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lopez/Dropbox/Nagoya/1. Courses/NU 2023-1/Thesis/Synthetic Control/Crime/"/>
    </mc:Choice>
  </mc:AlternateContent>
  <xr:revisionPtr revIDLastSave="0" documentId="8_{ADFF3DC5-8904-F84E-9E1A-8972E5607B79}" xr6:coauthVersionLast="47" xr6:coauthVersionMax="47" xr10:uidLastSave="{00000000-0000-0000-0000-000000000000}"/>
  <bookViews>
    <workbookView xWindow="25600" yWindow="0" windowWidth="38400" windowHeight="21600" xr2:uid="{E0B09C5D-461C-AD4E-875C-9E1897CECADD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Z3" i="1" l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DZ2" i="1"/>
  <c r="EA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V2" i="1"/>
  <c r="Z2" i="1"/>
  <c r="S2" i="1"/>
  <c r="W2" i="1"/>
  <c r="AA2" i="1"/>
  <c r="R2" i="1"/>
  <c r="P2" i="1"/>
  <c r="T2" i="1"/>
  <c r="X2" i="1"/>
  <c r="Q2" i="1"/>
  <c r="U2" i="1"/>
  <c r="Y2" i="1"/>
  <c r="H2" i="1"/>
  <c r="AB2" i="1"/>
  <c r="D2" i="1"/>
  <c r="I2" i="1"/>
  <c r="M2" i="1"/>
  <c r="AC2" i="1"/>
  <c r="AG2" i="1"/>
  <c r="L2" i="1"/>
  <c r="E2" i="1"/>
  <c r="J2" i="1"/>
  <c r="N2" i="1"/>
  <c r="AD2" i="1"/>
  <c r="G2" i="1"/>
  <c r="C2" i="1"/>
  <c r="AF2" i="1"/>
  <c r="B2" i="1"/>
  <c r="F2" i="1"/>
  <c r="K2" i="1"/>
  <c r="O2" i="1"/>
  <c r="AE2" i="1"/>
  <c r="AH2" i="1"/>
</calcChain>
</file>

<file path=xl/sharedStrings.xml><?xml version="1.0" encoding="utf-8"?>
<sst xmlns="http://schemas.openxmlformats.org/spreadsheetml/2006/main" count="173" uniqueCount="173">
  <si>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</si>
  <si>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</si>
  <si>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</si>
  <si>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</si>
  <si>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</si>
  <si>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</si>
  <si>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</si>
  <si>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</si>
  <si>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</si>
  <si>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</si>
  <si>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</si>
  <si>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</si>
  <si>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country</t>
  </si>
  <si>
    <t>hdi1990</t>
  </si>
  <si>
    <t>hdi1991</t>
  </si>
  <si>
    <t>hdi1992</t>
  </si>
  <si>
    <t>hdi1993</t>
  </si>
  <si>
    <t>hdi1994</t>
  </si>
  <si>
    <t>hdi1995</t>
  </si>
  <si>
    <t>hdi1996</t>
  </si>
  <si>
    <t>hdi1997</t>
  </si>
  <si>
    <t>hdi1998</t>
  </si>
  <si>
    <t>hdi1999</t>
  </si>
  <si>
    <t>hdi2000</t>
  </si>
  <si>
    <t>hdi2001</t>
  </si>
  <si>
    <t>hdi2002</t>
  </si>
  <si>
    <t>hdi2003</t>
  </si>
  <si>
    <t>hdi2004</t>
  </si>
  <si>
    <t>hdi2005</t>
  </si>
  <si>
    <t>hdi2006</t>
  </si>
  <si>
    <t>hdi2007</t>
  </si>
  <si>
    <t>hdi2008</t>
  </si>
  <si>
    <t>hdi2009</t>
  </si>
  <si>
    <t>hdi2010</t>
  </si>
  <si>
    <t>hdi2011</t>
  </si>
  <si>
    <t>hdi2012</t>
  </si>
  <si>
    <t>hdi2013</t>
  </si>
  <si>
    <t>hdi2014</t>
  </si>
  <si>
    <t>hdi2015</t>
  </si>
  <si>
    <t>hdi2016</t>
  </si>
  <si>
    <t>hdi2017</t>
  </si>
  <si>
    <t>hdi2018</t>
  </si>
  <si>
    <t>hdi2019</t>
  </si>
  <si>
    <t>hdi2020</t>
  </si>
  <si>
    <t>hdi2021</t>
  </si>
  <si>
    <t>gini1990</t>
  </si>
  <si>
    <t>gini1991</t>
  </si>
  <si>
    <t>gini1992</t>
  </si>
  <si>
    <t>gini1993</t>
  </si>
  <si>
    <t>gini1994</t>
  </si>
  <si>
    <t>gini1995</t>
  </si>
  <si>
    <t>gini1996</t>
  </si>
  <si>
    <t>gini1997</t>
  </si>
  <si>
    <t>gini1998</t>
  </si>
  <si>
    <t>gini1999</t>
  </si>
  <si>
    <t>gini2000</t>
  </si>
  <si>
    <t>gini2001</t>
  </si>
  <si>
    <t>gini2002</t>
  </si>
  <si>
    <t>gini2003</t>
  </si>
  <si>
    <t>gini2004</t>
  </si>
  <si>
    <t>gini2005</t>
  </si>
  <si>
    <t>gini2006</t>
  </si>
  <si>
    <t>gini2007</t>
  </si>
  <si>
    <t>gini2008</t>
  </si>
  <si>
    <t>gini2009</t>
  </si>
  <si>
    <t>gini2010</t>
  </si>
  <si>
    <t>gini2011</t>
  </si>
  <si>
    <t>gini2012</t>
  </si>
  <si>
    <t>gini2013</t>
  </si>
  <si>
    <t>gini2014</t>
  </si>
  <si>
    <t>gini2015</t>
  </si>
  <si>
    <t>gini2016</t>
  </si>
  <si>
    <t>gini2017</t>
  </si>
  <si>
    <t>gini2018</t>
  </si>
  <si>
    <t>gini2019</t>
  </si>
  <si>
    <t>gini2020</t>
  </si>
  <si>
    <t>gini2021</t>
  </si>
  <si>
    <t>hom1990</t>
  </si>
  <si>
    <t>hom1991</t>
  </si>
  <si>
    <t>hom1992</t>
  </si>
  <si>
    <t>hom1993</t>
  </si>
  <si>
    <t>hom1994</t>
  </si>
  <si>
    <t>hom1995</t>
  </si>
  <si>
    <t>hom1996</t>
  </si>
  <si>
    <t>hom1997</t>
  </si>
  <si>
    <t>hom1998</t>
  </si>
  <si>
    <t>hom1999</t>
  </si>
  <si>
    <t>hom2000</t>
  </si>
  <si>
    <t>hom2001</t>
  </si>
  <si>
    <t>hom2002</t>
  </si>
  <si>
    <t>hom2003</t>
  </si>
  <si>
    <t>hom2004</t>
  </si>
  <si>
    <t>hom2005</t>
  </si>
  <si>
    <t>hom2006</t>
  </si>
  <si>
    <t>hom2007</t>
  </si>
  <si>
    <t>hom2008</t>
  </si>
  <si>
    <t>hom2009</t>
  </si>
  <si>
    <t>hom2010</t>
  </si>
  <si>
    <t>hom2011</t>
  </si>
  <si>
    <t>hom2012</t>
  </si>
  <si>
    <t>hom2013</t>
  </si>
  <si>
    <t>hom2014</t>
  </si>
  <si>
    <t>hom2015</t>
  </si>
  <si>
    <t>hom2016</t>
  </si>
  <si>
    <t>hom2017</t>
  </si>
  <si>
    <t>hom2018</t>
  </si>
  <si>
    <t>hom2019</t>
  </si>
  <si>
    <t>hom2020</t>
  </si>
  <si>
    <t>hom2021</t>
  </si>
  <si>
    <t>ppincppp1990</t>
  </si>
  <si>
    <t>ppincppp1991</t>
  </si>
  <si>
    <t>ppincppp1992</t>
  </si>
  <si>
    <t>ppincppp1993</t>
  </si>
  <si>
    <t>ppincppp1994</t>
  </si>
  <si>
    <t>ppincppp1995</t>
  </si>
  <si>
    <t>ppincppp1996</t>
  </si>
  <si>
    <t>ppincppp1997</t>
  </si>
  <si>
    <t>ppincppp1998</t>
  </si>
  <si>
    <t>ppincppp1999</t>
  </si>
  <si>
    <t>ppincppp2000</t>
  </si>
  <si>
    <t>ppincppp2001</t>
  </si>
  <si>
    <t>ppincppp2002</t>
  </si>
  <si>
    <t>ppincppp2003</t>
  </si>
  <si>
    <t>ppincppp2004</t>
  </si>
  <si>
    <t>ppincppp2005</t>
  </si>
  <si>
    <t>ppincppp2006</t>
  </si>
  <si>
    <t>ppincppp2007</t>
  </si>
  <si>
    <t>ppincppp2008</t>
  </si>
  <si>
    <t>ppincppp2009</t>
  </si>
  <si>
    <t>ppincppp2010</t>
  </si>
  <si>
    <t>ppincppp2011</t>
  </si>
  <si>
    <t>ppincppp2012</t>
  </si>
  <si>
    <t>ppincppp2013</t>
  </si>
  <si>
    <t>ppincppp2014</t>
  </si>
  <si>
    <t>ppincppp2015</t>
  </si>
  <si>
    <t>ppincppp2016</t>
  </si>
  <si>
    <t>ppincppp2017</t>
  </si>
  <si>
    <t>ppincppp2018</t>
  </si>
  <si>
    <t>ppincppp2019</t>
  </si>
  <si>
    <t>ppincppp2020</t>
  </si>
  <si>
    <t>ppincppp2021</t>
  </si>
  <si>
    <t>pov1990</t>
  </si>
  <si>
    <t>pov1991</t>
  </si>
  <si>
    <t>pov1992</t>
  </si>
  <si>
    <t>pov1993</t>
  </si>
  <si>
    <t>pov1994</t>
  </si>
  <si>
    <t>pov1995</t>
  </si>
  <si>
    <t>pov1996</t>
  </si>
  <si>
    <t>pov1997</t>
  </si>
  <si>
    <t>pov1998</t>
  </si>
  <si>
    <t>pov1999</t>
  </si>
  <si>
    <t>pov2000</t>
  </si>
  <si>
    <t>pov2001</t>
  </si>
  <si>
    <t>pov2002</t>
  </si>
  <si>
    <t>pov2003</t>
  </si>
  <si>
    <t>pov2004</t>
  </si>
  <si>
    <t>pov2005</t>
  </si>
  <si>
    <t>pov2006</t>
  </si>
  <si>
    <t>pov2007</t>
  </si>
  <si>
    <t>pov2008</t>
  </si>
  <si>
    <t>pov2009</t>
  </si>
  <si>
    <t>pov2010</t>
  </si>
  <si>
    <t>pov2011</t>
  </si>
  <si>
    <t>pov2012</t>
  </si>
  <si>
    <t>pov2013</t>
  </si>
  <si>
    <t>pov2014</t>
  </si>
  <si>
    <t>pov2015</t>
  </si>
  <si>
    <t>pov2016</t>
  </si>
  <si>
    <t>pov2017</t>
  </si>
  <si>
    <t>pov2018</t>
  </si>
  <si>
    <t>pov2019</t>
  </si>
  <si>
    <t>pov2020</t>
  </si>
  <si>
    <t>pov2021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</si>
</sst>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nuellopez/Dropbox/Nagoya/1.%20Courses/NU%202023-1/Thesis/Synthetic%20Control/Crime/HDI/HDR21-22_Composite_indices_complete_time_series.csv" TargetMode="External"/><Relationship Id="rId1" Type="http://schemas.openxmlformats.org/officeDocument/2006/relationships/externalLinkPath" Target="HDI/HDR21-22_Composite_indices_complete_time_serie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nuellopez/Dropbox/Nagoya/1.%20Courses/NU%202023-1/Thesis/Synthetic%20Control/Crime/Gini%20-%20WB/API_SI.POV.GINI_DS2_en_csv_v2_5994673.csv" TargetMode="External"/><Relationship Id="rId1" Type="http://schemas.openxmlformats.org/officeDocument/2006/relationships/externalLinkPath" Target="Gini%20-%20WB/API_SI.POV.GINI_DS2_en_csv_v2_5994673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nuellopez/Dropbox/Nagoya/1.%20Courses/NU%202023-1/Thesis/Synthetic%20Control/Crime/Homicides%20-%20WB/API_VC.IHR.PSRC.P5_DS2_en_csv_v2_5996865.csv" TargetMode="External"/><Relationship Id="rId1" Type="http://schemas.openxmlformats.org/officeDocument/2006/relationships/externalLinkPath" Target="Homicides%20-%20WB/API_VC.IHR.PSRC.P5_DS2_en_csv_v2_5996865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nuellopez/Dropbox/Nagoya/1.%20Courses/NU%202023-1/Thesis/Synthetic%20Control/Crime/Income%20and%20Poverty%20-%20WB/c5b98b69-e046-48c2-93f8-822d0ce44c81_Data.csv" TargetMode="External"/><Relationship Id="rId1" Type="http://schemas.openxmlformats.org/officeDocument/2006/relationships/externalLinkPath" Target="Income%20and%20Poverty%20-%20WB/c5b98b69-e046-48c2-93f8-822d0ce44c81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DR21-22_Composite_indices_comp"/>
    </sheetNames>
    <sheetDataSet>
      <sheetData sheetId="0">
        <row r="1">
          <cell r="A1" t="str">
            <v>country</v>
          </cell>
          <cell r="B1" t="str">
            <v>iso3</v>
          </cell>
          <cell r="C1" t="str">
            <v>hdicode</v>
          </cell>
          <cell r="D1" t="str">
            <v>region</v>
          </cell>
          <cell r="E1" t="str">
            <v>hdi_rank_2021</v>
          </cell>
          <cell r="F1" t="str">
            <v>hdi_1990</v>
          </cell>
          <cell r="G1" t="str">
            <v>hdi_1991</v>
          </cell>
          <cell r="H1" t="str">
            <v>hdi_1992</v>
          </cell>
          <cell r="I1" t="str">
            <v>hdi_1993</v>
          </cell>
          <cell r="J1" t="str">
            <v>hdi_1994</v>
          </cell>
          <cell r="K1" t="str">
            <v>hdi_1995</v>
          </cell>
          <cell r="L1" t="str">
            <v>hdi_1996</v>
          </cell>
          <cell r="M1" t="str">
            <v>hdi_1997</v>
          </cell>
          <cell r="N1" t="str">
            <v>hdi_1998</v>
          </cell>
          <cell r="O1" t="str">
            <v>hdi_1999</v>
          </cell>
          <cell r="P1" t="str">
            <v>hdi_2000</v>
          </cell>
          <cell r="Q1" t="str">
            <v>hdi_2001</v>
          </cell>
          <cell r="R1" t="str">
            <v>hdi_2002</v>
          </cell>
          <cell r="S1" t="str">
            <v>hdi_2003</v>
          </cell>
          <cell r="T1" t="str">
            <v>hdi_2004</v>
          </cell>
          <cell r="U1" t="str">
            <v>hdi_2005</v>
          </cell>
          <cell r="V1" t="str">
            <v>hdi_2006</v>
          </cell>
          <cell r="W1" t="str">
            <v>hdi_2007</v>
          </cell>
          <cell r="X1" t="str">
            <v>hdi_2008</v>
          </cell>
          <cell r="Y1" t="str">
            <v>hdi_2009</v>
          </cell>
          <cell r="Z1" t="str">
            <v>hdi_2010</v>
          </cell>
          <cell r="AA1" t="str">
            <v>hdi_2011</v>
          </cell>
          <cell r="AB1" t="str">
            <v>hdi_2012</v>
          </cell>
          <cell r="AC1" t="str">
            <v>hdi_2013</v>
          </cell>
          <cell r="AD1" t="str">
            <v>hdi_2014</v>
          </cell>
          <cell r="AE1" t="str">
            <v>hdi_2015</v>
          </cell>
          <cell r="AF1" t="str">
            <v>hdi_2016</v>
          </cell>
          <cell r="AG1" t="str">
            <v>hdi_2017</v>
          </cell>
          <cell r="AH1" t="str">
            <v>hdi_2018</v>
          </cell>
          <cell r="AI1" t="str">
            <v>hdi_2019</v>
          </cell>
          <cell r="AJ1" t="str">
            <v>hdi_2020</v>
          </cell>
          <cell r="AK1" t="str">
            <v>hdi_2021</v>
          </cell>
          <cell r="AL1" t="str">
            <v>le_1990</v>
          </cell>
          <cell r="AM1" t="str">
            <v>le_1991</v>
          </cell>
          <cell r="AN1" t="str">
            <v>le_1992</v>
          </cell>
          <cell r="AO1" t="str">
            <v>le_1993</v>
          </cell>
          <cell r="AP1" t="str">
            <v>le_1994</v>
          </cell>
          <cell r="AQ1" t="str">
            <v>le_1995</v>
          </cell>
          <cell r="AR1" t="str">
            <v>le_1996</v>
          </cell>
          <cell r="AS1" t="str">
            <v>le_1997</v>
          </cell>
          <cell r="AT1" t="str">
            <v>le_1998</v>
          </cell>
          <cell r="AU1" t="str">
            <v>le_1999</v>
          </cell>
          <cell r="AV1" t="str">
            <v>le_2000</v>
          </cell>
          <cell r="AW1" t="str">
            <v>le_2001</v>
          </cell>
          <cell r="AX1" t="str">
            <v>le_2002</v>
          </cell>
          <cell r="AY1" t="str">
            <v>le_2003</v>
          </cell>
          <cell r="AZ1" t="str">
            <v>le_2004</v>
          </cell>
          <cell r="BA1" t="str">
            <v>le_2005</v>
          </cell>
          <cell r="BB1" t="str">
            <v>le_2006</v>
          </cell>
          <cell r="BC1" t="str">
            <v>le_2007</v>
          </cell>
          <cell r="BD1" t="str">
            <v>le_2008</v>
          </cell>
          <cell r="BE1" t="str">
            <v>le_2009</v>
          </cell>
          <cell r="BF1" t="str">
            <v>le_2010</v>
          </cell>
          <cell r="BG1" t="str">
            <v>le_2011</v>
          </cell>
          <cell r="BH1" t="str">
            <v>le_2012</v>
          </cell>
          <cell r="BI1" t="str">
            <v>le_2013</v>
          </cell>
          <cell r="BJ1" t="str">
            <v>le_2014</v>
          </cell>
          <cell r="BK1" t="str">
            <v>le_2015</v>
          </cell>
          <cell r="BL1" t="str">
            <v>le_2016</v>
          </cell>
          <cell r="BM1" t="str">
            <v>le_2017</v>
          </cell>
          <cell r="BN1" t="str">
            <v>le_2018</v>
          </cell>
          <cell r="BO1" t="str">
            <v>le_2019</v>
          </cell>
          <cell r="BP1" t="str">
            <v>le_2020</v>
          </cell>
          <cell r="BQ1" t="str">
            <v>le_2021</v>
          </cell>
          <cell r="BR1" t="str">
            <v>eys_1990</v>
          </cell>
          <cell r="BS1" t="str">
            <v>eys_1991</v>
          </cell>
          <cell r="BT1" t="str">
            <v>eys_1992</v>
          </cell>
          <cell r="BU1" t="str">
            <v>eys_1993</v>
          </cell>
          <cell r="BV1" t="str">
            <v>eys_1994</v>
          </cell>
          <cell r="BW1" t="str">
            <v>eys_1995</v>
          </cell>
          <cell r="BX1" t="str">
            <v>eys_1996</v>
          </cell>
          <cell r="BY1" t="str">
            <v>eys_1997</v>
          </cell>
          <cell r="BZ1" t="str">
            <v>eys_1998</v>
          </cell>
          <cell r="CA1" t="str">
            <v>eys_1999</v>
          </cell>
          <cell r="CB1" t="str">
            <v>eys_2000</v>
          </cell>
          <cell r="CC1" t="str">
            <v>eys_2001</v>
          </cell>
          <cell r="CD1" t="str">
            <v>eys_2002</v>
          </cell>
          <cell r="CE1" t="str">
            <v>eys_2003</v>
          </cell>
          <cell r="CF1" t="str">
            <v>eys_2004</v>
          </cell>
          <cell r="CG1" t="str">
            <v>eys_2005</v>
          </cell>
          <cell r="CH1" t="str">
            <v>eys_2006</v>
          </cell>
          <cell r="CI1" t="str">
            <v>eys_2007</v>
          </cell>
          <cell r="CJ1" t="str">
            <v>eys_2008</v>
          </cell>
          <cell r="CK1" t="str">
            <v>eys_2009</v>
          </cell>
          <cell r="CL1" t="str">
            <v>eys_2010</v>
          </cell>
          <cell r="CM1" t="str">
            <v>eys_2011</v>
          </cell>
          <cell r="CN1" t="str">
            <v>eys_2012</v>
          </cell>
          <cell r="CO1" t="str">
            <v>eys_2013</v>
          </cell>
          <cell r="CP1" t="str">
            <v>eys_2014</v>
          </cell>
          <cell r="CQ1" t="str">
            <v>eys_2015</v>
          </cell>
          <cell r="CR1" t="str">
            <v>eys_2016</v>
          </cell>
          <cell r="CS1" t="str">
            <v>eys_2017</v>
          </cell>
          <cell r="CT1" t="str">
            <v>eys_2018</v>
          </cell>
          <cell r="CU1" t="str">
            <v>eys_2019</v>
          </cell>
          <cell r="CV1" t="str">
            <v>eys_2020</v>
          </cell>
          <cell r="CW1" t="str">
            <v>eys_2021</v>
          </cell>
          <cell r="CX1" t="str">
            <v>mys_1990</v>
          </cell>
          <cell r="CY1" t="str">
            <v>mys_1991</v>
          </cell>
          <cell r="CZ1" t="str">
            <v>mys_1992</v>
          </cell>
          <cell r="DA1" t="str">
            <v>mys_1993</v>
          </cell>
          <cell r="DB1" t="str">
            <v>mys_1994</v>
          </cell>
          <cell r="DC1" t="str">
            <v>mys_1995</v>
          </cell>
          <cell r="DD1" t="str">
            <v>mys_1996</v>
          </cell>
          <cell r="DE1" t="str">
            <v>mys_1997</v>
          </cell>
          <cell r="DF1" t="str">
            <v>mys_1998</v>
          </cell>
          <cell r="DG1" t="str">
            <v>mys_1999</v>
          </cell>
          <cell r="DH1" t="str">
            <v>mys_2000</v>
          </cell>
          <cell r="DI1" t="str">
            <v>mys_2001</v>
          </cell>
          <cell r="DJ1" t="str">
            <v>mys_2002</v>
          </cell>
          <cell r="DK1" t="str">
            <v>mys_2003</v>
          </cell>
          <cell r="DL1" t="str">
            <v>mys_2004</v>
          </cell>
          <cell r="DM1" t="str">
            <v>mys_2005</v>
          </cell>
          <cell r="DN1" t="str">
            <v>mys_2006</v>
          </cell>
          <cell r="DO1" t="str">
            <v>mys_2007</v>
          </cell>
          <cell r="DP1" t="str">
            <v>mys_2008</v>
          </cell>
          <cell r="DQ1" t="str">
            <v>mys_2009</v>
          </cell>
          <cell r="DR1" t="str">
            <v>mys_2010</v>
          </cell>
          <cell r="DS1" t="str">
            <v>mys_2011</v>
          </cell>
          <cell r="DT1" t="str">
            <v>mys_2012</v>
          </cell>
          <cell r="DU1" t="str">
            <v>mys_2013</v>
          </cell>
          <cell r="DV1" t="str">
            <v>mys_2014</v>
          </cell>
          <cell r="DW1" t="str">
            <v>mys_2015</v>
          </cell>
          <cell r="DX1" t="str">
            <v>mys_2016</v>
          </cell>
          <cell r="DY1" t="str">
            <v>mys_2017</v>
          </cell>
          <cell r="DZ1" t="str">
            <v>mys_2018</v>
          </cell>
          <cell r="EA1" t="str">
            <v>mys_2019</v>
          </cell>
          <cell r="EB1" t="str">
            <v>mys_2020</v>
          </cell>
          <cell r="EC1" t="str">
            <v>mys_2021</v>
          </cell>
          <cell r="ED1" t="str">
            <v>gnipc_1990</v>
          </cell>
          <cell r="EE1" t="str">
            <v>gnipc_1991</v>
          </cell>
          <cell r="EF1" t="str">
            <v>gnipc_1992</v>
          </cell>
          <cell r="EG1" t="str">
            <v>gnipc_1993</v>
          </cell>
          <cell r="EH1" t="str">
            <v>gnipc_1994</v>
          </cell>
          <cell r="EI1" t="str">
            <v>gnipc_1995</v>
          </cell>
          <cell r="EJ1" t="str">
            <v>gnipc_1996</v>
          </cell>
          <cell r="EK1" t="str">
            <v>gnipc_1997</v>
          </cell>
          <cell r="EL1" t="str">
            <v>gnipc_1998</v>
          </cell>
          <cell r="EM1" t="str">
            <v>gnipc_1999</v>
          </cell>
          <cell r="EN1" t="str">
            <v>gnipc_2000</v>
          </cell>
          <cell r="EO1" t="str">
            <v>gnipc_2001</v>
          </cell>
          <cell r="EP1" t="str">
            <v>gnipc_2002</v>
          </cell>
          <cell r="EQ1" t="str">
            <v>gnipc_2003</v>
          </cell>
          <cell r="ER1" t="str">
            <v>gnipc_2004</v>
          </cell>
          <cell r="ES1" t="str">
            <v>gnipc_2005</v>
          </cell>
          <cell r="ET1" t="str">
            <v>gnipc_2006</v>
          </cell>
          <cell r="EU1" t="str">
            <v>gnipc_2007</v>
          </cell>
          <cell r="EV1" t="str">
            <v>gnipc_2008</v>
          </cell>
          <cell r="EW1" t="str">
            <v>gnipc_2009</v>
          </cell>
          <cell r="EX1" t="str">
            <v>gnipc_2010</v>
          </cell>
          <cell r="EY1" t="str">
            <v>gnipc_2011</v>
          </cell>
          <cell r="EZ1" t="str">
            <v>gnipc_2012</v>
          </cell>
          <cell r="FA1" t="str">
            <v>gnipc_2013</v>
          </cell>
          <cell r="FB1" t="str">
            <v>gnipc_2014</v>
          </cell>
          <cell r="FC1" t="str">
            <v>gnipc_2015</v>
          </cell>
          <cell r="FD1" t="str">
            <v>gnipc_2016</v>
          </cell>
          <cell r="FE1" t="str">
            <v>gnipc_2017</v>
          </cell>
          <cell r="FF1" t="str">
            <v>gnipc_2018</v>
          </cell>
          <cell r="FG1" t="str">
            <v>gnipc_2019</v>
          </cell>
          <cell r="FH1" t="str">
            <v>gnipc_2020</v>
          </cell>
          <cell r="FI1" t="str">
            <v>gnipc_2021</v>
          </cell>
          <cell r="FJ1" t="str">
            <v>gdi_group_2021</v>
          </cell>
          <cell r="FK1" t="str">
            <v>gdi_1990</v>
          </cell>
          <cell r="FL1" t="str">
            <v>gdi_1991</v>
          </cell>
          <cell r="FM1" t="str">
            <v>gdi_1992</v>
          </cell>
          <cell r="FN1" t="str">
            <v>gdi_1993</v>
          </cell>
          <cell r="FO1" t="str">
            <v>gdi_1994</v>
          </cell>
          <cell r="FP1" t="str">
            <v>gdi_1995</v>
          </cell>
          <cell r="FQ1" t="str">
            <v>gdi_1996</v>
          </cell>
          <cell r="FR1" t="str">
            <v>gdi_1997</v>
          </cell>
          <cell r="FS1" t="str">
            <v>gdi_1998</v>
          </cell>
          <cell r="FT1" t="str">
            <v>gdi_1999</v>
          </cell>
          <cell r="FU1" t="str">
            <v>gdi_2000</v>
          </cell>
          <cell r="FV1" t="str">
            <v>gdi_2001</v>
          </cell>
          <cell r="FW1" t="str">
            <v>gdi_2002</v>
          </cell>
          <cell r="FX1" t="str">
            <v>gdi_2003</v>
          </cell>
          <cell r="FY1" t="str">
            <v>gdi_2004</v>
          </cell>
          <cell r="FZ1" t="str">
            <v>gdi_2005</v>
          </cell>
          <cell r="GA1" t="str">
            <v>gdi_2006</v>
          </cell>
          <cell r="GB1" t="str">
            <v>gdi_2007</v>
          </cell>
          <cell r="GC1" t="str">
            <v>gdi_2008</v>
          </cell>
          <cell r="GD1" t="str">
            <v>gdi_2009</v>
          </cell>
          <cell r="GE1" t="str">
            <v>gdi_2010</v>
          </cell>
          <cell r="GF1" t="str">
            <v>gdi_2011</v>
          </cell>
          <cell r="GG1" t="str">
            <v>gdi_2012</v>
          </cell>
          <cell r="GH1" t="str">
            <v>gdi_2013</v>
          </cell>
          <cell r="GI1" t="str">
            <v>gdi_2014</v>
          </cell>
          <cell r="GJ1" t="str">
            <v>gdi_2015</v>
          </cell>
          <cell r="GK1" t="str">
            <v>gdi_2016</v>
          </cell>
          <cell r="GL1" t="str">
            <v>gdi_2017</v>
          </cell>
          <cell r="GM1" t="str">
            <v>gdi_2018</v>
          </cell>
          <cell r="GN1" t="str">
            <v>gdi_2019</v>
          </cell>
          <cell r="GO1" t="str">
            <v>gdi_2020</v>
          </cell>
          <cell r="GP1" t="str">
            <v>gdi_2021</v>
          </cell>
          <cell r="GQ1" t="str">
            <v>hdi_f_1990</v>
          </cell>
          <cell r="GR1" t="str">
            <v>hdi_f_1991</v>
          </cell>
          <cell r="GS1" t="str">
            <v>hdi_f_1992</v>
          </cell>
          <cell r="GT1" t="str">
            <v>hdi_f_1993</v>
          </cell>
          <cell r="GU1" t="str">
            <v>hdi_f_1994</v>
          </cell>
          <cell r="GV1" t="str">
            <v>hdi_f_1995</v>
          </cell>
          <cell r="GW1" t="str">
            <v>hdi_f_1996</v>
          </cell>
          <cell r="GX1" t="str">
            <v>hdi_f_1997</v>
          </cell>
          <cell r="GY1" t="str">
            <v>hdi_f_1998</v>
          </cell>
          <cell r="GZ1" t="str">
            <v>hdi_f_1999</v>
          </cell>
          <cell r="HA1" t="str">
            <v>hdi_f_2000</v>
          </cell>
          <cell r="HB1" t="str">
            <v>hdi_f_2001</v>
          </cell>
          <cell r="HC1" t="str">
            <v>hdi_f_2002</v>
          </cell>
          <cell r="HD1" t="str">
            <v>hdi_f_2003</v>
          </cell>
          <cell r="HE1" t="str">
            <v>hdi_f_2004</v>
          </cell>
          <cell r="HF1" t="str">
            <v>hdi_f_2005</v>
          </cell>
          <cell r="HG1" t="str">
            <v>hdi_f_2006</v>
          </cell>
          <cell r="HH1" t="str">
            <v>hdi_f_2007</v>
          </cell>
          <cell r="HI1" t="str">
            <v>hdi_f_2008</v>
          </cell>
          <cell r="HJ1" t="str">
            <v>hdi_f_2009</v>
          </cell>
          <cell r="HK1" t="str">
            <v>hdi_f_2010</v>
          </cell>
          <cell r="HL1" t="str">
            <v>hdi_f_2011</v>
          </cell>
          <cell r="HM1" t="str">
            <v>hdi_f_2012</v>
          </cell>
          <cell r="HN1" t="str">
            <v>hdi_f_2013</v>
          </cell>
          <cell r="HO1" t="str">
            <v>hdi_f_2014</v>
          </cell>
          <cell r="HP1" t="str">
            <v>hdi_f_2015</v>
          </cell>
          <cell r="HQ1" t="str">
            <v>hdi_f_2016</v>
          </cell>
          <cell r="HR1" t="str">
            <v>hdi_f_2017</v>
          </cell>
          <cell r="HS1" t="str">
            <v>hdi_f_2018</v>
          </cell>
          <cell r="HT1" t="str">
            <v>hdi_f_2019</v>
          </cell>
          <cell r="HU1" t="str">
            <v>hdi_f_2020</v>
          </cell>
          <cell r="HV1" t="str">
            <v>hdi_f_2021</v>
          </cell>
          <cell r="HW1" t="str">
            <v>le_f_1990</v>
          </cell>
          <cell r="HX1" t="str">
            <v>le_f_1991</v>
          </cell>
          <cell r="HY1" t="str">
            <v>le_f_1992</v>
          </cell>
          <cell r="HZ1" t="str">
            <v>le_f_1993</v>
          </cell>
          <cell r="IA1" t="str">
            <v>le_f_1994</v>
          </cell>
          <cell r="IB1" t="str">
            <v>le_f_1995</v>
          </cell>
          <cell r="IC1" t="str">
            <v>le_f_1996</v>
          </cell>
          <cell r="ID1" t="str">
            <v>le_f_1997</v>
          </cell>
          <cell r="IE1" t="str">
            <v>le_f_1998</v>
          </cell>
          <cell r="IF1" t="str">
            <v>le_f_1999</v>
          </cell>
          <cell r="IG1" t="str">
            <v>le_f_2000</v>
          </cell>
          <cell r="IH1" t="str">
            <v>le_f_2001</v>
          </cell>
          <cell r="II1" t="str">
            <v>le_f_2002</v>
          </cell>
          <cell r="IJ1" t="str">
            <v>le_f_2003</v>
          </cell>
          <cell r="IK1" t="str">
            <v>le_f_2004</v>
          </cell>
          <cell r="IL1" t="str">
            <v>le_f_2005</v>
          </cell>
          <cell r="IM1" t="str">
            <v>le_f_2006</v>
          </cell>
          <cell r="IN1" t="str">
            <v>le_f_2007</v>
          </cell>
          <cell r="IO1" t="str">
            <v>le_f_2008</v>
          </cell>
          <cell r="IP1" t="str">
            <v>le_f_2009</v>
          </cell>
          <cell r="IQ1" t="str">
            <v>le_f_2010</v>
          </cell>
          <cell r="IR1" t="str">
            <v>le_f_2011</v>
          </cell>
          <cell r="IS1" t="str">
            <v>le_f_2012</v>
          </cell>
          <cell r="IT1" t="str">
            <v>le_f_2013</v>
          </cell>
          <cell r="IU1" t="str">
            <v>le_f_2014</v>
          </cell>
          <cell r="IV1" t="str">
            <v>le_f_2015</v>
          </cell>
          <cell r="IW1" t="str">
            <v>le_f_2016</v>
          </cell>
          <cell r="IX1" t="str">
            <v>le_f_2017</v>
          </cell>
          <cell r="IY1" t="str">
            <v>le_f_2018</v>
          </cell>
          <cell r="IZ1" t="str">
            <v>le_f_2019</v>
          </cell>
          <cell r="JA1" t="str">
            <v>le_f_2020</v>
          </cell>
          <cell r="JB1" t="str">
            <v>le_f_2021</v>
          </cell>
          <cell r="JC1" t="str">
            <v>eys_f_1990</v>
          </cell>
          <cell r="JD1" t="str">
            <v>eys_f_1991</v>
          </cell>
          <cell r="JE1" t="str">
            <v>eys_f_1992</v>
          </cell>
          <cell r="JF1" t="str">
            <v>eys_f_1993</v>
          </cell>
          <cell r="JG1" t="str">
            <v>eys_f_1994</v>
          </cell>
          <cell r="JH1" t="str">
            <v>eys_f_1995</v>
          </cell>
          <cell r="JI1" t="str">
            <v>eys_f_1996</v>
          </cell>
          <cell r="JJ1" t="str">
            <v>eys_f_1997</v>
          </cell>
          <cell r="JK1" t="str">
            <v>eys_f_1998</v>
          </cell>
          <cell r="JL1" t="str">
            <v>eys_f_1999</v>
          </cell>
          <cell r="JM1" t="str">
            <v>eys_f_2000</v>
          </cell>
          <cell r="JN1" t="str">
            <v>eys_f_2001</v>
          </cell>
          <cell r="JO1" t="str">
            <v>eys_f_2002</v>
          </cell>
          <cell r="JP1" t="str">
            <v>eys_f_2003</v>
          </cell>
          <cell r="JQ1" t="str">
            <v>eys_f_2004</v>
          </cell>
          <cell r="JR1" t="str">
            <v>eys_f_2005</v>
          </cell>
          <cell r="JS1" t="str">
            <v>eys_f_2006</v>
          </cell>
          <cell r="JT1" t="str">
            <v>eys_f_2007</v>
          </cell>
          <cell r="JU1" t="str">
            <v>eys_f_2008</v>
          </cell>
          <cell r="JV1" t="str">
            <v>eys_f_2009</v>
          </cell>
          <cell r="JW1" t="str">
            <v>eys_f_2010</v>
          </cell>
          <cell r="JX1" t="str">
            <v>eys_f_2011</v>
          </cell>
          <cell r="JY1" t="str">
            <v>eys_f_2012</v>
          </cell>
          <cell r="JZ1" t="str">
            <v>eys_f_2013</v>
          </cell>
          <cell r="KA1" t="str">
            <v>eys_f_2014</v>
          </cell>
          <cell r="KB1" t="str">
            <v>eys_f_2015</v>
          </cell>
          <cell r="KC1" t="str">
            <v>eys_f_2016</v>
          </cell>
          <cell r="KD1" t="str">
            <v>eys_f_2017</v>
          </cell>
          <cell r="KE1" t="str">
            <v>eys_f_2018</v>
          </cell>
          <cell r="KF1" t="str">
            <v>eys_f_2019</v>
          </cell>
          <cell r="KG1" t="str">
            <v>eys_f_2020</v>
          </cell>
          <cell r="KH1" t="str">
            <v>eys_f_2021</v>
          </cell>
          <cell r="KI1" t="str">
            <v>mys_f_1990</v>
          </cell>
          <cell r="KJ1" t="str">
            <v>mys_f_1991</v>
          </cell>
          <cell r="KK1" t="str">
            <v>mys_f_1992</v>
          </cell>
          <cell r="KL1" t="str">
            <v>mys_f_1993</v>
          </cell>
          <cell r="KM1" t="str">
            <v>mys_f_1994</v>
          </cell>
          <cell r="KN1" t="str">
            <v>mys_f_1995</v>
          </cell>
          <cell r="KO1" t="str">
            <v>mys_f_1996</v>
          </cell>
          <cell r="KP1" t="str">
            <v>mys_f_1997</v>
          </cell>
          <cell r="KQ1" t="str">
            <v>mys_f_1998</v>
          </cell>
          <cell r="KR1" t="str">
            <v>mys_f_1999</v>
          </cell>
          <cell r="KS1" t="str">
            <v>mys_f_2000</v>
          </cell>
          <cell r="KT1" t="str">
            <v>mys_f_2001</v>
          </cell>
          <cell r="KU1" t="str">
            <v>mys_f_2002</v>
          </cell>
          <cell r="KV1" t="str">
            <v>mys_f_2003</v>
          </cell>
          <cell r="KW1" t="str">
            <v>mys_f_2004</v>
          </cell>
          <cell r="KX1" t="str">
            <v>mys_f_2005</v>
          </cell>
          <cell r="KY1" t="str">
            <v>mys_f_2006</v>
          </cell>
          <cell r="KZ1" t="str">
            <v>mys_f_2007</v>
          </cell>
          <cell r="LA1" t="str">
            <v>mys_f_2008</v>
          </cell>
          <cell r="LB1" t="str">
            <v>mys_f_2009</v>
          </cell>
          <cell r="LC1" t="str">
            <v>mys_f_2010</v>
          </cell>
          <cell r="LD1" t="str">
            <v>mys_f_2011</v>
          </cell>
          <cell r="LE1" t="str">
            <v>mys_f_2012</v>
          </cell>
          <cell r="LF1" t="str">
            <v>mys_f_2013</v>
          </cell>
          <cell r="LG1" t="str">
            <v>mys_f_2014</v>
          </cell>
          <cell r="LH1" t="str">
            <v>mys_f_2015</v>
          </cell>
          <cell r="LI1" t="str">
            <v>mys_f_2016</v>
          </cell>
          <cell r="LJ1" t="str">
            <v>mys_f_2017</v>
          </cell>
          <cell r="LK1" t="str">
            <v>mys_f_2018</v>
          </cell>
          <cell r="LL1" t="str">
            <v>mys_f_2019</v>
          </cell>
          <cell r="LM1" t="str">
            <v>mys_f_2020</v>
          </cell>
          <cell r="LN1" t="str">
            <v>mys_f_2021</v>
          </cell>
          <cell r="LO1" t="str">
            <v>gni_pc_f_1990</v>
          </cell>
          <cell r="LP1" t="str">
            <v>gni_pc_f_1991</v>
          </cell>
          <cell r="LQ1" t="str">
            <v>gni_pc_f_1992</v>
          </cell>
          <cell r="LR1" t="str">
            <v>gni_pc_f_1993</v>
          </cell>
          <cell r="LS1" t="str">
            <v>gni_pc_f_1994</v>
          </cell>
          <cell r="LT1" t="str">
            <v>gni_pc_f_1995</v>
          </cell>
          <cell r="LU1" t="str">
            <v>gni_pc_f_1996</v>
          </cell>
          <cell r="LV1" t="str">
            <v>gni_pc_f_1997</v>
          </cell>
          <cell r="LW1" t="str">
            <v>gni_pc_f_1998</v>
          </cell>
          <cell r="LX1" t="str">
            <v>gni_pc_f_1999</v>
          </cell>
          <cell r="LY1" t="str">
            <v>gni_pc_f_2000</v>
          </cell>
          <cell r="LZ1" t="str">
            <v>gni_pc_f_2001</v>
          </cell>
          <cell r="MA1" t="str">
            <v>gni_pc_f_2002</v>
          </cell>
          <cell r="MB1" t="str">
            <v>gni_pc_f_2003</v>
          </cell>
          <cell r="MC1" t="str">
            <v>gni_pc_f_2004</v>
          </cell>
          <cell r="MD1" t="str">
            <v>gni_pc_f_2005</v>
          </cell>
          <cell r="ME1" t="str">
            <v>gni_pc_f_2006</v>
          </cell>
          <cell r="MF1" t="str">
            <v>gni_pc_f_2007</v>
          </cell>
          <cell r="MG1" t="str">
            <v>gni_pc_f_2008</v>
          </cell>
          <cell r="MH1" t="str">
            <v>gni_pc_f_2009</v>
          </cell>
          <cell r="MI1" t="str">
            <v>gni_pc_f_2010</v>
          </cell>
          <cell r="MJ1" t="str">
            <v>gni_pc_f_2011</v>
          </cell>
          <cell r="MK1" t="str">
            <v>gni_pc_f_2012</v>
          </cell>
          <cell r="ML1" t="str">
            <v>gni_pc_f_2013</v>
          </cell>
          <cell r="MM1" t="str">
            <v>gni_pc_f_2014</v>
          </cell>
          <cell r="MN1" t="str">
            <v>gni_pc_f_2015</v>
          </cell>
          <cell r="MO1" t="str">
            <v>gni_pc_f_2016</v>
          </cell>
          <cell r="MP1" t="str">
            <v>gni_pc_f_2017</v>
          </cell>
          <cell r="MQ1" t="str">
            <v>gni_pc_f_2018</v>
          </cell>
          <cell r="MR1" t="str">
            <v>gni_pc_f_2019</v>
          </cell>
          <cell r="MS1" t="str">
            <v>gni_pc_f_2020</v>
          </cell>
          <cell r="MT1" t="str">
            <v>gni_pc_f_2021</v>
          </cell>
          <cell r="MU1" t="str">
            <v>hdi_m_1990</v>
          </cell>
          <cell r="MV1" t="str">
            <v>hdi_m_1991</v>
          </cell>
          <cell r="MW1" t="str">
            <v>hdi_m_1992</v>
          </cell>
          <cell r="MX1" t="str">
            <v>hdi_m_1993</v>
          </cell>
          <cell r="MY1" t="str">
            <v>hdi_m_1994</v>
          </cell>
          <cell r="MZ1" t="str">
            <v>hdi_m_1995</v>
          </cell>
          <cell r="NA1" t="str">
            <v>hdi_m_1996</v>
          </cell>
          <cell r="NB1" t="str">
            <v>hdi_m_1997</v>
          </cell>
          <cell r="NC1" t="str">
            <v>hdi_m_1998</v>
          </cell>
          <cell r="ND1" t="str">
            <v>hdi_m_1999</v>
          </cell>
          <cell r="NE1" t="str">
            <v>hdi_m_2000</v>
          </cell>
          <cell r="NF1" t="str">
            <v>hdi_m_2001</v>
          </cell>
          <cell r="NG1" t="str">
            <v>hdi_m_2002</v>
          </cell>
          <cell r="NH1" t="str">
            <v>hdi_m_2003</v>
          </cell>
          <cell r="NI1" t="str">
            <v>hdi_m_2004</v>
          </cell>
          <cell r="NJ1" t="str">
            <v>hdi_m_2005</v>
          </cell>
          <cell r="NK1" t="str">
            <v>hdi_m_2006</v>
          </cell>
          <cell r="NL1" t="str">
            <v>hdi_m_2007</v>
          </cell>
          <cell r="NM1" t="str">
            <v>hdi_m_2008</v>
          </cell>
          <cell r="NN1" t="str">
            <v>hdi_m_2009</v>
          </cell>
          <cell r="NO1" t="str">
            <v>hdi_m_2010</v>
          </cell>
          <cell r="NP1" t="str">
            <v>hdi_m_2011</v>
          </cell>
          <cell r="NQ1" t="str">
            <v>hdi_m_2012</v>
          </cell>
          <cell r="NR1" t="str">
            <v>hdi_m_2013</v>
          </cell>
          <cell r="NS1" t="str">
            <v>hdi_m_2014</v>
          </cell>
          <cell r="NT1" t="str">
            <v>hdi_m_2015</v>
          </cell>
          <cell r="NU1" t="str">
            <v>hdi_m_2016</v>
          </cell>
          <cell r="NV1" t="str">
            <v>hdi_m_2017</v>
          </cell>
          <cell r="NW1" t="str">
            <v>hdi_m_2018</v>
          </cell>
          <cell r="NX1" t="str">
            <v>hdi_m_2019</v>
          </cell>
          <cell r="NY1" t="str">
            <v>hdi_m_2020</v>
          </cell>
          <cell r="NZ1" t="str">
            <v>hdi_m_2021</v>
          </cell>
          <cell r="OA1" t="str">
            <v>le_m_1990</v>
          </cell>
          <cell r="OB1" t="str">
            <v>le_m_1991</v>
          </cell>
          <cell r="OC1" t="str">
            <v>le_m_1992</v>
          </cell>
          <cell r="OD1" t="str">
            <v>le_m_1993</v>
          </cell>
          <cell r="OE1" t="str">
            <v>le_m_1994</v>
          </cell>
          <cell r="OF1" t="str">
            <v>le_m_1995</v>
          </cell>
          <cell r="OG1" t="str">
            <v>le_m_1996</v>
          </cell>
          <cell r="OH1" t="str">
            <v>le_m_1997</v>
          </cell>
          <cell r="OI1" t="str">
            <v>le_m_1998</v>
          </cell>
          <cell r="OJ1" t="str">
            <v>le_m_1999</v>
          </cell>
          <cell r="OK1" t="str">
            <v>le_m_2000</v>
          </cell>
          <cell r="OL1" t="str">
            <v>le_m_2001</v>
          </cell>
          <cell r="OM1" t="str">
            <v>le_m_2002</v>
          </cell>
          <cell r="ON1" t="str">
            <v>le_m_2003</v>
          </cell>
          <cell r="OO1" t="str">
            <v>le_m_2004</v>
          </cell>
          <cell r="OP1" t="str">
            <v>le_m_2005</v>
          </cell>
          <cell r="OQ1" t="str">
            <v>le_m_2006</v>
          </cell>
          <cell r="OR1" t="str">
            <v>le_m_2007</v>
          </cell>
          <cell r="OS1" t="str">
            <v>le_m_2008</v>
          </cell>
          <cell r="OT1" t="str">
            <v>le_m_2009</v>
          </cell>
          <cell r="OU1" t="str">
            <v>le_m_2010</v>
          </cell>
          <cell r="OV1" t="str">
            <v>le_m_2011</v>
          </cell>
          <cell r="OW1" t="str">
            <v>le_m_2012</v>
          </cell>
          <cell r="OX1" t="str">
            <v>le_m_2013</v>
          </cell>
          <cell r="OY1" t="str">
            <v>le_m_2014</v>
          </cell>
          <cell r="OZ1" t="str">
            <v>le_m_2015</v>
          </cell>
          <cell r="PA1" t="str">
            <v>le_m_2016</v>
          </cell>
          <cell r="PB1" t="str">
            <v>le_m_2017</v>
          </cell>
          <cell r="PC1" t="str">
            <v>le_m_2018</v>
          </cell>
          <cell r="PD1" t="str">
            <v>le_m_2019</v>
          </cell>
          <cell r="PE1" t="str">
            <v>le_m_2020</v>
          </cell>
          <cell r="PF1" t="str">
            <v>le_m_2021</v>
          </cell>
          <cell r="PG1" t="str">
            <v>eys_m_1990</v>
          </cell>
          <cell r="PH1" t="str">
            <v>eys_m_1991</v>
          </cell>
          <cell r="PI1" t="str">
            <v>eys_m_1992</v>
          </cell>
          <cell r="PJ1" t="str">
            <v>eys_m_1993</v>
          </cell>
          <cell r="PK1" t="str">
            <v>eys_m_1994</v>
          </cell>
          <cell r="PL1" t="str">
            <v>eys_m_1995</v>
          </cell>
          <cell r="PM1" t="str">
            <v>eys_m_1996</v>
          </cell>
          <cell r="PN1" t="str">
            <v>eys_m_1997</v>
          </cell>
          <cell r="PO1" t="str">
            <v>eys_m_1998</v>
          </cell>
          <cell r="PP1" t="str">
            <v>eys_m_1999</v>
          </cell>
          <cell r="PQ1" t="str">
            <v>eys_m_2000</v>
          </cell>
          <cell r="PR1" t="str">
            <v>eys_m_2001</v>
          </cell>
          <cell r="PS1" t="str">
            <v>eys_m_2002</v>
          </cell>
          <cell r="PT1" t="str">
            <v>eys_m_2003</v>
          </cell>
          <cell r="PU1" t="str">
            <v>eys_m_2004</v>
          </cell>
          <cell r="PV1" t="str">
            <v>eys_m_2005</v>
          </cell>
          <cell r="PW1" t="str">
            <v>eys_m_2006</v>
          </cell>
          <cell r="PX1" t="str">
            <v>eys_m_2007</v>
          </cell>
          <cell r="PY1" t="str">
            <v>eys_m_2008</v>
          </cell>
          <cell r="PZ1" t="str">
            <v>eys_m_2009</v>
          </cell>
          <cell r="QA1" t="str">
            <v>eys_m_2010</v>
          </cell>
          <cell r="QB1" t="str">
            <v>eys_m_2011</v>
          </cell>
          <cell r="QC1" t="str">
            <v>eys_m_2012</v>
          </cell>
          <cell r="QD1" t="str">
            <v>eys_m_2013</v>
          </cell>
          <cell r="QE1" t="str">
            <v>eys_m_2014</v>
          </cell>
          <cell r="QF1" t="str">
            <v>eys_m_2015</v>
          </cell>
          <cell r="QG1" t="str">
            <v>eys_m_2016</v>
          </cell>
          <cell r="QH1" t="str">
            <v>eys_m_2017</v>
          </cell>
          <cell r="QI1" t="str">
            <v>eys_m_2018</v>
          </cell>
          <cell r="QJ1" t="str">
            <v>eys_m_2019</v>
          </cell>
          <cell r="QK1" t="str">
            <v>eys_m_2020</v>
          </cell>
          <cell r="QL1" t="str">
            <v>eys_m_2021</v>
          </cell>
          <cell r="QM1" t="str">
            <v>mys_m_1990</v>
          </cell>
          <cell r="QN1" t="str">
            <v>mys_m_1991</v>
          </cell>
          <cell r="QO1" t="str">
            <v>mys_m_1992</v>
          </cell>
          <cell r="QP1" t="str">
            <v>mys_m_1993</v>
          </cell>
          <cell r="QQ1" t="str">
            <v>mys_m_1994</v>
          </cell>
          <cell r="QR1" t="str">
            <v>mys_m_1995</v>
          </cell>
          <cell r="QS1" t="str">
            <v>mys_m_1996</v>
          </cell>
          <cell r="QT1" t="str">
            <v>mys_m_1997</v>
          </cell>
          <cell r="QU1" t="str">
            <v>mys_m_1998</v>
          </cell>
          <cell r="QV1" t="str">
            <v>mys_m_1999</v>
          </cell>
          <cell r="QW1" t="str">
            <v>mys_m_2000</v>
          </cell>
          <cell r="QX1" t="str">
            <v>mys_m_2001</v>
          </cell>
          <cell r="QY1" t="str">
            <v>mys_m_2002</v>
          </cell>
          <cell r="QZ1" t="str">
            <v>mys_m_2003</v>
          </cell>
          <cell r="RA1" t="str">
            <v>mys_m_2004</v>
          </cell>
          <cell r="RB1" t="str">
            <v>mys_m_2005</v>
          </cell>
          <cell r="RC1" t="str">
            <v>mys_m_2006</v>
          </cell>
          <cell r="RD1" t="str">
            <v>mys_m_2007</v>
          </cell>
          <cell r="RE1" t="str">
            <v>mys_m_2008</v>
          </cell>
          <cell r="RF1" t="str">
            <v>mys_m_2009</v>
          </cell>
          <cell r="RG1" t="str">
            <v>mys_m_2010</v>
          </cell>
          <cell r="RH1" t="str">
            <v>mys_m_2011</v>
          </cell>
          <cell r="RI1" t="str">
            <v>mys_m_2012</v>
          </cell>
          <cell r="RJ1" t="str">
            <v>mys_m_2013</v>
          </cell>
          <cell r="RK1" t="str">
            <v>mys_m_2014</v>
          </cell>
          <cell r="RL1" t="str">
            <v>mys_m_2015</v>
          </cell>
          <cell r="RM1" t="str">
            <v>mys_m_2016</v>
          </cell>
          <cell r="RN1" t="str">
            <v>mys_m_2017</v>
          </cell>
          <cell r="RO1" t="str">
            <v>mys_m_2018</v>
          </cell>
          <cell r="RP1" t="str">
            <v>mys_m_2019</v>
          </cell>
          <cell r="RQ1" t="str">
            <v>mys_m_2020</v>
          </cell>
          <cell r="RR1" t="str">
            <v>mys_m_2021</v>
          </cell>
          <cell r="RS1" t="str">
            <v>gni_pc_m_1990</v>
          </cell>
          <cell r="RT1" t="str">
            <v>gni_pc_m_1991</v>
          </cell>
          <cell r="RU1" t="str">
            <v>gni_pc_m_1992</v>
          </cell>
          <cell r="RV1" t="str">
            <v>gni_pc_m_1993</v>
          </cell>
          <cell r="RW1" t="str">
            <v>gni_pc_m_1994</v>
          </cell>
          <cell r="RX1" t="str">
            <v>gni_pc_m_1995</v>
          </cell>
          <cell r="RY1" t="str">
            <v>gni_pc_m_1996</v>
          </cell>
          <cell r="RZ1" t="str">
            <v>gni_pc_m_1997</v>
          </cell>
          <cell r="SA1" t="str">
            <v>gni_pc_m_1998</v>
          </cell>
          <cell r="SB1" t="str">
            <v>gni_pc_m_1999</v>
          </cell>
          <cell r="SC1" t="str">
            <v>gni_pc_m_2000</v>
          </cell>
          <cell r="SD1" t="str">
            <v>gni_pc_m_2001</v>
          </cell>
          <cell r="SE1" t="str">
            <v>gni_pc_m_2002</v>
          </cell>
          <cell r="SF1" t="str">
            <v>gni_pc_m_2003</v>
          </cell>
          <cell r="SG1" t="str">
            <v>gni_pc_m_2004</v>
          </cell>
          <cell r="SH1" t="str">
            <v>gni_pc_m_2005</v>
          </cell>
          <cell r="SI1" t="str">
            <v>gni_pc_m_2006</v>
          </cell>
          <cell r="SJ1" t="str">
            <v>gni_pc_m_2007</v>
          </cell>
          <cell r="SK1" t="str">
            <v>gni_pc_m_2008</v>
          </cell>
          <cell r="SL1" t="str">
            <v>gni_pc_m_2009</v>
          </cell>
          <cell r="SM1" t="str">
            <v>gni_pc_m_2010</v>
          </cell>
          <cell r="SN1" t="str">
            <v>gni_pc_m_2011</v>
          </cell>
          <cell r="SO1" t="str">
            <v>gni_pc_m_2012</v>
          </cell>
          <cell r="SP1" t="str">
            <v>gni_pc_m_2013</v>
          </cell>
          <cell r="SQ1" t="str">
            <v>gni_pc_m_2014</v>
          </cell>
          <cell r="SR1" t="str">
            <v>gni_pc_m_2015</v>
          </cell>
          <cell r="SS1" t="str">
            <v>gni_pc_m_2016</v>
          </cell>
          <cell r="ST1" t="str">
            <v>gni_pc_m_2017</v>
          </cell>
          <cell r="SU1" t="str">
            <v>gni_pc_m_2018</v>
          </cell>
          <cell r="SV1" t="str">
            <v>gni_pc_m_2019</v>
          </cell>
          <cell r="SW1" t="str">
            <v>gni_pc_m_2020</v>
          </cell>
          <cell r="SX1" t="str">
            <v>gni_pc_m_2021</v>
          </cell>
          <cell r="SY1" t="str">
            <v>ihdi_2010</v>
          </cell>
          <cell r="SZ1" t="str">
            <v>ihdi_2011</v>
          </cell>
          <cell r="TA1" t="str">
            <v>ihdi_2012</v>
          </cell>
          <cell r="TB1" t="str">
            <v>ihdi_2013</v>
          </cell>
          <cell r="TC1" t="str">
            <v>ihdi_2014</v>
          </cell>
          <cell r="TD1" t="str">
            <v>ihdi_2015</v>
          </cell>
          <cell r="TE1" t="str">
            <v>ihdi_2016</v>
          </cell>
          <cell r="TF1" t="str">
            <v>ihdi_2017</v>
          </cell>
          <cell r="TG1" t="str">
            <v>ihdi_2018</v>
          </cell>
          <cell r="TH1" t="str">
            <v>ihdi_2019</v>
          </cell>
          <cell r="TI1" t="str">
            <v>ihdi_2020</v>
          </cell>
          <cell r="TJ1" t="str">
            <v>ihdi_2021</v>
          </cell>
          <cell r="TK1" t="str">
            <v>coef_ineq_2010</v>
          </cell>
          <cell r="TL1" t="str">
            <v>coef_ineq_2011</v>
          </cell>
          <cell r="TM1" t="str">
            <v>coef_ineq_2012</v>
          </cell>
          <cell r="TN1" t="str">
            <v>coef_ineq_2013</v>
          </cell>
          <cell r="TO1" t="str">
            <v>coef_ineq_2014</v>
          </cell>
          <cell r="TP1" t="str">
            <v>coef_ineq_2015</v>
          </cell>
          <cell r="TQ1" t="str">
            <v>coef_ineq_2016</v>
          </cell>
          <cell r="TR1" t="str">
            <v>coef_ineq_2017</v>
          </cell>
          <cell r="TS1" t="str">
            <v>coef_ineq_2018</v>
          </cell>
          <cell r="TT1" t="str">
            <v>coef_ineq_2019</v>
          </cell>
          <cell r="TU1" t="str">
            <v>coef_ineq_2020</v>
          </cell>
          <cell r="TV1" t="str">
            <v>coef_ineq_2021</v>
          </cell>
          <cell r="TW1" t="str">
            <v>loss_2010</v>
          </cell>
          <cell r="TX1" t="str">
            <v>loss_2011</v>
          </cell>
          <cell r="TY1" t="str">
            <v>loss_2012</v>
          </cell>
          <cell r="TZ1" t="str">
            <v>loss_2013</v>
          </cell>
          <cell r="UA1" t="str">
            <v>loss_2014</v>
          </cell>
          <cell r="UB1" t="str">
            <v>loss_2015</v>
          </cell>
          <cell r="UC1" t="str">
            <v>loss_2016</v>
          </cell>
          <cell r="UD1" t="str">
            <v>loss_2017</v>
          </cell>
          <cell r="UE1" t="str">
            <v>loss_2018</v>
          </cell>
          <cell r="UF1" t="str">
            <v>loss_2019</v>
          </cell>
          <cell r="UG1" t="str">
            <v>loss_2020</v>
          </cell>
          <cell r="UH1" t="str">
            <v>loss_2021</v>
          </cell>
          <cell r="UI1" t="str">
            <v>ineq_le_2010</v>
          </cell>
          <cell r="UJ1" t="str">
            <v>ineq_le_2011</v>
          </cell>
          <cell r="UK1" t="str">
            <v>ineq_le_2012</v>
          </cell>
          <cell r="UL1" t="str">
            <v>ineq_le_2013</v>
          </cell>
          <cell r="UM1" t="str">
            <v>ineq_le_2014</v>
          </cell>
          <cell r="UN1" t="str">
            <v>ineq_le_2015</v>
          </cell>
          <cell r="UO1" t="str">
            <v>ineq_le_2016</v>
          </cell>
          <cell r="UP1" t="str">
            <v>ineq_le_2017</v>
          </cell>
          <cell r="UQ1" t="str">
            <v>ineq_le_2018</v>
          </cell>
          <cell r="UR1" t="str">
            <v>ineq_le_2019</v>
          </cell>
          <cell r="US1" t="str">
            <v>ineq_le_2020</v>
          </cell>
          <cell r="UT1" t="str">
            <v>ineq_le_2021</v>
          </cell>
          <cell r="UU1" t="str">
            <v>ineq_edu_2010</v>
          </cell>
          <cell r="UV1" t="str">
            <v>ineq_edu_2011</v>
          </cell>
          <cell r="UW1" t="str">
            <v>ineq_edu_2012</v>
          </cell>
          <cell r="UX1" t="str">
            <v>ineq_edu_2013</v>
          </cell>
          <cell r="UY1" t="str">
            <v>ineq_edu_2014</v>
          </cell>
          <cell r="UZ1" t="str">
            <v>ineq_edu_2015</v>
          </cell>
          <cell r="VA1" t="str">
            <v>ineq_edu_2016</v>
          </cell>
          <cell r="VB1" t="str">
            <v>ineq_edu_2017</v>
          </cell>
          <cell r="VC1" t="str">
            <v>ineq_edu_2018</v>
          </cell>
          <cell r="VD1" t="str">
            <v>ineq_edu_2019</v>
          </cell>
          <cell r="VE1" t="str">
            <v>ineq_edu_2020</v>
          </cell>
          <cell r="VF1" t="str">
            <v>ineq_edu_2021</v>
          </cell>
          <cell r="VG1" t="str">
            <v>ineq_inc_2010</v>
          </cell>
          <cell r="VH1" t="str">
            <v>ineq_inc_2011</v>
          </cell>
          <cell r="VI1" t="str">
            <v>ineq_inc_2012</v>
          </cell>
          <cell r="VJ1" t="str">
            <v>ineq_inc_2013</v>
          </cell>
          <cell r="VK1" t="str">
            <v>ineq_inc_2014</v>
          </cell>
          <cell r="VL1" t="str">
            <v>ineq_inc_2015</v>
          </cell>
          <cell r="VM1" t="str">
            <v>ineq_inc_2016</v>
          </cell>
          <cell r="VN1" t="str">
            <v>ineq_inc_2017</v>
          </cell>
          <cell r="VO1" t="str">
            <v>ineq_inc_2018</v>
          </cell>
          <cell r="VP1" t="str">
            <v>ineq_inc_2019</v>
          </cell>
          <cell r="VQ1" t="str">
            <v>ineq_inc_2020</v>
          </cell>
          <cell r="VR1" t="str">
            <v>ineq_inc_2021</v>
          </cell>
          <cell r="VS1" t="str">
            <v>gii_rank_2021</v>
          </cell>
          <cell r="VT1" t="str">
            <v>gii_1990</v>
          </cell>
          <cell r="VU1" t="str">
            <v>gii_1991</v>
          </cell>
          <cell r="VV1" t="str">
            <v>gii_1992</v>
          </cell>
          <cell r="VW1" t="str">
            <v>gii_1993</v>
          </cell>
          <cell r="VX1" t="str">
            <v>gii_1994</v>
          </cell>
          <cell r="VY1" t="str">
            <v>gii_1995</v>
          </cell>
          <cell r="VZ1" t="str">
            <v>gii_1996</v>
          </cell>
          <cell r="WA1" t="str">
            <v>gii_1997</v>
          </cell>
          <cell r="WB1" t="str">
            <v>gii_1998</v>
          </cell>
          <cell r="WC1" t="str">
            <v>gii_1999</v>
          </cell>
          <cell r="WD1" t="str">
            <v>gii_2000</v>
          </cell>
          <cell r="WE1" t="str">
            <v>gii_2001</v>
          </cell>
          <cell r="WF1" t="str">
            <v>gii_2002</v>
          </cell>
          <cell r="WG1" t="str">
            <v>gii_2003</v>
          </cell>
          <cell r="WH1" t="str">
            <v>gii_2004</v>
          </cell>
          <cell r="WI1" t="str">
            <v>gii_2005</v>
          </cell>
          <cell r="WJ1" t="str">
            <v>gii_2006</v>
          </cell>
          <cell r="WK1" t="str">
            <v>gii_2007</v>
          </cell>
          <cell r="WL1" t="str">
            <v>gii_2008</v>
          </cell>
          <cell r="WM1" t="str">
            <v>gii_2009</v>
          </cell>
          <cell r="WN1" t="str">
            <v>gii_2010</v>
          </cell>
          <cell r="WO1" t="str">
            <v>gii_2011</v>
          </cell>
          <cell r="WP1" t="str">
            <v>gii_2012</v>
          </cell>
          <cell r="WQ1" t="str">
            <v>gii_2013</v>
          </cell>
          <cell r="WR1" t="str">
            <v>gii_2014</v>
          </cell>
          <cell r="WS1" t="str">
            <v>gii_2015</v>
          </cell>
          <cell r="WT1" t="str">
            <v>gii_2016</v>
          </cell>
          <cell r="WU1" t="str">
            <v>gii_2017</v>
          </cell>
          <cell r="WV1" t="str">
            <v>gii_2018</v>
          </cell>
          <cell r="WW1" t="str">
            <v>gii_2019</v>
          </cell>
          <cell r="WX1" t="str">
            <v>gii_2020</v>
          </cell>
          <cell r="WY1" t="str">
            <v>gii_2021</v>
          </cell>
          <cell r="WZ1" t="str">
            <v>mmr_1990</v>
          </cell>
          <cell r="XA1" t="str">
            <v>mmr_1991</v>
          </cell>
          <cell r="XB1" t="str">
            <v>mmr_1992</v>
          </cell>
          <cell r="XC1" t="str">
            <v>mmr_1993</v>
          </cell>
          <cell r="XD1" t="str">
            <v>mmr_1994</v>
          </cell>
          <cell r="XE1" t="str">
            <v>mmr_1995</v>
          </cell>
          <cell r="XF1" t="str">
            <v>mmr_1996</v>
          </cell>
          <cell r="XG1" t="str">
            <v>mmr_1997</v>
          </cell>
          <cell r="XH1" t="str">
            <v>mmr_1998</v>
          </cell>
          <cell r="XI1" t="str">
            <v>mmr_1999</v>
          </cell>
          <cell r="XJ1" t="str">
            <v>mmr_2000</v>
          </cell>
          <cell r="XK1" t="str">
            <v>mmr_2001</v>
          </cell>
          <cell r="XL1" t="str">
            <v>mmr_2002</v>
          </cell>
          <cell r="XM1" t="str">
            <v>mmr_2003</v>
          </cell>
          <cell r="XN1" t="str">
            <v>mmr_2004</v>
          </cell>
          <cell r="XO1" t="str">
            <v>mmr_2005</v>
          </cell>
          <cell r="XP1" t="str">
            <v>mmr_2006</v>
          </cell>
          <cell r="XQ1" t="str">
            <v>mmr_2007</v>
          </cell>
          <cell r="XR1" t="str">
            <v>mmr_2008</v>
          </cell>
          <cell r="XS1" t="str">
            <v>mmr_2009</v>
          </cell>
          <cell r="XT1" t="str">
            <v>mmr_2010</v>
          </cell>
          <cell r="XU1" t="str">
            <v>mmr_2011</v>
          </cell>
          <cell r="XV1" t="str">
            <v>mmr_2012</v>
          </cell>
          <cell r="XW1" t="str">
            <v>mmr_2013</v>
          </cell>
          <cell r="XX1" t="str">
            <v>mmr_2014</v>
          </cell>
          <cell r="XY1" t="str">
            <v>mmr_2015</v>
          </cell>
          <cell r="XZ1" t="str">
            <v>mmr_2016</v>
          </cell>
          <cell r="YA1" t="str">
            <v>mmr_2017</v>
          </cell>
          <cell r="YB1" t="str">
            <v>mmr_2018</v>
          </cell>
          <cell r="YC1" t="str">
            <v>mmr_2019</v>
          </cell>
          <cell r="YD1" t="str">
            <v>mmr_2020</v>
          </cell>
          <cell r="YE1" t="str">
            <v>mmr_2021</v>
          </cell>
          <cell r="YF1" t="str">
            <v>abr_1990</v>
          </cell>
          <cell r="YG1" t="str">
            <v>abr_1991</v>
          </cell>
          <cell r="YH1" t="str">
            <v>abr_1992</v>
          </cell>
          <cell r="YI1" t="str">
            <v>abr_1993</v>
          </cell>
          <cell r="YJ1" t="str">
            <v>abr_1994</v>
          </cell>
          <cell r="YK1" t="str">
            <v>abr_1995</v>
          </cell>
          <cell r="YL1" t="str">
            <v>abr_1996</v>
          </cell>
          <cell r="YM1" t="str">
            <v>abr_1997</v>
          </cell>
          <cell r="YN1" t="str">
            <v>abr_1998</v>
          </cell>
          <cell r="YO1" t="str">
            <v>abr_1999</v>
          </cell>
          <cell r="YP1" t="str">
            <v>abr_2000</v>
          </cell>
          <cell r="YQ1" t="str">
            <v>abr_2001</v>
          </cell>
          <cell r="YR1" t="str">
            <v>abr_2002</v>
          </cell>
          <cell r="YS1" t="str">
            <v>abr_2003</v>
          </cell>
          <cell r="YT1" t="str">
            <v>abr_2004</v>
          </cell>
          <cell r="YU1" t="str">
            <v>abr_2005</v>
          </cell>
          <cell r="YV1" t="str">
            <v>abr_2006</v>
          </cell>
          <cell r="YW1" t="str">
            <v>abr_2007</v>
          </cell>
          <cell r="YX1" t="str">
            <v>abr_2008</v>
          </cell>
          <cell r="YY1" t="str">
            <v>abr_2009</v>
          </cell>
          <cell r="YZ1" t="str">
            <v>abr_2010</v>
          </cell>
          <cell r="ZA1" t="str">
            <v>abr_2011</v>
          </cell>
          <cell r="ZB1" t="str">
            <v>abr_2012</v>
          </cell>
          <cell r="ZC1" t="str">
            <v>abr_2013</v>
          </cell>
          <cell r="ZD1" t="str">
            <v>abr_2014</v>
          </cell>
          <cell r="ZE1" t="str">
            <v>abr_2015</v>
          </cell>
          <cell r="ZF1" t="str">
            <v>abr_2016</v>
          </cell>
          <cell r="ZG1" t="str">
            <v>abr_2017</v>
          </cell>
          <cell r="ZH1" t="str">
            <v>abr_2018</v>
          </cell>
          <cell r="ZI1" t="str">
            <v>abr_2019</v>
          </cell>
          <cell r="ZJ1" t="str">
            <v>abr_2020</v>
          </cell>
          <cell r="ZK1" t="str">
            <v>abr_2021</v>
          </cell>
          <cell r="ZL1" t="str">
            <v>se_f_1990</v>
          </cell>
          <cell r="ZM1" t="str">
            <v>se_f_1991</v>
          </cell>
          <cell r="ZN1" t="str">
            <v>se_f_1992</v>
          </cell>
          <cell r="ZO1" t="str">
            <v>se_f_1993</v>
          </cell>
          <cell r="ZP1" t="str">
            <v>se_f_1994</v>
          </cell>
          <cell r="ZQ1" t="str">
            <v>se_f_1995</v>
          </cell>
          <cell r="ZR1" t="str">
            <v>se_f_1996</v>
          </cell>
          <cell r="ZS1" t="str">
            <v>se_f_1997</v>
          </cell>
          <cell r="ZT1" t="str">
            <v>se_f_1998</v>
          </cell>
          <cell r="ZU1" t="str">
            <v>se_f_1999</v>
          </cell>
          <cell r="ZV1" t="str">
            <v>se_f_2000</v>
          </cell>
          <cell r="ZW1" t="str">
            <v>se_f_2001</v>
          </cell>
          <cell r="ZX1" t="str">
            <v>se_f_2002</v>
          </cell>
          <cell r="ZY1" t="str">
            <v>se_f_2003</v>
          </cell>
          <cell r="ZZ1" t="str">
            <v>se_f_2004</v>
          </cell>
          <cell r="AAA1" t="str">
            <v>se_f_2005</v>
          </cell>
          <cell r="AAB1" t="str">
            <v>se_f_2006</v>
          </cell>
          <cell r="AAC1" t="str">
            <v>se_f_2007</v>
          </cell>
          <cell r="AAD1" t="str">
            <v>se_f_2008</v>
          </cell>
          <cell r="AAE1" t="str">
            <v>se_f_2009</v>
          </cell>
          <cell r="AAF1" t="str">
            <v>se_f_2010</v>
          </cell>
          <cell r="AAG1" t="str">
            <v>se_f_2011</v>
          </cell>
          <cell r="AAH1" t="str">
            <v>se_f_2012</v>
          </cell>
          <cell r="AAI1" t="str">
            <v>se_f_2013</v>
          </cell>
          <cell r="AAJ1" t="str">
            <v>se_f_2014</v>
          </cell>
          <cell r="AAK1" t="str">
            <v>se_f_2015</v>
          </cell>
          <cell r="AAL1" t="str">
            <v>se_f_2016</v>
          </cell>
          <cell r="AAM1" t="str">
            <v>se_f_2017</v>
          </cell>
          <cell r="AAN1" t="str">
            <v>se_f_2018</v>
          </cell>
          <cell r="AAO1" t="str">
            <v>se_f_2019</v>
          </cell>
          <cell r="AAP1" t="str">
            <v>se_f_2020</v>
          </cell>
          <cell r="AAQ1" t="str">
            <v>se_f_2021</v>
          </cell>
          <cell r="AAR1" t="str">
            <v>se_m_1990</v>
          </cell>
          <cell r="AAS1" t="str">
            <v>se_m_1991</v>
          </cell>
          <cell r="AAT1" t="str">
            <v>se_m_1992</v>
          </cell>
          <cell r="AAU1" t="str">
            <v>se_m_1993</v>
          </cell>
          <cell r="AAV1" t="str">
            <v>se_m_1994</v>
          </cell>
          <cell r="AAW1" t="str">
            <v>se_m_1995</v>
          </cell>
          <cell r="AAX1" t="str">
            <v>se_m_1996</v>
          </cell>
          <cell r="AAY1" t="str">
            <v>se_m_1997</v>
          </cell>
          <cell r="AAZ1" t="str">
            <v>se_m_1998</v>
          </cell>
          <cell r="ABA1" t="str">
            <v>se_m_1999</v>
          </cell>
          <cell r="ABB1" t="str">
            <v>se_m_2000</v>
          </cell>
          <cell r="ABC1" t="str">
            <v>se_m_2001</v>
          </cell>
          <cell r="ABD1" t="str">
            <v>se_m_2002</v>
          </cell>
          <cell r="ABE1" t="str">
            <v>se_m_2003</v>
          </cell>
          <cell r="ABF1" t="str">
            <v>se_m_2004</v>
          </cell>
          <cell r="ABG1" t="str">
            <v>se_m_2005</v>
          </cell>
          <cell r="ABH1" t="str">
            <v>se_m_2006</v>
          </cell>
          <cell r="ABI1" t="str">
            <v>se_m_2007</v>
          </cell>
          <cell r="ABJ1" t="str">
            <v>se_m_2008</v>
          </cell>
          <cell r="ABK1" t="str">
            <v>se_m_2009</v>
          </cell>
          <cell r="ABL1" t="str">
            <v>se_m_2010</v>
          </cell>
          <cell r="ABM1" t="str">
            <v>se_m_2011</v>
          </cell>
          <cell r="ABN1" t="str">
            <v>se_m_2012</v>
          </cell>
          <cell r="ABO1" t="str">
            <v>se_m_2013</v>
          </cell>
          <cell r="ABP1" t="str">
            <v>se_m_2014</v>
          </cell>
          <cell r="ABQ1" t="str">
            <v>se_m_2015</v>
          </cell>
          <cell r="ABR1" t="str">
            <v>se_m_2016</v>
          </cell>
          <cell r="ABS1" t="str">
            <v>se_m_2017</v>
          </cell>
          <cell r="ABT1" t="str">
            <v>se_m_2018</v>
          </cell>
          <cell r="ABU1" t="str">
            <v>se_m_2019</v>
          </cell>
          <cell r="ABV1" t="str">
            <v>se_m_2020</v>
          </cell>
          <cell r="ABW1" t="str">
            <v>se_m_2021</v>
          </cell>
          <cell r="ABX1" t="str">
            <v>pr_f_1990</v>
          </cell>
          <cell r="ABY1" t="str">
            <v>pr_f_1991</v>
          </cell>
          <cell r="ABZ1" t="str">
            <v>pr_f_1992</v>
          </cell>
          <cell r="ACA1" t="str">
            <v>pr_f_1993</v>
          </cell>
          <cell r="ACB1" t="str">
            <v>pr_f_1994</v>
          </cell>
          <cell r="ACC1" t="str">
            <v>pr_f_1995</v>
          </cell>
          <cell r="ACD1" t="str">
            <v>pr_f_1996</v>
          </cell>
          <cell r="ACE1" t="str">
            <v>pr_f_1997</v>
          </cell>
          <cell r="ACF1" t="str">
            <v>pr_f_1998</v>
          </cell>
          <cell r="ACG1" t="str">
            <v>pr_f_1999</v>
          </cell>
          <cell r="ACH1" t="str">
            <v>pr_f_2000</v>
          </cell>
          <cell r="ACI1" t="str">
            <v>pr_f_2001</v>
          </cell>
          <cell r="ACJ1" t="str">
            <v>pr_f_2002</v>
          </cell>
          <cell r="ACK1" t="str">
            <v>pr_f_2003</v>
          </cell>
          <cell r="ACL1" t="str">
            <v>pr_f_2004</v>
          </cell>
          <cell r="ACM1" t="str">
            <v>pr_f_2005</v>
          </cell>
          <cell r="ACN1" t="str">
            <v>pr_f_2006</v>
          </cell>
          <cell r="ACO1" t="str">
            <v>pr_f_2007</v>
          </cell>
          <cell r="ACP1" t="str">
            <v>pr_f_2008</v>
          </cell>
          <cell r="ACQ1" t="str">
            <v>pr_f_2009</v>
          </cell>
          <cell r="ACR1" t="str">
            <v>pr_f_2010</v>
          </cell>
          <cell r="ACS1" t="str">
            <v>pr_f_2011</v>
          </cell>
          <cell r="ACT1" t="str">
            <v>pr_f_2012</v>
          </cell>
          <cell r="ACU1" t="str">
            <v>pr_f_2013</v>
          </cell>
          <cell r="ACV1" t="str">
            <v>pr_f_2014</v>
          </cell>
          <cell r="ACW1" t="str">
            <v>pr_f_2015</v>
          </cell>
          <cell r="ACX1" t="str">
            <v>pr_f_2016</v>
          </cell>
          <cell r="ACY1" t="str">
            <v>pr_f_2017</v>
          </cell>
          <cell r="ACZ1" t="str">
            <v>pr_f_2018</v>
          </cell>
          <cell r="ADA1" t="str">
            <v>pr_f_2019</v>
          </cell>
          <cell r="ADB1" t="str">
            <v>pr_f_2020</v>
          </cell>
          <cell r="ADC1" t="str">
            <v>pr_f_2021</v>
          </cell>
          <cell r="ADD1" t="str">
            <v>pr_m_1990</v>
          </cell>
          <cell r="ADE1" t="str">
            <v>pr_m_1991</v>
          </cell>
          <cell r="ADF1" t="str">
            <v>pr_m_1992</v>
          </cell>
          <cell r="ADG1" t="str">
            <v>pr_m_1993</v>
          </cell>
          <cell r="ADH1" t="str">
            <v>pr_m_1994</v>
          </cell>
          <cell r="ADI1" t="str">
            <v>pr_m_1995</v>
          </cell>
          <cell r="ADJ1" t="str">
            <v>pr_m_1996</v>
          </cell>
          <cell r="ADK1" t="str">
            <v>pr_m_1997</v>
          </cell>
          <cell r="ADL1" t="str">
            <v>pr_m_1998</v>
          </cell>
          <cell r="ADM1" t="str">
            <v>pr_m_1999</v>
          </cell>
          <cell r="ADN1" t="str">
            <v>pr_m_2000</v>
          </cell>
          <cell r="ADO1" t="str">
            <v>pr_m_2001</v>
          </cell>
          <cell r="ADP1" t="str">
            <v>pr_m_2002</v>
          </cell>
          <cell r="ADQ1" t="str">
            <v>pr_m_2003</v>
          </cell>
          <cell r="ADR1" t="str">
            <v>pr_m_2004</v>
          </cell>
          <cell r="ADS1" t="str">
            <v>pr_m_2005</v>
          </cell>
          <cell r="ADT1" t="str">
            <v>pr_m_2006</v>
          </cell>
          <cell r="ADU1" t="str">
            <v>pr_m_2007</v>
          </cell>
          <cell r="ADV1" t="str">
            <v>pr_m_2008</v>
          </cell>
          <cell r="ADW1" t="str">
            <v>pr_m_2009</v>
          </cell>
          <cell r="ADX1" t="str">
            <v>pr_m_2010</v>
          </cell>
          <cell r="ADY1" t="str">
            <v>pr_m_2011</v>
          </cell>
          <cell r="ADZ1" t="str">
            <v>pr_m_2012</v>
          </cell>
          <cell r="AEA1" t="str">
            <v>pr_m_2013</v>
          </cell>
          <cell r="AEB1" t="str">
            <v>pr_m_2014</v>
          </cell>
          <cell r="AEC1" t="str">
            <v>pr_m_2015</v>
          </cell>
          <cell r="AED1" t="str">
            <v>pr_m_2016</v>
          </cell>
          <cell r="AEE1" t="str">
            <v>pr_m_2017</v>
          </cell>
          <cell r="AEF1" t="str">
            <v>pr_m_2018</v>
          </cell>
          <cell r="AEG1" t="str">
            <v>pr_m_2019</v>
          </cell>
          <cell r="AEH1" t="str">
            <v>pr_m_2020</v>
          </cell>
          <cell r="AEI1" t="str">
            <v>pr_m_2021</v>
          </cell>
          <cell r="AEJ1" t="str">
            <v>lfpr_f_1990</v>
          </cell>
          <cell r="AEK1" t="str">
            <v>lfpr_f_1991</v>
          </cell>
          <cell r="AEL1" t="str">
            <v>lfpr_f_1992</v>
          </cell>
          <cell r="AEM1" t="str">
            <v>lfpr_f_1993</v>
          </cell>
          <cell r="AEN1" t="str">
            <v>lfpr_f_1994</v>
          </cell>
          <cell r="AEO1" t="str">
            <v>lfpr_f_1995</v>
          </cell>
          <cell r="AEP1" t="str">
            <v>lfpr_f_1996</v>
          </cell>
          <cell r="AEQ1" t="str">
            <v>lfpr_f_1997</v>
          </cell>
          <cell r="AER1" t="str">
            <v>lfpr_f_1998</v>
          </cell>
          <cell r="AES1" t="str">
            <v>lfpr_f_1999</v>
          </cell>
          <cell r="AET1" t="str">
            <v>lfpr_f_2000</v>
          </cell>
          <cell r="AEU1" t="str">
            <v>lfpr_f_2001</v>
          </cell>
          <cell r="AEV1" t="str">
            <v>lfpr_f_2002</v>
          </cell>
          <cell r="AEW1" t="str">
            <v>lfpr_f_2003</v>
          </cell>
          <cell r="AEX1" t="str">
            <v>lfpr_f_2004</v>
          </cell>
          <cell r="AEY1" t="str">
            <v>lfpr_f_2005</v>
          </cell>
          <cell r="AEZ1" t="str">
            <v>lfpr_f_2006</v>
          </cell>
          <cell r="AFA1" t="str">
            <v>lfpr_f_2007</v>
          </cell>
          <cell r="AFB1" t="str">
            <v>lfpr_f_2008</v>
          </cell>
          <cell r="AFC1" t="str">
            <v>lfpr_f_2009</v>
          </cell>
          <cell r="AFD1" t="str">
            <v>lfpr_f_2010</v>
          </cell>
          <cell r="AFE1" t="str">
            <v>lfpr_f_2011</v>
          </cell>
          <cell r="AFF1" t="str">
            <v>lfpr_f_2012</v>
          </cell>
          <cell r="AFG1" t="str">
            <v>lfpr_f_2013</v>
          </cell>
          <cell r="AFH1" t="str">
            <v>lfpr_f_2014</v>
          </cell>
          <cell r="AFI1" t="str">
            <v>lfpr_f_2015</v>
          </cell>
          <cell r="AFJ1" t="str">
            <v>lfpr_f_2016</v>
          </cell>
          <cell r="AFK1" t="str">
            <v>lfpr_f_2017</v>
          </cell>
          <cell r="AFL1" t="str">
            <v>lfpr_f_2018</v>
          </cell>
          <cell r="AFM1" t="str">
            <v>lfpr_f_2019</v>
          </cell>
          <cell r="AFN1" t="str">
            <v>lfpr_f_2020</v>
          </cell>
          <cell r="AFO1" t="str">
            <v>lfpr_f_2021</v>
          </cell>
          <cell r="AFP1" t="str">
            <v>lfpr_m_1990</v>
          </cell>
          <cell r="AFQ1" t="str">
            <v>lfpr_m_1991</v>
          </cell>
          <cell r="AFR1" t="str">
            <v>lfpr_m_1992</v>
          </cell>
          <cell r="AFS1" t="str">
            <v>lfpr_m_1993</v>
          </cell>
          <cell r="AFT1" t="str">
            <v>lfpr_m_1994</v>
          </cell>
          <cell r="AFU1" t="str">
            <v>lfpr_m_1995</v>
          </cell>
          <cell r="AFV1" t="str">
            <v>lfpr_m_1996</v>
          </cell>
          <cell r="AFW1" t="str">
            <v>lfpr_m_1997</v>
          </cell>
          <cell r="AFX1" t="str">
            <v>lfpr_m_1998</v>
          </cell>
          <cell r="AFY1" t="str">
            <v>lfpr_m_1999</v>
          </cell>
          <cell r="AFZ1" t="str">
            <v>lfpr_m_2000</v>
          </cell>
          <cell r="AGA1" t="str">
            <v>lfpr_m_2001</v>
          </cell>
          <cell r="AGB1" t="str">
            <v>lfpr_m_2002</v>
          </cell>
          <cell r="AGC1" t="str">
            <v>lfpr_m_2003</v>
          </cell>
          <cell r="AGD1" t="str">
            <v>lfpr_m_2004</v>
          </cell>
          <cell r="AGE1" t="str">
            <v>lfpr_m_2005</v>
          </cell>
          <cell r="AGF1" t="str">
            <v>lfpr_m_2006</v>
          </cell>
          <cell r="AGG1" t="str">
            <v>lfpr_m_2007</v>
          </cell>
          <cell r="AGH1" t="str">
            <v>lfpr_m_2008</v>
          </cell>
          <cell r="AGI1" t="str">
            <v>lfpr_m_2009</v>
          </cell>
          <cell r="AGJ1" t="str">
            <v>lfpr_m_2010</v>
          </cell>
          <cell r="AGK1" t="str">
            <v>lfpr_m_2011</v>
          </cell>
          <cell r="AGL1" t="str">
            <v>lfpr_m_2012</v>
          </cell>
          <cell r="AGM1" t="str">
            <v>lfpr_m_2013</v>
          </cell>
          <cell r="AGN1" t="str">
            <v>lfpr_m_2014</v>
          </cell>
          <cell r="AGO1" t="str">
            <v>lfpr_m_2015</v>
          </cell>
          <cell r="AGP1" t="str">
            <v>lfpr_m_2016</v>
          </cell>
          <cell r="AGQ1" t="str">
            <v>lfpr_m_2017</v>
          </cell>
          <cell r="AGR1" t="str">
            <v>lfpr_m_2018</v>
          </cell>
          <cell r="AGS1" t="str">
            <v>lfpr_m_2019</v>
          </cell>
          <cell r="AGT1" t="str">
            <v>lfpr_m_2020</v>
          </cell>
          <cell r="AGU1" t="str">
            <v>lfpr_m_2021</v>
          </cell>
          <cell r="AGV1" t="str">
            <v>rankdiff_hdi_phdi_2021</v>
          </cell>
          <cell r="AGW1" t="str">
            <v>phdi_1990</v>
          </cell>
          <cell r="AGX1" t="str">
            <v>phdi_1991</v>
          </cell>
          <cell r="AGY1" t="str">
            <v>phdi_1992</v>
          </cell>
          <cell r="AGZ1" t="str">
            <v>phdi_1993</v>
          </cell>
          <cell r="AHA1" t="str">
            <v>phdi_1994</v>
          </cell>
          <cell r="AHB1" t="str">
            <v>phdi_1995</v>
          </cell>
          <cell r="AHC1" t="str">
            <v>phdi_1996</v>
          </cell>
          <cell r="AHD1" t="str">
            <v>phdi_1997</v>
          </cell>
          <cell r="AHE1" t="str">
            <v>phdi_1998</v>
          </cell>
          <cell r="AHF1" t="str">
            <v>phdi_1999</v>
          </cell>
          <cell r="AHG1" t="str">
            <v>phdi_2000</v>
          </cell>
          <cell r="AHH1" t="str">
            <v>phdi_2001</v>
          </cell>
          <cell r="AHI1" t="str">
            <v>phdi_2002</v>
          </cell>
          <cell r="AHJ1" t="str">
            <v>phdi_2003</v>
          </cell>
          <cell r="AHK1" t="str">
            <v>phdi_2004</v>
          </cell>
          <cell r="AHL1" t="str">
            <v>phdi_2005</v>
          </cell>
          <cell r="AHM1" t="str">
            <v>phdi_2006</v>
          </cell>
          <cell r="AHN1" t="str">
            <v>phdi_2007</v>
          </cell>
          <cell r="AHO1" t="str">
            <v>phdi_2008</v>
          </cell>
          <cell r="AHP1" t="str">
            <v>phdi_2009</v>
          </cell>
          <cell r="AHQ1" t="str">
            <v>phdi_2010</v>
          </cell>
          <cell r="AHR1" t="str">
            <v>phdi_2011</v>
          </cell>
          <cell r="AHS1" t="str">
            <v>phdi_2012</v>
          </cell>
          <cell r="AHT1" t="str">
            <v>phdi_2013</v>
          </cell>
          <cell r="AHU1" t="str">
            <v>phdi_2014</v>
          </cell>
          <cell r="AHV1" t="str">
            <v>phdi_2015</v>
          </cell>
          <cell r="AHW1" t="str">
            <v>phdi_2016</v>
          </cell>
          <cell r="AHX1" t="str">
            <v>phdi_2017</v>
          </cell>
          <cell r="AHY1" t="str">
            <v>phdi_2018</v>
          </cell>
          <cell r="AHZ1" t="str">
            <v>phdi_2019</v>
          </cell>
          <cell r="AIA1" t="str">
            <v>phdi_2020</v>
          </cell>
          <cell r="AIB1" t="str">
            <v>phdi_2021</v>
          </cell>
          <cell r="AIC1" t="str">
            <v>diff_hdi_phdi_1990</v>
          </cell>
          <cell r="AID1" t="str">
            <v>diff_hdi_phdi_1991</v>
          </cell>
          <cell r="AIE1" t="str">
            <v>diff_hdi_phdi_1992</v>
          </cell>
          <cell r="AIF1" t="str">
            <v>diff_hdi_phdi_1993</v>
          </cell>
          <cell r="AIG1" t="str">
            <v>diff_hdi_phdi_1994</v>
          </cell>
          <cell r="AIH1" t="str">
            <v>diff_hdi_phdi_1995</v>
          </cell>
          <cell r="AII1" t="str">
            <v>diff_hdi_phdi_1996</v>
          </cell>
          <cell r="AIJ1" t="str">
            <v>diff_hdi_phdi_1997</v>
          </cell>
          <cell r="AIK1" t="str">
            <v>diff_hdi_phdi_1998</v>
          </cell>
          <cell r="AIL1" t="str">
            <v>diff_hdi_phdi_1999</v>
          </cell>
          <cell r="AIM1" t="str">
            <v>diff_hdi_phdi_2000</v>
          </cell>
          <cell r="AIN1" t="str">
            <v>diff_hdi_phdi_2001</v>
          </cell>
          <cell r="AIO1" t="str">
            <v>diff_hdi_phdi_2002</v>
          </cell>
          <cell r="AIP1" t="str">
            <v>diff_hdi_phdi_2003</v>
          </cell>
          <cell r="AIQ1" t="str">
            <v>diff_hdi_phdi_2004</v>
          </cell>
          <cell r="AIR1" t="str">
            <v>diff_hdi_phdi_2005</v>
          </cell>
          <cell r="AIS1" t="str">
            <v>diff_hdi_phdi_2006</v>
          </cell>
          <cell r="AIT1" t="str">
            <v>diff_hdi_phdi_2007</v>
          </cell>
          <cell r="AIU1" t="str">
            <v>diff_hdi_phdi_2008</v>
          </cell>
          <cell r="AIV1" t="str">
            <v>diff_hdi_phdi_2009</v>
          </cell>
          <cell r="AIW1" t="str">
            <v>diff_hdi_phdi_2010</v>
          </cell>
          <cell r="AIX1" t="str">
            <v>diff_hdi_phdi_2011</v>
          </cell>
          <cell r="AIY1" t="str">
            <v>diff_hdi_phdi_2012</v>
          </cell>
          <cell r="AIZ1" t="str">
            <v>diff_hdi_phdi_2013</v>
          </cell>
          <cell r="AJA1" t="str">
            <v>diff_hdi_phdi_2014</v>
          </cell>
          <cell r="AJB1" t="str">
            <v>diff_hdi_phdi_2015</v>
          </cell>
          <cell r="AJC1" t="str">
            <v>diff_hdi_phdi_2016</v>
          </cell>
          <cell r="AJD1" t="str">
            <v>diff_hdi_phdi_2017</v>
          </cell>
          <cell r="AJE1" t="str">
            <v>diff_hdi_phdi_2018</v>
          </cell>
          <cell r="AJF1" t="str">
            <v>diff_hdi_phdi_2019</v>
          </cell>
          <cell r="AJG1" t="str">
            <v>diff_hdi_phdi_2020</v>
          </cell>
          <cell r="AJH1" t="str">
            <v>diff_hdi_phdi_2021</v>
          </cell>
          <cell r="AJI1" t="str">
            <v>co2_prod_1990</v>
          </cell>
          <cell r="AJJ1" t="str">
            <v>co2_prod_1991</v>
          </cell>
          <cell r="AJK1" t="str">
            <v>co2_prod_1992</v>
          </cell>
          <cell r="AJL1" t="str">
            <v>co2_prod_1993</v>
          </cell>
          <cell r="AJM1" t="str">
            <v>co2_prod_1994</v>
          </cell>
          <cell r="AJN1" t="str">
            <v>co2_prod_1995</v>
          </cell>
          <cell r="AJO1" t="str">
            <v>co2_prod_1996</v>
          </cell>
          <cell r="AJP1" t="str">
            <v>co2_prod_1997</v>
          </cell>
          <cell r="AJQ1" t="str">
            <v>co2_prod_1998</v>
          </cell>
          <cell r="AJR1" t="str">
            <v>co2_prod_1999</v>
          </cell>
          <cell r="AJS1" t="str">
            <v>co2_prod_2000</v>
          </cell>
          <cell r="AJT1" t="str">
            <v>co2_prod_2001</v>
          </cell>
          <cell r="AJU1" t="str">
            <v>co2_prod_2002</v>
          </cell>
          <cell r="AJV1" t="str">
            <v>co2_prod_2003</v>
          </cell>
          <cell r="AJW1" t="str">
            <v>co2_prod_2004</v>
          </cell>
          <cell r="AJX1" t="str">
            <v>co2_prod_2005</v>
          </cell>
          <cell r="AJY1" t="str">
            <v>co2_prod_2006</v>
          </cell>
          <cell r="AJZ1" t="str">
            <v>co2_prod_2007</v>
          </cell>
          <cell r="AKA1" t="str">
            <v>co2_prod_2008</v>
          </cell>
          <cell r="AKB1" t="str">
            <v>co2_prod_2009</v>
          </cell>
          <cell r="AKC1" t="str">
            <v>co2_prod_2010</v>
          </cell>
          <cell r="AKD1" t="str">
            <v>co2_prod_2011</v>
          </cell>
          <cell r="AKE1" t="str">
            <v>co2_prod_2012</v>
          </cell>
          <cell r="AKF1" t="str">
            <v>co2_prod_2013</v>
          </cell>
          <cell r="AKG1" t="str">
            <v>co2_prod_2014</v>
          </cell>
          <cell r="AKH1" t="str">
            <v>co2_prod_2015</v>
          </cell>
          <cell r="AKI1" t="str">
            <v>co2_prod_2016</v>
          </cell>
          <cell r="AKJ1" t="str">
            <v>co2_prod_2017</v>
          </cell>
          <cell r="AKK1" t="str">
            <v>co2_prod_2018</v>
          </cell>
          <cell r="AKL1" t="str">
            <v>co2_prod_2019</v>
          </cell>
          <cell r="AKM1" t="str">
            <v>co2_prod_2020</v>
          </cell>
          <cell r="AKN1" t="str">
            <v>co2_prod_2021</v>
          </cell>
          <cell r="AKO1" t="str">
            <v>mf_1990</v>
          </cell>
          <cell r="AKP1" t="str">
            <v>mf_1991</v>
          </cell>
          <cell r="AKQ1" t="str">
            <v>mf_1992</v>
          </cell>
          <cell r="AKR1" t="str">
            <v>mf_1993</v>
          </cell>
          <cell r="AKS1" t="str">
            <v>mf_1994</v>
          </cell>
          <cell r="AKT1" t="str">
            <v>mf_1995</v>
          </cell>
          <cell r="AKU1" t="str">
            <v>mf_1996</v>
          </cell>
          <cell r="AKV1" t="str">
            <v>mf_1997</v>
          </cell>
          <cell r="AKW1" t="str">
            <v>mf_1998</v>
          </cell>
          <cell r="AKX1" t="str">
            <v>mf_1999</v>
          </cell>
          <cell r="AKY1" t="str">
            <v>mf_2000</v>
          </cell>
          <cell r="AKZ1" t="str">
            <v>mf_2001</v>
          </cell>
          <cell r="ALA1" t="str">
            <v>mf_2002</v>
          </cell>
          <cell r="ALB1" t="str">
            <v>mf_2003</v>
          </cell>
          <cell r="ALC1" t="str">
            <v>mf_2004</v>
          </cell>
          <cell r="ALD1" t="str">
            <v>mf_2005</v>
          </cell>
          <cell r="ALE1" t="str">
            <v>mf_2006</v>
          </cell>
          <cell r="ALF1" t="str">
            <v>mf_2007</v>
          </cell>
          <cell r="ALG1" t="str">
            <v>mf_2008</v>
          </cell>
          <cell r="ALH1" t="str">
            <v>mf_2009</v>
          </cell>
          <cell r="ALI1" t="str">
            <v>mf_2010</v>
          </cell>
          <cell r="ALJ1" t="str">
            <v>mf_2011</v>
          </cell>
          <cell r="ALK1" t="str">
            <v>mf_2012</v>
          </cell>
          <cell r="ALL1" t="str">
            <v>mf_2013</v>
          </cell>
          <cell r="ALM1" t="str">
            <v>mf_2014</v>
          </cell>
          <cell r="ALN1" t="str">
            <v>mf_2015</v>
          </cell>
          <cell r="ALO1" t="str">
            <v>mf_2016</v>
          </cell>
          <cell r="ALP1" t="str">
            <v>mf_2017</v>
          </cell>
          <cell r="ALQ1" t="str">
            <v>mf_2018</v>
          </cell>
          <cell r="ALR1" t="str">
            <v>mf_2019</v>
          </cell>
          <cell r="ALS1" t="str">
            <v>mf_2020</v>
          </cell>
          <cell r="ALT1" t="str">
            <v>mf_2021</v>
          </cell>
        </row>
        <row r="2">
          <cell r="A2" t="str">
            <v>Afghanistan</v>
          </cell>
          <cell r="B2" t="str">
            <v>AFG</v>
          </cell>
          <cell r="C2" t="str">
            <v>Low</v>
          </cell>
          <cell r="D2" t="str">
            <v>SA</v>
          </cell>
          <cell r="E2">
            <v>180</v>
          </cell>
          <cell r="F2">
            <v>0.27300000000000002</v>
          </cell>
          <cell r="G2">
            <v>0.27900000000000003</v>
          </cell>
          <cell r="H2">
            <v>0.28699999999999998</v>
          </cell>
          <cell r="I2">
            <v>0.29699999999999999</v>
          </cell>
          <cell r="J2">
            <v>0.29199999999999998</v>
          </cell>
          <cell r="K2">
            <v>0.31</v>
          </cell>
          <cell r="L2">
            <v>0.31900000000000001</v>
          </cell>
          <cell r="M2">
            <v>0.32300000000000001</v>
          </cell>
          <cell r="N2">
            <v>0.32400000000000001</v>
          </cell>
          <cell r="O2">
            <v>0.33200000000000002</v>
          </cell>
          <cell r="P2">
            <v>0.33500000000000002</v>
          </cell>
          <cell r="Q2">
            <v>0.33700000000000002</v>
          </cell>
          <cell r="R2">
            <v>0.36199999999999999</v>
          </cell>
          <cell r="S2">
            <v>0.376</v>
          </cell>
          <cell r="T2">
            <v>0.39200000000000002</v>
          </cell>
          <cell r="U2">
            <v>0.4</v>
          </cell>
          <cell r="V2">
            <v>0.40899999999999997</v>
          </cell>
          <cell r="W2">
            <v>0.42399999999999999</v>
          </cell>
          <cell r="X2">
            <v>0.43</v>
          </cell>
          <cell r="Y2">
            <v>0.44</v>
          </cell>
          <cell r="Z2">
            <v>0.44800000000000001</v>
          </cell>
          <cell r="AA2">
            <v>0.45600000000000002</v>
          </cell>
          <cell r="AB2">
            <v>0.46600000000000003</v>
          </cell>
          <cell r="AC2">
            <v>0.47399999999999998</v>
          </cell>
          <cell r="AD2">
            <v>0.47899999999999998</v>
          </cell>
          <cell r="AE2">
            <v>0.47799999999999998</v>
          </cell>
          <cell r="AF2">
            <v>0.48099999999999998</v>
          </cell>
          <cell r="AG2">
            <v>0.48199999999999998</v>
          </cell>
          <cell r="AH2">
            <v>0.48299999999999998</v>
          </cell>
          <cell r="AI2">
            <v>0.48799999999999999</v>
          </cell>
          <cell r="AJ2">
            <v>0.48299999999999998</v>
          </cell>
          <cell r="AK2">
            <v>0.47799999999999998</v>
          </cell>
          <cell r="AL2">
            <v>45.967199999999998</v>
          </cell>
          <cell r="AM2">
            <v>46.6631</v>
          </cell>
          <cell r="AN2">
            <v>47.595500000000001</v>
          </cell>
          <cell r="AO2">
            <v>51.4664</v>
          </cell>
          <cell r="AP2">
            <v>51.494500000000002</v>
          </cell>
          <cell r="AQ2">
            <v>52.544199999999996</v>
          </cell>
          <cell r="AR2">
            <v>53.243299999999998</v>
          </cell>
          <cell r="AS2">
            <v>53.6342</v>
          </cell>
          <cell r="AT2">
            <v>52.943100000000001</v>
          </cell>
          <cell r="AU2">
            <v>54.846400000000003</v>
          </cell>
          <cell r="AV2">
            <v>55.297800000000002</v>
          </cell>
          <cell r="AW2">
            <v>55.798099999999998</v>
          </cell>
          <cell r="AX2">
            <v>56.453800000000001</v>
          </cell>
          <cell r="AY2">
            <v>57.344499999999996</v>
          </cell>
          <cell r="AZ2">
            <v>57.943600000000004</v>
          </cell>
          <cell r="BA2">
            <v>58.360799999999998</v>
          </cell>
          <cell r="BB2">
            <v>58.684399999999997</v>
          </cell>
          <cell r="BC2">
            <v>59.1113</v>
          </cell>
          <cell r="BD2">
            <v>59.851500000000001</v>
          </cell>
          <cell r="BE2">
            <v>60.363599999999998</v>
          </cell>
          <cell r="BF2">
            <v>60.8508</v>
          </cell>
          <cell r="BG2">
            <v>61.4191</v>
          </cell>
          <cell r="BH2">
            <v>61.923000000000002</v>
          </cell>
          <cell r="BI2">
            <v>62.416699999999999</v>
          </cell>
          <cell r="BJ2">
            <v>62.545099999999998</v>
          </cell>
          <cell r="BK2">
            <v>62.658700000000003</v>
          </cell>
          <cell r="BL2">
            <v>63.136099999999999</v>
          </cell>
          <cell r="BM2">
            <v>63.015999999999998</v>
          </cell>
          <cell r="BN2">
            <v>63.081000000000003</v>
          </cell>
          <cell r="BO2">
            <v>63.564500000000002</v>
          </cell>
          <cell r="BP2">
            <v>62.575099999999999</v>
          </cell>
          <cell r="BQ2">
            <v>61.982399999999998</v>
          </cell>
          <cell r="BR2">
            <v>2.5040500159999999</v>
          </cell>
          <cell r="BS2">
            <v>2.806550026</v>
          </cell>
          <cell r="BT2">
            <v>3.1090500350000001</v>
          </cell>
          <cell r="BU2">
            <v>3.4115500449999998</v>
          </cell>
          <cell r="BV2">
            <v>3.714050055</v>
          </cell>
          <cell r="BW2">
            <v>4.0165500639999996</v>
          </cell>
          <cell r="BX2">
            <v>4.3190500739999997</v>
          </cell>
          <cell r="BY2">
            <v>4.6215500829999998</v>
          </cell>
          <cell r="BZ2">
            <v>4.924050093</v>
          </cell>
          <cell r="CA2">
            <v>5.226550102</v>
          </cell>
          <cell r="CB2">
            <v>5.5290501120000002</v>
          </cell>
          <cell r="CC2">
            <v>5.8315501210000003</v>
          </cell>
          <cell r="CD2">
            <v>6.1340501310000004</v>
          </cell>
          <cell r="CE2">
            <v>6.4365501399999996</v>
          </cell>
          <cell r="CF2">
            <v>7.39387989</v>
          </cell>
          <cell r="CG2">
            <v>7.6604179380000001</v>
          </cell>
          <cell r="CH2">
            <v>7.9269559860000003</v>
          </cell>
          <cell r="CI2">
            <v>8.1934940340000004</v>
          </cell>
          <cell r="CJ2">
            <v>8.4600320819999997</v>
          </cell>
          <cell r="CK2">
            <v>8.7265701290000006</v>
          </cell>
          <cell r="CL2">
            <v>9.0026898380000002</v>
          </cell>
          <cell r="CM2">
            <v>9.2788095469999998</v>
          </cell>
          <cell r="CN2">
            <v>9.5773229600000001</v>
          </cell>
          <cell r="CO2">
            <v>9.8758363720000002</v>
          </cell>
          <cell r="CP2">
            <v>10.17434978</v>
          </cell>
          <cell r="CQ2">
            <v>10.18014979</v>
          </cell>
          <cell r="CR2">
            <v>10.185949799999999</v>
          </cell>
          <cell r="CS2">
            <v>10.191749809999999</v>
          </cell>
          <cell r="CT2">
            <v>10.197549820000001</v>
          </cell>
          <cell r="CU2">
            <v>10.263843980000001</v>
          </cell>
          <cell r="CV2">
            <v>10.263843980000001</v>
          </cell>
          <cell r="CW2">
            <v>10.263843980000001</v>
          </cell>
          <cell r="CX2">
            <v>0.97112538999999998</v>
          </cell>
          <cell r="CY2">
            <v>1.019355778</v>
          </cell>
          <cell r="CZ2">
            <v>1.067586167</v>
          </cell>
          <cell r="DA2">
            <v>1.1158165550000001</v>
          </cell>
          <cell r="DB2">
            <v>1.1640469440000001</v>
          </cell>
          <cell r="DC2">
            <v>1.212277332</v>
          </cell>
          <cell r="DD2">
            <v>1.2513830530000001</v>
          </cell>
          <cell r="DE2">
            <v>1.2904887730000001</v>
          </cell>
          <cell r="DF2">
            <v>1.3295944930000001</v>
          </cell>
          <cell r="DG2">
            <v>1.368700214</v>
          </cell>
          <cell r="DH2">
            <v>1.407805934</v>
          </cell>
          <cell r="DI2">
            <v>1.4651609910000001</v>
          </cell>
          <cell r="DJ2">
            <v>1.5225160470000001</v>
          </cell>
          <cell r="DK2">
            <v>1.579871104</v>
          </cell>
          <cell r="DL2">
            <v>1.6372261610000001</v>
          </cell>
          <cell r="DM2">
            <v>1.6945812170000001</v>
          </cell>
          <cell r="DN2">
            <v>1.7767032300000001</v>
          </cell>
          <cell r="DO2">
            <v>1.8588252430000001</v>
          </cell>
          <cell r="DP2">
            <v>1.9409472560000001</v>
          </cell>
          <cell r="DQ2">
            <v>2.023069268</v>
          </cell>
          <cell r="DR2">
            <v>2.1051912810000002</v>
          </cell>
          <cell r="DS2">
            <v>2.1573322419999998</v>
          </cell>
          <cell r="DT2">
            <v>2.2094732019999999</v>
          </cell>
          <cell r="DU2">
            <v>2.261614163</v>
          </cell>
          <cell r="DV2">
            <v>2.313755123</v>
          </cell>
          <cell r="DW2">
            <v>2.3658960840000001</v>
          </cell>
          <cell r="DX2">
            <v>2.4636603849999998</v>
          </cell>
          <cell r="DY2">
            <v>2.5614246860000001</v>
          </cell>
          <cell r="DZ2">
            <v>2.6591889869999998</v>
          </cell>
          <cell r="EA2">
            <v>2.7569532880000001</v>
          </cell>
          <cell r="EB2">
            <v>2.8547175889999998</v>
          </cell>
          <cell r="EC2">
            <v>2.98506999</v>
          </cell>
          <cell r="ED2">
            <v>2684.5500189999998</v>
          </cell>
          <cell r="EE2">
            <v>2276.289409</v>
          </cell>
          <cell r="EF2">
            <v>2059.8680840000002</v>
          </cell>
          <cell r="EG2">
            <v>1525.533426</v>
          </cell>
          <cell r="EH2">
            <v>1087.96189</v>
          </cell>
          <cell r="EI2">
            <v>1339.0871219999999</v>
          </cell>
          <cell r="EJ2">
            <v>1332.3072099999999</v>
          </cell>
          <cell r="EK2">
            <v>1230.2612899999999</v>
          </cell>
          <cell r="EL2">
            <v>1149.90239</v>
          </cell>
          <cell r="EM2">
            <v>1071.800919</v>
          </cell>
          <cell r="EN2">
            <v>984.99743379999995</v>
          </cell>
          <cell r="EO2">
            <v>894.02458860000002</v>
          </cell>
          <cell r="EP2">
            <v>1267.6288520000001</v>
          </cell>
          <cell r="EQ2">
            <v>1401.324413</v>
          </cell>
          <cell r="ER2">
            <v>1384.695729</v>
          </cell>
          <cell r="ES2">
            <v>1435.19173</v>
          </cell>
          <cell r="ET2">
            <v>1518.767846</v>
          </cell>
          <cell r="EU2">
            <v>1811.166659</v>
          </cell>
          <cell r="EV2">
            <v>1753.0669929999999</v>
          </cell>
          <cell r="EW2">
            <v>1884.200863</v>
          </cell>
          <cell r="EX2">
            <v>1938.3156269999999</v>
          </cell>
          <cell r="EY2">
            <v>1999.6530419999999</v>
          </cell>
          <cell r="EZ2">
            <v>2125.8628210000002</v>
          </cell>
          <cell r="FA2">
            <v>2193.5539359999998</v>
          </cell>
          <cell r="FB2">
            <v>2178.5070209999999</v>
          </cell>
          <cell r="FC2">
            <v>2101.5893190000002</v>
          </cell>
          <cell r="FD2">
            <v>2077.5668989999999</v>
          </cell>
          <cell r="FE2">
            <v>2085.4875710000001</v>
          </cell>
          <cell r="FF2">
            <v>2054.939895</v>
          </cell>
          <cell r="FG2">
            <v>2097.8894500000001</v>
          </cell>
          <cell r="FH2">
            <v>1997.8521490000001</v>
          </cell>
          <cell r="FI2">
            <v>1824.1909149999999</v>
          </cell>
          <cell r="FJ2">
            <v>5</v>
          </cell>
          <cell r="FK2">
            <v>0.59499999999999997</v>
          </cell>
          <cell r="FL2">
            <v>0.58799999999999997</v>
          </cell>
          <cell r="FM2">
            <v>0.58599999999999997</v>
          </cell>
          <cell r="FN2">
            <v>0.54800000000000004</v>
          </cell>
          <cell r="FO2">
            <v>0.52400000000000002</v>
          </cell>
          <cell r="FP2">
            <v>0.54300000000000004</v>
          </cell>
          <cell r="FQ2">
            <v>0.54400000000000004</v>
          </cell>
          <cell r="FR2">
            <v>0.53600000000000003</v>
          </cell>
          <cell r="FS2">
            <v>0.53400000000000003</v>
          </cell>
          <cell r="FT2">
            <v>0.52300000000000002</v>
          </cell>
          <cell r="FU2">
            <v>0.51500000000000001</v>
          </cell>
          <cell r="FV2">
            <v>0.504</v>
          </cell>
          <cell r="FW2">
            <v>0.54900000000000004</v>
          </cell>
          <cell r="FX2">
            <v>0.56299999999999994</v>
          </cell>
          <cell r="FY2">
            <v>0.52200000000000002</v>
          </cell>
          <cell r="FZ2">
            <v>0.54100000000000004</v>
          </cell>
          <cell r="GA2">
            <v>0.56000000000000005</v>
          </cell>
          <cell r="GB2">
            <v>0.58699999999999997</v>
          </cell>
          <cell r="GC2">
            <v>0.59399999999999997</v>
          </cell>
          <cell r="GD2">
            <v>0.60899999999999999</v>
          </cell>
          <cell r="GE2">
            <v>0.627</v>
          </cell>
          <cell r="GF2">
            <v>0.64200000000000002</v>
          </cell>
          <cell r="GG2">
            <v>0.64900000000000002</v>
          </cell>
          <cell r="GH2">
            <v>0.65900000000000003</v>
          </cell>
          <cell r="GI2">
            <v>0.63</v>
          </cell>
          <cell r="GJ2">
            <v>0.67300000000000004</v>
          </cell>
          <cell r="GK2">
            <v>0.68200000000000005</v>
          </cell>
          <cell r="GL2">
            <v>0.70299999999999996</v>
          </cell>
          <cell r="GM2">
            <v>0.71</v>
          </cell>
          <cell r="GN2">
            <v>0.71199999999999997</v>
          </cell>
          <cell r="GO2">
            <v>0.68899999999999995</v>
          </cell>
          <cell r="GP2">
            <v>0.68100000000000005</v>
          </cell>
          <cell r="GQ2">
            <v>0.19627994500000001</v>
          </cell>
          <cell r="GR2">
            <v>0.196378106</v>
          </cell>
          <cell r="GS2">
            <v>0.19936225799999999</v>
          </cell>
          <cell r="GT2">
            <v>0.19531140299999999</v>
          </cell>
          <cell r="GU2">
            <v>0.182091907</v>
          </cell>
          <cell r="GV2">
            <v>0.19948305399999999</v>
          </cell>
          <cell r="GW2">
            <v>0.20440789200000001</v>
          </cell>
          <cell r="GX2">
            <v>0.20416353400000001</v>
          </cell>
          <cell r="GY2">
            <v>0.20305161799999999</v>
          </cell>
          <cell r="GZ2">
            <v>0.20523681699999999</v>
          </cell>
          <cell r="HA2">
            <v>0.20393694800000001</v>
          </cell>
          <cell r="HB2">
            <v>0.20154744199999999</v>
          </cell>
          <cell r="HC2">
            <v>0.23412425000000001</v>
          </cell>
          <cell r="HD2">
            <v>0.24856134899999999</v>
          </cell>
          <cell r="HE2">
            <v>0.24601711000000001</v>
          </cell>
          <cell r="HF2">
            <v>0.25804377000000001</v>
          </cell>
          <cell r="HG2">
            <v>0.27004032700000002</v>
          </cell>
          <cell r="HH2">
            <v>0.290083384</v>
          </cell>
          <cell r="HI2">
            <v>0.29627875599999998</v>
          </cell>
          <cell r="HJ2">
            <v>0.30881394600000001</v>
          </cell>
          <cell r="HK2">
            <v>0.322100371</v>
          </cell>
          <cell r="HL2">
            <v>0.33352807000000001</v>
          </cell>
          <cell r="HM2">
            <v>0.34415218600000003</v>
          </cell>
          <cell r="HN2">
            <v>0.354771795</v>
          </cell>
          <cell r="HO2">
            <v>0.34346564000000002</v>
          </cell>
          <cell r="HP2">
            <v>0.364833242</v>
          </cell>
          <cell r="HQ2">
            <v>0.37129478999999999</v>
          </cell>
          <cell r="HR2">
            <v>0.38005435199999998</v>
          </cell>
          <cell r="HS2">
            <v>0.38331205099999999</v>
          </cell>
          <cell r="HT2">
            <v>0.38895973700000003</v>
          </cell>
          <cell r="HU2">
            <v>0.37403330000000001</v>
          </cell>
          <cell r="HV2">
            <v>0.36484022999999999</v>
          </cell>
          <cell r="HW2">
            <v>48.397300000000001</v>
          </cell>
          <cell r="HX2">
            <v>49.143900000000002</v>
          </cell>
          <cell r="HY2">
            <v>50.319699999999997</v>
          </cell>
          <cell r="HZ2">
            <v>52.738900000000001</v>
          </cell>
          <cell r="IA2">
            <v>53.544199999999996</v>
          </cell>
          <cell r="IB2">
            <v>54.087400000000002</v>
          </cell>
          <cell r="IC2">
            <v>54.805700000000002</v>
          </cell>
          <cell r="ID2">
            <v>55.151299999999999</v>
          </cell>
          <cell r="IE2">
            <v>54.817900000000002</v>
          </cell>
          <cell r="IF2">
            <v>56.300400000000003</v>
          </cell>
          <cell r="IG2">
            <v>56.857900000000001</v>
          </cell>
          <cell r="IH2">
            <v>57.343699999999998</v>
          </cell>
          <cell r="II2">
            <v>57.671500000000002</v>
          </cell>
          <cell r="IJ2">
            <v>58.649799999999999</v>
          </cell>
          <cell r="IK2">
            <v>59.215899999999998</v>
          </cell>
          <cell r="IL2">
            <v>59.696599999999997</v>
          </cell>
          <cell r="IM2">
            <v>60.243099999999998</v>
          </cell>
          <cell r="IN2">
            <v>60.908999999999999</v>
          </cell>
          <cell r="IO2">
            <v>61.5289</v>
          </cell>
          <cell r="IP2">
            <v>61.892200000000003</v>
          </cell>
          <cell r="IQ2">
            <v>62.407800000000002</v>
          </cell>
          <cell r="IR2">
            <v>62.992600000000003</v>
          </cell>
          <cell r="IS2">
            <v>63.513500000000001</v>
          </cell>
          <cell r="IT2">
            <v>64.026799999999994</v>
          </cell>
          <cell r="IU2">
            <v>64.274299999999997</v>
          </cell>
          <cell r="IV2">
            <v>64.575900000000004</v>
          </cell>
          <cell r="IW2">
            <v>65.095699999999994</v>
          </cell>
          <cell r="IX2">
            <v>66.099299999999999</v>
          </cell>
          <cell r="IY2">
            <v>66.457599999999999</v>
          </cell>
          <cell r="IZ2">
            <v>66.677000000000007</v>
          </cell>
          <cell r="JA2">
            <v>65.432000000000002</v>
          </cell>
          <cell r="JB2">
            <v>65.2791</v>
          </cell>
          <cell r="JC2">
            <v>1.9706626490000001</v>
          </cell>
          <cell r="JD2">
            <v>2.0966789000000001</v>
          </cell>
          <cell r="JE2">
            <v>2.2307534019999999</v>
          </cell>
          <cell r="JF2">
            <v>2.3734014509999999</v>
          </cell>
          <cell r="JG2">
            <v>2.5251712890000002</v>
          </cell>
          <cell r="JH2">
            <v>2.6866462219999998</v>
          </cell>
          <cell r="JI2">
            <v>2.8584468520000001</v>
          </cell>
          <cell r="JJ2">
            <v>3.0412334680000002</v>
          </cell>
          <cell r="JK2">
            <v>3.2357085799999998</v>
          </cell>
          <cell r="JL2">
            <v>3.4426196240000002</v>
          </cell>
          <cell r="JM2">
            <v>3.6627618279999998</v>
          </cell>
          <cell r="JN2">
            <v>3.8969812739999998</v>
          </cell>
          <cell r="JO2">
            <v>4.1461781469999996</v>
          </cell>
          <cell r="JP2">
            <v>4.4113101959999996</v>
          </cell>
          <cell r="JQ2">
            <v>4.1377201079999999</v>
          </cell>
          <cell r="JR2">
            <v>4.5925721169999996</v>
          </cell>
          <cell r="JS2">
            <v>5.0474241260000001</v>
          </cell>
          <cell r="JT2">
            <v>5.5022761339999997</v>
          </cell>
          <cell r="JU2">
            <v>5.9571281430000003</v>
          </cell>
          <cell r="JV2">
            <v>6.4119801519999999</v>
          </cell>
          <cell r="JW2">
            <v>6.8191351889999998</v>
          </cell>
          <cell r="JX2">
            <v>7.2262902259999997</v>
          </cell>
          <cell r="JY2">
            <v>7.4232268330000002</v>
          </cell>
          <cell r="JZ2">
            <v>7.6201634409999999</v>
          </cell>
          <cell r="KA2">
            <v>7.8171000480000004</v>
          </cell>
          <cell r="KB2">
            <v>7.7919424770000001</v>
          </cell>
          <cell r="KC2">
            <v>7.7667849059999998</v>
          </cell>
          <cell r="KD2">
            <v>7.7416273359999996</v>
          </cell>
          <cell r="KE2">
            <v>7.7164697650000003</v>
          </cell>
          <cell r="KF2">
            <v>7.7363912729999997</v>
          </cell>
          <cell r="KG2">
            <v>7.7363912729999997</v>
          </cell>
          <cell r="KH2">
            <v>7.7363912729999997</v>
          </cell>
          <cell r="KI2">
            <v>0.34250303100000001</v>
          </cell>
          <cell r="KJ2">
            <v>0.37186043400000002</v>
          </cell>
          <cell r="KK2">
            <v>0.40121783700000002</v>
          </cell>
          <cell r="KL2">
            <v>0.43057524000000003</v>
          </cell>
          <cell r="KM2">
            <v>0.459932642</v>
          </cell>
          <cell r="KN2">
            <v>0.48929004500000001</v>
          </cell>
          <cell r="KO2">
            <v>0.51864744799999996</v>
          </cell>
          <cell r="KP2">
            <v>0.54800484999999999</v>
          </cell>
          <cell r="KQ2">
            <v>0.57736225299999999</v>
          </cell>
          <cell r="KR2">
            <v>0.606719656</v>
          </cell>
          <cell r="KS2">
            <v>0.63607705800000003</v>
          </cell>
          <cell r="KT2">
            <v>0.67195832799999999</v>
          </cell>
          <cell r="KU2">
            <v>0.70783959799999996</v>
          </cell>
          <cell r="KV2">
            <v>0.74372086800000003</v>
          </cell>
          <cell r="KW2">
            <v>0.779602138</v>
          </cell>
          <cell r="KX2">
            <v>0.81548340799999997</v>
          </cell>
          <cell r="KY2">
            <v>0.841578877</v>
          </cell>
          <cell r="KZ2">
            <v>0.86767434600000004</v>
          </cell>
          <cell r="LA2">
            <v>0.89376981499999997</v>
          </cell>
          <cell r="LB2">
            <v>0.91986528400000001</v>
          </cell>
          <cell r="LC2">
            <v>0.94596075400000001</v>
          </cell>
          <cell r="LD2">
            <v>1.0111994259999999</v>
          </cell>
          <cell r="LE2">
            <v>1.076438099</v>
          </cell>
          <cell r="LF2">
            <v>1.1416767720000001</v>
          </cell>
          <cell r="LG2">
            <v>1.2069154440000001</v>
          </cell>
          <cell r="LH2">
            <v>1.2721541169999999</v>
          </cell>
          <cell r="LI2">
            <v>1.430357898</v>
          </cell>
          <cell r="LJ2">
            <v>1.5885616789999999</v>
          </cell>
          <cell r="LK2">
            <v>1.74676546</v>
          </cell>
          <cell r="LL2">
            <v>1.904969242</v>
          </cell>
          <cell r="LM2">
            <v>2.0631730230000001</v>
          </cell>
          <cell r="LN2">
            <v>2.3110799790000001</v>
          </cell>
          <cell r="LO2">
            <v>668.05576020000001</v>
          </cell>
          <cell r="LP2">
            <v>564.92637430000002</v>
          </cell>
          <cell r="LQ2">
            <v>508.75073020000002</v>
          </cell>
          <cell r="LR2">
            <v>374.58109250000001</v>
          </cell>
          <cell r="LS2">
            <v>266.2076098</v>
          </cell>
          <cell r="LT2">
            <v>328.42413490000001</v>
          </cell>
          <cell r="LU2">
            <v>324.31663780000002</v>
          </cell>
          <cell r="LV2">
            <v>297.8914719</v>
          </cell>
          <cell r="LW2">
            <v>277.72594620000001</v>
          </cell>
          <cell r="LX2">
            <v>258.5663333</v>
          </cell>
          <cell r="LY2">
            <v>237.26761870000001</v>
          </cell>
          <cell r="LZ2">
            <v>216.81897280000001</v>
          </cell>
          <cell r="MA2">
            <v>310.01902899999999</v>
          </cell>
          <cell r="MB2">
            <v>345.82471079999999</v>
          </cell>
          <cell r="MC2">
            <v>344.98314520000002</v>
          </cell>
          <cell r="MD2">
            <v>361.26089969999998</v>
          </cell>
          <cell r="ME2">
            <v>379.72556759999998</v>
          </cell>
          <cell r="MF2">
            <v>450.21029959999998</v>
          </cell>
          <cell r="MG2">
            <v>434.25121580000001</v>
          </cell>
          <cell r="MH2">
            <v>466.89292610000001</v>
          </cell>
          <cell r="MI2">
            <v>510.78159729999999</v>
          </cell>
          <cell r="MJ2">
            <v>537.51660849999996</v>
          </cell>
          <cell r="MK2">
            <v>585.09302319999995</v>
          </cell>
          <cell r="ML2">
            <v>637.7671699</v>
          </cell>
          <cell r="MM2">
            <v>506.13993970000001</v>
          </cell>
          <cell r="MN2">
            <v>681.13169930000004</v>
          </cell>
          <cell r="MO2">
            <v>712.04506330000004</v>
          </cell>
          <cell r="MP2">
            <v>755.06833470000004</v>
          </cell>
          <cell r="MQ2">
            <v>755.82498510000005</v>
          </cell>
          <cell r="MR2">
            <v>783.7023216</v>
          </cell>
          <cell r="MS2">
            <v>635.27098960000001</v>
          </cell>
          <cell r="MT2">
            <v>532.95536819999995</v>
          </cell>
          <cell r="MU2">
            <v>0.329910184</v>
          </cell>
          <cell r="MV2">
            <v>0.33404557600000001</v>
          </cell>
          <cell r="MW2">
            <v>0.34022826</v>
          </cell>
          <cell r="MX2">
            <v>0.356374407</v>
          </cell>
          <cell r="MY2">
            <v>0.34756039799999999</v>
          </cell>
          <cell r="MZ2">
            <v>0.36755505599999999</v>
          </cell>
          <cell r="NA2">
            <v>0.37609214400000002</v>
          </cell>
          <cell r="NB2">
            <v>0.38076077600000002</v>
          </cell>
          <cell r="NC2">
            <v>0.380485829</v>
          </cell>
          <cell r="ND2">
            <v>0.39227905000000002</v>
          </cell>
          <cell r="NE2">
            <v>0.39625276300000001</v>
          </cell>
          <cell r="NF2">
            <v>0.40000203499999998</v>
          </cell>
          <cell r="NG2">
            <v>0.42673670600000002</v>
          </cell>
          <cell r="NH2">
            <v>0.441486253</v>
          </cell>
          <cell r="NI2">
            <v>0.471733817</v>
          </cell>
          <cell r="NJ2">
            <v>0.47665558299999999</v>
          </cell>
          <cell r="NK2">
            <v>0.48245614199999998</v>
          </cell>
          <cell r="NL2">
            <v>0.49436199800000002</v>
          </cell>
          <cell r="NM2">
            <v>0.49871411300000001</v>
          </cell>
          <cell r="NN2">
            <v>0.50735545199999998</v>
          </cell>
          <cell r="NO2">
            <v>0.51338936800000001</v>
          </cell>
          <cell r="NP2">
            <v>0.51974664800000003</v>
          </cell>
          <cell r="NQ2">
            <v>0.53017809699999996</v>
          </cell>
          <cell r="NR2">
            <v>0.53875727399999995</v>
          </cell>
          <cell r="NS2">
            <v>0.545574279</v>
          </cell>
          <cell r="NT2">
            <v>0.54218920000000004</v>
          </cell>
          <cell r="NU2">
            <v>0.54415882699999996</v>
          </cell>
          <cell r="NV2">
            <v>0.54051417199999996</v>
          </cell>
          <cell r="NW2">
            <v>0.54011966099999997</v>
          </cell>
          <cell r="NX2">
            <v>0.54608074100000004</v>
          </cell>
          <cell r="NY2">
            <v>0.54296357500000003</v>
          </cell>
          <cell r="NZ2">
            <v>0.53561087299999999</v>
          </cell>
          <cell r="OA2">
            <v>43.708799999999997</v>
          </cell>
          <cell r="OB2">
            <v>44.352800000000002</v>
          </cell>
          <cell r="OC2">
            <v>45.069699999999997</v>
          </cell>
          <cell r="OD2">
            <v>50.2164</v>
          </cell>
          <cell r="OE2">
            <v>49.530700000000003</v>
          </cell>
          <cell r="OF2">
            <v>51.038699999999999</v>
          </cell>
          <cell r="OG2">
            <v>51.721600000000002</v>
          </cell>
          <cell r="OH2">
            <v>52.152500000000003</v>
          </cell>
          <cell r="OI2">
            <v>51.133699999999997</v>
          </cell>
          <cell r="OJ2">
            <v>53.410400000000003</v>
          </cell>
          <cell r="OK2">
            <v>53.761699999999998</v>
          </cell>
          <cell r="OL2">
            <v>54.271599999999999</v>
          </cell>
          <cell r="OM2">
            <v>55.226500000000001</v>
          </cell>
          <cell r="ON2">
            <v>56.031599999999997</v>
          </cell>
          <cell r="OO2">
            <v>56.657800000000002</v>
          </cell>
          <cell r="OP2">
            <v>57.012799999999999</v>
          </cell>
          <cell r="OQ2">
            <v>57.133200000000002</v>
          </cell>
          <cell r="OR2">
            <v>57.3416</v>
          </cell>
          <cell r="OS2">
            <v>58.171500000000002</v>
          </cell>
          <cell r="OT2">
            <v>58.82</v>
          </cell>
          <cell r="OU2">
            <v>59.2776</v>
          </cell>
          <cell r="OV2">
            <v>59.825400000000002</v>
          </cell>
          <cell r="OW2">
            <v>60.317300000000003</v>
          </cell>
          <cell r="OX2">
            <v>60.791499999999999</v>
          </cell>
          <cell r="OY2">
            <v>60.811900000000001</v>
          </cell>
          <cell r="OZ2">
            <v>60.759700000000002</v>
          </cell>
          <cell r="PA2">
            <v>61.193399999999997</v>
          </cell>
          <cell r="PB2">
            <v>60.104900000000001</v>
          </cell>
          <cell r="PC2">
            <v>59.923099999999998</v>
          </cell>
          <cell r="PD2">
            <v>60.619100000000003</v>
          </cell>
          <cell r="PE2">
            <v>59.866199999999999</v>
          </cell>
          <cell r="PF2">
            <v>58.914700000000003</v>
          </cell>
          <cell r="PG2">
            <v>3.9390925380000001</v>
          </cell>
          <cell r="PH2">
            <v>4.1716396419999997</v>
          </cell>
          <cell r="PI2">
            <v>4.4179153290000004</v>
          </cell>
          <cell r="PJ2">
            <v>4.6787300739999997</v>
          </cell>
          <cell r="PK2">
            <v>4.9549422009999997</v>
          </cell>
          <cell r="PL2">
            <v>5.247460706</v>
          </cell>
          <cell r="PM2">
            <v>5.5572482470000004</v>
          </cell>
          <cell r="PN2">
            <v>5.885324314</v>
          </cell>
          <cell r="PO2">
            <v>6.2327685830000004</v>
          </cell>
          <cell r="PP2">
            <v>6.6007244690000002</v>
          </cell>
          <cell r="PQ2">
            <v>6.9904028900000004</v>
          </cell>
          <cell r="PR2">
            <v>7.4030862510000004</v>
          </cell>
          <cell r="PS2">
            <v>7.8401326659999997</v>
          </cell>
          <cell r="PT2">
            <v>8.3029804229999993</v>
          </cell>
          <cell r="PU2">
            <v>10.46887016</v>
          </cell>
          <cell r="PV2">
            <v>10.55986004</v>
          </cell>
          <cell r="PW2">
            <v>10.65084991</v>
          </cell>
          <cell r="PX2">
            <v>10.74183979</v>
          </cell>
          <cell r="PY2">
            <v>10.832829670000001</v>
          </cell>
          <cell r="PZ2">
            <v>10.92381954</v>
          </cell>
          <cell r="QA2">
            <v>11.076184749999999</v>
          </cell>
          <cell r="QB2">
            <v>11.22854996</v>
          </cell>
          <cell r="QC2">
            <v>11.62274996</v>
          </cell>
          <cell r="QD2">
            <v>12.016949970000001</v>
          </cell>
          <cell r="QE2">
            <v>12.411149979999999</v>
          </cell>
          <cell r="QF2">
            <v>12.44831991</v>
          </cell>
          <cell r="QG2">
            <v>12.48548985</v>
          </cell>
          <cell r="QH2">
            <v>12.52265978</v>
          </cell>
          <cell r="QI2">
            <v>12.559829710000001</v>
          </cell>
          <cell r="QJ2">
            <v>12.67218933</v>
          </cell>
          <cell r="QK2">
            <v>12.67218933</v>
          </cell>
          <cell r="QL2">
            <v>12.67218933</v>
          </cell>
          <cell r="QM2">
            <v>1.311019876</v>
          </cell>
          <cell r="QN2">
            <v>1.3854858050000001</v>
          </cell>
          <cell r="QO2">
            <v>1.4599517339999999</v>
          </cell>
          <cell r="QP2">
            <v>1.5344176629999999</v>
          </cell>
          <cell r="QQ2">
            <v>1.608883592</v>
          </cell>
          <cell r="QR2">
            <v>1.683349521</v>
          </cell>
          <cell r="QS2">
            <v>1.7368391320000001</v>
          </cell>
          <cell r="QT2">
            <v>1.7903287429999999</v>
          </cell>
          <cell r="QU2">
            <v>1.8438183539999999</v>
          </cell>
          <cell r="QV2">
            <v>1.897307965</v>
          </cell>
          <cell r="QW2">
            <v>1.950797576</v>
          </cell>
          <cell r="QX2">
            <v>2.0011407389999998</v>
          </cell>
          <cell r="QY2">
            <v>2.0514839020000002</v>
          </cell>
          <cell r="QZ2">
            <v>2.1018270659999998</v>
          </cell>
          <cell r="RA2">
            <v>2.1521702290000002</v>
          </cell>
          <cell r="RB2">
            <v>2.2025133920000002</v>
          </cell>
          <cell r="RC2">
            <v>2.3000532709999999</v>
          </cell>
          <cell r="RD2">
            <v>2.3975931500000001</v>
          </cell>
          <cell r="RE2">
            <v>2.4951330289999998</v>
          </cell>
          <cell r="RF2">
            <v>2.5926729069999999</v>
          </cell>
          <cell r="RG2">
            <v>2.690212786</v>
          </cell>
          <cell r="RH2">
            <v>2.7552393720000001</v>
          </cell>
          <cell r="RI2">
            <v>2.8202659579999998</v>
          </cell>
          <cell r="RJ2">
            <v>2.8852925439999999</v>
          </cell>
          <cell r="RK2">
            <v>2.95031913</v>
          </cell>
          <cell r="RL2">
            <v>3.015345715</v>
          </cell>
          <cell r="RM2">
            <v>3.0824699330000001</v>
          </cell>
          <cell r="RN2">
            <v>3.1495941510000001</v>
          </cell>
          <cell r="RO2">
            <v>3.216718368</v>
          </cell>
          <cell r="RP2">
            <v>3.283842586</v>
          </cell>
          <cell r="RQ2">
            <v>3.350966804</v>
          </cell>
          <cell r="RR2">
            <v>3.401309967</v>
          </cell>
          <cell r="RS2">
            <v>4700.2985150000004</v>
          </cell>
          <cell r="RT2">
            <v>3987.4129210000001</v>
          </cell>
          <cell r="RU2">
            <v>3611.099678</v>
          </cell>
          <cell r="RV2">
            <v>2675.9069669999999</v>
          </cell>
          <cell r="RW2">
            <v>1908.508902</v>
          </cell>
          <cell r="RX2">
            <v>2347.2882100000002</v>
          </cell>
          <cell r="RY2">
            <v>2336.5625060000002</v>
          </cell>
          <cell r="RZ2">
            <v>2157.9358309999998</v>
          </cell>
          <cell r="SA2">
            <v>2016.6298119999999</v>
          </cell>
          <cell r="SB2">
            <v>1878.9137929999999</v>
          </cell>
          <cell r="SC2">
            <v>1726.0310830000001</v>
          </cell>
          <cell r="SD2">
            <v>1564.2291729999999</v>
          </cell>
          <cell r="SE2">
            <v>2213.982986</v>
          </cell>
          <cell r="SF2">
            <v>2442.9480819999999</v>
          </cell>
          <cell r="SG2">
            <v>2409.3420350000001</v>
          </cell>
          <cell r="SH2">
            <v>2492.2727180000002</v>
          </cell>
          <cell r="SI2">
            <v>2638.813517</v>
          </cell>
          <cell r="SJ2">
            <v>3147.8967670000002</v>
          </cell>
          <cell r="SK2">
            <v>3047.085012</v>
          </cell>
          <cell r="SL2">
            <v>3273.7687019999998</v>
          </cell>
          <cell r="SM2">
            <v>3336.6699899999999</v>
          </cell>
          <cell r="SN2">
            <v>3430.9836</v>
          </cell>
          <cell r="SO2">
            <v>3633.4408589999998</v>
          </cell>
          <cell r="SP2">
            <v>3715.0050099999999</v>
          </cell>
          <cell r="SQ2">
            <v>3813.313521</v>
          </cell>
          <cell r="SR2">
            <v>3489.6469390000002</v>
          </cell>
          <cell r="SS2">
            <v>3411.4841860000001</v>
          </cell>
          <cell r="ST2">
            <v>3385.357825</v>
          </cell>
          <cell r="SU2">
            <v>3325.1350320000001</v>
          </cell>
          <cell r="SV2">
            <v>3383.7612709999999</v>
          </cell>
          <cell r="SW2">
            <v>3331.8999090000002</v>
          </cell>
          <cell r="SX2">
            <v>3089.2704180000001</v>
          </cell>
          <cell r="SY2">
            <v>0.312</v>
          </cell>
          <cell r="SZ2">
            <v>0.315</v>
          </cell>
          <cell r="TA2">
            <v>0.32300000000000001</v>
          </cell>
          <cell r="TK2">
            <v>29.139246549999999</v>
          </cell>
          <cell r="TL2">
            <v>29.495693939999999</v>
          </cell>
          <cell r="TM2">
            <v>29.208712989999999</v>
          </cell>
          <cell r="TW2">
            <v>30.35714286</v>
          </cell>
          <cell r="TX2">
            <v>30.921052629999998</v>
          </cell>
          <cell r="TY2">
            <v>30.686695279999999</v>
          </cell>
          <cell r="UI2">
            <v>33.841739650000001</v>
          </cell>
          <cell r="UJ2">
            <v>32.896701810000003</v>
          </cell>
          <cell r="UK2">
            <v>32.035758970000003</v>
          </cell>
          <cell r="UL2">
            <v>31.204229349999999</v>
          </cell>
          <cell r="UM2">
            <v>30.7356205</v>
          </cell>
          <cell r="UN2">
            <v>30.177125929999999</v>
          </cell>
          <cell r="UO2">
            <v>29.334085460000001</v>
          </cell>
          <cell r="UP2">
            <v>28.069740299999999</v>
          </cell>
          <cell r="UQ2">
            <v>27.506069180000001</v>
          </cell>
          <cell r="UR2">
            <v>27.021289830000001</v>
          </cell>
          <cell r="US2">
            <v>26.43369865</v>
          </cell>
          <cell r="UT2">
            <v>26.16536713</v>
          </cell>
          <cell r="UU2">
            <v>42.808999999999997</v>
          </cell>
          <cell r="UV2">
            <v>44.82338</v>
          </cell>
          <cell r="UW2">
            <v>44.82338</v>
          </cell>
          <cell r="UX2">
            <v>44.82338</v>
          </cell>
          <cell r="UY2">
            <v>44.82338</v>
          </cell>
          <cell r="UZ2">
            <v>45.365169999999999</v>
          </cell>
          <cell r="VA2">
            <v>45.365169999999999</v>
          </cell>
          <cell r="VB2">
            <v>45.365169999999999</v>
          </cell>
          <cell r="VC2">
            <v>45.365169999999999</v>
          </cell>
          <cell r="VD2">
            <v>45.365169999999999</v>
          </cell>
          <cell r="VE2">
            <v>45.365169999999999</v>
          </cell>
          <cell r="VF2">
            <v>45.365169999999999</v>
          </cell>
          <cell r="VG2">
            <v>10.766999999999999</v>
          </cell>
          <cell r="VH2">
            <v>10.766999999999999</v>
          </cell>
          <cell r="VI2">
            <v>10.766999999999999</v>
          </cell>
          <cell r="VS2">
            <v>167</v>
          </cell>
          <cell r="WI2">
            <v>0.748</v>
          </cell>
          <cell r="WJ2">
            <v>0.749</v>
          </cell>
          <cell r="WK2">
            <v>0.752</v>
          </cell>
          <cell r="WL2">
            <v>0.755</v>
          </cell>
          <cell r="WM2">
            <v>0.755</v>
          </cell>
          <cell r="WN2">
            <v>0.753</v>
          </cell>
          <cell r="WO2">
            <v>0.746</v>
          </cell>
          <cell r="WP2">
            <v>0.73799999999999999</v>
          </cell>
          <cell r="WQ2">
            <v>0.72799999999999998</v>
          </cell>
          <cell r="WR2">
            <v>0.71799999999999997</v>
          </cell>
          <cell r="WS2">
            <v>0.70599999999999996</v>
          </cell>
          <cell r="WT2">
            <v>0.69199999999999995</v>
          </cell>
          <cell r="WU2">
            <v>0.67800000000000005</v>
          </cell>
          <cell r="WV2">
            <v>0.67100000000000004</v>
          </cell>
          <cell r="WW2">
            <v>0.66500000000000004</v>
          </cell>
          <cell r="WX2">
            <v>0.67400000000000004</v>
          </cell>
          <cell r="WY2">
            <v>0.67800000000000005</v>
          </cell>
          <cell r="WZ2">
            <v>1500</v>
          </cell>
          <cell r="XA2">
            <v>1530</v>
          </cell>
          <cell r="XB2">
            <v>1520</v>
          </cell>
          <cell r="XC2">
            <v>1480</v>
          </cell>
          <cell r="XD2">
            <v>1540</v>
          </cell>
          <cell r="XE2">
            <v>1490</v>
          </cell>
          <cell r="XF2">
            <v>1440</v>
          </cell>
          <cell r="XG2">
            <v>1470</v>
          </cell>
          <cell r="XH2">
            <v>1410</v>
          </cell>
          <cell r="XI2">
            <v>1470</v>
          </cell>
          <cell r="XJ2">
            <v>1450</v>
          </cell>
          <cell r="XK2">
            <v>1390</v>
          </cell>
          <cell r="XL2">
            <v>1300</v>
          </cell>
          <cell r="XM2">
            <v>1240</v>
          </cell>
          <cell r="XN2">
            <v>1180</v>
          </cell>
          <cell r="XO2">
            <v>1140</v>
          </cell>
          <cell r="XP2">
            <v>1120</v>
          </cell>
          <cell r="XQ2">
            <v>1090</v>
          </cell>
          <cell r="XR2">
            <v>1030</v>
          </cell>
          <cell r="XS2">
            <v>993</v>
          </cell>
          <cell r="XT2">
            <v>954</v>
          </cell>
          <cell r="XU2">
            <v>905</v>
          </cell>
          <cell r="XV2">
            <v>858</v>
          </cell>
          <cell r="XW2">
            <v>810</v>
          </cell>
          <cell r="XX2">
            <v>786</v>
          </cell>
          <cell r="XY2">
            <v>701</v>
          </cell>
          <cell r="XZ2">
            <v>673</v>
          </cell>
          <cell r="YA2">
            <v>638</v>
          </cell>
          <cell r="YB2">
            <v>638</v>
          </cell>
          <cell r="YC2">
            <v>638</v>
          </cell>
          <cell r="YD2">
            <v>638</v>
          </cell>
          <cell r="YE2">
            <v>638</v>
          </cell>
          <cell r="YF2">
            <v>142.96</v>
          </cell>
          <cell r="YG2">
            <v>147.52500000000001</v>
          </cell>
          <cell r="YH2">
            <v>147.52099999999999</v>
          </cell>
          <cell r="YI2">
            <v>147.89599999999999</v>
          </cell>
          <cell r="YJ2">
            <v>155.66900000000001</v>
          </cell>
          <cell r="YK2">
            <v>156.77000000000001</v>
          </cell>
          <cell r="YL2">
            <v>154.93199999999999</v>
          </cell>
          <cell r="YM2">
            <v>156.44399999999999</v>
          </cell>
          <cell r="YN2">
            <v>154.262</v>
          </cell>
          <cell r="YO2">
            <v>154.416</v>
          </cell>
          <cell r="YP2">
            <v>152.572</v>
          </cell>
          <cell r="YQ2">
            <v>150.863</v>
          </cell>
          <cell r="YR2">
            <v>148.14099999999999</v>
          </cell>
          <cell r="YS2">
            <v>143.37</v>
          </cell>
          <cell r="YT2">
            <v>138.827</v>
          </cell>
          <cell r="YU2">
            <v>133.071</v>
          </cell>
          <cell r="YV2">
            <v>126.10599999999999</v>
          </cell>
          <cell r="YW2">
            <v>125.858</v>
          </cell>
          <cell r="YX2">
            <v>128.17099999999999</v>
          </cell>
          <cell r="YY2">
            <v>120.63500000000001</v>
          </cell>
          <cell r="YZ2">
            <v>120.82</v>
          </cell>
          <cell r="ZA2">
            <v>116.45399999999999</v>
          </cell>
          <cell r="ZB2">
            <v>111.286</v>
          </cell>
          <cell r="ZC2">
            <v>106.53700000000001</v>
          </cell>
          <cell r="ZD2">
            <v>101.45399999999999</v>
          </cell>
          <cell r="ZE2">
            <v>97.415000000000006</v>
          </cell>
          <cell r="ZF2">
            <v>94.018000000000001</v>
          </cell>
          <cell r="ZG2">
            <v>90.341999999999999</v>
          </cell>
          <cell r="ZH2">
            <v>88.430999999999997</v>
          </cell>
          <cell r="ZI2">
            <v>86.802999999999997</v>
          </cell>
          <cell r="ZJ2">
            <v>84.296000000000006</v>
          </cell>
          <cell r="ZK2">
            <v>82.564999999999998</v>
          </cell>
          <cell r="ZL2">
            <v>0.70048471599999995</v>
          </cell>
          <cell r="ZM2">
            <v>0.77236053900000001</v>
          </cell>
          <cell r="ZN2">
            <v>0.84423636199999996</v>
          </cell>
          <cell r="ZO2">
            <v>0.916112186</v>
          </cell>
          <cell r="ZP2">
            <v>0.98798800899999994</v>
          </cell>
          <cell r="ZQ2">
            <v>1.059863832</v>
          </cell>
          <cell r="ZR2">
            <v>1.1213846629999999</v>
          </cell>
          <cell r="ZS2">
            <v>1.182905495</v>
          </cell>
          <cell r="ZT2">
            <v>1.2444263259999999</v>
          </cell>
          <cell r="ZU2">
            <v>1.3059471579999999</v>
          </cell>
          <cell r="ZV2">
            <v>1.36746799</v>
          </cell>
          <cell r="ZW2">
            <v>1.4764999590000001</v>
          </cell>
          <cell r="ZX2">
            <v>1.5855319269999999</v>
          </cell>
          <cell r="ZY2">
            <v>1.694563896</v>
          </cell>
          <cell r="ZZ2">
            <v>1.8035958649999999</v>
          </cell>
          <cell r="AAA2">
            <v>1.912627834</v>
          </cell>
          <cell r="AAB2">
            <v>1.8876540310000001</v>
          </cell>
          <cell r="AAC2">
            <v>1.8626802280000001</v>
          </cell>
          <cell r="AAD2">
            <v>1.8377064249999999</v>
          </cell>
          <cell r="AAE2">
            <v>1.812732622</v>
          </cell>
          <cell r="AAF2">
            <v>1.787758819</v>
          </cell>
          <cell r="AAG2">
            <v>2.0088683430000001</v>
          </cell>
          <cell r="AAH2">
            <v>2.229977866</v>
          </cell>
          <cell r="AAI2">
            <v>2.4510873900000001</v>
          </cell>
          <cell r="AAJ2">
            <v>2.6721969130000001</v>
          </cell>
          <cell r="AAK2">
            <v>2.8933064370000001</v>
          </cell>
          <cell r="AAL2">
            <v>3.4597853810000001</v>
          </cell>
          <cell r="AAM2">
            <v>4.0262643259999997</v>
          </cell>
          <cell r="AAN2">
            <v>4.5927432709999998</v>
          </cell>
          <cell r="AAO2">
            <v>5.1592222149999998</v>
          </cell>
          <cell r="AAP2">
            <v>5.7257011599999998</v>
          </cell>
          <cell r="AAQ2">
            <v>6.3957300190000002</v>
          </cell>
          <cell r="AAR2">
            <v>5.4194586109999996</v>
          </cell>
          <cell r="AAS2">
            <v>5.5833952450000002</v>
          </cell>
          <cell r="AAT2">
            <v>5.7473318779999998</v>
          </cell>
          <cell r="AAU2">
            <v>5.9112685120000004</v>
          </cell>
          <cell r="AAV2">
            <v>6.075205145</v>
          </cell>
          <cell r="AAW2">
            <v>6.2391417789999997</v>
          </cell>
          <cell r="AAX2">
            <v>6.3441885539999996</v>
          </cell>
          <cell r="AAY2">
            <v>6.4492353280000003</v>
          </cell>
          <cell r="AAZ2">
            <v>6.5542821030000002</v>
          </cell>
          <cell r="ABA2">
            <v>6.6593288780000002</v>
          </cell>
          <cell r="ABB2">
            <v>6.7643756530000001</v>
          </cell>
          <cell r="ABC2">
            <v>7.1837669430000002</v>
          </cell>
          <cell r="ABD2">
            <v>7.6031582340000003</v>
          </cell>
          <cell r="ABE2">
            <v>8.0225495240000004</v>
          </cell>
          <cell r="ABF2">
            <v>8.4419408150000006</v>
          </cell>
          <cell r="ABG2">
            <v>8.8613321050000007</v>
          </cell>
          <cell r="ABH2">
            <v>9.45898459</v>
          </cell>
          <cell r="ABI2">
            <v>10.056637070000001</v>
          </cell>
          <cell r="ABJ2">
            <v>10.65428956</v>
          </cell>
          <cell r="ABK2">
            <v>11.251942039999999</v>
          </cell>
          <cell r="ABL2">
            <v>11.849594529999999</v>
          </cell>
          <cell r="ABM2">
            <v>12.40825237</v>
          </cell>
          <cell r="ABN2">
            <v>12.966910220000001</v>
          </cell>
          <cell r="ABO2">
            <v>13.52556807</v>
          </cell>
          <cell r="ABP2">
            <v>14.08422592</v>
          </cell>
          <cell r="ABQ2">
            <v>14.642883769999999</v>
          </cell>
          <cell r="ABR2">
            <v>14.66675803</v>
          </cell>
          <cell r="ABS2">
            <v>14.690632300000001</v>
          </cell>
          <cell r="ABT2">
            <v>14.714506569999999</v>
          </cell>
          <cell r="ABU2">
            <v>14.738380830000001</v>
          </cell>
          <cell r="ABV2">
            <v>14.762255100000001</v>
          </cell>
          <cell r="ABW2">
            <v>14.86571026</v>
          </cell>
          <cell r="ACM2">
            <v>25.925925929999998</v>
          </cell>
          <cell r="ACN2">
            <v>25.925925929999998</v>
          </cell>
          <cell r="ACO2">
            <v>25.872093020000001</v>
          </cell>
          <cell r="ACP2">
            <v>25.872093020000001</v>
          </cell>
          <cell r="ACQ2">
            <v>25.925925929999998</v>
          </cell>
          <cell r="ACR2">
            <v>27.63532764</v>
          </cell>
          <cell r="ACS2">
            <v>27.63532764</v>
          </cell>
          <cell r="ACT2">
            <v>27.63532764</v>
          </cell>
          <cell r="ACU2">
            <v>27.63532764</v>
          </cell>
          <cell r="ACV2">
            <v>27.63532764</v>
          </cell>
          <cell r="ACW2">
            <v>27.444794949999999</v>
          </cell>
          <cell r="ACX2">
            <v>27.444794949999999</v>
          </cell>
          <cell r="ACY2">
            <v>27.444794949999999</v>
          </cell>
          <cell r="ACZ2">
            <v>27.444794949999999</v>
          </cell>
          <cell r="ADA2">
            <v>27.243589740000001</v>
          </cell>
          <cell r="ADB2">
            <v>27.21518987</v>
          </cell>
          <cell r="ADC2">
            <v>27.21518987</v>
          </cell>
          <cell r="ADS2">
            <v>74.074074069999995</v>
          </cell>
          <cell r="ADT2">
            <v>74.074074069999995</v>
          </cell>
          <cell r="ADU2">
            <v>74.127906980000006</v>
          </cell>
          <cell r="ADV2">
            <v>74.127906980000006</v>
          </cell>
          <cell r="ADW2">
            <v>74.074074069999995</v>
          </cell>
          <cell r="ADX2">
            <v>72.36467236</v>
          </cell>
          <cell r="ADY2">
            <v>72.36467236</v>
          </cell>
          <cell r="ADZ2">
            <v>72.36467236</v>
          </cell>
          <cell r="AEA2">
            <v>72.36467236</v>
          </cell>
          <cell r="AEB2">
            <v>72.36467236</v>
          </cell>
          <cell r="AEC2">
            <v>72.555205049999998</v>
          </cell>
          <cell r="AED2">
            <v>72.555205049999998</v>
          </cell>
          <cell r="AEE2">
            <v>72.555205049999998</v>
          </cell>
          <cell r="AEF2">
            <v>72.555205049999998</v>
          </cell>
          <cell r="AEG2">
            <v>72.756410259999996</v>
          </cell>
          <cell r="AEH2">
            <v>72.784810129999997</v>
          </cell>
          <cell r="AEI2">
            <v>72.784810129999997</v>
          </cell>
          <cell r="AEJ2">
            <v>15.18</v>
          </cell>
          <cell r="AEK2">
            <v>15.214</v>
          </cell>
          <cell r="AEL2">
            <v>15.223000000000001</v>
          </cell>
          <cell r="AEM2">
            <v>15.196999999999999</v>
          </cell>
          <cell r="AEN2">
            <v>15.178000000000001</v>
          </cell>
          <cell r="AEO2">
            <v>15.221</v>
          </cell>
          <cell r="AEP2">
            <v>15.077999999999999</v>
          </cell>
          <cell r="AEQ2">
            <v>14.954000000000001</v>
          </cell>
          <cell r="AER2">
            <v>14.872999999999999</v>
          </cell>
          <cell r="AES2">
            <v>14.827</v>
          </cell>
          <cell r="AET2">
            <v>14.795</v>
          </cell>
          <cell r="AEU2">
            <v>14.936</v>
          </cell>
          <cell r="AEV2">
            <v>15.113</v>
          </cell>
          <cell r="AEW2">
            <v>15.298</v>
          </cell>
          <cell r="AEX2">
            <v>15.475</v>
          </cell>
          <cell r="AEY2">
            <v>15.644</v>
          </cell>
          <cell r="AEZ2">
            <v>15.455</v>
          </cell>
          <cell r="AFA2">
            <v>15.275</v>
          </cell>
          <cell r="AFB2">
            <v>15.137</v>
          </cell>
          <cell r="AFC2">
            <v>15.076000000000001</v>
          </cell>
          <cell r="AFD2">
            <v>15.111000000000001</v>
          </cell>
          <cell r="AFE2">
            <v>15.454000000000001</v>
          </cell>
          <cell r="AFF2">
            <v>15.879</v>
          </cell>
          <cell r="AFG2">
            <v>16.794</v>
          </cell>
          <cell r="AFH2">
            <v>17.748999999999999</v>
          </cell>
          <cell r="AFI2">
            <v>18.745999999999999</v>
          </cell>
          <cell r="AFJ2">
            <v>19.797999999999998</v>
          </cell>
          <cell r="AFK2">
            <v>20.887</v>
          </cell>
          <cell r="AFL2">
            <v>21.228000000000002</v>
          </cell>
          <cell r="AFM2">
            <v>21.565999999999999</v>
          </cell>
          <cell r="AFN2">
            <v>16.189</v>
          </cell>
          <cell r="AFO2">
            <v>14.848000000000001</v>
          </cell>
          <cell r="AFP2">
            <v>77.430000000000007</v>
          </cell>
          <cell r="AFQ2">
            <v>77.176000000000002</v>
          </cell>
          <cell r="AFR2">
            <v>76.870999999999995</v>
          </cell>
          <cell r="AFS2">
            <v>76.58</v>
          </cell>
          <cell r="AFT2">
            <v>76.33</v>
          </cell>
          <cell r="AFU2">
            <v>76.102000000000004</v>
          </cell>
          <cell r="AFV2">
            <v>76.14</v>
          </cell>
          <cell r="AFW2">
            <v>76.262</v>
          </cell>
          <cell r="AFX2">
            <v>76.415000000000006</v>
          </cell>
          <cell r="AFY2">
            <v>76.549000000000007</v>
          </cell>
          <cell r="AFZ2">
            <v>76.646000000000001</v>
          </cell>
          <cell r="AGA2">
            <v>76.588999999999999</v>
          </cell>
          <cell r="AGB2">
            <v>76.491</v>
          </cell>
          <cell r="AGC2">
            <v>76.393000000000001</v>
          </cell>
          <cell r="AGD2">
            <v>76.331999999999994</v>
          </cell>
          <cell r="AGE2">
            <v>76.317999999999998</v>
          </cell>
          <cell r="AGF2">
            <v>76.421999999999997</v>
          </cell>
          <cell r="AGG2">
            <v>76.566999999999993</v>
          </cell>
          <cell r="AGH2">
            <v>76.712000000000003</v>
          </cell>
          <cell r="AGI2">
            <v>76.813000000000002</v>
          </cell>
          <cell r="AGJ2">
            <v>76.841999999999999</v>
          </cell>
          <cell r="AGK2">
            <v>76.659000000000006</v>
          </cell>
          <cell r="AGL2">
            <v>76.42</v>
          </cell>
          <cell r="AGM2">
            <v>75.587999999999994</v>
          </cell>
          <cell r="AGN2">
            <v>74.736999999999995</v>
          </cell>
          <cell r="AGO2">
            <v>73.875</v>
          </cell>
          <cell r="AGP2">
            <v>73.045000000000002</v>
          </cell>
          <cell r="AGQ2">
            <v>72.183000000000007</v>
          </cell>
          <cell r="AGR2">
            <v>72.022999999999996</v>
          </cell>
          <cell r="AGS2">
            <v>71.863</v>
          </cell>
          <cell r="AGT2">
            <v>65.58</v>
          </cell>
          <cell r="AGU2">
            <v>66.515000000000001</v>
          </cell>
          <cell r="AGV2">
            <v>5</v>
          </cell>
          <cell r="AGW2">
            <v>0.27</v>
          </cell>
          <cell r="AGX2">
            <v>0.27600000000000002</v>
          </cell>
          <cell r="AGY2">
            <v>0.28399999999999997</v>
          </cell>
          <cell r="AGZ2">
            <v>0.29399999999999998</v>
          </cell>
          <cell r="AHA2">
            <v>0.28899999999999998</v>
          </cell>
          <cell r="AHB2">
            <v>0.307</v>
          </cell>
          <cell r="AHC2">
            <v>0.316</v>
          </cell>
          <cell r="AHD2">
            <v>0.32</v>
          </cell>
          <cell r="AHE2">
            <v>0.32100000000000001</v>
          </cell>
          <cell r="AHF2">
            <v>0.32900000000000001</v>
          </cell>
          <cell r="AHG2">
            <v>0.33100000000000002</v>
          </cell>
          <cell r="AHH2">
            <v>0.33300000000000002</v>
          </cell>
          <cell r="AHI2">
            <v>0.35799999999999998</v>
          </cell>
          <cell r="AHJ2">
            <v>0.371</v>
          </cell>
          <cell r="AHK2">
            <v>0.38800000000000001</v>
          </cell>
          <cell r="AHL2">
            <v>0.39600000000000002</v>
          </cell>
          <cell r="AHM2">
            <v>0.40600000000000003</v>
          </cell>
          <cell r="AHN2">
            <v>0.42099999999999999</v>
          </cell>
          <cell r="AHO2">
            <v>0.42699999999999999</v>
          </cell>
          <cell r="AHP2">
            <v>0.436</v>
          </cell>
          <cell r="AHQ2">
            <v>0.443</v>
          </cell>
          <cell r="AHR2">
            <v>0.45</v>
          </cell>
          <cell r="AHS2">
            <v>0.46100000000000002</v>
          </cell>
          <cell r="AHT2">
            <v>0.46899999999999997</v>
          </cell>
          <cell r="AHU2">
            <v>0.47399999999999998</v>
          </cell>
          <cell r="AHV2">
            <v>0.47399999999999998</v>
          </cell>
          <cell r="AHW2">
            <v>0.47699999999999998</v>
          </cell>
          <cell r="AHX2">
            <v>0.47799999999999998</v>
          </cell>
          <cell r="AHY2">
            <v>0.47899999999999998</v>
          </cell>
          <cell r="AHZ2">
            <v>0.48399999999999999</v>
          </cell>
          <cell r="AIA2">
            <v>0.47899999999999998</v>
          </cell>
          <cell r="AIB2">
            <v>0.47399999999999998</v>
          </cell>
          <cell r="AIC2">
            <v>1.0989010990000001</v>
          </cell>
          <cell r="AID2">
            <v>1.075268817</v>
          </cell>
          <cell r="AIE2">
            <v>1.0452961670000001</v>
          </cell>
          <cell r="AIF2">
            <v>1.0101010100000001</v>
          </cell>
          <cell r="AIG2">
            <v>1.0273972600000001</v>
          </cell>
          <cell r="AIH2">
            <v>0.96774193500000005</v>
          </cell>
          <cell r="AII2">
            <v>0.94043887100000001</v>
          </cell>
          <cell r="AIJ2">
            <v>0.92879257000000004</v>
          </cell>
          <cell r="AIK2">
            <v>0.92592592600000001</v>
          </cell>
          <cell r="AIL2">
            <v>0.90361445799999995</v>
          </cell>
          <cell r="AIM2">
            <v>1.194029851</v>
          </cell>
          <cell r="AIN2">
            <v>1.1869436200000001</v>
          </cell>
          <cell r="AIO2">
            <v>1.1049723760000001</v>
          </cell>
          <cell r="AIP2">
            <v>1.3297872340000001</v>
          </cell>
          <cell r="AIQ2">
            <v>1.0204081629999999</v>
          </cell>
          <cell r="AIR2">
            <v>1</v>
          </cell>
          <cell r="AIS2">
            <v>0.73349633299999994</v>
          </cell>
          <cell r="AIT2">
            <v>0.70754717</v>
          </cell>
          <cell r="AIU2">
            <v>0.69767441900000005</v>
          </cell>
          <cell r="AIV2">
            <v>0.909090909</v>
          </cell>
          <cell r="AIW2">
            <v>1.116071429</v>
          </cell>
          <cell r="AIX2">
            <v>1.315789474</v>
          </cell>
          <cell r="AIY2">
            <v>1.0729613730000001</v>
          </cell>
          <cell r="AIZ2">
            <v>1.054852321</v>
          </cell>
          <cell r="AJA2">
            <v>1.0438413360000001</v>
          </cell>
          <cell r="AJB2">
            <v>0.83682008399999996</v>
          </cell>
          <cell r="AJC2">
            <v>0.83160083200000001</v>
          </cell>
          <cell r="AJD2">
            <v>0.82987551900000001</v>
          </cell>
          <cell r="AJE2">
            <v>0.82815735000000001</v>
          </cell>
          <cell r="AJF2">
            <v>0.81967213100000003</v>
          </cell>
          <cell r="AJG2">
            <v>0.82815735000000001</v>
          </cell>
          <cell r="AJH2">
            <v>0.83682008399999996</v>
          </cell>
          <cell r="AJI2">
            <v>0.209727313</v>
          </cell>
          <cell r="AJJ2">
            <v>0.182524769</v>
          </cell>
          <cell r="AJK2">
            <v>9.5232862000000001E-2</v>
          </cell>
          <cell r="AJL2">
            <v>8.4284848999999995E-2</v>
          </cell>
          <cell r="AJM2">
            <v>7.5053905000000004E-2</v>
          </cell>
          <cell r="AJN2">
            <v>6.7943421000000004E-2</v>
          </cell>
          <cell r="AJO2">
            <v>6.1787143000000003E-2</v>
          </cell>
          <cell r="AJP2">
            <v>5.6005214999999997E-2</v>
          </cell>
          <cell r="AJQ2">
            <v>5.2143694999999997E-2</v>
          </cell>
          <cell r="AJR2">
            <v>4.0132678999999997E-2</v>
          </cell>
          <cell r="AJS2">
            <v>3.6461583999999998E-2</v>
          </cell>
          <cell r="AJT2">
            <v>3.6930644999999998E-2</v>
          </cell>
          <cell r="AJU2">
            <v>4.6529387999999998E-2</v>
          </cell>
          <cell r="AJV2">
            <v>5.0082617000000003E-2</v>
          </cell>
          <cell r="AJW2">
            <v>3.5959936999999997E-2</v>
          </cell>
          <cell r="AJX2">
            <v>5.0802445000000002E-2</v>
          </cell>
          <cell r="AJY2">
            <v>6.1869517999999998E-2</v>
          </cell>
          <cell r="AJZ2">
            <v>8.3710520999999996E-2</v>
          </cell>
          <cell r="AKA2">
            <v>0.15148467600000001</v>
          </cell>
          <cell r="AKB2">
            <v>0.237367297</v>
          </cell>
          <cell r="AKC2">
            <v>0.28773870499999998</v>
          </cell>
          <cell r="AKD2">
            <v>0.40195351400000001</v>
          </cell>
          <cell r="AKE2">
            <v>0.327921976</v>
          </cell>
          <cell r="AKF2">
            <v>0.26157135100000001</v>
          </cell>
          <cell r="AKG2">
            <v>0.23296718699999999</v>
          </cell>
          <cell r="AKH2">
            <v>0.229679525</v>
          </cell>
          <cell r="AKI2">
            <v>0.19061679100000001</v>
          </cell>
          <cell r="AKJ2">
            <v>0.18899544400000001</v>
          </cell>
          <cell r="AKK2">
            <v>0.22449203000000001</v>
          </cell>
          <cell r="AKL2">
            <v>0.319299157</v>
          </cell>
          <cell r="AKM2">
            <v>0.31237648800000001</v>
          </cell>
          <cell r="AKN2">
            <v>0.31237648800000001</v>
          </cell>
          <cell r="AKO2">
            <v>2.33</v>
          </cell>
          <cell r="AKP2">
            <v>2.2799999999999998</v>
          </cell>
          <cell r="AKQ2">
            <v>2.35</v>
          </cell>
          <cell r="AKR2">
            <v>2.1</v>
          </cell>
          <cell r="AKS2">
            <v>1.83</v>
          </cell>
          <cell r="AKT2">
            <v>1.81</v>
          </cell>
          <cell r="AKU2">
            <v>1.62</v>
          </cell>
          <cell r="AKV2">
            <v>1.73</v>
          </cell>
          <cell r="AKW2">
            <v>2.08</v>
          </cell>
          <cell r="AKX2">
            <v>2.0299999999999998</v>
          </cell>
          <cell r="AKY2">
            <v>2.2799999999999998</v>
          </cell>
          <cell r="AKZ2">
            <v>2.34</v>
          </cell>
          <cell r="ALA2">
            <v>2.48</v>
          </cell>
          <cell r="ALB2">
            <v>2.63</v>
          </cell>
          <cell r="ALC2">
            <v>2.2000000000000002</v>
          </cell>
          <cell r="ALD2">
            <v>2.02</v>
          </cell>
          <cell r="ALE2">
            <v>1.53</v>
          </cell>
          <cell r="ALF2">
            <v>1.53</v>
          </cell>
          <cell r="ALG2">
            <v>1.38</v>
          </cell>
          <cell r="ALH2">
            <v>1.43</v>
          </cell>
          <cell r="ALI2">
            <v>1.77</v>
          </cell>
          <cell r="ALJ2">
            <v>2.12</v>
          </cell>
          <cell r="ALK2">
            <v>1.86</v>
          </cell>
          <cell r="ALL2">
            <v>1.88</v>
          </cell>
          <cell r="ALM2">
            <v>1.66</v>
          </cell>
          <cell r="ALN2">
            <v>1.62</v>
          </cell>
          <cell r="ALO2">
            <v>1.66</v>
          </cell>
          <cell r="ALP2">
            <v>1.41</v>
          </cell>
          <cell r="ALQ2">
            <v>1.32</v>
          </cell>
          <cell r="ALR2">
            <v>1.38</v>
          </cell>
          <cell r="ALS2">
            <v>1.38</v>
          </cell>
          <cell r="ALT2">
            <v>1.38</v>
          </cell>
        </row>
        <row r="3">
          <cell r="A3" t="str">
            <v>Angola</v>
          </cell>
          <cell r="B3" t="str">
            <v>AGO</v>
          </cell>
          <cell r="C3" t="str">
            <v>Medium</v>
          </cell>
          <cell r="D3" t="str">
            <v>SSA</v>
          </cell>
          <cell r="E3">
            <v>148</v>
          </cell>
          <cell r="O3">
            <v>0.36399999999999999</v>
          </cell>
          <cell r="P3">
            <v>0.375</v>
          </cell>
          <cell r="Q3">
            <v>0.38600000000000001</v>
          </cell>
          <cell r="R3">
            <v>0.40300000000000002</v>
          </cell>
          <cell r="S3">
            <v>0.42</v>
          </cell>
          <cell r="T3">
            <v>0.433</v>
          </cell>
          <cell r="U3">
            <v>0.44700000000000001</v>
          </cell>
          <cell r="V3">
            <v>0.45900000000000002</v>
          </cell>
          <cell r="W3">
            <v>0.47499999999999998</v>
          </cell>
          <cell r="X3">
            <v>0.48599999999999999</v>
          </cell>
          <cell r="Y3">
            <v>0.5</v>
          </cell>
          <cell r="Z3">
            <v>0.51</v>
          </cell>
          <cell r="AA3">
            <v>0.52600000000000002</v>
          </cell>
          <cell r="AB3">
            <v>0.54100000000000004</v>
          </cell>
          <cell r="AC3">
            <v>0.55200000000000005</v>
          </cell>
          <cell r="AD3">
            <v>0.56299999999999994</v>
          </cell>
          <cell r="AE3">
            <v>0.58199999999999996</v>
          </cell>
          <cell r="AF3">
            <v>0.59599999999999997</v>
          </cell>
          <cell r="AG3">
            <v>0.59699999999999998</v>
          </cell>
          <cell r="AH3">
            <v>0.59499999999999997</v>
          </cell>
          <cell r="AI3">
            <v>0.59499999999999997</v>
          </cell>
          <cell r="AJ3">
            <v>0.59</v>
          </cell>
          <cell r="AK3">
            <v>0.58599999999999997</v>
          </cell>
          <cell r="AL3">
            <v>41.893300000000004</v>
          </cell>
          <cell r="AM3">
            <v>43.8127</v>
          </cell>
          <cell r="AN3">
            <v>42.208799999999997</v>
          </cell>
          <cell r="AO3">
            <v>42.100900000000003</v>
          </cell>
          <cell r="AP3">
            <v>43.421700000000001</v>
          </cell>
          <cell r="AQ3">
            <v>45.8491</v>
          </cell>
          <cell r="AR3">
            <v>46.032899999999998</v>
          </cell>
          <cell r="AS3">
            <v>46.3065</v>
          </cell>
          <cell r="AT3">
            <v>45.057000000000002</v>
          </cell>
          <cell r="AU3">
            <v>45.385800000000003</v>
          </cell>
          <cell r="AV3">
            <v>46.023600000000002</v>
          </cell>
          <cell r="AW3">
            <v>46.590499999999999</v>
          </cell>
          <cell r="AX3">
            <v>47.386499999999998</v>
          </cell>
          <cell r="AY3">
            <v>49.6173</v>
          </cell>
          <cell r="AZ3">
            <v>50.591999999999999</v>
          </cell>
          <cell r="BA3">
            <v>51.569899999999997</v>
          </cell>
          <cell r="BB3">
            <v>52.3688</v>
          </cell>
          <cell r="BC3">
            <v>53.6419</v>
          </cell>
          <cell r="BD3">
            <v>54.6327</v>
          </cell>
          <cell r="BE3">
            <v>55.751600000000003</v>
          </cell>
          <cell r="BF3">
            <v>56.7258</v>
          </cell>
          <cell r="BG3">
            <v>57.5961</v>
          </cell>
          <cell r="BH3">
            <v>58.623100000000001</v>
          </cell>
          <cell r="BI3">
            <v>59.307400000000001</v>
          </cell>
          <cell r="BJ3">
            <v>60.039700000000003</v>
          </cell>
          <cell r="BK3">
            <v>60.654600000000002</v>
          </cell>
          <cell r="BL3">
            <v>61.092300000000002</v>
          </cell>
          <cell r="BM3">
            <v>61.6798</v>
          </cell>
          <cell r="BN3">
            <v>62.143799999999999</v>
          </cell>
          <cell r="BO3">
            <v>62.448399999999999</v>
          </cell>
          <cell r="BP3">
            <v>62.261200000000002</v>
          </cell>
          <cell r="BQ3">
            <v>61.6434</v>
          </cell>
          <cell r="BR3">
            <v>3.5374801159999998</v>
          </cell>
          <cell r="BS3">
            <v>3.3248300550000001</v>
          </cell>
          <cell r="BT3">
            <v>3.3020899300000002</v>
          </cell>
          <cell r="BU3">
            <v>3.3858699400000001</v>
          </cell>
          <cell r="BV3">
            <v>3.4696499510000001</v>
          </cell>
          <cell r="BW3">
            <v>3.553429961</v>
          </cell>
          <cell r="BX3">
            <v>3.637209972</v>
          </cell>
          <cell r="BY3">
            <v>3.7209899819999999</v>
          </cell>
          <cell r="BZ3">
            <v>3.8047699929999999</v>
          </cell>
          <cell r="CA3">
            <v>4.2072258390000004</v>
          </cell>
          <cell r="CB3">
            <v>4.6096816860000001</v>
          </cell>
          <cell r="CC3">
            <v>5.0121375319999997</v>
          </cell>
          <cell r="CD3">
            <v>5.4145933790000003</v>
          </cell>
          <cell r="CE3">
            <v>5.8170492249999999</v>
          </cell>
          <cell r="CF3">
            <v>6.2195050719999996</v>
          </cell>
          <cell r="CG3">
            <v>6.6219609180000001</v>
          </cell>
          <cell r="CH3">
            <v>7.0244167649999998</v>
          </cell>
          <cell r="CI3">
            <v>7.4268726110000003</v>
          </cell>
          <cell r="CJ3">
            <v>7.829328458</v>
          </cell>
          <cell r="CK3">
            <v>8.2317843039999996</v>
          </cell>
          <cell r="CL3">
            <v>8.6342401500000001</v>
          </cell>
          <cell r="CM3">
            <v>9.5600795749999996</v>
          </cell>
          <cell r="CN3">
            <v>10.0825</v>
          </cell>
          <cell r="CO3">
            <v>10.604900000000001</v>
          </cell>
          <cell r="CP3">
            <v>11.1273</v>
          </cell>
          <cell r="CQ3">
            <v>11.649699999999999</v>
          </cell>
          <cell r="CR3">
            <v>12.172090000000001</v>
          </cell>
          <cell r="CS3">
            <v>12.1721</v>
          </cell>
          <cell r="CT3">
            <v>12.1721</v>
          </cell>
          <cell r="CU3">
            <v>12.1721</v>
          </cell>
          <cell r="CV3">
            <v>12.1721</v>
          </cell>
          <cell r="CW3">
            <v>12.1721</v>
          </cell>
          <cell r="DG3">
            <v>3.3935</v>
          </cell>
          <cell r="DH3">
            <v>3.4247200000000002</v>
          </cell>
          <cell r="DI3">
            <v>3.4638795849999999</v>
          </cell>
          <cell r="DJ3">
            <v>3.5044034630000001</v>
          </cell>
          <cell r="DK3">
            <v>3.5449273400000001</v>
          </cell>
          <cell r="DL3">
            <v>3.5854512180000002</v>
          </cell>
          <cell r="DM3">
            <v>3.6259750949999998</v>
          </cell>
          <cell r="DN3">
            <v>3.6664989729999999</v>
          </cell>
          <cell r="DO3">
            <v>3.70702285</v>
          </cell>
          <cell r="DP3">
            <v>3.7475467280000001</v>
          </cell>
          <cell r="DQ3">
            <v>3.7880706050000001</v>
          </cell>
          <cell r="DR3">
            <v>3.8285944829999998</v>
          </cell>
          <cell r="DS3">
            <v>3.8691183599999999</v>
          </cell>
          <cell r="DT3">
            <v>3.909642238</v>
          </cell>
          <cell r="DU3">
            <v>3.950166115</v>
          </cell>
          <cell r="DV3">
            <v>3.9906899930000002</v>
          </cell>
          <cell r="DW3">
            <v>4.704040408</v>
          </cell>
          <cell r="DX3">
            <v>5.4173908229999999</v>
          </cell>
          <cell r="DY3">
            <v>5.4173908229999999</v>
          </cell>
          <cell r="DZ3">
            <v>5.4173908229999999</v>
          </cell>
          <cell r="EA3">
            <v>5.4173908229999999</v>
          </cell>
          <cell r="EB3">
            <v>5.4173908229999999</v>
          </cell>
          <cell r="EC3">
            <v>5.4173908229999999</v>
          </cell>
          <cell r="ED3">
            <v>4845.7069009999996</v>
          </cell>
          <cell r="EE3">
            <v>5405.3492569999999</v>
          </cell>
          <cell r="EF3">
            <v>2073.9023900000002</v>
          </cell>
          <cell r="EG3">
            <v>2034.215197</v>
          </cell>
          <cell r="EH3">
            <v>1557.198363</v>
          </cell>
          <cell r="EI3">
            <v>3411.9069300000001</v>
          </cell>
          <cell r="EJ3">
            <v>3372.9942649999998</v>
          </cell>
          <cell r="EK3">
            <v>3980.7953900000002</v>
          </cell>
          <cell r="EL3">
            <v>3902.5837750000001</v>
          </cell>
          <cell r="EM3">
            <v>3524.1899749999998</v>
          </cell>
          <cell r="EN3">
            <v>3690.6048569999998</v>
          </cell>
          <cell r="EO3">
            <v>3900.710372</v>
          </cell>
          <cell r="EP3">
            <v>4659.9544660000001</v>
          </cell>
          <cell r="EQ3">
            <v>4684.3848280000002</v>
          </cell>
          <cell r="ER3">
            <v>4929.9454839999999</v>
          </cell>
          <cell r="ES3">
            <v>5390.6996479999998</v>
          </cell>
          <cell r="ET3">
            <v>5672.1264639999999</v>
          </cell>
          <cell r="EU3">
            <v>6359.1813760000005</v>
          </cell>
          <cell r="EV3">
            <v>6490.7877369999997</v>
          </cell>
          <cell r="EW3">
            <v>6999.175405</v>
          </cell>
          <cell r="EX3">
            <v>6911.7402410000004</v>
          </cell>
          <cell r="EY3">
            <v>6885.5363900000002</v>
          </cell>
          <cell r="EZ3">
            <v>7280.8456660000002</v>
          </cell>
          <cell r="FA3">
            <v>7478.1047769999996</v>
          </cell>
          <cell r="FB3">
            <v>7704.231949</v>
          </cell>
          <cell r="FC3">
            <v>7652.6564859999999</v>
          </cell>
          <cell r="FD3">
            <v>7189.4266719999996</v>
          </cell>
          <cell r="FE3">
            <v>6861.5757379999995</v>
          </cell>
          <cell r="FF3">
            <v>6381.5219459999998</v>
          </cell>
          <cell r="FG3">
            <v>6082.7466240000003</v>
          </cell>
          <cell r="FH3">
            <v>5593.1420600000001</v>
          </cell>
          <cell r="FI3">
            <v>5465.6177909999997</v>
          </cell>
          <cell r="FJ3">
            <v>4</v>
          </cell>
          <cell r="FT3">
            <v>0.83799999999999997</v>
          </cell>
          <cell r="FU3">
            <v>0.83099999999999996</v>
          </cell>
          <cell r="FV3">
            <v>0.84499999999999997</v>
          </cell>
          <cell r="FW3">
            <v>0.84</v>
          </cell>
          <cell r="FX3">
            <v>0.83599999999999997</v>
          </cell>
          <cell r="FY3">
            <v>0.84</v>
          </cell>
          <cell r="FZ3">
            <v>0.84399999999999997</v>
          </cell>
          <cell r="GA3">
            <v>0.84899999999999998</v>
          </cell>
          <cell r="GB3">
            <v>0.85299999999999998</v>
          </cell>
          <cell r="GC3">
            <v>0.85499999999999998</v>
          </cell>
          <cell r="GD3">
            <v>0.85899999999999999</v>
          </cell>
          <cell r="GE3">
            <v>0.86699999999999999</v>
          </cell>
          <cell r="GF3">
            <v>0.82599999999999996</v>
          </cell>
          <cell r="GG3">
            <v>0.84799999999999998</v>
          </cell>
          <cell r="GH3">
            <v>0.86599999999999999</v>
          </cell>
          <cell r="GI3">
            <v>0.88400000000000001</v>
          </cell>
          <cell r="GJ3">
            <v>0.89300000000000002</v>
          </cell>
          <cell r="GK3">
            <v>0.9</v>
          </cell>
          <cell r="GL3">
            <v>0.9</v>
          </cell>
          <cell r="GM3">
            <v>0.90300000000000002</v>
          </cell>
          <cell r="GN3">
            <v>0.90200000000000002</v>
          </cell>
          <cell r="GO3">
            <v>0.90400000000000003</v>
          </cell>
          <cell r="GP3">
            <v>0.90300000000000002</v>
          </cell>
          <cell r="GZ3">
            <v>0.33129639700000002</v>
          </cell>
          <cell r="HA3">
            <v>0.33990874999999998</v>
          </cell>
          <cell r="HB3">
            <v>0.353062392</v>
          </cell>
          <cell r="HC3">
            <v>0.36706635599999998</v>
          </cell>
          <cell r="HD3">
            <v>0.38173839500000001</v>
          </cell>
          <cell r="HE3">
            <v>0.39437302899999999</v>
          </cell>
          <cell r="HF3">
            <v>0.40827329400000001</v>
          </cell>
          <cell r="HG3">
            <v>0.42031134799999997</v>
          </cell>
          <cell r="HH3">
            <v>0.436424808</v>
          </cell>
          <cell r="HI3">
            <v>0.447393983</v>
          </cell>
          <cell r="HJ3">
            <v>0.46171092600000002</v>
          </cell>
          <cell r="HK3">
            <v>0.47332316099999999</v>
          </cell>
          <cell r="HL3">
            <v>0.47419496300000002</v>
          </cell>
          <cell r="HM3">
            <v>0.49456146200000001</v>
          </cell>
          <cell r="HN3">
            <v>0.51122990599999996</v>
          </cell>
          <cell r="HO3">
            <v>0.528157718</v>
          </cell>
          <cell r="HP3">
            <v>0.54927867600000002</v>
          </cell>
          <cell r="HQ3">
            <v>0.56552686699999999</v>
          </cell>
          <cell r="HR3">
            <v>0.56613918799999996</v>
          </cell>
          <cell r="HS3">
            <v>0.56599744200000002</v>
          </cell>
          <cell r="HT3">
            <v>0.56474507299999999</v>
          </cell>
          <cell r="HU3">
            <v>0.56078031699999997</v>
          </cell>
          <cell r="HV3">
            <v>0.55674505799999996</v>
          </cell>
          <cell r="HW3">
            <v>45.453200000000002</v>
          </cell>
          <cell r="HX3">
            <v>46.807200000000002</v>
          </cell>
          <cell r="HY3">
            <v>45.483699999999999</v>
          </cell>
          <cell r="HZ3">
            <v>46.578499999999998</v>
          </cell>
          <cell r="IA3">
            <v>47.498699999999999</v>
          </cell>
          <cell r="IB3">
            <v>47.8294</v>
          </cell>
          <cell r="IC3">
            <v>47.96</v>
          </cell>
          <cell r="ID3">
            <v>48.279200000000003</v>
          </cell>
          <cell r="IE3">
            <v>47.618200000000002</v>
          </cell>
          <cell r="IF3">
            <v>48.478099999999998</v>
          </cell>
          <cell r="IG3">
            <v>48.561199999999999</v>
          </cell>
          <cell r="IH3">
            <v>49.605600000000003</v>
          </cell>
          <cell r="II3">
            <v>49.8964</v>
          </cell>
          <cell r="IJ3">
            <v>51.674100000000003</v>
          </cell>
          <cell r="IK3">
            <v>52.6571</v>
          </cell>
          <cell r="IL3">
            <v>53.633899999999997</v>
          </cell>
          <cell r="IM3">
            <v>54.517600000000002</v>
          </cell>
          <cell r="IN3">
            <v>55.814900000000002</v>
          </cell>
          <cell r="IO3">
            <v>56.734000000000002</v>
          </cell>
          <cell r="IP3">
            <v>57.966900000000003</v>
          </cell>
          <cell r="IQ3">
            <v>59.039400000000001</v>
          </cell>
          <cell r="IR3">
            <v>59.869300000000003</v>
          </cell>
          <cell r="IS3">
            <v>61.023600000000002</v>
          </cell>
          <cell r="IT3">
            <v>61.684399999999997</v>
          </cell>
          <cell r="IU3">
            <v>62.471699999999998</v>
          </cell>
          <cell r="IV3">
            <v>63.0944</v>
          </cell>
          <cell r="IW3">
            <v>63.433799999999998</v>
          </cell>
          <cell r="IX3">
            <v>64.018500000000003</v>
          </cell>
          <cell r="IY3">
            <v>64.717200000000005</v>
          </cell>
          <cell r="IZ3">
            <v>64.921599999999998</v>
          </cell>
          <cell r="JA3">
            <v>64.982100000000003</v>
          </cell>
          <cell r="JB3">
            <v>64.306600000000003</v>
          </cell>
          <cell r="JC3">
            <v>3.2802233599999999</v>
          </cell>
          <cell r="JD3">
            <v>3.0708072020000001</v>
          </cell>
          <cell r="JE3">
            <v>3.0376642939999998</v>
          </cell>
          <cell r="JF3">
            <v>3.1022945329999998</v>
          </cell>
          <cell r="JG3">
            <v>3.166316997</v>
          </cell>
          <cell r="JH3">
            <v>3.229732609</v>
          </cell>
          <cell r="JI3">
            <v>3.292542321</v>
          </cell>
          <cell r="JJ3">
            <v>3.3547471180000001</v>
          </cell>
          <cell r="JK3">
            <v>3.4184401040000001</v>
          </cell>
          <cell r="JL3">
            <v>3.7590850790000001</v>
          </cell>
          <cell r="JM3">
            <v>4.0997300550000002</v>
          </cell>
          <cell r="JN3">
            <v>4.4403750300000002</v>
          </cell>
          <cell r="JO3">
            <v>4.7810200060000003</v>
          </cell>
          <cell r="JP3">
            <v>5.1216649810000003</v>
          </cell>
          <cell r="JQ3">
            <v>5.4623099570000004</v>
          </cell>
          <cell r="JR3">
            <v>5.8029549319999996</v>
          </cell>
          <cell r="JS3">
            <v>6.1435999079999997</v>
          </cell>
          <cell r="JT3">
            <v>6.4842448829999997</v>
          </cell>
          <cell r="JU3">
            <v>6.8248898589999998</v>
          </cell>
          <cell r="JV3">
            <v>7.1655348339999998</v>
          </cell>
          <cell r="JW3">
            <v>7.5061798099999999</v>
          </cell>
          <cell r="JX3">
            <v>7.286789894</v>
          </cell>
          <cell r="JY3">
            <v>8.1376000000000008</v>
          </cell>
          <cell r="JZ3">
            <v>8.9884000000000004</v>
          </cell>
          <cell r="KA3">
            <v>9.8392999999999997</v>
          </cell>
          <cell r="KB3">
            <v>10.690099999999999</v>
          </cell>
          <cell r="KC3">
            <v>11.540933000000001</v>
          </cell>
          <cell r="KD3">
            <v>11.540900000000001</v>
          </cell>
          <cell r="KE3">
            <v>11.540900000000001</v>
          </cell>
          <cell r="KF3">
            <v>11.540900000000001</v>
          </cell>
          <cell r="KG3">
            <v>11.540900000000001</v>
          </cell>
          <cell r="KH3">
            <v>11.540900000000001</v>
          </cell>
          <cell r="KR3">
            <v>2.2316099999999999</v>
          </cell>
          <cell r="KS3">
            <v>2.27684</v>
          </cell>
          <cell r="KT3">
            <v>2.3338220120000002</v>
          </cell>
          <cell r="KU3">
            <v>2.3952287889999999</v>
          </cell>
          <cell r="KV3">
            <v>2.4566355670000002</v>
          </cell>
          <cell r="KW3">
            <v>2.5180423439999999</v>
          </cell>
          <cell r="KX3">
            <v>2.5794491220000002</v>
          </cell>
          <cell r="KY3">
            <v>2.640855899</v>
          </cell>
          <cell r="KZ3">
            <v>2.7022626769999998</v>
          </cell>
          <cell r="LA3">
            <v>2.763669454</v>
          </cell>
          <cell r="LB3">
            <v>2.8250762319999998</v>
          </cell>
          <cell r="LC3">
            <v>2.886483009</v>
          </cell>
          <cell r="LD3">
            <v>2.9478897869999998</v>
          </cell>
          <cell r="LE3">
            <v>3.009296564</v>
          </cell>
          <cell r="LF3">
            <v>3.0707033410000002</v>
          </cell>
          <cell r="LG3">
            <v>3.132110119</v>
          </cell>
          <cell r="LH3">
            <v>3.6579928399999999</v>
          </cell>
          <cell r="LI3">
            <v>4.1838755609999998</v>
          </cell>
          <cell r="LJ3">
            <v>4.1838755609999998</v>
          </cell>
          <cell r="LK3">
            <v>4.1838755609999998</v>
          </cell>
          <cell r="LL3">
            <v>4.1838755609999998</v>
          </cell>
          <cell r="LM3">
            <v>4.1838755609999998</v>
          </cell>
          <cell r="LN3">
            <v>4.1838755609999998</v>
          </cell>
          <cell r="LO3">
            <v>3944.3793439999999</v>
          </cell>
          <cell r="LP3">
            <v>4401.0805929999997</v>
          </cell>
          <cell r="LQ3">
            <v>1689.739176</v>
          </cell>
          <cell r="LR3">
            <v>1658.189695</v>
          </cell>
          <cell r="LS3">
            <v>1270.15921</v>
          </cell>
          <cell r="LT3">
            <v>2788.0026790000002</v>
          </cell>
          <cell r="LU3">
            <v>2761.1226299999998</v>
          </cell>
          <cell r="LV3">
            <v>3265.6470479999998</v>
          </cell>
          <cell r="LW3">
            <v>3208.5702409999999</v>
          </cell>
          <cell r="LX3">
            <v>2903.4984650000001</v>
          </cell>
          <cell r="LY3">
            <v>3047.361813</v>
          </cell>
          <cell r="LZ3">
            <v>3225.2117010000002</v>
          </cell>
          <cell r="MA3">
            <v>3859.263782</v>
          </cell>
          <cell r="MB3">
            <v>3887.5799390000002</v>
          </cell>
          <cell r="MC3">
            <v>4100.7076870000001</v>
          </cell>
          <cell r="MD3">
            <v>4493.9673169999996</v>
          </cell>
          <cell r="ME3">
            <v>4735.7384659999998</v>
          </cell>
          <cell r="MF3">
            <v>5317.9094830000004</v>
          </cell>
          <cell r="MG3">
            <v>5436.6485979999998</v>
          </cell>
          <cell r="MH3">
            <v>5871.4974789999997</v>
          </cell>
          <cell r="MI3">
            <v>6022.7417079999996</v>
          </cell>
          <cell r="MJ3">
            <v>5935.4970970000004</v>
          </cell>
          <cell r="MK3">
            <v>6281.5022829999998</v>
          </cell>
          <cell r="ML3">
            <v>6458.5342309999996</v>
          </cell>
          <cell r="MM3">
            <v>6662.0561379999999</v>
          </cell>
          <cell r="MN3">
            <v>6626.8120490000001</v>
          </cell>
          <cell r="MO3">
            <v>6235.8235100000002</v>
          </cell>
          <cell r="MP3">
            <v>5961.759274</v>
          </cell>
          <cell r="MQ3">
            <v>5554.9561800000001</v>
          </cell>
          <cell r="MR3">
            <v>5306.0860469999998</v>
          </cell>
          <cell r="MS3">
            <v>4856.2137350000003</v>
          </cell>
          <cell r="MT3">
            <v>4751.3732559999999</v>
          </cell>
          <cell r="ND3">
            <v>0.39549153799999998</v>
          </cell>
          <cell r="NE3">
            <v>0.40903683200000002</v>
          </cell>
          <cell r="NF3">
            <v>0.41788830300000002</v>
          </cell>
          <cell r="NG3">
            <v>0.43684538699999997</v>
          </cell>
          <cell r="NH3">
            <v>0.456631391</v>
          </cell>
          <cell r="NI3">
            <v>0.46940151699999999</v>
          </cell>
          <cell r="NJ3">
            <v>0.48366785499999998</v>
          </cell>
          <cell r="NK3">
            <v>0.49512992099999997</v>
          </cell>
          <cell r="NL3">
            <v>0.51171212799999999</v>
          </cell>
          <cell r="NM3">
            <v>0.52356976600000005</v>
          </cell>
          <cell r="NN3">
            <v>0.53736395999999997</v>
          </cell>
          <cell r="NO3">
            <v>0.54568862100000004</v>
          </cell>
          <cell r="NP3">
            <v>0.57398513799999995</v>
          </cell>
          <cell r="NQ3">
            <v>0.58344998299999995</v>
          </cell>
          <cell r="NR3">
            <v>0.59060614899999997</v>
          </cell>
          <cell r="NS3">
            <v>0.59775594099999996</v>
          </cell>
          <cell r="NT3">
            <v>0.61496798799999997</v>
          </cell>
          <cell r="NU3">
            <v>0.62855724099999999</v>
          </cell>
          <cell r="NV3">
            <v>0.62922906499999998</v>
          </cell>
          <cell r="NW3">
            <v>0.62689161000000004</v>
          </cell>
          <cell r="NX3">
            <v>0.62640829200000003</v>
          </cell>
          <cell r="NY3">
            <v>0.62049350599999997</v>
          </cell>
          <cell r="NZ3">
            <v>0.61655770300000001</v>
          </cell>
          <cell r="OA3">
            <v>38.6736</v>
          </cell>
          <cell r="OB3">
            <v>41.009099999999997</v>
          </cell>
          <cell r="OC3">
            <v>39.189</v>
          </cell>
          <cell r="OD3">
            <v>38.161299999999997</v>
          </cell>
          <cell r="OE3">
            <v>39.733499999999999</v>
          </cell>
          <cell r="OF3">
            <v>43.884700000000002</v>
          </cell>
          <cell r="OG3">
            <v>44.117899999999999</v>
          </cell>
          <cell r="OH3">
            <v>44.349600000000002</v>
          </cell>
          <cell r="OI3">
            <v>42.5824</v>
          </cell>
          <cell r="OJ3">
            <v>42.454900000000002</v>
          </cell>
          <cell r="OK3">
            <v>43.561999999999998</v>
          </cell>
          <cell r="OL3">
            <v>43.713900000000002</v>
          </cell>
          <cell r="OM3">
            <v>44.940399999999997</v>
          </cell>
          <cell r="ON3">
            <v>47.567900000000002</v>
          </cell>
          <cell r="OO3">
            <v>48.531999999999996</v>
          </cell>
          <cell r="OP3">
            <v>49.508000000000003</v>
          </cell>
          <cell r="OQ3">
            <v>50.226999999999997</v>
          </cell>
          <cell r="OR3">
            <v>51.472700000000003</v>
          </cell>
          <cell r="OS3">
            <v>52.5274</v>
          </cell>
          <cell r="OT3">
            <v>53.537100000000002</v>
          </cell>
          <cell r="OU3">
            <v>54.415399999999998</v>
          </cell>
          <cell r="OV3">
            <v>55.313899999999997</v>
          </cell>
          <cell r="OW3">
            <v>56.219700000000003</v>
          </cell>
          <cell r="OX3">
            <v>56.925400000000003</v>
          </cell>
          <cell r="OY3">
            <v>57.606299999999997</v>
          </cell>
          <cell r="OZ3">
            <v>58.213299999999997</v>
          </cell>
          <cell r="PA3">
            <v>58.741</v>
          </cell>
          <cell r="PB3">
            <v>59.330500000000001</v>
          </cell>
          <cell r="PC3">
            <v>59.581699999999998</v>
          </cell>
          <cell r="PD3">
            <v>59.977400000000003</v>
          </cell>
          <cell r="PE3">
            <v>59.584000000000003</v>
          </cell>
          <cell r="PF3">
            <v>59.0291</v>
          </cell>
          <cell r="PG3">
            <v>3.794736871</v>
          </cell>
          <cell r="PH3">
            <v>3.5788529090000001</v>
          </cell>
          <cell r="PI3">
            <v>3.5665155660000001</v>
          </cell>
          <cell r="PJ3">
            <v>3.669445348</v>
          </cell>
          <cell r="PK3">
            <v>3.772982904</v>
          </cell>
          <cell r="PL3">
            <v>3.8771273129999999</v>
          </cell>
          <cell r="PM3">
            <v>3.9818776229999999</v>
          </cell>
          <cell r="PN3">
            <v>4.087232846</v>
          </cell>
          <cell r="PO3">
            <v>4.1957597729999998</v>
          </cell>
          <cell r="PP3">
            <v>4.6611256599999997</v>
          </cell>
          <cell r="PQ3">
            <v>5.1264915469999996</v>
          </cell>
          <cell r="PR3">
            <v>5.5918574330000004</v>
          </cell>
          <cell r="PS3">
            <v>6.0572233200000003</v>
          </cell>
          <cell r="PT3">
            <v>6.5225892070000002</v>
          </cell>
          <cell r="PU3">
            <v>6.9879550930000001</v>
          </cell>
          <cell r="PV3">
            <v>7.45332098</v>
          </cell>
          <cell r="PW3">
            <v>7.9186868669999999</v>
          </cell>
          <cell r="PX3">
            <v>8.3840527530000006</v>
          </cell>
          <cell r="PY3">
            <v>8.8494186399999997</v>
          </cell>
          <cell r="PZ3">
            <v>9.3147845270000005</v>
          </cell>
          <cell r="QA3">
            <v>9.7801504139999995</v>
          </cell>
          <cell r="QB3">
            <v>11.86942005</v>
          </cell>
          <cell r="QC3">
            <v>12.078200000000001</v>
          </cell>
          <cell r="QD3">
            <v>12.286899999999999</v>
          </cell>
          <cell r="QE3">
            <v>12.495699999999999</v>
          </cell>
          <cell r="QF3">
            <v>12.704499999999999</v>
          </cell>
          <cell r="QG3">
            <v>12.913221999999999</v>
          </cell>
          <cell r="QH3">
            <v>12.9132</v>
          </cell>
          <cell r="QI3">
            <v>12.9132</v>
          </cell>
          <cell r="QJ3">
            <v>12.9132</v>
          </cell>
          <cell r="QK3">
            <v>12.9132</v>
          </cell>
          <cell r="QL3">
            <v>12.9132</v>
          </cell>
          <cell r="QV3">
            <v>4.69564</v>
          </cell>
          <cell r="QW3">
            <v>4.70932</v>
          </cell>
          <cell r="QX3">
            <v>4.726426601</v>
          </cell>
          <cell r="QY3">
            <v>4.743724566</v>
          </cell>
          <cell r="QZ3">
            <v>4.7610225310000001</v>
          </cell>
          <cell r="RA3">
            <v>4.7783204960000001</v>
          </cell>
          <cell r="RB3">
            <v>4.7956184610000001</v>
          </cell>
          <cell r="RC3">
            <v>4.8129164260000001</v>
          </cell>
          <cell r="RD3">
            <v>4.8302143900000001</v>
          </cell>
          <cell r="RE3">
            <v>4.8475123550000001</v>
          </cell>
          <cell r="RF3">
            <v>4.8648103200000001</v>
          </cell>
          <cell r="RG3">
            <v>4.8821082850000002</v>
          </cell>
          <cell r="RH3">
            <v>4.8994062500000002</v>
          </cell>
          <cell r="RI3">
            <v>4.9167042150000002</v>
          </cell>
          <cell r="RJ3">
            <v>4.9340021790000002</v>
          </cell>
          <cell r="RK3">
            <v>4.9513001440000002</v>
          </cell>
          <cell r="RL3">
            <v>5.9227843279999997</v>
          </cell>
          <cell r="RM3">
            <v>6.8942685130000001</v>
          </cell>
          <cell r="RN3">
            <v>6.8942685130000001</v>
          </cell>
          <cell r="RO3">
            <v>6.8942685130000001</v>
          </cell>
          <cell r="RP3">
            <v>6.8942685130000001</v>
          </cell>
          <cell r="RQ3">
            <v>6.8942685130000001</v>
          </cell>
          <cell r="RR3">
            <v>6.8942685130000001</v>
          </cell>
          <cell r="RS3">
            <v>5770.7781379999997</v>
          </cell>
          <cell r="RT3">
            <v>6437.8371820000002</v>
          </cell>
          <cell r="RU3">
            <v>2469.4284149999999</v>
          </cell>
          <cell r="RV3">
            <v>2422.2698479999999</v>
          </cell>
          <cell r="RW3">
            <v>1854.1814019999999</v>
          </cell>
          <cell r="RX3">
            <v>4057.9479649999998</v>
          </cell>
          <cell r="RY3">
            <v>4006.25243</v>
          </cell>
          <cell r="RZ3">
            <v>4720.571543</v>
          </cell>
          <cell r="SA3">
            <v>4620.4285900000004</v>
          </cell>
          <cell r="SB3">
            <v>4166.5337140000001</v>
          </cell>
          <cell r="SC3">
            <v>4356.5726119999999</v>
          </cell>
          <cell r="SD3">
            <v>4600.2809299999999</v>
          </cell>
          <cell r="SE3">
            <v>5489.3305529999998</v>
          </cell>
          <cell r="SF3">
            <v>5509.3703880000003</v>
          </cell>
          <cell r="SG3">
            <v>5787.847205</v>
          </cell>
          <cell r="SH3">
            <v>6317.6760649999997</v>
          </cell>
          <cell r="SI3">
            <v>6639.3331120000003</v>
          </cell>
          <cell r="SJ3">
            <v>7433.9157160000004</v>
          </cell>
          <cell r="SK3">
            <v>7577.9452490000003</v>
          </cell>
          <cell r="SL3">
            <v>8161.2659739999999</v>
          </cell>
          <cell r="SM3">
            <v>7827.2198060000001</v>
          </cell>
          <cell r="SN3">
            <v>7863.212192</v>
          </cell>
          <cell r="SO3">
            <v>8308.6133829999999</v>
          </cell>
          <cell r="SP3">
            <v>8526.0524370000003</v>
          </cell>
          <cell r="SQ3">
            <v>8774.7874219999994</v>
          </cell>
          <cell r="SR3">
            <v>8705.8398780000007</v>
          </cell>
          <cell r="SS3">
            <v>8167.8406839999998</v>
          </cell>
          <cell r="ST3">
            <v>7784.1988890000002</v>
          </cell>
          <cell r="SU3">
            <v>7228.5596660000001</v>
          </cell>
          <cell r="SV3">
            <v>6878.2377900000001</v>
          </cell>
          <cell r="SW3">
            <v>6347.62608</v>
          </cell>
          <cell r="SX3">
            <v>6196.6504850000001</v>
          </cell>
          <cell r="TD3">
            <v>0.39500000000000002</v>
          </cell>
          <cell r="TE3">
            <v>0.40699999999999997</v>
          </cell>
          <cell r="TF3">
            <v>0.40899999999999997</v>
          </cell>
          <cell r="TG3">
            <v>0.41</v>
          </cell>
          <cell r="TH3">
            <v>0.41</v>
          </cell>
          <cell r="TI3">
            <v>0.40899999999999997</v>
          </cell>
          <cell r="TJ3">
            <v>0.40699999999999997</v>
          </cell>
          <cell r="TP3">
            <v>32.040235109999998</v>
          </cell>
          <cell r="TQ3">
            <v>31.708307600000001</v>
          </cell>
          <cell r="TR3">
            <v>31.423799850000002</v>
          </cell>
          <cell r="TS3">
            <v>31.16753357</v>
          </cell>
          <cell r="TT3">
            <v>30.92797058</v>
          </cell>
          <cell r="TU3">
            <v>30.653581320000001</v>
          </cell>
          <cell r="TV3">
            <v>30.412167570000001</v>
          </cell>
          <cell r="UB3">
            <v>32.13058419</v>
          </cell>
          <cell r="UC3">
            <v>31.711409400000001</v>
          </cell>
          <cell r="UD3">
            <v>31.490787269999998</v>
          </cell>
          <cell r="UE3">
            <v>31.092436970000001</v>
          </cell>
          <cell r="UF3">
            <v>31.092436970000001</v>
          </cell>
          <cell r="UG3">
            <v>30.677966099999999</v>
          </cell>
          <cell r="UH3">
            <v>30.546075089999999</v>
          </cell>
          <cell r="UI3">
            <v>39.497756959999997</v>
          </cell>
          <cell r="UJ3">
            <v>38.038703920000003</v>
          </cell>
          <cell r="UK3">
            <v>36.532726289999999</v>
          </cell>
          <cell r="UL3">
            <v>35.230548859999999</v>
          </cell>
          <cell r="UM3">
            <v>34.032325739999997</v>
          </cell>
          <cell r="UN3">
            <v>33.00392532</v>
          </cell>
          <cell r="UO3">
            <v>32.076152800000003</v>
          </cell>
          <cell r="UP3">
            <v>31.222629550000001</v>
          </cell>
          <cell r="UQ3">
            <v>30.453830719999999</v>
          </cell>
          <cell r="UR3">
            <v>29.73514175</v>
          </cell>
          <cell r="US3">
            <v>28.91197395</v>
          </cell>
          <cell r="UT3">
            <v>28.187732700000002</v>
          </cell>
          <cell r="UZ3">
            <v>34.171439999999997</v>
          </cell>
          <cell r="VA3">
            <v>34.171439999999997</v>
          </cell>
          <cell r="VB3">
            <v>34.171439999999997</v>
          </cell>
          <cell r="VC3">
            <v>34.171439999999997</v>
          </cell>
          <cell r="VD3">
            <v>34.171439999999997</v>
          </cell>
          <cell r="VE3">
            <v>34.171439999999997</v>
          </cell>
          <cell r="VF3">
            <v>34.171439999999997</v>
          </cell>
          <cell r="VG3">
            <v>24.454000000000001</v>
          </cell>
          <cell r="VH3">
            <v>28.945340000000002</v>
          </cell>
          <cell r="VI3">
            <v>28.945340000000002</v>
          </cell>
          <cell r="VJ3">
            <v>28.945340000000002</v>
          </cell>
          <cell r="VK3">
            <v>28.945340000000002</v>
          </cell>
          <cell r="VL3">
            <v>28.945340000000002</v>
          </cell>
          <cell r="VM3">
            <v>28.877330000000001</v>
          </cell>
          <cell r="VN3">
            <v>28.877330000000001</v>
          </cell>
          <cell r="VO3">
            <v>28.877330000000001</v>
          </cell>
          <cell r="VP3">
            <v>28.877330000000001</v>
          </cell>
          <cell r="VQ3">
            <v>28.877330000000001</v>
          </cell>
          <cell r="VR3">
            <v>28.877330000000001</v>
          </cell>
          <cell r="VS3">
            <v>136</v>
          </cell>
          <cell r="VT3">
            <v>0.72499999999999998</v>
          </cell>
          <cell r="VU3">
            <v>0.72299999999999998</v>
          </cell>
          <cell r="VV3">
            <v>0.72099999999999997</v>
          </cell>
          <cell r="VW3">
            <v>0.71899999999999997</v>
          </cell>
          <cell r="VX3">
            <v>0.71699999999999997</v>
          </cell>
          <cell r="VY3">
            <v>0.71399999999999997</v>
          </cell>
          <cell r="VZ3">
            <v>0.71199999999999997</v>
          </cell>
          <cell r="WA3">
            <v>0.70799999999999996</v>
          </cell>
          <cell r="WB3">
            <v>0.68300000000000005</v>
          </cell>
          <cell r="WC3">
            <v>0.67800000000000005</v>
          </cell>
          <cell r="WD3">
            <v>0.67100000000000004</v>
          </cell>
          <cell r="WE3">
            <v>0.66500000000000004</v>
          </cell>
          <cell r="WF3">
            <v>0.65700000000000003</v>
          </cell>
          <cell r="WG3">
            <v>0.64900000000000002</v>
          </cell>
          <cell r="WH3">
            <v>0.64300000000000002</v>
          </cell>
          <cell r="WI3">
            <v>0.63600000000000001</v>
          </cell>
          <cell r="WJ3">
            <v>0.628</v>
          </cell>
          <cell r="WK3">
            <v>0.621</v>
          </cell>
          <cell r="WL3">
            <v>0.56799999999999995</v>
          </cell>
          <cell r="WM3">
            <v>0.56000000000000005</v>
          </cell>
          <cell r="WN3">
            <v>0.55100000000000005</v>
          </cell>
          <cell r="WO3">
            <v>0.54400000000000004</v>
          </cell>
          <cell r="WP3">
            <v>0.54500000000000004</v>
          </cell>
          <cell r="WQ3">
            <v>0.54</v>
          </cell>
          <cell r="WR3">
            <v>0.53100000000000003</v>
          </cell>
          <cell r="WS3">
            <v>0.53</v>
          </cell>
          <cell r="WT3">
            <v>0.52900000000000003</v>
          </cell>
          <cell r="WU3">
            <v>0.53800000000000003</v>
          </cell>
          <cell r="WV3">
            <v>0.53700000000000003</v>
          </cell>
          <cell r="WW3">
            <v>0.53700000000000003</v>
          </cell>
          <cell r="WX3">
            <v>0.53700000000000003</v>
          </cell>
          <cell r="WY3">
            <v>0.53700000000000003</v>
          </cell>
          <cell r="WZ3">
            <v>1150</v>
          </cell>
          <cell r="XA3">
            <v>1100</v>
          </cell>
          <cell r="XB3">
            <v>1130</v>
          </cell>
          <cell r="XC3">
            <v>1110</v>
          </cell>
          <cell r="XD3">
            <v>1130</v>
          </cell>
          <cell r="XE3">
            <v>1060</v>
          </cell>
          <cell r="XF3">
            <v>1020</v>
          </cell>
          <cell r="XG3">
            <v>985</v>
          </cell>
          <cell r="XH3">
            <v>953</v>
          </cell>
          <cell r="XI3">
            <v>909</v>
          </cell>
          <cell r="XJ3">
            <v>827</v>
          </cell>
          <cell r="XK3">
            <v>766</v>
          </cell>
          <cell r="XL3">
            <v>690</v>
          </cell>
          <cell r="XM3">
            <v>628</v>
          </cell>
          <cell r="XN3">
            <v>574</v>
          </cell>
          <cell r="XO3">
            <v>519</v>
          </cell>
          <cell r="XP3">
            <v>473</v>
          </cell>
          <cell r="XQ3">
            <v>431</v>
          </cell>
          <cell r="XR3">
            <v>395</v>
          </cell>
          <cell r="XS3">
            <v>359</v>
          </cell>
          <cell r="XT3">
            <v>326</v>
          </cell>
          <cell r="XU3">
            <v>300</v>
          </cell>
          <cell r="XV3">
            <v>281</v>
          </cell>
          <cell r="XW3">
            <v>269</v>
          </cell>
          <cell r="XX3">
            <v>258</v>
          </cell>
          <cell r="XY3">
            <v>251</v>
          </cell>
          <cell r="XZ3">
            <v>246</v>
          </cell>
          <cell r="YA3">
            <v>241</v>
          </cell>
          <cell r="YB3">
            <v>241</v>
          </cell>
          <cell r="YC3">
            <v>241</v>
          </cell>
          <cell r="YD3">
            <v>241</v>
          </cell>
          <cell r="YE3">
            <v>241</v>
          </cell>
          <cell r="YF3">
            <v>198.803</v>
          </cell>
          <cell r="YG3">
            <v>197.30099999999999</v>
          </cell>
          <cell r="YH3">
            <v>196.4</v>
          </cell>
          <cell r="YI3">
            <v>195.398</v>
          </cell>
          <cell r="YJ3">
            <v>195.291</v>
          </cell>
          <cell r="YK3">
            <v>193.23699999999999</v>
          </cell>
          <cell r="YL3">
            <v>192.84100000000001</v>
          </cell>
          <cell r="YM3">
            <v>187.51</v>
          </cell>
          <cell r="YN3">
            <v>182.74199999999999</v>
          </cell>
          <cell r="YO3">
            <v>178.60499999999999</v>
          </cell>
          <cell r="YP3">
            <v>177.316</v>
          </cell>
          <cell r="YQ3">
            <v>176.25299999999999</v>
          </cell>
          <cell r="YR3">
            <v>175.34100000000001</v>
          </cell>
          <cell r="YS3">
            <v>171.81700000000001</v>
          </cell>
          <cell r="YT3">
            <v>170.79499999999999</v>
          </cell>
          <cell r="YU3">
            <v>170.95099999999999</v>
          </cell>
          <cell r="YV3">
            <v>169.36600000000001</v>
          </cell>
          <cell r="YW3">
            <v>168.678</v>
          </cell>
          <cell r="YX3">
            <v>168.70099999999999</v>
          </cell>
          <cell r="YY3">
            <v>169.58600000000001</v>
          </cell>
          <cell r="YZ3">
            <v>164.95500000000001</v>
          </cell>
          <cell r="ZA3">
            <v>159.29499999999999</v>
          </cell>
          <cell r="ZB3">
            <v>156.55699999999999</v>
          </cell>
          <cell r="ZC3">
            <v>153.345</v>
          </cell>
          <cell r="ZD3">
            <v>151.09299999999999</v>
          </cell>
          <cell r="ZE3">
            <v>148.07400000000001</v>
          </cell>
          <cell r="ZF3">
            <v>146.13499999999999</v>
          </cell>
          <cell r="ZG3">
            <v>145.23500000000001</v>
          </cell>
          <cell r="ZH3">
            <v>142.57499999999999</v>
          </cell>
          <cell r="ZI3">
            <v>141.27799999999999</v>
          </cell>
          <cell r="ZJ3">
            <v>139.82499999999999</v>
          </cell>
          <cell r="ZK3">
            <v>138.40199999999999</v>
          </cell>
          <cell r="ZL3">
            <v>4.4957169400000003</v>
          </cell>
          <cell r="ZM3">
            <v>4.8432953080000001</v>
          </cell>
          <cell r="ZN3">
            <v>5.2177460800000004</v>
          </cell>
          <cell r="ZO3">
            <v>5.6211468489999996</v>
          </cell>
          <cell r="ZP3">
            <v>6.0557358309999998</v>
          </cell>
          <cell r="ZQ3">
            <v>6.5239242879999999</v>
          </cell>
          <cell r="ZR3">
            <v>7.0283099040000003</v>
          </cell>
          <cell r="ZS3">
            <v>7.5716911969999998</v>
          </cell>
          <cell r="ZT3">
            <v>8.1570830500000007</v>
          </cell>
          <cell r="ZU3">
            <v>8.7877334339999997</v>
          </cell>
          <cell r="ZV3">
            <v>9.467141432</v>
          </cell>
          <cell r="ZW3">
            <v>10.19907665</v>
          </cell>
          <cell r="ZX3">
            <v>11.11886773</v>
          </cell>
          <cell r="ZY3">
            <v>12.0386588</v>
          </cell>
          <cell r="ZZ3">
            <v>12.95844988</v>
          </cell>
          <cell r="AAA3">
            <v>13.87824095</v>
          </cell>
          <cell r="AAB3">
            <v>14.79803203</v>
          </cell>
          <cell r="AAC3">
            <v>15.7178231</v>
          </cell>
          <cell r="AAD3">
            <v>16.63761418</v>
          </cell>
          <cell r="AAE3">
            <v>17.557405249999999</v>
          </cell>
          <cell r="AAF3">
            <v>18.477196330000002</v>
          </cell>
          <cell r="AAG3">
            <v>19.3969874</v>
          </cell>
          <cell r="AAH3">
            <v>20.31677848</v>
          </cell>
          <cell r="AAI3">
            <v>21.236569549999999</v>
          </cell>
          <cell r="AAJ3">
            <v>22.156360630000002</v>
          </cell>
          <cell r="AAK3">
            <v>25.16013031</v>
          </cell>
          <cell r="AAL3">
            <v>28.163900000000002</v>
          </cell>
          <cell r="AAM3">
            <v>28.163900000000002</v>
          </cell>
          <cell r="AAN3">
            <v>28.163900000000002</v>
          </cell>
          <cell r="AAO3">
            <v>28.163900000000002</v>
          </cell>
          <cell r="AAP3">
            <v>28.163900000000002</v>
          </cell>
          <cell r="AAQ3">
            <v>28.163900000000002</v>
          </cell>
          <cell r="AAR3">
            <v>23.282537779999998</v>
          </cell>
          <cell r="AAS3">
            <v>23.739825239999998</v>
          </cell>
          <cell r="AAT3">
            <v>24.206094190000002</v>
          </cell>
          <cell r="AAU3">
            <v>24.681521029999999</v>
          </cell>
          <cell r="AAV3">
            <v>25.166285630000001</v>
          </cell>
          <cell r="AAW3">
            <v>25.66057138</v>
          </cell>
          <cell r="AAX3">
            <v>26.16456531</v>
          </cell>
          <cell r="AAY3">
            <v>26.678458070000001</v>
          </cell>
          <cell r="AAZ3">
            <v>27.20244409</v>
          </cell>
          <cell r="ABA3">
            <v>27.73672161</v>
          </cell>
          <cell r="ABB3">
            <v>28.281492759999999</v>
          </cell>
          <cell r="ABC3">
            <v>28.836963650000001</v>
          </cell>
          <cell r="ABD3">
            <v>29.426029499999999</v>
          </cell>
          <cell r="ABE3">
            <v>30.015095339999998</v>
          </cell>
          <cell r="ABF3">
            <v>30.604161189999999</v>
          </cell>
          <cell r="ABG3">
            <v>31.193227029999999</v>
          </cell>
          <cell r="ABH3">
            <v>31.78229288</v>
          </cell>
          <cell r="ABI3">
            <v>32.371358720000003</v>
          </cell>
          <cell r="ABJ3">
            <v>32.960424570000001</v>
          </cell>
          <cell r="ABK3">
            <v>33.549490419999998</v>
          </cell>
          <cell r="ABL3">
            <v>34.138556260000001</v>
          </cell>
          <cell r="ABM3">
            <v>34.727622109999999</v>
          </cell>
          <cell r="ABN3">
            <v>35.316687950000002</v>
          </cell>
          <cell r="ABO3">
            <v>35.905753799999999</v>
          </cell>
          <cell r="ABP3">
            <v>36.494819640000003</v>
          </cell>
          <cell r="ABQ3">
            <v>44.020494820000003</v>
          </cell>
          <cell r="ABR3">
            <v>51.546169999999996</v>
          </cell>
          <cell r="ABS3">
            <v>51.546169999999996</v>
          </cell>
          <cell r="ABT3">
            <v>51.546169999999996</v>
          </cell>
          <cell r="ABU3">
            <v>51.546169999999996</v>
          </cell>
          <cell r="ABV3">
            <v>51.546169999999996</v>
          </cell>
          <cell r="ABW3">
            <v>51.546169999999996</v>
          </cell>
          <cell r="ABX3">
            <v>9.5454545450000001</v>
          </cell>
          <cell r="ABY3">
            <v>9.5454545450000001</v>
          </cell>
          <cell r="ABZ3">
            <v>9.5454545450000001</v>
          </cell>
          <cell r="ACA3">
            <v>9.5454545450000001</v>
          </cell>
          <cell r="ACB3">
            <v>9.5454545450000001</v>
          </cell>
          <cell r="ACC3">
            <v>9.5454545450000001</v>
          </cell>
          <cell r="ACD3">
            <v>9.5454545450000001</v>
          </cell>
          <cell r="ACE3">
            <v>9.5454545450000001</v>
          </cell>
          <cell r="ACF3">
            <v>15.454545449999999</v>
          </cell>
          <cell r="ACG3">
            <v>15.454545449999999</v>
          </cell>
          <cell r="ACH3">
            <v>15.454545449999999</v>
          </cell>
          <cell r="ACI3">
            <v>15.454545449999999</v>
          </cell>
          <cell r="ACJ3">
            <v>15.454545449999999</v>
          </cell>
          <cell r="ACK3">
            <v>15.454545449999999</v>
          </cell>
          <cell r="ACL3">
            <v>15</v>
          </cell>
          <cell r="ACM3">
            <v>15</v>
          </cell>
          <cell r="ACN3">
            <v>15</v>
          </cell>
          <cell r="ACO3">
            <v>15</v>
          </cell>
          <cell r="ACP3">
            <v>37.272727269999997</v>
          </cell>
          <cell r="ACQ3">
            <v>38.636363639999999</v>
          </cell>
          <cell r="ACR3">
            <v>38.636363639999999</v>
          </cell>
          <cell r="ACS3">
            <v>38.18181818</v>
          </cell>
          <cell r="ACT3">
            <v>34.090909089999997</v>
          </cell>
          <cell r="ACU3">
            <v>34.090909089999997</v>
          </cell>
          <cell r="ACV3">
            <v>36.81818182</v>
          </cell>
          <cell r="ACW3">
            <v>36.81818182</v>
          </cell>
          <cell r="ACX3">
            <v>36.81818182</v>
          </cell>
          <cell r="ACY3">
            <v>30.454545450000001</v>
          </cell>
          <cell r="ACZ3">
            <v>30.454545450000001</v>
          </cell>
          <cell r="ADA3">
            <v>30</v>
          </cell>
          <cell r="ADB3">
            <v>30</v>
          </cell>
          <cell r="ADC3">
            <v>29.545454549999999</v>
          </cell>
          <cell r="ADD3">
            <v>90.454545449999998</v>
          </cell>
          <cell r="ADE3">
            <v>90.454545449999998</v>
          </cell>
          <cell r="ADF3">
            <v>90.454545449999998</v>
          </cell>
          <cell r="ADG3">
            <v>90.454545449999998</v>
          </cell>
          <cell r="ADH3">
            <v>90.454545449999998</v>
          </cell>
          <cell r="ADI3">
            <v>90.454545449999998</v>
          </cell>
          <cell r="ADJ3">
            <v>90.454545449999998</v>
          </cell>
          <cell r="ADK3">
            <v>90.454545449999998</v>
          </cell>
          <cell r="ADL3">
            <v>84.545454550000002</v>
          </cell>
          <cell r="ADM3">
            <v>84.545454550000002</v>
          </cell>
          <cell r="ADN3">
            <v>84.545454550000002</v>
          </cell>
          <cell r="ADO3">
            <v>84.545454550000002</v>
          </cell>
          <cell r="ADP3">
            <v>84.545454550000002</v>
          </cell>
          <cell r="ADQ3">
            <v>84.545454550000002</v>
          </cell>
          <cell r="ADR3">
            <v>85</v>
          </cell>
          <cell r="ADS3">
            <v>85</v>
          </cell>
          <cell r="ADT3">
            <v>85</v>
          </cell>
          <cell r="ADU3">
            <v>85</v>
          </cell>
          <cell r="ADV3">
            <v>62.727272730000003</v>
          </cell>
          <cell r="ADW3">
            <v>61.363636360000001</v>
          </cell>
          <cell r="ADX3">
            <v>61.363636360000001</v>
          </cell>
          <cell r="ADY3">
            <v>61.81818182</v>
          </cell>
          <cell r="ADZ3">
            <v>65.909090910000003</v>
          </cell>
          <cell r="AEA3">
            <v>65.909090910000003</v>
          </cell>
          <cell r="AEB3">
            <v>63.18181818</v>
          </cell>
          <cell r="AEC3">
            <v>63.18181818</v>
          </cell>
          <cell r="AED3">
            <v>63.18181818</v>
          </cell>
          <cell r="AEE3">
            <v>69.545454550000002</v>
          </cell>
          <cell r="AEF3">
            <v>69.545454550000002</v>
          </cell>
          <cell r="AEG3">
            <v>70</v>
          </cell>
          <cell r="AEH3">
            <v>70</v>
          </cell>
          <cell r="AEI3">
            <v>70.454545449999998</v>
          </cell>
          <cell r="AEJ3">
            <v>75.408000000000001</v>
          </cell>
          <cell r="AEK3">
            <v>75.381</v>
          </cell>
          <cell r="AEL3">
            <v>75.369</v>
          </cell>
          <cell r="AEM3">
            <v>75.370999999999995</v>
          </cell>
          <cell r="AEN3">
            <v>75.387</v>
          </cell>
          <cell r="AEO3">
            <v>75.415999999999997</v>
          </cell>
          <cell r="AEP3">
            <v>75.414000000000001</v>
          </cell>
          <cell r="AEQ3">
            <v>75.427999999999997</v>
          </cell>
          <cell r="AER3">
            <v>75.456000000000003</v>
          </cell>
          <cell r="AES3">
            <v>75.494</v>
          </cell>
          <cell r="AET3">
            <v>75.539000000000001</v>
          </cell>
          <cell r="AEU3">
            <v>75.546000000000006</v>
          </cell>
          <cell r="AEV3">
            <v>75.563999999999993</v>
          </cell>
          <cell r="AEW3">
            <v>75.59</v>
          </cell>
          <cell r="AEX3">
            <v>75.617000000000004</v>
          </cell>
          <cell r="AEY3">
            <v>75.641000000000005</v>
          </cell>
          <cell r="AEZ3">
            <v>75.625</v>
          </cell>
          <cell r="AFA3">
            <v>75.614000000000004</v>
          </cell>
          <cell r="AFB3">
            <v>75.606999999999999</v>
          </cell>
          <cell r="AFC3">
            <v>75.602999999999994</v>
          </cell>
          <cell r="AFD3">
            <v>75.605000000000004</v>
          </cell>
          <cell r="AFE3">
            <v>74.846999999999994</v>
          </cell>
          <cell r="AFF3">
            <v>74.834000000000003</v>
          </cell>
          <cell r="AFG3">
            <v>74.832999999999998</v>
          </cell>
          <cell r="AFH3">
            <v>74.843000000000004</v>
          </cell>
          <cell r="AFI3">
            <v>74.864000000000004</v>
          </cell>
          <cell r="AFJ3">
            <v>74.882000000000005</v>
          </cell>
          <cell r="AFK3">
            <v>74.912000000000006</v>
          </cell>
          <cell r="AFL3">
            <v>74.954999999999998</v>
          </cell>
          <cell r="AFM3">
            <v>75.010999999999996</v>
          </cell>
          <cell r="AFN3">
            <v>73.617999999999995</v>
          </cell>
          <cell r="AFO3">
            <v>73.968000000000004</v>
          </cell>
          <cell r="AFP3">
            <v>79.292000000000002</v>
          </cell>
          <cell r="AFQ3">
            <v>79.367000000000004</v>
          </cell>
          <cell r="AFR3">
            <v>79.405000000000001</v>
          </cell>
          <cell r="AFS3">
            <v>79.409000000000006</v>
          </cell>
          <cell r="AFT3">
            <v>79.381</v>
          </cell>
          <cell r="AFU3">
            <v>79.320999999999998</v>
          </cell>
          <cell r="AFV3">
            <v>79.334999999999994</v>
          </cell>
          <cell r="AFW3">
            <v>79.31</v>
          </cell>
          <cell r="AFX3">
            <v>79.251999999999995</v>
          </cell>
          <cell r="AFY3">
            <v>79.167000000000002</v>
          </cell>
          <cell r="AFZ3">
            <v>79.063999999999993</v>
          </cell>
          <cell r="AGA3">
            <v>79.055000000000007</v>
          </cell>
          <cell r="AGB3">
            <v>79.016999999999996</v>
          </cell>
          <cell r="AGC3">
            <v>78.960999999999999</v>
          </cell>
          <cell r="AGD3">
            <v>78.900999999999996</v>
          </cell>
          <cell r="AGE3">
            <v>78.849999999999994</v>
          </cell>
          <cell r="AGF3">
            <v>78.897000000000006</v>
          </cell>
          <cell r="AGG3">
            <v>78.930000000000007</v>
          </cell>
          <cell r="AGH3">
            <v>78.954999999999998</v>
          </cell>
          <cell r="AGI3">
            <v>78.97</v>
          </cell>
          <cell r="AGJ3">
            <v>78.971999999999994</v>
          </cell>
          <cell r="AGK3">
            <v>79.882999999999996</v>
          </cell>
          <cell r="AGL3">
            <v>79.921999999999997</v>
          </cell>
          <cell r="AGM3">
            <v>79.930000000000007</v>
          </cell>
          <cell r="AGN3">
            <v>79.912000000000006</v>
          </cell>
          <cell r="AGO3">
            <v>79.864999999999995</v>
          </cell>
          <cell r="AGP3">
            <v>79.826999999999998</v>
          </cell>
          <cell r="AGQ3">
            <v>79.756</v>
          </cell>
          <cell r="AGR3">
            <v>79.653000000000006</v>
          </cell>
          <cell r="AGS3">
            <v>79.519000000000005</v>
          </cell>
          <cell r="AGT3">
            <v>78.798000000000002</v>
          </cell>
          <cell r="AGU3">
            <v>79.070999999999998</v>
          </cell>
          <cell r="AGV3">
            <v>10</v>
          </cell>
          <cell r="AHF3">
            <v>0.35799999999999998</v>
          </cell>
          <cell r="AHG3">
            <v>0.36899999999999999</v>
          </cell>
          <cell r="AHH3">
            <v>0.379</v>
          </cell>
          <cell r="AHI3">
            <v>0.39500000000000002</v>
          </cell>
          <cell r="AHJ3">
            <v>0.41299999999999998</v>
          </cell>
          <cell r="AHK3">
            <v>0.42399999999999999</v>
          </cell>
          <cell r="AHL3">
            <v>0.437</v>
          </cell>
          <cell r="AHM3">
            <v>0.44900000000000001</v>
          </cell>
          <cell r="AHN3">
            <v>0.46200000000000002</v>
          </cell>
          <cell r="AHO3">
            <v>0.47099999999999997</v>
          </cell>
          <cell r="AHP3">
            <v>0.48299999999999998</v>
          </cell>
          <cell r="AHQ3">
            <v>0.496</v>
          </cell>
          <cell r="AHR3">
            <v>0.51</v>
          </cell>
          <cell r="AHS3">
            <v>0.52500000000000002</v>
          </cell>
          <cell r="AHT3">
            <v>0.53500000000000003</v>
          </cell>
          <cell r="AHU3">
            <v>0.54800000000000004</v>
          </cell>
          <cell r="AHV3">
            <v>0.56699999999999995</v>
          </cell>
          <cell r="AHW3">
            <v>0.58399999999999996</v>
          </cell>
          <cell r="AHX3">
            <v>0.58599999999999997</v>
          </cell>
          <cell r="AHY3">
            <v>0.58499999999999996</v>
          </cell>
          <cell r="AHZ3">
            <v>0.58599999999999997</v>
          </cell>
          <cell r="AIA3">
            <v>0.58099999999999996</v>
          </cell>
          <cell r="AIB3">
            <v>0.57699999999999996</v>
          </cell>
          <cell r="AIL3">
            <v>1.648351648</v>
          </cell>
          <cell r="AIM3">
            <v>1.6</v>
          </cell>
          <cell r="AIN3">
            <v>1.8134715029999999</v>
          </cell>
          <cell r="AIO3">
            <v>1.9851116630000001</v>
          </cell>
          <cell r="AIP3">
            <v>1.6666666670000001</v>
          </cell>
          <cell r="AIQ3">
            <v>2.0785219399999999</v>
          </cell>
          <cell r="AIR3">
            <v>2.2371364649999999</v>
          </cell>
          <cell r="AIS3">
            <v>2.1786492370000001</v>
          </cell>
          <cell r="AIT3">
            <v>2.736842105</v>
          </cell>
          <cell r="AIU3">
            <v>3.0864197529999999</v>
          </cell>
          <cell r="AIV3">
            <v>3.4</v>
          </cell>
          <cell r="AIW3">
            <v>2.7450980390000002</v>
          </cell>
          <cell r="AIX3">
            <v>3.0418250950000001</v>
          </cell>
          <cell r="AIY3">
            <v>2.9574861370000001</v>
          </cell>
          <cell r="AIZ3">
            <v>3.079710145</v>
          </cell>
          <cell r="AJA3">
            <v>2.6642984009999999</v>
          </cell>
          <cell r="AJB3">
            <v>2.5773195879999999</v>
          </cell>
          <cell r="AJC3">
            <v>2.0134228190000001</v>
          </cell>
          <cell r="AJD3">
            <v>1.842546064</v>
          </cell>
          <cell r="AJE3">
            <v>1.680672269</v>
          </cell>
          <cell r="AJF3">
            <v>1.5126050419999999</v>
          </cell>
          <cell r="AJG3">
            <v>1.5254237289999999</v>
          </cell>
          <cell r="AJH3">
            <v>1.535836177</v>
          </cell>
          <cell r="AJI3">
            <v>0.42958593699999997</v>
          </cell>
          <cell r="AJJ3">
            <v>0.41343300900000002</v>
          </cell>
          <cell r="AJK3">
            <v>0.40801537999999998</v>
          </cell>
          <cell r="AJL3">
            <v>0.43964653599999998</v>
          </cell>
          <cell r="AJM3">
            <v>0.28617982800000002</v>
          </cell>
          <cell r="AJN3">
            <v>0.78513720099999995</v>
          </cell>
          <cell r="AJO3">
            <v>0.72385274700000002</v>
          </cell>
          <cell r="AJP3">
            <v>0.49407695400000001</v>
          </cell>
          <cell r="AJQ3">
            <v>0.473215418</v>
          </cell>
          <cell r="AJR3">
            <v>0.57542543499999999</v>
          </cell>
          <cell r="AJS3">
            <v>0.58041021400000004</v>
          </cell>
          <cell r="AJT3">
            <v>0.57069756699999996</v>
          </cell>
          <cell r="AJU3">
            <v>0.71909356300000005</v>
          </cell>
          <cell r="AJV3">
            <v>0.49604119000000002</v>
          </cell>
          <cell r="AJW3">
            <v>0.99693226599999996</v>
          </cell>
          <cell r="AJX3">
            <v>0.97799677100000004</v>
          </cell>
          <cell r="AJY3">
            <v>1.0968639499999999</v>
          </cell>
          <cell r="AJZ3">
            <v>1.1947795409999999</v>
          </cell>
          <cell r="AKA3">
            <v>1.174720223</v>
          </cell>
          <cell r="AKB3">
            <v>1.224334013</v>
          </cell>
          <cell r="AKC3">
            <v>1.235836444</v>
          </cell>
          <cell r="AKD3">
            <v>1.2522242889999999</v>
          </cell>
          <cell r="AKE3">
            <v>1.3462120790000001</v>
          </cell>
          <cell r="AKF3">
            <v>1.277247837</v>
          </cell>
          <cell r="AKG3">
            <v>1.2358612250000001</v>
          </cell>
          <cell r="AKH3">
            <v>1.205735928</v>
          </cell>
          <cell r="AKI3">
            <v>1.088803397</v>
          </cell>
          <cell r="AKJ3">
            <v>0.95316842899999998</v>
          </cell>
          <cell r="AKK3">
            <v>0.79117067600000002</v>
          </cell>
          <cell r="AKL3">
            <v>0.73799158799999998</v>
          </cell>
          <cell r="AKM3">
            <v>0.67540973299999996</v>
          </cell>
          <cell r="AKN3">
            <v>0.67540973299999996</v>
          </cell>
          <cell r="AKO3">
            <v>2.44</v>
          </cell>
          <cell r="AKP3">
            <v>2.66</v>
          </cell>
          <cell r="AKQ3">
            <v>4.67</v>
          </cell>
          <cell r="AKR3">
            <v>3.31</v>
          </cell>
          <cell r="AKS3">
            <v>3.08</v>
          </cell>
          <cell r="AKT3">
            <v>2.08</v>
          </cell>
          <cell r="AKU3">
            <v>2.0299999999999998</v>
          </cell>
          <cell r="AKV3">
            <v>2.41</v>
          </cell>
          <cell r="AKW3">
            <v>2.44</v>
          </cell>
          <cell r="AKX3">
            <v>2.35</v>
          </cell>
          <cell r="AKY3">
            <v>2.74</v>
          </cell>
          <cell r="AKZ3">
            <v>3.26</v>
          </cell>
          <cell r="ALA3">
            <v>3.04</v>
          </cell>
          <cell r="ALB3">
            <v>3.02</v>
          </cell>
          <cell r="ALC3">
            <v>3.12</v>
          </cell>
          <cell r="ALD3">
            <v>3.39</v>
          </cell>
          <cell r="ALE3">
            <v>3.2</v>
          </cell>
          <cell r="ALF3">
            <v>3.91</v>
          </cell>
          <cell r="ALG3">
            <v>4.95</v>
          </cell>
          <cell r="ALH3">
            <v>5.58</v>
          </cell>
          <cell r="ALI3">
            <v>4.16</v>
          </cell>
          <cell r="ALJ3">
            <v>4.3899999999999997</v>
          </cell>
          <cell r="ALK3">
            <v>4.09</v>
          </cell>
          <cell r="ALL3">
            <v>4.53</v>
          </cell>
          <cell r="ALM3">
            <v>3.97</v>
          </cell>
          <cell r="ALN3">
            <v>3.59</v>
          </cell>
          <cell r="ALO3">
            <v>2.79</v>
          </cell>
          <cell r="ALP3">
            <v>2.64</v>
          </cell>
          <cell r="ALQ3">
            <v>2.2799999999999998</v>
          </cell>
          <cell r="ALR3">
            <v>2.1800000000000002</v>
          </cell>
          <cell r="ALS3">
            <v>2.1800000000000002</v>
          </cell>
          <cell r="ALT3">
            <v>2.1800000000000002</v>
          </cell>
        </row>
        <row r="4">
          <cell r="A4" t="str">
            <v>Albania</v>
          </cell>
          <cell r="B4" t="str">
            <v>ALB</v>
          </cell>
          <cell r="C4" t="str">
            <v>High</v>
          </cell>
          <cell r="D4" t="str">
            <v>ECA</v>
          </cell>
          <cell r="E4">
            <v>67</v>
          </cell>
          <cell r="F4">
            <v>0.64700000000000002</v>
          </cell>
          <cell r="G4">
            <v>0.629</v>
          </cell>
          <cell r="H4">
            <v>0.61399999999999999</v>
          </cell>
          <cell r="I4">
            <v>0.61699999999999999</v>
          </cell>
          <cell r="J4">
            <v>0.624</v>
          </cell>
          <cell r="K4">
            <v>0.63400000000000001</v>
          </cell>
          <cell r="L4">
            <v>0.64500000000000002</v>
          </cell>
          <cell r="M4">
            <v>0.64200000000000002</v>
          </cell>
          <cell r="N4">
            <v>0.65700000000000003</v>
          </cell>
          <cell r="O4">
            <v>0.66900000000000004</v>
          </cell>
          <cell r="P4">
            <v>0.67700000000000005</v>
          </cell>
          <cell r="Q4">
            <v>0.68400000000000005</v>
          </cell>
          <cell r="R4">
            <v>0.68899999999999995</v>
          </cell>
          <cell r="S4">
            <v>0.69599999999999995</v>
          </cell>
          <cell r="T4">
            <v>0.7</v>
          </cell>
          <cell r="U4">
            <v>0.71099999999999997</v>
          </cell>
          <cell r="V4">
            <v>0.71799999999999997</v>
          </cell>
          <cell r="W4">
            <v>0.73</v>
          </cell>
          <cell r="X4">
            <v>0.73599999999999999</v>
          </cell>
          <cell r="Y4">
            <v>0.74099999999999999</v>
          </cell>
          <cell r="Z4">
            <v>0.754</v>
          </cell>
          <cell r="AA4">
            <v>0.76600000000000001</v>
          </cell>
          <cell r="AB4">
            <v>0.77800000000000002</v>
          </cell>
          <cell r="AC4">
            <v>0.78500000000000003</v>
          </cell>
          <cell r="AD4">
            <v>0.79200000000000004</v>
          </cell>
          <cell r="AE4">
            <v>0.79500000000000004</v>
          </cell>
          <cell r="AF4">
            <v>0.79800000000000004</v>
          </cell>
          <cell r="AG4">
            <v>0.80200000000000005</v>
          </cell>
          <cell r="AH4">
            <v>0.80600000000000005</v>
          </cell>
          <cell r="AI4">
            <v>0.81</v>
          </cell>
          <cell r="AJ4">
            <v>0.79400000000000004</v>
          </cell>
          <cell r="AK4">
            <v>0.79600000000000004</v>
          </cell>
          <cell r="AL4">
            <v>73.143900000000002</v>
          </cell>
          <cell r="AM4">
            <v>73.377600000000001</v>
          </cell>
          <cell r="AN4">
            <v>73.714799999999997</v>
          </cell>
          <cell r="AO4">
            <v>73.939099999999996</v>
          </cell>
          <cell r="AP4">
            <v>74.131299999999996</v>
          </cell>
          <cell r="AQ4">
            <v>74.361599999999996</v>
          </cell>
          <cell r="AR4">
            <v>74.592299999999994</v>
          </cell>
          <cell r="AS4">
            <v>73.903899999999993</v>
          </cell>
          <cell r="AT4">
            <v>74.989900000000006</v>
          </cell>
          <cell r="AU4">
            <v>75.1828</v>
          </cell>
          <cell r="AV4">
            <v>75.404300000000006</v>
          </cell>
          <cell r="AW4">
            <v>75.638800000000003</v>
          </cell>
          <cell r="AX4">
            <v>75.889899999999997</v>
          </cell>
          <cell r="AY4">
            <v>76.142099999999999</v>
          </cell>
          <cell r="AZ4">
            <v>76.376099999999994</v>
          </cell>
          <cell r="BA4">
            <v>76.620800000000003</v>
          </cell>
          <cell r="BB4">
            <v>76.816199999999995</v>
          </cell>
          <cell r="BC4">
            <v>77.549099999999996</v>
          </cell>
          <cell r="BD4">
            <v>77.652900000000002</v>
          </cell>
          <cell r="BE4">
            <v>77.781000000000006</v>
          </cell>
          <cell r="BF4">
            <v>77.935900000000004</v>
          </cell>
          <cell r="BG4">
            <v>78.091899999999995</v>
          </cell>
          <cell r="BH4">
            <v>78.063999999999993</v>
          </cell>
          <cell r="BI4">
            <v>78.122600000000006</v>
          </cell>
          <cell r="BJ4">
            <v>78.407499999999999</v>
          </cell>
          <cell r="BK4">
            <v>78.644099999999995</v>
          </cell>
          <cell r="BL4">
            <v>78.860200000000006</v>
          </cell>
          <cell r="BM4">
            <v>79.047300000000007</v>
          </cell>
          <cell r="BN4">
            <v>79.183800000000005</v>
          </cell>
          <cell r="BO4">
            <v>79.282499999999999</v>
          </cell>
          <cell r="BP4">
            <v>76.9893</v>
          </cell>
          <cell r="BQ4">
            <v>76.462599999999995</v>
          </cell>
          <cell r="BR4">
            <v>11.602930069999999</v>
          </cell>
          <cell r="BS4">
            <v>11.763580320000001</v>
          </cell>
          <cell r="BT4">
            <v>10.663780210000001</v>
          </cell>
          <cell r="BU4">
            <v>10.12650013</v>
          </cell>
          <cell r="BV4">
            <v>10.091150280000001</v>
          </cell>
          <cell r="BW4">
            <v>10.16617012</v>
          </cell>
          <cell r="BX4">
            <v>10.22844982</v>
          </cell>
          <cell r="BY4">
            <v>10.50508022</v>
          </cell>
          <cell r="BZ4">
            <v>10.669440270000001</v>
          </cell>
          <cell r="CA4">
            <v>10.684940340000001</v>
          </cell>
          <cell r="CB4">
            <v>10.589480399999999</v>
          </cell>
          <cell r="CC4">
            <v>10.684410099999999</v>
          </cell>
          <cell r="CD4">
            <v>10.70151997</v>
          </cell>
          <cell r="CE4">
            <v>10.904709820000001</v>
          </cell>
          <cell r="CF4">
            <v>10.88479042</v>
          </cell>
          <cell r="CG4">
            <v>11.419280049999999</v>
          </cell>
          <cell r="CH4">
            <v>11.58205032</v>
          </cell>
          <cell r="CI4">
            <v>11.96422958</v>
          </cell>
          <cell r="CJ4">
            <v>12.12487984</v>
          </cell>
          <cell r="CK4">
            <v>12.263759609999999</v>
          </cell>
          <cell r="CL4">
            <v>12.99997044</v>
          </cell>
          <cell r="CM4">
            <v>13.74845028</v>
          </cell>
          <cell r="CN4">
            <v>14.58664989</v>
          </cell>
          <cell r="CO4">
            <v>14.92564011</v>
          </cell>
          <cell r="CP4">
            <v>15.252420430000001</v>
          </cell>
          <cell r="CQ4">
            <v>15.076299669999999</v>
          </cell>
          <cell r="CR4">
            <v>14.80459976</v>
          </cell>
          <cell r="CS4">
            <v>14.81612968</v>
          </cell>
          <cell r="CT4">
            <v>14.695619580000001</v>
          </cell>
          <cell r="CU4">
            <v>14.818920139999999</v>
          </cell>
          <cell r="CV4">
            <v>14.44799995</v>
          </cell>
          <cell r="CW4">
            <v>14.44799995</v>
          </cell>
          <cell r="CX4">
            <v>7.3546320850000004</v>
          </cell>
          <cell r="CY4">
            <v>7.3527535070000001</v>
          </cell>
          <cell r="CZ4">
            <v>7.3508749289999997</v>
          </cell>
          <cell r="DA4">
            <v>7.3489963510000003</v>
          </cell>
          <cell r="DB4">
            <v>7.347117774</v>
          </cell>
          <cell r="DC4">
            <v>7.3452391959999996</v>
          </cell>
          <cell r="DD4">
            <v>7.6270258660000003</v>
          </cell>
          <cell r="DE4">
            <v>7.9088125360000001</v>
          </cell>
          <cell r="DF4">
            <v>8.1905992059999999</v>
          </cell>
          <cell r="DG4">
            <v>8.4723858760000006</v>
          </cell>
          <cell r="DH4">
            <v>8.7541725449999994</v>
          </cell>
          <cell r="DI4">
            <v>8.8236799240000003</v>
          </cell>
          <cell r="DJ4">
            <v>8.8884056640000004</v>
          </cell>
          <cell r="DK4">
            <v>8.9531314030000004</v>
          </cell>
          <cell r="DL4">
            <v>9.0178571430000005</v>
          </cell>
          <cell r="DM4">
            <v>9.0825828820000005</v>
          </cell>
          <cell r="DN4">
            <v>9.1473086220000006</v>
          </cell>
          <cell r="DO4">
            <v>9.2120343620000007</v>
          </cell>
          <cell r="DP4">
            <v>9.2767601010000007</v>
          </cell>
          <cell r="DQ4">
            <v>9.4517399470000001</v>
          </cell>
          <cell r="DR4">
            <v>9.6267197929999995</v>
          </cell>
          <cell r="DS4">
            <v>9.8016996380000005</v>
          </cell>
          <cell r="DT4">
            <v>10.02511024</v>
          </cell>
          <cell r="DU4">
            <v>10.19628076</v>
          </cell>
          <cell r="DV4">
            <v>10.37037387</v>
          </cell>
          <cell r="DW4">
            <v>10.54743948</v>
          </cell>
          <cell r="DX4">
            <v>10.72752833</v>
          </cell>
          <cell r="DY4">
            <v>10.910692060000001</v>
          </cell>
          <cell r="DZ4">
            <v>11.096983160000001</v>
          </cell>
          <cell r="EA4">
            <v>11.28645502</v>
          </cell>
          <cell r="EB4">
            <v>11.28645502</v>
          </cell>
          <cell r="EC4">
            <v>11.28645502</v>
          </cell>
          <cell r="ED4">
            <v>4742.2155290000001</v>
          </cell>
          <cell r="EE4">
            <v>3358.0878269999998</v>
          </cell>
          <cell r="EF4">
            <v>3080.746654</v>
          </cell>
          <cell r="EG4">
            <v>3538.8854930000002</v>
          </cell>
          <cell r="EH4">
            <v>3940.3120450000001</v>
          </cell>
          <cell r="EI4">
            <v>4583.0510359999998</v>
          </cell>
          <cell r="EJ4">
            <v>5044.9751749999996</v>
          </cell>
          <cell r="EK4">
            <v>4496.163681</v>
          </cell>
          <cell r="EL4">
            <v>4952.5969569999997</v>
          </cell>
          <cell r="EM4">
            <v>5595.6126969999996</v>
          </cell>
          <cell r="EN4">
            <v>6065.1952570000003</v>
          </cell>
          <cell r="EO4">
            <v>6645.348336</v>
          </cell>
          <cell r="EP4">
            <v>6920.5550949999997</v>
          </cell>
          <cell r="EQ4">
            <v>7341.5640069999999</v>
          </cell>
          <cell r="ER4">
            <v>7756.648389</v>
          </cell>
          <cell r="ES4">
            <v>8197.9938569999995</v>
          </cell>
          <cell r="ET4">
            <v>8814.5017339999995</v>
          </cell>
          <cell r="EU4">
            <v>9399.4689600000002</v>
          </cell>
          <cell r="EV4">
            <v>9962.4422360000008</v>
          </cell>
          <cell r="EW4">
            <v>10153.096009999999</v>
          </cell>
          <cell r="EX4">
            <v>10643.057640000001</v>
          </cell>
          <cell r="EY4">
            <v>11056.64517</v>
          </cell>
          <cell r="EZ4">
            <v>11146.26303</v>
          </cell>
          <cell r="FA4">
            <v>11552.982470000001</v>
          </cell>
          <cell r="FB4">
            <v>11691.648289999999</v>
          </cell>
          <cell r="FC4">
            <v>12016.2976</v>
          </cell>
          <cell r="FD4">
            <v>12484.6242</v>
          </cell>
          <cell r="FE4">
            <v>12802.14831</v>
          </cell>
          <cell r="FF4">
            <v>13302.705959999999</v>
          </cell>
          <cell r="FG4">
            <v>13485.311240000001</v>
          </cell>
          <cell r="FH4">
            <v>12996.762909999999</v>
          </cell>
          <cell r="FI4">
            <v>14131.11039</v>
          </cell>
          <cell r="FJ4">
            <v>1</v>
          </cell>
          <cell r="FK4">
            <v>0.92200000000000004</v>
          </cell>
          <cell r="FL4">
            <v>0.92100000000000004</v>
          </cell>
          <cell r="FM4">
            <v>0.93200000000000005</v>
          </cell>
          <cell r="FN4">
            <v>0.93799999999999994</v>
          </cell>
          <cell r="FO4">
            <v>0.93500000000000005</v>
          </cell>
          <cell r="FP4">
            <v>0.93300000000000005</v>
          </cell>
          <cell r="FQ4">
            <v>0.93300000000000005</v>
          </cell>
          <cell r="FR4">
            <v>0.93300000000000005</v>
          </cell>
          <cell r="FS4">
            <v>0.92600000000000005</v>
          </cell>
          <cell r="FT4">
            <v>0.92900000000000005</v>
          </cell>
          <cell r="FU4">
            <v>0.92900000000000005</v>
          </cell>
          <cell r="FV4">
            <v>0.93300000000000005</v>
          </cell>
          <cell r="FW4">
            <v>0.93400000000000005</v>
          </cell>
          <cell r="FX4">
            <v>0.93600000000000005</v>
          </cell>
          <cell r="FY4">
            <v>0.93799999999999994</v>
          </cell>
          <cell r="FZ4">
            <v>0.94</v>
          </cell>
          <cell r="GA4">
            <v>0.94299999999999995</v>
          </cell>
          <cell r="GB4">
            <v>0.94699999999999995</v>
          </cell>
          <cell r="GC4">
            <v>0.94899999999999995</v>
          </cell>
          <cell r="GD4">
            <v>0.95099999999999996</v>
          </cell>
          <cell r="GE4">
            <v>0.96</v>
          </cell>
          <cell r="GF4">
            <v>0.96399999999999997</v>
          </cell>
          <cell r="GG4">
            <v>0.97399999999999998</v>
          </cell>
          <cell r="GH4">
            <v>0.96799999999999997</v>
          </cell>
          <cell r="GI4">
            <v>0.96799999999999997</v>
          </cell>
          <cell r="GJ4">
            <v>0.98399999999999999</v>
          </cell>
          <cell r="GK4">
            <v>0.98799999999999999</v>
          </cell>
          <cell r="GL4">
            <v>0.99099999999999999</v>
          </cell>
          <cell r="GM4">
            <v>0.997</v>
          </cell>
          <cell r="GN4">
            <v>1.002</v>
          </cell>
          <cell r="GO4">
            <v>1.006</v>
          </cell>
          <cell r="GP4">
            <v>1.0069999999999999</v>
          </cell>
          <cell r="GQ4">
            <v>0.61686375900000001</v>
          </cell>
          <cell r="GR4">
            <v>0.60012657899999999</v>
          </cell>
          <cell r="GS4">
            <v>0.58959494899999998</v>
          </cell>
          <cell r="GT4">
            <v>0.59500402399999996</v>
          </cell>
          <cell r="GU4">
            <v>0.60029755299999998</v>
          </cell>
          <cell r="GV4">
            <v>0.609514585</v>
          </cell>
          <cell r="GW4">
            <v>0.62008280699999996</v>
          </cell>
          <cell r="GX4">
            <v>0.61758560200000001</v>
          </cell>
          <cell r="GY4">
            <v>0.62969189999999997</v>
          </cell>
          <cell r="GZ4">
            <v>0.64131858399999997</v>
          </cell>
          <cell r="HA4">
            <v>0.64925044700000001</v>
          </cell>
          <cell r="HB4">
            <v>0.65801761400000003</v>
          </cell>
          <cell r="HC4">
            <v>0.66295684399999999</v>
          </cell>
          <cell r="HD4">
            <v>0.66966313</v>
          </cell>
          <cell r="HE4">
            <v>0.67595638499999999</v>
          </cell>
          <cell r="HF4">
            <v>0.68721021800000004</v>
          </cell>
          <cell r="HG4">
            <v>0.69555814999999999</v>
          </cell>
          <cell r="HH4">
            <v>0.70811169299999999</v>
          </cell>
          <cell r="HI4">
            <v>0.71526412399999995</v>
          </cell>
          <cell r="HJ4">
            <v>0.72072011700000005</v>
          </cell>
          <cell r="HK4">
            <v>0.73754347899999995</v>
          </cell>
          <cell r="HL4">
            <v>0.75177675099999997</v>
          </cell>
          <cell r="HM4">
            <v>0.76686354999999995</v>
          </cell>
          <cell r="HN4">
            <v>0.77112961999999996</v>
          </cell>
          <cell r="HO4">
            <v>0.77774231299999996</v>
          </cell>
          <cell r="HP4">
            <v>0.788570993</v>
          </cell>
          <cell r="HQ4">
            <v>0.79246893299999999</v>
          </cell>
          <cell r="HR4">
            <v>0.79781551100000003</v>
          </cell>
          <cell r="HS4">
            <v>0.804057405</v>
          </cell>
          <cell r="HT4">
            <v>0.81074659400000004</v>
          </cell>
          <cell r="HU4">
            <v>0.79657131000000003</v>
          </cell>
          <cell r="HV4">
            <v>0.79922162200000002</v>
          </cell>
          <cell r="HW4">
            <v>76.433400000000006</v>
          </cell>
          <cell r="HX4">
            <v>76.630799999999994</v>
          </cell>
          <cell r="HY4">
            <v>76.971800000000002</v>
          </cell>
          <cell r="HZ4">
            <v>77.117599999999996</v>
          </cell>
          <cell r="IA4">
            <v>77.257900000000006</v>
          </cell>
          <cell r="IB4">
            <v>77.510999999999996</v>
          </cell>
          <cell r="IC4">
            <v>77.746399999999994</v>
          </cell>
          <cell r="ID4">
            <v>77.316400000000002</v>
          </cell>
          <cell r="IE4">
            <v>78.0214</v>
          </cell>
          <cell r="IF4">
            <v>78.209100000000007</v>
          </cell>
          <cell r="IG4">
            <v>78.418700000000001</v>
          </cell>
          <cell r="IH4">
            <v>78.617800000000003</v>
          </cell>
          <cell r="II4">
            <v>78.822800000000001</v>
          </cell>
          <cell r="IJ4">
            <v>79.057400000000001</v>
          </cell>
          <cell r="IK4">
            <v>79.236500000000007</v>
          </cell>
          <cell r="IL4">
            <v>79.493399999999994</v>
          </cell>
          <cell r="IM4">
            <v>79.685599999999994</v>
          </cell>
          <cell r="IN4">
            <v>80.247200000000007</v>
          </cell>
          <cell r="IO4">
            <v>80.429199999999994</v>
          </cell>
          <cell r="IP4">
            <v>80.544300000000007</v>
          </cell>
          <cell r="IQ4">
            <v>80.687799999999996</v>
          </cell>
          <cell r="IR4">
            <v>80.798000000000002</v>
          </cell>
          <cell r="IS4">
            <v>80.702500000000001</v>
          </cell>
          <cell r="IT4">
            <v>80.781199999999998</v>
          </cell>
          <cell r="IU4">
            <v>81.012500000000003</v>
          </cell>
          <cell r="IV4">
            <v>81.182500000000005</v>
          </cell>
          <cell r="IW4">
            <v>81.377099999999999</v>
          </cell>
          <cell r="IX4">
            <v>81.504499999999993</v>
          </cell>
          <cell r="IY4">
            <v>81.607900000000001</v>
          </cell>
          <cell r="IZ4">
            <v>81.665800000000004</v>
          </cell>
          <cell r="JA4">
            <v>79.675600000000003</v>
          </cell>
          <cell r="JB4">
            <v>79.172600000000003</v>
          </cell>
          <cell r="JC4">
            <v>11.302020069999999</v>
          </cell>
          <cell r="JD4">
            <v>11.479069709999999</v>
          </cell>
          <cell r="JE4">
            <v>10.758500099999999</v>
          </cell>
          <cell r="JF4">
            <v>10.35231018</v>
          </cell>
          <cell r="JG4">
            <v>10.153800009999999</v>
          </cell>
          <cell r="JH4">
            <v>10.098950390000001</v>
          </cell>
          <cell r="JI4">
            <v>10.196570400000001</v>
          </cell>
          <cell r="JJ4">
            <v>10.42992973</v>
          </cell>
          <cell r="JK4">
            <v>10.547029970000001</v>
          </cell>
          <cell r="JL4">
            <v>10.66413021</v>
          </cell>
          <cell r="JM4">
            <v>10.61896992</v>
          </cell>
          <cell r="JN4">
            <v>10.79098988</v>
          </cell>
          <cell r="JO4">
            <v>10.86436653</v>
          </cell>
          <cell r="JP4">
            <v>10.937743190000001</v>
          </cell>
          <cell r="JQ4">
            <v>11.011119839999999</v>
          </cell>
          <cell r="JR4">
            <v>11.52624035</v>
          </cell>
          <cell r="JS4">
            <v>11.70514011</v>
          </cell>
          <cell r="JT4">
            <v>12.19225979</v>
          </cell>
          <cell r="JU4">
            <v>12.348199839999999</v>
          </cell>
          <cell r="JV4">
            <v>12.620820050000001</v>
          </cell>
          <cell r="JW4">
            <v>13.38677025</v>
          </cell>
          <cell r="JX4">
            <v>14.115110400000001</v>
          </cell>
          <cell r="JY4">
            <v>15.027850150000001</v>
          </cell>
          <cell r="JZ4">
            <v>15.42998981</v>
          </cell>
          <cell r="KA4">
            <v>15.78334999</v>
          </cell>
          <cell r="KB4">
            <v>15.60177994</v>
          </cell>
          <cell r="KC4">
            <v>15.405059809999999</v>
          </cell>
          <cell r="KD4">
            <v>15.511230469999999</v>
          </cell>
          <cell r="KE4">
            <v>15.501029969999999</v>
          </cell>
          <cell r="KF4">
            <v>15.67173004</v>
          </cell>
          <cell r="KG4">
            <v>15.31414032</v>
          </cell>
          <cell r="KH4">
            <v>15.31414032</v>
          </cell>
          <cell r="KI4">
            <v>6.6928135959999997</v>
          </cell>
          <cell r="KJ4">
            <v>6.6964859219999999</v>
          </cell>
          <cell r="KK4">
            <v>6.7001582470000001</v>
          </cell>
          <cell r="KL4">
            <v>6.7038305730000003</v>
          </cell>
          <cell r="KM4">
            <v>6.7075028989999996</v>
          </cell>
          <cell r="KN4">
            <v>6.7111752239999998</v>
          </cell>
          <cell r="KO4">
            <v>6.9976166290000004</v>
          </cell>
          <cell r="KP4">
            <v>7.2840580340000001</v>
          </cell>
          <cell r="KQ4">
            <v>7.5704994389999998</v>
          </cell>
          <cell r="KR4">
            <v>7.8569408440000004</v>
          </cell>
          <cell r="KS4">
            <v>8.1433822490000001</v>
          </cell>
          <cell r="KT4">
            <v>8.2351903919999998</v>
          </cell>
          <cell r="KU4">
            <v>8.3118674410000004</v>
          </cell>
          <cell r="KV4">
            <v>8.3885444909999993</v>
          </cell>
          <cell r="KW4">
            <v>8.465221541</v>
          </cell>
          <cell r="KX4">
            <v>8.5418985910000007</v>
          </cell>
          <cell r="KY4">
            <v>8.6185756409999996</v>
          </cell>
          <cell r="KZ4">
            <v>8.6952526910000003</v>
          </cell>
          <cell r="LA4">
            <v>8.7719297409999992</v>
          </cell>
          <cell r="LB4">
            <v>8.9801098509999999</v>
          </cell>
          <cell r="LC4">
            <v>9.1882899600000005</v>
          </cell>
          <cell r="LD4">
            <v>9.3964700699999995</v>
          </cell>
          <cell r="LE4">
            <v>9.8324899670000008</v>
          </cell>
          <cell r="LF4">
            <v>10.077894730000001</v>
          </cell>
          <cell r="LG4">
            <v>10.329424449999999</v>
          </cell>
          <cell r="LH4">
            <v>10.58723198</v>
          </cell>
          <cell r="LI4">
            <v>10.851474019999999</v>
          </cell>
          <cell r="LJ4">
            <v>11.122311160000001</v>
          </cell>
          <cell r="LK4">
            <v>11.399908</v>
          </cell>
          <cell r="LL4">
            <v>11.68443326</v>
          </cell>
          <cell r="LM4">
            <v>11.68443326</v>
          </cell>
          <cell r="LN4">
            <v>11.68443326</v>
          </cell>
          <cell r="LO4">
            <v>3269.522238</v>
          </cell>
          <cell r="LP4">
            <v>2379.675628</v>
          </cell>
          <cell r="LQ4">
            <v>2221.0458410000001</v>
          </cell>
          <cell r="LR4">
            <v>2572.8210250000002</v>
          </cell>
          <cell r="LS4">
            <v>2884.584327</v>
          </cell>
          <cell r="LT4">
            <v>3354.0665130000002</v>
          </cell>
          <cell r="LU4">
            <v>3643.3423979999998</v>
          </cell>
          <cell r="LV4">
            <v>3221.1299600000002</v>
          </cell>
          <cell r="LW4">
            <v>3476.153648</v>
          </cell>
          <cell r="LX4">
            <v>3849.0198180000002</v>
          </cell>
          <cell r="LY4">
            <v>4118.5415220000004</v>
          </cell>
          <cell r="LZ4">
            <v>4489.6850080000004</v>
          </cell>
          <cell r="MA4">
            <v>4679.3951189999998</v>
          </cell>
          <cell r="MB4">
            <v>5020.5472680000003</v>
          </cell>
          <cell r="MC4">
            <v>5370.420666</v>
          </cell>
          <cell r="MD4">
            <v>5743.999444</v>
          </cell>
          <cell r="ME4">
            <v>6246.5081019999998</v>
          </cell>
          <cell r="MF4">
            <v>6732.5423030000002</v>
          </cell>
          <cell r="MG4">
            <v>7208.7412020000002</v>
          </cell>
          <cell r="MH4">
            <v>7154.403593</v>
          </cell>
          <cell r="MI4">
            <v>7945.2163799999998</v>
          </cell>
          <cell r="MJ4">
            <v>8532.4026589999994</v>
          </cell>
          <cell r="MK4">
            <v>8773.0191350000005</v>
          </cell>
          <cell r="ML4">
            <v>8378.2192599999998</v>
          </cell>
          <cell r="MM4">
            <v>8309.1703049999996</v>
          </cell>
          <cell r="MN4">
            <v>9683.9988300000005</v>
          </cell>
          <cell r="MO4">
            <v>10011.12887</v>
          </cell>
          <cell r="MP4">
            <v>10148.612870000001</v>
          </cell>
          <cell r="MQ4">
            <v>10655.837519999999</v>
          </cell>
          <cell r="MR4">
            <v>10984.090889999999</v>
          </cell>
          <cell r="MS4">
            <v>10650.53313</v>
          </cell>
          <cell r="MT4">
            <v>11637.21567</v>
          </cell>
          <cell r="MU4">
            <v>0.66870910299999997</v>
          </cell>
          <cell r="MV4">
            <v>0.65136698999999998</v>
          </cell>
          <cell r="MW4">
            <v>0.632360637</v>
          </cell>
          <cell r="MX4">
            <v>0.63413890100000003</v>
          </cell>
          <cell r="MY4">
            <v>0.64219492099999997</v>
          </cell>
          <cell r="MZ4">
            <v>0.65358901999999997</v>
          </cell>
          <cell r="NA4">
            <v>0.66432835599999995</v>
          </cell>
          <cell r="NB4">
            <v>0.66196564800000002</v>
          </cell>
          <cell r="NC4">
            <v>0.67980972900000003</v>
          </cell>
          <cell r="ND4">
            <v>0.69062663599999996</v>
          </cell>
          <cell r="NE4">
            <v>0.69854950299999996</v>
          </cell>
          <cell r="NF4">
            <v>0.70529636900000003</v>
          </cell>
          <cell r="NG4">
            <v>0.71004763400000004</v>
          </cell>
          <cell r="NH4">
            <v>0.71537299399999998</v>
          </cell>
          <cell r="NI4">
            <v>0.72047978599999996</v>
          </cell>
          <cell r="NJ4">
            <v>0.73072518900000005</v>
          </cell>
          <cell r="NK4">
            <v>0.737402267</v>
          </cell>
          <cell r="NL4">
            <v>0.74788298099999995</v>
          </cell>
          <cell r="NM4">
            <v>0.75343225000000003</v>
          </cell>
          <cell r="NN4">
            <v>0.75766247799999997</v>
          </cell>
          <cell r="NO4">
            <v>0.76825761999999997</v>
          </cell>
          <cell r="NP4">
            <v>0.77956597699999997</v>
          </cell>
          <cell r="NQ4">
            <v>0.78740767499999997</v>
          </cell>
          <cell r="NR4">
            <v>0.796231362</v>
          </cell>
          <cell r="NS4">
            <v>0.80306410900000003</v>
          </cell>
          <cell r="NT4">
            <v>0.80119068199999999</v>
          </cell>
          <cell r="NU4">
            <v>0.80219450199999998</v>
          </cell>
          <cell r="NV4">
            <v>0.80538547299999996</v>
          </cell>
          <cell r="NW4">
            <v>0.80677291699999998</v>
          </cell>
          <cell r="NX4">
            <v>0.80946341600000005</v>
          </cell>
          <cell r="NY4">
            <v>0.79194123599999999</v>
          </cell>
          <cell r="NZ4">
            <v>0.79360461299999996</v>
          </cell>
          <cell r="OA4">
            <v>70.05</v>
          </cell>
          <cell r="OB4">
            <v>70.321200000000005</v>
          </cell>
          <cell r="OC4">
            <v>70.660200000000003</v>
          </cell>
          <cell r="OD4">
            <v>70.956699999999998</v>
          </cell>
          <cell r="OE4">
            <v>71.202399999999997</v>
          </cell>
          <cell r="OF4">
            <v>71.428200000000004</v>
          </cell>
          <cell r="OG4">
            <v>71.668599999999998</v>
          </cell>
          <cell r="OH4">
            <v>70.773399999999995</v>
          </cell>
          <cell r="OI4">
            <v>72.189599999999999</v>
          </cell>
          <cell r="OJ4">
            <v>72.401300000000006</v>
          </cell>
          <cell r="OK4">
            <v>72.646100000000004</v>
          </cell>
          <cell r="OL4">
            <v>72.921199999999999</v>
          </cell>
          <cell r="OM4">
            <v>73.220299999999995</v>
          </cell>
          <cell r="ON4">
            <v>73.498500000000007</v>
          </cell>
          <cell r="OO4">
            <v>73.786299999999997</v>
          </cell>
          <cell r="OP4">
            <v>74.032899999999998</v>
          </cell>
          <cell r="OQ4">
            <v>74.243499999999997</v>
          </cell>
          <cell r="OR4">
            <v>75.099500000000006</v>
          </cell>
          <cell r="OS4">
            <v>75.162700000000001</v>
          </cell>
          <cell r="OT4">
            <v>75.315799999999996</v>
          </cell>
          <cell r="OU4">
            <v>75.492500000000007</v>
          </cell>
          <cell r="OV4">
            <v>75.693200000000004</v>
          </cell>
          <cell r="OW4">
            <v>75.730199999999996</v>
          </cell>
          <cell r="OX4">
            <v>75.786299999999997</v>
          </cell>
          <cell r="OY4">
            <v>76.114199999999997</v>
          </cell>
          <cell r="OZ4">
            <v>76.403599999999997</v>
          </cell>
          <cell r="PA4">
            <v>76.639200000000002</v>
          </cell>
          <cell r="PB4">
            <v>76.872900000000001</v>
          </cell>
          <cell r="PC4">
            <v>77.036600000000007</v>
          </cell>
          <cell r="PD4">
            <v>77.167900000000003</v>
          </cell>
          <cell r="PE4">
            <v>74.632499999999993</v>
          </cell>
          <cell r="PF4">
            <v>74.0869</v>
          </cell>
          <cell r="PG4">
            <v>11.88436031</v>
          </cell>
          <cell r="PH4">
            <v>12.030529980000001</v>
          </cell>
          <cell r="PI4">
            <v>10.574119570000001</v>
          </cell>
          <cell r="PJ4">
            <v>9.9126796719999994</v>
          </cell>
          <cell r="PK4">
            <v>10.0290699</v>
          </cell>
          <cell r="PL4">
            <v>10.228639599999999</v>
          </cell>
          <cell r="PM4">
            <v>10.25599957</v>
          </cell>
          <cell r="PN4">
            <v>10.572460169999999</v>
          </cell>
          <cell r="PO4">
            <v>10.791850569999999</v>
          </cell>
          <cell r="PP4">
            <v>10.697250370000001</v>
          </cell>
          <cell r="PQ4">
            <v>10.55389023</v>
          </cell>
          <cell r="PR4">
            <v>10.57209969</v>
          </cell>
          <cell r="PS4">
            <v>10.63010311</v>
          </cell>
          <cell r="PT4">
            <v>10.68810654</v>
          </cell>
          <cell r="PU4">
            <v>10.74610996</v>
          </cell>
          <cell r="PV4">
            <v>11.29841042</v>
          </cell>
          <cell r="PW4">
            <v>11.44880962</v>
          </cell>
          <cell r="PX4">
            <v>11.73359013</v>
          </cell>
          <cell r="PY4">
            <v>11.90664005</v>
          </cell>
          <cell r="PZ4">
            <v>11.927430149999999</v>
          </cell>
          <cell r="QA4">
            <v>12.64352989</v>
          </cell>
          <cell r="QB4">
            <v>13.417510030000001</v>
          </cell>
          <cell r="QC4">
            <v>14.18840981</v>
          </cell>
          <cell r="QD4">
            <v>14.481149670000001</v>
          </cell>
          <cell r="QE4">
            <v>14.78335953</v>
          </cell>
          <cell r="QF4">
            <v>14.60935974</v>
          </cell>
          <cell r="QG4">
            <v>14.2593298</v>
          </cell>
          <cell r="QH4">
            <v>14.179940220000001</v>
          </cell>
          <cell r="QI4">
            <v>13.95683002</v>
          </cell>
          <cell r="QJ4">
            <v>14.03349972</v>
          </cell>
          <cell r="QK4">
            <v>13.651869769999999</v>
          </cell>
          <cell r="QL4">
            <v>13.651869769999999</v>
          </cell>
          <cell r="QM4">
            <v>7.9206704720000003</v>
          </cell>
          <cell r="QN4">
            <v>7.9225929649999998</v>
          </cell>
          <cell r="QO4">
            <v>7.9245154580000001</v>
          </cell>
          <cell r="QP4">
            <v>7.9264379509999996</v>
          </cell>
          <cell r="QQ4">
            <v>7.928360444</v>
          </cell>
          <cell r="QR4">
            <v>7.9302829370000003</v>
          </cell>
          <cell r="QS4">
            <v>8.2225018470000002</v>
          </cell>
          <cell r="QT4">
            <v>8.5147207579999993</v>
          </cell>
          <cell r="QU4">
            <v>8.8069396680000001</v>
          </cell>
          <cell r="QV4">
            <v>9.0991585789999991</v>
          </cell>
          <cell r="QW4">
            <v>9.39137749</v>
          </cell>
          <cell r="QX4">
            <v>9.4240598680000005</v>
          </cell>
          <cell r="QY4">
            <v>9.4830499380000006</v>
          </cell>
          <cell r="QZ4">
            <v>9.5420400070000007</v>
          </cell>
          <cell r="RA4">
            <v>9.6010300770000008</v>
          </cell>
          <cell r="RB4">
            <v>9.6600201469999991</v>
          </cell>
          <cell r="RC4">
            <v>9.7190102169999992</v>
          </cell>
          <cell r="RD4">
            <v>9.7780002869999993</v>
          </cell>
          <cell r="RE4">
            <v>9.8369903559999994</v>
          </cell>
          <cell r="RF4">
            <v>9.9652067819999992</v>
          </cell>
          <cell r="RG4">
            <v>10.093423209999999</v>
          </cell>
          <cell r="RH4">
            <v>10.22163963</v>
          </cell>
          <cell r="RI4">
            <v>10.23851013</v>
          </cell>
          <cell r="RJ4">
            <v>10.333291900000001</v>
          </cell>
          <cell r="RK4">
            <v>10.428951100000001</v>
          </cell>
          <cell r="RL4">
            <v>10.52549585</v>
          </cell>
          <cell r="RM4">
            <v>10.62293435</v>
          </cell>
          <cell r="RN4">
            <v>10.721274879999999</v>
          </cell>
          <cell r="RO4">
            <v>10.820525780000001</v>
          </cell>
          <cell r="RP4">
            <v>10.92069549</v>
          </cell>
          <cell r="RQ4">
            <v>10.92069549</v>
          </cell>
          <cell r="RR4">
            <v>10.92069549</v>
          </cell>
          <cell r="RS4">
            <v>6163.3224769999997</v>
          </cell>
          <cell r="RT4">
            <v>4308.3161120000004</v>
          </cell>
          <cell r="RU4">
            <v>3921.2206970000002</v>
          </cell>
          <cell r="RV4">
            <v>4489.6646810000002</v>
          </cell>
          <cell r="RW4">
            <v>4986.0914130000001</v>
          </cell>
          <cell r="RX4">
            <v>5807.9710759999998</v>
          </cell>
          <cell r="RY4">
            <v>6449.8783380000004</v>
          </cell>
          <cell r="RZ4">
            <v>5780.7389439999997</v>
          </cell>
          <cell r="SA4">
            <v>6446.4461359999996</v>
          </cell>
          <cell r="SB4">
            <v>7368.3284009999998</v>
          </cell>
          <cell r="SC4">
            <v>8044.9648649999999</v>
          </cell>
          <cell r="SD4">
            <v>8839.2355939999998</v>
          </cell>
          <cell r="SE4">
            <v>9200.1951570000001</v>
          </cell>
          <cell r="SF4">
            <v>9698.6672610000005</v>
          </cell>
          <cell r="SG4">
            <v>10174.372300000001</v>
          </cell>
          <cell r="SH4">
            <v>10677.66007</v>
          </cell>
          <cell r="SI4">
            <v>11401.94205</v>
          </cell>
          <cell r="SJ4">
            <v>12078.588250000001</v>
          </cell>
          <cell r="SK4">
            <v>12720.55954</v>
          </cell>
          <cell r="SL4">
            <v>13148.588369999999</v>
          </cell>
          <cell r="SM4">
            <v>13332.015509999999</v>
          </cell>
          <cell r="SN4">
            <v>13568.49994</v>
          </cell>
          <cell r="SO4">
            <v>13505.51982</v>
          </cell>
          <cell r="SP4">
            <v>14707.5651</v>
          </cell>
          <cell r="SQ4">
            <v>15052.24013</v>
          </cell>
          <cell r="SR4">
            <v>14333.9431</v>
          </cell>
          <cell r="SS4">
            <v>14943.96853</v>
          </cell>
          <cell r="ST4">
            <v>15442.82403</v>
          </cell>
          <cell r="SU4">
            <v>15939.647790000001</v>
          </cell>
          <cell r="SV4">
            <v>15980.468419999999</v>
          </cell>
          <cell r="SW4">
            <v>15341.870929999999</v>
          </cell>
          <cell r="SX4">
            <v>16629.902109999999</v>
          </cell>
          <cell r="SY4">
            <v>0.65700000000000003</v>
          </cell>
          <cell r="SZ4">
            <v>0.66900000000000004</v>
          </cell>
          <cell r="TA4">
            <v>0.69599999999999995</v>
          </cell>
          <cell r="TB4">
            <v>0.70399999999999996</v>
          </cell>
          <cell r="TC4">
            <v>0.71099999999999997</v>
          </cell>
          <cell r="TD4">
            <v>0.71399999999999997</v>
          </cell>
          <cell r="TE4">
            <v>0.71699999999999997</v>
          </cell>
          <cell r="TF4">
            <v>0.72</v>
          </cell>
          <cell r="TG4">
            <v>0.72</v>
          </cell>
          <cell r="TH4">
            <v>0.72399999999999998</v>
          </cell>
          <cell r="TI4">
            <v>0.70899999999999996</v>
          </cell>
          <cell r="TJ4">
            <v>0.71</v>
          </cell>
          <cell r="TK4">
            <v>12.81314377</v>
          </cell>
          <cell r="TL4">
            <v>12.624666250000001</v>
          </cell>
          <cell r="TM4">
            <v>10.429779379999999</v>
          </cell>
          <cell r="TN4">
            <v>10.29833238</v>
          </cell>
          <cell r="TO4">
            <v>10.198068470000001</v>
          </cell>
          <cell r="TP4">
            <v>10.13333035</v>
          </cell>
          <cell r="TQ4">
            <v>10.100486760000001</v>
          </cell>
          <cell r="TR4">
            <v>10.23328918</v>
          </cell>
          <cell r="TS4">
            <v>10.55449877</v>
          </cell>
          <cell r="TT4">
            <v>10.58933697</v>
          </cell>
          <cell r="TU4">
            <v>10.72704182</v>
          </cell>
          <cell r="TV4">
            <v>10.767684879999999</v>
          </cell>
          <cell r="TW4">
            <v>12.864721490000001</v>
          </cell>
          <cell r="TX4">
            <v>12.66318538</v>
          </cell>
          <cell r="TY4">
            <v>10.53984576</v>
          </cell>
          <cell r="TZ4">
            <v>10.31847134</v>
          </cell>
          <cell r="UA4">
            <v>10.227272729999999</v>
          </cell>
          <cell r="UB4">
            <v>10.18867925</v>
          </cell>
          <cell r="UC4">
            <v>10.15037594</v>
          </cell>
          <cell r="UD4">
            <v>10.224438900000001</v>
          </cell>
          <cell r="UE4">
            <v>10.669975190000001</v>
          </cell>
          <cell r="UF4">
            <v>10.617283949999999</v>
          </cell>
          <cell r="UG4">
            <v>10.705289670000001</v>
          </cell>
          <cell r="UH4">
            <v>10.804020100000001</v>
          </cell>
          <cell r="UI4">
            <v>8.2084712979999992</v>
          </cell>
          <cell r="UJ4">
            <v>7.6430387499999997</v>
          </cell>
          <cell r="UK4">
            <v>7.1519455909999996</v>
          </cell>
          <cell r="UL4">
            <v>6.7576045990000004</v>
          </cell>
          <cell r="UM4">
            <v>6.4568128590000002</v>
          </cell>
          <cell r="UN4">
            <v>6.2625985149999996</v>
          </cell>
          <cell r="UO4">
            <v>6.1640677449999997</v>
          </cell>
          <cell r="UP4">
            <v>6.1290349959999997</v>
          </cell>
          <cell r="UQ4">
            <v>6.1510763170000002</v>
          </cell>
          <cell r="UR4">
            <v>6.2555909160000001</v>
          </cell>
          <cell r="US4">
            <v>6.6687054630000002</v>
          </cell>
          <cell r="UT4">
            <v>6.7906346319999997</v>
          </cell>
          <cell r="UU4">
            <v>11.9</v>
          </cell>
          <cell r="UV4">
            <v>11.9</v>
          </cell>
          <cell r="UW4">
            <v>11.9</v>
          </cell>
          <cell r="UX4">
            <v>11.9</v>
          </cell>
          <cell r="UY4">
            <v>11.9</v>
          </cell>
          <cell r="UZ4">
            <v>11.9</v>
          </cell>
          <cell r="VA4">
            <v>11.9</v>
          </cell>
          <cell r="VB4">
            <v>12.33344</v>
          </cell>
          <cell r="VC4">
            <v>12.33344</v>
          </cell>
          <cell r="VD4">
            <v>12.33344</v>
          </cell>
          <cell r="VE4">
            <v>12.33344</v>
          </cell>
          <cell r="VF4">
            <v>12.33344</v>
          </cell>
          <cell r="VG4">
            <v>18.330960000000001</v>
          </cell>
          <cell r="VH4">
            <v>18.330960000000001</v>
          </cell>
          <cell r="VI4">
            <v>12.23739254</v>
          </cell>
          <cell r="VJ4">
            <v>12.23739254</v>
          </cell>
          <cell r="VK4">
            <v>12.23739254</v>
          </cell>
          <cell r="VL4">
            <v>12.23739254</v>
          </cell>
          <cell r="VM4">
            <v>12.23739254</v>
          </cell>
          <cell r="VN4">
            <v>12.23739254</v>
          </cell>
          <cell r="VO4">
            <v>13.178979999999999</v>
          </cell>
          <cell r="VP4">
            <v>13.178979999999999</v>
          </cell>
          <cell r="VQ4">
            <v>13.178979999999999</v>
          </cell>
          <cell r="VR4">
            <v>13.178979999999999</v>
          </cell>
          <cell r="VS4">
            <v>39</v>
          </cell>
          <cell r="WC4">
            <v>0.33</v>
          </cell>
          <cell r="WD4">
            <v>0.31900000000000001</v>
          </cell>
          <cell r="WE4">
            <v>0.28199999999999997</v>
          </cell>
          <cell r="WF4">
            <v>0.29699999999999999</v>
          </cell>
          <cell r="WG4">
            <v>0.30499999999999999</v>
          </cell>
          <cell r="WH4">
            <v>0.30099999999999999</v>
          </cell>
          <cell r="WI4">
            <v>0.30599999999999999</v>
          </cell>
          <cell r="WJ4">
            <v>0.28499999999999998</v>
          </cell>
          <cell r="WK4">
            <v>0.28599999999999998</v>
          </cell>
          <cell r="WL4">
            <v>0.29299999999999998</v>
          </cell>
          <cell r="WM4">
            <v>0.24199999999999999</v>
          </cell>
          <cell r="WN4">
            <v>0.246</v>
          </cell>
          <cell r="WO4">
            <v>0.252</v>
          </cell>
          <cell r="WP4">
            <v>0.23499999999999999</v>
          </cell>
          <cell r="WQ4">
            <v>0.22500000000000001</v>
          </cell>
          <cell r="WR4">
            <v>0.219</v>
          </cell>
          <cell r="WS4">
            <v>0.20399999999999999</v>
          </cell>
          <cell r="WT4">
            <v>0.191</v>
          </cell>
          <cell r="WU4">
            <v>0.17</v>
          </cell>
          <cell r="WV4">
            <v>0.16400000000000001</v>
          </cell>
          <cell r="WW4">
            <v>0.156</v>
          </cell>
          <cell r="WX4">
            <v>0.156</v>
          </cell>
          <cell r="WY4">
            <v>0.14399999999999999</v>
          </cell>
          <cell r="WZ4">
            <v>40</v>
          </cell>
          <cell r="XA4">
            <v>47</v>
          </cell>
          <cell r="XB4">
            <v>49</v>
          </cell>
          <cell r="XC4">
            <v>47</v>
          </cell>
          <cell r="XD4">
            <v>39</v>
          </cell>
          <cell r="XE4">
            <v>38</v>
          </cell>
          <cell r="XF4">
            <v>32</v>
          </cell>
          <cell r="XG4">
            <v>30</v>
          </cell>
          <cell r="XH4">
            <v>27</v>
          </cell>
          <cell r="XI4">
            <v>25</v>
          </cell>
          <cell r="XJ4">
            <v>23</v>
          </cell>
          <cell r="XK4">
            <v>23</v>
          </cell>
          <cell r="XL4">
            <v>21</v>
          </cell>
          <cell r="XM4">
            <v>21</v>
          </cell>
          <cell r="XN4">
            <v>18</v>
          </cell>
          <cell r="XO4">
            <v>22</v>
          </cell>
          <cell r="XP4">
            <v>18</v>
          </cell>
          <cell r="XQ4">
            <v>19</v>
          </cell>
          <cell r="XR4">
            <v>20</v>
          </cell>
          <cell r="XS4">
            <v>20</v>
          </cell>
          <cell r="XT4">
            <v>21</v>
          </cell>
          <cell r="XU4">
            <v>22</v>
          </cell>
          <cell r="XV4">
            <v>17</v>
          </cell>
          <cell r="XW4">
            <v>16</v>
          </cell>
          <cell r="XX4">
            <v>16</v>
          </cell>
          <cell r="XY4">
            <v>15</v>
          </cell>
          <cell r="XZ4">
            <v>16</v>
          </cell>
          <cell r="YA4">
            <v>15</v>
          </cell>
          <cell r="YB4">
            <v>15</v>
          </cell>
          <cell r="YC4">
            <v>15</v>
          </cell>
          <cell r="YD4">
            <v>15</v>
          </cell>
          <cell r="YE4">
            <v>15</v>
          </cell>
          <cell r="YF4">
            <v>14.815</v>
          </cell>
          <cell r="YG4">
            <v>14.784000000000001</v>
          </cell>
          <cell r="YH4">
            <v>16.155000000000001</v>
          </cell>
          <cell r="YI4">
            <v>17.855</v>
          </cell>
          <cell r="YJ4">
            <v>20.157</v>
          </cell>
          <cell r="YK4">
            <v>21.869</v>
          </cell>
          <cell r="YL4">
            <v>21.756</v>
          </cell>
          <cell r="YM4">
            <v>20.149000000000001</v>
          </cell>
          <cell r="YN4">
            <v>18.001000000000001</v>
          </cell>
          <cell r="YO4">
            <v>16.097999999999999</v>
          </cell>
          <cell r="YP4">
            <v>14.792</v>
          </cell>
          <cell r="YQ4">
            <v>9.6969999999999992</v>
          </cell>
          <cell r="YR4">
            <v>13.217000000000001</v>
          </cell>
          <cell r="YS4">
            <v>15.231</v>
          </cell>
          <cell r="YT4">
            <v>19.045999999999999</v>
          </cell>
          <cell r="YU4">
            <v>18.869</v>
          </cell>
          <cell r="YV4">
            <v>17.503</v>
          </cell>
          <cell r="YW4">
            <v>17.309000000000001</v>
          </cell>
          <cell r="YX4">
            <v>18.545000000000002</v>
          </cell>
          <cell r="YY4">
            <v>18.986999999999998</v>
          </cell>
          <cell r="YZ4">
            <v>19.649999999999999</v>
          </cell>
          <cell r="ZA4">
            <v>20.692</v>
          </cell>
          <cell r="ZB4">
            <v>20.908999999999999</v>
          </cell>
          <cell r="ZC4">
            <v>20.864999999999998</v>
          </cell>
          <cell r="ZD4">
            <v>20.942</v>
          </cell>
          <cell r="ZE4">
            <v>20.276</v>
          </cell>
          <cell r="ZF4">
            <v>18.170999999999999</v>
          </cell>
          <cell r="ZG4">
            <v>16.585000000000001</v>
          </cell>
          <cell r="ZH4">
            <v>15.58</v>
          </cell>
          <cell r="ZI4">
            <v>15.013</v>
          </cell>
          <cell r="ZJ4">
            <v>14.672000000000001</v>
          </cell>
          <cell r="ZK4">
            <v>14.516999999999999</v>
          </cell>
          <cell r="ZL4">
            <v>58.164883490000001</v>
          </cell>
          <cell r="ZM4">
            <v>58.38584943</v>
          </cell>
          <cell r="ZN4">
            <v>58.606815359999999</v>
          </cell>
          <cell r="ZO4">
            <v>58.827781299999998</v>
          </cell>
          <cell r="ZP4">
            <v>59.048747239999997</v>
          </cell>
          <cell r="ZQ4">
            <v>59.269713179999997</v>
          </cell>
          <cell r="ZR4">
            <v>61.29751564</v>
          </cell>
          <cell r="ZS4">
            <v>63.325318099999997</v>
          </cell>
          <cell r="ZT4">
            <v>65.353120559999994</v>
          </cell>
          <cell r="ZU4">
            <v>67.380923019999997</v>
          </cell>
          <cell r="ZV4">
            <v>69.408725480000001</v>
          </cell>
          <cell r="ZW4">
            <v>70.996551510000003</v>
          </cell>
          <cell r="ZX4">
            <v>72.105877469999996</v>
          </cell>
          <cell r="ZY4">
            <v>73.215203419999995</v>
          </cell>
          <cell r="ZZ4">
            <v>74.324529380000001</v>
          </cell>
          <cell r="AAA4">
            <v>75.43385533</v>
          </cell>
          <cell r="AAB4">
            <v>76.543181279999999</v>
          </cell>
          <cell r="AAC4">
            <v>77.652507240000006</v>
          </cell>
          <cell r="AAD4">
            <v>78.761833190000004</v>
          </cell>
          <cell r="AAE4">
            <v>79.892064410000003</v>
          </cell>
          <cell r="AAF4">
            <v>81.022295630000002</v>
          </cell>
          <cell r="AAG4">
            <v>82.152526859999995</v>
          </cell>
          <cell r="AAH4">
            <v>85.216041559999994</v>
          </cell>
          <cell r="AAI4">
            <v>87.706596360000006</v>
          </cell>
          <cell r="AAJ4">
            <v>90.197151160000004</v>
          </cell>
          <cell r="AAK4">
            <v>93.740036930000002</v>
          </cell>
          <cell r="AAL4">
            <v>94.151904070000001</v>
          </cell>
          <cell r="AAM4">
            <v>94.563771200000005</v>
          </cell>
          <cell r="AAN4">
            <v>94.975638340000003</v>
          </cell>
          <cell r="AAO4">
            <v>95.387505469999994</v>
          </cell>
          <cell r="AAP4">
            <v>95.387505469999994</v>
          </cell>
          <cell r="AAQ4">
            <v>95.387505469999994</v>
          </cell>
          <cell r="AAR4">
            <v>67.010642790000006</v>
          </cell>
          <cell r="AAS4">
            <v>67.062596490000004</v>
          </cell>
          <cell r="AAT4">
            <v>67.114550179999995</v>
          </cell>
          <cell r="AAU4">
            <v>67.16650387</v>
          </cell>
          <cell r="AAV4">
            <v>67.218457560000004</v>
          </cell>
          <cell r="AAW4">
            <v>67.270411260000003</v>
          </cell>
          <cell r="AAX4">
            <v>69.800748519999999</v>
          </cell>
          <cell r="AAY4">
            <v>72.331085790000003</v>
          </cell>
          <cell r="AAZ4">
            <v>74.861423049999999</v>
          </cell>
          <cell r="ABA4">
            <v>77.391760320000003</v>
          </cell>
          <cell r="ABB4">
            <v>79.922097579999999</v>
          </cell>
          <cell r="ABC4">
            <v>80.570556640000007</v>
          </cell>
          <cell r="ABD4">
            <v>81.208215989999999</v>
          </cell>
          <cell r="ABE4">
            <v>81.845875329999998</v>
          </cell>
          <cell r="ABF4">
            <v>82.483534680000005</v>
          </cell>
          <cell r="ABG4">
            <v>83.121194020000004</v>
          </cell>
          <cell r="ABH4">
            <v>83.758853369999997</v>
          </cell>
          <cell r="ABI4">
            <v>84.396512709999996</v>
          </cell>
          <cell r="ABJ4">
            <v>85.034172060000003</v>
          </cell>
          <cell r="ABK4">
            <v>86.160054520000003</v>
          </cell>
          <cell r="ABL4">
            <v>87.285936989999996</v>
          </cell>
          <cell r="ABM4">
            <v>88.411819460000004</v>
          </cell>
          <cell r="ABN4">
            <v>89.429382320000002</v>
          </cell>
          <cell r="ABO4">
            <v>90.451973670000001</v>
          </cell>
          <cell r="ABP4">
            <v>91.474565010000006</v>
          </cell>
          <cell r="ABQ4">
            <v>92.497156349999997</v>
          </cell>
          <cell r="ABR4">
            <v>92.632470889999993</v>
          </cell>
          <cell r="ABS4">
            <v>92.767785439999997</v>
          </cell>
          <cell r="ABT4">
            <v>92.903099979999993</v>
          </cell>
          <cell r="ABU4">
            <v>93.038414529999997</v>
          </cell>
          <cell r="ABV4">
            <v>93.038414529999997</v>
          </cell>
          <cell r="ABW4">
            <v>93.038414529999997</v>
          </cell>
          <cell r="ACG4">
            <v>5.1612903230000002</v>
          </cell>
          <cell r="ACH4">
            <v>5.1612903230000002</v>
          </cell>
          <cell r="ACI4">
            <v>5.7142857139999998</v>
          </cell>
          <cell r="ACJ4">
            <v>5.7142857139999998</v>
          </cell>
          <cell r="ACK4">
            <v>5.7142857139999998</v>
          </cell>
          <cell r="ACL4">
            <v>6.4285714289999998</v>
          </cell>
          <cell r="ACM4">
            <v>7.1428571429999996</v>
          </cell>
          <cell r="ACN4">
            <v>7.1428571429999996</v>
          </cell>
          <cell r="ACO4">
            <v>7.1428571429999996</v>
          </cell>
          <cell r="ACP4">
            <v>7.1428571429999996</v>
          </cell>
          <cell r="ACQ4">
            <v>16.428571430000002</v>
          </cell>
          <cell r="ACR4">
            <v>16.428571430000002</v>
          </cell>
          <cell r="ACS4">
            <v>15.71428571</v>
          </cell>
          <cell r="ACT4">
            <v>15.71428571</v>
          </cell>
          <cell r="ACU4">
            <v>17.85714286</v>
          </cell>
          <cell r="ACV4">
            <v>20</v>
          </cell>
          <cell r="ACW4">
            <v>20.714285709999999</v>
          </cell>
          <cell r="ACX4">
            <v>22.85714286</v>
          </cell>
          <cell r="ACY4">
            <v>27.85714286</v>
          </cell>
          <cell r="ACZ4">
            <v>27.85714286</v>
          </cell>
          <cell r="ADA4">
            <v>29.508196720000001</v>
          </cell>
          <cell r="ADB4">
            <v>29.508196720000001</v>
          </cell>
          <cell r="ADC4">
            <v>35.714285709999999</v>
          </cell>
          <cell r="ADM4">
            <v>94.838709679999994</v>
          </cell>
          <cell r="ADN4">
            <v>94.838709679999994</v>
          </cell>
          <cell r="ADO4">
            <v>94.285714290000001</v>
          </cell>
          <cell r="ADP4">
            <v>94.285714290000001</v>
          </cell>
          <cell r="ADQ4">
            <v>94.285714290000001</v>
          </cell>
          <cell r="ADR4">
            <v>93.571428569999995</v>
          </cell>
          <cell r="ADS4">
            <v>92.857142859999996</v>
          </cell>
          <cell r="ADT4">
            <v>92.857142859999996</v>
          </cell>
          <cell r="ADU4">
            <v>92.857142859999996</v>
          </cell>
          <cell r="ADV4">
            <v>92.857142859999996</v>
          </cell>
          <cell r="ADW4">
            <v>83.571428569999995</v>
          </cell>
          <cell r="ADX4">
            <v>83.571428569999995</v>
          </cell>
          <cell r="ADY4">
            <v>84.285714290000001</v>
          </cell>
          <cell r="ADZ4">
            <v>84.285714290000001</v>
          </cell>
          <cell r="AEA4">
            <v>82.142857140000004</v>
          </cell>
          <cell r="AEB4">
            <v>80</v>
          </cell>
          <cell r="AEC4">
            <v>79.285714290000001</v>
          </cell>
          <cell r="AED4">
            <v>77.142857140000004</v>
          </cell>
          <cell r="AEE4">
            <v>72.142857140000004</v>
          </cell>
          <cell r="AEF4">
            <v>72.142857140000004</v>
          </cell>
          <cell r="AEG4">
            <v>70.491803279999999</v>
          </cell>
          <cell r="AEH4">
            <v>70.491803279999999</v>
          </cell>
          <cell r="AEI4">
            <v>64.285714290000001</v>
          </cell>
          <cell r="AEJ4">
            <v>51.363999999999997</v>
          </cell>
          <cell r="AEK4">
            <v>54.726999999999997</v>
          </cell>
          <cell r="AEL4">
            <v>55.607999999999997</v>
          </cell>
          <cell r="AEM4">
            <v>54.637999999999998</v>
          </cell>
          <cell r="AEN4">
            <v>53.825000000000003</v>
          </cell>
          <cell r="AEO4">
            <v>52.576000000000001</v>
          </cell>
          <cell r="AEP4">
            <v>51.66</v>
          </cell>
          <cell r="AEQ4">
            <v>52.615000000000002</v>
          </cell>
          <cell r="AER4">
            <v>51.658000000000001</v>
          </cell>
          <cell r="AES4">
            <v>50.445</v>
          </cell>
          <cell r="AET4">
            <v>49.781999999999996</v>
          </cell>
          <cell r="AEU4">
            <v>49.087000000000003</v>
          </cell>
          <cell r="AEV4">
            <v>48.756999999999998</v>
          </cell>
          <cell r="AEW4">
            <v>48.186</v>
          </cell>
          <cell r="AEX4">
            <v>47.625</v>
          </cell>
          <cell r="AEY4">
            <v>47.067</v>
          </cell>
          <cell r="AEZ4">
            <v>46.511000000000003</v>
          </cell>
          <cell r="AFA4">
            <v>45.957999999999998</v>
          </cell>
          <cell r="AFB4">
            <v>45.41</v>
          </cell>
          <cell r="AFC4">
            <v>45.838999999999999</v>
          </cell>
          <cell r="AFD4">
            <v>46.726999999999997</v>
          </cell>
          <cell r="AFE4">
            <v>52.445999999999998</v>
          </cell>
          <cell r="AFF4">
            <v>48.777999999999999</v>
          </cell>
          <cell r="AFG4">
            <v>43.597999999999999</v>
          </cell>
          <cell r="AFH4">
            <v>43.732999999999997</v>
          </cell>
          <cell r="AFI4">
            <v>46.898000000000003</v>
          </cell>
          <cell r="AFJ4">
            <v>49.676000000000002</v>
          </cell>
          <cell r="AFK4">
            <v>49.51</v>
          </cell>
          <cell r="AFL4">
            <v>51.189</v>
          </cell>
          <cell r="AFM4">
            <v>52.722999999999999</v>
          </cell>
          <cell r="AFN4">
            <v>49.786000000000001</v>
          </cell>
          <cell r="AFO4">
            <v>50.732999999999997</v>
          </cell>
          <cell r="AFP4">
            <v>72.510000000000005</v>
          </cell>
          <cell r="AFQ4">
            <v>75.143000000000001</v>
          </cell>
          <cell r="AFR4">
            <v>75.858000000000004</v>
          </cell>
          <cell r="AFS4">
            <v>75.221999999999994</v>
          </cell>
          <cell r="AFT4">
            <v>74.680000000000007</v>
          </cell>
          <cell r="AFU4">
            <v>73.768000000000001</v>
          </cell>
          <cell r="AFV4">
            <v>73.022999999999996</v>
          </cell>
          <cell r="AFW4">
            <v>73.725999999999999</v>
          </cell>
          <cell r="AFX4">
            <v>72.917000000000002</v>
          </cell>
          <cell r="AFY4">
            <v>71.884</v>
          </cell>
          <cell r="AFZ4">
            <v>71.298000000000002</v>
          </cell>
          <cell r="AGA4">
            <v>70.701999999999998</v>
          </cell>
          <cell r="AGB4">
            <v>70.424000000000007</v>
          </cell>
          <cell r="AGC4">
            <v>68.959999999999994</v>
          </cell>
          <cell r="AGD4">
            <v>67.465000000000003</v>
          </cell>
          <cell r="AGE4">
            <v>65.930000000000007</v>
          </cell>
          <cell r="AGF4">
            <v>64.356999999999999</v>
          </cell>
          <cell r="AGG4">
            <v>62.75</v>
          </cell>
          <cell r="AGH4">
            <v>61.113999999999997</v>
          </cell>
          <cell r="AGI4">
            <v>64.292000000000002</v>
          </cell>
          <cell r="AGJ4">
            <v>63.787999999999997</v>
          </cell>
          <cell r="AGK4">
            <v>67.483000000000004</v>
          </cell>
          <cell r="AGL4">
            <v>65.197000000000003</v>
          </cell>
          <cell r="AGM4">
            <v>61.18</v>
          </cell>
          <cell r="AGN4">
            <v>62.984000000000002</v>
          </cell>
          <cell r="AGO4">
            <v>63.957000000000001</v>
          </cell>
          <cell r="AGP4">
            <v>64.8</v>
          </cell>
          <cell r="AGQ4">
            <v>66.44</v>
          </cell>
          <cell r="AGR4">
            <v>67.247</v>
          </cell>
          <cell r="AGS4">
            <v>67.742000000000004</v>
          </cell>
          <cell r="AGT4">
            <v>65.631</v>
          </cell>
          <cell r="AGU4">
            <v>66.153999999999996</v>
          </cell>
          <cell r="AGV4">
            <v>28</v>
          </cell>
          <cell r="AGW4">
            <v>0.61899999999999999</v>
          </cell>
          <cell r="AGX4">
            <v>0.60599999999999998</v>
          </cell>
          <cell r="AGY4">
            <v>0.59399999999999997</v>
          </cell>
          <cell r="AGZ4">
            <v>0.59799999999999998</v>
          </cell>
          <cell r="AHA4">
            <v>0.60499999999999998</v>
          </cell>
          <cell r="AHB4">
            <v>0.61499999999999999</v>
          </cell>
          <cell r="AHC4">
            <v>0.624</v>
          </cell>
          <cell r="AHD4">
            <v>0.621</v>
          </cell>
          <cell r="AHE4">
            <v>0.63400000000000001</v>
          </cell>
          <cell r="AHF4">
            <v>0.64200000000000002</v>
          </cell>
          <cell r="AHG4">
            <v>0.64300000000000002</v>
          </cell>
          <cell r="AHH4">
            <v>0.65100000000000002</v>
          </cell>
          <cell r="AHI4">
            <v>0.65400000000000003</v>
          </cell>
          <cell r="AHJ4">
            <v>0.65500000000000003</v>
          </cell>
          <cell r="AHK4">
            <v>0.65600000000000003</v>
          </cell>
          <cell r="AHL4">
            <v>0.66400000000000003</v>
          </cell>
          <cell r="AHM4">
            <v>0.67100000000000004</v>
          </cell>
          <cell r="AHN4">
            <v>0.68300000000000005</v>
          </cell>
          <cell r="AHO4">
            <v>0.68200000000000005</v>
          </cell>
          <cell r="AHP4">
            <v>0.68300000000000005</v>
          </cell>
          <cell r="AHQ4">
            <v>0.70399999999999996</v>
          </cell>
          <cell r="AHR4">
            <v>0.71199999999999997</v>
          </cell>
          <cell r="AHS4">
            <v>0.72399999999999998</v>
          </cell>
          <cell r="AHT4">
            <v>0.73299999999999998</v>
          </cell>
          <cell r="AHU4">
            <v>0.73199999999999998</v>
          </cell>
          <cell r="AHV4">
            <v>0.73899999999999999</v>
          </cell>
          <cell r="AHW4">
            <v>0.73599999999999999</v>
          </cell>
          <cell r="AHX4">
            <v>0.73699999999999999</v>
          </cell>
          <cell r="AHY4">
            <v>0.748</v>
          </cell>
          <cell r="AHZ4">
            <v>0.751</v>
          </cell>
          <cell r="AIA4">
            <v>0.73699999999999999</v>
          </cell>
          <cell r="AIB4">
            <v>0.73899999999999999</v>
          </cell>
          <cell r="AIC4">
            <v>4.3276661509999999</v>
          </cell>
          <cell r="AID4">
            <v>3.6565977740000002</v>
          </cell>
          <cell r="AIE4">
            <v>3.25732899</v>
          </cell>
          <cell r="AIF4">
            <v>3.0794165320000002</v>
          </cell>
          <cell r="AIG4">
            <v>3.0448717950000002</v>
          </cell>
          <cell r="AIH4">
            <v>2.9968454260000001</v>
          </cell>
          <cell r="AII4">
            <v>3.2558139530000001</v>
          </cell>
          <cell r="AIJ4">
            <v>3.2710280370000002</v>
          </cell>
          <cell r="AIK4">
            <v>3.500761035</v>
          </cell>
          <cell r="AIL4">
            <v>4.0358744389999996</v>
          </cell>
          <cell r="AIM4">
            <v>5.0221565730000002</v>
          </cell>
          <cell r="AIN4">
            <v>4.8245614039999998</v>
          </cell>
          <cell r="AIO4">
            <v>5.0798258350000003</v>
          </cell>
          <cell r="AIP4">
            <v>5.8908045979999999</v>
          </cell>
          <cell r="AIQ4">
            <v>6.2857142860000002</v>
          </cell>
          <cell r="AIR4">
            <v>6.610407876</v>
          </cell>
          <cell r="AIS4">
            <v>6.5459610030000004</v>
          </cell>
          <cell r="AIT4">
            <v>6.438356164</v>
          </cell>
          <cell r="AIU4">
            <v>7.3369565220000004</v>
          </cell>
          <cell r="AIV4">
            <v>7.8272604589999997</v>
          </cell>
          <cell r="AIW4">
            <v>6.6312997349999998</v>
          </cell>
          <cell r="AIX4">
            <v>7.0496083550000002</v>
          </cell>
          <cell r="AIY4">
            <v>6.9408740360000003</v>
          </cell>
          <cell r="AIZ4">
            <v>6.6242038220000001</v>
          </cell>
          <cell r="AJA4">
            <v>7.575757576</v>
          </cell>
          <cell r="AJB4">
            <v>7.0440251570000001</v>
          </cell>
          <cell r="AJC4">
            <v>7.7694235589999998</v>
          </cell>
          <cell r="AJD4">
            <v>8.1047381549999997</v>
          </cell>
          <cell r="AJE4">
            <v>7.1960297769999997</v>
          </cell>
          <cell r="AJF4">
            <v>7.2839506170000003</v>
          </cell>
          <cell r="AJG4">
            <v>7.1788413100000001</v>
          </cell>
          <cell r="AJH4">
            <v>7.1608040199999996</v>
          </cell>
          <cell r="AJI4">
            <v>1.6569017180000001</v>
          </cell>
          <cell r="AJJ4">
            <v>1.2889606280000001</v>
          </cell>
          <cell r="AJK4">
            <v>0.76872693599999997</v>
          </cell>
          <cell r="AJL4">
            <v>0.72471229500000001</v>
          </cell>
          <cell r="AJM4">
            <v>0.60784632199999999</v>
          </cell>
          <cell r="AJN4">
            <v>0.66384275199999998</v>
          </cell>
          <cell r="AJO4">
            <v>0.64323748700000005</v>
          </cell>
          <cell r="AJP4">
            <v>0.49410404400000002</v>
          </cell>
          <cell r="AJQ4">
            <v>0.56068090500000001</v>
          </cell>
          <cell r="AJR4">
            <v>0.95276615099999995</v>
          </cell>
          <cell r="AJS4">
            <v>0.96013636499999999</v>
          </cell>
          <cell r="AJT4">
            <v>1.0290749539999999</v>
          </cell>
          <cell r="AJU4">
            <v>1.1990005720000001</v>
          </cell>
          <cell r="AJV4">
            <v>1.357238224</v>
          </cell>
          <cell r="AJW4">
            <v>1.3216884840000001</v>
          </cell>
          <cell r="AJX4">
            <v>1.360271607</v>
          </cell>
          <cell r="AJY4">
            <v>1.2548069369999999</v>
          </cell>
          <cell r="AJZ4">
            <v>1.2619981950000001</v>
          </cell>
          <cell r="AKA4">
            <v>1.4227965840000001</v>
          </cell>
          <cell r="AKB4">
            <v>1.4308211639999999</v>
          </cell>
          <cell r="AKC4">
            <v>1.508841688</v>
          </cell>
          <cell r="AKD4">
            <v>1.717787934</v>
          </cell>
          <cell r="AKE4">
            <v>1.601834668</v>
          </cell>
          <cell r="AKF4">
            <v>1.6971268580000001</v>
          </cell>
          <cell r="AKG4">
            <v>1.940610537</v>
          </cell>
          <cell r="AKH4">
            <v>1.5553294520000001</v>
          </cell>
          <cell r="AKI4">
            <v>1.556278015</v>
          </cell>
          <cell r="AKJ4">
            <v>1.8382417950000001</v>
          </cell>
          <cell r="AKK4">
            <v>1.642152952</v>
          </cell>
          <cell r="AKL4">
            <v>1.6881777570000001</v>
          </cell>
          <cell r="AKM4">
            <v>1.575753953</v>
          </cell>
          <cell r="AKN4">
            <v>1.575753953</v>
          </cell>
          <cell r="AKO4">
            <v>6.63</v>
          </cell>
          <cell r="AKP4">
            <v>5.91</v>
          </cell>
          <cell r="AKQ4">
            <v>5.65</v>
          </cell>
          <cell r="AKR4">
            <v>5.36</v>
          </cell>
          <cell r="AKS4">
            <v>5.54</v>
          </cell>
          <cell r="AKT4">
            <v>5.47</v>
          </cell>
          <cell r="AKU4">
            <v>6.13</v>
          </cell>
          <cell r="AKV4">
            <v>6.18</v>
          </cell>
          <cell r="AKW4">
            <v>6.74</v>
          </cell>
          <cell r="AKX4">
            <v>7.31</v>
          </cell>
          <cell r="AKY4">
            <v>9.44</v>
          </cell>
          <cell r="AKZ4">
            <v>8.6999999999999993</v>
          </cell>
          <cell r="ALA4">
            <v>8.9499999999999993</v>
          </cell>
          <cell r="ALB4">
            <v>10.46</v>
          </cell>
          <cell r="ALC4">
            <v>11.43</v>
          </cell>
          <cell r="ALD4">
            <v>12.11</v>
          </cell>
          <cell r="ALE4">
            <v>12.07</v>
          </cell>
          <cell r="ALF4">
            <v>11.91</v>
          </cell>
          <cell r="ALG4">
            <v>13.46</v>
          </cell>
          <cell r="ALH4">
            <v>14.5</v>
          </cell>
          <cell r="ALI4">
            <v>11.92</v>
          </cell>
          <cell r="ALJ4">
            <v>12.49</v>
          </cell>
          <cell r="ALK4">
            <v>12.44</v>
          </cell>
          <cell r="ALL4">
            <v>11.49</v>
          </cell>
          <cell r="ALM4">
            <v>13.14</v>
          </cell>
          <cell r="ALN4">
            <v>12.61</v>
          </cell>
          <cell r="ALO4">
            <v>14.39</v>
          </cell>
          <cell r="ALP4">
            <v>14.46</v>
          </cell>
          <cell r="ALQ4">
            <v>12.85</v>
          </cell>
          <cell r="ALR4">
            <v>12.96</v>
          </cell>
          <cell r="ALS4">
            <v>12.96</v>
          </cell>
          <cell r="ALT4">
            <v>12.96</v>
          </cell>
        </row>
        <row r="5">
          <cell r="A5" t="str">
            <v>Andorra</v>
          </cell>
          <cell r="B5" t="str">
            <v>AND</v>
          </cell>
          <cell r="C5" t="str">
            <v>Very High</v>
          </cell>
          <cell r="E5">
            <v>40</v>
          </cell>
          <cell r="P5">
            <v>0.81799999999999995</v>
          </cell>
          <cell r="Q5">
            <v>0.82499999999999996</v>
          </cell>
          <cell r="R5">
            <v>0.83199999999999996</v>
          </cell>
          <cell r="S5">
            <v>0.84099999999999997</v>
          </cell>
          <cell r="T5">
            <v>0.83299999999999996</v>
          </cell>
          <cell r="U5">
            <v>0.83299999999999996</v>
          </cell>
          <cell r="V5">
            <v>0.84799999999999998</v>
          </cell>
          <cell r="W5">
            <v>0.84699999999999998</v>
          </cell>
          <cell r="X5">
            <v>0.85</v>
          </cell>
          <cell r="Y5">
            <v>0.84799999999999998</v>
          </cell>
          <cell r="Z5">
            <v>0.84799999999999998</v>
          </cell>
          <cell r="AA5">
            <v>0.84899999999999998</v>
          </cell>
          <cell r="AB5">
            <v>0.86899999999999999</v>
          </cell>
          <cell r="AC5">
            <v>0.86399999999999999</v>
          </cell>
          <cell r="AD5">
            <v>0.871</v>
          </cell>
          <cell r="AE5">
            <v>0.86699999999999999</v>
          </cell>
          <cell r="AF5">
            <v>0.871</v>
          </cell>
          <cell r="AG5">
            <v>0.86799999999999999</v>
          </cell>
          <cell r="AH5">
            <v>0.872</v>
          </cell>
          <cell r="AI5">
            <v>0.873</v>
          </cell>
          <cell r="AJ5">
            <v>0.84799999999999998</v>
          </cell>
          <cell r="AK5">
            <v>0.85799999999999998</v>
          </cell>
          <cell r="AL5">
            <v>78.406300000000002</v>
          </cell>
          <cell r="AM5">
            <v>77.980500000000006</v>
          </cell>
          <cell r="AN5">
            <v>80.324100000000001</v>
          </cell>
          <cell r="AO5">
            <v>78.663300000000007</v>
          </cell>
          <cell r="AP5">
            <v>82.638000000000005</v>
          </cell>
          <cell r="AQ5">
            <v>78.961600000000004</v>
          </cell>
          <cell r="AR5">
            <v>80.334000000000003</v>
          </cell>
          <cell r="AS5">
            <v>80.943899999999999</v>
          </cell>
          <cell r="AT5">
            <v>79.425899999999999</v>
          </cell>
          <cell r="AU5">
            <v>81.317300000000003</v>
          </cell>
          <cell r="AV5">
            <v>80.919300000000007</v>
          </cell>
          <cell r="AW5">
            <v>81.685699999999997</v>
          </cell>
          <cell r="AX5">
            <v>82.236800000000002</v>
          </cell>
          <cell r="AY5">
            <v>83.920900000000003</v>
          </cell>
          <cell r="AZ5">
            <v>80.083600000000004</v>
          </cell>
          <cell r="BA5">
            <v>81.759900000000002</v>
          </cell>
          <cell r="BB5">
            <v>82.966399999999993</v>
          </cell>
          <cell r="BC5">
            <v>82.659400000000005</v>
          </cell>
          <cell r="BD5">
            <v>82.6982</v>
          </cell>
          <cell r="BE5">
            <v>82.751999999999995</v>
          </cell>
          <cell r="BF5">
            <v>82.815600000000003</v>
          </cell>
          <cell r="BG5">
            <v>82.897499999999994</v>
          </cell>
          <cell r="BH5">
            <v>82.916600000000003</v>
          </cell>
          <cell r="BI5">
            <v>82.934299999999993</v>
          </cell>
          <cell r="BJ5">
            <v>82.948300000000003</v>
          </cell>
          <cell r="BK5">
            <v>82.953400000000002</v>
          </cell>
          <cell r="BL5">
            <v>82.967100000000002</v>
          </cell>
          <cell r="BM5">
            <v>82.9803</v>
          </cell>
          <cell r="BN5">
            <v>82.9923</v>
          </cell>
          <cell r="BO5">
            <v>83.003900000000002</v>
          </cell>
          <cell r="BP5">
            <v>79.023399999999995</v>
          </cell>
          <cell r="BQ5">
            <v>80.368399999999994</v>
          </cell>
          <cell r="BR5">
            <v>10.798780000000001</v>
          </cell>
          <cell r="BS5">
            <v>10.798780000000001</v>
          </cell>
          <cell r="BT5">
            <v>10.798780000000001</v>
          </cell>
          <cell r="BU5">
            <v>10.798780000000001</v>
          </cell>
          <cell r="BV5">
            <v>10.798780000000001</v>
          </cell>
          <cell r="BW5">
            <v>10.798780000000001</v>
          </cell>
          <cell r="BX5">
            <v>10.798780000000001</v>
          </cell>
          <cell r="BY5">
            <v>10.798780000000001</v>
          </cell>
          <cell r="BZ5">
            <v>10.798780000000001</v>
          </cell>
          <cell r="CA5">
            <v>10.798780000000001</v>
          </cell>
          <cell r="CB5">
            <v>10.798780000000001</v>
          </cell>
          <cell r="CC5">
            <v>10.798780000000001</v>
          </cell>
          <cell r="CD5">
            <v>11.036580000000001</v>
          </cell>
          <cell r="CE5">
            <v>10.94253</v>
          </cell>
          <cell r="CF5">
            <v>10.79199</v>
          </cell>
          <cell r="CG5">
            <v>10.82593</v>
          </cell>
          <cell r="CH5">
            <v>11.18277</v>
          </cell>
          <cell r="CI5">
            <v>11.18277</v>
          </cell>
          <cell r="CJ5">
            <v>11.67192</v>
          </cell>
          <cell r="CK5">
            <v>11.67192</v>
          </cell>
          <cell r="CL5">
            <v>11.67192</v>
          </cell>
          <cell r="CM5">
            <v>11.67192</v>
          </cell>
          <cell r="CN5">
            <v>13.524016270000001</v>
          </cell>
          <cell r="CO5">
            <v>13.138840930000001</v>
          </cell>
          <cell r="CP5">
            <v>13.495075999999999</v>
          </cell>
          <cell r="CQ5">
            <v>13.14028012</v>
          </cell>
          <cell r="CR5">
            <v>13.300238739999999</v>
          </cell>
          <cell r="CS5">
            <v>13.046475770000001</v>
          </cell>
          <cell r="CT5">
            <v>13.300238739999999</v>
          </cell>
          <cell r="CU5">
            <v>13.300238739999999</v>
          </cell>
          <cell r="CV5">
            <v>13.300238739999999</v>
          </cell>
          <cell r="CW5">
            <v>13.300238739999999</v>
          </cell>
          <cell r="DH5">
            <v>9.8063637240000006</v>
          </cell>
          <cell r="DI5">
            <v>9.8919564429999998</v>
          </cell>
          <cell r="DJ5">
            <v>9.9782962390000005</v>
          </cell>
          <cell r="DK5">
            <v>10.06538963</v>
          </cell>
          <cell r="DL5">
            <v>10.70065022</v>
          </cell>
          <cell r="DM5">
            <v>10.08963966</v>
          </cell>
          <cell r="DN5">
            <v>10.413220409999999</v>
          </cell>
          <cell r="DO5">
            <v>10.442197800000001</v>
          </cell>
          <cell r="DP5">
            <v>10.47117519</v>
          </cell>
          <cell r="DQ5">
            <v>10.500152590000001</v>
          </cell>
          <cell r="DR5">
            <v>10.52912998</v>
          </cell>
          <cell r="DS5">
            <v>10.558107379999999</v>
          </cell>
          <cell r="DT5">
            <v>10.587084770000001</v>
          </cell>
          <cell r="DU5">
            <v>10.61606216</v>
          </cell>
          <cell r="DV5">
            <v>10.645039560000001</v>
          </cell>
          <cell r="DW5">
            <v>10.573280329999999</v>
          </cell>
          <cell r="DX5">
            <v>10.55609989</v>
          </cell>
          <cell r="DY5">
            <v>10.555773090000001</v>
          </cell>
          <cell r="DZ5">
            <v>10.5554463</v>
          </cell>
          <cell r="EA5">
            <v>10.55511952</v>
          </cell>
          <cell r="EB5">
            <v>10.55511952</v>
          </cell>
          <cell r="EC5">
            <v>10.55511952</v>
          </cell>
          <cell r="ED5">
            <v>43773.146500000003</v>
          </cell>
          <cell r="EE5">
            <v>43175.147599999997</v>
          </cell>
          <cell r="EF5">
            <v>41935.787199999999</v>
          </cell>
          <cell r="EG5">
            <v>40085.315889999998</v>
          </cell>
          <cell r="EH5">
            <v>39923.545879999998</v>
          </cell>
          <cell r="EI5">
            <v>40270.767899999999</v>
          </cell>
          <cell r="EJ5">
            <v>41014.57879</v>
          </cell>
          <cell r="EK5">
            <v>44756.595970000002</v>
          </cell>
          <cell r="EL5">
            <v>46319.68664</v>
          </cell>
          <cell r="EM5">
            <v>48047.57776</v>
          </cell>
          <cell r="EN5">
            <v>47849.492429999998</v>
          </cell>
          <cell r="EO5">
            <v>50235.667150000001</v>
          </cell>
          <cell r="EP5">
            <v>50489.27491</v>
          </cell>
          <cell r="EQ5">
            <v>52529.427949999998</v>
          </cell>
          <cell r="ER5">
            <v>54521.780590000002</v>
          </cell>
          <cell r="ES5">
            <v>55553.503689999998</v>
          </cell>
          <cell r="ET5">
            <v>56696.608740000003</v>
          </cell>
          <cell r="EU5">
            <v>56399.721749999997</v>
          </cell>
          <cell r="EV5">
            <v>52516.106030000003</v>
          </cell>
          <cell r="EW5">
            <v>49377.466939999998</v>
          </cell>
          <cell r="EX5">
            <v>48410.271650000002</v>
          </cell>
          <cell r="EY5">
            <v>48812.029029999998</v>
          </cell>
          <cell r="EZ5">
            <v>47126.814610000001</v>
          </cell>
          <cell r="FA5">
            <v>46385.095200000003</v>
          </cell>
          <cell r="FB5">
            <v>48483.72032</v>
          </cell>
          <cell r="FC5">
            <v>49936.874539999997</v>
          </cell>
          <cell r="FD5">
            <v>52267.738319999997</v>
          </cell>
          <cell r="FE5">
            <v>52650.225760000001</v>
          </cell>
          <cell r="FF5">
            <v>53483.306629999999</v>
          </cell>
          <cell r="FG5">
            <v>54465.047400000003</v>
          </cell>
          <cell r="FH5">
            <v>47878.666640000003</v>
          </cell>
          <cell r="FI5">
            <v>51166.626609999999</v>
          </cell>
          <cell r="HW5">
            <v>82.675600000000003</v>
          </cell>
          <cell r="HX5">
            <v>81.945899999999995</v>
          </cell>
          <cell r="HY5">
            <v>82.357600000000005</v>
          </cell>
          <cell r="HZ5">
            <v>81.906700000000001</v>
          </cell>
          <cell r="IA5">
            <v>83.506100000000004</v>
          </cell>
          <cell r="IB5">
            <v>81.896799999999999</v>
          </cell>
          <cell r="IC5">
            <v>83.138099999999994</v>
          </cell>
          <cell r="ID5">
            <v>82.830500000000001</v>
          </cell>
          <cell r="IE5">
            <v>83.260300000000001</v>
          </cell>
          <cell r="IF5">
            <v>83.513499999999993</v>
          </cell>
          <cell r="IG5">
            <v>82.799599999999998</v>
          </cell>
          <cell r="IH5">
            <v>85.413399999999996</v>
          </cell>
          <cell r="II5">
            <v>84.369200000000006</v>
          </cell>
          <cell r="IJ5">
            <v>86.795299999999997</v>
          </cell>
          <cell r="IK5">
            <v>81.1494</v>
          </cell>
          <cell r="IL5">
            <v>83.774600000000007</v>
          </cell>
          <cell r="IM5">
            <v>84.418199999999999</v>
          </cell>
          <cell r="IN5">
            <v>85.454499999999996</v>
          </cell>
          <cell r="IO5">
            <v>85.454499999999996</v>
          </cell>
          <cell r="IP5">
            <v>85.444199999999995</v>
          </cell>
          <cell r="IQ5">
            <v>85.444199999999995</v>
          </cell>
          <cell r="IR5">
            <v>85.444199999999995</v>
          </cell>
          <cell r="IS5">
            <v>85.444199999999995</v>
          </cell>
          <cell r="IT5">
            <v>85.444199999999995</v>
          </cell>
          <cell r="IU5">
            <v>85.444199999999995</v>
          </cell>
          <cell r="IV5">
            <v>85.433999999999997</v>
          </cell>
          <cell r="IW5">
            <v>85.433999999999997</v>
          </cell>
          <cell r="IX5">
            <v>85.433999999999997</v>
          </cell>
          <cell r="IY5">
            <v>85.433999999999997</v>
          </cell>
          <cell r="IZ5">
            <v>85.433999999999997</v>
          </cell>
          <cell r="JA5">
            <v>83.1922</v>
          </cell>
          <cell r="JB5">
            <v>84.323800000000006</v>
          </cell>
          <cell r="KS5">
            <v>9.7941063029999995</v>
          </cell>
          <cell r="KT5">
            <v>9.8752239110000009</v>
          </cell>
          <cell r="KU5">
            <v>9.9570133579999993</v>
          </cell>
          <cell r="KV5">
            <v>10.039480210000001</v>
          </cell>
          <cell r="KW5">
            <v>10.568519589999999</v>
          </cell>
          <cell r="KX5">
            <v>9.9647302629999999</v>
          </cell>
          <cell r="KY5">
            <v>10.36855984</v>
          </cell>
          <cell r="KZ5">
            <v>10.396179910000001</v>
          </cell>
          <cell r="LA5">
            <v>10.423799989999999</v>
          </cell>
          <cell r="LB5">
            <v>10.451420069999999</v>
          </cell>
          <cell r="LC5">
            <v>10.479040149999999</v>
          </cell>
          <cell r="LD5">
            <v>10.506660220000001</v>
          </cell>
          <cell r="LE5">
            <v>10.534280300000001</v>
          </cell>
          <cell r="LF5">
            <v>10.561900380000001</v>
          </cell>
          <cell r="LG5">
            <v>10.58952045</v>
          </cell>
          <cell r="LH5">
            <v>10.512780190000001</v>
          </cell>
          <cell r="LI5">
            <v>10.49055004</v>
          </cell>
          <cell r="LJ5">
            <v>10.487412129999999</v>
          </cell>
          <cell r="LK5">
            <v>10.484275159999999</v>
          </cell>
          <cell r="LL5">
            <v>10.481139130000001</v>
          </cell>
          <cell r="LM5">
            <v>10.481139130000001</v>
          </cell>
          <cell r="LN5">
            <v>10.481139130000001</v>
          </cell>
          <cell r="OA5">
            <v>75.2791</v>
          </cell>
          <cell r="OB5">
            <v>75.051900000000003</v>
          </cell>
          <cell r="OC5">
            <v>78.608199999999997</v>
          </cell>
          <cell r="OD5">
            <v>76.160300000000007</v>
          </cell>
          <cell r="OE5">
            <v>81.816100000000006</v>
          </cell>
          <cell r="OF5">
            <v>76.688100000000006</v>
          </cell>
          <cell r="OG5">
            <v>78.153899999999993</v>
          </cell>
          <cell r="OH5">
            <v>79.365099999999998</v>
          </cell>
          <cell r="OI5">
            <v>76.579400000000007</v>
          </cell>
          <cell r="OJ5">
            <v>79.483000000000004</v>
          </cell>
          <cell r="OK5">
            <v>79.315799999999996</v>
          </cell>
          <cell r="OL5">
            <v>78.829499999999996</v>
          </cell>
          <cell r="OM5">
            <v>80.411699999999996</v>
          </cell>
          <cell r="ON5">
            <v>81.5244</v>
          </cell>
          <cell r="OO5">
            <v>79.130499999999998</v>
          </cell>
          <cell r="OP5">
            <v>80.052300000000002</v>
          </cell>
          <cell r="OQ5">
            <v>81.678700000000006</v>
          </cell>
          <cell r="OR5">
            <v>80.391300000000001</v>
          </cell>
          <cell r="OS5">
            <v>80.421999999999997</v>
          </cell>
          <cell r="OT5">
            <v>80.462800000000001</v>
          </cell>
          <cell r="OU5">
            <v>80.493399999999994</v>
          </cell>
          <cell r="OV5">
            <v>80.524000000000001</v>
          </cell>
          <cell r="OW5">
            <v>80.554599999999994</v>
          </cell>
          <cell r="OX5">
            <v>80.5852</v>
          </cell>
          <cell r="OY5">
            <v>80.615700000000004</v>
          </cell>
          <cell r="OZ5">
            <v>80.646199999999993</v>
          </cell>
          <cell r="PA5">
            <v>80.686800000000005</v>
          </cell>
          <cell r="PB5">
            <v>80.717200000000005</v>
          </cell>
          <cell r="PC5">
            <v>80.747699999999995</v>
          </cell>
          <cell r="PD5">
            <v>80.778099999999995</v>
          </cell>
          <cell r="PE5">
            <v>75.762900000000002</v>
          </cell>
          <cell r="PF5">
            <v>77.172300000000007</v>
          </cell>
          <cell r="QW5">
            <v>9.8158275620000008</v>
          </cell>
          <cell r="QX5">
            <v>9.9063249330000005</v>
          </cell>
          <cell r="QY5">
            <v>9.9976566479999995</v>
          </cell>
          <cell r="QZ5">
            <v>10.0898304</v>
          </cell>
          <cell r="RA5">
            <v>10.82660961</v>
          </cell>
          <cell r="RB5">
            <v>10.208789830000001</v>
          </cell>
          <cell r="RC5">
            <v>10.45674992</v>
          </cell>
          <cell r="RD5">
            <v>10.48738992</v>
          </cell>
          <cell r="RE5">
            <v>10.518029930000001</v>
          </cell>
          <cell r="RF5">
            <v>10.548669930000001</v>
          </cell>
          <cell r="RG5">
            <v>10.57930994</v>
          </cell>
          <cell r="RH5">
            <v>10.609949950000001</v>
          </cell>
          <cell r="RI5">
            <v>10.640589950000001</v>
          </cell>
          <cell r="RJ5">
            <v>10.67122996</v>
          </cell>
          <cell r="RK5">
            <v>10.70186996</v>
          </cell>
          <cell r="RL5">
            <v>10.633620260000001</v>
          </cell>
          <cell r="RM5">
            <v>10.6210804</v>
          </cell>
          <cell r="RN5">
            <v>10.62337889</v>
          </cell>
          <cell r="RO5">
            <v>10.625677870000001</v>
          </cell>
          <cell r="RP5">
            <v>10.62797735</v>
          </cell>
          <cell r="RQ5">
            <v>10.62797735</v>
          </cell>
          <cell r="RR5">
            <v>10.62797735</v>
          </cell>
          <cell r="UI5">
            <v>5.2170567510000003</v>
          </cell>
          <cell r="UJ5">
            <v>5.2153677939999996</v>
          </cell>
          <cell r="UK5">
            <v>5.2086176870000003</v>
          </cell>
          <cell r="UL5">
            <v>5.2010478969999996</v>
          </cell>
          <cell r="UM5">
            <v>5.1935820579999996</v>
          </cell>
          <cell r="UN5">
            <v>5.1884317400000004</v>
          </cell>
          <cell r="UO5">
            <v>5.1775712970000001</v>
          </cell>
          <cell r="UP5">
            <v>5.1694526669999998</v>
          </cell>
          <cell r="UQ5">
            <v>5.1615839000000001</v>
          </cell>
          <cell r="UR5">
            <v>5.1533737180000001</v>
          </cell>
          <cell r="US5">
            <v>5.4219212529999998</v>
          </cell>
          <cell r="UT5">
            <v>5.2979097370000003</v>
          </cell>
          <cell r="UU5">
            <v>15.1603022</v>
          </cell>
          <cell r="UV5">
            <v>15.1603022</v>
          </cell>
          <cell r="UW5">
            <v>15.1603022</v>
          </cell>
          <cell r="UX5">
            <v>15.1603022</v>
          </cell>
          <cell r="UY5">
            <v>9.9656807460000003</v>
          </cell>
          <cell r="UZ5">
            <v>10.08381514</v>
          </cell>
          <cell r="VA5">
            <v>10.00815435</v>
          </cell>
          <cell r="VB5">
            <v>10.00815435</v>
          </cell>
          <cell r="VC5">
            <v>10.00815435</v>
          </cell>
          <cell r="VD5">
            <v>10.00815435</v>
          </cell>
          <cell r="VE5">
            <v>10.00815435</v>
          </cell>
          <cell r="VF5">
            <v>10.00815435</v>
          </cell>
          <cell r="YF5">
            <v>10.656000000000001</v>
          </cell>
          <cell r="YG5">
            <v>10.878</v>
          </cell>
          <cell r="YH5">
            <v>10.919</v>
          </cell>
          <cell r="YI5">
            <v>9.5579999999999998</v>
          </cell>
          <cell r="YJ5">
            <v>8.7609999999999992</v>
          </cell>
          <cell r="YK5">
            <v>8.2420000000000009</v>
          </cell>
          <cell r="YL5">
            <v>8.2959999999999994</v>
          </cell>
          <cell r="YM5">
            <v>8.7170000000000005</v>
          </cell>
          <cell r="YN5">
            <v>8.7669999999999995</v>
          </cell>
          <cell r="YO5">
            <v>10.1</v>
          </cell>
          <cell r="YP5">
            <v>9.2810000000000006</v>
          </cell>
          <cell r="YQ5">
            <v>10.071999999999999</v>
          </cell>
          <cell r="YR5">
            <v>10.397</v>
          </cell>
          <cell r="YS5">
            <v>9.0660000000000007</v>
          </cell>
          <cell r="YT5">
            <v>10.092000000000001</v>
          </cell>
          <cell r="YU5">
            <v>10.487</v>
          </cell>
          <cell r="YV5">
            <v>10.597</v>
          </cell>
          <cell r="YW5">
            <v>9.8699999999999992</v>
          </cell>
          <cell r="YX5">
            <v>11.12</v>
          </cell>
          <cell r="YY5">
            <v>10.246</v>
          </cell>
          <cell r="YZ5">
            <v>10.558</v>
          </cell>
          <cell r="ZA5">
            <v>9.5739999999999998</v>
          </cell>
          <cell r="ZB5">
            <v>8.4139999999999997</v>
          </cell>
          <cell r="ZC5">
            <v>6.9889999999999999</v>
          </cell>
          <cell r="ZD5">
            <v>6.9249999999999998</v>
          </cell>
          <cell r="ZE5">
            <v>7.4020000000000001</v>
          </cell>
          <cell r="ZF5">
            <v>7.1760000000000002</v>
          </cell>
          <cell r="ZG5">
            <v>6.4039999999999999</v>
          </cell>
          <cell r="ZH5">
            <v>6.08</v>
          </cell>
          <cell r="ZI5">
            <v>5.9850000000000003</v>
          </cell>
          <cell r="ZJ5">
            <v>6.0910000000000002</v>
          </cell>
          <cell r="ZK5">
            <v>5.8869999999999996</v>
          </cell>
          <cell r="AAF5">
            <v>73.148435039999995</v>
          </cell>
          <cell r="AAG5">
            <v>72.8683525</v>
          </cell>
          <cell r="AAH5">
            <v>72.589342380000005</v>
          </cell>
          <cell r="AAI5">
            <v>72.311400579999997</v>
          </cell>
          <cell r="AAJ5">
            <v>72.034523010000001</v>
          </cell>
          <cell r="AAK5">
            <v>71.672431950000004</v>
          </cell>
          <cell r="AAL5">
            <v>71.483840939999993</v>
          </cell>
          <cell r="AAM5">
            <v>71.21013207</v>
          </cell>
          <cell r="AAN5">
            <v>70.937471209999998</v>
          </cell>
          <cell r="AAO5">
            <v>70.665854359999997</v>
          </cell>
          <cell r="AAP5">
            <v>70.665854359999997</v>
          </cell>
          <cell r="AAQ5">
            <v>70.665854359999997</v>
          </cell>
          <cell r="ABL5">
            <v>74.665203539999993</v>
          </cell>
          <cell r="ABM5">
            <v>74.412588209999996</v>
          </cell>
          <cell r="ABN5">
            <v>74.160827549999993</v>
          </cell>
          <cell r="ABO5">
            <v>73.909918680000004</v>
          </cell>
          <cell r="ABP5">
            <v>73.659858700000001</v>
          </cell>
          <cell r="ABQ5">
            <v>73.326576230000001</v>
          </cell>
          <cell r="ABR5">
            <v>73.162178040000001</v>
          </cell>
          <cell r="ABS5">
            <v>72.914647900000006</v>
          </cell>
          <cell r="ABT5">
            <v>72.667955239999998</v>
          </cell>
          <cell r="ABU5">
            <v>72.422097210000004</v>
          </cell>
          <cell r="ABV5">
            <v>72.422097210000004</v>
          </cell>
          <cell r="ABW5">
            <v>72.422097210000004</v>
          </cell>
          <cell r="ABX5">
            <v>7.1428571429999996</v>
          </cell>
          <cell r="ABY5">
            <v>7.1428571429999996</v>
          </cell>
          <cell r="ABZ5">
            <v>7.1428571429999996</v>
          </cell>
          <cell r="ACA5">
            <v>7.1428571429999996</v>
          </cell>
          <cell r="ACB5">
            <v>7.1428571429999996</v>
          </cell>
          <cell r="ACC5">
            <v>7.1428571429999996</v>
          </cell>
          <cell r="ACD5">
            <v>7.1428571429999996</v>
          </cell>
          <cell r="ACE5">
            <v>7.1428571429999996</v>
          </cell>
          <cell r="ACF5">
            <v>7.1428571429999996</v>
          </cell>
          <cell r="ACG5">
            <v>7.1428571429999996</v>
          </cell>
          <cell r="ACH5">
            <v>7.1428571429999996</v>
          </cell>
          <cell r="ACI5">
            <v>14.28571429</v>
          </cell>
          <cell r="ACJ5">
            <v>14.28571429</v>
          </cell>
          <cell r="ACK5">
            <v>14.28571429</v>
          </cell>
          <cell r="ACL5">
            <v>14.28571429</v>
          </cell>
          <cell r="ACM5">
            <v>28.571428569999998</v>
          </cell>
          <cell r="ACN5">
            <v>28.571428569999998</v>
          </cell>
          <cell r="ACO5">
            <v>28.571428569999998</v>
          </cell>
          <cell r="ACP5">
            <v>25</v>
          </cell>
          <cell r="ACQ5">
            <v>35.714285709999999</v>
          </cell>
          <cell r="ACR5">
            <v>35.714285709999999</v>
          </cell>
          <cell r="ACS5">
            <v>50</v>
          </cell>
          <cell r="ACT5">
            <v>50</v>
          </cell>
          <cell r="ACU5">
            <v>50</v>
          </cell>
          <cell r="ACV5">
            <v>50</v>
          </cell>
          <cell r="ACW5">
            <v>39.285714290000001</v>
          </cell>
          <cell r="ACX5">
            <v>32.142857139999997</v>
          </cell>
          <cell r="ACY5">
            <v>32.142857139999997</v>
          </cell>
          <cell r="ACZ5">
            <v>32.142857139999997</v>
          </cell>
          <cell r="ADA5">
            <v>46.428571429999998</v>
          </cell>
          <cell r="ADB5">
            <v>46.428571429999998</v>
          </cell>
          <cell r="ADC5">
            <v>46.428571429999998</v>
          </cell>
          <cell r="ADD5">
            <v>92.857142859999996</v>
          </cell>
          <cell r="ADE5">
            <v>92.857142859999996</v>
          </cell>
          <cell r="ADF5">
            <v>92.857142859999996</v>
          </cell>
          <cell r="ADG5">
            <v>92.857142859999996</v>
          </cell>
          <cell r="ADH5">
            <v>92.857142859999996</v>
          </cell>
          <cell r="ADI5">
            <v>92.857142859999996</v>
          </cell>
          <cell r="ADJ5">
            <v>92.857142859999996</v>
          </cell>
          <cell r="ADK5">
            <v>92.857142859999996</v>
          </cell>
          <cell r="ADL5">
            <v>92.857142859999996</v>
          </cell>
          <cell r="ADM5">
            <v>92.857142859999996</v>
          </cell>
          <cell r="ADN5">
            <v>92.857142859999996</v>
          </cell>
          <cell r="ADO5">
            <v>85.714285709999999</v>
          </cell>
          <cell r="ADP5">
            <v>85.714285709999999</v>
          </cell>
          <cell r="ADQ5">
            <v>85.714285709999999</v>
          </cell>
          <cell r="ADR5">
            <v>85.714285709999999</v>
          </cell>
          <cell r="ADS5">
            <v>71.428571430000005</v>
          </cell>
          <cell r="ADT5">
            <v>71.428571430000005</v>
          </cell>
          <cell r="ADU5">
            <v>71.428571430000005</v>
          </cell>
          <cell r="ADV5">
            <v>75</v>
          </cell>
          <cell r="ADW5">
            <v>64.285714290000001</v>
          </cell>
          <cell r="ADX5">
            <v>64.285714290000001</v>
          </cell>
          <cell r="ADY5">
            <v>50</v>
          </cell>
          <cell r="ADZ5">
            <v>50</v>
          </cell>
          <cell r="AEA5">
            <v>50</v>
          </cell>
          <cell r="AEB5">
            <v>50</v>
          </cell>
          <cell r="AEC5">
            <v>60.714285709999999</v>
          </cell>
          <cell r="AED5">
            <v>67.857142859999996</v>
          </cell>
          <cell r="AEE5">
            <v>67.857142859999996</v>
          </cell>
          <cell r="AEF5">
            <v>67.857142859999996</v>
          </cell>
          <cell r="AEG5">
            <v>53.571428570000002</v>
          </cell>
          <cell r="AEH5">
            <v>53.571428570000002</v>
          </cell>
          <cell r="AEI5">
            <v>53.571428570000002</v>
          </cell>
          <cell r="AJI5">
            <v>7.4611532040000004</v>
          </cell>
          <cell r="AJJ5">
            <v>7.1765100320000004</v>
          </cell>
          <cell r="AJK5">
            <v>6.9063306620000002</v>
          </cell>
          <cell r="AJL5">
            <v>6.7305768319999997</v>
          </cell>
          <cell r="AJM5">
            <v>6.4888236509999997</v>
          </cell>
          <cell r="AJN5">
            <v>6.6565387630000004</v>
          </cell>
          <cell r="AJO5">
            <v>7.059353636</v>
          </cell>
          <cell r="AJP5">
            <v>7.2338209459999998</v>
          </cell>
          <cell r="AJQ5">
            <v>7.654578903</v>
          </cell>
          <cell r="AJR5">
            <v>7.9689296260000004</v>
          </cell>
          <cell r="AJS5">
            <v>8.0126930719999994</v>
          </cell>
          <cell r="AJT5">
            <v>7.7805497389999996</v>
          </cell>
          <cell r="AJU5">
            <v>7.5844052020000001</v>
          </cell>
          <cell r="AJV5">
            <v>7.3097209699999999</v>
          </cell>
          <cell r="AJW5">
            <v>7.3525785639999999</v>
          </cell>
          <cell r="AJX5">
            <v>7.2939252159999999</v>
          </cell>
          <cell r="AJY5">
            <v>6.7405825190000002</v>
          </cell>
          <cell r="AJZ5">
            <v>6.5140776929999999</v>
          </cell>
          <cell r="AKA5">
            <v>6.4225751830000002</v>
          </cell>
          <cell r="AKB5">
            <v>6.1165243949999999</v>
          </cell>
          <cell r="AKC5">
            <v>6.1175383959999996</v>
          </cell>
          <cell r="AKD5">
            <v>5.862657767</v>
          </cell>
          <cell r="AKE5">
            <v>5.9120191200000001</v>
          </cell>
          <cell r="AKF5">
            <v>5.8969470370000003</v>
          </cell>
          <cell r="AKG5">
            <v>5.8280837740000004</v>
          </cell>
          <cell r="AKH5">
            <v>5.9649280229999997</v>
          </cell>
          <cell r="AKI5">
            <v>6.0673764830000003</v>
          </cell>
          <cell r="AKJ5">
            <v>6.0431682709999999</v>
          </cell>
          <cell r="AKK5">
            <v>6.4233955800000002</v>
          </cell>
          <cell r="AKL5">
            <v>6.5055352470000001</v>
          </cell>
          <cell r="AKM5">
            <v>6.0349446709999999</v>
          </cell>
          <cell r="AKN5">
            <v>6.0349446709999999</v>
          </cell>
        </row>
        <row r="6">
          <cell r="A6" t="str">
            <v>United Arab Emirates</v>
          </cell>
          <cell r="B6" t="str">
            <v>ARE</v>
          </cell>
          <cell r="C6" t="str">
            <v>Very High</v>
          </cell>
          <cell r="D6" t="str">
            <v>AS</v>
          </cell>
          <cell r="E6">
            <v>26</v>
          </cell>
          <cell r="F6">
            <v>0.72799999999999998</v>
          </cell>
          <cell r="G6">
            <v>0.73899999999999999</v>
          </cell>
          <cell r="H6">
            <v>0.74199999999999999</v>
          </cell>
          <cell r="I6">
            <v>0.748</v>
          </cell>
          <cell r="J6">
            <v>0.755</v>
          </cell>
          <cell r="K6">
            <v>0.76200000000000001</v>
          </cell>
          <cell r="L6">
            <v>0.76700000000000002</v>
          </cell>
          <cell r="M6">
            <v>0.77300000000000002</v>
          </cell>
          <cell r="N6">
            <v>0.77900000000000003</v>
          </cell>
          <cell r="O6">
            <v>0.78700000000000003</v>
          </cell>
          <cell r="P6">
            <v>0.79600000000000004</v>
          </cell>
          <cell r="Q6">
            <v>0.8</v>
          </cell>
          <cell r="R6">
            <v>0.80400000000000005</v>
          </cell>
          <cell r="S6">
            <v>0.81399999999999995</v>
          </cell>
          <cell r="T6">
            <v>0.81799999999999995</v>
          </cell>
          <cell r="U6">
            <v>0.82199999999999995</v>
          </cell>
          <cell r="V6">
            <v>0.82699999999999996</v>
          </cell>
          <cell r="W6">
            <v>0.83099999999999996</v>
          </cell>
          <cell r="X6">
            <v>0.83399999999999996</v>
          </cell>
          <cell r="Y6">
            <v>0.83299999999999996</v>
          </cell>
          <cell r="Z6">
            <v>0.83499999999999996</v>
          </cell>
          <cell r="AA6">
            <v>0.84</v>
          </cell>
          <cell r="AB6">
            <v>0.84599999999999997</v>
          </cell>
          <cell r="AC6">
            <v>0.85199999999999998</v>
          </cell>
          <cell r="AD6">
            <v>0.85899999999999999</v>
          </cell>
          <cell r="AE6">
            <v>0.86499999999999999</v>
          </cell>
          <cell r="AF6">
            <v>0.87</v>
          </cell>
          <cell r="AG6">
            <v>0.89700000000000002</v>
          </cell>
          <cell r="AH6">
            <v>0.90900000000000003</v>
          </cell>
          <cell r="AI6">
            <v>0.92</v>
          </cell>
          <cell r="AJ6">
            <v>0.91200000000000003</v>
          </cell>
          <cell r="AK6">
            <v>0.91100000000000003</v>
          </cell>
          <cell r="AL6">
            <v>71.900400000000005</v>
          </cell>
          <cell r="AM6">
            <v>72.241399999999999</v>
          </cell>
          <cell r="AN6">
            <v>72.306200000000004</v>
          </cell>
          <cell r="AO6">
            <v>72.521299999999997</v>
          </cell>
          <cell r="AP6">
            <v>72.598200000000006</v>
          </cell>
          <cell r="AQ6">
            <v>72.694500000000005</v>
          </cell>
          <cell r="AR6">
            <v>72.767399999999995</v>
          </cell>
          <cell r="AS6">
            <v>72.936700000000002</v>
          </cell>
          <cell r="AT6">
            <v>73.065799999999996</v>
          </cell>
          <cell r="AU6">
            <v>73.669700000000006</v>
          </cell>
          <cell r="AV6">
            <v>74.38</v>
          </cell>
          <cell r="AW6">
            <v>74.635599999999997</v>
          </cell>
          <cell r="AX6">
            <v>74.900999999999996</v>
          </cell>
          <cell r="AY6">
            <v>76.222300000000004</v>
          </cell>
          <cell r="AZ6">
            <v>76.453199999999995</v>
          </cell>
          <cell r="BA6">
            <v>76.682500000000005</v>
          </cell>
          <cell r="BB6">
            <v>76.908699999999996</v>
          </cell>
          <cell r="BC6">
            <v>77.128900000000002</v>
          </cell>
          <cell r="BD6">
            <v>77.487700000000004</v>
          </cell>
          <cell r="BE6">
            <v>78.003</v>
          </cell>
          <cell r="BF6">
            <v>78.333500000000001</v>
          </cell>
          <cell r="BG6">
            <v>78.516800000000003</v>
          </cell>
          <cell r="BH6">
            <v>78.715500000000006</v>
          </cell>
          <cell r="BI6">
            <v>78.852800000000002</v>
          </cell>
          <cell r="BJ6">
            <v>79.044200000000004</v>
          </cell>
          <cell r="BK6">
            <v>79.223200000000006</v>
          </cell>
          <cell r="BL6">
            <v>79.334699999999998</v>
          </cell>
          <cell r="BM6">
            <v>79.503600000000006</v>
          </cell>
          <cell r="BN6">
            <v>79.627399999999994</v>
          </cell>
          <cell r="BO6">
            <v>79.726200000000006</v>
          </cell>
          <cell r="BP6">
            <v>78.945700000000002</v>
          </cell>
          <cell r="BQ6">
            <v>78.710400000000007</v>
          </cell>
          <cell r="BR6">
            <v>10.47455978</v>
          </cell>
          <cell r="BS6">
            <v>10.822389599999999</v>
          </cell>
          <cell r="BT6">
            <v>10.659379960000001</v>
          </cell>
          <cell r="BU6">
            <v>10.68766022</v>
          </cell>
          <cell r="BV6">
            <v>10.806514569999999</v>
          </cell>
          <cell r="BW6">
            <v>10.925368929999999</v>
          </cell>
          <cell r="BX6">
            <v>11.04422329</v>
          </cell>
          <cell r="BY6">
            <v>11.163077639999999</v>
          </cell>
          <cell r="BZ6">
            <v>11.281931999999999</v>
          </cell>
          <cell r="CA6">
            <v>11.40078636</v>
          </cell>
          <cell r="CB6">
            <v>11.51964072</v>
          </cell>
          <cell r="CC6">
            <v>11.638495069999999</v>
          </cell>
          <cell r="CD6">
            <v>11.75734943</v>
          </cell>
          <cell r="CE6">
            <v>11.87620379</v>
          </cell>
          <cell r="CF6">
            <v>11.995058139999999</v>
          </cell>
          <cell r="CG6">
            <v>12.1139125</v>
          </cell>
          <cell r="CH6">
            <v>12.23276686</v>
          </cell>
          <cell r="CI6">
            <v>12.351621209999999</v>
          </cell>
          <cell r="CJ6">
            <v>12.47047557</v>
          </cell>
          <cell r="CK6">
            <v>12.58932993</v>
          </cell>
          <cell r="CL6">
            <v>12.708184279999999</v>
          </cell>
          <cell r="CM6">
            <v>12.82703864</v>
          </cell>
          <cell r="CN6">
            <v>12.945893</v>
          </cell>
          <cell r="CO6">
            <v>13.064747349999999</v>
          </cell>
          <cell r="CP6">
            <v>13.18360171</v>
          </cell>
          <cell r="CQ6">
            <v>13.30245607</v>
          </cell>
          <cell r="CR6">
            <v>13.421310419999999</v>
          </cell>
          <cell r="CS6">
            <v>14.344099999999999</v>
          </cell>
          <cell r="CT6">
            <v>15.01912022</v>
          </cell>
          <cell r="CU6">
            <v>15.694140429999999</v>
          </cell>
          <cell r="CV6">
            <v>15.717690470000001</v>
          </cell>
          <cell r="CW6">
            <v>15.717690470000001</v>
          </cell>
          <cell r="CX6">
            <v>5.7599061880000004</v>
          </cell>
          <cell r="CY6">
            <v>6.0586437740000001</v>
          </cell>
          <cell r="CZ6">
            <v>6.3573813599999998</v>
          </cell>
          <cell r="DA6">
            <v>6.6561189450000002</v>
          </cell>
          <cell r="DB6">
            <v>6.9548565309999999</v>
          </cell>
          <cell r="DC6">
            <v>7.2535941160000004</v>
          </cell>
          <cell r="DD6">
            <v>7.4991318580000002</v>
          </cell>
          <cell r="DE6">
            <v>7.7446695999999999</v>
          </cell>
          <cell r="DF6">
            <v>7.9902073409999996</v>
          </cell>
          <cell r="DG6">
            <v>8.2357450829999994</v>
          </cell>
          <cell r="DH6">
            <v>8.4812828240000009</v>
          </cell>
          <cell r="DI6">
            <v>8.5835902169999994</v>
          </cell>
          <cell r="DJ6">
            <v>8.6858976089999995</v>
          </cell>
          <cell r="DK6">
            <v>8.7882050009999997</v>
          </cell>
          <cell r="DL6">
            <v>8.8905123939999999</v>
          </cell>
          <cell r="DM6">
            <v>8.9928197860000001</v>
          </cell>
          <cell r="DN6">
            <v>9.1609834320000001</v>
          </cell>
          <cell r="DO6">
            <v>9.3291470790000002</v>
          </cell>
          <cell r="DP6">
            <v>9.4973107250000002</v>
          </cell>
          <cell r="DQ6">
            <v>9.6654743710000002</v>
          </cell>
          <cell r="DR6">
            <v>9.8336380180000003</v>
          </cell>
          <cell r="DS6">
            <v>10.00180166</v>
          </cell>
          <cell r="DT6">
            <v>10.16996531</v>
          </cell>
          <cell r="DU6">
            <v>10.338128960000001</v>
          </cell>
          <cell r="DV6">
            <v>10.5062926</v>
          </cell>
          <cell r="DW6">
            <v>10.67445625</v>
          </cell>
          <cell r="DX6">
            <v>10.842619900000001</v>
          </cell>
          <cell r="DY6">
            <v>12.05539989</v>
          </cell>
          <cell r="DZ6">
            <v>12.48400021</v>
          </cell>
          <cell r="EA6">
            <v>12.69402981</v>
          </cell>
          <cell r="EB6">
            <v>12.69402981</v>
          </cell>
          <cell r="EC6">
            <v>12.69402981</v>
          </cell>
          <cell r="ED6">
            <v>102433.136</v>
          </cell>
          <cell r="EE6">
            <v>96250.290359999999</v>
          </cell>
          <cell r="EF6">
            <v>93043.477369999993</v>
          </cell>
          <cell r="EG6">
            <v>92505.331099999996</v>
          </cell>
          <cell r="EH6">
            <v>96784.426940000005</v>
          </cell>
          <cell r="EI6">
            <v>101303.2758</v>
          </cell>
          <cell r="EJ6">
            <v>101490.2439</v>
          </cell>
          <cell r="EK6">
            <v>103567.0353</v>
          </cell>
          <cell r="EL6">
            <v>99915.769499999995</v>
          </cell>
          <cell r="EM6">
            <v>98569.192519999997</v>
          </cell>
          <cell r="EN6">
            <v>104640.2807</v>
          </cell>
          <cell r="EO6">
            <v>103519.0537</v>
          </cell>
          <cell r="EP6">
            <v>96736.925560000003</v>
          </cell>
          <cell r="EQ6">
            <v>97761.537320000003</v>
          </cell>
          <cell r="ER6">
            <v>98236.077590000001</v>
          </cell>
          <cell r="ES6">
            <v>92443.556389999998</v>
          </cell>
          <cell r="ET6">
            <v>88502.51225</v>
          </cell>
          <cell r="EU6">
            <v>79459.263040000005</v>
          </cell>
          <cell r="EV6">
            <v>69814.631370000003</v>
          </cell>
          <cell r="EW6">
            <v>59017.261059999997</v>
          </cell>
          <cell r="EX6">
            <v>54911.244070000001</v>
          </cell>
          <cell r="EY6">
            <v>56152.06467</v>
          </cell>
          <cell r="EZ6">
            <v>57445.954749999997</v>
          </cell>
          <cell r="FA6">
            <v>60005.695359999998</v>
          </cell>
          <cell r="FB6">
            <v>62573.50531</v>
          </cell>
          <cell r="FC6">
            <v>65577.512239999996</v>
          </cell>
          <cell r="FD6">
            <v>66881.329740000001</v>
          </cell>
          <cell r="FE6">
            <v>67667.508459999997</v>
          </cell>
          <cell r="FF6">
            <v>67195.095230000006</v>
          </cell>
          <cell r="FG6">
            <v>68590.900940000007</v>
          </cell>
          <cell r="FH6">
            <v>63016.40122</v>
          </cell>
          <cell r="FI6">
            <v>62573.591809999998</v>
          </cell>
          <cell r="FJ6">
            <v>2</v>
          </cell>
          <cell r="FK6">
            <v>0.96099999999999997</v>
          </cell>
          <cell r="FL6">
            <v>0.95799999999999996</v>
          </cell>
          <cell r="FM6">
            <v>0.95699999999999996</v>
          </cell>
          <cell r="FN6">
            <v>0.95599999999999996</v>
          </cell>
          <cell r="FO6">
            <v>0.95899999999999996</v>
          </cell>
          <cell r="FP6">
            <v>0.96199999999999997</v>
          </cell>
          <cell r="FQ6">
            <v>0.96</v>
          </cell>
          <cell r="FR6">
            <v>0.96199999999999997</v>
          </cell>
          <cell r="FS6">
            <v>0.96</v>
          </cell>
          <cell r="FT6">
            <v>0.95899999999999996</v>
          </cell>
          <cell r="FU6">
            <v>0.96099999999999997</v>
          </cell>
          <cell r="FV6">
            <v>0.96299999999999997</v>
          </cell>
          <cell r="FW6">
            <v>0.96199999999999997</v>
          </cell>
          <cell r="FX6">
            <v>0.96399999999999997</v>
          </cell>
          <cell r="FY6">
            <v>0.96499999999999997</v>
          </cell>
          <cell r="FZ6">
            <v>0.96199999999999997</v>
          </cell>
          <cell r="GA6">
            <v>0.95399999999999996</v>
          </cell>
          <cell r="GB6">
            <v>0.94399999999999995</v>
          </cell>
          <cell r="GC6">
            <v>0.93300000000000005</v>
          </cell>
          <cell r="GD6">
            <v>0.91700000000000004</v>
          </cell>
          <cell r="GE6">
            <v>0.92100000000000004</v>
          </cell>
          <cell r="GF6">
            <v>0.91900000000000004</v>
          </cell>
          <cell r="GG6">
            <v>0.91900000000000004</v>
          </cell>
          <cell r="GH6">
            <v>0.92</v>
          </cell>
          <cell r="GI6">
            <v>0.92100000000000004</v>
          </cell>
          <cell r="GJ6">
            <v>0.92200000000000004</v>
          </cell>
          <cell r="GK6">
            <v>0.92100000000000004</v>
          </cell>
          <cell r="GL6">
            <v>0.94499999999999995</v>
          </cell>
          <cell r="GM6">
            <v>0.94799999999999995</v>
          </cell>
          <cell r="GN6">
            <v>0.95499999999999996</v>
          </cell>
          <cell r="GO6">
            <v>0.95199999999999996</v>
          </cell>
          <cell r="GP6">
            <v>0.95299999999999996</v>
          </cell>
          <cell r="GQ6">
            <v>0.697888438</v>
          </cell>
          <cell r="GR6">
            <v>0.70701537199999998</v>
          </cell>
          <cell r="GS6">
            <v>0.70934979600000003</v>
          </cell>
          <cell r="GT6">
            <v>0.71459176700000004</v>
          </cell>
          <cell r="GU6">
            <v>0.72329505500000002</v>
          </cell>
          <cell r="GV6">
            <v>0.73179112999999996</v>
          </cell>
          <cell r="GW6">
            <v>0.73627111000000001</v>
          </cell>
          <cell r="GX6">
            <v>0.74368389099999999</v>
          </cell>
          <cell r="GY6">
            <v>0.74823456200000005</v>
          </cell>
          <cell r="GZ6">
            <v>0.75534736400000002</v>
          </cell>
          <cell r="HA6">
            <v>0.76515563799999997</v>
          </cell>
          <cell r="HB6">
            <v>0.77067587699999995</v>
          </cell>
          <cell r="HC6">
            <v>0.77347724200000001</v>
          </cell>
          <cell r="HD6">
            <v>0.78319824100000002</v>
          </cell>
          <cell r="HE6">
            <v>0.78753964499999995</v>
          </cell>
          <cell r="HF6">
            <v>0.78824162499999995</v>
          </cell>
          <cell r="HG6">
            <v>0.788752915</v>
          </cell>
          <cell r="HH6">
            <v>0.78659280300000001</v>
          </cell>
          <cell r="HI6">
            <v>0.78367309299999999</v>
          </cell>
          <cell r="HJ6">
            <v>0.77621374899999995</v>
          </cell>
          <cell r="HK6">
            <v>0.78261159199999997</v>
          </cell>
          <cell r="HL6">
            <v>0.788355311</v>
          </cell>
          <cell r="HM6">
            <v>0.79492058600000004</v>
          </cell>
          <cell r="HN6">
            <v>0.80285849799999998</v>
          </cell>
          <cell r="HO6">
            <v>0.81047433899999999</v>
          </cell>
          <cell r="HP6">
            <v>0.81771761799999998</v>
          </cell>
          <cell r="HQ6">
            <v>0.822699191</v>
          </cell>
          <cell r="HR6">
            <v>0.85868089700000005</v>
          </cell>
          <cell r="HS6">
            <v>0.87022752800000003</v>
          </cell>
          <cell r="HT6">
            <v>0.88097872300000002</v>
          </cell>
          <cell r="HU6">
            <v>0.87787443200000004</v>
          </cell>
          <cell r="HV6">
            <v>0.87713227000000005</v>
          </cell>
          <cell r="HW6">
            <v>74.921899999999994</v>
          </cell>
          <cell r="HX6">
            <v>75.039599999999993</v>
          </cell>
          <cell r="HY6">
            <v>74.990399999999994</v>
          </cell>
          <cell r="HZ6">
            <v>75.523899999999998</v>
          </cell>
          <cell r="IA6">
            <v>75.5946</v>
          </cell>
          <cell r="IB6">
            <v>75.633499999999998</v>
          </cell>
          <cell r="IC6">
            <v>75.343299999999999</v>
          </cell>
          <cell r="ID6">
            <v>75.533600000000007</v>
          </cell>
          <cell r="IE6">
            <v>75.676100000000005</v>
          </cell>
          <cell r="IF6">
            <v>76.192899999999995</v>
          </cell>
          <cell r="IG6">
            <v>76.617199999999997</v>
          </cell>
          <cell r="IH6">
            <v>76.998099999999994</v>
          </cell>
          <cell r="II6">
            <v>77.350499999999997</v>
          </cell>
          <cell r="IJ6">
            <v>78.520799999999994</v>
          </cell>
          <cell r="IK6">
            <v>78.784300000000002</v>
          </cell>
          <cell r="IL6">
            <v>79.033100000000005</v>
          </cell>
          <cell r="IM6">
            <v>79.289000000000001</v>
          </cell>
          <cell r="IN6">
            <v>79.520499999999998</v>
          </cell>
          <cell r="IO6">
            <v>79.749899999999997</v>
          </cell>
          <cell r="IP6">
            <v>79.982100000000003</v>
          </cell>
          <cell r="IQ6">
            <v>80.203299999999999</v>
          </cell>
          <cell r="IR6">
            <v>80.414900000000003</v>
          </cell>
          <cell r="IS6">
            <v>80.623199999999997</v>
          </cell>
          <cell r="IT6">
            <v>80.827699999999993</v>
          </cell>
          <cell r="IU6">
            <v>81.023200000000003</v>
          </cell>
          <cell r="IV6">
            <v>81.211600000000004</v>
          </cell>
          <cell r="IW6">
            <v>81.395700000000005</v>
          </cell>
          <cell r="IX6">
            <v>81.625600000000006</v>
          </cell>
          <cell r="IY6">
            <v>81.790199999999999</v>
          </cell>
          <cell r="IZ6">
            <v>81.907499999999999</v>
          </cell>
          <cell r="JA6">
            <v>81.112099999999998</v>
          </cell>
          <cell r="JB6">
            <v>80.937100000000001</v>
          </cell>
          <cell r="JC6">
            <v>10.96512985</v>
          </cell>
          <cell r="JD6">
            <v>11.37586975</v>
          </cell>
          <cell r="JE6">
            <v>11.23604965</v>
          </cell>
          <cell r="JF6">
            <v>11.204950330000001</v>
          </cell>
          <cell r="JG6">
            <v>11.32028509</v>
          </cell>
          <cell r="JH6">
            <v>11.43561985</v>
          </cell>
          <cell r="JI6">
            <v>11.55095461</v>
          </cell>
          <cell r="JJ6">
            <v>11.666289369999999</v>
          </cell>
          <cell r="JK6">
            <v>11.781624130000001</v>
          </cell>
          <cell r="JL6">
            <v>11.896958890000001</v>
          </cell>
          <cell r="JM6">
            <v>12.01229365</v>
          </cell>
          <cell r="JN6">
            <v>12.12762841</v>
          </cell>
          <cell r="JO6">
            <v>12.242963169999999</v>
          </cell>
          <cell r="JP6">
            <v>12.358297930000001</v>
          </cell>
          <cell r="JQ6">
            <v>12.473632690000001</v>
          </cell>
          <cell r="JR6">
            <v>12.58896745</v>
          </cell>
          <cell r="JS6">
            <v>12.70430221</v>
          </cell>
          <cell r="JT6">
            <v>12.819636969999999</v>
          </cell>
          <cell r="JU6">
            <v>12.934971729999999</v>
          </cell>
          <cell r="JV6">
            <v>13.050306490000001</v>
          </cell>
          <cell r="JW6">
            <v>13.16564125</v>
          </cell>
          <cell r="JX6">
            <v>13.28097601</v>
          </cell>
          <cell r="JY6">
            <v>13.39631076</v>
          </cell>
          <cell r="JZ6">
            <v>13.51164552</v>
          </cell>
          <cell r="KA6">
            <v>13.62698028</v>
          </cell>
          <cell r="KB6">
            <v>13.742315039999999</v>
          </cell>
          <cell r="KC6">
            <v>13.857649800000001</v>
          </cell>
          <cell r="KD6">
            <v>14.4739399</v>
          </cell>
          <cell r="KE6">
            <v>15.161166509999999</v>
          </cell>
          <cell r="KF6">
            <v>15.848393120000001</v>
          </cell>
          <cell r="KG6">
            <v>16.535619740000001</v>
          </cell>
          <cell r="KH6">
            <v>16.535619740000001</v>
          </cell>
          <cell r="KI6">
            <v>5.8983163799999998</v>
          </cell>
          <cell r="KJ6">
            <v>6.2374181929999999</v>
          </cell>
          <cell r="KK6">
            <v>6.576520006</v>
          </cell>
          <cell r="KL6">
            <v>6.748455442</v>
          </cell>
          <cell r="KM6">
            <v>7.0596597279999997</v>
          </cell>
          <cell r="KN6">
            <v>7.3708640130000003</v>
          </cell>
          <cell r="KO6">
            <v>7.6226988279999999</v>
          </cell>
          <cell r="KP6">
            <v>7.8745336420000003</v>
          </cell>
          <cell r="KQ6">
            <v>8.1263684569999999</v>
          </cell>
          <cell r="KR6">
            <v>8.3782032710000003</v>
          </cell>
          <cell r="KS6">
            <v>8.6300380860000008</v>
          </cell>
          <cell r="KT6">
            <v>8.771264317</v>
          </cell>
          <cell r="KU6">
            <v>8.9124905489999993</v>
          </cell>
          <cell r="KV6">
            <v>9.0537167800000002</v>
          </cell>
          <cell r="KW6">
            <v>9.1949430109999994</v>
          </cell>
          <cell r="KX6">
            <v>9.3361692430000005</v>
          </cell>
          <cell r="KY6">
            <v>9.3622307560000007</v>
          </cell>
          <cell r="KZ6">
            <v>9.3882922690000008</v>
          </cell>
          <cell r="LA6">
            <v>9.4143537819999992</v>
          </cell>
          <cell r="LB6">
            <v>9.4404152959999994</v>
          </cell>
          <cell r="LC6">
            <v>9.4664768089999995</v>
          </cell>
          <cell r="LD6">
            <v>9.4925383219999997</v>
          </cell>
          <cell r="LE6">
            <v>9.5185998349999998</v>
          </cell>
          <cell r="LF6">
            <v>9.5446613490000001</v>
          </cell>
          <cell r="LG6">
            <v>9.5707228620000002</v>
          </cell>
          <cell r="LH6">
            <v>9.5967843750000004</v>
          </cell>
          <cell r="LI6">
            <v>9.6228458880000005</v>
          </cell>
          <cell r="LJ6">
            <v>11.73814011</v>
          </cell>
          <cell r="LK6">
            <v>12.287930490000001</v>
          </cell>
          <cell r="LL6">
            <v>12.525340079999999</v>
          </cell>
          <cell r="LM6">
            <v>12.525340079999999</v>
          </cell>
          <cell r="LN6">
            <v>12.525340079999999</v>
          </cell>
          <cell r="LO6">
            <v>26161.878369999999</v>
          </cell>
          <cell r="LP6">
            <v>25084.395380000002</v>
          </cell>
          <cell r="LQ6">
            <v>24640.560270000002</v>
          </cell>
          <cell r="LR6">
            <v>25031.812519999999</v>
          </cell>
          <cell r="LS6">
            <v>26457.35772</v>
          </cell>
          <cell r="LT6">
            <v>27968.027129999999</v>
          </cell>
          <cell r="LU6">
            <v>28511.064780000001</v>
          </cell>
          <cell r="LV6">
            <v>29579.402020000001</v>
          </cell>
          <cell r="LW6">
            <v>28921.22925</v>
          </cell>
          <cell r="LX6">
            <v>28840.592270000001</v>
          </cell>
          <cell r="LY6">
            <v>30880.077499999999</v>
          </cell>
          <cell r="LZ6">
            <v>31218.57675</v>
          </cell>
          <cell r="MA6">
            <v>29812.784500000002</v>
          </cell>
          <cell r="MB6">
            <v>30504.401259999999</v>
          </cell>
          <cell r="MC6">
            <v>30452.368190000001</v>
          </cell>
          <cell r="MD6">
            <v>28159.846000000001</v>
          </cell>
          <cell r="ME6">
            <v>26814.928039999999</v>
          </cell>
          <cell r="MF6">
            <v>24215.90523</v>
          </cell>
          <cell r="MG6">
            <v>21577.285639999998</v>
          </cell>
          <cell r="MH6">
            <v>17588.77463</v>
          </cell>
          <cell r="MI6">
            <v>18997.115750000001</v>
          </cell>
          <cell r="MJ6">
            <v>20273.430830000001</v>
          </cell>
          <cell r="MK6">
            <v>22011.368760000001</v>
          </cell>
          <cell r="ML6">
            <v>24600.50376</v>
          </cell>
          <cell r="MM6">
            <v>27359.227610000002</v>
          </cell>
          <cell r="MN6">
            <v>30235.527969999999</v>
          </cell>
          <cell r="MO6">
            <v>31893.3341</v>
          </cell>
          <cell r="MP6">
            <v>33303.325830000002</v>
          </cell>
          <cell r="MQ6">
            <v>31652.233980000001</v>
          </cell>
          <cell r="MR6">
            <v>32180.7137</v>
          </cell>
          <cell r="MS6">
            <v>28847.025600000001</v>
          </cell>
          <cell r="MT6">
            <v>28921.144820000001</v>
          </cell>
          <cell r="MU6">
            <v>0.726520359</v>
          </cell>
          <cell r="MV6">
            <v>0.73816416100000004</v>
          </cell>
          <cell r="MW6">
            <v>0.741195465</v>
          </cell>
          <cell r="MX6">
            <v>0.74719540699999998</v>
          </cell>
          <cell r="MY6">
            <v>0.753912472</v>
          </cell>
          <cell r="MZ6">
            <v>0.76070579999999999</v>
          </cell>
          <cell r="NA6">
            <v>0.76708516000000004</v>
          </cell>
          <cell r="NB6">
            <v>0.77329902500000003</v>
          </cell>
          <cell r="NC6">
            <v>0.77925144599999996</v>
          </cell>
          <cell r="ND6">
            <v>0.78751635499999995</v>
          </cell>
          <cell r="NE6">
            <v>0.79656314699999997</v>
          </cell>
          <cell r="NF6">
            <v>0.80009740799999995</v>
          </cell>
          <cell r="NG6">
            <v>0.80372231999999999</v>
          </cell>
          <cell r="NH6">
            <v>0.812596494</v>
          </cell>
          <cell r="NI6">
            <v>0.81607923000000004</v>
          </cell>
          <cell r="NJ6">
            <v>0.81953527400000004</v>
          </cell>
          <cell r="NK6">
            <v>0.82662258600000005</v>
          </cell>
          <cell r="NL6">
            <v>0.83346546200000005</v>
          </cell>
          <cell r="NM6">
            <v>0.84030920899999995</v>
          </cell>
          <cell r="NN6">
            <v>0.84681741200000005</v>
          </cell>
          <cell r="NO6">
            <v>0.84989629799999999</v>
          </cell>
          <cell r="NP6">
            <v>0.857468966</v>
          </cell>
          <cell r="NQ6">
            <v>0.86518646099999996</v>
          </cell>
          <cell r="NR6">
            <v>0.87314343100000003</v>
          </cell>
          <cell r="NS6">
            <v>0.88043439400000001</v>
          </cell>
          <cell r="NT6">
            <v>0.88698444499999995</v>
          </cell>
          <cell r="NU6">
            <v>0.89293150899999996</v>
          </cell>
          <cell r="NV6">
            <v>0.90846663100000002</v>
          </cell>
          <cell r="NW6">
            <v>0.917537308</v>
          </cell>
          <cell r="NX6">
            <v>0.92268236800000003</v>
          </cell>
          <cell r="NY6">
            <v>0.92190104299999998</v>
          </cell>
          <cell r="NZ6">
            <v>0.92063142899999995</v>
          </cell>
          <cell r="OA6">
            <v>70.261899999999997</v>
          </cell>
          <cell r="OB6">
            <v>70.698400000000007</v>
          </cell>
          <cell r="OC6">
            <v>70.8309</v>
          </cell>
          <cell r="OD6">
            <v>70.938100000000006</v>
          </cell>
          <cell r="OE6">
            <v>71.026899999999998</v>
          </cell>
          <cell r="OF6">
            <v>71.1524</v>
          </cell>
          <cell r="OG6">
            <v>71.364599999999996</v>
          </cell>
          <cell r="OH6">
            <v>71.555300000000003</v>
          </cell>
          <cell r="OI6">
            <v>71.704300000000003</v>
          </cell>
          <cell r="OJ6">
            <v>72.347800000000007</v>
          </cell>
          <cell r="OK6">
            <v>73.165800000000004</v>
          </cell>
          <cell r="OL6">
            <v>73.387900000000002</v>
          </cell>
          <cell r="OM6">
            <v>73.631399999999999</v>
          </cell>
          <cell r="ON6">
            <v>74.984099999999998</v>
          </cell>
          <cell r="OO6">
            <v>75.201999999999998</v>
          </cell>
          <cell r="OP6">
            <v>75.416600000000003</v>
          </cell>
          <cell r="OQ6">
            <v>75.638800000000003</v>
          </cell>
          <cell r="OR6">
            <v>75.825299999999999</v>
          </cell>
          <cell r="OS6">
            <v>76.027299999999997</v>
          </cell>
          <cell r="OT6">
            <v>76.233400000000003</v>
          </cell>
          <cell r="OU6">
            <v>76.458699999999993</v>
          </cell>
          <cell r="OV6">
            <v>76.665499999999994</v>
          </cell>
          <cell r="OW6">
            <v>76.931200000000004</v>
          </cell>
          <cell r="OX6">
            <v>77.084199999999996</v>
          </cell>
          <cell r="OY6">
            <v>77.331400000000002</v>
          </cell>
          <cell r="OZ6">
            <v>77.563400000000001</v>
          </cell>
          <cell r="PA6">
            <v>77.684399999999997</v>
          </cell>
          <cell r="PB6">
            <v>77.870599999999996</v>
          </cell>
          <cell r="PC6">
            <v>78.028000000000006</v>
          </cell>
          <cell r="PD6">
            <v>78.1751</v>
          </cell>
          <cell r="PE6">
            <v>77.463800000000006</v>
          </cell>
          <cell r="PF6">
            <v>77.216399999999993</v>
          </cell>
          <cell r="PG6">
            <v>10.16147041</v>
          </cell>
          <cell r="PH6">
            <v>10.50247955</v>
          </cell>
          <cell r="PI6">
            <v>10.333310129999999</v>
          </cell>
          <cell r="PJ6">
            <v>10.390469550000001</v>
          </cell>
          <cell r="PK6">
            <v>10.512902179999999</v>
          </cell>
          <cell r="PL6">
            <v>10.635334800000001</v>
          </cell>
          <cell r="PM6">
            <v>10.757767429999999</v>
          </cell>
          <cell r="PN6">
            <v>10.880200049999999</v>
          </cell>
          <cell r="PO6">
            <v>11.00263268</v>
          </cell>
          <cell r="PP6">
            <v>11.12506531</v>
          </cell>
          <cell r="PQ6">
            <v>11.24749793</v>
          </cell>
          <cell r="PR6">
            <v>11.36993056</v>
          </cell>
          <cell r="PS6">
            <v>11.49236318</v>
          </cell>
          <cell r="PT6">
            <v>11.61479581</v>
          </cell>
          <cell r="PU6">
            <v>11.737228440000001</v>
          </cell>
          <cell r="PV6">
            <v>11.859661060000001</v>
          </cell>
          <cell r="PW6">
            <v>11.982093689999999</v>
          </cell>
          <cell r="PX6">
            <v>12.104526310000001</v>
          </cell>
          <cell r="PY6">
            <v>12.226958939999999</v>
          </cell>
          <cell r="PZ6">
            <v>12.349391560000001</v>
          </cell>
          <cell r="QA6">
            <v>12.47182419</v>
          </cell>
          <cell r="QB6">
            <v>12.59425682</v>
          </cell>
          <cell r="QC6">
            <v>12.71668944</v>
          </cell>
          <cell r="QD6">
            <v>12.83912207</v>
          </cell>
          <cell r="QE6">
            <v>12.96155469</v>
          </cell>
          <cell r="QF6">
            <v>13.08398732</v>
          </cell>
          <cell r="QG6">
            <v>13.20641994</v>
          </cell>
          <cell r="QH6">
            <v>14.214260100000001</v>
          </cell>
          <cell r="QI6">
            <v>14.64673011</v>
          </cell>
          <cell r="QJ6">
            <v>14.928280190000001</v>
          </cell>
          <cell r="QK6">
            <v>15.20983028</v>
          </cell>
          <cell r="QL6">
            <v>15.20983028</v>
          </cell>
          <cell r="QM6">
            <v>5.704969792</v>
          </cell>
          <cell r="QN6">
            <v>5.9912406770000004</v>
          </cell>
          <cell r="QO6">
            <v>6.277511563</v>
          </cell>
          <cell r="QP6">
            <v>6.5637824480000004</v>
          </cell>
          <cell r="QQ6">
            <v>6.850053334</v>
          </cell>
          <cell r="QR6">
            <v>7.1363242199999997</v>
          </cell>
          <cell r="QS6">
            <v>7.3755648880000004</v>
          </cell>
          <cell r="QT6">
            <v>7.6148055570000004</v>
          </cell>
          <cell r="QU6">
            <v>7.8540462260000004</v>
          </cell>
          <cell r="QV6">
            <v>8.0932868940000002</v>
          </cell>
          <cell r="QW6">
            <v>8.3325275629999993</v>
          </cell>
          <cell r="QX6">
            <v>8.3959161160000004</v>
          </cell>
          <cell r="QY6">
            <v>8.4593046699999999</v>
          </cell>
          <cell r="QZ6">
            <v>8.5226932229999992</v>
          </cell>
          <cell r="RA6">
            <v>8.5860817760000003</v>
          </cell>
          <cell r="RB6">
            <v>8.6494703289999997</v>
          </cell>
          <cell r="RC6">
            <v>8.9597361089999996</v>
          </cell>
          <cell r="RD6">
            <v>9.2700018879999995</v>
          </cell>
          <cell r="RE6">
            <v>9.5802676679999994</v>
          </cell>
          <cell r="RF6">
            <v>9.8905334469999993</v>
          </cell>
          <cell r="RG6">
            <v>10.200799229999999</v>
          </cell>
          <cell r="RH6">
            <v>10.511065009999999</v>
          </cell>
          <cell r="RI6">
            <v>10.821330789999999</v>
          </cell>
          <cell r="RJ6">
            <v>11.131596569999999</v>
          </cell>
          <cell r="RK6">
            <v>11.44186234</v>
          </cell>
          <cell r="RL6">
            <v>11.75212812</v>
          </cell>
          <cell r="RM6">
            <v>12.0623939</v>
          </cell>
          <cell r="RN6">
            <v>12.37265968</v>
          </cell>
          <cell r="RO6">
            <v>12.680069919999999</v>
          </cell>
          <cell r="RP6">
            <v>12.80508041</v>
          </cell>
          <cell r="RQ6">
            <v>12.80508041</v>
          </cell>
          <cell r="RR6">
            <v>12.80508041</v>
          </cell>
          <cell r="RS6">
            <v>140146.36600000001</v>
          </cell>
          <cell r="RT6">
            <v>131254.17329999999</v>
          </cell>
          <cell r="RU6">
            <v>126522.76330000001</v>
          </cell>
          <cell r="RV6">
            <v>125375.38920000001</v>
          </cell>
          <cell r="RW6">
            <v>130889.4485</v>
          </cell>
          <cell r="RX6">
            <v>136699.08910000001</v>
          </cell>
          <cell r="RY6">
            <v>136432.70980000001</v>
          </cell>
          <cell r="RZ6">
            <v>138639.85639999999</v>
          </cell>
          <cell r="SA6">
            <v>133285.712</v>
          </cell>
          <cell r="SB6">
            <v>131108.97709999999</v>
          </cell>
          <cell r="SC6">
            <v>138848.69440000001</v>
          </cell>
          <cell r="SD6">
            <v>136869.89869999999</v>
          </cell>
          <cell r="SE6">
            <v>127462.66499999999</v>
          </cell>
          <cell r="SF6">
            <v>128510.77340000001</v>
          </cell>
          <cell r="SG6">
            <v>129106.14780000001</v>
          </cell>
          <cell r="SH6">
            <v>121276.3976</v>
          </cell>
          <cell r="SI6">
            <v>114970.3991</v>
          </cell>
          <cell r="SJ6">
            <v>101808.9788</v>
          </cell>
          <cell r="SK6">
            <v>88402.743560000003</v>
          </cell>
          <cell r="SL6">
            <v>74500.279469999994</v>
          </cell>
          <cell r="SM6">
            <v>68327.618749999994</v>
          </cell>
          <cell r="SN6">
            <v>69812.382870000001</v>
          </cell>
          <cell r="SO6">
            <v>71181.955449999994</v>
          </cell>
          <cell r="SP6">
            <v>73967.146009999997</v>
          </cell>
          <cell r="SQ6">
            <v>76687.504939999999</v>
          </cell>
          <cell r="SR6">
            <v>79962.260399999999</v>
          </cell>
          <cell r="SS6">
            <v>81329.077720000001</v>
          </cell>
          <cell r="ST6">
            <v>82051.909060000005</v>
          </cell>
          <cell r="SU6">
            <v>82267.849839999995</v>
          </cell>
          <cell r="SV6">
            <v>84230.35514</v>
          </cell>
          <cell r="SW6">
            <v>77854.408939999994</v>
          </cell>
          <cell r="SX6">
            <v>77317.680170000007</v>
          </cell>
          <cell r="UI6">
            <v>5.8379783630000004</v>
          </cell>
          <cell r="UJ6">
            <v>5.7205314639999996</v>
          </cell>
          <cell r="UK6">
            <v>5.5946564670000001</v>
          </cell>
          <cell r="UL6">
            <v>5.4833326339999999</v>
          </cell>
          <cell r="UM6">
            <v>5.3722081179999996</v>
          </cell>
          <cell r="UN6">
            <v>5.2622480390000002</v>
          </cell>
          <cell r="UO6">
            <v>5.1540989880000003</v>
          </cell>
          <cell r="UP6">
            <v>5.036153316</v>
          </cell>
          <cell r="UQ6">
            <v>4.916705608</v>
          </cell>
          <cell r="UR6">
            <v>4.8005247119999996</v>
          </cell>
          <cell r="US6">
            <v>4.645751476</v>
          </cell>
          <cell r="UT6">
            <v>4.5249261860000001</v>
          </cell>
          <cell r="VA6">
            <v>18.241437430000001</v>
          </cell>
          <cell r="VB6">
            <v>14.47533507</v>
          </cell>
          <cell r="VC6">
            <v>12.63435527</v>
          </cell>
          <cell r="VD6">
            <v>12.63435527</v>
          </cell>
          <cell r="VE6">
            <v>12.63435527</v>
          </cell>
          <cell r="VF6">
            <v>12.63435527</v>
          </cell>
          <cell r="VS6">
            <v>11</v>
          </cell>
          <cell r="VT6">
            <v>0.65900000000000003</v>
          </cell>
          <cell r="VU6">
            <v>0.64700000000000002</v>
          </cell>
          <cell r="VV6">
            <v>0.64</v>
          </cell>
          <cell r="VW6">
            <v>0.63200000000000001</v>
          </cell>
          <cell r="VX6">
            <v>0.63500000000000001</v>
          </cell>
          <cell r="VY6">
            <v>0.627</v>
          </cell>
          <cell r="VZ6">
            <v>0.624</v>
          </cell>
          <cell r="WA6">
            <v>0.61599999999999999</v>
          </cell>
          <cell r="WB6">
            <v>0.60899999999999999</v>
          </cell>
          <cell r="WC6">
            <v>0.60499999999999998</v>
          </cell>
          <cell r="WD6">
            <v>0.60499999999999998</v>
          </cell>
          <cell r="WE6">
            <v>0.60199999999999998</v>
          </cell>
          <cell r="WF6">
            <v>0.59899999999999998</v>
          </cell>
          <cell r="WG6">
            <v>0.59699999999999998</v>
          </cell>
          <cell r="WH6">
            <v>0.59199999999999997</v>
          </cell>
          <cell r="WI6">
            <v>0.58399999999999996</v>
          </cell>
          <cell r="WJ6">
            <v>0.311</v>
          </cell>
          <cell r="WK6">
            <v>0.20200000000000001</v>
          </cell>
          <cell r="WL6">
            <v>0.193</v>
          </cell>
          <cell r="WM6">
            <v>0.185</v>
          </cell>
          <cell r="WN6">
            <v>0.17499999999999999</v>
          </cell>
          <cell r="WO6">
            <v>0.18099999999999999</v>
          </cell>
          <cell r="WP6">
            <v>0.17100000000000001</v>
          </cell>
          <cell r="WQ6">
            <v>0.161</v>
          </cell>
          <cell r="WR6">
            <v>0.151</v>
          </cell>
          <cell r="WS6">
            <v>0.126</v>
          </cell>
          <cell r="WT6">
            <v>0.11799999999999999</v>
          </cell>
          <cell r="WU6">
            <v>0.112</v>
          </cell>
          <cell r="WV6">
            <v>0.10299999999999999</v>
          </cell>
          <cell r="WW6">
            <v>5.6000000000000001E-2</v>
          </cell>
          <cell r="WX6">
            <v>0.05</v>
          </cell>
          <cell r="WY6">
            <v>4.9000000000000002E-2</v>
          </cell>
          <cell r="WZ6">
            <v>13</v>
          </cell>
          <cell r="XA6">
            <v>12</v>
          </cell>
          <cell r="XB6">
            <v>11</v>
          </cell>
          <cell r="XC6">
            <v>10</v>
          </cell>
          <cell r="XD6">
            <v>10</v>
          </cell>
          <cell r="XE6">
            <v>9</v>
          </cell>
          <cell r="XF6">
            <v>8</v>
          </cell>
          <cell r="XG6">
            <v>8</v>
          </cell>
          <cell r="XH6">
            <v>7</v>
          </cell>
          <cell r="XI6">
            <v>7</v>
          </cell>
          <cell r="XJ6">
            <v>6</v>
          </cell>
          <cell r="XK6">
            <v>6</v>
          </cell>
          <cell r="XL6">
            <v>5</v>
          </cell>
          <cell r="XM6">
            <v>5</v>
          </cell>
          <cell r="XN6">
            <v>5</v>
          </cell>
          <cell r="XO6">
            <v>5</v>
          </cell>
          <cell r="XP6">
            <v>4</v>
          </cell>
          <cell r="XQ6">
            <v>4</v>
          </cell>
          <cell r="XR6">
            <v>4</v>
          </cell>
          <cell r="XS6">
            <v>4</v>
          </cell>
          <cell r="XT6">
            <v>4</v>
          </cell>
          <cell r="XU6">
            <v>4</v>
          </cell>
          <cell r="XV6">
            <v>4</v>
          </cell>
          <cell r="XW6">
            <v>3</v>
          </cell>
          <cell r="XX6">
            <v>3</v>
          </cell>
          <cell r="XY6">
            <v>3</v>
          </cell>
          <cell r="XZ6">
            <v>3</v>
          </cell>
          <cell r="YA6">
            <v>3</v>
          </cell>
          <cell r="YB6">
            <v>3</v>
          </cell>
          <cell r="YC6">
            <v>3</v>
          </cell>
          <cell r="YD6">
            <v>3</v>
          </cell>
          <cell r="YE6">
            <v>3</v>
          </cell>
          <cell r="YF6">
            <v>48.493000000000002</v>
          </cell>
          <cell r="YG6">
            <v>41.064999999999998</v>
          </cell>
          <cell r="YH6">
            <v>39.970999999999997</v>
          </cell>
          <cell r="YI6">
            <v>38.536000000000001</v>
          </cell>
          <cell r="YJ6">
            <v>41.637999999999998</v>
          </cell>
          <cell r="YK6">
            <v>35.146999999999998</v>
          </cell>
          <cell r="YL6">
            <v>34.231000000000002</v>
          </cell>
          <cell r="YM6">
            <v>29.477</v>
          </cell>
          <cell r="YN6">
            <v>26.184999999999999</v>
          </cell>
          <cell r="YO6">
            <v>24.881</v>
          </cell>
          <cell r="YP6">
            <v>25.818000000000001</v>
          </cell>
          <cell r="YQ6">
            <v>25.759</v>
          </cell>
          <cell r="YR6">
            <v>25.388999999999999</v>
          </cell>
          <cell r="YS6">
            <v>25.997</v>
          </cell>
          <cell r="YT6">
            <v>25.047000000000001</v>
          </cell>
          <cell r="YU6">
            <v>22.178999999999998</v>
          </cell>
          <cell r="YV6">
            <v>19.436</v>
          </cell>
          <cell r="YW6">
            <v>17.771000000000001</v>
          </cell>
          <cell r="YX6">
            <v>16.388999999999999</v>
          </cell>
          <cell r="YY6">
            <v>15.087</v>
          </cell>
          <cell r="YZ6">
            <v>13.72</v>
          </cell>
          <cell r="ZA6">
            <v>12.33</v>
          </cell>
          <cell r="ZB6">
            <v>11.148999999999999</v>
          </cell>
          <cell r="ZC6">
            <v>9.8759999999999994</v>
          </cell>
          <cell r="ZD6">
            <v>8.8190000000000008</v>
          </cell>
          <cell r="ZE6">
            <v>7.7850000000000001</v>
          </cell>
          <cell r="ZF6">
            <v>7.0350000000000001</v>
          </cell>
          <cell r="ZG6">
            <v>5.593</v>
          </cell>
          <cell r="ZH6">
            <v>4.2750000000000004</v>
          </cell>
          <cell r="ZI6">
            <v>3.8250000000000002</v>
          </cell>
          <cell r="ZJ6">
            <v>3.077</v>
          </cell>
          <cell r="ZK6">
            <v>3.085</v>
          </cell>
          <cell r="ZL6">
            <v>43.907296150000001</v>
          </cell>
          <cell r="ZM6">
            <v>46.276071289999997</v>
          </cell>
          <cell r="ZN6">
            <v>48.644846430000001</v>
          </cell>
          <cell r="ZO6">
            <v>51.013621569999998</v>
          </cell>
          <cell r="ZP6">
            <v>53.382396710000002</v>
          </cell>
          <cell r="ZQ6">
            <v>55.751171839999998</v>
          </cell>
          <cell r="ZR6">
            <v>57.47428085</v>
          </cell>
          <cell r="ZS6">
            <v>59.19738985</v>
          </cell>
          <cell r="ZT6">
            <v>60.920498860000002</v>
          </cell>
          <cell r="ZU6">
            <v>62.643607860000003</v>
          </cell>
          <cell r="ZV6">
            <v>64.366716870000005</v>
          </cell>
          <cell r="ZW6">
            <v>65.666044999999997</v>
          </cell>
          <cell r="ZX6">
            <v>66.965373139999997</v>
          </cell>
          <cell r="ZY6">
            <v>68.264701270000003</v>
          </cell>
          <cell r="ZZ6">
            <v>69.564029410000003</v>
          </cell>
          <cell r="AAA6">
            <v>70.863357539999996</v>
          </cell>
          <cell r="AAB6">
            <v>71.686380569999997</v>
          </cell>
          <cell r="AAC6">
            <v>72.509403590000005</v>
          </cell>
          <cell r="AAD6">
            <v>73.332426609999999</v>
          </cell>
          <cell r="AAE6">
            <v>74.155449630000007</v>
          </cell>
          <cell r="AAF6">
            <v>74.97847265</v>
          </cell>
          <cell r="AAG6">
            <v>75.801495669999994</v>
          </cell>
          <cell r="AAH6">
            <v>76.624518690000002</v>
          </cell>
          <cell r="AAI6">
            <v>77.447541709999996</v>
          </cell>
          <cell r="AAJ6">
            <v>78.270564739999998</v>
          </cell>
          <cell r="AAK6">
            <v>79.093587760000005</v>
          </cell>
          <cell r="AAL6">
            <v>79.916610779999999</v>
          </cell>
          <cell r="AAM6">
            <v>76.095252990000006</v>
          </cell>
          <cell r="AAN6">
            <v>78.247238159999995</v>
          </cell>
          <cell r="AAO6">
            <v>81.997001650000001</v>
          </cell>
          <cell r="AAP6">
            <v>81.997001650000001</v>
          </cell>
          <cell r="AAQ6">
            <v>81.997001650000001</v>
          </cell>
          <cell r="AAR6">
            <v>42.276173679999999</v>
          </cell>
          <cell r="AAS6">
            <v>44.446597760000003</v>
          </cell>
          <cell r="AAT6">
            <v>46.61702185</v>
          </cell>
          <cell r="AAU6">
            <v>48.787445929999997</v>
          </cell>
          <cell r="AAV6">
            <v>50.957870020000001</v>
          </cell>
          <cell r="AAW6">
            <v>53.128294109999999</v>
          </cell>
          <cell r="AAX6">
            <v>54.751602980000001</v>
          </cell>
          <cell r="AAY6">
            <v>56.374911849999997</v>
          </cell>
          <cell r="AAZ6">
            <v>57.99822073</v>
          </cell>
          <cell r="ABA6">
            <v>59.621529600000002</v>
          </cell>
          <cell r="ABB6">
            <v>61.244838469999998</v>
          </cell>
          <cell r="ABC6">
            <v>61.010360519999999</v>
          </cell>
          <cell r="ABD6">
            <v>60.775882580000001</v>
          </cell>
          <cell r="ABE6">
            <v>60.541404630000002</v>
          </cell>
          <cell r="ABF6">
            <v>60.306926679999997</v>
          </cell>
          <cell r="ABG6">
            <v>60.072448729999998</v>
          </cell>
          <cell r="ABH6">
            <v>60.770143699999998</v>
          </cell>
          <cell r="ABI6">
            <v>61.467838669999999</v>
          </cell>
          <cell r="ABJ6">
            <v>62.16553365</v>
          </cell>
          <cell r="ABK6">
            <v>62.863228620000001</v>
          </cell>
          <cell r="ABL6">
            <v>63.560923590000002</v>
          </cell>
          <cell r="ABM6">
            <v>64.258618560000002</v>
          </cell>
          <cell r="ABN6">
            <v>64.956313530000003</v>
          </cell>
          <cell r="ABO6">
            <v>65.654008509999997</v>
          </cell>
          <cell r="ABP6">
            <v>66.351703479999998</v>
          </cell>
          <cell r="ABQ6">
            <v>67.049398449999998</v>
          </cell>
          <cell r="ABR6">
            <v>67.747093419999999</v>
          </cell>
          <cell r="ABS6">
            <v>81.099426269999995</v>
          </cell>
          <cell r="ABT6">
            <v>84.514938349999994</v>
          </cell>
          <cell r="ABU6">
            <v>85.59674072</v>
          </cell>
          <cell r="ABV6">
            <v>85.59674072</v>
          </cell>
          <cell r="ABW6">
            <v>85.59674072</v>
          </cell>
          <cell r="ABX6">
            <v>0</v>
          </cell>
          <cell r="ABY6">
            <v>0</v>
          </cell>
          <cell r="ABZ6">
            <v>0</v>
          </cell>
          <cell r="ACA6">
            <v>0</v>
          </cell>
          <cell r="ACB6">
            <v>0</v>
          </cell>
          <cell r="ACC6">
            <v>0</v>
          </cell>
          <cell r="ACD6">
            <v>0</v>
          </cell>
          <cell r="ACE6">
            <v>0</v>
          </cell>
          <cell r="ACF6">
            <v>0</v>
          </cell>
          <cell r="ACG6">
            <v>0</v>
          </cell>
          <cell r="ACH6">
            <v>0</v>
          </cell>
          <cell r="ACI6">
            <v>0</v>
          </cell>
          <cell r="ACJ6">
            <v>0</v>
          </cell>
          <cell r="ACK6">
            <v>0</v>
          </cell>
          <cell r="ACL6">
            <v>0</v>
          </cell>
          <cell r="ACM6">
            <v>0</v>
          </cell>
          <cell r="ACN6">
            <v>5</v>
          </cell>
          <cell r="ACO6">
            <v>22.5</v>
          </cell>
          <cell r="ACP6">
            <v>22.5</v>
          </cell>
          <cell r="ACQ6">
            <v>22.5</v>
          </cell>
          <cell r="ACR6">
            <v>22.5</v>
          </cell>
          <cell r="ACS6">
            <v>17.5</v>
          </cell>
          <cell r="ACT6">
            <v>17.5</v>
          </cell>
          <cell r="ACU6">
            <v>17.5</v>
          </cell>
          <cell r="ACV6">
            <v>17.5</v>
          </cell>
          <cell r="ACW6">
            <v>22.5</v>
          </cell>
          <cell r="ACX6">
            <v>22.5</v>
          </cell>
          <cell r="ACY6">
            <v>22.5</v>
          </cell>
          <cell r="ACZ6">
            <v>22.5</v>
          </cell>
          <cell r="ADA6">
            <v>50</v>
          </cell>
          <cell r="ADB6">
            <v>50</v>
          </cell>
          <cell r="ADC6">
            <v>50</v>
          </cell>
          <cell r="ADD6">
            <v>100</v>
          </cell>
          <cell r="ADE6">
            <v>100</v>
          </cell>
          <cell r="ADF6">
            <v>100</v>
          </cell>
          <cell r="ADG6">
            <v>100</v>
          </cell>
          <cell r="ADH6">
            <v>100</v>
          </cell>
          <cell r="ADI6">
            <v>100</v>
          </cell>
          <cell r="ADJ6">
            <v>100</v>
          </cell>
          <cell r="ADK6">
            <v>100</v>
          </cell>
          <cell r="ADL6">
            <v>100</v>
          </cell>
          <cell r="ADM6">
            <v>100</v>
          </cell>
          <cell r="ADN6">
            <v>100</v>
          </cell>
          <cell r="ADO6">
            <v>100</v>
          </cell>
          <cell r="ADP6">
            <v>100</v>
          </cell>
          <cell r="ADQ6">
            <v>100</v>
          </cell>
          <cell r="ADR6">
            <v>100</v>
          </cell>
          <cell r="ADS6">
            <v>100</v>
          </cell>
          <cell r="ADT6">
            <v>95</v>
          </cell>
          <cell r="ADU6">
            <v>77.5</v>
          </cell>
          <cell r="ADV6">
            <v>77.5</v>
          </cell>
          <cell r="ADW6">
            <v>77.5</v>
          </cell>
          <cell r="ADX6">
            <v>77.5</v>
          </cell>
          <cell r="ADY6">
            <v>82.5</v>
          </cell>
          <cell r="ADZ6">
            <v>82.5</v>
          </cell>
          <cell r="AEA6">
            <v>82.5</v>
          </cell>
          <cell r="AEB6">
            <v>82.5</v>
          </cell>
          <cell r="AEC6">
            <v>77.5</v>
          </cell>
          <cell r="AED6">
            <v>77.5</v>
          </cell>
          <cell r="AEE6">
            <v>77.5</v>
          </cell>
          <cell r="AEF6">
            <v>77.5</v>
          </cell>
          <cell r="AEG6">
            <v>50</v>
          </cell>
          <cell r="AEH6">
            <v>50</v>
          </cell>
          <cell r="AEI6">
            <v>50</v>
          </cell>
          <cell r="AEJ6">
            <v>29.082999999999998</v>
          </cell>
          <cell r="AEK6">
            <v>29.779</v>
          </cell>
          <cell r="AEL6">
            <v>30.271999999999998</v>
          </cell>
          <cell r="AEM6">
            <v>30.943999999999999</v>
          </cell>
          <cell r="AEN6">
            <v>31.120999999999999</v>
          </cell>
          <cell r="AEO6">
            <v>31.279</v>
          </cell>
          <cell r="AEP6">
            <v>31.882999999999999</v>
          </cell>
          <cell r="AEQ6">
            <v>32.479999999999997</v>
          </cell>
          <cell r="AER6">
            <v>33.072000000000003</v>
          </cell>
          <cell r="AES6">
            <v>33.658999999999999</v>
          </cell>
          <cell r="AET6">
            <v>34.244</v>
          </cell>
          <cell r="AEU6">
            <v>34.911000000000001</v>
          </cell>
          <cell r="AEV6">
            <v>35.585999999999999</v>
          </cell>
          <cell r="AEW6">
            <v>36.216000000000001</v>
          </cell>
          <cell r="AEX6">
            <v>36.744</v>
          </cell>
          <cell r="AEY6">
            <v>37.176000000000002</v>
          </cell>
          <cell r="AEZ6">
            <v>37.978999999999999</v>
          </cell>
          <cell r="AFA6">
            <v>38.811999999999998</v>
          </cell>
          <cell r="AFB6">
            <v>39.738999999999997</v>
          </cell>
          <cell r="AFC6">
            <v>40.795000000000002</v>
          </cell>
          <cell r="AFD6">
            <v>41.975999999999999</v>
          </cell>
          <cell r="AFE6">
            <v>43.301000000000002</v>
          </cell>
          <cell r="AFF6">
            <v>44.718000000000004</v>
          </cell>
          <cell r="AFG6">
            <v>46.19</v>
          </cell>
          <cell r="AFH6">
            <v>47.658999999999999</v>
          </cell>
          <cell r="AFI6">
            <v>49.072000000000003</v>
          </cell>
          <cell r="AFJ6">
            <v>50.372999999999998</v>
          </cell>
          <cell r="AFK6">
            <v>51.947000000000003</v>
          </cell>
          <cell r="AFL6">
            <v>48.951000000000001</v>
          </cell>
          <cell r="AFM6">
            <v>48.923000000000002</v>
          </cell>
          <cell r="AFN6">
            <v>45.703000000000003</v>
          </cell>
          <cell r="AFO6">
            <v>46.542000000000002</v>
          </cell>
          <cell r="AFP6">
            <v>91.713999999999999</v>
          </cell>
          <cell r="AFQ6">
            <v>91.894000000000005</v>
          </cell>
          <cell r="AFR6">
            <v>91.989000000000004</v>
          </cell>
          <cell r="AFS6">
            <v>92.195999999999998</v>
          </cell>
          <cell r="AFT6">
            <v>92.168000000000006</v>
          </cell>
          <cell r="AFU6">
            <v>92.137</v>
          </cell>
          <cell r="AFV6">
            <v>92.143000000000001</v>
          </cell>
          <cell r="AFW6">
            <v>92.114000000000004</v>
          </cell>
          <cell r="AFX6">
            <v>92.052999999999997</v>
          </cell>
          <cell r="AFY6">
            <v>91.968999999999994</v>
          </cell>
          <cell r="AFZ6">
            <v>91.864999999999995</v>
          </cell>
          <cell r="AGA6">
            <v>91.968000000000004</v>
          </cell>
          <cell r="AGB6">
            <v>92.076999999999998</v>
          </cell>
          <cell r="AGC6">
            <v>92.054000000000002</v>
          </cell>
          <cell r="AGD6">
            <v>91.766999999999996</v>
          </cell>
          <cell r="AGE6">
            <v>91.242999999999995</v>
          </cell>
          <cell r="AGF6">
            <v>90.442999999999998</v>
          </cell>
          <cell r="AGG6">
            <v>89.731999999999999</v>
          </cell>
          <cell r="AGH6">
            <v>89.251000000000005</v>
          </cell>
          <cell r="AGI6">
            <v>89.055999999999997</v>
          </cell>
          <cell r="AGJ6">
            <v>89.125</v>
          </cell>
          <cell r="AGK6">
            <v>89.471999999999994</v>
          </cell>
          <cell r="AGL6">
            <v>89.975999999999999</v>
          </cell>
          <cell r="AGM6">
            <v>90.557000000000002</v>
          </cell>
          <cell r="AGN6">
            <v>91.097999999999999</v>
          </cell>
          <cell r="AGO6">
            <v>91.509</v>
          </cell>
          <cell r="AGP6">
            <v>91.697000000000003</v>
          </cell>
          <cell r="AGQ6">
            <v>91.558999999999997</v>
          </cell>
          <cell r="AGR6">
            <v>90.620999999999995</v>
          </cell>
          <cell r="AGS6">
            <v>90.686000000000007</v>
          </cell>
          <cell r="AGT6">
            <v>87.191000000000003</v>
          </cell>
          <cell r="AGU6">
            <v>88.003</v>
          </cell>
          <cell r="AGV6">
            <v>-105</v>
          </cell>
          <cell r="AGW6">
            <v>0.35899999999999999</v>
          </cell>
          <cell r="AGX6">
            <v>0.46300000000000002</v>
          </cell>
          <cell r="AGY6">
            <v>0.47599999999999998</v>
          </cell>
          <cell r="AGZ6">
            <v>0.435</v>
          </cell>
          <cell r="AHA6">
            <v>0.40699999999999997</v>
          </cell>
          <cell r="AHB6">
            <v>0.41299999999999998</v>
          </cell>
          <cell r="AHC6">
            <v>0.43099999999999999</v>
          </cell>
          <cell r="AHD6">
            <v>0.441</v>
          </cell>
          <cell r="AHE6">
            <v>0.45700000000000002</v>
          </cell>
          <cell r="AHF6">
            <v>0.48499999999999999</v>
          </cell>
          <cell r="AHG6">
            <v>0.43099999999999999</v>
          </cell>
          <cell r="AHH6">
            <v>0.46700000000000003</v>
          </cell>
          <cell r="AHI6">
            <v>0.498</v>
          </cell>
          <cell r="AHJ6">
            <v>0.47099999999999997</v>
          </cell>
          <cell r="AHK6">
            <v>0.47199999999999998</v>
          </cell>
          <cell r="AHL6">
            <v>0.51</v>
          </cell>
          <cell r="AHM6">
            <v>0.48499999999999999</v>
          </cell>
          <cell r="AHN6">
            <v>0.47</v>
          </cell>
          <cell r="AHO6">
            <v>0.47899999999999998</v>
          </cell>
          <cell r="AHP6">
            <v>0.42099999999999999</v>
          </cell>
          <cell r="AHQ6">
            <v>0.49399999999999999</v>
          </cell>
          <cell r="AHR6">
            <v>0.505</v>
          </cell>
          <cell r="AHS6">
            <v>0.51500000000000001</v>
          </cell>
          <cell r="AHT6">
            <v>0.51700000000000002</v>
          </cell>
          <cell r="AHU6">
            <v>0.5</v>
          </cell>
          <cell r="AHV6">
            <v>0.47699999999999998</v>
          </cell>
          <cell r="AHW6">
            <v>0.46200000000000002</v>
          </cell>
          <cell r="AHX6">
            <v>0.46500000000000002</v>
          </cell>
          <cell r="AHY6">
            <v>0.52400000000000002</v>
          </cell>
          <cell r="AHZ6">
            <v>0.51900000000000002</v>
          </cell>
          <cell r="AIA6">
            <v>0.51800000000000002</v>
          </cell>
          <cell r="AIB6">
            <v>0.51800000000000002</v>
          </cell>
          <cell r="AIC6">
            <v>50.686813190000002</v>
          </cell>
          <cell r="AID6">
            <v>37.347767249999997</v>
          </cell>
          <cell r="AIE6">
            <v>35.849056599999997</v>
          </cell>
          <cell r="AIF6">
            <v>41.844919789999999</v>
          </cell>
          <cell r="AIG6">
            <v>46.092715230000003</v>
          </cell>
          <cell r="AIH6">
            <v>45.800524930000002</v>
          </cell>
          <cell r="AII6">
            <v>43.80704042</v>
          </cell>
          <cell r="AIJ6">
            <v>42.949547219999999</v>
          </cell>
          <cell r="AIK6">
            <v>41.335044930000002</v>
          </cell>
          <cell r="AIL6">
            <v>38.373570520000001</v>
          </cell>
          <cell r="AIM6">
            <v>45.854271359999998</v>
          </cell>
          <cell r="AIN6">
            <v>41.625</v>
          </cell>
          <cell r="AIO6">
            <v>38.059701490000002</v>
          </cell>
          <cell r="AIP6">
            <v>42.137592140000002</v>
          </cell>
          <cell r="AIQ6">
            <v>42.298288509999999</v>
          </cell>
          <cell r="AIR6">
            <v>37.956204380000003</v>
          </cell>
          <cell r="AIS6">
            <v>41.354292620000003</v>
          </cell>
          <cell r="AIT6">
            <v>43.441636580000001</v>
          </cell>
          <cell r="AIU6">
            <v>42.56594724</v>
          </cell>
          <cell r="AIV6">
            <v>49.459783909999999</v>
          </cell>
          <cell r="AIW6">
            <v>40.838323350000003</v>
          </cell>
          <cell r="AIX6">
            <v>39.880952379999997</v>
          </cell>
          <cell r="AIY6">
            <v>39.125295510000001</v>
          </cell>
          <cell r="AIZ6">
            <v>39.319248829999999</v>
          </cell>
          <cell r="AJA6">
            <v>41.79278231</v>
          </cell>
          <cell r="AJB6">
            <v>44.85549133</v>
          </cell>
          <cell r="AJC6">
            <v>46.896551719999998</v>
          </cell>
          <cell r="AJD6">
            <v>48.160535119999999</v>
          </cell>
          <cell r="AJE6">
            <v>42.354235420000002</v>
          </cell>
          <cell r="AJF6">
            <v>43.586956520000001</v>
          </cell>
          <cell r="AJG6">
            <v>43.201754389999998</v>
          </cell>
          <cell r="AJH6">
            <v>43.139407239999997</v>
          </cell>
          <cell r="AJI6">
            <v>28.2776718</v>
          </cell>
          <cell r="AJJ6">
            <v>29.256026760000001</v>
          </cell>
          <cell r="AJK6">
            <v>28.134518589999999</v>
          </cell>
          <cell r="AJL6">
            <v>30.170918660000002</v>
          </cell>
          <cell r="AJM6">
            <v>31.644558350000001</v>
          </cell>
          <cell r="AJN6">
            <v>28.98952006</v>
          </cell>
          <cell r="AJO6">
            <v>28.661397659999999</v>
          </cell>
          <cell r="AJP6">
            <v>27.364617750000001</v>
          </cell>
          <cell r="AJQ6">
            <v>28.679830259999999</v>
          </cell>
          <cell r="AJR6">
            <v>26.14393497</v>
          </cell>
          <cell r="AJS6">
            <v>35.668439229999997</v>
          </cell>
          <cell r="AJT6">
            <v>30.457026469999999</v>
          </cell>
          <cell r="AJU6">
            <v>24.05966235</v>
          </cell>
          <cell r="AJV6">
            <v>28.453834820000001</v>
          </cell>
          <cell r="AJW6">
            <v>27.47938465</v>
          </cell>
          <cell r="AJX6">
            <v>24.95032393</v>
          </cell>
          <cell r="AJY6">
            <v>22.968585560000001</v>
          </cell>
          <cell r="AJZ6">
            <v>21.602771870000002</v>
          </cell>
          <cell r="AKA6">
            <v>21.71803122</v>
          </cell>
          <cell r="AKB6">
            <v>20.90336288</v>
          </cell>
          <cell r="AKC6">
            <v>21.12537468</v>
          </cell>
          <cell r="AKD6">
            <v>21.571041730000001</v>
          </cell>
          <cell r="AKE6">
            <v>22.047364600000002</v>
          </cell>
          <cell r="AKF6">
            <v>22.3301163</v>
          </cell>
          <cell r="AKG6">
            <v>21.914832310000001</v>
          </cell>
          <cell r="AKH6">
            <v>23.38178108</v>
          </cell>
          <cell r="AKI6">
            <v>22.932086170000002</v>
          </cell>
          <cell r="AKJ6">
            <v>17.795687520000001</v>
          </cell>
          <cell r="AKK6">
            <v>16.01124042</v>
          </cell>
          <cell r="AKL6">
            <v>15.780701329999999</v>
          </cell>
          <cell r="AKM6">
            <v>15.193335920000001</v>
          </cell>
          <cell r="AKN6">
            <v>15.193335920000001</v>
          </cell>
          <cell r="AKO6">
            <v>64.75</v>
          </cell>
          <cell r="AKP6">
            <v>34.47</v>
          </cell>
          <cell r="AKQ6">
            <v>33.090000000000003</v>
          </cell>
          <cell r="AKR6">
            <v>42.61</v>
          </cell>
          <cell r="AKS6">
            <v>49.52</v>
          </cell>
          <cell r="AKT6">
            <v>53.11</v>
          </cell>
          <cell r="AKU6">
            <v>49.24</v>
          </cell>
          <cell r="AKV6">
            <v>49.36</v>
          </cell>
          <cell r="AKW6">
            <v>44.01</v>
          </cell>
          <cell r="AKX6">
            <v>41.48</v>
          </cell>
          <cell r="AKY6">
            <v>42.84</v>
          </cell>
          <cell r="AKZ6">
            <v>41.7</v>
          </cell>
          <cell r="ALA6">
            <v>44.12</v>
          </cell>
          <cell r="ALB6">
            <v>46.05</v>
          </cell>
          <cell r="ALC6">
            <v>47.91</v>
          </cell>
          <cell r="ALD6">
            <v>42.46</v>
          </cell>
          <cell r="ALE6">
            <v>52.87</v>
          </cell>
          <cell r="ALF6">
            <v>59.52</v>
          </cell>
          <cell r="ALG6">
            <v>57.47</v>
          </cell>
          <cell r="ALH6">
            <v>73.709999999999994</v>
          </cell>
          <cell r="ALI6">
            <v>54.63</v>
          </cell>
          <cell r="ALJ6">
            <v>52.01</v>
          </cell>
          <cell r="ALK6">
            <v>49.56</v>
          </cell>
          <cell r="ALL6">
            <v>49.68</v>
          </cell>
          <cell r="ALM6">
            <v>55.49</v>
          </cell>
          <cell r="ALN6">
            <v>59.76</v>
          </cell>
          <cell r="ALO6">
            <v>64.95</v>
          </cell>
          <cell r="ALP6">
            <v>75.61</v>
          </cell>
          <cell r="ALQ6">
            <v>65.97</v>
          </cell>
          <cell r="ALR6">
            <v>68.95</v>
          </cell>
          <cell r="ALS6">
            <v>68.95</v>
          </cell>
          <cell r="ALT6">
            <v>68.95</v>
          </cell>
        </row>
        <row r="7">
          <cell r="A7" t="str">
            <v>Argentina</v>
          </cell>
          <cell r="B7" t="str">
            <v>ARG</v>
          </cell>
          <cell r="C7" t="str">
            <v>Very High</v>
          </cell>
          <cell r="D7" t="str">
            <v>LAC</v>
          </cell>
          <cell r="E7">
            <v>47</v>
          </cell>
          <cell r="F7">
            <v>0.72299999999999998</v>
          </cell>
          <cell r="G7">
            <v>0.73</v>
          </cell>
          <cell r="H7">
            <v>0.73499999999999999</v>
          </cell>
          <cell r="I7">
            <v>0.73899999999999999</v>
          </cell>
          <cell r="J7">
            <v>0.74399999999999999</v>
          </cell>
          <cell r="K7">
            <v>0.745</v>
          </cell>
          <cell r="L7">
            <v>0.751</v>
          </cell>
          <cell r="M7">
            <v>0.75600000000000001</v>
          </cell>
          <cell r="N7">
            <v>0.76200000000000001</v>
          </cell>
          <cell r="O7">
            <v>0.77300000000000002</v>
          </cell>
          <cell r="P7">
            <v>0.77900000000000003</v>
          </cell>
          <cell r="Q7">
            <v>0.78400000000000003</v>
          </cell>
          <cell r="R7">
            <v>0.78500000000000003</v>
          </cell>
          <cell r="S7">
            <v>0.79300000000000004</v>
          </cell>
          <cell r="T7">
            <v>0.79800000000000004</v>
          </cell>
          <cell r="U7">
            <v>0.80200000000000005</v>
          </cell>
          <cell r="V7">
            <v>0.81399999999999995</v>
          </cell>
          <cell r="W7">
            <v>0.81699999999999995</v>
          </cell>
          <cell r="X7">
            <v>0.82499999999999996</v>
          </cell>
          <cell r="Y7">
            <v>0.82699999999999996</v>
          </cell>
          <cell r="Z7">
            <v>0.83399999999999996</v>
          </cell>
          <cell r="AA7">
            <v>0.84099999999999997</v>
          </cell>
          <cell r="AB7">
            <v>0.84299999999999997</v>
          </cell>
          <cell r="AC7">
            <v>0.84499999999999997</v>
          </cell>
          <cell r="AD7">
            <v>0.84599999999999997</v>
          </cell>
          <cell r="AE7">
            <v>0.84799999999999998</v>
          </cell>
          <cell r="AF7">
            <v>0.84699999999999998</v>
          </cell>
          <cell r="AG7">
            <v>0.85099999999999998</v>
          </cell>
          <cell r="AH7">
            <v>0.85</v>
          </cell>
          <cell r="AI7">
            <v>0.85199999999999998</v>
          </cell>
          <cell r="AJ7">
            <v>0.84</v>
          </cell>
          <cell r="AK7">
            <v>0.84199999999999997</v>
          </cell>
          <cell r="AL7">
            <v>71.783699999999996</v>
          </cell>
          <cell r="AM7">
            <v>72.319000000000003</v>
          </cell>
          <cell r="AN7">
            <v>72.429500000000004</v>
          </cell>
          <cell r="AO7">
            <v>72.564599999999999</v>
          </cell>
          <cell r="AP7">
            <v>73.172499999999999</v>
          </cell>
          <cell r="AQ7">
            <v>73.133300000000006</v>
          </cell>
          <cell r="AR7">
            <v>73.306600000000003</v>
          </cell>
          <cell r="AS7">
            <v>73.0899</v>
          </cell>
          <cell r="AT7">
            <v>73.473699999999994</v>
          </cell>
          <cell r="AU7">
            <v>73.721900000000005</v>
          </cell>
          <cell r="AV7">
            <v>73.926000000000002</v>
          </cell>
          <cell r="AW7">
            <v>74.186400000000006</v>
          </cell>
          <cell r="AX7">
            <v>74.408000000000001</v>
          </cell>
          <cell r="AY7">
            <v>74.080100000000002</v>
          </cell>
          <cell r="AZ7">
            <v>74.854900000000001</v>
          </cell>
          <cell r="BA7">
            <v>75.138800000000003</v>
          </cell>
          <cell r="BB7">
            <v>75.432599999999994</v>
          </cell>
          <cell r="BC7">
            <v>75.005700000000004</v>
          </cell>
          <cell r="BD7">
            <v>75.641099999999994</v>
          </cell>
          <cell r="BE7">
            <v>75.935900000000004</v>
          </cell>
          <cell r="BF7">
            <v>75.720799999999997</v>
          </cell>
          <cell r="BG7">
            <v>76.123999999999995</v>
          </cell>
          <cell r="BH7">
            <v>76.466899999999995</v>
          </cell>
          <cell r="BI7">
            <v>76.490799999999993</v>
          </cell>
          <cell r="BJ7">
            <v>76.754900000000006</v>
          </cell>
          <cell r="BK7">
            <v>76.760199999999998</v>
          </cell>
          <cell r="BL7">
            <v>76.307699999999997</v>
          </cell>
          <cell r="BM7">
            <v>76.832999999999998</v>
          </cell>
          <cell r="BN7">
            <v>76.999399999999994</v>
          </cell>
          <cell r="BO7">
            <v>77.284499999999994</v>
          </cell>
          <cell r="BP7">
            <v>75.892099999999999</v>
          </cell>
          <cell r="BQ7">
            <v>75.389899999999997</v>
          </cell>
          <cell r="BR7">
            <v>13.28104085</v>
          </cell>
          <cell r="BS7">
            <v>13.235739710000001</v>
          </cell>
          <cell r="BT7">
            <v>13.190593079999999</v>
          </cell>
          <cell r="BU7">
            <v>13.14544646</v>
          </cell>
          <cell r="BV7">
            <v>13.10029984</v>
          </cell>
          <cell r="BW7">
            <v>13.30911493</v>
          </cell>
          <cell r="BX7">
            <v>13.51793003</v>
          </cell>
          <cell r="BY7">
            <v>13.726745129999999</v>
          </cell>
          <cell r="BZ7">
            <v>13.93556023</v>
          </cell>
          <cell r="CA7">
            <v>14.99421978</v>
          </cell>
          <cell r="CB7">
            <v>15.53582954</v>
          </cell>
          <cell r="CC7">
            <v>16.169960020000001</v>
          </cell>
          <cell r="CD7">
            <v>16.27959061</v>
          </cell>
          <cell r="CE7">
            <v>16.17555046</v>
          </cell>
          <cell r="CF7">
            <v>16.22596931</v>
          </cell>
          <cell r="CG7">
            <v>15.96780968</v>
          </cell>
          <cell r="CH7">
            <v>16.15229034</v>
          </cell>
          <cell r="CI7">
            <v>16.17280006</v>
          </cell>
          <cell r="CJ7">
            <v>16.341550829999999</v>
          </cell>
          <cell r="CK7">
            <v>16.673849109999999</v>
          </cell>
          <cell r="CL7">
            <v>16.968050000000002</v>
          </cell>
          <cell r="CM7">
            <v>17.173830030000001</v>
          </cell>
          <cell r="CN7">
            <v>17.107370379999999</v>
          </cell>
          <cell r="CO7">
            <v>17.091850279999999</v>
          </cell>
          <cell r="CP7">
            <v>17.270139690000001</v>
          </cell>
          <cell r="CQ7">
            <v>17.40954971</v>
          </cell>
          <cell r="CR7">
            <v>17.668859479999998</v>
          </cell>
          <cell r="CS7">
            <v>17.654199599999998</v>
          </cell>
          <cell r="CT7">
            <v>17.656179430000002</v>
          </cell>
          <cell r="CU7">
            <v>17.874870300000001</v>
          </cell>
          <cell r="CV7">
            <v>17.874870300000001</v>
          </cell>
          <cell r="CW7">
            <v>17.874870300000001</v>
          </cell>
          <cell r="CX7">
            <v>8.1260894280000002</v>
          </cell>
          <cell r="CY7">
            <v>8.1929502490000008</v>
          </cell>
          <cell r="CZ7">
            <v>8.2603611949999998</v>
          </cell>
          <cell r="DA7">
            <v>8.3277721410000005</v>
          </cell>
          <cell r="DB7">
            <v>8.3951830859999994</v>
          </cell>
          <cell r="DC7">
            <v>8.4625940320000002</v>
          </cell>
          <cell r="DD7">
            <v>8.5300049779999991</v>
          </cell>
          <cell r="DE7">
            <v>8.5974159239999999</v>
          </cell>
          <cell r="DF7">
            <v>8.6648268700000006</v>
          </cell>
          <cell r="DG7">
            <v>8.7322378159999996</v>
          </cell>
          <cell r="DH7">
            <v>8.7996487620000003</v>
          </cell>
          <cell r="DI7">
            <v>8.8670597079999993</v>
          </cell>
          <cell r="DJ7">
            <v>9.3911399840000005</v>
          </cell>
          <cell r="DK7">
            <v>9.915220261</v>
          </cell>
          <cell r="DL7">
            <v>10.007093429999999</v>
          </cell>
          <cell r="DM7">
            <v>10.098966600000001</v>
          </cell>
          <cell r="DN7">
            <v>10.19083977</v>
          </cell>
          <cell r="DO7">
            <v>10.29859972</v>
          </cell>
          <cell r="DP7">
            <v>10.406359670000001</v>
          </cell>
          <cell r="DQ7">
            <v>10.543210029999999</v>
          </cell>
          <cell r="DR7">
            <v>10.599639890000001</v>
          </cell>
          <cell r="DS7">
            <v>10.69979</v>
          </cell>
          <cell r="DT7">
            <v>10.78507042</v>
          </cell>
          <cell r="DU7">
            <v>10.89459991</v>
          </cell>
          <cell r="DV7">
            <v>10.908510209999999</v>
          </cell>
          <cell r="DW7">
            <v>10.917550090000001</v>
          </cell>
          <cell r="DX7">
            <v>10.92819023</v>
          </cell>
          <cell r="DY7">
            <v>11.01644516</v>
          </cell>
          <cell r="DZ7">
            <v>11.10470009</v>
          </cell>
          <cell r="EA7">
            <v>11.147269270000001</v>
          </cell>
          <cell r="EB7">
            <v>11.147269270000001</v>
          </cell>
          <cell r="EC7">
            <v>11.147269270000001</v>
          </cell>
          <cell r="ED7">
            <v>13597.68636</v>
          </cell>
          <cell r="EE7">
            <v>14803.998879999999</v>
          </cell>
          <cell r="EF7">
            <v>15940.72602</v>
          </cell>
          <cell r="EG7">
            <v>17132.68448</v>
          </cell>
          <cell r="EH7">
            <v>17874.843990000001</v>
          </cell>
          <cell r="EI7">
            <v>17091.771260000001</v>
          </cell>
          <cell r="EJ7">
            <v>17782.84547</v>
          </cell>
          <cell r="EK7">
            <v>18984.604220000001</v>
          </cell>
          <cell r="EL7">
            <v>19427.083320000002</v>
          </cell>
          <cell r="EM7">
            <v>18535.780940000001</v>
          </cell>
          <cell r="EN7">
            <v>18180.449809999998</v>
          </cell>
          <cell r="EO7">
            <v>17153.297699999999</v>
          </cell>
          <cell r="EP7">
            <v>14727.850710000001</v>
          </cell>
          <cell r="EQ7">
            <v>16057.21074</v>
          </cell>
          <cell r="ER7">
            <v>16058.543540000001</v>
          </cell>
          <cell r="ES7">
            <v>17271.064490000001</v>
          </cell>
          <cell r="ET7">
            <v>20131.402559999999</v>
          </cell>
          <cell r="EU7">
            <v>21872.986389999998</v>
          </cell>
          <cell r="EV7">
            <v>22558.471119999998</v>
          </cell>
          <cell r="EW7">
            <v>20884.449970000001</v>
          </cell>
          <cell r="EX7">
            <v>22734.967120000001</v>
          </cell>
          <cell r="EY7">
            <v>23944.355100000001</v>
          </cell>
          <cell r="EZ7">
            <v>23557.513139999999</v>
          </cell>
          <cell r="FA7">
            <v>23915.419720000002</v>
          </cell>
          <cell r="FB7">
            <v>23087.869640000001</v>
          </cell>
          <cell r="FC7">
            <v>23508.767380000001</v>
          </cell>
          <cell r="FD7">
            <v>22694.285100000001</v>
          </cell>
          <cell r="FE7">
            <v>22996.671419999999</v>
          </cell>
          <cell r="FF7">
            <v>21924.731189999999</v>
          </cell>
          <cell r="FG7">
            <v>21197.741040000001</v>
          </cell>
          <cell r="FH7">
            <v>19178.331839999999</v>
          </cell>
          <cell r="FI7">
            <v>20925.26814</v>
          </cell>
          <cell r="FJ7">
            <v>1</v>
          </cell>
          <cell r="FK7">
            <v>0.98199999999999998</v>
          </cell>
          <cell r="FL7">
            <v>0.98</v>
          </cell>
          <cell r="FM7">
            <v>0.97499999999999998</v>
          </cell>
          <cell r="FN7">
            <v>0.97199999999999998</v>
          </cell>
          <cell r="FO7">
            <v>0.96099999999999997</v>
          </cell>
          <cell r="FP7">
            <v>0.96299999999999997</v>
          </cell>
          <cell r="FQ7">
            <v>0.96499999999999997</v>
          </cell>
          <cell r="FR7">
            <v>0.97</v>
          </cell>
          <cell r="FS7">
            <v>0.97</v>
          </cell>
          <cell r="FT7">
            <v>0.99</v>
          </cell>
          <cell r="FU7">
            <v>0.98899999999999999</v>
          </cell>
          <cell r="FV7">
            <v>0.99</v>
          </cell>
          <cell r="FW7">
            <v>0.98899999999999999</v>
          </cell>
          <cell r="FX7">
            <v>0.98699999999999999</v>
          </cell>
          <cell r="FY7">
            <v>0.98799999999999999</v>
          </cell>
          <cell r="FZ7">
            <v>0.99</v>
          </cell>
          <cell r="GA7">
            <v>0.99399999999999999</v>
          </cell>
          <cell r="GB7">
            <v>0.997</v>
          </cell>
          <cell r="GC7">
            <v>0.995</v>
          </cell>
          <cell r="GD7">
            <v>0.99399999999999999</v>
          </cell>
          <cell r="GE7">
            <v>0.995</v>
          </cell>
          <cell r="GF7">
            <v>0.99099999999999999</v>
          </cell>
          <cell r="GG7">
            <v>0.998</v>
          </cell>
          <cell r="GH7">
            <v>0.997</v>
          </cell>
          <cell r="GI7">
            <v>0.995</v>
          </cell>
          <cell r="GJ7">
            <v>1</v>
          </cell>
          <cell r="GK7">
            <v>0.996</v>
          </cell>
          <cell r="GL7">
            <v>0.99299999999999999</v>
          </cell>
          <cell r="GM7">
            <v>1</v>
          </cell>
          <cell r="GN7">
            <v>1</v>
          </cell>
          <cell r="GO7">
            <v>0.999</v>
          </cell>
          <cell r="GP7">
            <v>0.997</v>
          </cell>
          <cell r="GQ7">
            <v>0.71279435800000002</v>
          </cell>
          <cell r="GR7">
            <v>0.719238496</v>
          </cell>
          <cell r="GS7">
            <v>0.72223409000000005</v>
          </cell>
          <cell r="GT7">
            <v>0.72565210899999999</v>
          </cell>
          <cell r="GU7">
            <v>0.72673715999999999</v>
          </cell>
          <cell r="GV7">
            <v>0.72829638299999999</v>
          </cell>
          <cell r="GW7">
            <v>0.734718333</v>
          </cell>
          <cell r="GX7">
            <v>0.74200855899999996</v>
          </cell>
          <cell r="GY7">
            <v>0.74787342700000004</v>
          </cell>
          <cell r="GZ7">
            <v>0.76610156900000004</v>
          </cell>
          <cell r="HA7">
            <v>0.77184054999999996</v>
          </cell>
          <cell r="HB7">
            <v>0.77713717500000001</v>
          </cell>
          <cell r="HC7">
            <v>0.77690486599999997</v>
          </cell>
          <cell r="HD7">
            <v>0.78402524600000001</v>
          </cell>
          <cell r="HE7">
            <v>0.78962697400000004</v>
          </cell>
          <cell r="HF7">
            <v>0.79422840100000003</v>
          </cell>
          <cell r="HG7">
            <v>0.80799213299999995</v>
          </cell>
          <cell r="HH7">
            <v>0.81284778000000002</v>
          </cell>
          <cell r="HI7">
            <v>0.81931911700000004</v>
          </cell>
          <cell r="HJ7">
            <v>0.82119064100000005</v>
          </cell>
          <cell r="HK7">
            <v>0.82870933599999996</v>
          </cell>
          <cell r="HL7">
            <v>0.83303590100000002</v>
          </cell>
          <cell r="HM7">
            <v>0.83761624199999996</v>
          </cell>
          <cell r="HN7">
            <v>0.83891491100000004</v>
          </cell>
          <cell r="HO7">
            <v>0.83829839699999997</v>
          </cell>
          <cell r="HP7">
            <v>0.84283197799999998</v>
          </cell>
          <cell r="HQ7">
            <v>0.838451952</v>
          </cell>
          <cell r="HR7">
            <v>0.84040355499999997</v>
          </cell>
          <cell r="HS7">
            <v>0.84356129700000004</v>
          </cell>
          <cell r="HT7">
            <v>0.844341605</v>
          </cell>
          <cell r="HU7">
            <v>0.83199259599999997</v>
          </cell>
          <cell r="HV7">
            <v>0.83332499500000001</v>
          </cell>
          <cell r="HW7">
            <v>74.963300000000004</v>
          </cell>
          <cell r="HX7">
            <v>75.635000000000005</v>
          </cell>
          <cell r="HY7">
            <v>75.718999999999994</v>
          </cell>
          <cell r="HZ7">
            <v>75.940299999999993</v>
          </cell>
          <cell r="IA7">
            <v>76.0488</v>
          </cell>
          <cell r="IB7">
            <v>76.243200000000002</v>
          </cell>
          <cell r="IC7">
            <v>76.417900000000003</v>
          </cell>
          <cell r="ID7">
            <v>76.464200000000005</v>
          </cell>
          <cell r="IE7">
            <v>76.758099999999999</v>
          </cell>
          <cell r="IF7">
            <v>76.989199999999997</v>
          </cell>
          <cell r="IG7">
            <v>77.223299999999995</v>
          </cell>
          <cell r="IH7">
            <v>77.589600000000004</v>
          </cell>
          <cell r="II7">
            <v>78.074700000000007</v>
          </cell>
          <cell r="IJ7">
            <v>77.275700000000001</v>
          </cell>
          <cell r="IK7">
            <v>78.102999999999994</v>
          </cell>
          <cell r="IL7">
            <v>78.527299999999997</v>
          </cell>
          <cell r="IM7">
            <v>78.715599999999995</v>
          </cell>
          <cell r="IN7">
            <v>78.515299999999996</v>
          </cell>
          <cell r="IO7">
            <v>78.9268</v>
          </cell>
          <cell r="IP7">
            <v>79.070300000000003</v>
          </cell>
          <cell r="IQ7">
            <v>78.837800000000001</v>
          </cell>
          <cell r="IR7">
            <v>79.322400000000002</v>
          </cell>
          <cell r="IS7">
            <v>79.953100000000006</v>
          </cell>
          <cell r="IT7">
            <v>79.926500000000004</v>
          </cell>
          <cell r="IU7">
            <v>80.003500000000003</v>
          </cell>
          <cell r="IV7">
            <v>80.187700000000007</v>
          </cell>
          <cell r="IW7">
            <v>79.67</v>
          </cell>
          <cell r="IX7">
            <v>80.084999999999994</v>
          </cell>
          <cell r="IY7">
            <v>80.329499999999996</v>
          </cell>
          <cell r="IZ7">
            <v>80.680700000000002</v>
          </cell>
          <cell r="JA7">
            <v>79.284599999999998</v>
          </cell>
          <cell r="JB7">
            <v>78.647099999999995</v>
          </cell>
          <cell r="JC7">
            <v>14.24258004</v>
          </cell>
          <cell r="JD7">
            <v>13.946096389999999</v>
          </cell>
          <cell r="JE7">
            <v>13.646481140000001</v>
          </cell>
          <cell r="JF7">
            <v>13.343367730000001</v>
          </cell>
          <cell r="JG7">
            <v>13.03669771</v>
          </cell>
          <cell r="JH7">
            <v>13.234335079999999</v>
          </cell>
          <cell r="JI7">
            <v>13.428295970000001</v>
          </cell>
          <cell r="JJ7">
            <v>13.61851894</v>
          </cell>
          <cell r="JK7">
            <v>13.804941510000001</v>
          </cell>
          <cell r="JL7">
            <v>15.6862402</v>
          </cell>
          <cell r="JM7">
            <v>16.17443085</v>
          </cell>
          <cell r="JN7">
            <v>16.820459369999998</v>
          </cell>
          <cell r="JO7">
            <v>16.969150540000001</v>
          </cell>
          <cell r="JP7">
            <v>16.934659960000001</v>
          </cell>
          <cell r="JQ7">
            <v>16.926380160000001</v>
          </cell>
          <cell r="JR7">
            <v>16.73185921</v>
          </cell>
          <cell r="JS7">
            <v>17.05854034</v>
          </cell>
          <cell r="JT7">
            <v>17.112630840000001</v>
          </cell>
          <cell r="JU7">
            <v>17.330669400000001</v>
          </cell>
          <cell r="JV7">
            <v>17.661840439999999</v>
          </cell>
          <cell r="JW7">
            <v>17.92071915</v>
          </cell>
          <cell r="JX7">
            <v>18.263990400000001</v>
          </cell>
          <cell r="JY7">
            <v>18.184909820000001</v>
          </cell>
          <cell r="JZ7">
            <v>18.202569960000002</v>
          </cell>
          <cell r="KA7">
            <v>18.434009549999999</v>
          </cell>
          <cell r="KB7">
            <v>18.606019969999998</v>
          </cell>
          <cell r="KC7">
            <v>18.889739989999999</v>
          </cell>
          <cell r="KD7">
            <v>18.90872955</v>
          </cell>
          <cell r="KE7">
            <v>18.930410389999999</v>
          </cell>
          <cell r="KF7">
            <v>19.233800890000001</v>
          </cell>
          <cell r="KG7">
            <v>19.233800890000001</v>
          </cell>
          <cell r="KH7">
            <v>19.233800890000001</v>
          </cell>
          <cell r="KI7">
            <v>8.0051307549999997</v>
          </cell>
          <cell r="KJ7">
            <v>8.0926704409999992</v>
          </cell>
          <cell r="KK7">
            <v>8.1811674120000006</v>
          </cell>
          <cell r="KL7">
            <v>8.2696643830000003</v>
          </cell>
          <cell r="KM7">
            <v>8.3581613539999999</v>
          </cell>
          <cell r="KN7">
            <v>8.4466583249999996</v>
          </cell>
          <cell r="KO7">
            <v>8.5351552959999992</v>
          </cell>
          <cell r="KP7">
            <v>8.6236522670000006</v>
          </cell>
          <cell r="KQ7">
            <v>8.7121492390000004</v>
          </cell>
          <cell r="KR7">
            <v>8.80064621</v>
          </cell>
          <cell r="KS7">
            <v>8.8891431809999997</v>
          </cell>
          <cell r="KT7">
            <v>8.9776401519999993</v>
          </cell>
          <cell r="KU7">
            <v>9.4926252370000004</v>
          </cell>
          <cell r="KV7">
            <v>10.00761032</v>
          </cell>
          <cell r="KW7">
            <v>10.097096759999999</v>
          </cell>
          <cell r="KX7">
            <v>10.186583199999999</v>
          </cell>
          <cell r="KY7">
            <v>10.276069639999999</v>
          </cell>
          <cell r="KZ7">
            <v>10.384734630000001</v>
          </cell>
          <cell r="LA7">
            <v>10.49339962</v>
          </cell>
          <cell r="LB7">
            <v>10.6630497</v>
          </cell>
          <cell r="LC7">
            <v>10.68136024</v>
          </cell>
          <cell r="LD7">
            <v>10.77540016</v>
          </cell>
          <cell r="LE7">
            <v>10.946510310000001</v>
          </cell>
          <cell r="LF7">
            <v>11.00965023</v>
          </cell>
          <cell r="LG7">
            <v>11.075139999999999</v>
          </cell>
          <cell r="LH7">
            <v>11.084609990000001</v>
          </cell>
          <cell r="LI7">
            <v>11.063790320000001</v>
          </cell>
          <cell r="LJ7">
            <v>11.17962503</v>
          </cell>
          <cell r="LK7">
            <v>11.295459749999999</v>
          </cell>
          <cell r="LL7">
            <v>11.35364528</v>
          </cell>
          <cell r="LM7">
            <v>11.35364528</v>
          </cell>
          <cell r="LN7">
            <v>11.35364528</v>
          </cell>
          <cell r="LO7">
            <v>8857.4433430000008</v>
          </cell>
          <cell r="LP7">
            <v>9801.5814449999998</v>
          </cell>
          <cell r="LQ7">
            <v>10707.61901</v>
          </cell>
          <cell r="LR7">
            <v>11680.795260000001</v>
          </cell>
          <cell r="LS7">
            <v>12318.717930000001</v>
          </cell>
          <cell r="LT7">
            <v>11726.92519</v>
          </cell>
          <cell r="LU7">
            <v>12321.685750000001</v>
          </cell>
          <cell r="LV7">
            <v>13337.18773</v>
          </cell>
          <cell r="LW7">
            <v>13739.29398</v>
          </cell>
          <cell r="LX7">
            <v>13034.77816</v>
          </cell>
          <cell r="LY7">
            <v>12765.79657</v>
          </cell>
          <cell r="LZ7">
            <v>11945.28635</v>
          </cell>
          <cell r="MA7">
            <v>10037.04063</v>
          </cell>
          <cell r="MB7">
            <v>11093.72308</v>
          </cell>
          <cell r="MC7">
            <v>11249.11731</v>
          </cell>
          <cell r="MD7">
            <v>11956.73243</v>
          </cell>
          <cell r="ME7">
            <v>14059.87412</v>
          </cell>
          <cell r="MF7">
            <v>15172.897430000001</v>
          </cell>
          <cell r="MG7">
            <v>15540.64054</v>
          </cell>
          <cell r="MH7">
            <v>14530.525869999999</v>
          </cell>
          <cell r="MI7">
            <v>16255.57468</v>
          </cell>
          <cell r="MJ7">
            <v>16324.09584</v>
          </cell>
          <cell r="MK7">
            <v>16224.238300000001</v>
          </cell>
          <cell r="ML7">
            <v>16447.357520000001</v>
          </cell>
          <cell r="MM7">
            <v>15948.0214</v>
          </cell>
          <cell r="MN7">
            <v>17009.024440000001</v>
          </cell>
          <cell r="MO7">
            <v>16509.704010000001</v>
          </cell>
          <cell r="MP7">
            <v>16119.69903</v>
          </cell>
          <cell r="MQ7">
            <v>16334.358469999999</v>
          </cell>
          <cell r="MR7">
            <v>15884.8379</v>
          </cell>
          <cell r="MS7">
            <v>14374.394619999999</v>
          </cell>
          <cell r="MT7">
            <v>15580.71571</v>
          </cell>
          <cell r="MU7">
            <v>0.725844512</v>
          </cell>
          <cell r="MV7">
            <v>0.73413182399999999</v>
          </cell>
          <cell r="MW7">
            <v>0.74070234700000004</v>
          </cell>
          <cell r="MX7">
            <v>0.746847751</v>
          </cell>
          <cell r="MY7">
            <v>0.75633929200000005</v>
          </cell>
          <cell r="MZ7">
            <v>0.75619860400000005</v>
          </cell>
          <cell r="NA7">
            <v>0.76157584899999997</v>
          </cell>
          <cell r="NB7">
            <v>0.76520070799999995</v>
          </cell>
          <cell r="NC7">
            <v>0.77126364000000003</v>
          </cell>
          <cell r="ND7">
            <v>0.77348949300000003</v>
          </cell>
          <cell r="NE7">
            <v>0.78018075200000003</v>
          </cell>
          <cell r="NF7">
            <v>0.78517714699999996</v>
          </cell>
          <cell r="NG7">
            <v>0.78542726799999996</v>
          </cell>
          <cell r="NH7">
            <v>0.79436036300000001</v>
          </cell>
          <cell r="NI7">
            <v>0.79956198899999997</v>
          </cell>
          <cell r="NJ7">
            <v>0.80218064200000005</v>
          </cell>
          <cell r="NK7">
            <v>0.81278450700000004</v>
          </cell>
          <cell r="NL7">
            <v>0.81524838600000005</v>
          </cell>
          <cell r="NM7">
            <v>0.82335688600000001</v>
          </cell>
          <cell r="NN7">
            <v>0.82589025000000005</v>
          </cell>
          <cell r="NO7">
            <v>0.83280927400000004</v>
          </cell>
          <cell r="NP7">
            <v>0.84020308099999996</v>
          </cell>
          <cell r="NQ7">
            <v>0.83903191799999999</v>
          </cell>
          <cell r="NR7">
            <v>0.84156509700000004</v>
          </cell>
          <cell r="NS7">
            <v>0.84255065799999995</v>
          </cell>
          <cell r="NT7">
            <v>0.84268275299999995</v>
          </cell>
          <cell r="NU7">
            <v>0.84169517599999999</v>
          </cell>
          <cell r="NV7">
            <v>0.84667155000000005</v>
          </cell>
          <cell r="NW7">
            <v>0.84356628899999997</v>
          </cell>
          <cell r="NX7">
            <v>0.84442243299999997</v>
          </cell>
          <cell r="NY7">
            <v>0.83278369600000002</v>
          </cell>
          <cell r="NZ7">
            <v>0.83552114799999999</v>
          </cell>
          <cell r="OA7">
            <v>68.551900000000003</v>
          </cell>
          <cell r="OB7">
            <v>68.957400000000007</v>
          </cell>
          <cell r="OC7">
            <v>69.094800000000006</v>
          </cell>
          <cell r="OD7">
            <v>69.160399999999996</v>
          </cell>
          <cell r="OE7">
            <v>70.180300000000003</v>
          </cell>
          <cell r="OF7">
            <v>69.95</v>
          </cell>
          <cell r="OG7">
            <v>70.123099999999994</v>
          </cell>
          <cell r="OH7">
            <v>69.704999999999998</v>
          </cell>
          <cell r="OI7">
            <v>70.149299999999997</v>
          </cell>
          <cell r="OJ7">
            <v>70.406700000000001</v>
          </cell>
          <cell r="OK7">
            <v>70.582599999999999</v>
          </cell>
          <cell r="OL7">
            <v>70.749200000000002</v>
          </cell>
          <cell r="OM7">
            <v>70.752099999999999</v>
          </cell>
          <cell r="ON7">
            <v>70.830299999999994</v>
          </cell>
          <cell r="OO7">
            <v>71.5304</v>
          </cell>
          <cell r="OP7">
            <v>71.691699999999997</v>
          </cell>
          <cell r="OQ7">
            <v>72.066100000000006</v>
          </cell>
          <cell r="OR7">
            <v>71.487099999999998</v>
          </cell>
          <cell r="OS7">
            <v>72.276200000000003</v>
          </cell>
          <cell r="OT7">
            <v>72.693700000000007</v>
          </cell>
          <cell r="OU7">
            <v>72.516499999999994</v>
          </cell>
          <cell r="OV7">
            <v>72.841099999999997</v>
          </cell>
          <cell r="OW7">
            <v>72.938500000000005</v>
          </cell>
          <cell r="OX7">
            <v>73.011300000000006</v>
          </cell>
          <cell r="OY7">
            <v>73.424000000000007</v>
          </cell>
          <cell r="OZ7">
            <v>73.294300000000007</v>
          </cell>
          <cell r="PA7">
            <v>72.932599999999994</v>
          </cell>
          <cell r="PB7">
            <v>73.526300000000006</v>
          </cell>
          <cell r="PC7">
            <v>73.630899999999997</v>
          </cell>
          <cell r="PD7">
            <v>73.856800000000007</v>
          </cell>
          <cell r="PE7">
            <v>72.546499999999995</v>
          </cell>
          <cell r="PF7">
            <v>72.181799999999996</v>
          </cell>
          <cell r="PG7">
            <v>12.319501669999999</v>
          </cell>
          <cell r="PH7">
            <v>12.52538302</v>
          </cell>
          <cell r="PI7">
            <v>12.734705030000001</v>
          </cell>
          <cell r="PJ7">
            <v>12.94752519</v>
          </cell>
          <cell r="PK7">
            <v>13.16390196</v>
          </cell>
          <cell r="PL7">
            <v>13.383894789999999</v>
          </cell>
          <cell r="PM7">
            <v>13.60756409</v>
          </cell>
          <cell r="PN7">
            <v>13.834971319999999</v>
          </cell>
          <cell r="PO7">
            <v>14.06617894</v>
          </cell>
          <cell r="PP7">
            <v>14.30125046</v>
          </cell>
          <cell r="PQ7">
            <v>14.896539690000001</v>
          </cell>
          <cell r="PR7">
            <v>15.507800100000001</v>
          </cell>
          <cell r="PS7">
            <v>15.5801096</v>
          </cell>
          <cell r="PT7">
            <v>15.408100129999999</v>
          </cell>
          <cell r="PU7">
            <v>15.52023983</v>
          </cell>
          <cell r="PV7">
            <v>15.200719830000001</v>
          </cell>
          <cell r="PW7">
            <v>15.246749879999999</v>
          </cell>
          <cell r="PX7">
            <v>15.236129760000001</v>
          </cell>
          <cell r="PY7">
            <v>15.357910159999999</v>
          </cell>
          <cell r="PZ7">
            <v>15.692640300000001</v>
          </cell>
          <cell r="QA7">
            <v>16.021110530000001</v>
          </cell>
          <cell r="QB7">
            <v>16.091789250000001</v>
          </cell>
          <cell r="QC7">
            <v>16.0489006</v>
          </cell>
          <cell r="QD7">
            <v>16.002489090000001</v>
          </cell>
          <cell r="QE7">
            <v>16.127080920000001</v>
          </cell>
          <cell r="QF7">
            <v>16.239759450000001</v>
          </cell>
          <cell r="QG7">
            <v>16.468639369999998</v>
          </cell>
          <cell r="QH7">
            <v>16.43111038</v>
          </cell>
          <cell r="QI7">
            <v>16.414499280000001</v>
          </cell>
          <cell r="QJ7">
            <v>16.55146027</v>
          </cell>
          <cell r="QK7">
            <v>16.55146027</v>
          </cell>
          <cell r="QL7">
            <v>16.55146027</v>
          </cell>
          <cell r="QM7">
            <v>8.2591407970000006</v>
          </cell>
          <cell r="QN7">
            <v>8.3029098510000008</v>
          </cell>
          <cell r="QO7">
            <v>8.3469108579999993</v>
          </cell>
          <cell r="QP7">
            <v>8.3909118649999996</v>
          </cell>
          <cell r="QQ7">
            <v>8.434912872</v>
          </cell>
          <cell r="QR7">
            <v>8.4789138790000003</v>
          </cell>
          <cell r="QS7">
            <v>8.5229148860000006</v>
          </cell>
          <cell r="QT7">
            <v>8.5669158939999992</v>
          </cell>
          <cell r="QU7">
            <v>8.6109169009999995</v>
          </cell>
          <cell r="QV7">
            <v>8.6549179079999998</v>
          </cell>
          <cell r="QW7">
            <v>8.6989189150000001</v>
          </cell>
          <cell r="QX7">
            <v>8.7429199220000005</v>
          </cell>
          <cell r="QY7">
            <v>9.2812199589999995</v>
          </cell>
          <cell r="QZ7">
            <v>9.8195199970000004</v>
          </cell>
          <cell r="RA7">
            <v>9.9069566729999998</v>
          </cell>
          <cell r="RB7">
            <v>9.9943933489999992</v>
          </cell>
          <cell r="RC7">
            <v>10.08183002</v>
          </cell>
          <cell r="RD7">
            <v>10.18976498</v>
          </cell>
          <cell r="RE7">
            <v>10.29769993</v>
          </cell>
          <cell r="RF7">
            <v>10.39671993</v>
          </cell>
          <cell r="RG7">
            <v>10.499770160000001</v>
          </cell>
          <cell r="RH7">
            <v>10.609849929999999</v>
          </cell>
          <cell r="RI7">
            <v>10.593950270000001</v>
          </cell>
          <cell r="RJ7">
            <v>10.752559659999999</v>
          </cell>
          <cell r="RK7">
            <v>10.71323967</v>
          </cell>
          <cell r="RL7">
            <v>10.719989780000001</v>
          </cell>
          <cell r="RM7">
            <v>10.766969680000001</v>
          </cell>
          <cell r="RN7">
            <v>10.82360506</v>
          </cell>
          <cell r="RO7">
            <v>10.88024044</v>
          </cell>
          <cell r="RP7">
            <v>10.906023149999999</v>
          </cell>
          <cell r="RQ7">
            <v>10.906023149999999</v>
          </cell>
          <cell r="RR7">
            <v>10.906023149999999</v>
          </cell>
          <cell r="RS7">
            <v>18488.61177</v>
          </cell>
          <cell r="RT7">
            <v>19962.775079999999</v>
          </cell>
          <cell r="RU7">
            <v>21335.256160000001</v>
          </cell>
          <cell r="RV7">
            <v>22751.062330000001</v>
          </cell>
          <cell r="RW7">
            <v>23597.613280000001</v>
          </cell>
          <cell r="RX7">
            <v>22613.910500000002</v>
          </cell>
          <cell r="RY7">
            <v>23401.500759999999</v>
          </cell>
          <cell r="RZ7">
            <v>24793.306430000001</v>
          </cell>
          <cell r="SA7">
            <v>25276.282640000001</v>
          </cell>
          <cell r="SB7">
            <v>24191.418710000002</v>
          </cell>
          <cell r="SC7">
            <v>23745.949639999999</v>
          </cell>
          <cell r="SD7">
            <v>22505.63697</v>
          </cell>
          <cell r="SE7">
            <v>19548.628369999999</v>
          </cell>
          <cell r="SF7">
            <v>21157.08092</v>
          </cell>
          <cell r="SG7">
            <v>20997.752550000001</v>
          </cell>
          <cell r="SH7">
            <v>22726.588039999999</v>
          </cell>
          <cell r="SI7">
            <v>26361.431670000002</v>
          </cell>
          <cell r="SJ7">
            <v>28745.075410000001</v>
          </cell>
          <cell r="SK7">
            <v>29753.34143</v>
          </cell>
          <cell r="SL7">
            <v>27394.452870000001</v>
          </cell>
          <cell r="SM7">
            <v>29368.50592</v>
          </cell>
          <cell r="SN7">
            <v>31740.232660000001</v>
          </cell>
          <cell r="SO7">
            <v>31055.950560000001</v>
          </cell>
          <cell r="SP7">
            <v>31548.81525</v>
          </cell>
          <cell r="SQ7">
            <v>30382.128489999999</v>
          </cell>
          <cell r="SR7">
            <v>30145.908640000001</v>
          </cell>
          <cell r="SS7">
            <v>29007.241269999999</v>
          </cell>
          <cell r="ST7">
            <v>30013.51958</v>
          </cell>
          <cell r="SU7">
            <v>27626.894779999999</v>
          </cell>
          <cell r="SV7">
            <v>26615.874029999999</v>
          </cell>
          <cell r="SW7">
            <v>24077.505160000001</v>
          </cell>
          <cell r="SX7">
            <v>26376.425050000002</v>
          </cell>
          <cell r="SY7">
            <v>0.70199999999999996</v>
          </cell>
          <cell r="SZ7">
            <v>0.71399999999999997</v>
          </cell>
          <cell r="TA7">
            <v>0.72099999999999997</v>
          </cell>
          <cell r="TB7">
            <v>0.72399999999999998</v>
          </cell>
          <cell r="TC7">
            <v>0.72499999999999998</v>
          </cell>
          <cell r="TD7">
            <v>0.73099999999999998</v>
          </cell>
          <cell r="TE7">
            <v>0.72499999999999998</v>
          </cell>
          <cell r="TF7">
            <v>0.73299999999999998</v>
          </cell>
          <cell r="TG7">
            <v>0.73199999999999998</v>
          </cell>
          <cell r="TH7">
            <v>0.72899999999999998</v>
          </cell>
          <cell r="TI7">
            <v>0.71799999999999997</v>
          </cell>
          <cell r="TJ7">
            <v>0.72</v>
          </cell>
          <cell r="TK7">
            <v>15.16343292</v>
          </cell>
          <cell r="TL7">
            <v>14.645294829999999</v>
          </cell>
          <cell r="TM7">
            <v>14.01159307</v>
          </cell>
          <cell r="TN7">
            <v>13.77479703</v>
          </cell>
          <cell r="TO7">
            <v>13.745553620000001</v>
          </cell>
          <cell r="TP7">
            <v>13.432602169999999</v>
          </cell>
          <cell r="TQ7">
            <v>13.788156900000001</v>
          </cell>
          <cell r="TR7">
            <v>13.39805823</v>
          </cell>
          <cell r="TS7">
            <v>13.390461780000001</v>
          </cell>
          <cell r="TT7">
            <v>13.83860578</v>
          </cell>
          <cell r="TU7">
            <v>13.86211385</v>
          </cell>
          <cell r="TV7">
            <v>13.837300839999999</v>
          </cell>
          <cell r="TW7">
            <v>15.827338129999999</v>
          </cell>
          <cell r="TX7">
            <v>15.10107015</v>
          </cell>
          <cell r="TY7">
            <v>14.47212337</v>
          </cell>
          <cell r="TZ7">
            <v>14.31952663</v>
          </cell>
          <cell r="UA7">
            <v>14.30260047</v>
          </cell>
          <cell r="UB7">
            <v>13.79716981</v>
          </cell>
          <cell r="UC7">
            <v>14.403778040000001</v>
          </cell>
          <cell r="UD7">
            <v>13.866039949999999</v>
          </cell>
          <cell r="UE7">
            <v>13.882352940000001</v>
          </cell>
          <cell r="UF7">
            <v>14.436619719999999</v>
          </cell>
          <cell r="UG7">
            <v>14.52380952</v>
          </cell>
          <cell r="UH7">
            <v>14.48931116</v>
          </cell>
          <cell r="UI7">
            <v>9.6777467730000009</v>
          </cell>
          <cell r="UJ7">
            <v>9.3991374969999999</v>
          </cell>
          <cell r="UK7">
            <v>9.1468791960000004</v>
          </cell>
          <cell r="UL7">
            <v>8.9122591020000002</v>
          </cell>
          <cell r="UM7">
            <v>8.6542558669999998</v>
          </cell>
          <cell r="UN7">
            <v>8.4351425169999992</v>
          </cell>
          <cell r="UO7">
            <v>8.2353076929999993</v>
          </cell>
          <cell r="UP7">
            <v>8.0070467000000001</v>
          </cell>
          <cell r="UQ7">
            <v>7.8136663439999996</v>
          </cell>
          <cell r="UR7">
            <v>7.6287603380000002</v>
          </cell>
          <cell r="US7">
            <v>7.6992845540000001</v>
          </cell>
          <cell r="UT7">
            <v>7.6248455049999997</v>
          </cell>
          <cell r="UU7">
            <v>6.9143100000000004</v>
          </cell>
          <cell r="UV7">
            <v>6.8308999999999997</v>
          </cell>
          <cell r="UW7">
            <v>6.4305599999999998</v>
          </cell>
          <cell r="UX7">
            <v>6.5133599999999996</v>
          </cell>
          <cell r="UY7">
            <v>6.1922800000000002</v>
          </cell>
          <cell r="UZ7">
            <v>6.3313100000000002</v>
          </cell>
          <cell r="VA7">
            <v>6.1519399999999997</v>
          </cell>
          <cell r="VB7">
            <v>6.2084299999999999</v>
          </cell>
          <cell r="VC7">
            <v>5.95181</v>
          </cell>
          <cell r="VD7">
            <v>5.7872899999999996</v>
          </cell>
          <cell r="VE7">
            <v>5.7872899999999996</v>
          </cell>
          <cell r="VF7">
            <v>5.7872899999999996</v>
          </cell>
          <cell r="VG7">
            <v>28.898242</v>
          </cell>
          <cell r="VH7">
            <v>27.705846999999999</v>
          </cell>
          <cell r="VI7">
            <v>26.457339999999999</v>
          </cell>
          <cell r="VJ7">
            <v>25.898772000000001</v>
          </cell>
          <cell r="VK7">
            <v>26.390125000000001</v>
          </cell>
          <cell r="VL7">
            <v>25.531354</v>
          </cell>
          <cell r="VM7">
            <v>26.977222999999999</v>
          </cell>
          <cell r="VN7">
            <v>25.978698000000001</v>
          </cell>
          <cell r="VO7">
            <v>26.405909000000001</v>
          </cell>
          <cell r="VP7">
            <v>28.099767</v>
          </cell>
          <cell r="VQ7">
            <v>28.099767</v>
          </cell>
          <cell r="VR7">
            <v>28.099767</v>
          </cell>
          <cell r="VS7">
            <v>69</v>
          </cell>
          <cell r="VT7">
            <v>0.442</v>
          </cell>
          <cell r="VU7">
            <v>0.439</v>
          </cell>
          <cell r="VV7">
            <v>0.436</v>
          </cell>
          <cell r="VW7">
            <v>0.43</v>
          </cell>
          <cell r="VX7">
            <v>0.42899999999999999</v>
          </cell>
          <cell r="VY7">
            <v>0.42599999999999999</v>
          </cell>
          <cell r="VZ7">
            <v>0.42199999999999999</v>
          </cell>
          <cell r="WA7">
            <v>0.41899999999999998</v>
          </cell>
          <cell r="WB7">
            <v>0.41499999999999998</v>
          </cell>
          <cell r="WC7">
            <v>0.41499999999999998</v>
          </cell>
          <cell r="WD7">
            <v>0.41299999999999998</v>
          </cell>
          <cell r="WE7">
            <v>0.41199999999999998</v>
          </cell>
          <cell r="WF7">
            <v>0.39</v>
          </cell>
          <cell r="WG7">
            <v>0.38500000000000001</v>
          </cell>
          <cell r="WH7">
            <v>0.377</v>
          </cell>
          <cell r="WI7">
            <v>0.373</v>
          </cell>
          <cell r="WJ7">
            <v>0.36899999999999999</v>
          </cell>
          <cell r="WK7">
            <v>0.36699999999999999</v>
          </cell>
          <cell r="WL7">
            <v>0.36299999999999999</v>
          </cell>
          <cell r="WM7">
            <v>0.36899999999999999</v>
          </cell>
          <cell r="WN7">
            <v>0.36399999999999999</v>
          </cell>
          <cell r="WO7">
            <v>0.36199999999999999</v>
          </cell>
          <cell r="WP7">
            <v>0.36</v>
          </cell>
          <cell r="WQ7">
            <v>0.35599999999999998</v>
          </cell>
          <cell r="WR7">
            <v>0.35099999999999998</v>
          </cell>
          <cell r="WS7">
            <v>0.34499999999999997</v>
          </cell>
          <cell r="WT7">
            <v>0.33800000000000002</v>
          </cell>
          <cell r="WU7">
            <v>0.32800000000000001</v>
          </cell>
          <cell r="WV7">
            <v>0.315</v>
          </cell>
          <cell r="WW7">
            <v>0.30599999999999999</v>
          </cell>
          <cell r="WX7">
            <v>0.29299999999999998</v>
          </cell>
          <cell r="WY7">
            <v>0.28699999999999998</v>
          </cell>
          <cell r="WZ7">
            <v>84</v>
          </cell>
          <cell r="XA7">
            <v>82</v>
          </cell>
          <cell r="XB7">
            <v>80</v>
          </cell>
          <cell r="XC7">
            <v>76</v>
          </cell>
          <cell r="XD7">
            <v>75</v>
          </cell>
          <cell r="XE7">
            <v>72</v>
          </cell>
          <cell r="XF7">
            <v>71</v>
          </cell>
          <cell r="XG7">
            <v>71</v>
          </cell>
          <cell r="XH7">
            <v>69</v>
          </cell>
          <cell r="XI7">
            <v>70</v>
          </cell>
          <cell r="XJ7">
            <v>66</v>
          </cell>
          <cell r="XK7">
            <v>67</v>
          </cell>
          <cell r="XL7">
            <v>65</v>
          </cell>
          <cell r="XM7">
            <v>65</v>
          </cell>
          <cell r="XN7">
            <v>61</v>
          </cell>
          <cell r="XO7">
            <v>59</v>
          </cell>
          <cell r="XP7">
            <v>57</v>
          </cell>
          <cell r="XQ7">
            <v>56</v>
          </cell>
          <cell r="XR7">
            <v>53</v>
          </cell>
          <cell r="XS7">
            <v>56</v>
          </cell>
          <cell r="XT7">
            <v>51</v>
          </cell>
          <cell r="XU7">
            <v>48</v>
          </cell>
          <cell r="XV7">
            <v>47</v>
          </cell>
          <cell r="XW7">
            <v>44</v>
          </cell>
          <cell r="XX7">
            <v>42</v>
          </cell>
          <cell r="XY7">
            <v>41</v>
          </cell>
          <cell r="XZ7">
            <v>40</v>
          </cell>
          <cell r="YA7">
            <v>39</v>
          </cell>
          <cell r="YB7">
            <v>39</v>
          </cell>
          <cell r="YC7">
            <v>39</v>
          </cell>
          <cell r="YD7">
            <v>39</v>
          </cell>
          <cell r="YE7">
            <v>39</v>
          </cell>
          <cell r="YF7">
            <v>70.927999999999997</v>
          </cell>
          <cell r="YG7">
            <v>71.978999999999999</v>
          </cell>
          <cell r="YH7">
            <v>72.150999999999996</v>
          </cell>
          <cell r="YI7">
            <v>72.501999999999995</v>
          </cell>
          <cell r="YJ7">
            <v>73.516000000000005</v>
          </cell>
          <cell r="YK7">
            <v>72.81</v>
          </cell>
          <cell r="YL7">
            <v>71.39</v>
          </cell>
          <cell r="YM7">
            <v>70.424000000000007</v>
          </cell>
          <cell r="YN7">
            <v>69.307000000000002</v>
          </cell>
          <cell r="YO7">
            <v>68.268000000000001</v>
          </cell>
          <cell r="YP7">
            <v>66.540000000000006</v>
          </cell>
          <cell r="YQ7">
            <v>64</v>
          </cell>
          <cell r="YR7">
            <v>63.078000000000003</v>
          </cell>
          <cell r="YS7">
            <v>60.280999999999999</v>
          </cell>
          <cell r="YT7">
            <v>62.62</v>
          </cell>
          <cell r="YU7">
            <v>64.876999999999995</v>
          </cell>
          <cell r="YV7">
            <v>64.069999999999993</v>
          </cell>
          <cell r="YW7">
            <v>66.424000000000007</v>
          </cell>
          <cell r="YX7">
            <v>66.149000000000001</v>
          </cell>
          <cell r="YY7">
            <v>66.694999999999993</v>
          </cell>
          <cell r="YZ7">
            <v>67.063999999999993</v>
          </cell>
          <cell r="ZA7">
            <v>68.263999999999996</v>
          </cell>
          <cell r="ZB7">
            <v>68.718999999999994</v>
          </cell>
          <cell r="ZC7">
            <v>69.167000000000002</v>
          </cell>
          <cell r="ZD7">
            <v>67.790999999999997</v>
          </cell>
          <cell r="ZE7">
            <v>65.394999999999996</v>
          </cell>
          <cell r="ZF7">
            <v>61.851999999999997</v>
          </cell>
          <cell r="ZG7">
            <v>57.783000000000001</v>
          </cell>
          <cell r="ZH7">
            <v>51.029000000000003</v>
          </cell>
          <cell r="ZI7">
            <v>46.152999999999999</v>
          </cell>
          <cell r="ZJ7">
            <v>39.866</v>
          </cell>
          <cell r="ZK7">
            <v>39.064999999999998</v>
          </cell>
          <cell r="ZL7">
            <v>35.312409809999998</v>
          </cell>
          <cell r="ZM7">
            <v>36.269409179999997</v>
          </cell>
          <cell r="ZN7">
            <v>37.252344129999997</v>
          </cell>
          <cell r="ZO7">
            <v>38.235279079999998</v>
          </cell>
          <cell r="ZP7">
            <v>39.218214039999999</v>
          </cell>
          <cell r="ZQ7">
            <v>40.20114899</v>
          </cell>
          <cell r="ZR7">
            <v>41.184083940000001</v>
          </cell>
          <cell r="ZS7">
            <v>42.167018890000001</v>
          </cell>
          <cell r="ZT7">
            <v>43.149953840000002</v>
          </cell>
          <cell r="ZU7">
            <v>44.132888790000003</v>
          </cell>
          <cell r="ZV7">
            <v>45.115823749999997</v>
          </cell>
          <cell r="ZW7">
            <v>46.098758699999998</v>
          </cell>
          <cell r="ZX7">
            <v>51.146694179999997</v>
          </cell>
          <cell r="ZY7">
            <v>56.194629669999998</v>
          </cell>
          <cell r="ZZ7">
            <v>58.451978429999997</v>
          </cell>
          <cell r="AAA7">
            <v>60.709327199999997</v>
          </cell>
          <cell r="AAB7">
            <v>60.832102839999997</v>
          </cell>
          <cell r="AAC7">
            <v>60.954878489999999</v>
          </cell>
          <cell r="AAD7">
            <v>61.07765414</v>
          </cell>
          <cell r="AAE7">
            <v>61.200429790000001</v>
          </cell>
          <cell r="AAF7">
            <v>61.323205440000002</v>
          </cell>
          <cell r="AAG7">
            <v>62.800821139999996</v>
          </cell>
          <cell r="AAH7">
            <v>64.278436830000004</v>
          </cell>
          <cell r="AAI7">
            <v>65.756052530000005</v>
          </cell>
          <cell r="AAJ7">
            <v>67.233668230000006</v>
          </cell>
          <cell r="AAK7">
            <v>68.711283929999993</v>
          </cell>
          <cell r="AAL7">
            <v>69.271313199999994</v>
          </cell>
          <cell r="AAM7">
            <v>69.831342480000004</v>
          </cell>
          <cell r="AAN7">
            <v>70.391371750000005</v>
          </cell>
          <cell r="AAO7">
            <v>70.951401020000006</v>
          </cell>
          <cell r="AAP7">
            <v>70.951401020000006</v>
          </cell>
          <cell r="AAQ7">
            <v>70.951401020000006</v>
          </cell>
          <cell r="AAR7">
            <v>37.85017654</v>
          </cell>
          <cell r="AAS7">
            <v>38.548381810000002</v>
          </cell>
          <cell r="AAT7">
            <v>39.259466549999999</v>
          </cell>
          <cell r="AAU7">
            <v>39.970551299999997</v>
          </cell>
          <cell r="AAV7">
            <v>40.681636050000002</v>
          </cell>
          <cell r="AAW7">
            <v>41.392720789999998</v>
          </cell>
          <cell r="AAX7">
            <v>42.103805540000003</v>
          </cell>
          <cell r="AAY7">
            <v>42.814890290000001</v>
          </cell>
          <cell r="AAZ7">
            <v>43.525975039999999</v>
          </cell>
          <cell r="ABA7">
            <v>44.237059780000003</v>
          </cell>
          <cell r="ABB7">
            <v>44.94814453</v>
          </cell>
          <cell r="ABC7">
            <v>45.659229279999998</v>
          </cell>
          <cell r="ABD7">
            <v>51.111228939999997</v>
          </cell>
          <cell r="ABE7">
            <v>56.563228610000003</v>
          </cell>
          <cell r="ABF7">
            <v>58.835384060000003</v>
          </cell>
          <cell r="ABG7">
            <v>61.107539510000002</v>
          </cell>
          <cell r="ABH7">
            <v>61.231120480000001</v>
          </cell>
          <cell r="ABI7">
            <v>61.354701460000001</v>
          </cell>
          <cell r="ABJ7">
            <v>61.47828243</v>
          </cell>
          <cell r="ABK7">
            <v>61.60186341</v>
          </cell>
          <cell r="ABL7">
            <v>61.725444379999999</v>
          </cell>
          <cell r="ABM7">
            <v>63.21275224</v>
          </cell>
          <cell r="ABN7">
            <v>64.700060109999995</v>
          </cell>
          <cell r="ABO7">
            <v>66.187367969999997</v>
          </cell>
          <cell r="ABP7">
            <v>67.674675829999998</v>
          </cell>
          <cell r="ABQ7">
            <v>69.16198369</v>
          </cell>
          <cell r="ABR7">
            <v>69.725686379999999</v>
          </cell>
          <cell r="ABS7">
            <v>70.289389069999999</v>
          </cell>
          <cell r="ABT7">
            <v>70.853091759999998</v>
          </cell>
          <cell r="ABU7">
            <v>71.416794449999998</v>
          </cell>
          <cell r="ABV7">
            <v>71.416794449999998</v>
          </cell>
          <cell r="ABW7">
            <v>71.416794449999998</v>
          </cell>
          <cell r="ABX7">
            <v>22.796352580000001</v>
          </cell>
          <cell r="ABY7">
            <v>22.796352580000001</v>
          </cell>
          <cell r="ABZ7">
            <v>22.796352580000001</v>
          </cell>
          <cell r="ACA7">
            <v>22.796352580000001</v>
          </cell>
          <cell r="ACB7">
            <v>22.796352580000001</v>
          </cell>
          <cell r="ACC7">
            <v>22.796352580000001</v>
          </cell>
          <cell r="ACD7">
            <v>22.796352580000001</v>
          </cell>
          <cell r="ACE7">
            <v>22.796352580000001</v>
          </cell>
          <cell r="ACF7">
            <v>22.796352580000001</v>
          </cell>
          <cell r="ACG7">
            <v>22.796352580000001</v>
          </cell>
          <cell r="ACH7">
            <v>21.276595740000001</v>
          </cell>
          <cell r="ACI7">
            <v>21.276595740000001</v>
          </cell>
          <cell r="ACJ7">
            <v>31.306990880000001</v>
          </cell>
          <cell r="ACK7">
            <v>31.306990880000001</v>
          </cell>
          <cell r="ACL7">
            <v>33.639143730000001</v>
          </cell>
          <cell r="ACM7">
            <v>37.386018239999999</v>
          </cell>
          <cell r="ACN7">
            <v>36.778115499999998</v>
          </cell>
          <cell r="ACO7">
            <v>39.755351679999997</v>
          </cell>
          <cell r="ACP7">
            <v>39.755351679999997</v>
          </cell>
          <cell r="ACQ7">
            <v>37.804878049999999</v>
          </cell>
          <cell r="ACR7">
            <v>37.804878049999999</v>
          </cell>
          <cell r="ACS7">
            <v>37.689969599999998</v>
          </cell>
          <cell r="ACT7">
            <v>37.689969599999998</v>
          </cell>
          <cell r="ACU7">
            <v>37.082066869999998</v>
          </cell>
          <cell r="ACV7">
            <v>37.082066869999998</v>
          </cell>
          <cell r="ACW7">
            <v>37.082066869999998</v>
          </cell>
          <cell r="ACX7">
            <v>37.082066869999998</v>
          </cell>
          <cell r="ACY7">
            <v>38.905775079999998</v>
          </cell>
          <cell r="ACZ7">
            <v>39.513677809999997</v>
          </cell>
          <cell r="ADA7">
            <v>39.877300609999999</v>
          </cell>
          <cell r="ADB7">
            <v>40.729483279999997</v>
          </cell>
          <cell r="ADC7">
            <v>44.376899700000003</v>
          </cell>
          <cell r="ADD7">
            <v>77.203647419999996</v>
          </cell>
          <cell r="ADE7">
            <v>77.203647419999996</v>
          </cell>
          <cell r="ADF7">
            <v>77.203647419999996</v>
          </cell>
          <cell r="ADG7">
            <v>77.203647419999996</v>
          </cell>
          <cell r="ADH7">
            <v>77.203647419999996</v>
          </cell>
          <cell r="ADI7">
            <v>77.203647419999996</v>
          </cell>
          <cell r="ADJ7">
            <v>77.203647419999996</v>
          </cell>
          <cell r="ADK7">
            <v>77.203647419999996</v>
          </cell>
          <cell r="ADL7">
            <v>77.203647419999996</v>
          </cell>
          <cell r="ADM7">
            <v>77.203647419999996</v>
          </cell>
          <cell r="ADN7">
            <v>78.723404259999995</v>
          </cell>
          <cell r="ADO7">
            <v>78.723404259999995</v>
          </cell>
          <cell r="ADP7">
            <v>68.693009119999999</v>
          </cell>
          <cell r="ADQ7">
            <v>68.693009119999999</v>
          </cell>
          <cell r="ADR7">
            <v>66.360856269999999</v>
          </cell>
          <cell r="ADS7">
            <v>62.613981760000001</v>
          </cell>
          <cell r="ADT7">
            <v>63.221884500000002</v>
          </cell>
          <cell r="ADU7">
            <v>60.244648320000003</v>
          </cell>
          <cell r="ADV7">
            <v>60.244648320000003</v>
          </cell>
          <cell r="ADW7">
            <v>62.195121950000001</v>
          </cell>
          <cell r="ADX7">
            <v>62.195121950000001</v>
          </cell>
          <cell r="ADY7">
            <v>62.310030400000002</v>
          </cell>
          <cell r="ADZ7">
            <v>62.310030400000002</v>
          </cell>
          <cell r="AEA7">
            <v>62.917933130000002</v>
          </cell>
          <cell r="AEB7">
            <v>62.917933130000002</v>
          </cell>
          <cell r="AEC7">
            <v>62.917933130000002</v>
          </cell>
          <cell r="AED7">
            <v>62.917933130000002</v>
          </cell>
          <cell r="AEE7">
            <v>61.094224920000002</v>
          </cell>
          <cell r="AEF7">
            <v>60.486322190000003</v>
          </cell>
          <cell r="AEG7">
            <v>60.122699390000001</v>
          </cell>
          <cell r="AEH7">
            <v>59.270516720000003</v>
          </cell>
          <cell r="AEI7">
            <v>55.623100299999997</v>
          </cell>
          <cell r="AEJ7">
            <v>45.040999999999997</v>
          </cell>
          <cell r="AEK7">
            <v>46.331000000000003</v>
          </cell>
          <cell r="AEL7">
            <v>47.485999999999997</v>
          </cell>
          <cell r="AEM7">
            <v>48.716999999999999</v>
          </cell>
          <cell r="AEN7">
            <v>49.576000000000001</v>
          </cell>
          <cell r="AEO7">
            <v>48.966000000000001</v>
          </cell>
          <cell r="AEP7">
            <v>49.762</v>
          </cell>
          <cell r="AEQ7">
            <v>50.972999999999999</v>
          </cell>
          <cell r="AER7">
            <v>51.494</v>
          </cell>
          <cell r="AES7">
            <v>50.774999999999999</v>
          </cell>
          <cell r="AET7">
            <v>50.509</v>
          </cell>
          <cell r="AEU7">
            <v>49.613</v>
          </cell>
          <cell r="AEV7">
            <v>47.508000000000003</v>
          </cell>
          <cell r="AEW7">
            <v>48.801000000000002</v>
          </cell>
          <cell r="AEX7">
            <v>50.136000000000003</v>
          </cell>
          <cell r="AEY7">
            <v>49.28</v>
          </cell>
          <cell r="AEZ7">
            <v>49.915999999999997</v>
          </cell>
          <cell r="AFA7">
            <v>49.08</v>
          </cell>
          <cell r="AFB7">
            <v>48.243000000000002</v>
          </cell>
          <cell r="AFC7">
            <v>48.963999999999999</v>
          </cell>
          <cell r="AFD7">
            <v>47.875</v>
          </cell>
          <cell r="AFE7">
            <v>48.134</v>
          </cell>
          <cell r="AFF7">
            <v>48.234000000000002</v>
          </cell>
          <cell r="AFG7">
            <v>47.826000000000001</v>
          </cell>
          <cell r="AFH7">
            <v>47.6</v>
          </cell>
          <cell r="AFI7">
            <v>47.679000000000002</v>
          </cell>
          <cell r="AFJ7">
            <v>47.76</v>
          </cell>
          <cell r="AFK7">
            <v>47.844000000000001</v>
          </cell>
          <cell r="AFL7">
            <v>49.316000000000003</v>
          </cell>
          <cell r="AFM7">
            <v>50.167999999999999</v>
          </cell>
          <cell r="AFN7">
            <v>46.642000000000003</v>
          </cell>
          <cell r="AFO7">
            <v>50.01</v>
          </cell>
          <cell r="AFP7">
            <v>74.388999999999996</v>
          </cell>
          <cell r="AFQ7">
            <v>74.811999999999998</v>
          </cell>
          <cell r="AFR7">
            <v>75.106999999999999</v>
          </cell>
          <cell r="AFS7">
            <v>75.38</v>
          </cell>
          <cell r="AFT7">
            <v>75.522000000000006</v>
          </cell>
          <cell r="AFU7">
            <v>75.197000000000003</v>
          </cell>
          <cell r="AFV7">
            <v>75.358000000000004</v>
          </cell>
          <cell r="AFW7">
            <v>75.66</v>
          </cell>
          <cell r="AFX7">
            <v>75.745999999999995</v>
          </cell>
          <cell r="AFY7">
            <v>75.441000000000003</v>
          </cell>
          <cell r="AFZ7">
            <v>75.28</v>
          </cell>
          <cell r="AGA7">
            <v>74.897000000000006</v>
          </cell>
          <cell r="AGB7">
            <v>74.102000000000004</v>
          </cell>
          <cell r="AGC7">
            <v>74.491</v>
          </cell>
          <cell r="AGD7">
            <v>74.870999999999995</v>
          </cell>
          <cell r="AGE7">
            <v>74.894999999999996</v>
          </cell>
          <cell r="AGF7">
            <v>74.793999999999997</v>
          </cell>
          <cell r="AGG7">
            <v>74.266000000000005</v>
          </cell>
          <cell r="AGH7">
            <v>73.728999999999999</v>
          </cell>
          <cell r="AGI7">
            <v>73.66</v>
          </cell>
          <cell r="AGJ7">
            <v>73.600999999999999</v>
          </cell>
          <cell r="AGK7">
            <v>74.266000000000005</v>
          </cell>
          <cell r="AGL7">
            <v>73.537999999999997</v>
          </cell>
          <cell r="AGM7">
            <v>73.135000000000005</v>
          </cell>
          <cell r="AGN7">
            <v>72.283000000000001</v>
          </cell>
          <cell r="AGO7">
            <v>71.748999999999995</v>
          </cell>
          <cell r="AGP7">
            <v>71.212999999999994</v>
          </cell>
          <cell r="AGQ7">
            <v>70.674000000000007</v>
          </cell>
          <cell r="AGR7">
            <v>70.716999999999999</v>
          </cell>
          <cell r="AGS7">
            <v>71.222999999999999</v>
          </cell>
          <cell r="AGT7">
            <v>66.141000000000005</v>
          </cell>
          <cell r="AGU7">
            <v>71.602999999999994</v>
          </cell>
          <cell r="AGV7">
            <v>26</v>
          </cell>
          <cell r="AGW7">
            <v>0.66800000000000004</v>
          </cell>
          <cell r="AGX7">
            <v>0.67</v>
          </cell>
          <cell r="AGY7">
            <v>0.67</v>
          </cell>
          <cell r="AGZ7">
            <v>0.67500000000000004</v>
          </cell>
          <cell r="AHA7">
            <v>0.67800000000000005</v>
          </cell>
          <cell r="AHB7">
            <v>0.68100000000000005</v>
          </cell>
          <cell r="AHC7">
            <v>0.68700000000000006</v>
          </cell>
          <cell r="AHD7">
            <v>0.68700000000000006</v>
          </cell>
          <cell r="AHE7">
            <v>0.68899999999999995</v>
          </cell>
          <cell r="AHF7">
            <v>0.69699999999999995</v>
          </cell>
          <cell r="AHG7">
            <v>0.70499999999999996</v>
          </cell>
          <cell r="AHH7">
            <v>0.71499999999999997</v>
          </cell>
          <cell r="AHI7">
            <v>0.72899999999999998</v>
          </cell>
          <cell r="AHJ7">
            <v>0.73</v>
          </cell>
          <cell r="AHK7">
            <v>0.73</v>
          </cell>
          <cell r="AHL7">
            <v>0.72799999999999998</v>
          </cell>
          <cell r="AHM7">
            <v>0.73699999999999999</v>
          </cell>
          <cell r="AHN7">
            <v>0.73499999999999999</v>
          </cell>
          <cell r="AHO7">
            <v>0.74099999999999999</v>
          </cell>
          <cell r="AHP7">
            <v>0.75</v>
          </cell>
          <cell r="AHQ7">
            <v>0.75</v>
          </cell>
          <cell r="AHR7">
            <v>0.75</v>
          </cell>
          <cell r="AHS7">
            <v>0.753</v>
          </cell>
          <cell r="AHT7">
            <v>0.751</v>
          </cell>
          <cell r="AHU7">
            <v>0.754</v>
          </cell>
          <cell r="AHV7">
            <v>0.75</v>
          </cell>
          <cell r="AHW7">
            <v>0.753</v>
          </cell>
          <cell r="AHX7">
            <v>0.75</v>
          </cell>
          <cell r="AHY7">
            <v>0.75800000000000001</v>
          </cell>
          <cell r="AHZ7">
            <v>0.76600000000000001</v>
          </cell>
          <cell r="AIA7">
            <v>0.75700000000000001</v>
          </cell>
          <cell r="AIB7">
            <v>0.75900000000000001</v>
          </cell>
          <cell r="AIC7">
            <v>7.6071922540000001</v>
          </cell>
          <cell r="AID7">
            <v>8.2191780820000009</v>
          </cell>
          <cell r="AIE7">
            <v>8.8435374150000001</v>
          </cell>
          <cell r="AIF7">
            <v>8.6603518269999995</v>
          </cell>
          <cell r="AIG7">
            <v>8.8709677419999995</v>
          </cell>
          <cell r="AIH7">
            <v>8.5906040269999995</v>
          </cell>
          <cell r="AII7">
            <v>8.5219707059999994</v>
          </cell>
          <cell r="AIJ7">
            <v>9.1269841270000001</v>
          </cell>
          <cell r="AIK7">
            <v>9.5800524930000002</v>
          </cell>
          <cell r="AIL7">
            <v>9.8318240620000008</v>
          </cell>
          <cell r="AIM7">
            <v>9.4993581509999991</v>
          </cell>
          <cell r="AIN7">
            <v>8.8010204079999994</v>
          </cell>
          <cell r="AIO7">
            <v>7.1337579619999998</v>
          </cell>
          <cell r="AIP7">
            <v>7.9445145019999996</v>
          </cell>
          <cell r="AIQ7">
            <v>8.5213032579999997</v>
          </cell>
          <cell r="AIR7">
            <v>9.2269326679999999</v>
          </cell>
          <cell r="AIS7">
            <v>9.4594594589999996</v>
          </cell>
          <cell r="AIT7">
            <v>10.03671971</v>
          </cell>
          <cell r="AIU7">
            <v>10.18181818</v>
          </cell>
          <cell r="AIV7">
            <v>9.3107617900000008</v>
          </cell>
          <cell r="AIW7">
            <v>10.07194245</v>
          </cell>
          <cell r="AIX7">
            <v>10.82045184</v>
          </cell>
          <cell r="AIY7">
            <v>10.676156580000001</v>
          </cell>
          <cell r="AIZ7">
            <v>11.124260359999999</v>
          </cell>
          <cell r="AJA7">
            <v>10.874704489999999</v>
          </cell>
          <cell r="AJB7">
            <v>11.556603770000001</v>
          </cell>
          <cell r="AJC7">
            <v>11.097992919999999</v>
          </cell>
          <cell r="AJD7">
            <v>11.86839013</v>
          </cell>
          <cell r="AJE7">
            <v>10.823529410000001</v>
          </cell>
          <cell r="AJF7">
            <v>10.093896709999999</v>
          </cell>
          <cell r="AJG7">
            <v>9.8809523810000002</v>
          </cell>
          <cell r="AJH7">
            <v>9.8574821850000003</v>
          </cell>
          <cell r="AJI7">
            <v>3.4360433850000001</v>
          </cell>
          <cell r="AJJ7">
            <v>3.552274857</v>
          </cell>
          <cell r="AJK7">
            <v>3.615658722</v>
          </cell>
          <cell r="AJL7">
            <v>3.4670919969999998</v>
          </cell>
          <cell r="AJM7">
            <v>3.5528926360000002</v>
          </cell>
          <cell r="AJN7">
            <v>3.668435637</v>
          </cell>
          <cell r="AJO7">
            <v>3.8234315959999998</v>
          </cell>
          <cell r="AJP7">
            <v>3.8601072439999999</v>
          </cell>
          <cell r="AJQ7">
            <v>3.8668476030000001</v>
          </cell>
          <cell r="AJR7">
            <v>4.038835647</v>
          </cell>
          <cell r="AJS7">
            <v>3.8610051909999998</v>
          </cell>
          <cell r="AJT7">
            <v>3.5949444960000001</v>
          </cell>
          <cell r="AJU7">
            <v>3.3011286179999999</v>
          </cell>
          <cell r="AJV7">
            <v>3.5347476000000002</v>
          </cell>
          <cell r="AJW7">
            <v>4.0799000889999997</v>
          </cell>
          <cell r="AJX7">
            <v>4.1507337160000004</v>
          </cell>
          <cell r="AJY7">
            <v>4.4441217149999996</v>
          </cell>
          <cell r="AJZ7">
            <v>4.3907999369999997</v>
          </cell>
          <cell r="AKA7">
            <v>4.6932447379999997</v>
          </cell>
          <cell r="AKB7">
            <v>4.4203773709999998</v>
          </cell>
          <cell r="AKC7">
            <v>4.5660757140000001</v>
          </cell>
          <cell r="AKD7">
            <v>4.6048281119999999</v>
          </cell>
          <cell r="AKE7">
            <v>4.5913998339999997</v>
          </cell>
          <cell r="AKF7">
            <v>4.5059547069999999</v>
          </cell>
          <cell r="AKG7">
            <v>4.4246743200000003</v>
          </cell>
          <cell r="AKH7">
            <v>4.4667241290000002</v>
          </cell>
          <cell r="AKI7">
            <v>4.3894267920000001</v>
          </cell>
          <cell r="AKJ7">
            <v>4.2743951930000001</v>
          </cell>
          <cell r="AKK7">
            <v>4.0823919130000004</v>
          </cell>
          <cell r="AKL7">
            <v>3.7419175240000002</v>
          </cell>
          <cell r="AKM7">
            <v>3.4732915520000001</v>
          </cell>
          <cell r="AKN7">
            <v>3.4732915520000001</v>
          </cell>
          <cell r="AKO7">
            <v>11.08</v>
          </cell>
          <cell r="AKP7">
            <v>12.08</v>
          </cell>
          <cell r="AKQ7">
            <v>13.47</v>
          </cell>
          <cell r="AKR7">
            <v>13.14</v>
          </cell>
          <cell r="AKS7">
            <v>13.38</v>
          </cell>
          <cell r="AKT7">
            <v>12.69</v>
          </cell>
          <cell r="AKU7">
            <v>12.4</v>
          </cell>
          <cell r="AKV7">
            <v>13.51</v>
          </cell>
          <cell r="AKW7">
            <v>14.51</v>
          </cell>
          <cell r="AKX7">
            <v>14.71</v>
          </cell>
          <cell r="AKY7">
            <v>14.36</v>
          </cell>
          <cell r="AKZ7">
            <v>13.21</v>
          </cell>
          <cell r="ALA7">
            <v>10.3</v>
          </cell>
          <cell r="ALB7">
            <v>11.63</v>
          </cell>
          <cell r="ALC7">
            <v>11.96</v>
          </cell>
          <cell r="ALD7">
            <v>13.39</v>
          </cell>
          <cell r="ALE7">
            <v>13.49</v>
          </cell>
          <cell r="ALF7">
            <v>14.68</v>
          </cell>
          <cell r="ALG7">
            <v>14.66</v>
          </cell>
          <cell r="ALH7">
            <v>13.02</v>
          </cell>
          <cell r="ALI7">
            <v>14.59</v>
          </cell>
          <cell r="ALJ7">
            <v>16.16</v>
          </cell>
          <cell r="ALK7">
            <v>15.69</v>
          </cell>
          <cell r="ALL7">
            <v>16.739999999999998</v>
          </cell>
          <cell r="ALM7">
            <v>16.57</v>
          </cell>
          <cell r="ALN7">
            <v>17.850000000000001</v>
          </cell>
          <cell r="ALO7">
            <v>16.95</v>
          </cell>
          <cell r="ALP7">
            <v>18.75</v>
          </cell>
          <cell r="ALQ7">
            <v>16.88</v>
          </cell>
          <cell r="ALR7">
            <v>15.81</v>
          </cell>
          <cell r="ALS7">
            <v>15.81</v>
          </cell>
          <cell r="ALT7">
            <v>15.81</v>
          </cell>
        </row>
        <row r="8">
          <cell r="A8" t="str">
            <v>Armenia</v>
          </cell>
          <cell r="B8" t="str">
            <v>ARM</v>
          </cell>
          <cell r="C8" t="str">
            <v>High</v>
          </cell>
          <cell r="D8" t="str">
            <v>ECA</v>
          </cell>
          <cell r="E8">
            <v>85</v>
          </cell>
          <cell r="F8">
            <v>0.65600000000000003</v>
          </cell>
          <cell r="G8">
            <v>0.64900000000000002</v>
          </cell>
          <cell r="H8">
            <v>0.61799999999999999</v>
          </cell>
          <cell r="I8">
            <v>0.61599999999999999</v>
          </cell>
          <cell r="J8">
            <v>0.62</v>
          </cell>
          <cell r="K8">
            <v>0.627</v>
          </cell>
          <cell r="L8">
            <v>0.63200000000000001</v>
          </cell>
          <cell r="M8">
            <v>0.64100000000000001</v>
          </cell>
          <cell r="N8">
            <v>0.65400000000000003</v>
          </cell>
          <cell r="O8">
            <v>0.65700000000000003</v>
          </cell>
          <cell r="P8">
            <v>0.66200000000000003</v>
          </cell>
          <cell r="Q8">
            <v>0.66600000000000004</v>
          </cell>
          <cell r="R8">
            <v>0.67600000000000005</v>
          </cell>
          <cell r="S8">
            <v>0.68600000000000005</v>
          </cell>
          <cell r="T8">
            <v>0.69399999999999995</v>
          </cell>
          <cell r="U8">
            <v>0.70699999999999996</v>
          </cell>
          <cell r="V8">
            <v>0.72099999999999997</v>
          </cell>
          <cell r="W8">
            <v>0.73799999999999999</v>
          </cell>
          <cell r="X8">
            <v>0.74199999999999999</v>
          </cell>
          <cell r="Y8">
            <v>0.74099999999999999</v>
          </cell>
          <cell r="Z8">
            <v>0.746</v>
          </cell>
          <cell r="AA8">
            <v>0.75</v>
          </cell>
          <cell r="AB8">
            <v>0.755</v>
          </cell>
          <cell r="AC8">
            <v>0.76</v>
          </cell>
          <cell r="AD8">
            <v>0.76400000000000001</v>
          </cell>
          <cell r="AE8">
            <v>0.76600000000000001</v>
          </cell>
          <cell r="AF8">
            <v>0.76500000000000001</v>
          </cell>
          <cell r="AG8">
            <v>0.76800000000000002</v>
          </cell>
          <cell r="AH8">
            <v>0.77100000000000002</v>
          </cell>
          <cell r="AI8">
            <v>0.77800000000000002</v>
          </cell>
          <cell r="AJ8">
            <v>0.75700000000000001</v>
          </cell>
          <cell r="AK8">
            <v>0.75900000000000001</v>
          </cell>
          <cell r="AL8">
            <v>68.820899999999995</v>
          </cell>
          <cell r="AM8">
            <v>68.643100000000004</v>
          </cell>
          <cell r="AN8">
            <v>68.626599999999996</v>
          </cell>
          <cell r="AO8">
            <v>68.841499999999996</v>
          </cell>
          <cell r="AP8">
            <v>69.072500000000005</v>
          </cell>
          <cell r="AQ8">
            <v>69.3108</v>
          </cell>
          <cell r="AR8">
            <v>69.782799999999995</v>
          </cell>
          <cell r="AS8">
            <v>69.909800000000004</v>
          </cell>
          <cell r="AT8">
            <v>70.514200000000002</v>
          </cell>
          <cell r="AU8">
            <v>70.256500000000003</v>
          </cell>
          <cell r="AV8">
            <v>70.623599999999996</v>
          </cell>
          <cell r="AW8">
            <v>70.932000000000002</v>
          </cell>
          <cell r="AX8">
            <v>71.017899999999997</v>
          </cell>
          <cell r="AY8">
            <v>71.435599999999994</v>
          </cell>
          <cell r="AZ8">
            <v>71.420500000000004</v>
          </cell>
          <cell r="BA8">
            <v>71.792199999999994</v>
          </cell>
          <cell r="BB8">
            <v>71.986800000000002</v>
          </cell>
          <cell r="BC8">
            <v>72.327100000000002</v>
          </cell>
          <cell r="BD8">
            <v>72.398499999999999</v>
          </cell>
          <cell r="BE8">
            <v>72.8125</v>
          </cell>
          <cell r="BF8">
            <v>73.159700000000001</v>
          </cell>
          <cell r="BG8">
            <v>73.304500000000004</v>
          </cell>
          <cell r="BH8">
            <v>73.453999999999994</v>
          </cell>
          <cell r="BI8">
            <v>73.675899999999999</v>
          </cell>
          <cell r="BJ8">
            <v>74.057699999999997</v>
          </cell>
          <cell r="BK8">
            <v>74.436099999999996</v>
          </cell>
          <cell r="BL8">
            <v>74.663899999999998</v>
          </cell>
          <cell r="BM8">
            <v>74.905900000000003</v>
          </cell>
          <cell r="BN8">
            <v>75.064499999999995</v>
          </cell>
          <cell r="BO8">
            <v>75.438599999999994</v>
          </cell>
          <cell r="BP8">
            <v>72.173000000000002</v>
          </cell>
          <cell r="BQ8">
            <v>72.043099999999995</v>
          </cell>
          <cell r="BR8">
            <v>10.92731277</v>
          </cell>
          <cell r="BS8">
            <v>10.84545994</v>
          </cell>
          <cell r="BT8">
            <v>10.76422024</v>
          </cell>
          <cell r="BU8">
            <v>10.920550349999999</v>
          </cell>
          <cell r="BV8">
            <v>10.6141901</v>
          </cell>
          <cell r="BW8">
            <v>10.396154879999999</v>
          </cell>
          <cell r="BX8">
            <v>10.17811966</v>
          </cell>
          <cell r="BY8">
            <v>10.53719044</v>
          </cell>
          <cell r="BZ8">
            <v>11.184120180000001</v>
          </cell>
          <cell r="CA8">
            <v>11.371729849999999</v>
          </cell>
          <cell r="CB8">
            <v>11.18803978</v>
          </cell>
          <cell r="CC8">
            <v>10.92090988</v>
          </cell>
          <cell r="CD8">
            <v>10.956489879999999</v>
          </cell>
          <cell r="CE8">
            <v>10.992069880000001</v>
          </cell>
          <cell r="CF8">
            <v>11.02764988</v>
          </cell>
          <cell r="CG8">
            <v>11.38527966</v>
          </cell>
          <cell r="CH8">
            <v>11.924650189999999</v>
          </cell>
          <cell r="CI8">
            <v>12.61629009</v>
          </cell>
          <cell r="CJ8">
            <v>12.41084957</v>
          </cell>
          <cell r="CK8">
            <v>12.95680046</v>
          </cell>
          <cell r="CL8">
            <v>13.08648968</v>
          </cell>
          <cell r="CM8">
            <v>13.122329710000001</v>
          </cell>
          <cell r="CN8">
            <v>13.116395000000001</v>
          </cell>
          <cell r="CO8">
            <v>13.11046028</v>
          </cell>
          <cell r="CP8">
            <v>13.10354042</v>
          </cell>
          <cell r="CQ8">
            <v>12.96794987</v>
          </cell>
          <cell r="CR8">
            <v>13.00150331</v>
          </cell>
          <cell r="CS8">
            <v>13.035056750000001</v>
          </cell>
          <cell r="CT8">
            <v>13.068610189999999</v>
          </cell>
          <cell r="CU8">
            <v>13.10608959</v>
          </cell>
          <cell r="CV8">
            <v>13.11676025</v>
          </cell>
          <cell r="CW8">
            <v>13.11676025</v>
          </cell>
          <cell r="CX8">
            <v>9.7817597860000003</v>
          </cell>
          <cell r="CY8">
            <v>9.8516294989999995</v>
          </cell>
          <cell r="CZ8">
            <v>9.9214992110000004</v>
          </cell>
          <cell r="DA8">
            <v>9.9913689239999997</v>
          </cell>
          <cell r="DB8">
            <v>10.061238639999999</v>
          </cell>
          <cell r="DC8">
            <v>10.13110835</v>
          </cell>
          <cell r="DD8">
            <v>10.202918889999999</v>
          </cell>
          <cell r="DE8">
            <v>10.274729430000001</v>
          </cell>
          <cell r="DF8">
            <v>10.346539959999999</v>
          </cell>
          <cell r="DG8">
            <v>10.418350500000001</v>
          </cell>
          <cell r="DH8">
            <v>10.49016104</v>
          </cell>
          <cell r="DI8">
            <v>10.48822021</v>
          </cell>
          <cell r="DJ8">
            <v>10.558853149999999</v>
          </cell>
          <cell r="DK8">
            <v>10.62948608</v>
          </cell>
          <cell r="DL8">
            <v>10.700119020000001</v>
          </cell>
          <cell r="DM8">
            <v>10.770751949999999</v>
          </cell>
          <cell r="DN8">
            <v>10.84138489</v>
          </cell>
          <cell r="DO8">
            <v>10.912017820000001</v>
          </cell>
          <cell r="DP8">
            <v>10.98265076</v>
          </cell>
          <cell r="DQ8">
            <v>11.053283690000001</v>
          </cell>
          <cell r="DR8">
            <v>11.12391663</v>
          </cell>
          <cell r="DS8">
            <v>11.19454956</v>
          </cell>
          <cell r="DT8">
            <v>11.28896475</v>
          </cell>
          <cell r="DU8">
            <v>11.383379939999999</v>
          </cell>
          <cell r="DV8">
            <v>11.47779512</v>
          </cell>
          <cell r="DW8">
            <v>11.572210309999999</v>
          </cell>
          <cell r="DX8">
            <v>11.379899979999999</v>
          </cell>
          <cell r="DY8">
            <v>11.18758965</v>
          </cell>
          <cell r="DZ8">
            <v>11.23515987</v>
          </cell>
          <cell r="EA8">
            <v>11.2827301</v>
          </cell>
          <cell r="EB8">
            <v>11.33030033</v>
          </cell>
          <cell r="EC8">
            <v>11.33030033</v>
          </cell>
          <cell r="ED8">
            <v>5210.2018840000001</v>
          </cell>
          <cell r="EE8">
            <v>4633.9382999999998</v>
          </cell>
          <cell r="EF8">
            <v>2741.6958960000002</v>
          </cell>
          <cell r="EG8">
            <v>2560.8613919999998</v>
          </cell>
          <cell r="EH8">
            <v>2752.6506100000001</v>
          </cell>
          <cell r="EI8">
            <v>3097.5367569999999</v>
          </cell>
          <cell r="EJ8">
            <v>3334.6721269999998</v>
          </cell>
          <cell r="EK8">
            <v>3596.4993760000002</v>
          </cell>
          <cell r="EL8">
            <v>3778.6884209999998</v>
          </cell>
          <cell r="EM8">
            <v>3923.7561439999999</v>
          </cell>
          <cell r="EN8">
            <v>4178.3885920000002</v>
          </cell>
          <cell r="EO8">
            <v>4602.441726</v>
          </cell>
          <cell r="EP8">
            <v>5264.7915540000004</v>
          </cell>
          <cell r="EQ8">
            <v>6031.8591909999996</v>
          </cell>
          <cell r="ER8">
            <v>6753.7412560000002</v>
          </cell>
          <cell r="ES8">
            <v>7747.4217470000003</v>
          </cell>
          <cell r="ET8">
            <v>8881.593116</v>
          </cell>
          <cell r="EU8">
            <v>10262.08008</v>
          </cell>
          <cell r="EV8">
            <v>11125.753629999999</v>
          </cell>
          <cell r="EW8">
            <v>9428.7976789999993</v>
          </cell>
          <cell r="EX8">
            <v>9745.4272689999998</v>
          </cell>
          <cell r="EY8">
            <v>10072.89566</v>
          </cell>
          <cell r="EZ8">
            <v>10830.55372</v>
          </cell>
          <cell r="FA8">
            <v>11351.53875</v>
          </cell>
          <cell r="FB8">
            <v>11518.60475</v>
          </cell>
          <cell r="FC8">
            <v>11774.349340000001</v>
          </cell>
          <cell r="FD8">
            <v>11570.467720000001</v>
          </cell>
          <cell r="FE8">
            <v>12541.162630000001</v>
          </cell>
          <cell r="FF8">
            <v>12933.834049999999</v>
          </cell>
          <cell r="FG8">
            <v>13847.90825</v>
          </cell>
          <cell r="FH8">
            <v>12454.14508</v>
          </cell>
          <cell r="FI8">
            <v>13157.993899999999</v>
          </cell>
          <cell r="FJ8">
            <v>1</v>
          </cell>
          <cell r="FP8">
            <v>0.97499999999999998</v>
          </cell>
          <cell r="FQ8">
            <v>0.97799999999999998</v>
          </cell>
          <cell r="FR8">
            <v>0.97399999999999998</v>
          </cell>
          <cell r="FS8">
            <v>0.97599999999999998</v>
          </cell>
          <cell r="FT8">
            <v>0.97599999999999998</v>
          </cell>
          <cell r="FU8">
            <v>0.94399999999999995</v>
          </cell>
          <cell r="FV8">
            <v>0.93500000000000005</v>
          </cell>
          <cell r="FW8">
            <v>0.92700000000000005</v>
          </cell>
          <cell r="FX8">
            <v>0.93500000000000005</v>
          </cell>
          <cell r="FY8">
            <v>0.95299999999999996</v>
          </cell>
          <cell r="FZ8">
            <v>0.96399999999999997</v>
          </cell>
          <cell r="GA8">
            <v>0.96799999999999997</v>
          </cell>
          <cell r="GB8">
            <v>0.97</v>
          </cell>
          <cell r="GC8">
            <v>0.97</v>
          </cell>
          <cell r="GD8">
            <v>0.97199999999999998</v>
          </cell>
          <cell r="GE8">
            <v>0.97399999999999998</v>
          </cell>
          <cell r="GF8">
            <v>0.98</v>
          </cell>
          <cell r="GG8">
            <v>0.97699999999999998</v>
          </cell>
          <cell r="GH8">
            <v>0.98199999999999998</v>
          </cell>
          <cell r="GI8">
            <v>0.98499999999999999</v>
          </cell>
          <cell r="GJ8">
            <v>0.98599999999999999</v>
          </cell>
          <cell r="GK8">
            <v>0.98599999999999999</v>
          </cell>
          <cell r="GL8">
            <v>0.99</v>
          </cell>
          <cell r="GM8">
            <v>0.98699999999999999</v>
          </cell>
          <cell r="GN8">
            <v>0.99299999999999999</v>
          </cell>
          <cell r="GO8">
            <v>0.995</v>
          </cell>
          <cell r="GP8">
            <v>1.0009999999999999</v>
          </cell>
          <cell r="GV8">
            <v>0.615393933</v>
          </cell>
          <cell r="GW8">
            <v>0.62509699600000002</v>
          </cell>
          <cell r="GX8">
            <v>0.63132263700000002</v>
          </cell>
          <cell r="GY8">
            <v>0.64007410099999995</v>
          </cell>
          <cell r="GZ8">
            <v>0.64383161799999999</v>
          </cell>
          <cell r="HA8">
            <v>0.63637270199999996</v>
          </cell>
          <cell r="HB8">
            <v>0.63594634699999997</v>
          </cell>
          <cell r="HC8">
            <v>0.64027919300000002</v>
          </cell>
          <cell r="HD8">
            <v>0.65414196099999999</v>
          </cell>
          <cell r="HE8">
            <v>0.67138893799999999</v>
          </cell>
          <cell r="HF8">
            <v>0.68940124000000003</v>
          </cell>
          <cell r="HG8">
            <v>0.70532958400000001</v>
          </cell>
          <cell r="HH8">
            <v>0.722812283</v>
          </cell>
          <cell r="HI8">
            <v>0.72565275799999995</v>
          </cell>
          <cell r="HJ8">
            <v>0.72621414900000003</v>
          </cell>
          <cell r="HK8">
            <v>0.73228645699999995</v>
          </cell>
          <cell r="HL8">
            <v>0.73896326899999998</v>
          </cell>
          <cell r="HM8">
            <v>0.74312043699999997</v>
          </cell>
          <cell r="HN8">
            <v>0.74961165500000004</v>
          </cell>
          <cell r="HO8">
            <v>0.754553747</v>
          </cell>
          <cell r="HP8">
            <v>0.75749987100000005</v>
          </cell>
          <cell r="HQ8">
            <v>0.75531805600000002</v>
          </cell>
          <cell r="HR8">
            <v>0.76065463700000002</v>
          </cell>
          <cell r="HS8">
            <v>0.76234964000000005</v>
          </cell>
          <cell r="HT8">
            <v>0.77129497700000005</v>
          </cell>
          <cell r="HU8">
            <v>0.75206678100000002</v>
          </cell>
          <cell r="HV8">
            <v>0.75694951399999999</v>
          </cell>
          <cell r="HW8">
            <v>71.989000000000004</v>
          </cell>
          <cell r="HX8">
            <v>72.122</v>
          </cell>
          <cell r="HY8">
            <v>72.403899999999993</v>
          </cell>
          <cell r="HZ8">
            <v>72.690200000000004</v>
          </cell>
          <cell r="IA8">
            <v>72.947800000000001</v>
          </cell>
          <cell r="IB8">
            <v>73.023499999999999</v>
          </cell>
          <cell r="IC8">
            <v>73.588700000000003</v>
          </cell>
          <cell r="ID8">
            <v>73.2928</v>
          </cell>
          <cell r="IE8">
            <v>74.032799999999995</v>
          </cell>
          <cell r="IF8">
            <v>73.766599999999997</v>
          </cell>
          <cell r="IG8">
            <v>74.151799999999994</v>
          </cell>
          <cell r="IH8">
            <v>74.5869</v>
          </cell>
          <cell r="II8">
            <v>74.706599999999995</v>
          </cell>
          <cell r="IJ8">
            <v>75.375100000000003</v>
          </cell>
          <cell r="IK8">
            <v>75.115700000000004</v>
          </cell>
          <cell r="IL8">
            <v>75.781199999999998</v>
          </cell>
          <cell r="IM8">
            <v>76.011399999999995</v>
          </cell>
          <cell r="IN8">
            <v>76.321799999999996</v>
          </cell>
          <cell r="IO8">
            <v>76.572100000000006</v>
          </cell>
          <cell r="IP8">
            <v>77.148799999999994</v>
          </cell>
          <cell r="IQ8">
            <v>77.436800000000005</v>
          </cell>
          <cell r="IR8">
            <v>77.713300000000004</v>
          </cell>
          <cell r="IS8">
            <v>77.483199999999997</v>
          </cell>
          <cell r="IT8">
            <v>77.912700000000001</v>
          </cell>
          <cell r="IU8">
            <v>78.498199999999997</v>
          </cell>
          <cell r="IV8">
            <v>78.833399999999997</v>
          </cell>
          <cell r="IW8">
            <v>79.203000000000003</v>
          </cell>
          <cell r="IX8">
            <v>79.380600000000001</v>
          </cell>
          <cell r="IY8">
            <v>79.601299999999995</v>
          </cell>
          <cell r="IZ8">
            <v>79.855599999999995</v>
          </cell>
          <cell r="JA8">
            <v>76.995500000000007</v>
          </cell>
          <cell r="JB8">
            <v>77.349999999999994</v>
          </cell>
          <cell r="JH8">
            <v>10.85592815</v>
          </cell>
          <cell r="JI8">
            <v>11.019515439999999</v>
          </cell>
          <cell r="JJ8">
            <v>11.185567819999999</v>
          </cell>
          <cell r="JK8">
            <v>11.35412243</v>
          </cell>
          <cell r="JL8">
            <v>11.525216970000001</v>
          </cell>
          <cell r="JM8">
            <v>11.698889729999999</v>
          </cell>
          <cell r="JN8">
            <v>11.39434782</v>
          </cell>
          <cell r="JO8">
            <v>11.40112764</v>
          </cell>
          <cell r="JP8">
            <v>11.408767879999999</v>
          </cell>
          <cell r="JQ8">
            <v>11.417224470000001</v>
          </cell>
          <cell r="JR8">
            <v>11.759079570000001</v>
          </cell>
          <cell r="JS8">
            <v>12.28738656</v>
          </cell>
          <cell r="JT8">
            <v>12.970669750000001</v>
          </cell>
          <cell r="JU8">
            <v>12.693650249999999</v>
          </cell>
          <cell r="JV8">
            <v>13.216059680000001</v>
          </cell>
          <cell r="JW8">
            <v>13.35496998</v>
          </cell>
          <cell r="JX8">
            <v>13.39542007</v>
          </cell>
          <cell r="JY8">
            <v>13.40569019</v>
          </cell>
          <cell r="JZ8">
            <v>13.415960309999999</v>
          </cell>
          <cell r="KA8">
            <v>13.47136021</v>
          </cell>
          <cell r="KB8">
            <v>13.372719760000001</v>
          </cell>
          <cell r="KC8">
            <v>13.449456530000001</v>
          </cell>
          <cell r="KD8">
            <v>13.526193299999999</v>
          </cell>
          <cell r="KE8">
            <v>13.602930069999999</v>
          </cell>
          <cell r="KF8">
            <v>13.731650350000001</v>
          </cell>
          <cell r="KG8">
            <v>13.816579819999999</v>
          </cell>
          <cell r="KH8">
            <v>13.816579819999999</v>
          </cell>
          <cell r="KI8">
            <v>9.6179123440000005</v>
          </cell>
          <cell r="KJ8">
            <v>9.6936898350000007</v>
          </cell>
          <cell r="KK8">
            <v>9.7694673259999991</v>
          </cell>
          <cell r="KL8">
            <v>9.8452448169999993</v>
          </cell>
          <cell r="KM8">
            <v>9.9210223089999996</v>
          </cell>
          <cell r="KN8">
            <v>9.9967997999999998</v>
          </cell>
          <cell r="KO8">
            <v>10.0745203</v>
          </cell>
          <cell r="KP8">
            <v>10.15224081</v>
          </cell>
          <cell r="KQ8">
            <v>10.22996131</v>
          </cell>
          <cell r="KR8">
            <v>10.30768181</v>
          </cell>
          <cell r="KS8">
            <v>10.385402320000001</v>
          </cell>
          <cell r="KT8">
            <v>10.39706039</v>
          </cell>
          <cell r="KU8">
            <v>10.476306340000001</v>
          </cell>
          <cell r="KV8">
            <v>10.55555229</v>
          </cell>
          <cell r="KW8">
            <v>10.63479824</v>
          </cell>
          <cell r="KX8">
            <v>10.714044189999999</v>
          </cell>
          <cell r="KY8">
            <v>10.79329014</v>
          </cell>
          <cell r="KZ8">
            <v>10.872536090000001</v>
          </cell>
          <cell r="LA8">
            <v>10.951782039999999</v>
          </cell>
          <cell r="LB8">
            <v>11.031027979999999</v>
          </cell>
          <cell r="LC8">
            <v>11.11027393</v>
          </cell>
          <cell r="LD8">
            <v>11.189519880000001</v>
          </cell>
          <cell r="LE8">
            <v>11.28604245</v>
          </cell>
          <cell r="LF8">
            <v>11.382565019999999</v>
          </cell>
          <cell r="LG8">
            <v>11.479087590000001</v>
          </cell>
          <cell r="LH8">
            <v>11.57561016</v>
          </cell>
          <cell r="LI8">
            <v>11.37952995</v>
          </cell>
          <cell r="LJ8">
            <v>11.183449749999999</v>
          </cell>
          <cell r="LK8">
            <v>11.229473110000001</v>
          </cell>
          <cell r="LL8">
            <v>11.275496479999999</v>
          </cell>
          <cell r="LM8">
            <v>11.32151985</v>
          </cell>
          <cell r="LN8">
            <v>11.32151985</v>
          </cell>
          <cell r="LO8">
            <v>3752.3899289999999</v>
          </cell>
          <cell r="LP8">
            <v>3357.6008710000001</v>
          </cell>
          <cell r="LQ8">
            <v>1994.2361840000001</v>
          </cell>
          <cell r="LR8">
            <v>1867.0963750000001</v>
          </cell>
          <cell r="LS8">
            <v>2015.3933589999999</v>
          </cell>
          <cell r="LT8">
            <v>2280.3996670000001</v>
          </cell>
          <cell r="LU8">
            <v>2465.3312780000001</v>
          </cell>
          <cell r="LV8">
            <v>2668.2513730000001</v>
          </cell>
          <cell r="LW8">
            <v>2810.5291069999998</v>
          </cell>
          <cell r="LX8">
            <v>2922.2123969999998</v>
          </cell>
          <cell r="LY8">
            <v>2450.6560840000002</v>
          </cell>
          <cell r="LZ8">
            <v>2464.0257120000001</v>
          </cell>
          <cell r="MA8">
            <v>2576.3565979999998</v>
          </cell>
          <cell r="MB8">
            <v>3015.028049</v>
          </cell>
          <cell r="MC8">
            <v>3984.8615300000001</v>
          </cell>
          <cell r="MD8">
            <v>4793.9641039999997</v>
          </cell>
          <cell r="ME8">
            <v>5596.2074540000003</v>
          </cell>
          <cell r="MF8">
            <v>6520.9809519999999</v>
          </cell>
          <cell r="MG8">
            <v>6920.7890550000002</v>
          </cell>
          <cell r="MH8">
            <v>6058.5017040000002</v>
          </cell>
          <cell r="MI8">
            <v>6337.6801569999998</v>
          </cell>
          <cell r="MJ8">
            <v>6809.0516580000003</v>
          </cell>
          <cell r="MK8">
            <v>7298.611688</v>
          </cell>
          <cell r="ML8">
            <v>7741.6403190000001</v>
          </cell>
          <cell r="MM8">
            <v>7840.0008180000004</v>
          </cell>
          <cell r="MN8">
            <v>8016.5297399999999</v>
          </cell>
          <cell r="MO8">
            <v>7695.7009889999999</v>
          </cell>
          <cell r="MP8">
            <v>8546.6872700000004</v>
          </cell>
          <cell r="MQ8">
            <v>8468.0469450000001</v>
          </cell>
          <cell r="MR8">
            <v>9422.8262720000002</v>
          </cell>
          <cell r="MS8">
            <v>8248.7000549999993</v>
          </cell>
          <cell r="MT8">
            <v>8736.2638490000008</v>
          </cell>
          <cell r="MZ8">
            <v>0.63091213800000001</v>
          </cell>
          <cell r="NA8">
            <v>0.63920758300000002</v>
          </cell>
          <cell r="NB8">
            <v>0.64821466999999999</v>
          </cell>
          <cell r="NC8">
            <v>0.65563645800000003</v>
          </cell>
          <cell r="ND8">
            <v>0.65939501</v>
          </cell>
          <cell r="NE8">
            <v>0.674292962</v>
          </cell>
          <cell r="NF8">
            <v>0.68034454200000005</v>
          </cell>
          <cell r="NG8">
            <v>0.69085432700000005</v>
          </cell>
          <cell r="NH8">
            <v>0.69977549500000003</v>
          </cell>
          <cell r="NI8">
            <v>0.70440973900000003</v>
          </cell>
          <cell r="NJ8">
            <v>0.71522370400000002</v>
          </cell>
          <cell r="NK8">
            <v>0.72859247100000002</v>
          </cell>
          <cell r="NL8">
            <v>0.74489929700000002</v>
          </cell>
          <cell r="NM8">
            <v>0.74837890600000001</v>
          </cell>
          <cell r="NN8">
            <v>0.74687340499999999</v>
          </cell>
          <cell r="NO8">
            <v>0.75191635800000001</v>
          </cell>
          <cell r="NP8">
            <v>0.75367437199999998</v>
          </cell>
          <cell r="NQ8">
            <v>0.76046297200000001</v>
          </cell>
          <cell r="NR8">
            <v>0.76353553399999996</v>
          </cell>
          <cell r="NS8">
            <v>0.76572180999999995</v>
          </cell>
          <cell r="NT8">
            <v>0.768072109</v>
          </cell>
          <cell r="NU8">
            <v>0.76612712699999996</v>
          </cell>
          <cell r="NV8">
            <v>0.76850986499999996</v>
          </cell>
          <cell r="NW8">
            <v>0.77218003999999996</v>
          </cell>
          <cell r="NX8">
            <v>0.77704174599999998</v>
          </cell>
          <cell r="NY8">
            <v>0.75600147399999995</v>
          </cell>
          <cell r="NZ8">
            <v>0.75611056300000001</v>
          </cell>
          <cell r="OA8">
            <v>65.446600000000004</v>
          </cell>
          <cell r="OB8">
            <v>65.008499999999998</v>
          </cell>
          <cell r="OC8">
            <v>64.747299999999996</v>
          </cell>
          <cell r="OD8">
            <v>64.884900000000002</v>
          </cell>
          <cell r="OE8">
            <v>65.079899999999995</v>
          </cell>
          <cell r="OF8">
            <v>65.444599999999994</v>
          </cell>
          <cell r="OG8">
            <v>65.819999999999993</v>
          </cell>
          <cell r="OH8">
            <v>66.322400000000002</v>
          </cell>
          <cell r="OI8">
            <v>66.784599999999998</v>
          </cell>
          <cell r="OJ8">
            <v>66.554100000000005</v>
          </cell>
          <cell r="OK8">
            <v>66.889899999999997</v>
          </cell>
          <cell r="OL8">
            <v>67.072900000000004</v>
          </cell>
          <cell r="OM8">
            <v>67.124399999999994</v>
          </cell>
          <cell r="ON8">
            <v>67.305899999999994</v>
          </cell>
          <cell r="OO8">
            <v>67.494</v>
          </cell>
          <cell r="OP8">
            <v>67.595699999999994</v>
          </cell>
          <cell r="OQ8">
            <v>67.742999999999995</v>
          </cell>
          <cell r="OR8">
            <v>68.080299999999994</v>
          </cell>
          <cell r="OS8">
            <v>67.994799999999998</v>
          </cell>
          <cell r="OT8">
            <v>68.241799999999998</v>
          </cell>
          <cell r="OU8">
            <v>68.597300000000004</v>
          </cell>
          <cell r="OV8">
            <v>68.612899999999996</v>
          </cell>
          <cell r="OW8">
            <v>69.037199999999999</v>
          </cell>
          <cell r="OX8">
            <v>69.061899999999994</v>
          </cell>
          <cell r="OY8">
            <v>69.236099999999993</v>
          </cell>
          <cell r="OZ8">
            <v>69.595100000000002</v>
          </cell>
          <cell r="PA8">
            <v>69.672600000000003</v>
          </cell>
          <cell r="PB8">
            <v>69.919799999999995</v>
          </cell>
          <cell r="PC8">
            <v>69.992000000000004</v>
          </cell>
          <cell r="PD8">
            <v>70.402900000000002</v>
          </cell>
          <cell r="PE8">
            <v>67.051000000000002</v>
          </cell>
          <cell r="PF8">
            <v>66.554400000000001</v>
          </cell>
          <cell r="PL8">
            <v>9.6347531140000005</v>
          </cell>
          <cell r="PM8">
            <v>9.8325468990000005</v>
          </cell>
          <cell r="PN8">
            <v>10.03440123</v>
          </cell>
          <cell r="PO8">
            <v>10.240399480000001</v>
          </cell>
          <cell r="PP8">
            <v>10.450626700000001</v>
          </cell>
          <cell r="PQ8">
            <v>10.66516972</v>
          </cell>
          <cell r="PR8">
            <v>10.44747194</v>
          </cell>
          <cell r="PS8">
            <v>10.51185212</v>
          </cell>
          <cell r="PT8">
            <v>10.575371880000001</v>
          </cell>
          <cell r="PU8">
            <v>10.63807529</v>
          </cell>
          <cell r="PV8">
            <v>11.01147974</v>
          </cell>
          <cell r="PW8">
            <v>11.561913819999999</v>
          </cell>
          <cell r="PX8">
            <v>12.26202011</v>
          </cell>
          <cell r="PY8">
            <v>12.1173296</v>
          </cell>
          <cell r="PZ8">
            <v>12.694860459999999</v>
          </cell>
          <cell r="QA8">
            <v>12.817609790000001</v>
          </cell>
          <cell r="QB8">
            <v>12.85233021</v>
          </cell>
          <cell r="QC8">
            <v>12.83322525</v>
          </cell>
          <cell r="QD8">
            <v>12.81412029</v>
          </cell>
          <cell r="QE8">
            <v>12.753560070000001</v>
          </cell>
          <cell r="QF8">
            <v>12.58434963</v>
          </cell>
          <cell r="QG8">
            <v>12.584433239999999</v>
          </cell>
          <cell r="QH8">
            <v>12.584516839999999</v>
          </cell>
          <cell r="QI8">
            <v>12.58460045</v>
          </cell>
          <cell r="QJ8">
            <v>12.577210429999999</v>
          </cell>
          <cell r="QK8">
            <v>12.524000170000001</v>
          </cell>
          <cell r="QL8">
            <v>12.524000170000001</v>
          </cell>
          <cell r="QM8">
            <v>9.9922237250000006</v>
          </cell>
          <cell r="QN8">
            <v>10.05473617</v>
          </cell>
          <cell r="QO8">
            <v>10.11724862</v>
          </cell>
          <cell r="QP8">
            <v>10.179761060000001</v>
          </cell>
          <cell r="QQ8">
            <v>10.24227351</v>
          </cell>
          <cell r="QR8">
            <v>10.304785949999999</v>
          </cell>
          <cell r="QS8">
            <v>10.36339137</v>
          </cell>
          <cell r="QT8">
            <v>10.42199679</v>
          </cell>
          <cell r="QU8">
            <v>10.480602210000001</v>
          </cell>
          <cell r="QV8">
            <v>10.539207620000001</v>
          </cell>
          <cell r="QW8">
            <v>10.59781304</v>
          </cell>
          <cell r="QX8">
            <v>10.59585953</v>
          </cell>
          <cell r="QY8">
            <v>10.65632353</v>
          </cell>
          <cell r="QZ8">
            <v>10.71678753</v>
          </cell>
          <cell r="RA8">
            <v>10.777251529999999</v>
          </cell>
          <cell r="RB8">
            <v>10.837715530000001</v>
          </cell>
          <cell r="RC8">
            <v>10.89817953</v>
          </cell>
          <cell r="RD8">
            <v>10.95864353</v>
          </cell>
          <cell r="RE8">
            <v>11.019107529999999</v>
          </cell>
          <cell r="RF8">
            <v>11.079571530000001</v>
          </cell>
          <cell r="RG8">
            <v>11.14003553</v>
          </cell>
          <cell r="RH8">
            <v>11.20049953</v>
          </cell>
          <cell r="RI8">
            <v>11.29240227</v>
          </cell>
          <cell r="RJ8">
            <v>11.384304999999999</v>
          </cell>
          <cell r="RK8">
            <v>11.47620773</v>
          </cell>
          <cell r="RL8">
            <v>11.568110470000001</v>
          </cell>
          <cell r="RM8">
            <v>11.38039017</v>
          </cell>
          <cell r="RN8">
            <v>11.19266987</v>
          </cell>
          <cell r="RO8">
            <v>11.242176690000001</v>
          </cell>
          <cell r="RP8">
            <v>11.29168351</v>
          </cell>
          <cell r="RQ8">
            <v>11.341190340000001</v>
          </cell>
          <cell r="RR8">
            <v>11.341190340000001</v>
          </cell>
          <cell r="RS8">
            <v>6768.2474840000004</v>
          </cell>
          <cell r="RT8">
            <v>5995.5549430000001</v>
          </cell>
          <cell r="RU8">
            <v>3543.7496980000001</v>
          </cell>
          <cell r="RV8">
            <v>3313.8435209999998</v>
          </cell>
          <cell r="RW8">
            <v>3559.8345509999999</v>
          </cell>
          <cell r="RX8">
            <v>3997.2375579999998</v>
          </cell>
          <cell r="RY8">
            <v>4294.7086019999997</v>
          </cell>
          <cell r="RZ8">
            <v>4624.4997080000003</v>
          </cell>
          <cell r="SA8">
            <v>4853.8643890000003</v>
          </cell>
          <cell r="SB8">
            <v>5039.4057220000004</v>
          </cell>
          <cell r="SC8">
            <v>6109.2730009999996</v>
          </cell>
          <cell r="SD8">
            <v>7000.0278959999996</v>
          </cell>
          <cell r="SE8">
            <v>8290.6324820000009</v>
          </cell>
          <cell r="SF8">
            <v>9442.2620349999997</v>
          </cell>
          <cell r="SG8">
            <v>9896.447064</v>
          </cell>
          <cell r="SH8">
            <v>11113.525680000001</v>
          </cell>
          <cell r="SI8">
            <v>12643.529109999999</v>
          </cell>
          <cell r="SJ8">
            <v>14566.64479</v>
          </cell>
          <cell r="SK8">
            <v>15987.78523</v>
          </cell>
          <cell r="SL8">
            <v>13345.29665</v>
          </cell>
          <cell r="SM8">
            <v>13725.245010000001</v>
          </cell>
          <cell r="SN8">
            <v>13903.08504</v>
          </cell>
          <cell r="SO8">
            <v>14992.53263</v>
          </cell>
          <cell r="SP8">
            <v>15621.39234</v>
          </cell>
          <cell r="SQ8">
            <v>15886.716249999999</v>
          </cell>
          <cell r="SR8">
            <v>16254.2814</v>
          </cell>
          <cell r="SS8">
            <v>16208.9782</v>
          </cell>
          <cell r="ST8">
            <v>17343.38953</v>
          </cell>
          <cell r="SU8">
            <v>18326.03441</v>
          </cell>
          <cell r="SV8">
            <v>19213.939450000002</v>
          </cell>
          <cell r="SW8">
            <v>17572.066650000001</v>
          </cell>
          <cell r="SX8">
            <v>18557.947990000001</v>
          </cell>
          <cell r="SY8">
            <v>0.67300000000000004</v>
          </cell>
          <cell r="SZ8">
            <v>0.67800000000000005</v>
          </cell>
          <cell r="TA8">
            <v>0.68400000000000005</v>
          </cell>
          <cell r="TB8">
            <v>0.68899999999999995</v>
          </cell>
          <cell r="TC8">
            <v>0.69399999999999995</v>
          </cell>
          <cell r="TD8">
            <v>0.69699999999999995</v>
          </cell>
          <cell r="TE8">
            <v>0.68899999999999995</v>
          </cell>
          <cell r="TF8">
            <v>0.69399999999999995</v>
          </cell>
          <cell r="TG8">
            <v>0.69699999999999995</v>
          </cell>
          <cell r="TH8">
            <v>0.70399999999999996</v>
          </cell>
          <cell r="TI8">
            <v>0.68600000000000005</v>
          </cell>
          <cell r="TJ8">
            <v>0.68799999999999994</v>
          </cell>
          <cell r="TK8">
            <v>9.6386236669999992</v>
          </cell>
          <cell r="TL8">
            <v>9.4863428600000006</v>
          </cell>
          <cell r="TM8">
            <v>9.3364382900000003</v>
          </cell>
          <cell r="TN8">
            <v>9.1945773289999995</v>
          </cell>
          <cell r="TO8">
            <v>9.0608222810000001</v>
          </cell>
          <cell r="TP8">
            <v>8.9358683750000001</v>
          </cell>
          <cell r="TQ8">
            <v>9.6224445949999993</v>
          </cell>
          <cell r="TR8">
            <v>9.5028754529999997</v>
          </cell>
          <cell r="TS8">
            <v>9.396357343</v>
          </cell>
          <cell r="TT8">
            <v>9.2895834900000001</v>
          </cell>
          <cell r="TU8">
            <v>9.213209913</v>
          </cell>
          <cell r="TV8">
            <v>9.1363981219999992</v>
          </cell>
          <cell r="TW8">
            <v>9.7855227879999997</v>
          </cell>
          <cell r="TX8">
            <v>9.6</v>
          </cell>
          <cell r="TY8">
            <v>9.4039735100000001</v>
          </cell>
          <cell r="TZ8">
            <v>9.3421052630000005</v>
          </cell>
          <cell r="UA8">
            <v>9.1623036649999996</v>
          </cell>
          <cell r="UB8">
            <v>9.0078328980000002</v>
          </cell>
          <cell r="UC8">
            <v>9.9346405230000006</v>
          </cell>
          <cell r="UD8">
            <v>9.6354166669999994</v>
          </cell>
          <cell r="UE8">
            <v>9.5979247730000008</v>
          </cell>
          <cell r="UF8">
            <v>9.511568123</v>
          </cell>
          <cell r="UG8">
            <v>9.3791281370000004</v>
          </cell>
          <cell r="UH8">
            <v>9.3544137020000004</v>
          </cell>
          <cell r="UI8">
            <v>10.976511</v>
          </cell>
          <cell r="UJ8">
            <v>10.519668579999999</v>
          </cell>
          <cell r="UK8">
            <v>10.06995487</v>
          </cell>
          <cell r="UL8">
            <v>9.6443719859999995</v>
          </cell>
          <cell r="UM8">
            <v>9.2431068419999995</v>
          </cell>
          <cell r="UN8">
            <v>8.8682451249999996</v>
          </cell>
          <cell r="UO8">
            <v>8.494013786</v>
          </cell>
          <cell r="UP8">
            <v>8.1353063579999993</v>
          </cell>
          <cell r="UQ8">
            <v>7.8157520290000004</v>
          </cell>
          <cell r="UR8">
            <v>7.4954304699999996</v>
          </cell>
          <cell r="US8">
            <v>7.2663097380000004</v>
          </cell>
          <cell r="UT8">
            <v>7.0358743669999999</v>
          </cell>
          <cell r="UU8">
            <v>3.6850000000000001</v>
          </cell>
          <cell r="UV8">
            <v>3.6850000000000001</v>
          </cell>
          <cell r="UW8">
            <v>3.6850000000000001</v>
          </cell>
          <cell r="UX8">
            <v>3.6850000000000001</v>
          </cell>
          <cell r="UY8">
            <v>3.6850000000000001</v>
          </cell>
          <cell r="UZ8">
            <v>3.6850000000000001</v>
          </cell>
          <cell r="VA8">
            <v>2.9349500000000002</v>
          </cell>
          <cell r="VB8">
            <v>2.9349500000000002</v>
          </cell>
          <cell r="VC8">
            <v>2.9349500000000002</v>
          </cell>
          <cell r="VD8">
            <v>2.9349500000000002</v>
          </cell>
          <cell r="VE8">
            <v>2.9349500000000002</v>
          </cell>
          <cell r="VF8">
            <v>2.9349500000000002</v>
          </cell>
          <cell r="VG8">
            <v>14.25436</v>
          </cell>
          <cell r="VH8">
            <v>14.25436</v>
          </cell>
          <cell r="VI8">
            <v>14.25436</v>
          </cell>
          <cell r="VJ8">
            <v>14.25436</v>
          </cell>
          <cell r="VK8">
            <v>14.25436</v>
          </cell>
          <cell r="VL8">
            <v>14.25436</v>
          </cell>
          <cell r="VM8">
            <v>17.438369999999999</v>
          </cell>
          <cell r="VN8">
            <v>17.438369999999999</v>
          </cell>
          <cell r="VO8">
            <v>17.438369999999999</v>
          </cell>
          <cell r="VP8">
            <v>17.438369999999999</v>
          </cell>
          <cell r="VQ8">
            <v>17.438369999999999</v>
          </cell>
          <cell r="VR8">
            <v>17.438369999999999</v>
          </cell>
          <cell r="VS8">
            <v>53</v>
          </cell>
          <cell r="VT8">
            <v>0.47</v>
          </cell>
          <cell r="VU8">
            <v>0.46800000000000003</v>
          </cell>
          <cell r="VV8">
            <v>0.48699999999999999</v>
          </cell>
          <cell r="VW8">
            <v>0.49099999999999999</v>
          </cell>
          <cell r="VX8">
            <v>0.48099999999999998</v>
          </cell>
          <cell r="VY8">
            <v>0.46899999999999997</v>
          </cell>
          <cell r="VZ8">
            <v>0.46300000000000002</v>
          </cell>
          <cell r="WA8">
            <v>0.44600000000000001</v>
          </cell>
          <cell r="WB8">
            <v>0.438</v>
          </cell>
          <cell r="WC8">
            <v>0.46200000000000002</v>
          </cell>
          <cell r="WD8">
            <v>0.45300000000000001</v>
          </cell>
          <cell r="WE8">
            <v>0.44400000000000001</v>
          </cell>
          <cell r="WF8">
            <v>0.439</v>
          </cell>
          <cell r="WG8">
            <v>0.40799999999999997</v>
          </cell>
          <cell r="WH8">
            <v>0.39400000000000002</v>
          </cell>
          <cell r="WI8">
            <v>0.38600000000000001</v>
          </cell>
          <cell r="WJ8">
            <v>0.376</v>
          </cell>
          <cell r="WK8">
            <v>0.33100000000000002</v>
          </cell>
          <cell r="WL8">
            <v>0.34799999999999998</v>
          </cell>
          <cell r="WM8">
            <v>0.34100000000000003</v>
          </cell>
          <cell r="WN8">
            <v>0.34599999999999997</v>
          </cell>
          <cell r="WO8">
            <v>0.34200000000000003</v>
          </cell>
          <cell r="WP8">
            <v>0.32700000000000001</v>
          </cell>
          <cell r="WQ8">
            <v>0.30499999999999999</v>
          </cell>
          <cell r="WR8">
            <v>0.313</v>
          </cell>
          <cell r="WS8">
            <v>0.309</v>
          </cell>
          <cell r="WT8">
            <v>0.30599999999999999</v>
          </cell>
          <cell r="WU8">
            <v>0.26100000000000001</v>
          </cell>
          <cell r="WV8">
            <v>0.26</v>
          </cell>
          <cell r="WW8">
            <v>0.23899999999999999</v>
          </cell>
          <cell r="WX8">
            <v>0.23899999999999999</v>
          </cell>
          <cell r="WY8">
            <v>0.216</v>
          </cell>
          <cell r="WZ8">
            <v>52</v>
          </cell>
          <cell r="XA8">
            <v>47</v>
          </cell>
          <cell r="XB8">
            <v>56</v>
          </cell>
          <cell r="XC8">
            <v>60</v>
          </cell>
          <cell r="XD8">
            <v>54</v>
          </cell>
          <cell r="XE8">
            <v>54</v>
          </cell>
          <cell r="XF8">
            <v>55</v>
          </cell>
          <cell r="XG8">
            <v>50</v>
          </cell>
          <cell r="XH8">
            <v>50</v>
          </cell>
          <cell r="XI8">
            <v>43</v>
          </cell>
          <cell r="XJ8">
            <v>43</v>
          </cell>
          <cell r="XK8">
            <v>42</v>
          </cell>
          <cell r="XL8">
            <v>39</v>
          </cell>
          <cell r="XM8">
            <v>38</v>
          </cell>
          <cell r="XN8">
            <v>36</v>
          </cell>
          <cell r="XO8">
            <v>35</v>
          </cell>
          <cell r="XP8">
            <v>36</v>
          </cell>
          <cell r="XQ8">
            <v>32</v>
          </cell>
          <cell r="XR8">
            <v>36</v>
          </cell>
          <cell r="XS8">
            <v>32</v>
          </cell>
          <cell r="XT8">
            <v>32</v>
          </cell>
          <cell r="XU8">
            <v>30</v>
          </cell>
          <cell r="XV8">
            <v>30</v>
          </cell>
          <cell r="XW8">
            <v>26</v>
          </cell>
          <cell r="XX8">
            <v>27</v>
          </cell>
          <cell r="XY8">
            <v>28</v>
          </cell>
          <cell r="XZ8">
            <v>26</v>
          </cell>
          <cell r="YA8">
            <v>26</v>
          </cell>
          <cell r="YB8">
            <v>26</v>
          </cell>
          <cell r="YC8">
            <v>26</v>
          </cell>
          <cell r="YD8">
            <v>26</v>
          </cell>
          <cell r="YE8">
            <v>26</v>
          </cell>
          <cell r="YF8">
            <v>73.200999999999993</v>
          </cell>
          <cell r="YG8">
            <v>78.736000000000004</v>
          </cell>
          <cell r="YH8">
            <v>86.552999999999997</v>
          </cell>
          <cell r="YI8">
            <v>85.980999999999995</v>
          </cell>
          <cell r="YJ8">
            <v>82.147999999999996</v>
          </cell>
          <cell r="YK8">
            <v>69.251000000000005</v>
          </cell>
          <cell r="YL8">
            <v>62.587000000000003</v>
          </cell>
          <cell r="YM8">
            <v>54.18</v>
          </cell>
          <cell r="YN8">
            <v>48.124000000000002</v>
          </cell>
          <cell r="YO8">
            <v>41.326999999999998</v>
          </cell>
          <cell r="YP8">
            <v>36.643999999999998</v>
          </cell>
          <cell r="YQ8">
            <v>32.841000000000001</v>
          </cell>
          <cell r="YR8">
            <v>32.756</v>
          </cell>
          <cell r="YS8">
            <v>31.669</v>
          </cell>
          <cell r="YT8">
            <v>31.568999999999999</v>
          </cell>
          <cell r="YU8">
            <v>29.062000000000001</v>
          </cell>
          <cell r="YV8">
            <v>24.606999999999999</v>
          </cell>
          <cell r="YW8">
            <v>24.544</v>
          </cell>
          <cell r="YX8">
            <v>25.22</v>
          </cell>
          <cell r="YY8">
            <v>28.265999999999998</v>
          </cell>
          <cell r="YZ8">
            <v>29.07</v>
          </cell>
          <cell r="ZA8">
            <v>28.693999999999999</v>
          </cell>
          <cell r="ZB8">
            <v>29.082999999999998</v>
          </cell>
          <cell r="ZC8">
            <v>25.411999999999999</v>
          </cell>
          <cell r="ZD8">
            <v>27.222000000000001</v>
          </cell>
          <cell r="ZE8">
            <v>24.66</v>
          </cell>
          <cell r="ZF8">
            <v>24.620999999999999</v>
          </cell>
          <cell r="ZG8">
            <v>21.379000000000001</v>
          </cell>
          <cell r="ZH8">
            <v>19.533000000000001</v>
          </cell>
          <cell r="ZI8">
            <v>19.041</v>
          </cell>
          <cell r="ZJ8">
            <v>18.571000000000002</v>
          </cell>
          <cell r="ZK8">
            <v>18.510999999999999</v>
          </cell>
          <cell r="ZL8">
            <v>84.599674239999999</v>
          </cell>
          <cell r="ZM8">
            <v>85.055517190000003</v>
          </cell>
          <cell r="ZN8">
            <v>85.511360139999994</v>
          </cell>
          <cell r="ZO8">
            <v>85.967203089999998</v>
          </cell>
          <cell r="ZP8">
            <v>86.423046040000003</v>
          </cell>
          <cell r="ZQ8">
            <v>86.878888989999993</v>
          </cell>
          <cell r="ZR8">
            <v>87.412364589999996</v>
          </cell>
          <cell r="ZS8">
            <v>87.945840180000005</v>
          </cell>
          <cell r="ZT8">
            <v>88.479315769999999</v>
          </cell>
          <cell r="ZU8">
            <v>89.012791370000002</v>
          </cell>
          <cell r="ZV8">
            <v>89.546266959999997</v>
          </cell>
          <cell r="ZW8">
            <v>89.970260620000005</v>
          </cell>
          <cell r="ZX8">
            <v>90.585678860000002</v>
          </cell>
          <cell r="ZY8">
            <v>91.201097110000006</v>
          </cell>
          <cell r="ZZ8">
            <v>91.816515350000003</v>
          </cell>
          <cell r="AAA8">
            <v>92.43193359</v>
          </cell>
          <cell r="AAB8">
            <v>93.047351840000005</v>
          </cell>
          <cell r="AAC8">
            <v>93.662770080000001</v>
          </cell>
          <cell r="AAD8">
            <v>94.278188319999998</v>
          </cell>
          <cell r="AAE8">
            <v>94.893606570000003</v>
          </cell>
          <cell r="AAF8">
            <v>95.50902481</v>
          </cell>
          <cell r="AAG8">
            <v>96.124443049999996</v>
          </cell>
          <cell r="AAH8">
            <v>96.311130520000006</v>
          </cell>
          <cell r="AAI8">
            <v>96.497817990000001</v>
          </cell>
          <cell r="AAJ8">
            <v>96.684505459999997</v>
          </cell>
          <cell r="AAK8">
            <v>96.871192930000007</v>
          </cell>
          <cell r="AAL8">
            <v>96.504035950000002</v>
          </cell>
          <cell r="AAM8">
            <v>96.136878969999998</v>
          </cell>
          <cell r="AAN8">
            <v>96.091712950000002</v>
          </cell>
          <cell r="AAO8">
            <v>96.046546939999999</v>
          </cell>
          <cell r="AAP8">
            <v>96.001380920000003</v>
          </cell>
          <cell r="AAQ8">
            <v>96.001380920000003</v>
          </cell>
          <cell r="AAR8">
            <v>88.613440229999995</v>
          </cell>
          <cell r="AAS8">
            <v>88.935998760000004</v>
          </cell>
          <cell r="AAT8">
            <v>89.258557289999999</v>
          </cell>
          <cell r="AAU8">
            <v>89.581115819999994</v>
          </cell>
          <cell r="AAV8">
            <v>89.903674359999997</v>
          </cell>
          <cell r="AAW8">
            <v>90.226232890000006</v>
          </cell>
          <cell r="AAX8">
            <v>90.590864269999997</v>
          </cell>
          <cell r="AAY8">
            <v>90.955495659999997</v>
          </cell>
          <cell r="AAZ8">
            <v>91.320127040000003</v>
          </cell>
          <cell r="ABA8">
            <v>91.684758419999994</v>
          </cell>
          <cell r="ABB8">
            <v>92.049389809999994</v>
          </cell>
          <cell r="ABC8">
            <v>92.391983030000006</v>
          </cell>
          <cell r="ABD8">
            <v>92.868896480000004</v>
          </cell>
          <cell r="ABE8">
            <v>93.345809939999995</v>
          </cell>
          <cell r="ABF8">
            <v>93.822723389999993</v>
          </cell>
          <cell r="ABG8">
            <v>94.299636840000005</v>
          </cell>
          <cell r="ABH8">
            <v>94.776550290000003</v>
          </cell>
          <cell r="ABI8">
            <v>95.253463749999995</v>
          </cell>
          <cell r="ABJ8">
            <v>95.730377200000007</v>
          </cell>
          <cell r="ABK8">
            <v>96.207290650000004</v>
          </cell>
          <cell r="ABL8">
            <v>96.684204100000002</v>
          </cell>
          <cell r="ABM8">
            <v>97.16111755</v>
          </cell>
          <cell r="ABN8">
            <v>97.282028199999999</v>
          </cell>
          <cell r="ABO8">
            <v>97.402938840000004</v>
          </cell>
          <cell r="ABP8">
            <v>97.523849490000003</v>
          </cell>
          <cell r="ABQ8">
            <v>97.644760129999995</v>
          </cell>
          <cell r="ABR8">
            <v>97.398239140000001</v>
          </cell>
          <cell r="ABS8">
            <v>97.15171814</v>
          </cell>
          <cell r="ABT8">
            <v>97.118131000000005</v>
          </cell>
          <cell r="ABU8">
            <v>97.084543859999997</v>
          </cell>
          <cell r="ABV8">
            <v>97.050956729999996</v>
          </cell>
          <cell r="ABW8">
            <v>97.050956729999996</v>
          </cell>
          <cell r="ABX8">
            <v>6.3157894739999998</v>
          </cell>
          <cell r="ABY8">
            <v>6.3157894739999998</v>
          </cell>
          <cell r="ABZ8">
            <v>6.3157894739999998</v>
          </cell>
          <cell r="ACA8">
            <v>6.3157894739999998</v>
          </cell>
          <cell r="ACB8">
            <v>6.3157894739999998</v>
          </cell>
          <cell r="ACC8">
            <v>6.3157894739999998</v>
          </cell>
          <cell r="ACD8">
            <v>6.3157894739999998</v>
          </cell>
          <cell r="ACE8">
            <v>6.3157894739999998</v>
          </cell>
          <cell r="ACF8">
            <v>6.3157894739999998</v>
          </cell>
          <cell r="ACG8">
            <v>3.0534351150000001</v>
          </cell>
          <cell r="ACH8">
            <v>3.0534351150000001</v>
          </cell>
          <cell r="ACI8">
            <v>3.0534351150000001</v>
          </cell>
          <cell r="ACJ8">
            <v>3.0534351150000001</v>
          </cell>
          <cell r="ACK8">
            <v>4.5801526719999996</v>
          </cell>
          <cell r="ACL8">
            <v>5.3435114500000003</v>
          </cell>
          <cell r="ACM8">
            <v>5.3435114500000003</v>
          </cell>
          <cell r="ACN8">
            <v>5.3435114500000003</v>
          </cell>
          <cell r="ACO8">
            <v>9.1603053439999993</v>
          </cell>
          <cell r="ACP8">
            <v>8.3969465650000004</v>
          </cell>
          <cell r="ACQ8">
            <v>9.1603053439999993</v>
          </cell>
          <cell r="ACR8">
            <v>9.1603053439999993</v>
          </cell>
          <cell r="ACS8">
            <v>8.3969465650000004</v>
          </cell>
          <cell r="ACT8">
            <v>10.687022900000001</v>
          </cell>
          <cell r="ACU8">
            <v>10.687022900000001</v>
          </cell>
          <cell r="ACV8">
            <v>10.687022900000001</v>
          </cell>
          <cell r="ACW8">
            <v>10.687022900000001</v>
          </cell>
          <cell r="ACX8">
            <v>10.687022900000001</v>
          </cell>
          <cell r="ACY8">
            <v>18.0952381</v>
          </cell>
          <cell r="ACZ8">
            <v>18.0952381</v>
          </cell>
          <cell r="ADA8">
            <v>23.48484848</v>
          </cell>
          <cell r="ADB8">
            <v>23.48484848</v>
          </cell>
          <cell r="ADC8">
            <v>33.64485981</v>
          </cell>
          <cell r="ADD8">
            <v>93.684210530000001</v>
          </cell>
          <cell r="ADE8">
            <v>93.684210530000001</v>
          </cell>
          <cell r="ADF8">
            <v>93.684210530000001</v>
          </cell>
          <cell r="ADG8">
            <v>93.684210530000001</v>
          </cell>
          <cell r="ADH8">
            <v>93.684210530000001</v>
          </cell>
          <cell r="ADI8">
            <v>93.684210530000001</v>
          </cell>
          <cell r="ADJ8">
            <v>93.684210530000001</v>
          </cell>
          <cell r="ADK8">
            <v>93.684210530000001</v>
          </cell>
          <cell r="ADL8">
            <v>93.684210530000001</v>
          </cell>
          <cell r="ADM8">
            <v>96.946564890000005</v>
          </cell>
          <cell r="ADN8">
            <v>96.946564890000005</v>
          </cell>
          <cell r="ADO8">
            <v>96.946564890000005</v>
          </cell>
          <cell r="ADP8">
            <v>96.946564890000005</v>
          </cell>
          <cell r="ADQ8">
            <v>95.419847329999996</v>
          </cell>
          <cell r="ADR8">
            <v>94.656488550000006</v>
          </cell>
          <cell r="ADS8">
            <v>94.656488550000006</v>
          </cell>
          <cell r="ADT8">
            <v>94.656488550000006</v>
          </cell>
          <cell r="ADU8">
            <v>90.839694660000006</v>
          </cell>
          <cell r="ADV8">
            <v>91.603053439999996</v>
          </cell>
          <cell r="ADW8">
            <v>90.839694660000006</v>
          </cell>
          <cell r="ADX8">
            <v>90.839694660000006</v>
          </cell>
          <cell r="ADY8">
            <v>91.603053439999996</v>
          </cell>
          <cell r="ADZ8">
            <v>89.312977099999998</v>
          </cell>
          <cell r="AEA8">
            <v>89.312977099999998</v>
          </cell>
          <cell r="AEB8">
            <v>89.312977099999998</v>
          </cell>
          <cell r="AEC8">
            <v>89.312977099999998</v>
          </cell>
          <cell r="AED8">
            <v>89.312977099999998</v>
          </cell>
          <cell r="AEE8">
            <v>81.904761899999997</v>
          </cell>
          <cell r="AEF8">
            <v>81.904761899999997</v>
          </cell>
          <cell r="AEG8">
            <v>76.515151520000003</v>
          </cell>
          <cell r="AEH8">
            <v>76.515151520000003</v>
          </cell>
          <cell r="AEI8">
            <v>66.35514019</v>
          </cell>
          <cell r="AEJ8">
            <v>44.832999999999998</v>
          </cell>
          <cell r="AEK8">
            <v>44.863999999999997</v>
          </cell>
          <cell r="AEL8">
            <v>44.904000000000003</v>
          </cell>
          <cell r="AEM8">
            <v>44.951999999999998</v>
          </cell>
          <cell r="AEN8">
            <v>45.003</v>
          </cell>
          <cell r="AEO8">
            <v>45.052999999999997</v>
          </cell>
          <cell r="AEP8">
            <v>45.087000000000003</v>
          </cell>
          <cell r="AEQ8">
            <v>45.116999999999997</v>
          </cell>
          <cell r="AER8">
            <v>45.140999999999998</v>
          </cell>
          <cell r="AES8">
            <v>45.158000000000001</v>
          </cell>
          <cell r="AET8">
            <v>45.168999999999997</v>
          </cell>
          <cell r="AEU8">
            <v>45.161999999999999</v>
          </cell>
          <cell r="AEV8">
            <v>45.151000000000003</v>
          </cell>
          <cell r="AEW8">
            <v>45.139000000000003</v>
          </cell>
          <cell r="AEX8">
            <v>45.131999999999998</v>
          </cell>
          <cell r="AEY8">
            <v>45.13</v>
          </cell>
          <cell r="AEZ8">
            <v>45.134</v>
          </cell>
          <cell r="AFA8">
            <v>45.145000000000003</v>
          </cell>
          <cell r="AFB8">
            <v>44.838999999999999</v>
          </cell>
          <cell r="AFC8">
            <v>45.55</v>
          </cell>
          <cell r="AFD8">
            <v>46.933999999999997</v>
          </cell>
          <cell r="AFE8">
            <v>49.462000000000003</v>
          </cell>
          <cell r="AFF8">
            <v>49.837000000000003</v>
          </cell>
          <cell r="AFG8">
            <v>50.207000000000001</v>
          </cell>
          <cell r="AFH8">
            <v>49.539000000000001</v>
          </cell>
          <cell r="AFI8">
            <v>48.777999999999999</v>
          </cell>
          <cell r="AFJ8">
            <v>47.033999999999999</v>
          </cell>
          <cell r="AFK8">
            <v>46.890999999999998</v>
          </cell>
          <cell r="AFL8">
            <v>43.112000000000002</v>
          </cell>
          <cell r="AFM8">
            <v>44.756999999999998</v>
          </cell>
          <cell r="AFN8">
            <v>41.960999999999999</v>
          </cell>
          <cell r="AFO8">
            <v>42.662999999999997</v>
          </cell>
          <cell r="AFP8">
            <v>62.743000000000002</v>
          </cell>
          <cell r="AFQ8">
            <v>62.786000000000001</v>
          </cell>
          <cell r="AFR8">
            <v>62.841999999999999</v>
          </cell>
          <cell r="AFS8">
            <v>62.908999999999999</v>
          </cell>
          <cell r="AFT8">
            <v>62.98</v>
          </cell>
          <cell r="AFU8">
            <v>63.051000000000002</v>
          </cell>
          <cell r="AFV8">
            <v>63.098999999999997</v>
          </cell>
          <cell r="AFW8">
            <v>63.140999999999998</v>
          </cell>
          <cell r="AFX8">
            <v>63.174999999999997</v>
          </cell>
          <cell r="AFY8">
            <v>63.198</v>
          </cell>
          <cell r="AFZ8">
            <v>63.213000000000001</v>
          </cell>
          <cell r="AGA8">
            <v>63.204000000000001</v>
          </cell>
          <cell r="AGB8">
            <v>63.188000000000002</v>
          </cell>
          <cell r="AGC8">
            <v>63.171999999999997</v>
          </cell>
          <cell r="AGD8">
            <v>63.161000000000001</v>
          </cell>
          <cell r="AGE8">
            <v>63.158999999999999</v>
          </cell>
          <cell r="AGF8">
            <v>63.164000000000001</v>
          </cell>
          <cell r="AGG8">
            <v>63.18</v>
          </cell>
          <cell r="AGH8">
            <v>62.899000000000001</v>
          </cell>
          <cell r="AGI8">
            <v>63.56</v>
          </cell>
          <cell r="AGJ8">
            <v>67.614999999999995</v>
          </cell>
          <cell r="AGK8">
            <v>67.582999999999998</v>
          </cell>
          <cell r="AGL8">
            <v>67.733999999999995</v>
          </cell>
          <cell r="AGM8">
            <v>67.879000000000005</v>
          </cell>
          <cell r="AGN8">
            <v>67.158000000000001</v>
          </cell>
          <cell r="AGO8">
            <v>66.578000000000003</v>
          </cell>
          <cell r="AGP8">
            <v>66.174999999999997</v>
          </cell>
          <cell r="AGQ8">
            <v>65.680999999999997</v>
          </cell>
          <cell r="AGR8">
            <v>65.242999999999995</v>
          </cell>
          <cell r="AGS8">
            <v>65.302999999999997</v>
          </cell>
          <cell r="AGT8">
            <v>62.424999999999997</v>
          </cell>
          <cell r="AGU8">
            <v>63.003999999999998</v>
          </cell>
          <cell r="AGV8">
            <v>33</v>
          </cell>
          <cell r="AGX8">
            <v>0.63100000000000001</v>
          </cell>
          <cell r="AGY8">
            <v>0.60199999999999998</v>
          </cell>
          <cell r="AGZ8">
            <v>0.60899999999999999</v>
          </cell>
          <cell r="AHA8">
            <v>0.60599999999999998</v>
          </cell>
          <cell r="AHB8">
            <v>0.61299999999999999</v>
          </cell>
          <cell r="AHC8">
            <v>0.61899999999999999</v>
          </cell>
          <cell r="AHD8">
            <v>0.626</v>
          </cell>
          <cell r="AHE8">
            <v>0.63700000000000001</v>
          </cell>
          <cell r="AHF8">
            <v>0.64</v>
          </cell>
          <cell r="AHG8">
            <v>0.64500000000000002</v>
          </cell>
          <cell r="AHH8">
            <v>0.64800000000000002</v>
          </cell>
          <cell r="AHI8">
            <v>0.65300000000000002</v>
          </cell>
          <cell r="AHJ8">
            <v>0.66100000000000003</v>
          </cell>
          <cell r="AHK8">
            <v>0.66700000000000004</v>
          </cell>
          <cell r="AHL8">
            <v>0.68</v>
          </cell>
          <cell r="AHM8">
            <v>0.68799999999999994</v>
          </cell>
          <cell r="AHN8">
            <v>0.69799999999999995</v>
          </cell>
          <cell r="AHO8">
            <v>0.69599999999999995</v>
          </cell>
          <cell r="AHP8">
            <v>0.70199999999999996</v>
          </cell>
          <cell r="AHQ8">
            <v>0.71599999999999997</v>
          </cell>
          <cell r="AHR8">
            <v>0.71699999999999997</v>
          </cell>
          <cell r="AHS8">
            <v>0.72199999999999998</v>
          </cell>
          <cell r="AHT8">
            <v>0.72799999999999998</v>
          </cell>
          <cell r="AHU8">
            <v>0.73</v>
          </cell>
          <cell r="AHV8">
            <v>0.73199999999999998</v>
          </cell>
          <cell r="AHW8">
            <v>0.72699999999999998</v>
          </cell>
          <cell r="AHX8">
            <v>0.73099999999999998</v>
          </cell>
          <cell r="AHY8">
            <v>0.73799999999999999</v>
          </cell>
          <cell r="AHZ8">
            <v>0.746</v>
          </cell>
          <cell r="AIA8">
            <v>0.72499999999999998</v>
          </cell>
          <cell r="AIB8">
            <v>0.72699999999999998</v>
          </cell>
          <cell r="AID8">
            <v>2.773497689</v>
          </cell>
          <cell r="AIE8">
            <v>2.588996764</v>
          </cell>
          <cell r="AIF8">
            <v>1.136363636</v>
          </cell>
          <cell r="AIG8">
            <v>2.2580645160000001</v>
          </cell>
          <cell r="AIH8">
            <v>2.2328548640000001</v>
          </cell>
          <cell r="AII8">
            <v>2.0569620249999998</v>
          </cell>
          <cell r="AIJ8">
            <v>2.3400936040000002</v>
          </cell>
          <cell r="AIK8">
            <v>2.5993883790000001</v>
          </cell>
          <cell r="AIL8">
            <v>2.5875190259999998</v>
          </cell>
          <cell r="AIM8">
            <v>2.567975831</v>
          </cell>
          <cell r="AIN8">
            <v>2.7027027029999999</v>
          </cell>
          <cell r="AIO8">
            <v>3.4023668640000002</v>
          </cell>
          <cell r="AIP8">
            <v>3.644314869</v>
          </cell>
          <cell r="AIQ8">
            <v>3.8904899140000002</v>
          </cell>
          <cell r="AIR8">
            <v>3.8189533240000002</v>
          </cell>
          <cell r="AIS8">
            <v>4.5769764220000004</v>
          </cell>
          <cell r="AIT8">
            <v>5.4200542010000001</v>
          </cell>
          <cell r="AIU8">
            <v>6.1994609159999996</v>
          </cell>
          <cell r="AIV8">
            <v>5.263157895</v>
          </cell>
          <cell r="AIW8">
            <v>4.0214477210000004</v>
          </cell>
          <cell r="AIX8">
            <v>4.4000000000000004</v>
          </cell>
          <cell r="AIY8">
            <v>4.3708609269999998</v>
          </cell>
          <cell r="AIZ8">
            <v>4.2105263160000002</v>
          </cell>
          <cell r="AJA8">
            <v>4.4502617799999999</v>
          </cell>
          <cell r="AJB8">
            <v>4.4386422980000004</v>
          </cell>
          <cell r="AJC8">
            <v>4.9673202610000002</v>
          </cell>
          <cell r="AJD8">
            <v>4.8177083329999997</v>
          </cell>
          <cell r="AJE8">
            <v>4.2801556420000004</v>
          </cell>
          <cell r="AJF8">
            <v>4.1131105400000001</v>
          </cell>
          <cell r="AJG8">
            <v>4.2272126820000002</v>
          </cell>
          <cell r="AJH8">
            <v>4.2160737810000004</v>
          </cell>
          <cell r="AJI8">
            <v>2.5330318969999999</v>
          </cell>
          <cell r="AJJ8">
            <v>2.079247804</v>
          </cell>
          <cell r="AJK8">
            <v>1.7029368680000001</v>
          </cell>
          <cell r="AJL8">
            <v>0.76566081100000005</v>
          </cell>
          <cell r="AJM8">
            <v>0.82630181400000002</v>
          </cell>
          <cell r="AJN8">
            <v>1.0670900379999999</v>
          </cell>
          <cell r="AJO8">
            <v>0.81919790299999995</v>
          </cell>
          <cell r="AJP8">
            <v>1.043443068</v>
          </cell>
          <cell r="AJQ8">
            <v>1.092808636</v>
          </cell>
          <cell r="AJR8">
            <v>0.98720565900000001</v>
          </cell>
          <cell r="AJS8">
            <v>1.1374153760000001</v>
          </cell>
          <cell r="AJT8">
            <v>1.1580014599999999</v>
          </cell>
          <cell r="AJU8">
            <v>1.014114143</v>
          </cell>
          <cell r="AJV8">
            <v>1.145022486</v>
          </cell>
          <cell r="AJW8">
            <v>1.230104775</v>
          </cell>
          <cell r="AJX8">
            <v>1.4678984020000001</v>
          </cell>
          <cell r="AJY8">
            <v>1.4878780330000001</v>
          </cell>
          <cell r="AJZ8">
            <v>1.7391286560000001</v>
          </cell>
          <cell r="AKA8">
            <v>1.917308257</v>
          </cell>
          <cell r="AKB8">
            <v>1.510789822</v>
          </cell>
          <cell r="AKC8">
            <v>1.478007826</v>
          </cell>
          <cell r="AKD8">
            <v>1.7273889650000001</v>
          </cell>
          <cell r="AKE8">
            <v>1.993007502</v>
          </cell>
          <cell r="AKF8">
            <v>1.9102094570000001</v>
          </cell>
          <cell r="AKG8">
            <v>1.9242146280000001</v>
          </cell>
          <cell r="AKH8">
            <v>1.8694927079999999</v>
          </cell>
          <cell r="AKI8">
            <v>1.772052655</v>
          </cell>
          <cell r="AKJ8">
            <v>1.880133429</v>
          </cell>
          <cell r="AKK8">
            <v>1.9736799759999999</v>
          </cell>
          <cell r="AKL8">
            <v>1.869270735</v>
          </cell>
          <cell r="AKM8">
            <v>1.9877883789999999</v>
          </cell>
          <cell r="AKN8">
            <v>1.9877883789999999</v>
          </cell>
          <cell r="AKP8">
            <v>2.61</v>
          </cell>
          <cell r="AKQ8">
            <v>2.81</v>
          </cell>
          <cell r="AKR8">
            <v>1.34</v>
          </cell>
          <cell r="AKS8">
            <v>3.62</v>
          </cell>
          <cell r="AKT8">
            <v>3.09</v>
          </cell>
          <cell r="AKU8">
            <v>3.3</v>
          </cell>
          <cell r="AKV8">
            <v>3.31</v>
          </cell>
          <cell r="AKW8">
            <v>3.86</v>
          </cell>
          <cell r="AKX8">
            <v>3.92</v>
          </cell>
          <cell r="AKY8">
            <v>3.86</v>
          </cell>
          <cell r="AKZ8">
            <v>4.13</v>
          </cell>
          <cell r="ALA8">
            <v>5.69</v>
          </cell>
          <cell r="ALB8">
            <v>6.18</v>
          </cell>
          <cell r="ALC8">
            <v>6.58</v>
          </cell>
          <cell r="ALD8">
            <v>6.02</v>
          </cell>
          <cell r="ALE8">
            <v>7.52</v>
          </cell>
          <cell r="ALF8">
            <v>9.0399999999999991</v>
          </cell>
          <cell r="ALG8">
            <v>10.35</v>
          </cell>
          <cell r="ALH8">
            <v>8.9499999999999993</v>
          </cell>
          <cell r="ALI8">
            <v>6.45</v>
          </cell>
          <cell r="ALJ8">
            <v>6.71</v>
          </cell>
          <cell r="ALK8">
            <v>6.27</v>
          </cell>
          <cell r="ALL8">
            <v>6.15</v>
          </cell>
          <cell r="ALM8">
            <v>6.44</v>
          </cell>
          <cell r="ALN8">
            <v>6.5</v>
          </cell>
          <cell r="ALO8">
            <v>7.79</v>
          </cell>
          <cell r="ALP8">
            <v>7.35</v>
          </cell>
          <cell r="ALQ8">
            <v>6.01</v>
          </cell>
          <cell r="ALR8">
            <v>5.95</v>
          </cell>
          <cell r="ALS8">
            <v>5.95</v>
          </cell>
          <cell r="ALT8">
            <v>5.95</v>
          </cell>
        </row>
        <row r="9">
          <cell r="A9" t="str">
            <v>Antigua and Barbuda</v>
          </cell>
          <cell r="B9" t="str">
            <v>ATG</v>
          </cell>
          <cell r="C9" t="str">
            <v>High</v>
          </cell>
          <cell r="D9" t="str">
            <v>LAC</v>
          </cell>
          <cell r="E9">
            <v>71</v>
          </cell>
          <cell r="W9">
            <v>0.80200000000000005</v>
          </cell>
          <cell r="X9">
            <v>0.80100000000000005</v>
          </cell>
          <cell r="Y9">
            <v>0.79500000000000004</v>
          </cell>
          <cell r="Z9">
            <v>0.79</v>
          </cell>
          <cell r="AA9">
            <v>0.78300000000000003</v>
          </cell>
          <cell r="AB9">
            <v>0.78700000000000003</v>
          </cell>
          <cell r="AC9">
            <v>0.78700000000000003</v>
          </cell>
          <cell r="AD9">
            <v>0.78900000000000003</v>
          </cell>
          <cell r="AE9">
            <v>0.79100000000000004</v>
          </cell>
          <cell r="AF9">
            <v>0.79400000000000004</v>
          </cell>
          <cell r="AG9">
            <v>0.79500000000000004</v>
          </cell>
          <cell r="AH9">
            <v>0.79800000000000004</v>
          </cell>
          <cell r="AI9">
            <v>0.8</v>
          </cell>
          <cell r="AJ9">
            <v>0.78800000000000003</v>
          </cell>
          <cell r="AK9">
            <v>0.78800000000000003</v>
          </cell>
          <cell r="AL9">
            <v>73.492199999999997</v>
          </cell>
          <cell r="AM9">
            <v>73.435400000000001</v>
          </cell>
          <cell r="AN9">
            <v>73.416799999999995</v>
          </cell>
          <cell r="AO9">
            <v>73.481899999999996</v>
          </cell>
          <cell r="AP9">
            <v>73.591200000000001</v>
          </cell>
          <cell r="AQ9">
            <v>73.636300000000006</v>
          </cell>
          <cell r="AR9">
            <v>73.829099999999997</v>
          </cell>
          <cell r="AS9">
            <v>73.960300000000004</v>
          </cell>
          <cell r="AT9">
            <v>74.041300000000007</v>
          </cell>
          <cell r="AU9">
            <v>74.346699999999998</v>
          </cell>
          <cell r="AV9">
            <v>74.605800000000002</v>
          </cell>
          <cell r="AW9">
            <v>75.078100000000006</v>
          </cell>
          <cell r="AX9">
            <v>75.535700000000006</v>
          </cell>
          <cell r="AY9">
            <v>75.477800000000002</v>
          </cell>
          <cell r="AZ9">
            <v>75.6721</v>
          </cell>
          <cell r="BA9">
            <v>75.825400000000002</v>
          </cell>
          <cell r="BB9">
            <v>75.764700000000005</v>
          </cell>
          <cell r="BC9">
            <v>76.131100000000004</v>
          </cell>
          <cell r="BD9">
            <v>76.410300000000007</v>
          </cell>
          <cell r="BE9">
            <v>76.669399999999996</v>
          </cell>
          <cell r="BF9">
            <v>76.819500000000005</v>
          </cell>
          <cell r="BG9">
            <v>77.103800000000007</v>
          </cell>
          <cell r="BH9">
            <v>77.350200000000001</v>
          </cell>
          <cell r="BI9">
            <v>77.583399999999997</v>
          </cell>
          <cell r="BJ9">
            <v>77.857699999999994</v>
          </cell>
          <cell r="BK9">
            <v>77.912700000000001</v>
          </cell>
          <cell r="BL9">
            <v>78.151600000000002</v>
          </cell>
          <cell r="BM9">
            <v>78.268299999999996</v>
          </cell>
          <cell r="BN9">
            <v>78.511200000000002</v>
          </cell>
          <cell r="BO9">
            <v>78.691199999999995</v>
          </cell>
          <cell r="BP9">
            <v>78.840599999999995</v>
          </cell>
          <cell r="BQ9">
            <v>78.496799999999993</v>
          </cell>
          <cell r="CI9">
            <v>15.36161995</v>
          </cell>
          <cell r="CJ9">
            <v>15.198229789999999</v>
          </cell>
          <cell r="CK9">
            <v>15.03483963</v>
          </cell>
          <cell r="CL9">
            <v>14.98256016</v>
          </cell>
          <cell r="CM9">
            <v>14.693110470000001</v>
          </cell>
          <cell r="CN9">
            <v>14.857500079999999</v>
          </cell>
          <cell r="CO9">
            <v>14.759455490000001</v>
          </cell>
          <cell r="CP9">
            <v>14.66205789</v>
          </cell>
          <cell r="CQ9">
            <v>14.56530302</v>
          </cell>
          <cell r="CR9">
            <v>14.46918664</v>
          </cell>
          <cell r="CS9">
            <v>14.373704529999999</v>
          </cell>
          <cell r="CT9">
            <v>14.27885251</v>
          </cell>
          <cell r="CU9">
            <v>14.18462641</v>
          </cell>
          <cell r="CV9">
            <v>14.18462641</v>
          </cell>
          <cell r="CW9">
            <v>14.18462641</v>
          </cell>
          <cell r="DH9">
            <v>7.0263530000000003</v>
          </cell>
          <cell r="DI9">
            <v>8.9109999999999996</v>
          </cell>
          <cell r="DJ9">
            <v>8.9627478239999991</v>
          </cell>
          <cell r="DK9">
            <v>9.0144956480000005</v>
          </cell>
          <cell r="DL9">
            <v>9.066243472</v>
          </cell>
          <cell r="DM9">
            <v>9.1179912959999996</v>
          </cell>
          <cell r="DN9">
            <v>9.1697391209999992</v>
          </cell>
          <cell r="DO9">
            <v>9.2214869450000005</v>
          </cell>
          <cell r="DP9">
            <v>9.2732347690000001</v>
          </cell>
          <cell r="DQ9">
            <v>9.3249825929999997</v>
          </cell>
          <cell r="DR9">
            <v>9.2361754999999999</v>
          </cell>
          <cell r="DS9">
            <v>8.99</v>
          </cell>
          <cell r="DT9">
            <v>9.0349500000000003</v>
          </cell>
          <cell r="DU9">
            <v>9.0801247499999995</v>
          </cell>
          <cell r="DV9">
            <v>9.1255253740000004</v>
          </cell>
          <cell r="DW9">
            <v>9.1711530010000004</v>
          </cell>
          <cell r="DX9">
            <v>9.2170087659999993</v>
          </cell>
          <cell r="DY9">
            <v>9.2630938090000008</v>
          </cell>
          <cell r="DZ9">
            <v>9.2937407459999992</v>
          </cell>
          <cell r="EA9">
            <v>9.2937407459999992</v>
          </cell>
          <cell r="EB9">
            <v>9.2937407459999992</v>
          </cell>
          <cell r="EC9">
            <v>9.2937407459999992</v>
          </cell>
          <cell r="ED9">
            <v>13560.309440000001</v>
          </cell>
          <cell r="EE9">
            <v>14154.413860000001</v>
          </cell>
          <cell r="EF9">
            <v>14185.23142</v>
          </cell>
          <cell r="EG9">
            <v>14895.35744</v>
          </cell>
          <cell r="EH9">
            <v>15516.76116</v>
          </cell>
          <cell r="EI9">
            <v>14501.132540000001</v>
          </cell>
          <cell r="EJ9">
            <v>15209.589760000001</v>
          </cell>
          <cell r="EK9">
            <v>15843.658030000001</v>
          </cell>
          <cell r="EL9">
            <v>16310.154979999999</v>
          </cell>
          <cell r="EM9">
            <v>16557.38996</v>
          </cell>
          <cell r="EN9">
            <v>16065.83719</v>
          </cell>
          <cell r="EO9">
            <v>15678.54545</v>
          </cell>
          <cell r="EP9">
            <v>15586.60406</v>
          </cell>
          <cell r="EQ9">
            <v>16396.238170000001</v>
          </cell>
          <cell r="ER9">
            <v>16972.519049999999</v>
          </cell>
          <cell r="ES9">
            <v>18213.739079999999</v>
          </cell>
          <cell r="ET9">
            <v>20253.527699999999</v>
          </cell>
          <cell r="EU9">
            <v>21792.187129999998</v>
          </cell>
          <cell r="EV9">
            <v>21504.71644</v>
          </cell>
          <cell r="EW9">
            <v>18698.753830000001</v>
          </cell>
          <cell r="EX9">
            <v>17233.059649999999</v>
          </cell>
          <cell r="EY9">
            <v>16539.634239999999</v>
          </cell>
          <cell r="EZ9">
            <v>16745.79664</v>
          </cell>
          <cell r="FA9">
            <v>16722.975549999999</v>
          </cell>
          <cell r="FB9">
            <v>17119.31079</v>
          </cell>
          <cell r="FC9">
            <v>17679.661349999998</v>
          </cell>
          <cell r="FD9">
            <v>18421.768049999999</v>
          </cell>
          <cell r="FE9">
            <v>18775.951010000001</v>
          </cell>
          <cell r="FF9">
            <v>19857.125059999998</v>
          </cell>
          <cell r="FG9">
            <v>20600.958879999998</v>
          </cell>
          <cell r="FH9">
            <v>16265.29515</v>
          </cell>
          <cell r="FI9">
            <v>16792.365949999999</v>
          </cell>
          <cell r="HW9">
            <v>75.969899999999996</v>
          </cell>
          <cell r="HX9">
            <v>75.894900000000007</v>
          </cell>
          <cell r="HY9">
            <v>75.941299999999998</v>
          </cell>
          <cell r="HZ9">
            <v>75.834500000000006</v>
          </cell>
          <cell r="IA9">
            <v>76.063100000000006</v>
          </cell>
          <cell r="IB9">
            <v>76.222499999999997</v>
          </cell>
          <cell r="IC9">
            <v>76.542299999999997</v>
          </cell>
          <cell r="ID9">
            <v>76.767899999999997</v>
          </cell>
          <cell r="IE9">
            <v>76.9636</v>
          </cell>
          <cell r="IF9">
            <v>77.236599999999996</v>
          </cell>
          <cell r="IG9">
            <v>77.6203</v>
          </cell>
          <cell r="IH9">
            <v>78.135800000000003</v>
          </cell>
          <cell r="II9">
            <v>78.433499999999995</v>
          </cell>
          <cell r="IJ9">
            <v>78.009500000000003</v>
          </cell>
          <cell r="IK9">
            <v>77.963899999999995</v>
          </cell>
          <cell r="IL9">
            <v>78.368700000000004</v>
          </cell>
          <cell r="IM9">
            <v>78.349400000000003</v>
          </cell>
          <cell r="IN9">
            <v>78.768600000000006</v>
          </cell>
          <cell r="IO9">
            <v>79.087999999999994</v>
          </cell>
          <cell r="IP9">
            <v>79.304699999999997</v>
          </cell>
          <cell r="IQ9">
            <v>79.433999999999997</v>
          </cell>
          <cell r="IR9">
            <v>79.706299999999999</v>
          </cell>
          <cell r="IS9">
            <v>79.961399999999998</v>
          </cell>
          <cell r="IT9">
            <v>80.2303</v>
          </cell>
          <cell r="IU9">
            <v>80.535399999999996</v>
          </cell>
          <cell r="IV9">
            <v>80.388800000000003</v>
          </cell>
          <cell r="IW9">
            <v>80.645099999999999</v>
          </cell>
          <cell r="IX9">
            <v>80.720600000000005</v>
          </cell>
          <cell r="IY9">
            <v>81.000299999999996</v>
          </cell>
          <cell r="IZ9">
            <v>81.170900000000003</v>
          </cell>
          <cell r="JA9">
            <v>81.3155</v>
          </cell>
          <cell r="JB9">
            <v>80.941100000000006</v>
          </cell>
          <cell r="JT9">
            <v>16.02486038</v>
          </cell>
          <cell r="JU9">
            <v>15.68946028</v>
          </cell>
          <cell r="JV9">
            <v>15.35406017</v>
          </cell>
          <cell r="JW9">
            <v>15.252329830000001</v>
          </cell>
          <cell r="JX9">
            <v>14.80840969</v>
          </cell>
          <cell r="JY9">
            <v>15.65756989</v>
          </cell>
          <cell r="JZ9">
            <v>15.592763209999999</v>
          </cell>
          <cell r="KA9">
            <v>15.52822477</v>
          </cell>
          <cell r="KB9">
            <v>15.46395345</v>
          </cell>
          <cell r="KC9">
            <v>15.39994815</v>
          </cell>
          <cell r="KD9">
            <v>15.33620777</v>
          </cell>
          <cell r="KE9">
            <v>15.272731220000001</v>
          </cell>
          <cell r="KF9">
            <v>15.20951739</v>
          </cell>
          <cell r="KG9">
            <v>15.20951739</v>
          </cell>
          <cell r="KH9">
            <v>15.20951739</v>
          </cell>
          <cell r="OA9">
            <v>70.898799999999994</v>
          </cell>
          <cell r="OB9">
            <v>70.881</v>
          </cell>
          <cell r="OC9">
            <v>70.808300000000003</v>
          </cell>
          <cell r="OD9">
            <v>71.027699999999996</v>
          </cell>
          <cell r="OE9">
            <v>71.028700000000001</v>
          </cell>
          <cell r="OF9">
            <v>70.971100000000007</v>
          </cell>
          <cell r="OG9">
            <v>71.046800000000005</v>
          </cell>
          <cell r="OH9">
            <v>71.087000000000003</v>
          </cell>
          <cell r="OI9">
            <v>71.058099999999996</v>
          </cell>
          <cell r="OJ9">
            <v>71.368399999999994</v>
          </cell>
          <cell r="OK9">
            <v>71.502600000000001</v>
          </cell>
          <cell r="OL9">
            <v>71.912099999999995</v>
          </cell>
          <cell r="OM9">
            <v>72.479600000000005</v>
          </cell>
          <cell r="ON9">
            <v>72.741799999999998</v>
          </cell>
          <cell r="OO9">
            <v>73.152600000000007</v>
          </cell>
          <cell r="OP9">
            <v>73.069999999999993</v>
          </cell>
          <cell r="OQ9">
            <v>72.971900000000005</v>
          </cell>
          <cell r="OR9">
            <v>73.2774</v>
          </cell>
          <cell r="OS9">
            <v>73.509299999999996</v>
          </cell>
          <cell r="OT9">
            <v>73.795900000000003</v>
          </cell>
          <cell r="OU9">
            <v>73.9589</v>
          </cell>
          <cell r="OV9">
            <v>74.244</v>
          </cell>
          <cell r="OW9">
            <v>74.476299999999995</v>
          </cell>
          <cell r="OX9">
            <v>74.6708</v>
          </cell>
          <cell r="OY9">
            <v>74.9084</v>
          </cell>
          <cell r="OZ9">
            <v>75.148300000000006</v>
          </cell>
          <cell r="PA9">
            <v>75.365700000000004</v>
          </cell>
          <cell r="PB9">
            <v>75.519599999999997</v>
          </cell>
          <cell r="PC9">
            <v>75.723500000000001</v>
          </cell>
          <cell r="PD9">
            <v>75.909300000000002</v>
          </cell>
          <cell r="PE9">
            <v>76.060500000000005</v>
          </cell>
          <cell r="PF9">
            <v>75.775300000000001</v>
          </cell>
          <cell r="PX9">
            <v>14.639030460000001</v>
          </cell>
          <cell r="PY9">
            <v>14.66203022</v>
          </cell>
          <cell r="PZ9">
            <v>14.685029979999999</v>
          </cell>
          <cell r="QA9">
            <v>14.67098045</v>
          </cell>
          <cell r="QB9">
            <v>14.54601955</v>
          </cell>
          <cell r="QC9">
            <v>14.01368999</v>
          </cell>
          <cell r="QD9">
            <v>13.89336641</v>
          </cell>
          <cell r="QE9">
            <v>13.774075939999999</v>
          </cell>
          <cell r="QF9">
            <v>13.655809720000001</v>
          </cell>
          <cell r="QG9">
            <v>13.538558950000001</v>
          </cell>
          <cell r="QH9">
            <v>13.422314910000001</v>
          </cell>
          <cell r="QI9">
            <v>13.30706895</v>
          </cell>
          <cell r="QJ9">
            <v>13.19281252</v>
          </cell>
          <cell r="QK9">
            <v>13.19281252</v>
          </cell>
          <cell r="QL9">
            <v>13.19281252</v>
          </cell>
          <cell r="UI9">
            <v>6.8923215869999996</v>
          </cell>
          <cell r="UJ9">
            <v>6.6217346189999997</v>
          </cell>
          <cell r="UK9">
            <v>6.3642392159999996</v>
          </cell>
          <cell r="UL9">
            <v>6.124629498</v>
          </cell>
          <cell r="UM9">
            <v>5.8978013990000004</v>
          </cell>
          <cell r="UN9">
            <v>5.703820705</v>
          </cell>
          <cell r="UO9">
            <v>5.523726463</v>
          </cell>
          <cell r="UP9">
            <v>5.408444405</v>
          </cell>
          <cell r="UQ9">
            <v>5.1987161640000004</v>
          </cell>
          <cell r="UR9">
            <v>5.0490226749999998</v>
          </cell>
          <cell r="US9">
            <v>4.9473948480000001</v>
          </cell>
          <cell r="UT9">
            <v>4.7463059430000003</v>
          </cell>
          <cell r="WZ9">
            <v>54</v>
          </cell>
          <cell r="XA9">
            <v>54</v>
          </cell>
          <cell r="XB9">
            <v>55</v>
          </cell>
          <cell r="XC9">
            <v>52</v>
          </cell>
          <cell r="XD9">
            <v>52</v>
          </cell>
          <cell r="XE9">
            <v>51</v>
          </cell>
          <cell r="XF9">
            <v>51</v>
          </cell>
          <cell r="XG9">
            <v>52</v>
          </cell>
          <cell r="XH9">
            <v>50</v>
          </cell>
          <cell r="XI9">
            <v>49</v>
          </cell>
          <cell r="XJ9">
            <v>44</v>
          </cell>
          <cell r="XK9">
            <v>44</v>
          </cell>
          <cell r="XL9">
            <v>43</v>
          </cell>
          <cell r="XM9">
            <v>44</v>
          </cell>
          <cell r="XN9">
            <v>41</v>
          </cell>
          <cell r="XO9">
            <v>40</v>
          </cell>
          <cell r="XP9">
            <v>46</v>
          </cell>
          <cell r="XQ9">
            <v>48</v>
          </cell>
          <cell r="XR9">
            <v>50</v>
          </cell>
          <cell r="XS9">
            <v>45</v>
          </cell>
          <cell r="XT9">
            <v>44</v>
          </cell>
          <cell r="XU9">
            <v>43</v>
          </cell>
          <cell r="XV9">
            <v>44</v>
          </cell>
          <cell r="XW9">
            <v>43</v>
          </cell>
          <cell r="XX9">
            <v>42</v>
          </cell>
          <cell r="XY9">
            <v>43</v>
          </cell>
          <cell r="XZ9">
            <v>43</v>
          </cell>
          <cell r="YA9">
            <v>42</v>
          </cell>
          <cell r="YB9">
            <v>42</v>
          </cell>
          <cell r="YC9">
            <v>42</v>
          </cell>
          <cell r="YD9">
            <v>42</v>
          </cell>
          <cell r="YE9">
            <v>42</v>
          </cell>
          <cell r="YF9">
            <v>82.867000000000004</v>
          </cell>
          <cell r="YG9">
            <v>70.292000000000002</v>
          </cell>
          <cell r="YH9">
            <v>68.626999999999995</v>
          </cell>
          <cell r="YI9">
            <v>63.497</v>
          </cell>
          <cell r="YJ9">
            <v>65.405000000000001</v>
          </cell>
          <cell r="YK9">
            <v>69.521000000000001</v>
          </cell>
          <cell r="YL9">
            <v>70.120999999999995</v>
          </cell>
          <cell r="YM9">
            <v>64.099000000000004</v>
          </cell>
          <cell r="YN9">
            <v>58.317999999999998</v>
          </cell>
          <cell r="YO9">
            <v>57.002000000000002</v>
          </cell>
          <cell r="YP9">
            <v>63.429000000000002</v>
          </cell>
          <cell r="YQ9">
            <v>61.027000000000001</v>
          </cell>
          <cell r="YR9">
            <v>56.92</v>
          </cell>
          <cell r="YS9">
            <v>53.756999999999998</v>
          </cell>
          <cell r="YT9">
            <v>51.554000000000002</v>
          </cell>
          <cell r="YU9">
            <v>49.531999999999996</v>
          </cell>
          <cell r="YV9">
            <v>48.18</v>
          </cell>
          <cell r="YW9">
            <v>48.722999999999999</v>
          </cell>
          <cell r="YX9">
            <v>54.779000000000003</v>
          </cell>
          <cell r="YY9">
            <v>51.622</v>
          </cell>
          <cell r="YZ9">
            <v>42.476999999999997</v>
          </cell>
          <cell r="ZA9">
            <v>40.162999999999997</v>
          </cell>
          <cell r="ZB9">
            <v>36.808</v>
          </cell>
          <cell r="ZC9">
            <v>33.761000000000003</v>
          </cell>
          <cell r="ZD9">
            <v>33.421999999999997</v>
          </cell>
          <cell r="ZE9">
            <v>34.834000000000003</v>
          </cell>
          <cell r="ZF9">
            <v>30.373000000000001</v>
          </cell>
          <cell r="ZG9">
            <v>30.352</v>
          </cell>
          <cell r="ZH9">
            <v>27.547999999999998</v>
          </cell>
          <cell r="ZI9">
            <v>30.83</v>
          </cell>
          <cell r="ZJ9">
            <v>32.959000000000003</v>
          </cell>
          <cell r="ZK9">
            <v>33.11</v>
          </cell>
          <cell r="ABX9">
            <v>11.11111111</v>
          </cell>
          <cell r="ABY9">
            <v>11.11111111</v>
          </cell>
          <cell r="ABZ9">
            <v>11.11111111</v>
          </cell>
          <cell r="ACA9">
            <v>11.11111111</v>
          </cell>
          <cell r="ACB9">
            <v>11.11111111</v>
          </cell>
          <cell r="ACC9">
            <v>11.11111111</v>
          </cell>
          <cell r="ACD9">
            <v>11.11111111</v>
          </cell>
          <cell r="ACE9">
            <v>11.11111111</v>
          </cell>
          <cell r="ACF9">
            <v>11.11111111</v>
          </cell>
          <cell r="ACG9">
            <v>11.11111111</v>
          </cell>
          <cell r="ACH9">
            <v>8.3333333330000006</v>
          </cell>
          <cell r="ACI9">
            <v>8.3333333330000006</v>
          </cell>
          <cell r="ACJ9">
            <v>8.3333333330000006</v>
          </cell>
          <cell r="ACK9">
            <v>8.3333333330000006</v>
          </cell>
          <cell r="ACL9">
            <v>13.88888889</v>
          </cell>
          <cell r="ACM9">
            <v>13.88888889</v>
          </cell>
          <cell r="ACN9">
            <v>13.88888889</v>
          </cell>
          <cell r="ACO9">
            <v>16.666666670000001</v>
          </cell>
          <cell r="ACP9">
            <v>16.666666670000001</v>
          </cell>
          <cell r="ACQ9">
            <v>19.444444440000002</v>
          </cell>
          <cell r="ACR9">
            <v>19.444444440000002</v>
          </cell>
          <cell r="ACS9">
            <v>19.444444440000002</v>
          </cell>
          <cell r="ACT9">
            <v>19.444444440000002</v>
          </cell>
          <cell r="ACU9">
            <v>19.444444440000002</v>
          </cell>
          <cell r="ACV9">
            <v>21.212121209999999</v>
          </cell>
          <cell r="ACW9">
            <v>25.714285709999999</v>
          </cell>
          <cell r="ACX9">
            <v>25.714285709999999</v>
          </cell>
          <cell r="ACY9">
            <v>20</v>
          </cell>
          <cell r="ACZ9">
            <v>31.428571430000002</v>
          </cell>
          <cell r="ADA9">
            <v>31.428571430000002</v>
          </cell>
          <cell r="ADB9">
            <v>31.428571430000002</v>
          </cell>
          <cell r="ADC9">
            <v>31.428571430000002</v>
          </cell>
          <cell r="ADD9">
            <v>88.888888890000004</v>
          </cell>
          <cell r="ADE9">
            <v>88.888888890000004</v>
          </cell>
          <cell r="ADF9">
            <v>88.888888890000004</v>
          </cell>
          <cell r="ADG9">
            <v>88.888888890000004</v>
          </cell>
          <cell r="ADH9">
            <v>88.888888890000004</v>
          </cell>
          <cell r="ADI9">
            <v>88.888888890000004</v>
          </cell>
          <cell r="ADJ9">
            <v>88.888888890000004</v>
          </cell>
          <cell r="ADK9">
            <v>88.888888890000004</v>
          </cell>
          <cell r="ADL9">
            <v>88.888888890000004</v>
          </cell>
          <cell r="ADM9">
            <v>88.888888890000004</v>
          </cell>
          <cell r="ADN9">
            <v>91.666666669999998</v>
          </cell>
          <cell r="ADO9">
            <v>91.666666669999998</v>
          </cell>
          <cell r="ADP9">
            <v>91.666666669999998</v>
          </cell>
          <cell r="ADQ9">
            <v>91.666666669999998</v>
          </cell>
          <cell r="ADR9">
            <v>86.111111109999996</v>
          </cell>
          <cell r="ADS9">
            <v>86.111111109999996</v>
          </cell>
          <cell r="ADT9">
            <v>86.111111109999996</v>
          </cell>
          <cell r="ADU9">
            <v>83.333333330000002</v>
          </cell>
          <cell r="ADV9">
            <v>83.333333330000002</v>
          </cell>
          <cell r="ADW9">
            <v>80.555555560000002</v>
          </cell>
          <cell r="ADX9">
            <v>80.555555560000002</v>
          </cell>
          <cell r="ADY9">
            <v>80.555555560000002</v>
          </cell>
          <cell r="ADZ9">
            <v>80.555555560000002</v>
          </cell>
          <cell r="AEA9">
            <v>80.555555560000002</v>
          </cell>
          <cell r="AEB9">
            <v>78.787878789999994</v>
          </cell>
          <cell r="AEC9">
            <v>74.285714290000001</v>
          </cell>
          <cell r="AED9">
            <v>74.285714290000001</v>
          </cell>
          <cell r="AEE9">
            <v>80</v>
          </cell>
          <cell r="AEF9">
            <v>68.571428569999995</v>
          </cell>
          <cell r="AEG9">
            <v>68.571428569999995</v>
          </cell>
          <cell r="AEH9">
            <v>68.571428569999995</v>
          </cell>
          <cell r="AEI9">
            <v>68.571428569999995</v>
          </cell>
          <cell r="AJI9">
            <v>3.5158648929999998</v>
          </cell>
          <cell r="AJJ9">
            <v>3.3536383289999998</v>
          </cell>
          <cell r="AJK9">
            <v>3.2394409890000002</v>
          </cell>
          <cell r="AJL9">
            <v>3.2865591319999998</v>
          </cell>
          <cell r="AJM9">
            <v>3.2167728109999998</v>
          </cell>
          <cell r="AJN9">
            <v>3.2546963739999999</v>
          </cell>
          <cell r="AJO9">
            <v>3.3938979379999998</v>
          </cell>
          <cell r="AJP9">
            <v>3.5769273680000002</v>
          </cell>
          <cell r="AJQ9">
            <v>3.7028843</v>
          </cell>
          <cell r="AJR9">
            <v>3.7781557170000002</v>
          </cell>
          <cell r="AJS9">
            <v>3.8560303089999999</v>
          </cell>
          <cell r="AJT9">
            <v>3.8437030509999999</v>
          </cell>
          <cell r="AJU9">
            <v>4.2117632030000003</v>
          </cell>
          <cell r="AJV9">
            <v>4.4355611599999998</v>
          </cell>
          <cell r="AJW9">
            <v>4.5608444529999996</v>
          </cell>
          <cell r="AJX9">
            <v>4.5876143130000004</v>
          </cell>
          <cell r="AJY9">
            <v>4.6517701679999997</v>
          </cell>
          <cell r="AJZ9">
            <v>4.8401685189999997</v>
          </cell>
          <cell r="AKA9">
            <v>4.8912725269999999</v>
          </cell>
          <cell r="AKB9">
            <v>5.1107832059999998</v>
          </cell>
          <cell r="AKC9">
            <v>5.1613123099999996</v>
          </cell>
          <cell r="AKD9">
            <v>4.9672279919999998</v>
          </cell>
          <cell r="AKE9">
            <v>5.0658673360000002</v>
          </cell>
          <cell r="AKF9">
            <v>5.0445823680000004</v>
          </cell>
          <cell r="AKG9">
            <v>4.987575895</v>
          </cell>
          <cell r="AKH9">
            <v>5.1298548620000002</v>
          </cell>
          <cell r="AKI9">
            <v>5.194071535</v>
          </cell>
          <cell r="AKJ9">
            <v>5.145138641</v>
          </cell>
          <cell r="AKK9">
            <v>5.1752071949999996</v>
          </cell>
          <cell r="AKL9">
            <v>5.0080314670000003</v>
          </cell>
          <cell r="AKM9">
            <v>4.3951229969999996</v>
          </cell>
          <cell r="AKN9">
            <v>4.3951229969999996</v>
          </cell>
        </row>
        <row r="10">
          <cell r="A10" t="str">
            <v>Australia</v>
          </cell>
          <cell r="B10" t="str">
            <v>AUS</v>
          </cell>
          <cell r="C10" t="str">
            <v>Very High</v>
          </cell>
          <cell r="E10">
            <v>5</v>
          </cell>
          <cell r="F10">
            <v>0.86499999999999999</v>
          </cell>
          <cell r="G10">
            <v>0.86699999999999999</v>
          </cell>
          <cell r="H10">
            <v>0.86899999999999999</v>
          </cell>
          <cell r="I10">
            <v>0.873</v>
          </cell>
          <cell r="J10">
            <v>0.873</v>
          </cell>
          <cell r="K10">
            <v>0.88200000000000001</v>
          </cell>
          <cell r="L10">
            <v>0.88400000000000001</v>
          </cell>
          <cell r="M10">
            <v>0.88700000000000001</v>
          </cell>
          <cell r="N10">
            <v>0.89100000000000001</v>
          </cell>
          <cell r="O10">
            <v>0.89400000000000002</v>
          </cell>
          <cell r="P10">
            <v>0.89600000000000002</v>
          </cell>
          <cell r="Q10">
            <v>0.9</v>
          </cell>
          <cell r="R10">
            <v>0.90200000000000002</v>
          </cell>
          <cell r="S10">
            <v>0.90600000000000003</v>
          </cell>
          <cell r="T10">
            <v>0.90800000000000003</v>
          </cell>
          <cell r="U10">
            <v>0.91100000000000003</v>
          </cell>
          <cell r="V10">
            <v>0.91400000000000003</v>
          </cell>
          <cell r="W10">
            <v>0.91500000000000004</v>
          </cell>
          <cell r="X10">
            <v>0.91900000000000004</v>
          </cell>
          <cell r="Y10">
            <v>0.92100000000000004</v>
          </cell>
          <cell r="Z10">
            <v>0.92300000000000004</v>
          </cell>
          <cell r="AA10">
            <v>0.92600000000000005</v>
          </cell>
          <cell r="AB10">
            <v>0.93</v>
          </cell>
          <cell r="AC10">
            <v>0.92900000000000005</v>
          </cell>
          <cell r="AD10">
            <v>0.93100000000000005</v>
          </cell>
          <cell r="AE10">
            <v>0.93300000000000005</v>
          </cell>
          <cell r="AF10">
            <v>0.93500000000000005</v>
          </cell>
          <cell r="AG10">
            <v>0.93700000000000006</v>
          </cell>
          <cell r="AH10">
            <v>0.94099999999999995</v>
          </cell>
          <cell r="AI10">
            <v>0.94099999999999995</v>
          </cell>
          <cell r="AJ10">
            <v>0.94699999999999995</v>
          </cell>
          <cell r="AK10">
            <v>0.95099999999999996</v>
          </cell>
          <cell r="AL10">
            <v>77.044300000000007</v>
          </cell>
          <cell r="AM10">
            <v>77.483099999999993</v>
          </cell>
          <cell r="AN10">
            <v>77.476500000000001</v>
          </cell>
          <cell r="AO10">
            <v>78.009799999999998</v>
          </cell>
          <cell r="AP10">
            <v>77.855800000000002</v>
          </cell>
          <cell r="AQ10">
            <v>78.261899999999997</v>
          </cell>
          <cell r="AR10">
            <v>78.349199999999996</v>
          </cell>
          <cell r="AS10">
            <v>78.631699999999995</v>
          </cell>
          <cell r="AT10">
            <v>79.027500000000003</v>
          </cell>
          <cell r="AU10">
            <v>79.285499999999999</v>
          </cell>
          <cell r="AV10">
            <v>79.630899999999997</v>
          </cell>
          <cell r="AW10">
            <v>80.016499999999994</v>
          </cell>
          <cell r="AX10">
            <v>80.063900000000004</v>
          </cell>
          <cell r="AY10">
            <v>80.454899999999995</v>
          </cell>
          <cell r="AZ10">
            <v>80.751199999999997</v>
          </cell>
          <cell r="BA10">
            <v>81.1126</v>
          </cell>
          <cell r="BB10">
            <v>81.282200000000003</v>
          </cell>
          <cell r="BC10">
            <v>81.260300000000001</v>
          </cell>
          <cell r="BD10">
            <v>81.4589</v>
          </cell>
          <cell r="BE10">
            <v>81.766099999999994</v>
          </cell>
          <cell r="BF10">
            <v>82.055000000000007</v>
          </cell>
          <cell r="BG10">
            <v>82.133600000000001</v>
          </cell>
          <cell r="BH10">
            <v>82.345600000000005</v>
          </cell>
          <cell r="BI10">
            <v>82.604100000000003</v>
          </cell>
          <cell r="BJ10">
            <v>82.567700000000002</v>
          </cell>
          <cell r="BK10">
            <v>82.655199999999994</v>
          </cell>
          <cell r="BL10">
            <v>82.870699999999999</v>
          </cell>
          <cell r="BM10">
            <v>83.000600000000006</v>
          </cell>
          <cell r="BN10">
            <v>83.387100000000004</v>
          </cell>
          <cell r="BO10">
            <v>83.11</v>
          </cell>
          <cell r="BP10">
            <v>84.323899999999995</v>
          </cell>
          <cell r="BQ10">
            <v>84.526499999999999</v>
          </cell>
          <cell r="BR10">
            <v>17.5350793</v>
          </cell>
          <cell r="BS10">
            <v>17.50559003</v>
          </cell>
          <cell r="BT10">
            <v>17.476150350000001</v>
          </cell>
          <cell r="BU10">
            <v>17.446760179999998</v>
          </cell>
          <cell r="BV10">
            <v>17.417419429999999</v>
          </cell>
          <cell r="BW10">
            <v>18.931369780000001</v>
          </cell>
          <cell r="BX10">
            <v>19.493629460000001</v>
          </cell>
          <cell r="BY10">
            <v>20.307729720000001</v>
          </cell>
          <cell r="BZ10">
            <v>20.46224033</v>
          </cell>
          <cell r="CA10">
            <v>20.616750929999998</v>
          </cell>
          <cell r="CB10">
            <v>20.77126153</v>
          </cell>
          <cell r="CC10">
            <v>20.925772139999999</v>
          </cell>
          <cell r="CD10">
            <v>21.080282740000001</v>
          </cell>
          <cell r="CE10">
            <v>21.23479335</v>
          </cell>
          <cell r="CF10">
            <v>21.389303949999999</v>
          </cell>
          <cell r="CG10">
            <v>21.54381455</v>
          </cell>
          <cell r="CH10">
            <v>21.69832516</v>
          </cell>
          <cell r="CI10">
            <v>21.852835760000001</v>
          </cell>
          <cell r="CJ10">
            <v>22.00734637</v>
          </cell>
          <cell r="CK10">
            <v>22.161856969999999</v>
          </cell>
          <cell r="CL10">
            <v>22.316367570000001</v>
          </cell>
          <cell r="CM10">
            <v>22.47087818</v>
          </cell>
          <cell r="CN10">
            <v>22.625388780000002</v>
          </cell>
          <cell r="CO10">
            <v>22.779899390000001</v>
          </cell>
          <cell r="CP10">
            <v>22.934409989999999</v>
          </cell>
          <cell r="CQ10">
            <v>23.088920590000001</v>
          </cell>
          <cell r="CR10">
            <v>22.74729919</v>
          </cell>
          <cell r="CS10">
            <v>21.95433044</v>
          </cell>
          <cell r="CT10">
            <v>20.5092392</v>
          </cell>
          <cell r="CU10">
            <v>21.578010559999999</v>
          </cell>
          <cell r="CV10">
            <v>21.054590229999999</v>
          </cell>
          <cell r="CW10">
            <v>21.054590229999999</v>
          </cell>
          <cell r="CX10">
            <v>11.227707580000001</v>
          </cell>
          <cell r="CY10">
            <v>11.249762</v>
          </cell>
          <cell r="CZ10">
            <v>11.271816429999999</v>
          </cell>
          <cell r="DA10">
            <v>11.29387086</v>
          </cell>
          <cell r="DB10">
            <v>11.31592528</v>
          </cell>
          <cell r="DC10">
            <v>11.337979710000001</v>
          </cell>
          <cell r="DD10">
            <v>11.32795497</v>
          </cell>
          <cell r="DE10">
            <v>11.31793023</v>
          </cell>
          <cell r="DF10">
            <v>11.30790549</v>
          </cell>
          <cell r="DG10">
            <v>11.297880749999999</v>
          </cell>
          <cell r="DH10">
            <v>11.28785601</v>
          </cell>
          <cell r="DI10">
            <v>11.34399455</v>
          </cell>
          <cell r="DJ10">
            <v>11.400133090000001</v>
          </cell>
          <cell r="DK10">
            <v>11.45627163</v>
          </cell>
          <cell r="DL10">
            <v>11.51241016</v>
          </cell>
          <cell r="DM10">
            <v>11.547519680000001</v>
          </cell>
          <cell r="DN10">
            <v>11.644610399999999</v>
          </cell>
          <cell r="DO10">
            <v>11.7118597</v>
          </cell>
          <cell r="DP10">
            <v>11.9376297</v>
          </cell>
          <cell r="DQ10">
            <v>11.987079619999999</v>
          </cell>
          <cell r="DR10">
            <v>12.03444004</v>
          </cell>
          <cell r="DS10">
            <v>12.115839960000001</v>
          </cell>
          <cell r="DT10">
            <v>12.29574013</v>
          </cell>
          <cell r="DU10">
            <v>12.018859859999999</v>
          </cell>
          <cell r="DV10">
            <v>12.166999819999999</v>
          </cell>
          <cell r="DW10">
            <v>12.245639799999999</v>
          </cell>
          <cell r="DX10">
            <v>12.352109909999999</v>
          </cell>
          <cell r="DY10">
            <v>12.42234039</v>
          </cell>
          <cell r="DZ10">
            <v>12.55362034</v>
          </cell>
          <cell r="EA10">
            <v>12.65668964</v>
          </cell>
          <cell r="EB10">
            <v>12.726819989999999</v>
          </cell>
          <cell r="EC10">
            <v>12.726819989999999</v>
          </cell>
          <cell r="ED10">
            <v>29069.154879999998</v>
          </cell>
          <cell r="EE10">
            <v>28846.415789999999</v>
          </cell>
          <cell r="EF10">
            <v>30007.877670000002</v>
          </cell>
          <cell r="EG10">
            <v>30994.672470000001</v>
          </cell>
          <cell r="EH10">
            <v>31444.191200000001</v>
          </cell>
          <cell r="EI10">
            <v>32280.324939999999</v>
          </cell>
          <cell r="EJ10">
            <v>33260.037499999999</v>
          </cell>
          <cell r="EK10">
            <v>34482.041960000002</v>
          </cell>
          <cell r="EL10">
            <v>35853.051959999997</v>
          </cell>
          <cell r="EM10">
            <v>36955.255190000003</v>
          </cell>
          <cell r="EN10">
            <v>37296.641450000003</v>
          </cell>
          <cell r="EO10">
            <v>38413.32271</v>
          </cell>
          <cell r="EP10">
            <v>39098.352749999998</v>
          </cell>
          <cell r="EQ10">
            <v>40207.441579999999</v>
          </cell>
          <cell r="ER10">
            <v>40599.520629999999</v>
          </cell>
          <cell r="ES10">
            <v>41039.089959999998</v>
          </cell>
          <cell r="ET10">
            <v>41648.290059999999</v>
          </cell>
          <cell r="EU10">
            <v>42531.668460000001</v>
          </cell>
          <cell r="EV10">
            <v>42767.775379999999</v>
          </cell>
          <cell r="EW10">
            <v>42644.387410000003</v>
          </cell>
          <cell r="EX10">
            <v>42840.459280000003</v>
          </cell>
          <cell r="EY10">
            <v>44205.31566</v>
          </cell>
          <cell r="EZ10">
            <v>44878.41764</v>
          </cell>
          <cell r="FA10">
            <v>45260.609170000003</v>
          </cell>
          <cell r="FB10">
            <v>45851.642010000003</v>
          </cell>
          <cell r="FC10">
            <v>46307.57617</v>
          </cell>
          <cell r="FD10">
            <v>46558.178269999997</v>
          </cell>
          <cell r="FE10">
            <v>47085.227140000003</v>
          </cell>
          <cell r="FF10">
            <v>47487.644070000002</v>
          </cell>
          <cell r="FG10">
            <v>47312.192000000003</v>
          </cell>
          <cell r="FH10">
            <v>47078.244460000002</v>
          </cell>
          <cell r="FI10">
            <v>49238.433349999999</v>
          </cell>
          <cell r="FJ10">
            <v>2</v>
          </cell>
          <cell r="FK10">
            <v>0.96099999999999997</v>
          </cell>
          <cell r="FL10">
            <v>0.96099999999999997</v>
          </cell>
          <cell r="FM10">
            <v>0.97</v>
          </cell>
          <cell r="FN10">
            <v>0.96899999999999997</v>
          </cell>
          <cell r="FO10">
            <v>0.97</v>
          </cell>
          <cell r="FP10">
            <v>0.97</v>
          </cell>
          <cell r="FQ10">
            <v>0.96499999999999997</v>
          </cell>
          <cell r="FR10">
            <v>0.96399999999999997</v>
          </cell>
          <cell r="FS10">
            <v>0.96599999999999997</v>
          </cell>
          <cell r="FT10">
            <v>0.96599999999999997</v>
          </cell>
          <cell r="FU10">
            <v>0.96599999999999997</v>
          </cell>
          <cell r="FV10">
            <v>0.96599999999999997</v>
          </cell>
          <cell r="FW10">
            <v>0.96599999999999997</v>
          </cell>
          <cell r="FX10">
            <v>0.96699999999999997</v>
          </cell>
          <cell r="FY10">
            <v>0.96699999999999997</v>
          </cell>
          <cell r="FZ10">
            <v>0.96699999999999997</v>
          </cell>
          <cell r="GA10">
            <v>0.96799999999999997</v>
          </cell>
          <cell r="GB10">
            <v>0.96899999999999997</v>
          </cell>
          <cell r="GC10">
            <v>0.97</v>
          </cell>
          <cell r="GD10">
            <v>0.97</v>
          </cell>
          <cell r="GE10">
            <v>0.96199999999999997</v>
          </cell>
          <cell r="GF10">
            <v>0.96399999999999997</v>
          </cell>
          <cell r="GG10">
            <v>0.96</v>
          </cell>
          <cell r="GH10">
            <v>0.96099999999999997</v>
          </cell>
          <cell r="GI10">
            <v>0.97199999999999998</v>
          </cell>
          <cell r="GJ10">
            <v>0.96299999999999997</v>
          </cell>
          <cell r="GK10">
            <v>0.97399999999999998</v>
          </cell>
          <cell r="GL10">
            <v>0.96599999999999997</v>
          </cell>
          <cell r="GM10">
            <v>0.97599999999999998</v>
          </cell>
          <cell r="GN10">
            <v>0.96899999999999997</v>
          </cell>
          <cell r="GO10">
            <v>0.96599999999999997</v>
          </cell>
          <cell r="GP10">
            <v>0.96799999999999997</v>
          </cell>
          <cell r="GQ10">
            <v>0.84560696400000002</v>
          </cell>
          <cell r="GR10">
            <v>0.84719931500000001</v>
          </cell>
          <cell r="GS10">
            <v>0.85409796699999996</v>
          </cell>
          <cell r="GT10">
            <v>0.85794780400000004</v>
          </cell>
          <cell r="GU10">
            <v>0.85871492400000005</v>
          </cell>
          <cell r="GV10">
            <v>0.86756382099999996</v>
          </cell>
          <cell r="GW10">
            <v>0.86620802100000005</v>
          </cell>
          <cell r="GX10">
            <v>0.86887364</v>
          </cell>
          <cell r="GY10">
            <v>0.87341458699999996</v>
          </cell>
          <cell r="GZ10">
            <v>0.87612732000000004</v>
          </cell>
          <cell r="HA10">
            <v>0.87835783199999995</v>
          </cell>
          <cell r="HB10">
            <v>0.88262051900000005</v>
          </cell>
          <cell r="HC10">
            <v>0.88406421599999996</v>
          </cell>
          <cell r="HD10">
            <v>0.88860070400000002</v>
          </cell>
          <cell r="HE10">
            <v>0.89097365399999995</v>
          </cell>
          <cell r="HF10">
            <v>0.89411350300000003</v>
          </cell>
          <cell r="HG10">
            <v>0.89723430800000004</v>
          </cell>
          <cell r="HH10">
            <v>0.89914140300000001</v>
          </cell>
          <cell r="HI10">
            <v>0.90349652800000002</v>
          </cell>
          <cell r="HJ10">
            <v>0.90577948600000002</v>
          </cell>
          <cell r="HK10">
            <v>0.90295001900000005</v>
          </cell>
          <cell r="HL10">
            <v>0.90705465799999996</v>
          </cell>
          <cell r="HM10">
            <v>0.90860593499999998</v>
          </cell>
          <cell r="HN10">
            <v>0.907494574</v>
          </cell>
          <cell r="HO10">
            <v>0.91661967300000002</v>
          </cell>
          <cell r="HP10">
            <v>0.91289423700000005</v>
          </cell>
          <cell r="HQ10">
            <v>0.92227489500000004</v>
          </cell>
          <cell r="HR10">
            <v>0.91888420800000004</v>
          </cell>
          <cell r="HS10">
            <v>0.92898245199999996</v>
          </cell>
          <cell r="HT10">
            <v>0.92455720699999999</v>
          </cell>
          <cell r="HU10">
            <v>0.92848182300000004</v>
          </cell>
          <cell r="HV10">
            <v>0.93167222999999999</v>
          </cell>
          <cell r="HW10">
            <v>80.147099999999995</v>
          </cell>
          <cell r="HX10">
            <v>80.491500000000002</v>
          </cell>
          <cell r="HY10">
            <v>80.486099999999993</v>
          </cell>
          <cell r="HZ10">
            <v>80.990899999999996</v>
          </cell>
          <cell r="IA10">
            <v>80.822000000000003</v>
          </cell>
          <cell r="IB10">
            <v>81.130799999999994</v>
          </cell>
          <cell r="IC10">
            <v>81.255399999999995</v>
          </cell>
          <cell r="ID10">
            <v>81.385800000000003</v>
          </cell>
          <cell r="IE10">
            <v>81.860200000000006</v>
          </cell>
          <cell r="IF10">
            <v>82.047799999999995</v>
          </cell>
          <cell r="IG10">
            <v>82.277000000000001</v>
          </cell>
          <cell r="IH10">
            <v>82.606899999999996</v>
          </cell>
          <cell r="II10">
            <v>82.539699999999996</v>
          </cell>
          <cell r="IJ10">
            <v>82.919200000000004</v>
          </cell>
          <cell r="IK10">
            <v>83.179599999999994</v>
          </cell>
          <cell r="IL10">
            <v>83.490300000000005</v>
          </cell>
          <cell r="IM10">
            <v>83.593199999999996</v>
          </cell>
          <cell r="IN10">
            <v>83.553200000000004</v>
          </cell>
          <cell r="IO10">
            <v>83.721599999999995</v>
          </cell>
          <cell r="IP10">
            <v>84.026799999999994</v>
          </cell>
          <cell r="IQ10">
            <v>84.233599999999996</v>
          </cell>
          <cell r="IR10">
            <v>84.291899999999998</v>
          </cell>
          <cell r="IS10">
            <v>84.347099999999998</v>
          </cell>
          <cell r="IT10">
            <v>84.6751</v>
          </cell>
          <cell r="IU10">
            <v>84.543800000000005</v>
          </cell>
          <cell r="IV10">
            <v>84.673400000000001</v>
          </cell>
          <cell r="IW10">
            <v>84.911900000000003</v>
          </cell>
          <cell r="IX10">
            <v>84.985500000000002</v>
          </cell>
          <cell r="IY10">
            <v>85.388900000000007</v>
          </cell>
          <cell r="IZ10">
            <v>85.096100000000007</v>
          </cell>
          <cell r="JA10">
            <v>85.719200000000001</v>
          </cell>
          <cell r="JB10">
            <v>85.839600000000004</v>
          </cell>
          <cell r="JC10">
            <v>17.45982351</v>
          </cell>
          <cell r="JD10">
            <v>17.441877300000002</v>
          </cell>
          <cell r="JE10">
            <v>17.423949530000002</v>
          </cell>
          <cell r="JF10">
            <v>17.406040189999999</v>
          </cell>
          <cell r="JG10">
            <v>17.388149259999999</v>
          </cell>
          <cell r="JH10">
            <v>18.935640339999999</v>
          </cell>
          <cell r="JI10">
            <v>19.53342056</v>
          </cell>
          <cell r="JJ10">
            <v>20.601810459999999</v>
          </cell>
          <cell r="JK10">
            <v>20.761942120000001</v>
          </cell>
          <cell r="JL10">
            <v>20.922073789999999</v>
          </cell>
          <cell r="JM10">
            <v>21.08220545</v>
          </cell>
          <cell r="JN10">
            <v>21.242337119999998</v>
          </cell>
          <cell r="JO10">
            <v>21.40246879</v>
          </cell>
          <cell r="JP10">
            <v>21.562600450000001</v>
          </cell>
          <cell r="JQ10">
            <v>21.72273212</v>
          </cell>
          <cell r="JR10">
            <v>21.882863789999998</v>
          </cell>
          <cell r="JS10">
            <v>22.042995449999999</v>
          </cell>
          <cell r="JT10">
            <v>22.203127120000001</v>
          </cell>
          <cell r="JU10">
            <v>22.36325879</v>
          </cell>
          <cell r="JV10">
            <v>22.523390450000001</v>
          </cell>
          <cell r="JW10">
            <v>22.683522119999999</v>
          </cell>
          <cell r="JX10">
            <v>22.84365378</v>
          </cell>
          <cell r="JY10">
            <v>23.003785449999999</v>
          </cell>
          <cell r="JZ10">
            <v>23.163917120000001</v>
          </cell>
          <cell r="KA10">
            <v>23.324048779999998</v>
          </cell>
          <cell r="KB10">
            <v>23.48418045</v>
          </cell>
          <cell r="KC10">
            <v>23.14685059</v>
          </cell>
          <cell r="KD10">
            <v>22.43083</v>
          </cell>
          <cell r="KE10">
            <v>21.085939410000002</v>
          </cell>
          <cell r="KF10">
            <v>22.1906395</v>
          </cell>
          <cell r="KG10">
            <v>21.81757927</v>
          </cell>
          <cell r="KH10">
            <v>21.81757927</v>
          </cell>
          <cell r="KI10">
            <v>10.9837358</v>
          </cell>
          <cell r="KJ10">
            <v>11.00363387</v>
          </cell>
          <cell r="KK10">
            <v>11.023531950000001</v>
          </cell>
          <cell r="KL10">
            <v>11.043430020000001</v>
          </cell>
          <cell r="KM10">
            <v>11.063328090000001</v>
          </cell>
          <cell r="KN10">
            <v>11.083226160000001</v>
          </cell>
          <cell r="KO10">
            <v>11.08720578</v>
          </cell>
          <cell r="KP10">
            <v>11.09118539</v>
          </cell>
          <cell r="KQ10">
            <v>11.095165010000001</v>
          </cell>
          <cell r="KR10">
            <v>11.099144620000001</v>
          </cell>
          <cell r="KS10">
            <v>11.103124230000001</v>
          </cell>
          <cell r="KT10">
            <v>11.16679806</v>
          </cell>
          <cell r="KU10">
            <v>11.2304719</v>
          </cell>
          <cell r="KV10">
            <v>11.29414573</v>
          </cell>
          <cell r="KW10">
            <v>11.357819559999999</v>
          </cell>
          <cell r="KX10">
            <v>11.4115696</v>
          </cell>
          <cell r="KY10">
            <v>11.557579990000001</v>
          </cell>
          <cell r="KZ10">
            <v>11.634070400000001</v>
          </cell>
          <cell r="LA10">
            <v>11.90552044</v>
          </cell>
          <cell r="LB10">
            <v>11.96805954</v>
          </cell>
          <cell r="LC10">
            <v>12.041159629999999</v>
          </cell>
          <cell r="LD10">
            <v>12.154780390000001</v>
          </cell>
          <cell r="LE10">
            <v>12.31254959</v>
          </cell>
          <cell r="LF10">
            <v>12.041959759999999</v>
          </cell>
          <cell r="LG10">
            <v>12.13216019</v>
          </cell>
          <cell r="LH10">
            <v>12.2350502</v>
          </cell>
          <cell r="LI10">
            <v>12.35840988</v>
          </cell>
          <cell r="LJ10">
            <v>12.45786953</v>
          </cell>
          <cell r="LK10">
            <v>12.617870330000001</v>
          </cell>
          <cell r="LL10">
            <v>12.70242977</v>
          </cell>
          <cell r="LM10">
            <v>12.81058979</v>
          </cell>
          <cell r="LN10">
            <v>12.81058979</v>
          </cell>
          <cell r="LO10">
            <v>20091.935420000002</v>
          </cell>
          <cell r="LP10">
            <v>20038.095959999999</v>
          </cell>
          <cell r="LQ10">
            <v>22819.63351</v>
          </cell>
          <cell r="LR10">
            <v>23401.938529999999</v>
          </cell>
          <cell r="LS10">
            <v>24100.57476</v>
          </cell>
          <cell r="LT10">
            <v>24766.278849999999</v>
          </cell>
          <cell r="LU10">
            <v>23836.344529999998</v>
          </cell>
          <cell r="LV10">
            <v>24750.035240000001</v>
          </cell>
          <cell r="LW10">
            <v>25793.010890000001</v>
          </cell>
          <cell r="LX10">
            <v>26668.78961</v>
          </cell>
          <cell r="LY10">
            <v>27216.673149999999</v>
          </cell>
          <cell r="LZ10">
            <v>28243.495729999999</v>
          </cell>
          <cell r="MA10">
            <v>28822.802380000001</v>
          </cell>
          <cell r="MB10">
            <v>29929.32401</v>
          </cell>
          <cell r="MC10">
            <v>30148.91102</v>
          </cell>
          <cell r="MD10">
            <v>30742.438279999998</v>
          </cell>
          <cell r="ME10">
            <v>31321.820070000002</v>
          </cell>
          <cell r="MF10">
            <v>32079.168369999999</v>
          </cell>
          <cell r="MG10">
            <v>32377.192889999998</v>
          </cell>
          <cell r="MH10">
            <v>32428.96056</v>
          </cell>
          <cell r="MI10">
            <v>29678.434260000002</v>
          </cell>
          <cell r="MJ10">
            <v>31150.89674</v>
          </cell>
          <cell r="MK10">
            <v>30873.389770000002</v>
          </cell>
          <cell r="ML10">
            <v>31050.162700000001</v>
          </cell>
          <cell r="MM10">
            <v>36717.795819999999</v>
          </cell>
          <cell r="MN10">
            <v>33029.077169999997</v>
          </cell>
          <cell r="MO10">
            <v>37649.170059999997</v>
          </cell>
          <cell r="MP10">
            <v>34295.22524</v>
          </cell>
          <cell r="MQ10">
            <v>38712.902009999998</v>
          </cell>
          <cell r="MR10">
            <v>35905.341590000004</v>
          </cell>
          <cell r="MS10">
            <v>35675.062919999997</v>
          </cell>
          <cell r="MT10">
            <v>37485.588300000003</v>
          </cell>
          <cell r="MU10">
            <v>0.879499213</v>
          </cell>
          <cell r="MV10">
            <v>0.88154975199999996</v>
          </cell>
          <cell r="MW10">
            <v>0.88085519199999995</v>
          </cell>
          <cell r="MX10">
            <v>0.88538415400000003</v>
          </cell>
          <cell r="MY10">
            <v>0.88492880200000001</v>
          </cell>
          <cell r="MZ10">
            <v>0.89411291800000003</v>
          </cell>
          <cell r="NA10">
            <v>0.89764069700000004</v>
          </cell>
          <cell r="NB10">
            <v>0.90122369400000002</v>
          </cell>
          <cell r="NC10">
            <v>0.90441538600000004</v>
          </cell>
          <cell r="ND10">
            <v>0.90717904400000005</v>
          </cell>
          <cell r="NE10">
            <v>0.90930491400000002</v>
          </cell>
          <cell r="NF10">
            <v>0.91330811499999998</v>
          </cell>
          <cell r="NG10">
            <v>0.91543808900000001</v>
          </cell>
          <cell r="NH10">
            <v>0.91911147800000004</v>
          </cell>
          <cell r="NI10">
            <v>0.92183173399999996</v>
          </cell>
          <cell r="NJ10">
            <v>0.92435617400000003</v>
          </cell>
          <cell r="NK10">
            <v>0.92668545599999996</v>
          </cell>
          <cell r="NL10">
            <v>0.928357247</v>
          </cell>
          <cell r="NM10">
            <v>0.93174549399999995</v>
          </cell>
          <cell r="NN10">
            <v>0.93342714000000004</v>
          </cell>
          <cell r="NO10">
            <v>0.93838191699999995</v>
          </cell>
          <cell r="NP10">
            <v>0.94058680400000005</v>
          </cell>
          <cell r="NQ10">
            <v>0.946121816</v>
          </cell>
          <cell r="NR10">
            <v>0.94431522700000003</v>
          </cell>
          <cell r="NS10">
            <v>0.94309854199999998</v>
          </cell>
          <cell r="NT10">
            <v>0.94805404199999999</v>
          </cell>
          <cell r="NU10">
            <v>0.94649018600000001</v>
          </cell>
          <cell r="NV10">
            <v>0.95169706200000004</v>
          </cell>
          <cell r="NW10">
            <v>0.95157585200000006</v>
          </cell>
          <cell r="NX10">
            <v>0.95388707699999997</v>
          </cell>
          <cell r="NY10">
            <v>0.96085885999999998</v>
          </cell>
          <cell r="NZ10">
            <v>0.96295648300000003</v>
          </cell>
          <cell r="OA10">
            <v>73.977699999999999</v>
          </cell>
          <cell r="OB10">
            <v>74.490099999999998</v>
          </cell>
          <cell r="OC10">
            <v>74.492999999999995</v>
          </cell>
          <cell r="OD10">
            <v>75.037199999999999</v>
          </cell>
          <cell r="OE10">
            <v>74.916899999999998</v>
          </cell>
          <cell r="OF10">
            <v>75.390799999999999</v>
          </cell>
          <cell r="OG10">
            <v>75.453000000000003</v>
          </cell>
          <cell r="OH10">
            <v>75.865799999999993</v>
          </cell>
          <cell r="OI10">
            <v>76.181200000000004</v>
          </cell>
          <cell r="OJ10">
            <v>76.503299999999996</v>
          </cell>
          <cell r="OK10">
            <v>76.949700000000007</v>
          </cell>
          <cell r="OL10">
            <v>77.388199999999998</v>
          </cell>
          <cell r="OM10">
            <v>77.546499999999995</v>
          </cell>
          <cell r="ON10">
            <v>77.950299999999999</v>
          </cell>
          <cell r="OO10">
            <v>78.274199999999993</v>
          </cell>
          <cell r="OP10">
            <v>78.683899999999994</v>
          </cell>
          <cell r="OQ10">
            <v>78.921499999999995</v>
          </cell>
          <cell r="OR10">
            <v>78.936800000000005</v>
          </cell>
          <cell r="OS10">
            <v>79.171099999999996</v>
          </cell>
          <cell r="OT10">
            <v>79.479600000000005</v>
          </cell>
          <cell r="OU10">
            <v>79.844899999999996</v>
          </cell>
          <cell r="OV10">
            <v>79.956199999999995</v>
          </cell>
          <cell r="OW10">
            <v>80.313999999999993</v>
          </cell>
          <cell r="OX10">
            <v>80.511700000000005</v>
          </cell>
          <cell r="OY10">
            <v>80.569100000000006</v>
          </cell>
          <cell r="OZ10">
            <v>80.627799999999993</v>
          </cell>
          <cell r="PA10">
            <v>80.826599999999999</v>
          </cell>
          <cell r="PB10">
            <v>81.005399999999995</v>
          </cell>
          <cell r="PC10">
            <v>81.376099999999994</v>
          </cell>
          <cell r="PD10">
            <v>81.123800000000003</v>
          </cell>
          <cell r="PE10">
            <v>82.889499999999998</v>
          </cell>
          <cell r="PF10">
            <v>83.171800000000005</v>
          </cell>
          <cell r="PG10">
            <v>17.60438984</v>
          </cell>
          <cell r="PH10">
            <v>17.564509510000001</v>
          </cell>
          <cell r="PI10">
            <v>17.524719529999999</v>
          </cell>
          <cell r="PJ10">
            <v>17.485019680000001</v>
          </cell>
          <cell r="PK10">
            <v>17.445409770000001</v>
          </cell>
          <cell r="PL10">
            <v>18.924640660000001</v>
          </cell>
          <cell r="PM10">
            <v>19.453689579999999</v>
          </cell>
          <cell r="PN10">
            <v>20.026050569999999</v>
          </cell>
          <cell r="PO10">
            <v>20.174593290000001</v>
          </cell>
          <cell r="PP10">
            <v>20.323136009999999</v>
          </cell>
          <cell r="PQ10">
            <v>20.471678730000001</v>
          </cell>
          <cell r="PR10">
            <v>20.62022146</v>
          </cell>
          <cell r="PS10">
            <v>20.768764180000002</v>
          </cell>
          <cell r="PT10">
            <v>20.9173069</v>
          </cell>
          <cell r="PU10">
            <v>21.065849620000002</v>
          </cell>
          <cell r="PV10">
            <v>21.21439234</v>
          </cell>
          <cell r="PW10">
            <v>21.362935069999999</v>
          </cell>
          <cell r="PX10">
            <v>21.511477790000001</v>
          </cell>
          <cell r="PY10">
            <v>21.660020509999999</v>
          </cell>
          <cell r="PZ10">
            <v>21.808563230000001</v>
          </cell>
          <cell r="QA10">
            <v>21.957105949999999</v>
          </cell>
          <cell r="QB10">
            <v>22.105648680000002</v>
          </cell>
          <cell r="QC10">
            <v>22.2541914</v>
          </cell>
          <cell r="QD10">
            <v>22.402734120000002</v>
          </cell>
          <cell r="QE10">
            <v>22.55127684</v>
          </cell>
          <cell r="QF10">
            <v>22.699819560000002</v>
          </cell>
          <cell r="QG10">
            <v>22.35202026</v>
          </cell>
          <cell r="QH10">
            <v>21.482730870000001</v>
          </cell>
          <cell r="QI10">
            <v>19.941629410000001</v>
          </cell>
          <cell r="QJ10">
            <v>20.970830920000001</v>
          </cell>
          <cell r="QK10">
            <v>20.301879880000001</v>
          </cell>
          <cell r="QL10">
            <v>20.301879880000001</v>
          </cell>
          <cell r="QM10">
            <v>11.49628253</v>
          </cell>
          <cell r="QN10">
            <v>11.520570449999999</v>
          </cell>
          <cell r="QO10">
            <v>11.54485837</v>
          </cell>
          <cell r="QP10">
            <v>11.569146290000001</v>
          </cell>
          <cell r="QQ10">
            <v>11.59343421</v>
          </cell>
          <cell r="QR10">
            <v>11.61772214</v>
          </cell>
          <cell r="QS10">
            <v>11.59141022</v>
          </cell>
          <cell r="QT10">
            <v>11.56509831</v>
          </cell>
          <cell r="QU10">
            <v>11.53878639</v>
          </cell>
          <cell r="QV10">
            <v>11.51247448</v>
          </cell>
          <cell r="QW10">
            <v>11.48616256</v>
          </cell>
          <cell r="QX10">
            <v>11.532714410000001</v>
          </cell>
          <cell r="QY10">
            <v>11.579266260000001</v>
          </cell>
          <cell r="QZ10">
            <v>11.625818110000001</v>
          </cell>
          <cell r="RA10">
            <v>11.672369959999999</v>
          </cell>
          <cell r="RB10">
            <v>11.6888504</v>
          </cell>
          <cell r="RC10">
            <v>11.734919550000001</v>
          </cell>
          <cell r="RD10">
            <v>11.79203987</v>
          </cell>
          <cell r="RE10">
            <v>11.97099972</v>
          </cell>
          <cell r="RF10">
            <v>12.007659909999999</v>
          </cell>
          <cell r="RG10">
            <v>12.028889660000001</v>
          </cell>
          <cell r="RH10">
            <v>12.07631016</v>
          </cell>
          <cell r="RI10">
            <v>12.27933979</v>
          </cell>
          <cell r="RJ10">
            <v>11.995369910000001</v>
          </cell>
          <cell r="RK10">
            <v>12.202630040000001</v>
          </cell>
          <cell r="RL10">
            <v>12.256449699999999</v>
          </cell>
          <cell r="RM10">
            <v>12.34566021</v>
          </cell>
          <cell r="RN10">
            <v>12.385700229999999</v>
          </cell>
          <cell r="RO10">
            <v>12.48748016</v>
          </cell>
          <cell r="RP10">
            <v>12.60929966</v>
          </cell>
          <cell r="RQ10">
            <v>12.639710429999999</v>
          </cell>
          <cell r="RR10">
            <v>12.639710429999999</v>
          </cell>
          <cell r="RS10">
            <v>38093.89028</v>
          </cell>
          <cell r="RT10">
            <v>37710.535380000001</v>
          </cell>
          <cell r="RU10">
            <v>37249.352910000001</v>
          </cell>
          <cell r="RV10">
            <v>38650.627690000001</v>
          </cell>
          <cell r="RW10">
            <v>38854.64862</v>
          </cell>
          <cell r="RX10">
            <v>39868.408629999998</v>
          </cell>
          <cell r="RY10">
            <v>42786.824260000001</v>
          </cell>
          <cell r="RZ10">
            <v>44333.299129999999</v>
          </cell>
          <cell r="SA10">
            <v>46047.97135</v>
          </cell>
          <cell r="SB10">
            <v>47389.271710000001</v>
          </cell>
          <cell r="SC10">
            <v>47528.969360000003</v>
          </cell>
          <cell r="SD10">
            <v>48739.967089999998</v>
          </cell>
          <cell r="SE10">
            <v>49530.29292</v>
          </cell>
          <cell r="SF10">
            <v>50639.193189999998</v>
          </cell>
          <cell r="SG10">
            <v>51202.602919999998</v>
          </cell>
          <cell r="SH10">
            <v>51480.689789999997</v>
          </cell>
          <cell r="SI10">
            <v>52111.826399999998</v>
          </cell>
          <cell r="SJ10">
            <v>53108.572269999997</v>
          </cell>
          <cell r="SK10">
            <v>53263.942360000001</v>
          </cell>
          <cell r="SL10">
            <v>52951.169379999999</v>
          </cell>
          <cell r="SM10">
            <v>56118.47726</v>
          </cell>
          <cell r="SN10">
            <v>57379.425739999999</v>
          </cell>
          <cell r="SO10">
            <v>59016.686580000001</v>
          </cell>
          <cell r="SP10">
            <v>59618.144679999998</v>
          </cell>
          <cell r="SQ10">
            <v>55093.875740000003</v>
          </cell>
          <cell r="SR10">
            <v>59766.47956</v>
          </cell>
          <cell r="SS10">
            <v>55601.047059999997</v>
          </cell>
          <cell r="ST10">
            <v>60077.395100000002</v>
          </cell>
          <cell r="SU10">
            <v>56403.275390000003</v>
          </cell>
          <cell r="SV10">
            <v>58899.801209999998</v>
          </cell>
          <cell r="SW10">
            <v>58654.762150000002</v>
          </cell>
          <cell r="SX10">
            <v>61160.790110000002</v>
          </cell>
          <cell r="SY10">
            <v>0.84599999999999997</v>
          </cell>
          <cell r="SZ10">
            <v>0.85</v>
          </cell>
          <cell r="TA10">
            <v>0.85399999999999998</v>
          </cell>
          <cell r="TB10">
            <v>0.85099999999999998</v>
          </cell>
          <cell r="TC10">
            <v>0.85499999999999998</v>
          </cell>
          <cell r="TD10">
            <v>0.85699999999999998</v>
          </cell>
          <cell r="TE10">
            <v>0.86099999999999999</v>
          </cell>
          <cell r="TF10">
            <v>0.86099999999999999</v>
          </cell>
          <cell r="TG10">
            <v>0.86499999999999999</v>
          </cell>
          <cell r="TH10">
            <v>0.86399999999999999</v>
          </cell>
          <cell r="TI10">
            <v>0.872</v>
          </cell>
          <cell r="TJ10">
            <v>0.876</v>
          </cell>
          <cell r="TK10">
            <v>8.1739296859999993</v>
          </cell>
          <cell r="TL10">
            <v>8.0257055519999998</v>
          </cell>
          <cell r="TM10">
            <v>7.9311658139999999</v>
          </cell>
          <cell r="TN10">
            <v>8.1319435250000005</v>
          </cell>
          <cell r="TO10">
            <v>7.9085875379999999</v>
          </cell>
          <cell r="TP10">
            <v>7.8376519880000002</v>
          </cell>
          <cell r="TQ10">
            <v>7.7406211909999998</v>
          </cell>
          <cell r="TR10">
            <v>7.9093822449999998</v>
          </cell>
          <cell r="TS10">
            <v>7.8698469529999997</v>
          </cell>
          <cell r="TT10">
            <v>7.8879650159999999</v>
          </cell>
          <cell r="TU10">
            <v>7.675566646</v>
          </cell>
          <cell r="TV10">
            <v>7.6401831830000004</v>
          </cell>
          <cell r="TW10">
            <v>8.3423618630000007</v>
          </cell>
          <cell r="TX10">
            <v>8.2073434130000003</v>
          </cell>
          <cell r="TY10">
            <v>8.1720430109999995</v>
          </cell>
          <cell r="TZ10">
            <v>8.3961248650000009</v>
          </cell>
          <cell r="UA10">
            <v>8.1632653059999996</v>
          </cell>
          <cell r="UB10">
            <v>8.1457663450000002</v>
          </cell>
          <cell r="UC10">
            <v>7.9144385030000004</v>
          </cell>
          <cell r="UD10">
            <v>8.1109925290000007</v>
          </cell>
          <cell r="UE10">
            <v>8.0765143459999997</v>
          </cell>
          <cell r="UF10">
            <v>8.1827842719999992</v>
          </cell>
          <cell r="UG10">
            <v>7.9197465679999999</v>
          </cell>
          <cell r="UH10">
            <v>7.8864353310000004</v>
          </cell>
          <cell r="UI10">
            <v>4.0753617289999999</v>
          </cell>
          <cell r="UJ10">
            <v>3.8992955679999999</v>
          </cell>
          <cell r="UK10">
            <v>3.6183557510000002</v>
          </cell>
          <cell r="UL10">
            <v>3.7602920530000001</v>
          </cell>
          <cell r="UM10">
            <v>3.596862078</v>
          </cell>
          <cell r="UN10">
            <v>3.4959919450000001</v>
          </cell>
          <cell r="UO10">
            <v>3.4152975080000001</v>
          </cell>
          <cell r="UP10">
            <v>3.5509135719999998</v>
          </cell>
          <cell r="UQ10">
            <v>3.4269709590000001</v>
          </cell>
          <cell r="UR10">
            <v>3.48132515</v>
          </cell>
          <cell r="US10">
            <v>2.8441300389999999</v>
          </cell>
          <cell r="UT10">
            <v>2.7379796500000002</v>
          </cell>
          <cell r="UU10">
            <v>2.7464273299999999</v>
          </cell>
          <cell r="UV10">
            <v>2.4778210879999998</v>
          </cell>
          <cell r="UW10">
            <v>2.4751416910000001</v>
          </cell>
          <cell r="UX10">
            <v>2.9355385209999998</v>
          </cell>
          <cell r="UY10">
            <v>2.832900537</v>
          </cell>
          <cell r="UZ10">
            <v>2.7209640199999998</v>
          </cell>
          <cell r="VA10">
            <v>2.6725660640000002</v>
          </cell>
          <cell r="VB10">
            <v>3.0432331640000001</v>
          </cell>
          <cell r="VC10">
            <v>3.0565698989999999</v>
          </cell>
          <cell r="VD10">
            <v>3.0565698989999999</v>
          </cell>
          <cell r="VE10">
            <v>3.0565698989999999</v>
          </cell>
          <cell r="VF10">
            <v>3.0565698989999999</v>
          </cell>
          <cell r="VG10">
            <v>17.7</v>
          </cell>
          <cell r="VH10">
            <v>17.7</v>
          </cell>
          <cell r="VI10">
            <v>17.7</v>
          </cell>
          <cell r="VJ10">
            <v>17.7</v>
          </cell>
          <cell r="VK10">
            <v>17.295999999999999</v>
          </cell>
          <cell r="VL10">
            <v>17.295999999999999</v>
          </cell>
          <cell r="VM10">
            <v>17.134</v>
          </cell>
          <cell r="VN10">
            <v>17.134</v>
          </cell>
          <cell r="VO10">
            <v>17.126000000000001</v>
          </cell>
          <cell r="VP10">
            <v>17.126000000000001</v>
          </cell>
          <cell r="VQ10">
            <v>17.126000000000001</v>
          </cell>
          <cell r="VR10">
            <v>17.126000000000001</v>
          </cell>
          <cell r="VS10">
            <v>19</v>
          </cell>
          <cell r="VT10">
            <v>0.185</v>
          </cell>
          <cell r="VU10">
            <v>0.184</v>
          </cell>
          <cell r="VV10">
            <v>0.184</v>
          </cell>
          <cell r="VW10">
            <v>0.18099999999999999</v>
          </cell>
          <cell r="VX10">
            <v>0.17899999999999999</v>
          </cell>
          <cell r="VY10">
            <v>0.17599999999999999</v>
          </cell>
          <cell r="VZ10">
            <v>0.17399999999999999</v>
          </cell>
          <cell r="WA10">
            <v>0.17199999999999999</v>
          </cell>
          <cell r="WB10">
            <v>0.16900000000000001</v>
          </cell>
          <cell r="WC10">
            <v>0.156</v>
          </cell>
          <cell r="WD10">
            <v>0.151</v>
          </cell>
          <cell r="WE10">
            <v>0.15</v>
          </cell>
          <cell r="WF10">
            <v>0.14399999999999999</v>
          </cell>
          <cell r="WG10">
            <v>0.14000000000000001</v>
          </cell>
          <cell r="WH10">
            <v>0.13600000000000001</v>
          </cell>
          <cell r="WI10">
            <v>0.13500000000000001</v>
          </cell>
          <cell r="WJ10">
            <v>0.13400000000000001</v>
          </cell>
          <cell r="WK10">
            <v>0.13400000000000001</v>
          </cell>
          <cell r="WL10">
            <v>0.13800000000000001</v>
          </cell>
          <cell r="WM10">
            <v>0.13500000000000001</v>
          </cell>
          <cell r="WN10">
            <v>0.13600000000000001</v>
          </cell>
          <cell r="WO10">
            <v>0.13100000000000001</v>
          </cell>
          <cell r="WP10">
            <v>0.13</v>
          </cell>
          <cell r="WQ10">
            <v>0.123</v>
          </cell>
          <cell r="WR10">
            <v>0.11700000000000001</v>
          </cell>
          <cell r="WS10">
            <v>0.111</v>
          </cell>
          <cell r="WT10">
            <v>0.10100000000000001</v>
          </cell>
          <cell r="WU10">
            <v>9.6000000000000002E-2</v>
          </cell>
          <cell r="WV10">
            <v>9.1999999999999998E-2</v>
          </cell>
          <cell r="WW10">
            <v>0.08</v>
          </cell>
          <cell r="WX10">
            <v>7.3999999999999996E-2</v>
          </cell>
          <cell r="WY10">
            <v>7.2999999999999995E-2</v>
          </cell>
          <cell r="WZ10">
            <v>8</v>
          </cell>
          <cell r="XA10">
            <v>9</v>
          </cell>
          <cell r="XB10">
            <v>8</v>
          </cell>
          <cell r="XC10">
            <v>8</v>
          </cell>
          <cell r="XD10">
            <v>8</v>
          </cell>
          <cell r="XE10">
            <v>8</v>
          </cell>
          <cell r="XF10">
            <v>8</v>
          </cell>
          <cell r="XG10">
            <v>8</v>
          </cell>
          <cell r="XH10">
            <v>7</v>
          </cell>
          <cell r="XI10">
            <v>7</v>
          </cell>
          <cell r="XJ10">
            <v>7</v>
          </cell>
          <cell r="XK10">
            <v>6</v>
          </cell>
          <cell r="XL10">
            <v>6</v>
          </cell>
          <cell r="XM10">
            <v>6</v>
          </cell>
          <cell r="XN10">
            <v>5</v>
          </cell>
          <cell r="XO10">
            <v>5</v>
          </cell>
          <cell r="XP10">
            <v>5</v>
          </cell>
          <cell r="XQ10">
            <v>5</v>
          </cell>
          <cell r="XR10">
            <v>5</v>
          </cell>
          <cell r="XS10">
            <v>5</v>
          </cell>
          <cell r="XT10">
            <v>5</v>
          </cell>
          <cell r="XU10">
            <v>6</v>
          </cell>
          <cell r="XV10">
            <v>6</v>
          </cell>
          <cell r="XW10">
            <v>6</v>
          </cell>
          <cell r="XX10">
            <v>6</v>
          </cell>
          <cell r="XY10">
            <v>6</v>
          </cell>
          <cell r="XZ10">
            <v>6</v>
          </cell>
          <cell r="YA10">
            <v>6</v>
          </cell>
          <cell r="YB10">
            <v>6</v>
          </cell>
          <cell r="YC10">
            <v>6</v>
          </cell>
          <cell r="YD10">
            <v>6</v>
          </cell>
          <cell r="YE10">
            <v>6</v>
          </cell>
          <cell r="YF10">
            <v>21.672999999999998</v>
          </cell>
          <cell r="YG10">
            <v>21.491</v>
          </cell>
          <cell r="YH10">
            <v>21.593</v>
          </cell>
          <cell r="YI10">
            <v>20.629000000000001</v>
          </cell>
          <cell r="YJ10">
            <v>20.312000000000001</v>
          </cell>
          <cell r="YK10">
            <v>19.797000000000001</v>
          </cell>
          <cell r="YL10">
            <v>19.469000000000001</v>
          </cell>
          <cell r="YM10">
            <v>18.989999999999998</v>
          </cell>
          <cell r="YN10">
            <v>18.257000000000001</v>
          </cell>
          <cell r="YO10">
            <v>17.959</v>
          </cell>
          <cell r="YP10">
            <v>17.356999999999999</v>
          </cell>
          <cell r="YQ10">
            <v>17.238</v>
          </cell>
          <cell r="YR10">
            <v>16.826000000000001</v>
          </cell>
          <cell r="YS10">
            <v>15.997999999999999</v>
          </cell>
          <cell r="YT10">
            <v>15.913</v>
          </cell>
          <cell r="YU10">
            <v>15.997999999999999</v>
          </cell>
          <cell r="YV10">
            <v>15.815</v>
          </cell>
          <cell r="YW10">
            <v>16.670000000000002</v>
          </cell>
          <cell r="YX10">
            <v>17.776</v>
          </cell>
          <cell r="YY10">
            <v>17.408000000000001</v>
          </cell>
          <cell r="YZ10">
            <v>16.622</v>
          </cell>
          <cell r="ZA10">
            <v>15.981</v>
          </cell>
          <cell r="ZB10">
            <v>15.709</v>
          </cell>
          <cell r="ZC10">
            <v>15.058999999999999</v>
          </cell>
          <cell r="ZD10">
            <v>13.249000000000001</v>
          </cell>
          <cell r="ZE10">
            <v>12.321999999999999</v>
          </cell>
          <cell r="ZF10">
            <v>10.968</v>
          </cell>
          <cell r="ZG10">
            <v>10.43</v>
          </cell>
          <cell r="ZH10">
            <v>9.9830000000000005</v>
          </cell>
          <cell r="ZI10">
            <v>8.9380000000000006</v>
          </cell>
          <cell r="ZJ10">
            <v>8.0809999999999995</v>
          </cell>
          <cell r="ZK10">
            <v>8.0960000000000001</v>
          </cell>
          <cell r="ZL10">
            <v>90.138760379999994</v>
          </cell>
          <cell r="ZM10">
            <v>89.743450150000001</v>
          </cell>
          <cell r="ZN10">
            <v>89.34813991</v>
          </cell>
          <cell r="ZO10">
            <v>88.95282967</v>
          </cell>
          <cell r="ZP10">
            <v>88.557519439999993</v>
          </cell>
          <cell r="ZQ10">
            <v>88.162209200000007</v>
          </cell>
          <cell r="ZR10">
            <v>88.144149339999998</v>
          </cell>
          <cell r="ZS10">
            <v>88.126089489999998</v>
          </cell>
          <cell r="ZT10">
            <v>88.108029630000004</v>
          </cell>
          <cell r="ZU10">
            <v>88.089969769999996</v>
          </cell>
          <cell r="ZV10">
            <v>88.071909910000002</v>
          </cell>
          <cell r="ZW10">
            <v>88.314714670000001</v>
          </cell>
          <cell r="ZX10">
            <v>88.557519439999993</v>
          </cell>
          <cell r="ZY10">
            <v>88.800324200000006</v>
          </cell>
          <cell r="ZZ10">
            <v>89.043128969999998</v>
          </cell>
          <cell r="AAA10">
            <v>90.261978150000004</v>
          </cell>
          <cell r="AAB10">
            <v>90.776702880000002</v>
          </cell>
          <cell r="AAC10">
            <v>91.470642089999998</v>
          </cell>
          <cell r="AAD10">
            <v>92.020881650000007</v>
          </cell>
          <cell r="AAE10">
            <v>92.241539000000003</v>
          </cell>
          <cell r="AAF10">
            <v>93.351501459999994</v>
          </cell>
          <cell r="AAG10">
            <v>93.741737369999996</v>
          </cell>
          <cell r="AAH10">
            <v>94.278221130000006</v>
          </cell>
          <cell r="AAI10">
            <v>91.077941890000005</v>
          </cell>
          <cell r="AAJ10">
            <v>91.452781680000001</v>
          </cell>
          <cell r="AAK10">
            <v>92.388862610000004</v>
          </cell>
          <cell r="AAL10">
            <v>92.377532959999996</v>
          </cell>
          <cell r="AAM10">
            <v>92.824676510000003</v>
          </cell>
          <cell r="AAN10">
            <v>93.472602839999993</v>
          </cell>
          <cell r="AAO10">
            <v>93.87374878</v>
          </cell>
          <cell r="AAP10">
            <v>94.580062870000006</v>
          </cell>
          <cell r="AAQ10">
            <v>94.580062870000006</v>
          </cell>
          <cell r="AAR10">
            <v>90.636795789999994</v>
          </cell>
          <cell r="AAS10">
            <v>90.542892350000002</v>
          </cell>
          <cell r="AAT10">
            <v>90.448988909999997</v>
          </cell>
          <cell r="AAU10">
            <v>90.35508548</v>
          </cell>
          <cell r="AAV10">
            <v>90.261182039999994</v>
          </cell>
          <cell r="AAW10">
            <v>90.167278600000003</v>
          </cell>
          <cell r="AAX10">
            <v>90.079369</v>
          </cell>
          <cell r="AAY10">
            <v>89.991459399999997</v>
          </cell>
          <cell r="AAZ10">
            <v>89.903549799999993</v>
          </cell>
          <cell r="ABA10">
            <v>89.815640200000004</v>
          </cell>
          <cell r="ABB10">
            <v>89.727730600000001</v>
          </cell>
          <cell r="ABC10">
            <v>89.907545690000006</v>
          </cell>
          <cell r="ABD10">
            <v>90.087360779999997</v>
          </cell>
          <cell r="ABE10">
            <v>90.267175879999996</v>
          </cell>
          <cell r="ABF10">
            <v>90.446990970000002</v>
          </cell>
          <cell r="ABG10">
            <v>91.458068850000004</v>
          </cell>
          <cell r="ABH10">
            <v>91.51248932</v>
          </cell>
          <cell r="ABI10">
            <v>91.981948849999995</v>
          </cell>
          <cell r="ABJ10">
            <v>92.653236390000004</v>
          </cell>
          <cell r="ABK10">
            <v>92.235778809999999</v>
          </cell>
          <cell r="ABL10">
            <v>93.047882079999994</v>
          </cell>
          <cell r="ABM10">
            <v>93.472122189999993</v>
          </cell>
          <cell r="ABN10">
            <v>94.622421259999996</v>
          </cell>
          <cell r="ABO10">
            <v>91.084953310000003</v>
          </cell>
          <cell r="ABP10">
            <v>92.211029049999993</v>
          </cell>
          <cell r="ABQ10">
            <v>92.914970400000001</v>
          </cell>
          <cell r="ABR10">
            <v>93.159248349999999</v>
          </cell>
          <cell r="ABS10">
            <v>93.192352290000002</v>
          </cell>
          <cell r="ABT10">
            <v>93.404548649999995</v>
          </cell>
          <cell r="ABU10">
            <v>94.019828799999999</v>
          </cell>
          <cell r="ABV10">
            <v>94.430068969999994</v>
          </cell>
          <cell r="ABW10">
            <v>94.430068969999994</v>
          </cell>
          <cell r="ABX10">
            <v>20.535714290000001</v>
          </cell>
          <cell r="ABY10">
            <v>20.535714290000001</v>
          </cell>
          <cell r="ABZ10">
            <v>20.535714290000001</v>
          </cell>
          <cell r="ACA10">
            <v>20.535714290000001</v>
          </cell>
          <cell r="ACB10">
            <v>20.535714290000001</v>
          </cell>
          <cell r="ACC10">
            <v>20.535714290000001</v>
          </cell>
          <cell r="ACD10">
            <v>20.535714290000001</v>
          </cell>
          <cell r="ACE10">
            <v>20.535714290000001</v>
          </cell>
          <cell r="ACF10">
            <v>20.535714290000001</v>
          </cell>
          <cell r="ACG10">
            <v>24.66367713</v>
          </cell>
          <cell r="ACH10">
            <v>25</v>
          </cell>
          <cell r="ACI10">
            <v>25</v>
          </cell>
          <cell r="ACJ10">
            <v>26.548672570000001</v>
          </cell>
          <cell r="ACK10">
            <v>26.548672570000001</v>
          </cell>
          <cell r="ACL10">
            <v>28.31858407</v>
          </cell>
          <cell r="ACM10">
            <v>28.31858407</v>
          </cell>
          <cell r="ACN10">
            <v>28.31858407</v>
          </cell>
          <cell r="ACO10">
            <v>29.646017700000002</v>
          </cell>
          <cell r="ACP10">
            <v>29.646017700000002</v>
          </cell>
          <cell r="ACQ10">
            <v>30.08849558</v>
          </cell>
          <cell r="ACR10">
            <v>28.31858407</v>
          </cell>
          <cell r="ACS10">
            <v>29.20353982</v>
          </cell>
          <cell r="ACT10">
            <v>29.20353982</v>
          </cell>
          <cell r="ACU10">
            <v>31.11111111</v>
          </cell>
          <cell r="ACV10">
            <v>30.08849558</v>
          </cell>
          <cell r="ACW10">
            <v>30.530973450000001</v>
          </cell>
          <cell r="ACX10">
            <v>31.415929200000001</v>
          </cell>
          <cell r="ACY10">
            <v>32.743362830000002</v>
          </cell>
          <cell r="ACZ10">
            <v>32.743362830000002</v>
          </cell>
          <cell r="ADA10">
            <v>36.563876649999997</v>
          </cell>
          <cell r="ADB10">
            <v>36.72566372</v>
          </cell>
          <cell r="ADC10">
            <v>37.885462560000001</v>
          </cell>
          <cell r="ADD10">
            <v>79.464285709999999</v>
          </cell>
          <cell r="ADE10">
            <v>79.464285709999999</v>
          </cell>
          <cell r="ADF10">
            <v>79.464285709999999</v>
          </cell>
          <cell r="ADG10">
            <v>79.464285709999999</v>
          </cell>
          <cell r="ADH10">
            <v>79.464285709999999</v>
          </cell>
          <cell r="ADI10">
            <v>79.464285709999999</v>
          </cell>
          <cell r="ADJ10">
            <v>79.464285709999999</v>
          </cell>
          <cell r="ADK10">
            <v>79.464285709999999</v>
          </cell>
          <cell r="ADL10">
            <v>79.464285709999999</v>
          </cell>
          <cell r="ADM10">
            <v>75.336322870000004</v>
          </cell>
          <cell r="ADN10">
            <v>75</v>
          </cell>
          <cell r="ADO10">
            <v>75</v>
          </cell>
          <cell r="ADP10">
            <v>73.451327430000006</v>
          </cell>
          <cell r="ADQ10">
            <v>73.451327430000006</v>
          </cell>
          <cell r="ADR10">
            <v>71.68141593</v>
          </cell>
          <cell r="ADS10">
            <v>71.68141593</v>
          </cell>
          <cell r="ADT10">
            <v>71.68141593</v>
          </cell>
          <cell r="ADU10">
            <v>70.353982299999998</v>
          </cell>
          <cell r="ADV10">
            <v>70.353982299999998</v>
          </cell>
          <cell r="ADW10">
            <v>69.91150442</v>
          </cell>
          <cell r="ADX10">
            <v>71.68141593</v>
          </cell>
          <cell r="ADY10">
            <v>70.796460179999997</v>
          </cell>
          <cell r="ADZ10">
            <v>70.796460179999997</v>
          </cell>
          <cell r="AEA10">
            <v>68.888888890000004</v>
          </cell>
          <cell r="AEB10">
            <v>69.91150442</v>
          </cell>
          <cell r="AEC10">
            <v>69.469026549999995</v>
          </cell>
          <cell r="AED10">
            <v>68.584070800000006</v>
          </cell>
          <cell r="AEE10">
            <v>67.256637170000005</v>
          </cell>
          <cell r="AEF10">
            <v>67.256637170000005</v>
          </cell>
          <cell r="AEG10">
            <v>63.436123350000003</v>
          </cell>
          <cell r="AEH10">
            <v>63.27433628</v>
          </cell>
          <cell r="AEI10">
            <v>62.114537439999999</v>
          </cell>
          <cell r="AEJ10">
            <v>52.218000000000004</v>
          </cell>
          <cell r="AEK10">
            <v>51.95</v>
          </cell>
          <cell r="AEL10">
            <v>51.908999999999999</v>
          </cell>
          <cell r="AEM10">
            <v>51.671999999999997</v>
          </cell>
          <cell r="AEN10">
            <v>52.570999999999998</v>
          </cell>
          <cell r="AEO10">
            <v>53.576000000000001</v>
          </cell>
          <cell r="AEP10">
            <v>53.762999999999998</v>
          </cell>
          <cell r="AEQ10">
            <v>53.543999999999997</v>
          </cell>
          <cell r="AER10">
            <v>53.598999999999997</v>
          </cell>
          <cell r="AES10">
            <v>53.58</v>
          </cell>
          <cell r="AET10">
            <v>54.466000000000001</v>
          </cell>
          <cell r="AEU10">
            <v>55.002000000000002</v>
          </cell>
          <cell r="AEV10">
            <v>55.189</v>
          </cell>
          <cell r="AEW10">
            <v>55.871000000000002</v>
          </cell>
          <cell r="AEX10">
            <v>55.645000000000003</v>
          </cell>
          <cell r="AEY10">
            <v>56.927</v>
          </cell>
          <cell r="AEZ10">
            <v>57.478000000000002</v>
          </cell>
          <cell r="AFA10">
            <v>58.027999999999999</v>
          </cell>
          <cell r="AFB10">
            <v>58.503999999999998</v>
          </cell>
          <cell r="AFC10">
            <v>58.707000000000001</v>
          </cell>
          <cell r="AFD10">
            <v>58.564999999999998</v>
          </cell>
          <cell r="AFE10">
            <v>58.816000000000003</v>
          </cell>
          <cell r="AFF10">
            <v>58.725000000000001</v>
          </cell>
          <cell r="AFG10">
            <v>58.643999999999998</v>
          </cell>
          <cell r="AFH10">
            <v>58.613999999999997</v>
          </cell>
          <cell r="AFI10">
            <v>59.076999999999998</v>
          </cell>
          <cell r="AFJ10">
            <v>59.305</v>
          </cell>
          <cell r="AFK10">
            <v>59.814</v>
          </cell>
          <cell r="AFL10">
            <v>60.456000000000003</v>
          </cell>
          <cell r="AFM10">
            <v>60.929000000000002</v>
          </cell>
          <cell r="AFN10">
            <v>60.173000000000002</v>
          </cell>
          <cell r="AFO10">
            <v>61.057000000000002</v>
          </cell>
          <cell r="AFP10">
            <v>75.543999999999997</v>
          </cell>
          <cell r="AFQ10">
            <v>74.596000000000004</v>
          </cell>
          <cell r="AFR10">
            <v>74.085999999999999</v>
          </cell>
          <cell r="AFS10">
            <v>73.510999999999996</v>
          </cell>
          <cell r="AFT10">
            <v>73.569000000000003</v>
          </cell>
          <cell r="AFU10">
            <v>73.775999999999996</v>
          </cell>
          <cell r="AFV10">
            <v>73.543000000000006</v>
          </cell>
          <cell r="AFW10">
            <v>72.950999999999993</v>
          </cell>
          <cell r="AFX10">
            <v>72.644000000000005</v>
          </cell>
          <cell r="AFY10">
            <v>72.171999999999997</v>
          </cell>
          <cell r="AFZ10">
            <v>72.031000000000006</v>
          </cell>
          <cell r="AGA10">
            <v>71.798000000000002</v>
          </cell>
          <cell r="AGB10">
            <v>71.724000000000004</v>
          </cell>
          <cell r="AGC10">
            <v>71.489999999999995</v>
          </cell>
          <cell r="AGD10">
            <v>71.453000000000003</v>
          </cell>
          <cell r="AGE10">
            <v>72.034999999999997</v>
          </cell>
          <cell r="AGF10">
            <v>72.186999999999998</v>
          </cell>
          <cell r="AGG10">
            <v>72.457999999999998</v>
          </cell>
          <cell r="AGH10">
            <v>72.563000000000002</v>
          </cell>
          <cell r="AGI10">
            <v>72.247</v>
          </cell>
          <cell r="AGJ10">
            <v>72.305000000000007</v>
          </cell>
          <cell r="AGK10">
            <v>72.116</v>
          </cell>
          <cell r="AGL10">
            <v>71.674999999999997</v>
          </cell>
          <cell r="AGM10">
            <v>71.346999999999994</v>
          </cell>
          <cell r="AGN10">
            <v>70.906000000000006</v>
          </cell>
          <cell r="AGO10">
            <v>71.05</v>
          </cell>
          <cell r="AGP10">
            <v>70.558000000000007</v>
          </cell>
          <cell r="AGQ10">
            <v>70.647000000000006</v>
          </cell>
          <cell r="AGR10">
            <v>70.921000000000006</v>
          </cell>
          <cell r="AGS10">
            <v>71.084000000000003</v>
          </cell>
          <cell r="AGT10">
            <v>69.997</v>
          </cell>
          <cell r="AGU10">
            <v>70.546999999999997</v>
          </cell>
          <cell r="AGV10">
            <v>-87</v>
          </cell>
          <cell r="AGW10">
            <v>0.622</v>
          </cell>
          <cell r="AGX10">
            <v>0.626</v>
          </cell>
          <cell r="AGY10">
            <v>0.625</v>
          </cell>
          <cell r="AGZ10">
            <v>0.623</v>
          </cell>
          <cell r="AHA10">
            <v>0.61599999999999999</v>
          </cell>
          <cell r="AHB10">
            <v>0.625</v>
          </cell>
          <cell r="AHC10">
            <v>0.60899999999999999</v>
          </cell>
          <cell r="AHD10">
            <v>0.61299999999999999</v>
          </cell>
          <cell r="AHE10">
            <v>0.59</v>
          </cell>
          <cell r="AHF10">
            <v>0.60199999999999998</v>
          </cell>
          <cell r="AHG10">
            <v>0.60099999999999998</v>
          </cell>
          <cell r="AHH10">
            <v>0.61899999999999999</v>
          </cell>
          <cell r="AHI10">
            <v>0.59</v>
          </cell>
          <cell r="AHJ10">
            <v>0.57199999999999995</v>
          </cell>
          <cell r="AHK10">
            <v>0.57299999999999995</v>
          </cell>
          <cell r="AHL10">
            <v>0.59199999999999997</v>
          </cell>
          <cell r="AHM10">
            <v>0.59199999999999997</v>
          </cell>
          <cell r="AHN10">
            <v>0.58699999999999997</v>
          </cell>
          <cell r="AHO10">
            <v>0.60499999999999998</v>
          </cell>
          <cell r="AHP10">
            <v>0.60599999999999998</v>
          </cell>
          <cell r="AHQ10">
            <v>0.60499999999999998</v>
          </cell>
          <cell r="AHR10">
            <v>0.60199999999999998</v>
          </cell>
          <cell r="AHS10">
            <v>0.59899999999999998</v>
          </cell>
          <cell r="AHT10">
            <v>0.61599999999999999</v>
          </cell>
          <cell r="AHU10">
            <v>0.60899999999999999</v>
          </cell>
          <cell r="AHV10">
            <v>0.61499999999999999</v>
          </cell>
          <cell r="AHW10">
            <v>0.61699999999999999</v>
          </cell>
          <cell r="AHX10">
            <v>0.61099999999999999</v>
          </cell>
          <cell r="AHY10">
            <v>0.61799999999999999</v>
          </cell>
          <cell r="AHZ10">
            <v>0.623</v>
          </cell>
          <cell r="AIA10">
            <v>0.63500000000000001</v>
          </cell>
          <cell r="AIB10">
            <v>0.63700000000000001</v>
          </cell>
          <cell r="AIC10">
            <v>28.092485549999999</v>
          </cell>
          <cell r="AID10">
            <v>27.79700115</v>
          </cell>
          <cell r="AIE10">
            <v>28.078250860000001</v>
          </cell>
          <cell r="AIF10">
            <v>28.636884309999999</v>
          </cell>
          <cell r="AIG10">
            <v>29.438717069999999</v>
          </cell>
          <cell r="AIH10">
            <v>29.138321999999999</v>
          </cell>
          <cell r="AII10">
            <v>31.108597289999999</v>
          </cell>
          <cell r="AIJ10">
            <v>30.890642620000001</v>
          </cell>
          <cell r="AIK10">
            <v>33.78226712</v>
          </cell>
          <cell r="AIL10">
            <v>32.662192390000001</v>
          </cell>
          <cell r="AIM10">
            <v>32.924107139999997</v>
          </cell>
          <cell r="AIN10">
            <v>31.222222219999999</v>
          </cell>
          <cell r="AIO10">
            <v>34.589800439999998</v>
          </cell>
          <cell r="AIP10">
            <v>36.865342159999997</v>
          </cell>
          <cell r="AIQ10">
            <v>36.894273130000002</v>
          </cell>
          <cell r="AIR10">
            <v>35.016465420000003</v>
          </cell>
          <cell r="AIS10">
            <v>35.229759299999998</v>
          </cell>
          <cell r="AIT10">
            <v>35.846994539999997</v>
          </cell>
          <cell r="AIU10">
            <v>34.167573449999999</v>
          </cell>
          <cell r="AIV10">
            <v>34.201954399999998</v>
          </cell>
          <cell r="AIW10">
            <v>34.45287107</v>
          </cell>
          <cell r="AIX10">
            <v>34.989200859999997</v>
          </cell>
          <cell r="AIY10">
            <v>35.59139785</v>
          </cell>
          <cell r="AIZ10">
            <v>33.692142089999997</v>
          </cell>
          <cell r="AJA10">
            <v>34.586466170000001</v>
          </cell>
          <cell r="AJB10">
            <v>34.083601289999997</v>
          </cell>
          <cell r="AJC10">
            <v>34.01069519</v>
          </cell>
          <cell r="AJD10">
            <v>34.791889009999998</v>
          </cell>
          <cell r="AJE10">
            <v>34.32518597</v>
          </cell>
          <cell r="AJF10">
            <v>33.793836339999999</v>
          </cell>
          <cell r="AJG10">
            <v>32.946145719999997</v>
          </cell>
          <cell r="AJH10">
            <v>33.017875920000002</v>
          </cell>
          <cell r="AJI10">
            <v>16.471401329999999</v>
          </cell>
          <cell r="AJJ10">
            <v>16.398136279999999</v>
          </cell>
          <cell r="AJK10">
            <v>16.453818729999998</v>
          </cell>
          <cell r="AJL10">
            <v>16.549526069999999</v>
          </cell>
          <cell r="AJM10">
            <v>16.860061859999998</v>
          </cell>
          <cell r="AJN10">
            <v>17.118953659999999</v>
          </cell>
          <cell r="AJO10">
            <v>17.391136549999999</v>
          </cell>
          <cell r="AJP10">
            <v>17.79005781</v>
          </cell>
          <cell r="AJQ10">
            <v>18.222236899999999</v>
          </cell>
          <cell r="AJR10">
            <v>18.44770432</v>
          </cell>
          <cell r="AJS10">
            <v>18.525175910000002</v>
          </cell>
          <cell r="AJT10">
            <v>18.77889343</v>
          </cell>
          <cell r="AJU10">
            <v>18.92201107</v>
          </cell>
          <cell r="AJV10">
            <v>19.019050289999999</v>
          </cell>
          <cell r="AJW10">
            <v>19.455388769999999</v>
          </cell>
          <cell r="AJX10">
            <v>19.208604789999999</v>
          </cell>
          <cell r="AJY10">
            <v>19.355394879999999</v>
          </cell>
          <cell r="AJZ10">
            <v>19.215858180000001</v>
          </cell>
          <cell r="AKA10">
            <v>19.203430740000002</v>
          </cell>
          <cell r="AKB10">
            <v>18.45083211</v>
          </cell>
          <cell r="AKC10">
            <v>18.259492720000001</v>
          </cell>
          <cell r="AKD10">
            <v>17.984909129999998</v>
          </cell>
          <cell r="AKE10">
            <v>17.58062846</v>
          </cell>
          <cell r="AKF10">
            <v>16.906990789999998</v>
          </cell>
          <cell r="AKG10">
            <v>16.920093489999999</v>
          </cell>
          <cell r="AKH10">
            <v>16.850699519999999</v>
          </cell>
          <cell r="AKI10">
            <v>17.143392710000001</v>
          </cell>
          <cell r="AKJ10">
            <v>16.870352279999999</v>
          </cell>
          <cell r="AKK10">
            <v>16.708115530000001</v>
          </cell>
          <cell r="AKL10">
            <v>16.446992160000001</v>
          </cell>
          <cell r="AKM10">
            <v>15.368379709999999</v>
          </cell>
          <cell r="AKN10">
            <v>15.368379709999999</v>
          </cell>
          <cell r="AKO10">
            <v>34.68</v>
          </cell>
          <cell r="AKP10">
            <v>34.21</v>
          </cell>
          <cell r="AKQ10">
            <v>34.590000000000003</v>
          </cell>
          <cell r="AKR10">
            <v>35.590000000000003</v>
          </cell>
          <cell r="AKS10">
            <v>36.799999999999997</v>
          </cell>
          <cell r="AKT10">
            <v>35.89</v>
          </cell>
          <cell r="AKU10">
            <v>39.630000000000003</v>
          </cell>
          <cell r="AKV10">
            <v>38.450000000000003</v>
          </cell>
          <cell r="AKW10">
            <v>44.17</v>
          </cell>
          <cell r="AKX10">
            <v>41.25</v>
          </cell>
          <cell r="AKY10">
            <v>41.81</v>
          </cell>
          <cell r="AKZ10">
            <v>37.770000000000003</v>
          </cell>
          <cell r="ALA10">
            <v>44.81</v>
          </cell>
          <cell r="ALB10">
            <v>49.55</v>
          </cell>
          <cell r="ALC10">
            <v>48.77</v>
          </cell>
          <cell r="ALD10">
            <v>45.32</v>
          </cell>
          <cell r="ALE10">
            <v>45.34</v>
          </cell>
          <cell r="ALF10">
            <v>47.07</v>
          </cell>
          <cell r="ALG10">
            <v>43.28</v>
          </cell>
          <cell r="ALH10">
            <v>44.69</v>
          </cell>
          <cell r="ALI10">
            <v>45.4</v>
          </cell>
          <cell r="ALJ10">
            <v>47.14</v>
          </cell>
          <cell r="ALK10">
            <v>49.09</v>
          </cell>
          <cell r="ALL10">
            <v>45.97</v>
          </cell>
          <cell r="ALM10">
            <v>47.8</v>
          </cell>
          <cell r="ALN10">
            <v>46.91</v>
          </cell>
          <cell r="ALO10">
            <v>46.32</v>
          </cell>
          <cell r="ALP10">
            <v>48.27</v>
          </cell>
          <cell r="ALQ10">
            <v>47.7</v>
          </cell>
          <cell r="ALR10">
            <v>46.82</v>
          </cell>
          <cell r="ALS10">
            <v>46.82</v>
          </cell>
          <cell r="ALT10">
            <v>46.82</v>
          </cell>
        </row>
        <row r="11">
          <cell r="A11" t="str">
            <v>Austria</v>
          </cell>
          <cell r="B11" t="str">
            <v>AUT</v>
          </cell>
          <cell r="C11" t="str">
            <v>Very High</v>
          </cell>
          <cell r="E11">
            <v>25</v>
          </cell>
          <cell r="F11">
            <v>0.82499999999999996</v>
          </cell>
          <cell r="G11">
            <v>0.82899999999999996</v>
          </cell>
          <cell r="H11">
            <v>0.83499999999999996</v>
          </cell>
          <cell r="I11">
            <v>0.84</v>
          </cell>
          <cell r="J11">
            <v>0.84499999999999997</v>
          </cell>
          <cell r="K11">
            <v>0.84899999999999998</v>
          </cell>
          <cell r="L11">
            <v>0.85299999999999998</v>
          </cell>
          <cell r="M11">
            <v>0.85699999999999998</v>
          </cell>
          <cell r="N11">
            <v>0.86299999999999999</v>
          </cell>
          <cell r="O11">
            <v>0.86599999999999999</v>
          </cell>
          <cell r="P11">
            <v>0.871</v>
          </cell>
          <cell r="Q11">
            <v>0.876</v>
          </cell>
          <cell r="R11">
            <v>0.879</v>
          </cell>
          <cell r="S11">
            <v>0.88100000000000001</v>
          </cell>
          <cell r="T11">
            <v>0.88600000000000001</v>
          </cell>
          <cell r="U11">
            <v>0.88900000000000001</v>
          </cell>
          <cell r="V11">
            <v>0.89300000000000002</v>
          </cell>
          <cell r="W11">
            <v>0.89600000000000002</v>
          </cell>
          <cell r="X11">
            <v>0.89800000000000002</v>
          </cell>
          <cell r="Y11">
            <v>0.89800000000000002</v>
          </cell>
          <cell r="Z11">
            <v>0.90200000000000002</v>
          </cell>
          <cell r="AA11">
            <v>0.90500000000000003</v>
          </cell>
          <cell r="AB11">
            <v>0.90600000000000003</v>
          </cell>
          <cell r="AC11">
            <v>0.90500000000000003</v>
          </cell>
          <cell r="AD11">
            <v>0.90900000000000003</v>
          </cell>
          <cell r="AE11">
            <v>0.91</v>
          </cell>
          <cell r="AF11">
            <v>0.91500000000000004</v>
          </cell>
          <cell r="AG11">
            <v>0.91600000000000004</v>
          </cell>
          <cell r="AH11">
            <v>0.91700000000000004</v>
          </cell>
          <cell r="AI11">
            <v>0.91900000000000004</v>
          </cell>
          <cell r="AJ11">
            <v>0.91300000000000003</v>
          </cell>
          <cell r="AK11">
            <v>0.91600000000000004</v>
          </cell>
          <cell r="AL11">
            <v>75.739599999999996</v>
          </cell>
          <cell r="AM11">
            <v>75.793099999999995</v>
          </cell>
          <cell r="AN11">
            <v>75.993099999999998</v>
          </cell>
          <cell r="AO11">
            <v>76.225800000000007</v>
          </cell>
          <cell r="AP11">
            <v>76.542500000000004</v>
          </cell>
          <cell r="AQ11">
            <v>76.776600000000002</v>
          </cell>
          <cell r="AR11">
            <v>77.026799999999994</v>
          </cell>
          <cell r="AS11">
            <v>77.429199999999994</v>
          </cell>
          <cell r="AT11">
            <v>77.783299999999997</v>
          </cell>
          <cell r="AU11">
            <v>77.956000000000003</v>
          </cell>
          <cell r="AV11">
            <v>78.235799999999998</v>
          </cell>
          <cell r="AW11">
            <v>78.719200000000001</v>
          </cell>
          <cell r="AX11">
            <v>78.846900000000005</v>
          </cell>
          <cell r="AY11">
            <v>78.849599999999995</v>
          </cell>
          <cell r="AZ11">
            <v>79.363200000000006</v>
          </cell>
          <cell r="BA11">
            <v>79.521000000000001</v>
          </cell>
          <cell r="BB11">
            <v>79.965500000000006</v>
          </cell>
          <cell r="BC11">
            <v>80.167199999999994</v>
          </cell>
          <cell r="BD11">
            <v>80.363900000000001</v>
          </cell>
          <cell r="BE11">
            <v>80.206999999999994</v>
          </cell>
          <cell r="BF11">
            <v>80.464299999999994</v>
          </cell>
          <cell r="BG11">
            <v>80.828500000000005</v>
          </cell>
          <cell r="BH11">
            <v>80.840999999999994</v>
          </cell>
          <cell r="BI11">
            <v>81.078299999999999</v>
          </cell>
          <cell r="BJ11">
            <v>81.390299999999996</v>
          </cell>
          <cell r="BK11">
            <v>81.159400000000005</v>
          </cell>
          <cell r="BL11">
            <v>81.592500000000001</v>
          </cell>
          <cell r="BM11">
            <v>81.639099999999999</v>
          </cell>
          <cell r="BN11">
            <v>81.686199999999999</v>
          </cell>
          <cell r="BO11">
            <v>81.907700000000006</v>
          </cell>
          <cell r="BP11">
            <v>81.503600000000006</v>
          </cell>
          <cell r="BQ11">
            <v>81.579700000000003</v>
          </cell>
          <cell r="BR11">
            <v>13.93255997</v>
          </cell>
          <cell r="BS11">
            <v>14.123510359999999</v>
          </cell>
          <cell r="BT11">
            <v>14.42138958</v>
          </cell>
          <cell r="BU11">
            <v>14.62442017</v>
          </cell>
          <cell r="BV11">
            <v>14.755720139999999</v>
          </cell>
          <cell r="BW11">
            <v>14.870229719999999</v>
          </cell>
          <cell r="BX11">
            <v>14.92243004</v>
          </cell>
          <cell r="BY11">
            <v>15.00123024</v>
          </cell>
          <cell r="BZ11">
            <v>15.13568974</v>
          </cell>
          <cell r="CA11">
            <v>15.19770643</v>
          </cell>
          <cell r="CB11">
            <v>15.259723129999999</v>
          </cell>
          <cell r="CC11">
            <v>15.32173983</v>
          </cell>
          <cell r="CD11">
            <v>15.383756529999999</v>
          </cell>
          <cell r="CE11">
            <v>15.44577323</v>
          </cell>
          <cell r="CF11">
            <v>15.50778993</v>
          </cell>
          <cell r="CG11">
            <v>15.56980663</v>
          </cell>
          <cell r="CH11">
            <v>15.63182333</v>
          </cell>
          <cell r="CI11">
            <v>15.69384003</v>
          </cell>
          <cell r="CJ11">
            <v>15.770059590000001</v>
          </cell>
          <cell r="CK11">
            <v>15.75800037</v>
          </cell>
          <cell r="CL11">
            <v>15.993889810000001</v>
          </cell>
          <cell r="CM11">
            <v>16.027200700000002</v>
          </cell>
          <cell r="CN11">
            <v>16.085060120000001</v>
          </cell>
          <cell r="CO11">
            <v>15.84848976</v>
          </cell>
          <cell r="CP11">
            <v>15.855730060000001</v>
          </cell>
          <cell r="CQ11">
            <v>15.95141029</v>
          </cell>
          <cell r="CR11">
            <v>16.081190110000001</v>
          </cell>
          <cell r="CS11">
            <v>16.092069630000001</v>
          </cell>
          <cell r="CT11">
            <v>16.066749569999999</v>
          </cell>
          <cell r="CU11">
            <v>16.007959369999998</v>
          </cell>
          <cell r="CV11">
            <v>16.007959369999998</v>
          </cell>
          <cell r="CW11">
            <v>16.007959369999998</v>
          </cell>
          <cell r="CX11">
            <v>10.20033055</v>
          </cell>
          <cell r="CY11">
            <v>10.290160180000001</v>
          </cell>
          <cell r="CZ11">
            <v>10.3807809</v>
          </cell>
          <cell r="DA11">
            <v>10.47140162</v>
          </cell>
          <cell r="DB11">
            <v>10.562022349999999</v>
          </cell>
          <cell r="DC11">
            <v>10.65264307</v>
          </cell>
          <cell r="DD11">
            <v>10.74326379</v>
          </cell>
          <cell r="DE11">
            <v>10.833884510000001</v>
          </cell>
          <cell r="DF11">
            <v>10.924505229999999</v>
          </cell>
          <cell r="DG11">
            <v>11.015125960000001</v>
          </cell>
          <cell r="DH11">
            <v>11.105746679999999</v>
          </cell>
          <cell r="DI11">
            <v>11.1963674</v>
          </cell>
          <cell r="DJ11">
            <v>11.28698812</v>
          </cell>
          <cell r="DK11">
            <v>11.377608840000001</v>
          </cell>
          <cell r="DL11">
            <v>11.46822957</v>
          </cell>
          <cell r="DM11">
            <v>11.558850290000001</v>
          </cell>
          <cell r="DN11">
            <v>11.545054909999999</v>
          </cell>
          <cell r="DO11">
            <v>11.531259540000001</v>
          </cell>
          <cell r="DP11">
            <v>11.46809959</v>
          </cell>
          <cell r="DQ11">
            <v>11.67436981</v>
          </cell>
          <cell r="DR11">
            <v>11.71487999</v>
          </cell>
          <cell r="DS11">
            <v>11.71115017</v>
          </cell>
          <cell r="DT11">
            <v>11.751629830000001</v>
          </cell>
          <cell r="DU11">
            <v>11.787540440000001</v>
          </cell>
          <cell r="DV11">
            <v>12.01449966</v>
          </cell>
          <cell r="DW11">
            <v>12.07699013</v>
          </cell>
          <cell r="DX11">
            <v>12.114660260000001</v>
          </cell>
          <cell r="DY11">
            <v>12.159119609999999</v>
          </cell>
          <cell r="DZ11">
            <v>12.20790482</v>
          </cell>
          <cell r="EA11">
            <v>12.25669003</v>
          </cell>
          <cell r="EB11">
            <v>12.25669003</v>
          </cell>
          <cell r="EC11">
            <v>12.25669003</v>
          </cell>
          <cell r="ED11">
            <v>38902.262669999996</v>
          </cell>
          <cell r="EE11">
            <v>39777.96789</v>
          </cell>
          <cell r="EF11">
            <v>40438.79593</v>
          </cell>
          <cell r="EG11">
            <v>40348.79883</v>
          </cell>
          <cell r="EH11">
            <v>40981.362930000003</v>
          </cell>
          <cell r="EI11">
            <v>41623.426549999996</v>
          </cell>
          <cell r="EJ11">
            <v>42493.167829999999</v>
          </cell>
          <cell r="EK11">
            <v>43139.898509999999</v>
          </cell>
          <cell r="EL11">
            <v>44553.74381</v>
          </cell>
          <cell r="EM11">
            <v>45450.383040000001</v>
          </cell>
          <cell r="EN11">
            <v>47031.302640000002</v>
          </cell>
          <cell r="EO11">
            <v>47170.893799999998</v>
          </cell>
          <cell r="EP11">
            <v>48192.813670000003</v>
          </cell>
          <cell r="EQ11">
            <v>48499.132140000002</v>
          </cell>
          <cell r="ER11">
            <v>49555.320489999998</v>
          </cell>
          <cell r="ES11">
            <v>50119.408300000003</v>
          </cell>
          <cell r="ET11">
            <v>51755.568019999999</v>
          </cell>
          <cell r="EU11">
            <v>53226.179020000003</v>
          </cell>
          <cell r="EV11">
            <v>54019.906269999999</v>
          </cell>
          <cell r="EW11">
            <v>51759.082060000001</v>
          </cell>
          <cell r="EX11">
            <v>52538.421439999998</v>
          </cell>
          <cell r="EY11">
            <v>53124.04133</v>
          </cell>
          <cell r="EZ11">
            <v>52887.194300000003</v>
          </cell>
          <cell r="FA11">
            <v>52625.835169999998</v>
          </cell>
          <cell r="FB11">
            <v>52720.297689999999</v>
          </cell>
          <cell r="FC11">
            <v>52450.238770000004</v>
          </cell>
          <cell r="FD11">
            <v>53662.57417</v>
          </cell>
          <cell r="FE11">
            <v>53665.026680000003</v>
          </cell>
          <cell r="FF11">
            <v>54587.744449999998</v>
          </cell>
          <cell r="FG11">
            <v>55323.039149999997</v>
          </cell>
          <cell r="FH11">
            <v>51574.183060000003</v>
          </cell>
          <cell r="FI11">
            <v>53618.67138</v>
          </cell>
          <cell r="FJ11">
            <v>1</v>
          </cell>
          <cell r="FK11">
            <v>0.94</v>
          </cell>
          <cell r="FL11">
            <v>0.94199999999999995</v>
          </cell>
          <cell r="FM11">
            <v>0.94399999999999995</v>
          </cell>
          <cell r="FN11">
            <v>0.94499999999999995</v>
          </cell>
          <cell r="FO11">
            <v>0.94899999999999995</v>
          </cell>
          <cell r="FP11">
            <v>0.95199999999999996</v>
          </cell>
          <cell r="FQ11">
            <v>0.95199999999999996</v>
          </cell>
          <cell r="FR11">
            <v>0.95499999999999996</v>
          </cell>
          <cell r="FS11">
            <v>0.95699999999999996</v>
          </cell>
          <cell r="FT11">
            <v>0.95599999999999996</v>
          </cell>
          <cell r="FU11">
            <v>0.95699999999999996</v>
          </cell>
          <cell r="FV11">
            <v>0.95899999999999996</v>
          </cell>
          <cell r="FW11">
            <v>0.96</v>
          </cell>
          <cell r="FX11">
            <v>0.96</v>
          </cell>
          <cell r="FY11">
            <v>0.96199999999999997</v>
          </cell>
          <cell r="FZ11">
            <v>0.96299999999999997</v>
          </cell>
          <cell r="GA11">
            <v>0.96299999999999997</v>
          </cell>
          <cell r="GB11">
            <v>0.96199999999999997</v>
          </cell>
          <cell r="GC11">
            <v>0.96</v>
          </cell>
          <cell r="GD11">
            <v>0.95599999999999996</v>
          </cell>
          <cell r="GE11">
            <v>0.96399999999999997</v>
          </cell>
          <cell r="GF11">
            <v>0.95499999999999996</v>
          </cell>
          <cell r="GG11">
            <v>0.95499999999999996</v>
          </cell>
          <cell r="GH11">
            <v>0.96299999999999997</v>
          </cell>
          <cell r="GI11">
            <v>0.97199999999999998</v>
          </cell>
          <cell r="GJ11">
            <v>0.96399999999999997</v>
          </cell>
          <cell r="GK11">
            <v>0.96399999999999997</v>
          </cell>
          <cell r="GL11">
            <v>0.96399999999999997</v>
          </cell>
          <cell r="GM11">
            <v>0.96599999999999997</v>
          </cell>
          <cell r="GN11">
            <v>0.96799999999999997</v>
          </cell>
          <cell r="GO11">
            <v>0.97899999999999998</v>
          </cell>
          <cell r="GP11">
            <v>0.98</v>
          </cell>
          <cell r="GQ11">
            <v>0.79613986400000003</v>
          </cell>
          <cell r="GR11">
            <v>0.80148781000000002</v>
          </cell>
          <cell r="GS11">
            <v>0.80826568099999996</v>
          </cell>
          <cell r="GT11">
            <v>0.81329060900000005</v>
          </cell>
          <cell r="GU11">
            <v>0.82001837</v>
          </cell>
          <cell r="GV11">
            <v>0.82544714900000005</v>
          </cell>
          <cell r="GW11">
            <v>0.829319268</v>
          </cell>
          <cell r="GX11">
            <v>0.83500267399999994</v>
          </cell>
          <cell r="GY11">
            <v>0.841715192</v>
          </cell>
          <cell r="GZ11">
            <v>0.844782268</v>
          </cell>
          <cell r="HA11">
            <v>0.84987462800000002</v>
          </cell>
          <cell r="HB11">
            <v>0.85473301499999998</v>
          </cell>
          <cell r="HC11">
            <v>0.85896152599999998</v>
          </cell>
          <cell r="HD11">
            <v>0.86077474899999995</v>
          </cell>
          <cell r="HE11">
            <v>0.86746592199999994</v>
          </cell>
          <cell r="HF11">
            <v>0.87074779000000002</v>
          </cell>
          <cell r="HG11">
            <v>0.87484342500000001</v>
          </cell>
          <cell r="HH11">
            <v>0.87754425700000005</v>
          </cell>
          <cell r="HI11">
            <v>0.87842162099999999</v>
          </cell>
          <cell r="HJ11">
            <v>0.87459536000000004</v>
          </cell>
          <cell r="HK11">
            <v>0.88456573699999996</v>
          </cell>
          <cell r="HL11">
            <v>0.88160027200000002</v>
          </cell>
          <cell r="HM11">
            <v>0.88245154400000003</v>
          </cell>
          <cell r="HN11">
            <v>0.88539573699999996</v>
          </cell>
          <cell r="HO11">
            <v>0.89509301799999996</v>
          </cell>
          <cell r="HP11">
            <v>0.89066943799999998</v>
          </cell>
          <cell r="HQ11">
            <v>0.89582404999999998</v>
          </cell>
          <cell r="HR11">
            <v>0.89666135000000002</v>
          </cell>
          <cell r="HS11">
            <v>0.89875630399999995</v>
          </cell>
          <cell r="HT11">
            <v>0.90154930200000005</v>
          </cell>
          <cell r="HU11">
            <v>0.90303855099999997</v>
          </cell>
          <cell r="HV11">
            <v>0.90568229499999997</v>
          </cell>
          <cell r="HW11">
            <v>78.869299999999996</v>
          </cell>
          <cell r="HX11">
            <v>78.980900000000005</v>
          </cell>
          <cell r="HY11">
            <v>79.143100000000004</v>
          </cell>
          <cell r="HZ11">
            <v>79.345699999999994</v>
          </cell>
          <cell r="IA11">
            <v>79.635800000000003</v>
          </cell>
          <cell r="IB11">
            <v>79.950999999999993</v>
          </cell>
          <cell r="IC11">
            <v>80.083699999999993</v>
          </cell>
          <cell r="ID11">
            <v>80.537300000000002</v>
          </cell>
          <cell r="IE11">
            <v>80.815399999999997</v>
          </cell>
          <cell r="IF11">
            <v>80.827100000000002</v>
          </cell>
          <cell r="IG11">
            <v>81.0929</v>
          </cell>
          <cell r="IH11">
            <v>81.565899999999999</v>
          </cell>
          <cell r="II11">
            <v>81.655100000000004</v>
          </cell>
          <cell r="IJ11">
            <v>81.542500000000004</v>
          </cell>
          <cell r="IK11">
            <v>82.094300000000004</v>
          </cell>
          <cell r="IL11">
            <v>82.204300000000003</v>
          </cell>
          <cell r="IM11">
            <v>82.631299999999996</v>
          </cell>
          <cell r="IN11">
            <v>82.844800000000006</v>
          </cell>
          <cell r="IO11">
            <v>82.946299999999994</v>
          </cell>
          <cell r="IP11">
            <v>82.853099999999998</v>
          </cell>
          <cell r="IQ11">
            <v>83.121200000000002</v>
          </cell>
          <cell r="IR11">
            <v>83.427000000000007</v>
          </cell>
          <cell r="IS11">
            <v>83.284300000000002</v>
          </cell>
          <cell r="IT11">
            <v>83.566400000000002</v>
          </cell>
          <cell r="IU11">
            <v>83.730400000000003</v>
          </cell>
          <cell r="IV11">
            <v>83.585499999999996</v>
          </cell>
          <cell r="IW11">
            <v>83.930199999999999</v>
          </cell>
          <cell r="IX11">
            <v>83.8994</v>
          </cell>
          <cell r="IY11">
            <v>83.991200000000006</v>
          </cell>
          <cell r="IZ11">
            <v>84.194800000000001</v>
          </cell>
          <cell r="JA11">
            <v>83.906300000000002</v>
          </cell>
          <cell r="JB11">
            <v>84.084000000000003</v>
          </cell>
          <cell r="JC11">
            <v>13.45191956</v>
          </cell>
          <cell r="JD11">
            <v>13.660449979999999</v>
          </cell>
          <cell r="JE11">
            <v>13.95501041</v>
          </cell>
          <cell r="JF11">
            <v>14.194330219999999</v>
          </cell>
          <cell r="JG11">
            <v>14.36499023</v>
          </cell>
          <cell r="JH11">
            <v>14.510609629999999</v>
          </cell>
          <cell r="JI11">
            <v>14.621850009999999</v>
          </cell>
          <cell r="JJ11">
            <v>14.755499840000001</v>
          </cell>
          <cell r="JK11">
            <v>14.9842701</v>
          </cell>
          <cell r="JL11">
            <v>15.06268412</v>
          </cell>
          <cell r="JM11">
            <v>15.141098149999999</v>
          </cell>
          <cell r="JN11">
            <v>15.219512180000001</v>
          </cell>
          <cell r="JO11">
            <v>15.297926199999999</v>
          </cell>
          <cell r="JP11">
            <v>15.37634023</v>
          </cell>
          <cell r="JQ11">
            <v>15.45475426</v>
          </cell>
          <cell r="JR11">
            <v>15.53316828</v>
          </cell>
          <cell r="JS11">
            <v>15.611582309999999</v>
          </cell>
          <cell r="JT11">
            <v>15.68999634</v>
          </cell>
          <cell r="JU11">
            <v>15.768410360000001</v>
          </cell>
          <cell r="JV11">
            <v>15.84682439</v>
          </cell>
          <cell r="JW11">
            <v>15.925238419999999</v>
          </cell>
          <cell r="JX11">
            <v>16.003652450000001</v>
          </cell>
          <cell r="JY11">
            <v>16.082066470000001</v>
          </cell>
          <cell r="JZ11">
            <v>16.160480499999998</v>
          </cell>
          <cell r="KA11">
            <v>16.155590060000002</v>
          </cell>
          <cell r="KB11">
            <v>16.25942993</v>
          </cell>
          <cell r="KC11">
            <v>16.383430480000001</v>
          </cell>
          <cell r="KD11">
            <v>16.38728905</v>
          </cell>
          <cell r="KE11">
            <v>16.389780040000002</v>
          </cell>
          <cell r="KF11">
            <v>16.395080570000001</v>
          </cell>
          <cell r="KG11">
            <v>16.395080570000001</v>
          </cell>
          <cell r="KH11">
            <v>16.395080570000001</v>
          </cell>
          <cell r="KI11">
            <v>9.6352220030000009</v>
          </cell>
          <cell r="KJ11">
            <v>9.7344703670000001</v>
          </cell>
          <cell r="KK11">
            <v>9.8347410469999996</v>
          </cell>
          <cell r="KL11">
            <v>9.9350117269999991</v>
          </cell>
          <cell r="KM11">
            <v>10.035282410000001</v>
          </cell>
          <cell r="KN11">
            <v>10.13555309</v>
          </cell>
          <cell r="KO11">
            <v>10.23582377</v>
          </cell>
          <cell r="KP11">
            <v>10.336094449999999</v>
          </cell>
          <cell r="KQ11">
            <v>10.43636513</v>
          </cell>
          <cell r="KR11">
            <v>10.53663581</v>
          </cell>
          <cell r="KS11">
            <v>10.636906489999999</v>
          </cell>
          <cell r="KT11">
            <v>10.737177170000001</v>
          </cell>
          <cell r="KU11">
            <v>10.83744785</v>
          </cell>
          <cell r="KV11">
            <v>10.93771853</v>
          </cell>
          <cell r="KW11">
            <v>11.037989209999999</v>
          </cell>
          <cell r="KX11">
            <v>11.13825989</v>
          </cell>
          <cell r="KY11">
            <v>11.09018517</v>
          </cell>
          <cell r="KZ11">
            <v>11.04211044</v>
          </cell>
          <cell r="LA11">
            <v>10.923919679999999</v>
          </cell>
          <cell r="LB11">
            <v>11.23935032</v>
          </cell>
          <cell r="LC11">
            <v>11.306909559999999</v>
          </cell>
          <cell r="LD11">
            <v>11.29426003</v>
          </cell>
          <cell r="LE11">
            <v>11.344149590000001</v>
          </cell>
          <cell r="LF11">
            <v>11.40441036</v>
          </cell>
          <cell r="LG11">
            <v>11.62954998</v>
          </cell>
          <cell r="LH11">
            <v>11.7146101</v>
          </cell>
          <cell r="LI11">
            <v>11.773909570000001</v>
          </cell>
          <cell r="LJ11">
            <v>11.842289920000001</v>
          </cell>
          <cell r="LK11">
            <v>11.91015005</v>
          </cell>
          <cell r="LL11">
            <v>11.97801018</v>
          </cell>
          <cell r="LM11">
            <v>11.97801018</v>
          </cell>
          <cell r="LN11">
            <v>11.97801018</v>
          </cell>
          <cell r="LO11">
            <v>25568.08741</v>
          </cell>
          <cell r="LP11">
            <v>26302.357660000001</v>
          </cell>
          <cell r="LQ11">
            <v>27223.211869999999</v>
          </cell>
          <cell r="LR11">
            <v>27400.341130000001</v>
          </cell>
          <cell r="LS11">
            <v>28752.38046</v>
          </cell>
          <cell r="LT11">
            <v>29458.010549999999</v>
          </cell>
          <cell r="LU11">
            <v>29980.703409999998</v>
          </cell>
          <cell r="LV11">
            <v>30542.03901</v>
          </cell>
          <cell r="LW11">
            <v>31697.3305</v>
          </cell>
          <cell r="LX11">
            <v>32346.12715</v>
          </cell>
          <cell r="LY11">
            <v>33556.311500000003</v>
          </cell>
          <cell r="LZ11">
            <v>33942.191030000002</v>
          </cell>
          <cell r="MA11">
            <v>35205.022879999997</v>
          </cell>
          <cell r="MB11">
            <v>35460.871279999999</v>
          </cell>
          <cell r="MC11">
            <v>36949.313000000002</v>
          </cell>
          <cell r="MD11">
            <v>37518.764060000001</v>
          </cell>
          <cell r="ME11">
            <v>38935.646710000001</v>
          </cell>
          <cell r="MF11">
            <v>40114.101869999999</v>
          </cell>
          <cell r="MG11">
            <v>40968.785640000002</v>
          </cell>
          <cell r="MH11">
            <v>34851.289479999999</v>
          </cell>
          <cell r="MI11">
            <v>40212.956559999999</v>
          </cell>
          <cell r="MJ11">
            <v>36293.742570000002</v>
          </cell>
          <cell r="MK11">
            <v>36416.498359999998</v>
          </cell>
          <cell r="ML11">
            <v>36480.828840000002</v>
          </cell>
          <cell r="MM11">
            <v>41383.169540000003</v>
          </cell>
          <cell r="MN11">
            <v>36879.149819999999</v>
          </cell>
          <cell r="MO11">
            <v>38048.631289999998</v>
          </cell>
          <cell r="MP11">
            <v>38160.13564</v>
          </cell>
          <cell r="MQ11">
            <v>38794.098449999998</v>
          </cell>
          <cell r="MR11">
            <v>39537.668899999997</v>
          </cell>
          <cell r="MS11">
            <v>41895.178370000001</v>
          </cell>
          <cell r="MT11">
            <v>43413.887360000001</v>
          </cell>
          <cell r="MU11">
            <v>0.84725911499999995</v>
          </cell>
          <cell r="MV11">
            <v>0.85098304800000002</v>
          </cell>
          <cell r="MW11">
            <v>0.85654380699999999</v>
          </cell>
          <cell r="MX11">
            <v>0.86018936700000004</v>
          </cell>
          <cell r="MY11">
            <v>0.86378138299999996</v>
          </cell>
          <cell r="MZ11">
            <v>0.86696590399999995</v>
          </cell>
          <cell r="NA11">
            <v>0.87079008899999999</v>
          </cell>
          <cell r="NB11">
            <v>0.87441886499999999</v>
          </cell>
          <cell r="NC11">
            <v>0.87935982999999995</v>
          </cell>
          <cell r="ND11">
            <v>0.88332034000000004</v>
          </cell>
          <cell r="NE11">
            <v>0.88774001700000005</v>
          </cell>
          <cell r="NF11">
            <v>0.89146042800000003</v>
          </cell>
          <cell r="NG11">
            <v>0.89468910899999998</v>
          </cell>
          <cell r="NH11">
            <v>0.89707689099999999</v>
          </cell>
          <cell r="NI11">
            <v>0.90133691299999996</v>
          </cell>
          <cell r="NJ11">
            <v>0.90425471599999996</v>
          </cell>
          <cell r="NK11">
            <v>0.90867898499999999</v>
          </cell>
          <cell r="NL11">
            <v>0.91173967</v>
          </cell>
          <cell r="NM11">
            <v>0.91490910599999997</v>
          </cell>
          <cell r="NN11">
            <v>0.91472611400000003</v>
          </cell>
          <cell r="NO11">
            <v>0.91730623099999997</v>
          </cell>
          <cell r="NP11">
            <v>0.92301781400000005</v>
          </cell>
          <cell r="NQ11">
            <v>0.92427675899999995</v>
          </cell>
          <cell r="NR11">
            <v>0.91952937099999998</v>
          </cell>
          <cell r="NS11">
            <v>0.92125557199999997</v>
          </cell>
          <cell r="NT11">
            <v>0.92410504999999998</v>
          </cell>
          <cell r="NU11">
            <v>0.92899939499999995</v>
          </cell>
          <cell r="NV11">
            <v>0.93004551899999999</v>
          </cell>
          <cell r="NW11">
            <v>0.93077593199999997</v>
          </cell>
          <cell r="NX11">
            <v>0.93155858999999996</v>
          </cell>
          <cell r="NY11">
            <v>0.92197063000000001</v>
          </cell>
          <cell r="NZ11">
            <v>0.92387735599999998</v>
          </cell>
          <cell r="OA11">
            <v>72.227199999999996</v>
          </cell>
          <cell r="OB11">
            <v>72.261600000000001</v>
          </cell>
          <cell r="OC11">
            <v>72.504099999999994</v>
          </cell>
          <cell r="OD11">
            <v>72.761600000000001</v>
          </cell>
          <cell r="OE11">
            <v>73.117199999999997</v>
          </cell>
          <cell r="OF11">
            <v>73.294799999999995</v>
          </cell>
          <cell r="OG11">
            <v>73.662700000000001</v>
          </cell>
          <cell r="OH11">
            <v>74.016300000000001</v>
          </cell>
          <cell r="OI11">
            <v>74.444599999999994</v>
          </cell>
          <cell r="OJ11">
            <v>74.781899999999993</v>
          </cell>
          <cell r="OK11">
            <v>75.093000000000004</v>
          </cell>
          <cell r="OL11">
            <v>75.581999999999994</v>
          </cell>
          <cell r="OM11">
            <v>75.771000000000001</v>
          </cell>
          <cell r="ON11">
            <v>75.914299999999997</v>
          </cell>
          <cell r="OO11">
            <v>76.389499999999998</v>
          </cell>
          <cell r="OP11">
            <v>76.6096</v>
          </cell>
          <cell r="OQ11">
            <v>77.073899999999995</v>
          </cell>
          <cell r="OR11">
            <v>77.288499999999999</v>
          </cell>
          <cell r="OS11">
            <v>77.578599999999994</v>
          </cell>
          <cell r="OT11">
            <v>77.396500000000003</v>
          </cell>
          <cell r="OU11">
            <v>77.656199999999998</v>
          </cell>
          <cell r="OV11">
            <v>78.070300000000003</v>
          </cell>
          <cell r="OW11">
            <v>78.259299999999996</v>
          </cell>
          <cell r="OX11">
            <v>78.457300000000004</v>
          </cell>
          <cell r="OY11">
            <v>78.907200000000003</v>
          </cell>
          <cell r="OZ11">
            <v>78.634799999999998</v>
          </cell>
          <cell r="PA11">
            <v>79.142499999999998</v>
          </cell>
          <cell r="PB11">
            <v>79.285200000000003</v>
          </cell>
          <cell r="PC11">
            <v>79.300600000000003</v>
          </cell>
          <cell r="PD11">
            <v>79.532600000000002</v>
          </cell>
          <cell r="PE11">
            <v>79.054199999999994</v>
          </cell>
          <cell r="PF11">
            <v>79.043300000000002</v>
          </cell>
          <cell r="PG11">
            <v>14.39311981</v>
          </cell>
          <cell r="PH11">
            <v>14.56692028</v>
          </cell>
          <cell r="PI11">
            <v>14.868260380000001</v>
          </cell>
          <cell r="PJ11">
            <v>15.03664017</v>
          </cell>
          <cell r="PK11">
            <v>15.13012981</v>
          </cell>
          <cell r="PL11">
            <v>15.214289669999999</v>
          </cell>
          <cell r="PM11">
            <v>15.209540369999999</v>
          </cell>
          <cell r="PN11">
            <v>15.23550987</v>
          </cell>
          <cell r="PO11">
            <v>15.279549599999999</v>
          </cell>
          <cell r="PP11">
            <v>15.31755705</v>
          </cell>
          <cell r="PQ11">
            <v>15.3555645</v>
          </cell>
          <cell r="PR11">
            <v>15.393571959999999</v>
          </cell>
          <cell r="PS11">
            <v>15.46958686</v>
          </cell>
          <cell r="PT11">
            <v>15.51520623</v>
          </cell>
          <cell r="PU11">
            <v>15.560825599999999</v>
          </cell>
          <cell r="PV11">
            <v>15.60644497</v>
          </cell>
          <cell r="PW11">
            <v>15.652064340000001</v>
          </cell>
          <cell r="PX11">
            <v>15.697683720000001</v>
          </cell>
          <cell r="PY11">
            <v>15.77170881</v>
          </cell>
          <cell r="PZ11">
            <v>15.66917636</v>
          </cell>
          <cell r="QA11">
            <v>16.062541199999998</v>
          </cell>
          <cell r="QB11">
            <v>16.050748949999999</v>
          </cell>
          <cell r="QC11">
            <v>16.088053769999998</v>
          </cell>
          <cell r="QD11">
            <v>15.54953957</v>
          </cell>
          <cell r="QE11">
            <v>15.569140429999999</v>
          </cell>
          <cell r="QF11">
            <v>15.657440190000001</v>
          </cell>
          <cell r="QG11">
            <v>15.79376984</v>
          </cell>
          <cell r="QH11">
            <v>15.81278992</v>
          </cell>
          <cell r="QI11">
            <v>15.762669560000001</v>
          </cell>
          <cell r="QJ11">
            <v>15.64367962</v>
          </cell>
          <cell r="QK11">
            <v>15.64367962</v>
          </cell>
          <cell r="QL11">
            <v>15.64367962</v>
          </cell>
          <cell r="QM11">
            <v>10.84718627</v>
          </cell>
          <cell r="QN11">
            <v>10.92481995</v>
          </cell>
          <cell r="QO11">
            <v>11.00300925</v>
          </cell>
          <cell r="QP11">
            <v>11.081198560000001</v>
          </cell>
          <cell r="QQ11">
            <v>11.159387860000001</v>
          </cell>
          <cell r="QR11">
            <v>11.23757717</v>
          </cell>
          <cell r="QS11">
            <v>11.31576647</v>
          </cell>
          <cell r="QT11">
            <v>11.393955780000001</v>
          </cell>
          <cell r="QU11">
            <v>11.472145080000001</v>
          </cell>
          <cell r="QV11">
            <v>11.55033439</v>
          </cell>
          <cell r="QW11">
            <v>11.62852369</v>
          </cell>
          <cell r="QX11">
            <v>11.706713000000001</v>
          </cell>
          <cell r="QY11">
            <v>11.784902300000001</v>
          </cell>
          <cell r="QZ11">
            <v>11.86309161</v>
          </cell>
          <cell r="RA11">
            <v>11.94128091</v>
          </cell>
          <cell r="RB11">
            <v>12.01947021</v>
          </cell>
          <cell r="RC11">
            <v>12.04092026</v>
          </cell>
          <cell r="RD11">
            <v>12.0623703</v>
          </cell>
          <cell r="RE11">
            <v>12.099470139999999</v>
          </cell>
          <cell r="RF11">
            <v>12.145359989999999</v>
          </cell>
          <cell r="RG11">
            <v>12.15625</v>
          </cell>
          <cell r="RH11">
            <v>12.161219600000001</v>
          </cell>
          <cell r="RI11">
            <v>12.1907196</v>
          </cell>
          <cell r="RJ11">
            <v>12.20024967</v>
          </cell>
          <cell r="RK11">
            <v>12.428839679999999</v>
          </cell>
          <cell r="RL11">
            <v>12.46492958</v>
          </cell>
          <cell r="RM11">
            <v>12.47828007</v>
          </cell>
          <cell r="RN11">
            <v>12.497179989999999</v>
          </cell>
          <cell r="RO11">
            <v>12.525459769999999</v>
          </cell>
          <cell r="RP11">
            <v>12.55373955</v>
          </cell>
          <cell r="RQ11">
            <v>12.55373955</v>
          </cell>
          <cell r="RR11">
            <v>12.55373955</v>
          </cell>
          <cell r="RS11">
            <v>53424.860180000003</v>
          </cell>
          <cell r="RT11">
            <v>54386.40367</v>
          </cell>
          <cell r="RU11">
            <v>54710.98734</v>
          </cell>
          <cell r="RV11">
            <v>54289.828139999998</v>
          </cell>
          <cell r="RW11">
            <v>54118.516799999998</v>
          </cell>
          <cell r="RX11">
            <v>54677.221030000001</v>
          </cell>
          <cell r="RY11">
            <v>55910.765310000003</v>
          </cell>
          <cell r="RZ11">
            <v>56640.196000000004</v>
          </cell>
          <cell r="SA11">
            <v>58318.783459999999</v>
          </cell>
          <cell r="SB11">
            <v>59463.211889999999</v>
          </cell>
          <cell r="SC11">
            <v>61417.160909999999</v>
          </cell>
          <cell r="SD11">
            <v>61261.126069999998</v>
          </cell>
          <cell r="SE11">
            <v>61991.41158</v>
          </cell>
          <cell r="SF11">
            <v>62327.874980000001</v>
          </cell>
          <cell r="SG11">
            <v>62906.246180000002</v>
          </cell>
          <cell r="SH11">
            <v>63440.279799999997</v>
          </cell>
          <cell r="SI11">
            <v>65290.273849999998</v>
          </cell>
          <cell r="SJ11">
            <v>67062.782489999998</v>
          </cell>
          <cell r="SK11">
            <v>67787.019889999996</v>
          </cell>
          <cell r="SL11">
            <v>69583.197549999997</v>
          </cell>
          <cell r="SM11">
            <v>65524.133220000003</v>
          </cell>
          <cell r="SN11">
            <v>70837.553409999993</v>
          </cell>
          <cell r="SO11">
            <v>70191.879629999996</v>
          </cell>
          <cell r="SP11">
            <v>69553.96067</v>
          </cell>
          <cell r="SQ11">
            <v>64574.431530000002</v>
          </cell>
          <cell r="SR11">
            <v>68644.714009999996</v>
          </cell>
          <cell r="SS11">
            <v>69827.770380000002</v>
          </cell>
          <cell r="ST11">
            <v>69695.142959999997</v>
          </cell>
          <cell r="SU11">
            <v>70907.775389999995</v>
          </cell>
          <cell r="SV11">
            <v>71628.969620000003</v>
          </cell>
          <cell r="SW11">
            <v>61566.941229999997</v>
          </cell>
          <cell r="SX11">
            <v>64148.487370000003</v>
          </cell>
          <cell r="SY11">
            <v>0.84299999999999997</v>
          </cell>
          <cell r="SZ11">
            <v>0.84</v>
          </cell>
          <cell r="TA11">
            <v>0.83599999999999997</v>
          </cell>
          <cell r="TB11">
            <v>0.83299999999999996</v>
          </cell>
          <cell r="TC11">
            <v>0.84599999999999997</v>
          </cell>
          <cell r="TD11">
            <v>0.84899999999999998</v>
          </cell>
          <cell r="TE11">
            <v>0.85</v>
          </cell>
          <cell r="TF11">
            <v>0.84599999999999997</v>
          </cell>
          <cell r="TG11">
            <v>0.85599999999999998</v>
          </cell>
          <cell r="TH11">
            <v>0.85699999999999998</v>
          </cell>
          <cell r="TI11">
            <v>0.84899999999999998</v>
          </cell>
          <cell r="TJ11">
            <v>0.85099999999999998</v>
          </cell>
          <cell r="TK11">
            <v>6.421654234</v>
          </cell>
          <cell r="TL11">
            <v>7.1064368230000001</v>
          </cell>
          <cell r="TM11">
            <v>7.5139769630000002</v>
          </cell>
          <cell r="TN11">
            <v>7.7593951270000003</v>
          </cell>
          <cell r="TO11">
            <v>6.7631086160000002</v>
          </cell>
          <cell r="TP11">
            <v>6.5470014189999999</v>
          </cell>
          <cell r="TQ11">
            <v>6.9286379199999999</v>
          </cell>
          <cell r="TR11">
            <v>7.3900549509999998</v>
          </cell>
          <cell r="TS11">
            <v>6.4809151270000003</v>
          </cell>
          <cell r="TT11">
            <v>6.5529800829999996</v>
          </cell>
          <cell r="TU11">
            <v>6.8943740130000002</v>
          </cell>
          <cell r="TV11">
            <v>6.9040797950000004</v>
          </cell>
          <cell r="TW11">
            <v>6.5410199560000004</v>
          </cell>
          <cell r="TX11">
            <v>7.182320442</v>
          </cell>
          <cell r="TY11">
            <v>7.7262693159999998</v>
          </cell>
          <cell r="TZ11">
            <v>7.9558011049999999</v>
          </cell>
          <cell r="UA11">
            <v>6.9306930690000002</v>
          </cell>
          <cell r="UB11">
            <v>6.7032967030000004</v>
          </cell>
          <cell r="UC11">
            <v>7.1038251370000003</v>
          </cell>
          <cell r="UD11">
            <v>7.6419213969999999</v>
          </cell>
          <cell r="UE11">
            <v>6.6521264990000004</v>
          </cell>
          <cell r="UF11">
            <v>6.7464635470000003</v>
          </cell>
          <cell r="UG11">
            <v>7.0098576120000002</v>
          </cell>
          <cell r="UH11">
            <v>7.0960698689999999</v>
          </cell>
          <cell r="UI11">
            <v>4.0799427030000004</v>
          </cell>
          <cell r="UJ11">
            <v>3.8110904689999998</v>
          </cell>
          <cell r="UK11">
            <v>3.5522708889999999</v>
          </cell>
          <cell r="UL11">
            <v>3.477985382</v>
          </cell>
          <cell r="UM11">
            <v>3.4662158490000001</v>
          </cell>
          <cell r="UN11">
            <v>3.4174642560000001</v>
          </cell>
          <cell r="UO11">
            <v>3.4393937590000001</v>
          </cell>
          <cell r="UP11">
            <v>3.2683248520000001</v>
          </cell>
          <cell r="UQ11">
            <v>3.1310753820000001</v>
          </cell>
          <cell r="UR11">
            <v>3.3472702499999998</v>
          </cell>
          <cell r="US11">
            <v>3.2278020380000001</v>
          </cell>
          <cell r="UT11">
            <v>3.2569193840000001</v>
          </cell>
          <cell r="UU11">
            <v>2.4883600000000001</v>
          </cell>
          <cell r="UV11">
            <v>3.6672400000000001</v>
          </cell>
          <cell r="UW11">
            <v>3.4898600000000002</v>
          </cell>
          <cell r="UX11">
            <v>4.2976700000000001</v>
          </cell>
          <cell r="UY11">
            <v>2.6581100000000002</v>
          </cell>
          <cell r="UZ11">
            <v>2.6075599999999999</v>
          </cell>
          <cell r="VA11">
            <v>2.57064</v>
          </cell>
          <cell r="VB11">
            <v>2.9996</v>
          </cell>
          <cell r="VC11">
            <v>2.9174500000000001</v>
          </cell>
          <cell r="VD11">
            <v>2.9174500000000001</v>
          </cell>
          <cell r="VE11">
            <v>2.5224099999999998</v>
          </cell>
          <cell r="VF11">
            <v>2.5224099999999998</v>
          </cell>
          <cell r="VG11">
            <v>12.69666</v>
          </cell>
          <cell r="VH11">
            <v>13.84098</v>
          </cell>
          <cell r="VI11">
            <v>15.4998</v>
          </cell>
          <cell r="VJ11">
            <v>15.50253</v>
          </cell>
          <cell r="VK11">
            <v>14.164999999999999</v>
          </cell>
          <cell r="VL11">
            <v>13.61598</v>
          </cell>
          <cell r="VM11">
            <v>14.775880000000001</v>
          </cell>
          <cell r="VN11">
            <v>15.902240000000001</v>
          </cell>
          <cell r="VO11">
            <v>13.394220000000001</v>
          </cell>
          <cell r="VP11">
            <v>13.394220000000001</v>
          </cell>
          <cell r="VQ11">
            <v>14.93291</v>
          </cell>
          <cell r="VR11">
            <v>14.93291</v>
          </cell>
          <cell r="VS11">
            <v>12</v>
          </cell>
          <cell r="VT11">
            <v>0.20200000000000001</v>
          </cell>
          <cell r="VU11">
            <v>0.20399999999999999</v>
          </cell>
          <cell r="VV11">
            <v>0.20100000000000001</v>
          </cell>
          <cell r="VW11">
            <v>0.19500000000000001</v>
          </cell>
          <cell r="VX11">
            <v>0.18</v>
          </cell>
          <cell r="VY11">
            <v>0.17</v>
          </cell>
          <cell r="VZ11">
            <v>0.16300000000000001</v>
          </cell>
          <cell r="WA11">
            <v>0.155</v>
          </cell>
          <cell r="WB11">
            <v>0.151</v>
          </cell>
          <cell r="WC11">
            <v>0.14699999999999999</v>
          </cell>
          <cell r="WD11">
            <v>0.14899999999999999</v>
          </cell>
          <cell r="WE11">
            <v>0.14699999999999999</v>
          </cell>
          <cell r="WF11">
            <v>0.14499999999999999</v>
          </cell>
          <cell r="WG11">
            <v>0.13100000000000001</v>
          </cell>
          <cell r="WH11">
            <v>0.126</v>
          </cell>
          <cell r="WI11">
            <v>0.121</v>
          </cell>
          <cell r="WJ11">
            <v>0.11899999999999999</v>
          </cell>
          <cell r="WK11">
            <v>0.114</v>
          </cell>
          <cell r="WL11">
            <v>0.121</v>
          </cell>
          <cell r="WM11">
            <v>0.113</v>
          </cell>
          <cell r="WN11">
            <v>0.111</v>
          </cell>
          <cell r="WO11">
            <v>0.10299999999999999</v>
          </cell>
          <cell r="WP11">
            <v>9.8000000000000004E-2</v>
          </cell>
          <cell r="WQ11">
            <v>8.5999999999999993E-2</v>
          </cell>
          <cell r="WR11">
            <v>8.3000000000000004E-2</v>
          </cell>
          <cell r="WS11">
            <v>8.4000000000000005E-2</v>
          </cell>
          <cell r="WT11">
            <v>8.2000000000000003E-2</v>
          </cell>
          <cell r="WU11">
            <v>7.1999999999999995E-2</v>
          </cell>
          <cell r="WV11">
            <v>6.0999999999999999E-2</v>
          </cell>
          <cell r="WW11">
            <v>5.3999999999999999E-2</v>
          </cell>
          <cell r="WX11">
            <v>5.1999999999999998E-2</v>
          </cell>
          <cell r="WY11">
            <v>5.2999999999999999E-2</v>
          </cell>
          <cell r="WZ11">
            <v>8</v>
          </cell>
          <cell r="XA11">
            <v>8</v>
          </cell>
          <cell r="XB11">
            <v>8</v>
          </cell>
          <cell r="XC11">
            <v>8</v>
          </cell>
          <cell r="XD11">
            <v>8</v>
          </cell>
          <cell r="XE11">
            <v>7</v>
          </cell>
          <cell r="XF11">
            <v>7</v>
          </cell>
          <cell r="XG11">
            <v>6</v>
          </cell>
          <cell r="XH11">
            <v>6</v>
          </cell>
          <cell r="XI11">
            <v>6</v>
          </cell>
          <cell r="XJ11">
            <v>6</v>
          </cell>
          <cell r="XK11">
            <v>6</v>
          </cell>
          <cell r="XL11">
            <v>6</v>
          </cell>
          <cell r="XM11">
            <v>6</v>
          </cell>
          <cell r="XN11">
            <v>5</v>
          </cell>
          <cell r="XO11">
            <v>6</v>
          </cell>
          <cell r="XP11">
            <v>5</v>
          </cell>
          <cell r="XQ11">
            <v>5</v>
          </cell>
          <cell r="XR11">
            <v>5</v>
          </cell>
          <cell r="XS11">
            <v>5</v>
          </cell>
          <cell r="XT11">
            <v>5</v>
          </cell>
          <cell r="XU11">
            <v>5</v>
          </cell>
          <cell r="XV11">
            <v>5</v>
          </cell>
          <cell r="XW11">
            <v>5</v>
          </cell>
          <cell r="XX11">
            <v>5</v>
          </cell>
          <cell r="XY11">
            <v>5</v>
          </cell>
          <cell r="XZ11">
            <v>5</v>
          </cell>
          <cell r="YA11">
            <v>5</v>
          </cell>
          <cell r="YB11">
            <v>5</v>
          </cell>
          <cell r="YC11">
            <v>5</v>
          </cell>
          <cell r="YD11">
            <v>5</v>
          </cell>
          <cell r="YE11">
            <v>5</v>
          </cell>
          <cell r="YF11">
            <v>22.827000000000002</v>
          </cell>
          <cell r="YG11">
            <v>24.035</v>
          </cell>
          <cell r="YH11">
            <v>24.239000000000001</v>
          </cell>
          <cell r="YI11">
            <v>22.968</v>
          </cell>
          <cell r="YJ11">
            <v>19.933</v>
          </cell>
          <cell r="YK11">
            <v>17.742999999999999</v>
          </cell>
          <cell r="YL11">
            <v>15.97</v>
          </cell>
          <cell r="YM11">
            <v>14.465</v>
          </cell>
          <cell r="YN11">
            <v>13.868</v>
          </cell>
          <cell r="YO11">
            <v>13.395</v>
          </cell>
          <cell r="YP11">
            <v>14.06</v>
          </cell>
          <cell r="YQ11">
            <v>13.989000000000001</v>
          </cell>
          <cell r="YR11">
            <v>14.086</v>
          </cell>
          <cell r="YS11">
            <v>13.662000000000001</v>
          </cell>
          <cell r="YT11">
            <v>13.757999999999999</v>
          </cell>
          <cell r="YU11">
            <v>13.004</v>
          </cell>
          <cell r="YV11">
            <v>12.212999999999999</v>
          </cell>
          <cell r="YW11">
            <v>11.46</v>
          </cell>
          <cell r="YX11">
            <v>11.382</v>
          </cell>
          <cell r="YY11">
            <v>10.712</v>
          </cell>
          <cell r="YZ11">
            <v>10.433999999999999</v>
          </cell>
          <cell r="ZA11">
            <v>9.6059999999999999</v>
          </cell>
          <cell r="ZB11">
            <v>9.0540000000000003</v>
          </cell>
          <cell r="ZC11">
            <v>8.4619999999999997</v>
          </cell>
          <cell r="ZD11">
            <v>7.9470000000000001</v>
          </cell>
          <cell r="ZE11">
            <v>7.9130000000000003</v>
          </cell>
          <cell r="ZF11">
            <v>7.6369999999999996</v>
          </cell>
          <cell r="ZG11">
            <v>6.9909999999999997</v>
          </cell>
          <cell r="ZH11">
            <v>5.8550000000000004</v>
          </cell>
          <cell r="ZI11">
            <v>5.4989999999999997</v>
          </cell>
          <cell r="ZJ11">
            <v>5.3630000000000004</v>
          </cell>
          <cell r="ZK11">
            <v>5.5209999999999999</v>
          </cell>
          <cell r="ZL11">
            <v>61.966460320000003</v>
          </cell>
          <cell r="ZM11">
            <v>63.207558919999997</v>
          </cell>
          <cell r="ZN11">
            <v>64.448657510000004</v>
          </cell>
          <cell r="ZO11">
            <v>65.689756110000005</v>
          </cell>
          <cell r="ZP11">
            <v>66.930854699999998</v>
          </cell>
          <cell r="ZQ11">
            <v>68.171953290000005</v>
          </cell>
          <cell r="ZR11">
            <v>69.579879800000001</v>
          </cell>
          <cell r="ZS11">
            <v>70.987806309999996</v>
          </cell>
          <cell r="ZT11">
            <v>72.395732820000006</v>
          </cell>
          <cell r="ZU11">
            <v>73.803659330000002</v>
          </cell>
          <cell r="ZV11">
            <v>75.211585839999998</v>
          </cell>
          <cell r="ZW11">
            <v>76.493127569999999</v>
          </cell>
          <cell r="ZX11">
            <v>77.774669290000006</v>
          </cell>
          <cell r="ZY11">
            <v>79.056211020000006</v>
          </cell>
          <cell r="ZZ11">
            <v>80.337752739999999</v>
          </cell>
          <cell r="AAA11">
            <v>81.61929447</v>
          </cell>
          <cell r="AAB11">
            <v>82.741591360000001</v>
          </cell>
          <cell r="AAC11">
            <v>83.863888259999996</v>
          </cell>
          <cell r="AAD11">
            <v>84.986185149999997</v>
          </cell>
          <cell r="AAE11">
            <v>86.108482050000006</v>
          </cell>
          <cell r="AAF11">
            <v>87.230778939999993</v>
          </cell>
          <cell r="AAG11">
            <v>90.208404490000007</v>
          </cell>
          <cell r="AAH11">
            <v>93.186030040000006</v>
          </cell>
          <cell r="AAI11">
            <v>96.163655579999997</v>
          </cell>
          <cell r="AAJ11">
            <v>99.141281129999996</v>
          </cell>
          <cell r="AAK11">
            <v>100</v>
          </cell>
          <cell r="AAL11">
            <v>100</v>
          </cell>
          <cell r="AAM11">
            <v>100</v>
          </cell>
          <cell r="AAN11">
            <v>100</v>
          </cell>
          <cell r="AAO11">
            <v>100</v>
          </cell>
          <cell r="AAP11">
            <v>100</v>
          </cell>
          <cell r="AAQ11">
            <v>100</v>
          </cell>
          <cell r="AAR11">
            <v>84.630238390000002</v>
          </cell>
          <cell r="AAS11">
            <v>85.207236620000003</v>
          </cell>
          <cell r="AAT11">
            <v>85.784234850000004</v>
          </cell>
          <cell r="AAU11">
            <v>86.361233080000005</v>
          </cell>
          <cell r="AAV11">
            <v>86.938231310000006</v>
          </cell>
          <cell r="AAW11">
            <v>87.515229529999999</v>
          </cell>
          <cell r="AAX11">
            <v>88.241649620000004</v>
          </cell>
          <cell r="AAY11">
            <v>88.968069700000001</v>
          </cell>
          <cell r="AAZ11">
            <v>89.694489779999998</v>
          </cell>
          <cell r="ABA11">
            <v>90.420909859999995</v>
          </cell>
          <cell r="ABB11">
            <v>91.14732995</v>
          </cell>
          <cell r="ABC11">
            <v>91.896738010000007</v>
          </cell>
          <cell r="ABD11">
            <v>92.64614607</v>
          </cell>
          <cell r="ABE11">
            <v>93.395554129999994</v>
          </cell>
          <cell r="ABF11">
            <v>94.144962179999993</v>
          </cell>
          <cell r="ABG11">
            <v>94.894370240000001</v>
          </cell>
          <cell r="ABH11">
            <v>95.457575689999999</v>
          </cell>
          <cell r="ABI11">
            <v>96.020781130000003</v>
          </cell>
          <cell r="ABJ11">
            <v>96.583986580000001</v>
          </cell>
          <cell r="ABK11">
            <v>97.147192020000006</v>
          </cell>
          <cell r="ABL11">
            <v>97.710397459999996</v>
          </cell>
          <cell r="ABM11">
            <v>98.282798099999994</v>
          </cell>
          <cell r="ABN11">
            <v>98.855198729999998</v>
          </cell>
          <cell r="ABO11">
            <v>99.427599369999996</v>
          </cell>
          <cell r="ABP11">
            <v>100</v>
          </cell>
          <cell r="ABQ11">
            <v>100</v>
          </cell>
          <cell r="ABR11">
            <v>100</v>
          </cell>
          <cell r="ABS11">
            <v>100</v>
          </cell>
          <cell r="ABT11">
            <v>100</v>
          </cell>
          <cell r="ABU11">
            <v>100</v>
          </cell>
          <cell r="ABV11">
            <v>100</v>
          </cell>
          <cell r="ABW11">
            <v>100</v>
          </cell>
          <cell r="ABX11">
            <v>24.69635628</v>
          </cell>
          <cell r="ABY11">
            <v>24.69635628</v>
          </cell>
          <cell r="ABZ11">
            <v>24.69635628</v>
          </cell>
          <cell r="ACA11">
            <v>24.69635628</v>
          </cell>
          <cell r="ACB11">
            <v>24.69635628</v>
          </cell>
          <cell r="ACC11">
            <v>24.69635628</v>
          </cell>
          <cell r="ACD11">
            <v>24.69635628</v>
          </cell>
          <cell r="ACE11">
            <v>24.69635628</v>
          </cell>
          <cell r="ACF11">
            <v>24.69635628</v>
          </cell>
          <cell r="ACG11">
            <v>24.69635628</v>
          </cell>
          <cell r="ACH11">
            <v>25.10121457</v>
          </cell>
          <cell r="ACI11">
            <v>25.10121457</v>
          </cell>
          <cell r="ACJ11">
            <v>25.10121457</v>
          </cell>
          <cell r="ACK11">
            <v>30.6122449</v>
          </cell>
          <cell r="ACL11">
            <v>32.244897960000003</v>
          </cell>
          <cell r="ACM11">
            <v>32.244897960000003</v>
          </cell>
          <cell r="ACN11">
            <v>31.020408159999999</v>
          </cell>
          <cell r="ACO11">
            <v>30.737704919999999</v>
          </cell>
          <cell r="ACP11">
            <v>26.639344260000001</v>
          </cell>
          <cell r="ACQ11">
            <v>28.278688519999999</v>
          </cell>
          <cell r="ACR11">
            <v>28.278688519999999</v>
          </cell>
          <cell r="ACS11">
            <v>28.68852459</v>
          </cell>
          <cell r="ACT11">
            <v>28.68852459</v>
          </cell>
          <cell r="ACU11">
            <v>32.244897960000003</v>
          </cell>
          <cell r="ACV11">
            <v>31.428571430000002</v>
          </cell>
          <cell r="ACW11">
            <v>30.327868850000002</v>
          </cell>
          <cell r="ACX11">
            <v>30.327868850000002</v>
          </cell>
          <cell r="ACY11">
            <v>33.606557379999998</v>
          </cell>
          <cell r="ACZ11">
            <v>34.836065570000002</v>
          </cell>
          <cell r="ADA11">
            <v>38.524590160000002</v>
          </cell>
          <cell r="ADB11">
            <v>38.524590160000002</v>
          </cell>
          <cell r="ADC11">
            <v>39.344262299999997</v>
          </cell>
          <cell r="ADD11">
            <v>75.303643719999997</v>
          </cell>
          <cell r="ADE11">
            <v>75.303643719999997</v>
          </cell>
          <cell r="ADF11">
            <v>75.303643719999997</v>
          </cell>
          <cell r="ADG11">
            <v>75.303643719999997</v>
          </cell>
          <cell r="ADH11">
            <v>75.303643719999997</v>
          </cell>
          <cell r="ADI11">
            <v>75.303643719999997</v>
          </cell>
          <cell r="ADJ11">
            <v>75.303643719999997</v>
          </cell>
          <cell r="ADK11">
            <v>75.303643719999997</v>
          </cell>
          <cell r="ADL11">
            <v>75.303643719999997</v>
          </cell>
          <cell r="ADM11">
            <v>75.303643719999997</v>
          </cell>
          <cell r="ADN11">
            <v>74.898785430000004</v>
          </cell>
          <cell r="ADO11">
            <v>74.898785430000004</v>
          </cell>
          <cell r="ADP11">
            <v>74.898785430000004</v>
          </cell>
          <cell r="ADQ11">
            <v>69.387755100000007</v>
          </cell>
          <cell r="ADR11">
            <v>67.755102039999997</v>
          </cell>
          <cell r="ADS11">
            <v>67.755102039999997</v>
          </cell>
          <cell r="ADT11">
            <v>68.979591839999998</v>
          </cell>
          <cell r="ADU11">
            <v>69.262295080000001</v>
          </cell>
          <cell r="ADV11">
            <v>73.360655739999999</v>
          </cell>
          <cell r="ADW11">
            <v>71.721311479999997</v>
          </cell>
          <cell r="ADX11">
            <v>71.721311479999997</v>
          </cell>
          <cell r="ADY11">
            <v>71.31147541</v>
          </cell>
          <cell r="ADZ11">
            <v>71.31147541</v>
          </cell>
          <cell r="AEA11">
            <v>67.755102039999997</v>
          </cell>
          <cell r="AEB11">
            <v>68.571428569999995</v>
          </cell>
          <cell r="AEC11">
            <v>69.672131149999998</v>
          </cell>
          <cell r="AED11">
            <v>69.672131149999998</v>
          </cell>
          <cell r="AEE11">
            <v>66.393442620000002</v>
          </cell>
          <cell r="AEF11">
            <v>65.163934429999998</v>
          </cell>
          <cell r="AEG11">
            <v>61.475409839999998</v>
          </cell>
          <cell r="AEH11">
            <v>61.475409839999998</v>
          </cell>
          <cell r="AEI11">
            <v>60.655737700000003</v>
          </cell>
          <cell r="AEJ11">
            <v>43.006</v>
          </cell>
          <cell r="AEK11">
            <v>43.543999999999997</v>
          </cell>
          <cell r="AEL11">
            <v>44.845999999999997</v>
          </cell>
          <cell r="AEM11">
            <v>45.308999999999997</v>
          </cell>
          <cell r="AEN11">
            <v>48.639000000000003</v>
          </cell>
          <cell r="AEO11">
            <v>49.386000000000003</v>
          </cell>
          <cell r="AEP11">
            <v>48.817999999999998</v>
          </cell>
          <cell r="AEQ11">
            <v>48.704999999999998</v>
          </cell>
          <cell r="AER11">
            <v>49.311999999999998</v>
          </cell>
          <cell r="AES11">
            <v>49.48</v>
          </cell>
          <cell r="AET11">
            <v>49.372999999999998</v>
          </cell>
          <cell r="AEU11">
            <v>49.335000000000001</v>
          </cell>
          <cell r="AEV11">
            <v>50.588999999999999</v>
          </cell>
          <cell r="AEW11">
            <v>50.773000000000003</v>
          </cell>
          <cell r="AEX11">
            <v>49.999000000000002</v>
          </cell>
          <cell r="AEY11">
            <v>51.296999999999997</v>
          </cell>
          <cell r="AEZ11">
            <v>51.981999999999999</v>
          </cell>
          <cell r="AFA11">
            <v>52.85</v>
          </cell>
          <cell r="AFB11">
            <v>53.383000000000003</v>
          </cell>
          <cell r="AFC11">
            <v>54.046999999999997</v>
          </cell>
          <cell r="AFD11">
            <v>54.151000000000003</v>
          </cell>
          <cell r="AFE11">
            <v>54.500999999999998</v>
          </cell>
          <cell r="AFF11">
            <v>54.988</v>
          </cell>
          <cell r="AFG11">
            <v>55.281999999999996</v>
          </cell>
          <cell r="AFH11">
            <v>55.298000000000002</v>
          </cell>
          <cell r="AFI11">
            <v>55.359000000000002</v>
          </cell>
          <cell r="AFJ11">
            <v>55.923000000000002</v>
          </cell>
          <cell r="AFK11">
            <v>55.911000000000001</v>
          </cell>
          <cell r="AFL11">
            <v>55.906999999999996</v>
          </cell>
          <cell r="AFM11">
            <v>55.978000000000002</v>
          </cell>
          <cell r="AFN11">
            <v>55.621000000000002</v>
          </cell>
          <cell r="AFO11">
            <v>55.514000000000003</v>
          </cell>
          <cell r="AFP11">
            <v>69.381</v>
          </cell>
          <cell r="AFQ11">
            <v>69.572999999999993</v>
          </cell>
          <cell r="AFR11">
            <v>69.635000000000005</v>
          </cell>
          <cell r="AFS11">
            <v>69.302999999999997</v>
          </cell>
          <cell r="AFT11">
            <v>70.564999999999998</v>
          </cell>
          <cell r="AFU11">
            <v>70.478999999999999</v>
          </cell>
          <cell r="AFV11">
            <v>69.807000000000002</v>
          </cell>
          <cell r="AFW11">
            <v>69.078000000000003</v>
          </cell>
          <cell r="AFX11">
            <v>69.241</v>
          </cell>
          <cell r="AFY11">
            <v>69.323999999999998</v>
          </cell>
          <cell r="AFZ11">
            <v>68.834000000000003</v>
          </cell>
          <cell r="AGA11">
            <v>67.881</v>
          </cell>
          <cell r="AGB11">
            <v>68.013999999999996</v>
          </cell>
          <cell r="AGC11">
            <v>68.203999999999994</v>
          </cell>
          <cell r="AGD11">
            <v>65.102000000000004</v>
          </cell>
          <cell r="AGE11">
            <v>66.396000000000001</v>
          </cell>
          <cell r="AGF11">
            <v>66.728999999999999</v>
          </cell>
          <cell r="AGG11">
            <v>67.569000000000003</v>
          </cell>
          <cell r="AGH11">
            <v>67.460999999999999</v>
          </cell>
          <cell r="AGI11">
            <v>67.316000000000003</v>
          </cell>
          <cell r="AGJ11">
            <v>67.088999999999999</v>
          </cell>
          <cell r="AGK11">
            <v>66.888999999999996</v>
          </cell>
          <cell r="AGL11">
            <v>66.915000000000006</v>
          </cell>
          <cell r="AGM11">
            <v>66.92</v>
          </cell>
          <cell r="AGN11">
            <v>66.415999999999997</v>
          </cell>
          <cell r="AGO11">
            <v>66.397999999999996</v>
          </cell>
          <cell r="AGP11">
            <v>66.795000000000002</v>
          </cell>
          <cell r="AGQ11">
            <v>66.811000000000007</v>
          </cell>
          <cell r="AGR11">
            <v>67.105999999999995</v>
          </cell>
          <cell r="AGS11">
            <v>66.994</v>
          </cell>
          <cell r="AGT11">
            <v>66.147000000000006</v>
          </cell>
          <cell r="AGU11">
            <v>66.283000000000001</v>
          </cell>
          <cell r="AGV11">
            <v>9</v>
          </cell>
          <cell r="AGW11">
            <v>0.69099999999999995</v>
          </cell>
          <cell r="AGX11">
            <v>0.67500000000000004</v>
          </cell>
          <cell r="AGY11">
            <v>0.68300000000000005</v>
          </cell>
          <cell r="AGZ11">
            <v>0.69499999999999995</v>
          </cell>
          <cell r="AHA11">
            <v>0.69599999999999995</v>
          </cell>
          <cell r="AHB11">
            <v>0.70299999999999996</v>
          </cell>
          <cell r="AHC11">
            <v>0.69499999999999995</v>
          </cell>
          <cell r="AHD11">
            <v>0.70199999999999996</v>
          </cell>
          <cell r="AHE11">
            <v>0.70699999999999996</v>
          </cell>
          <cell r="AHF11">
            <v>0.70299999999999996</v>
          </cell>
          <cell r="AHG11">
            <v>0.71</v>
          </cell>
          <cell r="AHH11">
            <v>0.71599999999999997</v>
          </cell>
          <cell r="AHI11">
            <v>0.71299999999999997</v>
          </cell>
          <cell r="AHJ11">
            <v>0.71699999999999997</v>
          </cell>
          <cell r="AHK11">
            <v>0.71799999999999997</v>
          </cell>
          <cell r="AHL11">
            <v>0.70899999999999996</v>
          </cell>
          <cell r="AHM11">
            <v>0.71699999999999997</v>
          </cell>
          <cell r="AHN11">
            <v>0.72099999999999997</v>
          </cell>
          <cell r="AHO11">
            <v>0.72099999999999997</v>
          </cell>
          <cell r="AHP11">
            <v>0.73199999999999998</v>
          </cell>
          <cell r="AHQ11">
            <v>0.73499999999999999</v>
          </cell>
          <cell r="AHR11">
            <v>0.73</v>
          </cell>
          <cell r="AHS11">
            <v>0.73899999999999999</v>
          </cell>
          <cell r="AHT11">
            <v>0.73799999999999999</v>
          </cell>
          <cell r="AHU11">
            <v>0.74299999999999999</v>
          </cell>
          <cell r="AHV11">
            <v>0.748</v>
          </cell>
          <cell r="AHW11">
            <v>0.749</v>
          </cell>
          <cell r="AHX11">
            <v>0.754</v>
          </cell>
          <cell r="AHY11">
            <v>0.75900000000000001</v>
          </cell>
          <cell r="AHZ11">
            <v>0.76300000000000001</v>
          </cell>
          <cell r="AIA11">
            <v>0.76400000000000001</v>
          </cell>
          <cell r="AIB11">
            <v>0.76600000000000001</v>
          </cell>
          <cell r="AIC11">
            <v>16.242424239999998</v>
          </cell>
          <cell r="AID11">
            <v>18.576598310000001</v>
          </cell>
          <cell r="AIE11">
            <v>18.20359281</v>
          </cell>
          <cell r="AIF11">
            <v>17.26190476</v>
          </cell>
          <cell r="AIG11">
            <v>17.633136090000001</v>
          </cell>
          <cell r="AIH11">
            <v>17.196701999999998</v>
          </cell>
          <cell r="AII11">
            <v>18.522860489999999</v>
          </cell>
          <cell r="AIJ11">
            <v>18.086347719999999</v>
          </cell>
          <cell r="AIK11">
            <v>18.076477400000002</v>
          </cell>
          <cell r="AIL11">
            <v>18.8221709</v>
          </cell>
          <cell r="AIM11">
            <v>18.484500570000002</v>
          </cell>
          <cell r="AIN11">
            <v>18.26484018</v>
          </cell>
          <cell r="AIO11">
            <v>18.885096699999998</v>
          </cell>
          <cell r="AIP11">
            <v>18.61520999</v>
          </cell>
          <cell r="AIQ11">
            <v>18.96162528</v>
          </cell>
          <cell r="AIR11">
            <v>20.247469070000001</v>
          </cell>
          <cell r="AIS11">
            <v>19.708846579999999</v>
          </cell>
          <cell r="AIT11">
            <v>19.53125</v>
          </cell>
          <cell r="AIU11">
            <v>19.71046771</v>
          </cell>
          <cell r="AIV11">
            <v>18.485523390000001</v>
          </cell>
          <cell r="AIW11">
            <v>18.514412419999999</v>
          </cell>
          <cell r="AIX11">
            <v>19.337016569999999</v>
          </cell>
          <cell r="AIY11">
            <v>18.432671079999999</v>
          </cell>
          <cell r="AIZ11">
            <v>18.453038670000002</v>
          </cell>
          <cell r="AJA11">
            <v>18.26182618</v>
          </cell>
          <cell r="AJB11">
            <v>17.802197799999998</v>
          </cell>
          <cell r="AJC11">
            <v>18.142076500000002</v>
          </cell>
          <cell r="AJD11">
            <v>17.685589520000001</v>
          </cell>
          <cell r="AJE11">
            <v>17.23009815</v>
          </cell>
          <cell r="AJF11">
            <v>16.9749728</v>
          </cell>
          <cell r="AJG11">
            <v>16.319824749999999</v>
          </cell>
          <cell r="AJH11">
            <v>16.375545850000002</v>
          </cell>
          <cell r="AJI11">
            <v>8.0451204430000001</v>
          </cell>
          <cell r="AJJ11">
            <v>8.4575747860000003</v>
          </cell>
          <cell r="AJK11">
            <v>7.6921230200000004</v>
          </cell>
          <cell r="AJL11">
            <v>7.6862821820000002</v>
          </cell>
          <cell r="AJM11">
            <v>7.6799792230000001</v>
          </cell>
          <cell r="AJN11">
            <v>8.0112929449999992</v>
          </cell>
          <cell r="AJO11">
            <v>8.400654888</v>
          </cell>
          <cell r="AJP11">
            <v>8.372107325</v>
          </cell>
          <cell r="AJQ11">
            <v>8.3181922759999996</v>
          </cell>
          <cell r="AJR11">
            <v>8.1528976180000008</v>
          </cell>
          <cell r="AJS11">
            <v>8.1963735040000003</v>
          </cell>
          <cell r="AJT11">
            <v>8.6615068780000009</v>
          </cell>
          <cell r="AJU11">
            <v>8.8442778650000005</v>
          </cell>
          <cell r="AJV11">
            <v>9.4730799920000006</v>
          </cell>
          <cell r="AJW11">
            <v>9.4523357919999995</v>
          </cell>
          <cell r="AJX11">
            <v>9.5797616810000008</v>
          </cell>
          <cell r="AJY11">
            <v>9.2689584489999994</v>
          </cell>
          <cell r="AJZ11">
            <v>8.9125985100000005</v>
          </cell>
          <cell r="AKA11">
            <v>8.8080103269999999</v>
          </cell>
          <cell r="AKB11">
            <v>8.0369650610000001</v>
          </cell>
          <cell r="AKC11">
            <v>8.5613242130000007</v>
          </cell>
          <cell r="AKD11">
            <v>8.2674267149999991</v>
          </cell>
          <cell r="AKE11">
            <v>7.9112566629999996</v>
          </cell>
          <cell r="AKF11">
            <v>7.9192500309999998</v>
          </cell>
          <cell r="AKG11">
            <v>7.4473948060000001</v>
          </cell>
          <cell r="AKH11">
            <v>7.6453738250000001</v>
          </cell>
          <cell r="AKI11">
            <v>7.6841416569999996</v>
          </cell>
          <cell r="AKJ11">
            <v>7.8911203199999997</v>
          </cell>
          <cell r="AKK11">
            <v>7.4865026700000001</v>
          </cell>
          <cell r="AKL11">
            <v>7.5892379559999998</v>
          </cell>
          <cell r="AKM11">
            <v>6.7324251049999999</v>
          </cell>
          <cell r="AKN11">
            <v>6.7324251049999999</v>
          </cell>
          <cell r="AKO11">
            <v>22.23</v>
          </cell>
          <cell r="AKP11">
            <v>26.7</v>
          </cell>
          <cell r="AKQ11">
            <v>27.06</v>
          </cell>
          <cell r="AKR11">
            <v>25.16</v>
          </cell>
          <cell r="AKS11">
            <v>25.97</v>
          </cell>
          <cell r="AKT11">
            <v>24.51</v>
          </cell>
          <cell r="AKU11">
            <v>26.61</v>
          </cell>
          <cell r="AKV11">
            <v>25.78</v>
          </cell>
          <cell r="AKW11">
            <v>25.74</v>
          </cell>
          <cell r="AKX11">
            <v>27.57</v>
          </cell>
          <cell r="AKY11">
            <v>26.78</v>
          </cell>
          <cell r="AKZ11">
            <v>25.62</v>
          </cell>
          <cell r="ALA11">
            <v>26.78</v>
          </cell>
          <cell r="ALB11">
            <v>25.18</v>
          </cell>
          <cell r="ALC11">
            <v>26.08</v>
          </cell>
          <cell r="ALD11">
            <v>28.54</v>
          </cell>
          <cell r="ALE11">
            <v>27.94</v>
          </cell>
          <cell r="ALF11">
            <v>28.09</v>
          </cell>
          <cell r="ALG11">
            <v>28.63</v>
          </cell>
          <cell r="ALH11">
            <v>27.11</v>
          </cell>
          <cell r="ALI11">
            <v>26.49</v>
          </cell>
          <cell r="ALJ11">
            <v>28.54</v>
          </cell>
          <cell r="ALK11">
            <v>27.26</v>
          </cell>
          <cell r="ALL11">
            <v>27.32</v>
          </cell>
          <cell r="ALM11">
            <v>27.48</v>
          </cell>
          <cell r="ALN11">
            <v>26.4</v>
          </cell>
          <cell r="ALO11">
            <v>26.89</v>
          </cell>
          <cell r="ALP11">
            <v>25.62</v>
          </cell>
          <cell r="ALQ11">
            <v>25.39</v>
          </cell>
          <cell r="ALR11">
            <v>24.62</v>
          </cell>
          <cell r="ALS11">
            <v>24.62</v>
          </cell>
          <cell r="ALT11">
            <v>24.62</v>
          </cell>
        </row>
        <row r="12">
          <cell r="A12" t="str">
            <v>Azerbaijan</v>
          </cell>
          <cell r="B12" t="str">
            <v>AZE</v>
          </cell>
          <cell r="C12" t="str">
            <v>High</v>
          </cell>
          <cell r="D12" t="str">
            <v>ECA</v>
          </cell>
          <cell r="E12">
            <v>91</v>
          </cell>
          <cell r="K12">
            <v>0.59</v>
          </cell>
          <cell r="L12">
            <v>0.59</v>
          </cell>
          <cell r="M12">
            <v>0.59399999999999997</v>
          </cell>
          <cell r="N12">
            <v>0.60399999999999998</v>
          </cell>
          <cell r="O12">
            <v>0.61499999999999999</v>
          </cell>
          <cell r="P12">
            <v>0.622</v>
          </cell>
          <cell r="Q12">
            <v>0.63200000000000001</v>
          </cell>
          <cell r="R12">
            <v>0.64200000000000002</v>
          </cell>
          <cell r="S12">
            <v>0.65100000000000002</v>
          </cell>
          <cell r="T12">
            <v>0.65900000000000003</v>
          </cell>
          <cell r="U12">
            <v>0.67200000000000004</v>
          </cell>
          <cell r="V12">
            <v>0.69199999999999995</v>
          </cell>
          <cell r="W12">
            <v>0.70599999999999996</v>
          </cell>
          <cell r="X12">
            <v>0.71599999999999997</v>
          </cell>
          <cell r="Y12">
            <v>0.72199999999999998</v>
          </cell>
          <cell r="Z12">
            <v>0.72699999999999998</v>
          </cell>
          <cell r="AA12">
            <v>0.72899999999999998</v>
          </cell>
          <cell r="AB12">
            <v>0.73399999999999999</v>
          </cell>
          <cell r="AC12">
            <v>0.74099999999999999</v>
          </cell>
          <cell r="AD12">
            <v>0.745</v>
          </cell>
          <cell r="AE12">
            <v>0.748</v>
          </cell>
          <cell r="AF12">
            <v>0.75</v>
          </cell>
          <cell r="AG12">
            <v>0.753</v>
          </cell>
          <cell r="AH12">
            <v>0.75700000000000001</v>
          </cell>
          <cell r="AI12">
            <v>0.76100000000000001</v>
          </cell>
          <cell r="AJ12">
            <v>0.73</v>
          </cell>
          <cell r="AK12">
            <v>0.745</v>
          </cell>
          <cell r="AL12">
            <v>62.352200000000003</v>
          </cell>
          <cell r="AM12">
            <v>62.052399999999999</v>
          </cell>
          <cell r="AN12">
            <v>61.2956</v>
          </cell>
          <cell r="AO12">
            <v>61.285600000000002</v>
          </cell>
          <cell r="AP12">
            <v>61.594099999999997</v>
          </cell>
          <cell r="AQ12">
            <v>62.305199999999999</v>
          </cell>
          <cell r="AR12">
            <v>62.621699999999997</v>
          </cell>
          <cell r="AS12">
            <v>62.972799999999999</v>
          </cell>
          <cell r="AT12">
            <v>63.560899999999997</v>
          </cell>
          <cell r="AU12">
            <v>64.1892</v>
          </cell>
          <cell r="AV12">
            <v>64.890500000000003</v>
          </cell>
          <cell r="AW12">
            <v>65.510099999999994</v>
          </cell>
          <cell r="AX12">
            <v>66.239199999999997</v>
          </cell>
          <cell r="AY12">
            <v>66.756299999999996</v>
          </cell>
          <cell r="AZ12">
            <v>67.346100000000007</v>
          </cell>
          <cell r="BA12">
            <v>67.561899999999994</v>
          </cell>
          <cell r="BB12">
            <v>68.165300000000002</v>
          </cell>
          <cell r="BC12">
            <v>68.603200000000001</v>
          </cell>
          <cell r="BD12">
            <v>68.811199999999999</v>
          </cell>
          <cell r="BE12">
            <v>69.355599999999995</v>
          </cell>
          <cell r="BF12">
            <v>69.5291</v>
          </cell>
          <cell r="BG12">
            <v>69.983500000000006</v>
          </cell>
          <cell r="BH12">
            <v>70.359800000000007</v>
          </cell>
          <cell r="BI12">
            <v>70.881399999999999</v>
          </cell>
          <cell r="BJ12">
            <v>71.116299999999995</v>
          </cell>
          <cell r="BK12">
            <v>71.4512</v>
          </cell>
          <cell r="BL12">
            <v>72.003900000000002</v>
          </cell>
          <cell r="BM12">
            <v>72.247799999999998</v>
          </cell>
          <cell r="BN12">
            <v>72.760099999999994</v>
          </cell>
          <cell r="BO12">
            <v>73.1023</v>
          </cell>
          <cell r="BP12">
            <v>66.867900000000006</v>
          </cell>
          <cell r="BQ12">
            <v>69.365799999999993</v>
          </cell>
          <cell r="BR12">
            <v>11.069040299999999</v>
          </cell>
          <cell r="BS12">
            <v>11.000490190000001</v>
          </cell>
          <cell r="BT12">
            <v>11.037859920000001</v>
          </cell>
          <cell r="BU12">
            <v>10.8030901</v>
          </cell>
          <cell r="BV12">
            <v>10.440340040000001</v>
          </cell>
          <cell r="BW12">
            <v>10.23556995</v>
          </cell>
          <cell r="BX12">
            <v>9.9385595319999993</v>
          </cell>
          <cell r="BY12">
            <v>9.8446397779999995</v>
          </cell>
          <cell r="BZ12">
            <v>10.009656</v>
          </cell>
          <cell r="CA12">
            <v>10.17467222</v>
          </cell>
          <cell r="CB12">
            <v>10.33968844</v>
          </cell>
          <cell r="CC12">
            <v>10.50470466</v>
          </cell>
          <cell r="CD12">
            <v>10.66972088</v>
          </cell>
          <cell r="CE12">
            <v>10.8347371</v>
          </cell>
          <cell r="CF12">
            <v>10.99975332</v>
          </cell>
          <cell r="CG12">
            <v>11.16476954</v>
          </cell>
          <cell r="CH12">
            <v>11.32978576</v>
          </cell>
          <cell r="CI12">
            <v>11.49480198</v>
          </cell>
          <cell r="CJ12">
            <v>11.6598182</v>
          </cell>
          <cell r="CK12">
            <v>11.824834409999999</v>
          </cell>
          <cell r="CL12">
            <v>11.989850629999999</v>
          </cell>
          <cell r="CM12">
            <v>12.154866849999999</v>
          </cell>
          <cell r="CN12">
            <v>12.319883069999999</v>
          </cell>
          <cell r="CO12">
            <v>12.48489929</v>
          </cell>
          <cell r="CP12">
            <v>12.64991551</v>
          </cell>
          <cell r="CQ12">
            <v>12.81493173</v>
          </cell>
          <cell r="CR12">
            <v>12.97994795</v>
          </cell>
          <cell r="CS12">
            <v>13.14496417</v>
          </cell>
          <cell r="CT12">
            <v>13.30998039</v>
          </cell>
          <cell r="CU12">
            <v>13.47167015</v>
          </cell>
          <cell r="CV12">
            <v>13.496890069999999</v>
          </cell>
          <cell r="CW12">
            <v>13.496890069999999</v>
          </cell>
          <cell r="DC12">
            <v>9.9210962739999999</v>
          </cell>
          <cell r="DD12">
            <v>9.9856297749999996</v>
          </cell>
          <cell r="DE12">
            <v>10.05058305</v>
          </cell>
          <cell r="DF12">
            <v>10.115958819999999</v>
          </cell>
          <cell r="DG12">
            <v>10.181759830000001</v>
          </cell>
          <cell r="DH12">
            <v>10.24885607</v>
          </cell>
          <cell r="DI12">
            <v>10.315952299999999</v>
          </cell>
          <cell r="DJ12">
            <v>10.38304853</v>
          </cell>
          <cell r="DK12">
            <v>10.45014477</v>
          </cell>
          <cell r="DL12">
            <v>10.517241</v>
          </cell>
          <cell r="DM12">
            <v>10.584337229999999</v>
          </cell>
          <cell r="DN12">
            <v>10.651433470000001</v>
          </cell>
          <cell r="DO12">
            <v>10.718529699999999</v>
          </cell>
          <cell r="DP12">
            <v>10.730779650000001</v>
          </cell>
          <cell r="DQ12">
            <v>10.45223045</v>
          </cell>
          <cell r="DR12">
            <v>10.46595001</v>
          </cell>
          <cell r="DS12">
            <v>10.467140199999999</v>
          </cell>
          <cell r="DT12">
            <v>10.47150993</v>
          </cell>
          <cell r="DU12">
            <v>10.475879669999999</v>
          </cell>
          <cell r="DV12">
            <v>10.477680210000001</v>
          </cell>
          <cell r="DW12">
            <v>10.47585011</v>
          </cell>
          <cell r="DX12">
            <v>10.55539989</v>
          </cell>
          <cell r="DY12">
            <v>10.544599529999999</v>
          </cell>
          <cell r="DZ12">
            <v>10.541760439999999</v>
          </cell>
          <cell r="EA12">
            <v>10.5429697</v>
          </cell>
          <cell r="EB12">
            <v>10.5429697</v>
          </cell>
          <cell r="EC12">
            <v>10.5429697</v>
          </cell>
          <cell r="ED12">
            <v>7664.923538</v>
          </cell>
          <cell r="EE12">
            <v>7492.1163930000002</v>
          </cell>
          <cell r="EF12">
            <v>5710.440705</v>
          </cell>
          <cell r="EG12">
            <v>4329.4300549999998</v>
          </cell>
          <cell r="EH12">
            <v>3432.8518570000001</v>
          </cell>
          <cell r="EI12">
            <v>2984.9953089999999</v>
          </cell>
          <cell r="EJ12">
            <v>2987.7246730000002</v>
          </cell>
          <cell r="EK12">
            <v>3135.0949169999999</v>
          </cell>
          <cell r="EL12">
            <v>3439.3244989999998</v>
          </cell>
          <cell r="EM12">
            <v>3800.7550970000002</v>
          </cell>
          <cell r="EN12">
            <v>3950.6064489999999</v>
          </cell>
          <cell r="EO12">
            <v>4269.7741679999999</v>
          </cell>
          <cell r="EP12">
            <v>4600.4627620000001</v>
          </cell>
          <cell r="EQ12">
            <v>5000.8266990000002</v>
          </cell>
          <cell r="ER12">
            <v>5269.4354569999996</v>
          </cell>
          <cell r="ES12">
            <v>6282.7708080000002</v>
          </cell>
          <cell r="ET12">
            <v>8305.2277419999991</v>
          </cell>
          <cell r="EU12">
            <v>9998.1157019999991</v>
          </cell>
          <cell r="EV12">
            <v>11490.255010000001</v>
          </cell>
          <cell r="EW12">
            <v>12823.270860000001</v>
          </cell>
          <cell r="EX12">
            <v>13476.36462</v>
          </cell>
          <cell r="EY12">
            <v>12980.47536</v>
          </cell>
          <cell r="EZ12">
            <v>13262.755999999999</v>
          </cell>
          <cell r="FA12">
            <v>13958.104439999999</v>
          </cell>
          <cell r="FB12">
            <v>14481.31337</v>
          </cell>
          <cell r="FC12">
            <v>14405.949339999999</v>
          </cell>
          <cell r="FD12">
            <v>13401.180410000001</v>
          </cell>
          <cell r="FE12">
            <v>13587.53119</v>
          </cell>
          <cell r="FF12">
            <v>13502.963669999999</v>
          </cell>
          <cell r="FG12">
            <v>13838.46183</v>
          </cell>
          <cell r="FH12">
            <v>13567.937099999999</v>
          </cell>
          <cell r="FI12">
            <v>14256.744559999999</v>
          </cell>
          <cell r="FJ12">
            <v>2</v>
          </cell>
          <cell r="FP12">
            <v>0.97699999999999998</v>
          </cell>
          <cell r="FQ12">
            <v>0.97399999999999998</v>
          </cell>
          <cell r="FR12">
            <v>0.97399999999999998</v>
          </cell>
          <cell r="FS12">
            <v>0.97299999999999998</v>
          </cell>
          <cell r="FT12">
            <v>0.97299999999999998</v>
          </cell>
          <cell r="FU12">
            <v>0.97299999999999998</v>
          </cell>
          <cell r="FV12">
            <v>0.97299999999999998</v>
          </cell>
          <cell r="FW12">
            <v>0.97099999999999997</v>
          </cell>
          <cell r="FX12">
            <v>0.97099999999999997</v>
          </cell>
          <cell r="FY12">
            <v>0.97099999999999997</v>
          </cell>
          <cell r="FZ12">
            <v>0.97199999999999998</v>
          </cell>
          <cell r="GA12">
            <v>0.97399999999999998</v>
          </cell>
          <cell r="GB12">
            <v>0.94699999999999995</v>
          </cell>
          <cell r="GC12">
            <v>0.95499999999999996</v>
          </cell>
          <cell r="GD12">
            <v>0.96199999999999997</v>
          </cell>
          <cell r="GE12">
            <v>0.95799999999999996</v>
          </cell>
          <cell r="GF12">
            <v>0.95399999999999996</v>
          </cell>
          <cell r="GG12">
            <v>0.94899999999999995</v>
          </cell>
          <cell r="GH12">
            <v>0.94899999999999995</v>
          </cell>
          <cell r="GI12">
            <v>0.95799999999999996</v>
          </cell>
          <cell r="GJ12">
            <v>0.95799999999999996</v>
          </cell>
          <cell r="GK12">
            <v>0.95499999999999996</v>
          </cell>
          <cell r="GL12">
            <v>0.95099999999999996</v>
          </cell>
          <cell r="GM12">
            <v>0.95199999999999996</v>
          </cell>
          <cell r="GN12">
            <v>0.95599999999999996</v>
          </cell>
          <cell r="GO12">
            <v>0.97699999999999998</v>
          </cell>
          <cell r="GP12">
            <v>0.97399999999999998</v>
          </cell>
          <cell r="GV12">
            <v>0.58231686100000002</v>
          </cell>
          <cell r="GW12">
            <v>0.58107080099999997</v>
          </cell>
          <cell r="GX12">
            <v>0.58519253199999999</v>
          </cell>
          <cell r="GY12">
            <v>0.59518993899999995</v>
          </cell>
          <cell r="GZ12">
            <v>0.60590689900000005</v>
          </cell>
          <cell r="HA12">
            <v>0.613239914</v>
          </cell>
          <cell r="HB12">
            <v>0.62264747899999995</v>
          </cell>
          <cell r="HC12">
            <v>0.631706133</v>
          </cell>
          <cell r="HD12">
            <v>0.64077125099999999</v>
          </cell>
          <cell r="HE12">
            <v>0.64831945899999999</v>
          </cell>
          <cell r="HF12">
            <v>0.66144193900000003</v>
          </cell>
          <cell r="HG12">
            <v>0.68187715100000001</v>
          </cell>
          <cell r="HH12">
            <v>0.68248974900000003</v>
          </cell>
          <cell r="HI12">
            <v>0.69650743000000004</v>
          </cell>
          <cell r="HJ12">
            <v>0.70641739299999995</v>
          </cell>
          <cell r="HK12">
            <v>0.70937123300000005</v>
          </cell>
          <cell r="HL12">
            <v>0.70890793399999996</v>
          </cell>
          <cell r="HM12">
            <v>0.71045386099999996</v>
          </cell>
          <cell r="HN12">
            <v>0.71734730400000002</v>
          </cell>
          <cell r="HO12">
            <v>0.726547889</v>
          </cell>
          <cell r="HP12">
            <v>0.72931137499999998</v>
          </cell>
          <cell r="HQ12">
            <v>0.72886571700000002</v>
          </cell>
          <cell r="HR12">
            <v>0.73055284799999998</v>
          </cell>
          <cell r="HS12">
            <v>0.73510539799999997</v>
          </cell>
          <cell r="HT12">
            <v>0.74172468000000003</v>
          </cell>
          <cell r="HU12">
            <v>0.71993199900000004</v>
          </cell>
          <cell r="HV12">
            <v>0.73387499099999998</v>
          </cell>
          <cell r="HW12">
            <v>66.052899999999994</v>
          </cell>
          <cell r="HX12">
            <v>66.004000000000005</v>
          </cell>
          <cell r="HY12">
            <v>65.965500000000006</v>
          </cell>
          <cell r="HZ12">
            <v>65.921000000000006</v>
          </cell>
          <cell r="IA12">
            <v>66.071299999999994</v>
          </cell>
          <cell r="IB12">
            <v>66.511399999999995</v>
          </cell>
          <cell r="IC12">
            <v>66.5642</v>
          </cell>
          <cell r="ID12">
            <v>67.079800000000006</v>
          </cell>
          <cell r="IE12">
            <v>67.599400000000003</v>
          </cell>
          <cell r="IF12">
            <v>68.171800000000005</v>
          </cell>
          <cell r="IG12">
            <v>68.7941</v>
          </cell>
          <cell r="IH12">
            <v>69.356200000000001</v>
          </cell>
          <cell r="II12">
            <v>69.883700000000005</v>
          </cell>
          <cell r="IJ12">
            <v>70.335999999999999</v>
          </cell>
          <cell r="IK12">
            <v>70.770600000000002</v>
          </cell>
          <cell r="IL12">
            <v>70.946799999999996</v>
          </cell>
          <cell r="IM12">
            <v>71.557199999999995</v>
          </cell>
          <cell r="IN12">
            <v>72.024500000000003</v>
          </cell>
          <cell r="IO12">
            <v>71.989000000000004</v>
          </cell>
          <cell r="IP12">
            <v>72.776700000000005</v>
          </cell>
          <cell r="IQ12">
            <v>72.820800000000006</v>
          </cell>
          <cell r="IR12">
            <v>73.343500000000006</v>
          </cell>
          <cell r="IS12">
            <v>73.832599999999999</v>
          </cell>
          <cell r="IT12">
            <v>74.277299999999997</v>
          </cell>
          <cell r="IU12">
            <v>74.383700000000005</v>
          </cell>
          <cell r="IV12">
            <v>74.7881</v>
          </cell>
          <cell r="IW12">
            <v>75.587199999999996</v>
          </cell>
          <cell r="IX12">
            <v>75.467299999999994</v>
          </cell>
          <cell r="IY12">
            <v>75.708399999999997</v>
          </cell>
          <cell r="IZ12">
            <v>75.831500000000005</v>
          </cell>
          <cell r="JA12">
            <v>70.997600000000006</v>
          </cell>
          <cell r="JB12">
            <v>73.287099999999995</v>
          </cell>
          <cell r="JC12">
            <v>10.781203100000001</v>
          </cell>
          <cell r="JD12">
            <v>10.727950099999999</v>
          </cell>
          <cell r="JE12">
            <v>10.67496014</v>
          </cell>
          <cell r="JF12">
            <v>10.413229940000001</v>
          </cell>
          <cell r="JG12">
            <v>10.018219950000001</v>
          </cell>
          <cell r="JH12">
            <v>10.439720149999999</v>
          </cell>
          <cell r="JI12">
            <v>10.17728996</v>
          </cell>
          <cell r="JJ12">
            <v>9.9787397379999998</v>
          </cell>
          <cell r="JK12">
            <v>10.14306977</v>
          </cell>
          <cell r="JL12">
            <v>10.307399800000001</v>
          </cell>
          <cell r="JM12">
            <v>10.47172982</v>
          </cell>
          <cell r="JN12">
            <v>10.636059850000001</v>
          </cell>
          <cell r="JO12">
            <v>10.800389880000001</v>
          </cell>
          <cell r="JP12">
            <v>10.964719909999999</v>
          </cell>
          <cell r="JQ12">
            <v>11.12904994</v>
          </cell>
          <cell r="JR12">
            <v>11.29337997</v>
          </cell>
          <cell r="JS12">
            <v>11.45770999</v>
          </cell>
          <cell r="JT12">
            <v>11.62204002</v>
          </cell>
          <cell r="JU12">
            <v>11.78637005</v>
          </cell>
          <cell r="JV12">
            <v>11.950700080000001</v>
          </cell>
          <cell r="JW12">
            <v>12.115030109999999</v>
          </cell>
          <cell r="JX12">
            <v>12.27936014</v>
          </cell>
          <cell r="JY12">
            <v>12.443690159999999</v>
          </cell>
          <cell r="JZ12">
            <v>12.60802019</v>
          </cell>
          <cell r="KA12">
            <v>12.77235022</v>
          </cell>
          <cell r="KB12">
            <v>12.93668025</v>
          </cell>
          <cell r="KC12">
            <v>13.101010280000001</v>
          </cell>
          <cell r="KD12">
            <v>13.265340309999999</v>
          </cell>
          <cell r="KE12">
            <v>13.42967033</v>
          </cell>
          <cell r="KF12">
            <v>13.639010430000001</v>
          </cell>
          <cell r="KG12">
            <v>13.63412952</v>
          </cell>
          <cell r="KH12">
            <v>13.63412952</v>
          </cell>
          <cell r="KN12">
            <v>9.4168367659999994</v>
          </cell>
          <cell r="KO12">
            <v>9.4962327020000004</v>
          </cell>
          <cell r="KP12">
            <v>9.5762980469999999</v>
          </cell>
          <cell r="KQ12">
            <v>9.6570384449999995</v>
          </cell>
          <cell r="KR12">
            <v>9.7384595869999995</v>
          </cell>
          <cell r="KS12">
            <v>9.8219634290000002</v>
          </cell>
          <cell r="KT12">
            <v>9.9054672719999992</v>
          </cell>
          <cell r="KU12">
            <v>9.9889711139999999</v>
          </cell>
          <cell r="KV12">
            <v>10.072474959999999</v>
          </cell>
          <cell r="KW12">
            <v>10.1559788</v>
          </cell>
          <cell r="KX12">
            <v>10.23948264</v>
          </cell>
          <cell r="KY12">
            <v>10.322986480000001</v>
          </cell>
          <cell r="KZ12">
            <v>10.40649033</v>
          </cell>
          <cell r="LA12">
            <v>10.42187977</v>
          </cell>
          <cell r="LB12">
            <v>10.129269600000001</v>
          </cell>
          <cell r="LC12">
            <v>10.158920289999999</v>
          </cell>
          <cell r="LD12">
            <v>10.16166973</v>
          </cell>
          <cell r="LE12">
            <v>10.16228008</v>
          </cell>
          <cell r="LF12">
            <v>10.16551018</v>
          </cell>
          <cell r="LG12">
            <v>10.165209770000001</v>
          </cell>
          <cell r="LH12">
            <v>10.160840029999999</v>
          </cell>
          <cell r="LI12">
            <v>10.24240017</v>
          </cell>
          <cell r="LJ12">
            <v>10.2201004</v>
          </cell>
          <cell r="LK12">
            <v>10.21189976</v>
          </cell>
          <cell r="LL12">
            <v>10.2091198</v>
          </cell>
          <cell r="LM12">
            <v>10.2091198</v>
          </cell>
          <cell r="LN12">
            <v>10.2091198</v>
          </cell>
          <cell r="LO12">
            <v>6134.3784910000004</v>
          </cell>
          <cell r="LP12">
            <v>6000.2867720000004</v>
          </cell>
          <cell r="LQ12">
            <v>4599.0504279999996</v>
          </cell>
          <cell r="LR12">
            <v>3512.790469</v>
          </cell>
          <cell r="LS12">
            <v>2803.5376179999998</v>
          </cell>
          <cell r="LT12">
            <v>2445.7404289999999</v>
          </cell>
          <cell r="LU12">
            <v>2446.4694559999998</v>
          </cell>
          <cell r="LV12">
            <v>2562.0356299999999</v>
          </cell>
          <cell r="LW12">
            <v>2801.138062</v>
          </cell>
          <cell r="LX12">
            <v>3089.096943</v>
          </cell>
          <cell r="LY12">
            <v>3204.11391</v>
          </cell>
          <cell r="LZ12">
            <v>3458.4076030000001</v>
          </cell>
          <cell r="MA12">
            <v>3721.2190019999998</v>
          </cell>
          <cell r="MB12">
            <v>4028.5192929999998</v>
          </cell>
          <cell r="MC12">
            <v>4254.8125749999999</v>
          </cell>
          <cell r="MD12">
            <v>5060.3344909999996</v>
          </cell>
          <cell r="ME12">
            <v>6658.4748630000004</v>
          </cell>
          <cell r="MF12">
            <v>6182.603204</v>
          </cell>
          <cell r="MG12">
            <v>7777.6791830000002</v>
          </cell>
          <cell r="MH12">
            <v>9054.2768759999999</v>
          </cell>
          <cell r="MI12">
            <v>9193.5685240000003</v>
          </cell>
          <cell r="MJ12">
            <v>8437.403429</v>
          </cell>
          <cell r="MK12">
            <v>8081.6349499999997</v>
          </cell>
          <cell r="ML12">
            <v>8580.2497920000005</v>
          </cell>
          <cell r="MM12">
            <v>9807.7814660000004</v>
          </cell>
          <cell r="MN12">
            <v>9686.1148310000008</v>
          </cell>
          <cell r="MO12">
            <v>8560.6199240000005</v>
          </cell>
          <cell r="MP12">
            <v>8706.6505010000001</v>
          </cell>
          <cell r="MQ12">
            <v>9027.2163419999997</v>
          </cell>
          <cell r="MR12">
            <v>9733.594486</v>
          </cell>
          <cell r="MS12">
            <v>9993.4019040000003</v>
          </cell>
          <cell r="MT12">
            <v>10536.01593</v>
          </cell>
          <cell r="MZ12">
            <v>0.59577730900000003</v>
          </cell>
          <cell r="NA12">
            <v>0.596285222</v>
          </cell>
          <cell r="NB12">
            <v>0.60083818200000005</v>
          </cell>
          <cell r="NC12">
            <v>0.61142870400000005</v>
          </cell>
          <cell r="ND12">
            <v>0.62253980399999997</v>
          </cell>
          <cell r="NE12">
            <v>0.63038462100000003</v>
          </cell>
          <cell r="NF12">
            <v>0.639868145</v>
          </cell>
          <cell r="NG12">
            <v>0.65026194599999998</v>
          </cell>
          <cell r="NH12">
            <v>0.65969247099999995</v>
          </cell>
          <cell r="NI12">
            <v>0.66789398499999997</v>
          </cell>
          <cell r="NJ12">
            <v>0.68066608699999998</v>
          </cell>
          <cell r="NK12">
            <v>0.70025142600000001</v>
          </cell>
          <cell r="NL12">
            <v>0.72103590299999998</v>
          </cell>
          <cell r="NM12">
            <v>0.72945544699999998</v>
          </cell>
          <cell r="NN12">
            <v>0.73398875399999997</v>
          </cell>
          <cell r="NO12">
            <v>0.74022094999999999</v>
          </cell>
          <cell r="NP12">
            <v>0.74317838400000003</v>
          </cell>
          <cell r="NQ12">
            <v>0.74872089900000005</v>
          </cell>
          <cell r="NR12">
            <v>0.75557059699999995</v>
          </cell>
          <cell r="NS12">
            <v>0.75840337700000005</v>
          </cell>
          <cell r="NT12">
            <v>0.76130759299999995</v>
          </cell>
          <cell r="NU12">
            <v>0.76321677399999999</v>
          </cell>
          <cell r="NV12">
            <v>0.76814531500000005</v>
          </cell>
          <cell r="NW12">
            <v>0.77211115399999997</v>
          </cell>
          <cell r="NX12">
            <v>0.77585053100000001</v>
          </cell>
          <cell r="NY12">
            <v>0.73684543199999997</v>
          </cell>
          <cell r="NZ12">
            <v>0.75324971100000004</v>
          </cell>
          <cell r="OA12">
            <v>58.423000000000002</v>
          </cell>
          <cell r="OB12">
            <v>57.919499999999999</v>
          </cell>
          <cell r="OC12">
            <v>56.583100000000002</v>
          </cell>
          <cell r="OD12">
            <v>56.611499999999999</v>
          </cell>
          <cell r="OE12">
            <v>57.043500000000002</v>
          </cell>
          <cell r="OF12">
            <v>58.009300000000003</v>
          </cell>
          <cell r="OG12">
            <v>58.594299999999997</v>
          </cell>
          <cell r="OH12">
            <v>58.848599999999998</v>
          </cell>
          <cell r="OI12">
            <v>59.539400000000001</v>
          </cell>
          <cell r="OJ12">
            <v>60.275799999999997</v>
          </cell>
          <cell r="OK12">
            <v>61.031999999999996</v>
          </cell>
          <cell r="OL12">
            <v>61.697400000000002</v>
          </cell>
          <cell r="OM12">
            <v>62.588700000000003</v>
          </cell>
          <cell r="ON12">
            <v>63.1614</v>
          </cell>
          <cell r="OO12">
            <v>63.880600000000001</v>
          </cell>
          <cell r="OP12">
            <v>64.153800000000004</v>
          </cell>
          <cell r="OQ12">
            <v>64.761600000000001</v>
          </cell>
          <cell r="OR12">
            <v>65.188500000000005</v>
          </cell>
          <cell r="OS12">
            <v>65.622600000000006</v>
          </cell>
          <cell r="OT12">
            <v>65.975899999999996</v>
          </cell>
          <cell r="OU12">
            <v>66.254599999999996</v>
          </cell>
          <cell r="OV12">
            <v>66.64</v>
          </cell>
          <cell r="OW12">
            <v>66.905199999999994</v>
          </cell>
          <cell r="OX12">
            <v>67.482200000000006</v>
          </cell>
          <cell r="OY12">
            <v>67.813400000000001</v>
          </cell>
          <cell r="OZ12">
            <v>68.080699999999993</v>
          </cell>
          <cell r="PA12">
            <v>68.411000000000001</v>
          </cell>
          <cell r="PB12">
            <v>68.952600000000004</v>
          </cell>
          <cell r="PC12">
            <v>69.693100000000001</v>
          </cell>
          <cell r="PD12">
            <v>70.230400000000003</v>
          </cell>
          <cell r="PE12">
            <v>62.985799999999998</v>
          </cell>
          <cell r="PF12">
            <v>65.645799999999994</v>
          </cell>
          <cell r="PG12">
            <v>11.147560199999999</v>
          </cell>
          <cell r="PH12">
            <v>11.26607037</v>
          </cell>
          <cell r="PI12">
            <v>11.385840419999999</v>
          </cell>
          <cell r="PJ12">
            <v>11.1788702</v>
          </cell>
          <cell r="PK12">
            <v>10.851070399999999</v>
          </cell>
          <cell r="PL12">
            <v>10.03948975</v>
          </cell>
          <cell r="PM12">
            <v>9.7081604000000006</v>
          </cell>
          <cell r="PN12">
            <v>9.7145299909999991</v>
          </cell>
          <cell r="PO12">
            <v>9.8806976140000007</v>
          </cell>
          <cell r="PP12">
            <v>10.046865240000001</v>
          </cell>
          <cell r="PQ12">
            <v>10.21303286</v>
          </cell>
          <cell r="PR12">
            <v>10.37920048</v>
          </cell>
          <cell r="PS12">
            <v>10.545368099999999</v>
          </cell>
          <cell r="PT12">
            <v>10.71153573</v>
          </cell>
          <cell r="PU12">
            <v>10.877703350000001</v>
          </cell>
          <cell r="PV12">
            <v>11.04387097</v>
          </cell>
          <cell r="PW12">
            <v>11.21003859</v>
          </cell>
          <cell r="PX12">
            <v>11.37620622</v>
          </cell>
          <cell r="PY12">
            <v>11.54237384</v>
          </cell>
          <cell r="PZ12">
            <v>11.708541459999999</v>
          </cell>
          <cell r="QA12">
            <v>11.874709080000001</v>
          </cell>
          <cell r="QB12">
            <v>12.040876709999999</v>
          </cell>
          <cell r="QC12">
            <v>12.20704433</v>
          </cell>
          <cell r="QD12">
            <v>12.37321195</v>
          </cell>
          <cell r="QE12">
            <v>12.539379569999999</v>
          </cell>
          <cell r="QF12">
            <v>12.7055472</v>
          </cell>
          <cell r="QG12">
            <v>12.871714819999999</v>
          </cell>
          <cell r="QH12">
            <v>13.037882440000001</v>
          </cell>
          <cell r="QI12">
            <v>13.20405006</v>
          </cell>
          <cell r="QJ12">
            <v>13.32474041</v>
          </cell>
          <cell r="QK12">
            <v>13.377280239999999</v>
          </cell>
          <cell r="QL12">
            <v>13.377280239999999</v>
          </cell>
          <cell r="QR12">
            <v>10.49262817</v>
          </cell>
          <cell r="QS12">
            <v>10.538252699999999</v>
          </cell>
          <cell r="QT12">
            <v>10.58407562</v>
          </cell>
          <cell r="QU12">
            <v>10.630097790000001</v>
          </cell>
          <cell r="QV12">
            <v>10.67632008</v>
          </cell>
          <cell r="QW12">
            <v>10.72314882</v>
          </cell>
          <cell r="QX12">
            <v>10.76997757</v>
          </cell>
          <cell r="QY12">
            <v>10.81680632</v>
          </cell>
          <cell r="QZ12">
            <v>10.86363506</v>
          </cell>
          <cell r="RA12">
            <v>10.91046381</v>
          </cell>
          <cell r="RB12">
            <v>10.957292560000001</v>
          </cell>
          <cell r="RC12">
            <v>11.0041213</v>
          </cell>
          <cell r="RD12">
            <v>11.050950050000001</v>
          </cell>
          <cell r="RE12">
            <v>11.059530260000001</v>
          </cell>
          <cell r="RF12">
            <v>10.80490017</v>
          </cell>
          <cell r="RG12">
            <v>10.799169539999999</v>
          </cell>
          <cell r="RH12">
            <v>10.798469539999999</v>
          </cell>
          <cell r="RI12">
            <v>10.806819920000001</v>
          </cell>
          <cell r="RJ12">
            <v>10.81233978</v>
          </cell>
          <cell r="RK12">
            <v>10.816289899999999</v>
          </cell>
          <cell r="RL12">
            <v>10.816949839999999</v>
          </cell>
          <cell r="RM12">
            <v>10.89360046</v>
          </cell>
          <cell r="RN12">
            <v>10.89439964</v>
          </cell>
          <cell r="RO12">
            <v>10.89671993</v>
          </cell>
          <cell r="RP12">
            <v>10.90130997</v>
          </cell>
          <cell r="RQ12">
            <v>10.90130997</v>
          </cell>
          <cell r="RR12">
            <v>10.90130997</v>
          </cell>
          <cell r="RS12">
            <v>9307.51109</v>
          </cell>
          <cell r="RT12">
            <v>9090.191014</v>
          </cell>
          <cell r="RU12">
            <v>6899.5060759999997</v>
          </cell>
          <cell r="RV12">
            <v>5202.4177129999998</v>
          </cell>
          <cell r="RW12">
            <v>4106.2397250000004</v>
          </cell>
          <cell r="RX12">
            <v>3563.6748219999999</v>
          </cell>
          <cell r="RY12">
            <v>3570.2458790000001</v>
          </cell>
          <cell r="RZ12">
            <v>3753.584562</v>
          </cell>
          <cell r="SA12">
            <v>4130.0236009999999</v>
          </cell>
          <cell r="SB12">
            <v>4571.3381730000001</v>
          </cell>
          <cell r="SC12">
            <v>4757.0323479999997</v>
          </cell>
          <cell r="SD12">
            <v>5143.8247689999998</v>
          </cell>
          <cell r="SE12">
            <v>5544.937449</v>
          </cell>
          <cell r="SF12">
            <v>6042.2946169999996</v>
          </cell>
          <cell r="SG12">
            <v>6352.1387519999998</v>
          </cell>
          <cell r="SH12">
            <v>7581.0509240000001</v>
          </cell>
          <cell r="SI12">
            <v>10045.734109999999</v>
          </cell>
          <cell r="SJ12">
            <v>14011.222470000001</v>
          </cell>
          <cell r="SK12">
            <v>15375.832270000001</v>
          </cell>
          <cell r="SL12">
            <v>16754.077000000001</v>
          </cell>
          <cell r="SM12">
            <v>17933.598409999999</v>
          </cell>
          <cell r="SN12">
            <v>17698.426380000001</v>
          </cell>
          <cell r="SO12">
            <v>18632.281129999999</v>
          </cell>
          <cell r="SP12">
            <v>19520.529859999999</v>
          </cell>
          <cell r="SQ12">
            <v>19305.973379999999</v>
          </cell>
          <cell r="SR12">
            <v>19270.074550000001</v>
          </cell>
          <cell r="SS12">
            <v>18383.272789999999</v>
          </cell>
          <cell r="ST12">
            <v>18606.028190000001</v>
          </cell>
          <cell r="SU12">
            <v>18099.99826</v>
          </cell>
          <cell r="SV12">
            <v>18049.432830000002</v>
          </cell>
          <cell r="SW12">
            <v>17233.699069999999</v>
          </cell>
          <cell r="SX12">
            <v>18075.832299999998</v>
          </cell>
          <cell r="SZ12">
            <v>0.65300000000000002</v>
          </cell>
          <cell r="TA12">
            <v>0.65900000000000003</v>
          </cell>
          <cell r="TB12">
            <v>0.66800000000000004</v>
          </cell>
          <cell r="TC12">
            <v>0.67400000000000004</v>
          </cell>
          <cell r="TD12">
            <v>0.67900000000000005</v>
          </cell>
          <cell r="TE12">
            <v>0.68200000000000005</v>
          </cell>
          <cell r="TF12">
            <v>0.68700000000000006</v>
          </cell>
          <cell r="TG12">
            <v>0.69299999999999995</v>
          </cell>
          <cell r="TH12">
            <v>0.69799999999999995</v>
          </cell>
          <cell r="TI12">
            <v>0.66800000000000004</v>
          </cell>
          <cell r="TJ12">
            <v>0.68500000000000005</v>
          </cell>
          <cell r="TL12">
            <v>10.29242224</v>
          </cell>
          <cell r="TM12">
            <v>10.015081459999999</v>
          </cell>
          <cell r="TN12">
            <v>9.667121131</v>
          </cell>
          <cell r="TO12">
            <v>9.4079676269999997</v>
          </cell>
          <cell r="TP12">
            <v>9.176522512</v>
          </cell>
          <cell r="TQ12">
            <v>8.9119179240000008</v>
          </cell>
          <cell r="TR12">
            <v>8.6525194899999995</v>
          </cell>
          <cell r="TS12">
            <v>8.4142999100000004</v>
          </cell>
          <cell r="TT12">
            <v>8.2173019499999995</v>
          </cell>
          <cell r="TU12">
            <v>8.3609230770000007</v>
          </cell>
          <cell r="TV12">
            <v>7.915732963</v>
          </cell>
          <cell r="TX12">
            <v>10.425240049999999</v>
          </cell>
          <cell r="TY12">
            <v>10.217983650000001</v>
          </cell>
          <cell r="TZ12">
            <v>9.8515519569999999</v>
          </cell>
          <cell r="UA12">
            <v>9.5302013419999998</v>
          </cell>
          <cell r="UB12">
            <v>9.2245989300000009</v>
          </cell>
          <cell r="UC12">
            <v>9.0666666669999998</v>
          </cell>
          <cell r="UD12">
            <v>8.7649402389999995</v>
          </cell>
          <cell r="UE12">
            <v>8.4544253630000004</v>
          </cell>
          <cell r="UF12">
            <v>8.2785808149999998</v>
          </cell>
          <cell r="UG12">
            <v>8.4931506849999998</v>
          </cell>
          <cell r="UH12">
            <v>8.0536912750000003</v>
          </cell>
          <cell r="UI12">
            <v>19.142007830000001</v>
          </cell>
          <cell r="UJ12">
            <v>18.28709602</v>
          </cell>
          <cell r="UK12">
            <v>17.4840889</v>
          </cell>
          <cell r="UL12">
            <v>16.62669373</v>
          </cell>
          <cell r="UM12">
            <v>15.873657229999999</v>
          </cell>
          <cell r="UN12">
            <v>15.132922170000001</v>
          </cell>
          <cell r="UO12">
            <v>14.32725716</v>
          </cell>
          <cell r="UP12">
            <v>13.53349686</v>
          </cell>
          <cell r="UQ12">
            <v>12.818838120000001</v>
          </cell>
          <cell r="UR12">
            <v>12.22784424</v>
          </cell>
          <cell r="US12">
            <v>12.658707619999999</v>
          </cell>
          <cell r="UT12">
            <v>11.323137279999999</v>
          </cell>
          <cell r="UU12">
            <v>3.727167133</v>
          </cell>
          <cell r="UV12">
            <v>3.7311707099999998</v>
          </cell>
          <cell r="UW12">
            <v>3.7021554729999999</v>
          </cell>
          <cell r="UX12">
            <v>3.5156696620000001</v>
          </cell>
          <cell r="UY12">
            <v>3.4912456509999998</v>
          </cell>
          <cell r="UZ12">
            <v>3.5376453670000001</v>
          </cell>
          <cell r="VA12">
            <v>3.5494966130000001</v>
          </cell>
          <cell r="VB12">
            <v>3.5650616099999999</v>
          </cell>
          <cell r="VC12">
            <v>3.5650616099999999</v>
          </cell>
          <cell r="VD12">
            <v>3.5650616099999999</v>
          </cell>
          <cell r="VE12">
            <v>3.5650616099999999</v>
          </cell>
          <cell r="VF12">
            <v>3.5650616099999999</v>
          </cell>
          <cell r="VH12">
            <v>8.859</v>
          </cell>
          <cell r="VI12">
            <v>8.859</v>
          </cell>
          <cell r="VJ12">
            <v>8.859</v>
          </cell>
          <cell r="VK12">
            <v>8.859</v>
          </cell>
          <cell r="VL12">
            <v>8.859</v>
          </cell>
          <cell r="VM12">
            <v>8.859</v>
          </cell>
          <cell r="VN12">
            <v>8.859</v>
          </cell>
          <cell r="VO12">
            <v>8.859</v>
          </cell>
          <cell r="VP12">
            <v>8.859</v>
          </cell>
          <cell r="VQ12">
            <v>8.859</v>
          </cell>
          <cell r="VR12">
            <v>8.859</v>
          </cell>
          <cell r="VS12">
            <v>70</v>
          </cell>
          <cell r="VT12">
            <v>0.33400000000000002</v>
          </cell>
          <cell r="VU12">
            <v>0.34300000000000003</v>
          </cell>
          <cell r="VV12">
            <v>0.36499999999999999</v>
          </cell>
          <cell r="VW12">
            <v>0.377</v>
          </cell>
          <cell r="VX12">
            <v>0.39200000000000002</v>
          </cell>
          <cell r="VY12">
            <v>0.38900000000000001</v>
          </cell>
          <cell r="VZ12">
            <v>0.38700000000000001</v>
          </cell>
          <cell r="WA12">
            <v>0.38600000000000001</v>
          </cell>
          <cell r="WB12">
            <v>0.377</v>
          </cell>
          <cell r="WC12">
            <v>0.36799999999999999</v>
          </cell>
          <cell r="WD12">
            <v>0.35399999999999998</v>
          </cell>
          <cell r="WE12">
            <v>0.35299999999999998</v>
          </cell>
          <cell r="WF12">
            <v>0.35</v>
          </cell>
          <cell r="WG12">
            <v>0.35499999999999998</v>
          </cell>
          <cell r="WH12">
            <v>0.34799999999999998</v>
          </cell>
          <cell r="WI12">
            <v>0.34899999999999998</v>
          </cell>
          <cell r="WJ12">
            <v>0.34599999999999997</v>
          </cell>
          <cell r="WK12">
            <v>0.35299999999999998</v>
          </cell>
          <cell r="WL12">
            <v>0.35199999999999998</v>
          </cell>
          <cell r="WM12">
            <v>0.35399999999999998</v>
          </cell>
          <cell r="WN12">
            <v>0.33800000000000002</v>
          </cell>
          <cell r="WO12">
            <v>0.33900000000000002</v>
          </cell>
          <cell r="WP12">
            <v>0.34</v>
          </cell>
          <cell r="WQ12">
            <v>0.34200000000000003</v>
          </cell>
          <cell r="WR12">
            <v>0.34499999999999997</v>
          </cell>
          <cell r="WS12">
            <v>0.33500000000000002</v>
          </cell>
          <cell r="WT12">
            <v>0.32800000000000001</v>
          </cell>
          <cell r="WU12">
            <v>0.311</v>
          </cell>
          <cell r="WV12">
            <v>0.307</v>
          </cell>
          <cell r="WW12">
            <v>0.314</v>
          </cell>
          <cell r="WX12">
            <v>0.30099999999999999</v>
          </cell>
          <cell r="WY12">
            <v>0.29399999999999998</v>
          </cell>
          <cell r="WZ12">
            <v>37</v>
          </cell>
          <cell r="XA12">
            <v>39</v>
          </cell>
          <cell r="XB12">
            <v>46</v>
          </cell>
          <cell r="XC12">
            <v>50</v>
          </cell>
          <cell r="XD12">
            <v>57</v>
          </cell>
          <cell r="XE12">
            <v>57</v>
          </cell>
          <cell r="XF12">
            <v>55</v>
          </cell>
          <cell r="XG12">
            <v>54</v>
          </cell>
          <cell r="XH12">
            <v>52</v>
          </cell>
          <cell r="XI12">
            <v>49</v>
          </cell>
          <cell r="XJ12">
            <v>47</v>
          </cell>
          <cell r="XK12">
            <v>44</v>
          </cell>
          <cell r="XL12">
            <v>43</v>
          </cell>
          <cell r="XM12">
            <v>44</v>
          </cell>
          <cell r="XN12">
            <v>39</v>
          </cell>
          <cell r="XO12">
            <v>42</v>
          </cell>
          <cell r="XP12">
            <v>35</v>
          </cell>
          <cell r="XQ12">
            <v>34</v>
          </cell>
          <cell r="XR12">
            <v>32</v>
          </cell>
          <cell r="XS12">
            <v>32</v>
          </cell>
          <cell r="XT12">
            <v>31</v>
          </cell>
          <cell r="XU12">
            <v>30</v>
          </cell>
          <cell r="XV12">
            <v>29</v>
          </cell>
          <cell r="XW12">
            <v>28</v>
          </cell>
          <cell r="XX12">
            <v>28</v>
          </cell>
          <cell r="XY12">
            <v>27</v>
          </cell>
          <cell r="XZ12">
            <v>26</v>
          </cell>
          <cell r="YA12">
            <v>26</v>
          </cell>
          <cell r="YB12">
            <v>26</v>
          </cell>
          <cell r="YC12">
            <v>26</v>
          </cell>
          <cell r="YD12">
            <v>26</v>
          </cell>
          <cell r="YE12">
            <v>26</v>
          </cell>
          <cell r="YF12">
            <v>31.329000000000001</v>
          </cell>
          <cell r="YG12">
            <v>33.845999999999997</v>
          </cell>
          <cell r="YH12">
            <v>38.36</v>
          </cell>
          <cell r="YI12">
            <v>41.994999999999997</v>
          </cell>
          <cell r="YJ12">
            <v>45.777999999999999</v>
          </cell>
          <cell r="YK12">
            <v>44.667999999999999</v>
          </cell>
          <cell r="YL12">
            <v>44.594999999999999</v>
          </cell>
          <cell r="YM12">
            <v>45.271999999999998</v>
          </cell>
          <cell r="YN12">
            <v>41.578000000000003</v>
          </cell>
          <cell r="YO12">
            <v>38.819000000000003</v>
          </cell>
          <cell r="YP12">
            <v>33.89</v>
          </cell>
          <cell r="YQ12">
            <v>31.667999999999999</v>
          </cell>
          <cell r="YR12">
            <v>31.475000000000001</v>
          </cell>
          <cell r="YS12">
            <v>32.475999999999999</v>
          </cell>
          <cell r="YT12">
            <v>33.683999999999997</v>
          </cell>
          <cell r="YU12">
            <v>38.000999999999998</v>
          </cell>
          <cell r="YV12">
            <v>38.658000000000001</v>
          </cell>
          <cell r="YW12">
            <v>43.484000000000002</v>
          </cell>
          <cell r="YX12">
            <v>46.548000000000002</v>
          </cell>
          <cell r="YY12">
            <v>49.040999999999997</v>
          </cell>
          <cell r="YZ12">
            <v>54.472000000000001</v>
          </cell>
          <cell r="ZA12">
            <v>57.284999999999997</v>
          </cell>
          <cell r="ZB12">
            <v>59.738999999999997</v>
          </cell>
          <cell r="ZC12">
            <v>61.472000000000001</v>
          </cell>
          <cell r="ZD12">
            <v>64.141999999999996</v>
          </cell>
          <cell r="ZE12">
            <v>63.093000000000004</v>
          </cell>
          <cell r="ZF12">
            <v>58.811999999999998</v>
          </cell>
          <cell r="ZG12">
            <v>47.11</v>
          </cell>
          <cell r="ZH12">
            <v>45.088000000000001</v>
          </cell>
          <cell r="ZI12">
            <v>49.404000000000003</v>
          </cell>
          <cell r="ZJ12">
            <v>41.796999999999997</v>
          </cell>
          <cell r="ZK12">
            <v>40.079000000000001</v>
          </cell>
          <cell r="ZL12">
            <v>86.193720010000007</v>
          </cell>
          <cell r="ZM12">
            <v>86.609385509999996</v>
          </cell>
          <cell r="ZN12">
            <v>87.027055529999998</v>
          </cell>
          <cell r="ZO12">
            <v>87.446739750000006</v>
          </cell>
          <cell r="ZP12">
            <v>87.868447880000005</v>
          </cell>
          <cell r="ZQ12">
            <v>88.292189680000007</v>
          </cell>
          <cell r="ZR12">
            <v>88.717974960000006</v>
          </cell>
          <cell r="ZS12">
            <v>89.145813570000001</v>
          </cell>
          <cell r="ZT12">
            <v>89.575715410000001</v>
          </cell>
          <cell r="ZU12">
            <v>90.007690429999997</v>
          </cell>
          <cell r="ZV12">
            <v>90.445955280000007</v>
          </cell>
          <cell r="ZW12">
            <v>90.884220119999995</v>
          </cell>
          <cell r="ZX12">
            <v>91.322484970000005</v>
          </cell>
          <cell r="ZY12">
            <v>91.760749820000001</v>
          </cell>
          <cell r="ZZ12">
            <v>92.199014660000003</v>
          </cell>
          <cell r="AAA12">
            <v>92.637279509999999</v>
          </cell>
          <cell r="AAB12">
            <v>93.075544359999995</v>
          </cell>
          <cell r="AAC12">
            <v>93.513809199999997</v>
          </cell>
          <cell r="AAD12">
            <v>93.631866459999998</v>
          </cell>
          <cell r="AAE12">
            <v>93.71108246</v>
          </cell>
          <cell r="AAF12">
            <v>93.840660099999994</v>
          </cell>
          <cell r="AAG12">
            <v>93.829696659999996</v>
          </cell>
          <cell r="AAH12">
            <v>93.827552800000007</v>
          </cell>
          <cell r="AAI12">
            <v>93.851142879999998</v>
          </cell>
          <cell r="AAJ12">
            <v>93.850013730000001</v>
          </cell>
          <cell r="AAK12">
            <v>93.843673710000004</v>
          </cell>
          <cell r="AAL12">
            <v>93.901901249999995</v>
          </cell>
          <cell r="AAM12">
            <v>93.684600829999994</v>
          </cell>
          <cell r="AAN12">
            <v>93.617279049999993</v>
          </cell>
          <cell r="AAO12">
            <v>93.622741700000006</v>
          </cell>
          <cell r="AAP12">
            <v>93.622741700000006</v>
          </cell>
          <cell r="AAQ12">
            <v>93.622741700000006</v>
          </cell>
          <cell r="AAR12">
            <v>94.625766080000005</v>
          </cell>
          <cell r="AAS12">
            <v>94.782113510000002</v>
          </cell>
          <cell r="AAT12">
            <v>94.938719259999999</v>
          </cell>
          <cell r="AAU12">
            <v>95.095583779999998</v>
          </cell>
          <cell r="AAV12">
            <v>95.252707470000004</v>
          </cell>
          <cell r="AAW12">
            <v>95.410090780000004</v>
          </cell>
          <cell r="AAX12">
            <v>95.567734119999997</v>
          </cell>
          <cell r="AAY12">
            <v>95.725637939999999</v>
          </cell>
          <cell r="AAZ12">
            <v>95.883802650000007</v>
          </cell>
          <cell r="ABA12">
            <v>96.042228699999995</v>
          </cell>
          <cell r="ABB12">
            <v>96.201441759999994</v>
          </cell>
          <cell r="ABC12">
            <v>96.360654830000001</v>
          </cell>
          <cell r="ABD12">
            <v>96.519867899999994</v>
          </cell>
          <cell r="ABE12">
            <v>96.679080959999993</v>
          </cell>
          <cell r="ABF12">
            <v>96.83829403</v>
          </cell>
          <cell r="ABG12">
            <v>96.997507100000007</v>
          </cell>
          <cell r="ABH12">
            <v>97.156720160000006</v>
          </cell>
          <cell r="ABI12">
            <v>97.315933229999999</v>
          </cell>
          <cell r="ABJ12">
            <v>97.348579409999999</v>
          </cell>
          <cell r="ABK12">
            <v>97.386009220000005</v>
          </cell>
          <cell r="ABL12">
            <v>97.453338619999997</v>
          </cell>
          <cell r="ABM12">
            <v>97.440368649999996</v>
          </cell>
          <cell r="ABN12">
            <v>97.470596310000005</v>
          </cell>
          <cell r="ABO12">
            <v>97.495857240000007</v>
          </cell>
          <cell r="ABP12">
            <v>97.52310181</v>
          </cell>
          <cell r="ABQ12">
            <v>97.529739379999995</v>
          </cell>
          <cell r="ABR12">
            <v>97.531028750000004</v>
          </cell>
          <cell r="ABS12">
            <v>97.500747680000003</v>
          </cell>
          <cell r="ABT12">
            <v>97.505996699999997</v>
          </cell>
          <cell r="ABU12">
            <v>97.564903259999994</v>
          </cell>
          <cell r="ABV12">
            <v>97.564903259999994</v>
          </cell>
          <cell r="ABW12">
            <v>97.564903259999994</v>
          </cell>
          <cell r="ABX12">
            <v>12</v>
          </cell>
          <cell r="ABY12">
            <v>12</v>
          </cell>
          <cell r="ABZ12">
            <v>12</v>
          </cell>
          <cell r="ACA12">
            <v>12</v>
          </cell>
          <cell r="ACB12">
            <v>12</v>
          </cell>
          <cell r="ACC12">
            <v>12</v>
          </cell>
          <cell r="ACD12">
            <v>12</v>
          </cell>
          <cell r="ACE12">
            <v>12</v>
          </cell>
          <cell r="ACF12">
            <v>12</v>
          </cell>
          <cell r="ACG12">
            <v>12</v>
          </cell>
          <cell r="ACH12">
            <v>12</v>
          </cell>
          <cell r="ACI12">
            <v>10.48387097</v>
          </cell>
          <cell r="ACJ12">
            <v>10.48387097</v>
          </cell>
          <cell r="ACK12">
            <v>10.48387097</v>
          </cell>
          <cell r="ACL12">
            <v>10.48387097</v>
          </cell>
          <cell r="ACM12">
            <v>13.043478260000001</v>
          </cell>
          <cell r="ACN12">
            <v>11.29032258</v>
          </cell>
          <cell r="ACO12">
            <v>11.382113820000001</v>
          </cell>
          <cell r="ACP12">
            <v>11.382113820000001</v>
          </cell>
          <cell r="ACQ12">
            <v>11.382113820000001</v>
          </cell>
          <cell r="ACR12">
            <v>16</v>
          </cell>
          <cell r="ACS12">
            <v>16</v>
          </cell>
          <cell r="ACT12">
            <v>16</v>
          </cell>
          <cell r="ACU12">
            <v>15.573770489999999</v>
          </cell>
          <cell r="ACV12">
            <v>15.573770489999999</v>
          </cell>
          <cell r="ACW12">
            <v>16.935483869999999</v>
          </cell>
          <cell r="ACX12">
            <v>16.8</v>
          </cell>
          <cell r="ACY12">
            <v>16.8</v>
          </cell>
          <cell r="ACZ12">
            <v>16.8</v>
          </cell>
          <cell r="ADA12">
            <v>16.806722690000001</v>
          </cell>
          <cell r="ADB12">
            <v>17.355371900000002</v>
          </cell>
          <cell r="ADC12">
            <v>18.18181818</v>
          </cell>
          <cell r="ADD12">
            <v>88</v>
          </cell>
          <cell r="ADE12">
            <v>88</v>
          </cell>
          <cell r="ADF12">
            <v>88</v>
          </cell>
          <cell r="ADG12">
            <v>88</v>
          </cell>
          <cell r="ADH12">
            <v>88</v>
          </cell>
          <cell r="ADI12">
            <v>88</v>
          </cell>
          <cell r="ADJ12">
            <v>88</v>
          </cell>
          <cell r="ADK12">
            <v>88</v>
          </cell>
          <cell r="ADL12">
            <v>88</v>
          </cell>
          <cell r="ADM12">
            <v>88</v>
          </cell>
          <cell r="ADN12">
            <v>88</v>
          </cell>
          <cell r="ADO12">
            <v>89.516129030000002</v>
          </cell>
          <cell r="ADP12">
            <v>89.516129030000002</v>
          </cell>
          <cell r="ADQ12">
            <v>89.516129030000002</v>
          </cell>
          <cell r="ADR12">
            <v>89.516129030000002</v>
          </cell>
          <cell r="ADS12">
            <v>86.956521739999999</v>
          </cell>
          <cell r="ADT12">
            <v>88.709677420000006</v>
          </cell>
          <cell r="ADU12">
            <v>88.617886179999999</v>
          </cell>
          <cell r="ADV12">
            <v>88.617886179999999</v>
          </cell>
          <cell r="ADW12">
            <v>88.617886179999999</v>
          </cell>
          <cell r="ADX12">
            <v>84</v>
          </cell>
          <cell r="ADY12">
            <v>84</v>
          </cell>
          <cell r="ADZ12">
            <v>84</v>
          </cell>
          <cell r="AEA12">
            <v>84.426229509999999</v>
          </cell>
          <cell r="AEB12">
            <v>84.426229509999999</v>
          </cell>
          <cell r="AEC12">
            <v>83.064516130000001</v>
          </cell>
          <cell r="AED12">
            <v>83.2</v>
          </cell>
          <cell r="AEE12">
            <v>83.2</v>
          </cell>
          <cell r="AEF12">
            <v>83.2</v>
          </cell>
          <cell r="AEG12">
            <v>83.193277309999999</v>
          </cell>
          <cell r="AEH12">
            <v>82.644628100000006</v>
          </cell>
          <cell r="AEI12">
            <v>81.818181820000007</v>
          </cell>
          <cell r="AEJ12">
            <v>67.539000000000001</v>
          </cell>
          <cell r="AEK12">
            <v>67.676000000000002</v>
          </cell>
          <cell r="AEL12">
            <v>69.558999999999997</v>
          </cell>
          <cell r="AEM12">
            <v>71.866</v>
          </cell>
          <cell r="AEN12">
            <v>74.052000000000007</v>
          </cell>
          <cell r="AEO12">
            <v>75.430000000000007</v>
          </cell>
          <cell r="AEP12">
            <v>75.405000000000001</v>
          </cell>
          <cell r="AEQ12">
            <v>74.932000000000002</v>
          </cell>
          <cell r="AER12">
            <v>74.078999999999994</v>
          </cell>
          <cell r="AES12">
            <v>73.471000000000004</v>
          </cell>
          <cell r="AET12">
            <v>72.555999999999997</v>
          </cell>
          <cell r="AEU12">
            <v>70.656999999999996</v>
          </cell>
          <cell r="AEV12">
            <v>68.850999999999999</v>
          </cell>
          <cell r="AEW12">
            <v>66.977000000000004</v>
          </cell>
          <cell r="AEX12">
            <v>65.411000000000001</v>
          </cell>
          <cell r="AEY12">
            <v>64.126999999999995</v>
          </cell>
          <cell r="AEZ12">
            <v>62.494</v>
          </cell>
          <cell r="AFA12">
            <v>62.055999999999997</v>
          </cell>
          <cell r="AFB12">
            <v>61.896999999999998</v>
          </cell>
          <cell r="AFC12">
            <v>61.783999999999999</v>
          </cell>
          <cell r="AFD12">
            <v>61.966999999999999</v>
          </cell>
          <cell r="AFE12">
            <v>61.481999999999999</v>
          </cell>
          <cell r="AFF12">
            <v>61.097999999999999</v>
          </cell>
          <cell r="AFG12">
            <v>61.317</v>
          </cell>
          <cell r="AFH12">
            <v>61.920999999999999</v>
          </cell>
          <cell r="AFI12">
            <v>62.524000000000001</v>
          </cell>
          <cell r="AFJ12">
            <v>62.978999999999999</v>
          </cell>
          <cell r="AFK12">
            <v>63.295999999999999</v>
          </cell>
          <cell r="AFL12">
            <v>63.658000000000001</v>
          </cell>
          <cell r="AFM12">
            <v>63.369</v>
          </cell>
          <cell r="AFN12">
            <v>59.161000000000001</v>
          </cell>
          <cell r="AFO12">
            <v>60.366</v>
          </cell>
          <cell r="AFP12">
            <v>78.281000000000006</v>
          </cell>
          <cell r="AFQ12">
            <v>78.394999999999996</v>
          </cell>
          <cell r="AFR12">
            <v>79.912999999999997</v>
          </cell>
          <cell r="AFS12">
            <v>81.664000000000001</v>
          </cell>
          <cell r="AFT12">
            <v>83.257000000000005</v>
          </cell>
          <cell r="AFU12">
            <v>84.238</v>
          </cell>
          <cell r="AFV12">
            <v>84.221999999999994</v>
          </cell>
          <cell r="AFW12">
            <v>83.888000000000005</v>
          </cell>
          <cell r="AFX12">
            <v>83.281000000000006</v>
          </cell>
          <cell r="AFY12">
            <v>82.843000000000004</v>
          </cell>
          <cell r="AFZ12">
            <v>82.177000000000007</v>
          </cell>
          <cell r="AGA12">
            <v>80.066999999999993</v>
          </cell>
          <cell r="AGB12">
            <v>78.021000000000001</v>
          </cell>
          <cell r="AGC12">
            <v>76.257000000000005</v>
          </cell>
          <cell r="AGD12">
            <v>74.100999999999999</v>
          </cell>
          <cell r="AGE12">
            <v>72.997</v>
          </cell>
          <cell r="AGF12">
            <v>71.793999999999997</v>
          </cell>
          <cell r="AGG12">
            <v>72.334999999999994</v>
          </cell>
          <cell r="AGH12">
            <v>71.027000000000001</v>
          </cell>
          <cell r="AGI12">
            <v>68.534000000000006</v>
          </cell>
          <cell r="AGJ12">
            <v>67.837999999999994</v>
          </cell>
          <cell r="AGK12">
            <v>67.522999999999996</v>
          </cell>
          <cell r="AGL12">
            <v>67.638000000000005</v>
          </cell>
          <cell r="AGM12">
            <v>67.956999999999994</v>
          </cell>
          <cell r="AGN12">
            <v>68.361999999999995</v>
          </cell>
          <cell r="AGO12">
            <v>68.685000000000002</v>
          </cell>
          <cell r="AGP12">
            <v>69.718999999999994</v>
          </cell>
          <cell r="AGQ12">
            <v>70.055000000000007</v>
          </cell>
          <cell r="AGR12">
            <v>70.177999999999997</v>
          </cell>
          <cell r="AGS12">
            <v>69.775999999999996</v>
          </cell>
          <cell r="AGT12">
            <v>66.569999999999993</v>
          </cell>
          <cell r="AGU12">
            <v>67.341999999999999</v>
          </cell>
          <cell r="AGV12">
            <v>18</v>
          </cell>
          <cell r="AHB12">
            <v>0.56200000000000006</v>
          </cell>
          <cell r="AHC12">
            <v>0.56299999999999994</v>
          </cell>
          <cell r="AHD12">
            <v>0.56699999999999995</v>
          </cell>
          <cell r="AHE12">
            <v>0.57299999999999995</v>
          </cell>
          <cell r="AHF12">
            <v>0.58499999999999996</v>
          </cell>
          <cell r="AHG12">
            <v>0.58899999999999997</v>
          </cell>
          <cell r="AHH12">
            <v>0.59899999999999998</v>
          </cell>
          <cell r="AHI12">
            <v>0.60499999999999998</v>
          </cell>
          <cell r="AHJ12">
            <v>0.61199999999999999</v>
          </cell>
          <cell r="AHK12">
            <v>0.61599999999999999</v>
          </cell>
          <cell r="AHL12">
            <v>0.629</v>
          </cell>
          <cell r="AHM12">
            <v>0.64100000000000001</v>
          </cell>
          <cell r="AHN12">
            <v>0.66100000000000003</v>
          </cell>
          <cell r="AHO12">
            <v>0.65800000000000003</v>
          </cell>
          <cell r="AHP12">
            <v>0.67100000000000004</v>
          </cell>
          <cell r="AHQ12">
            <v>0.67700000000000005</v>
          </cell>
          <cell r="AHR12">
            <v>0.67300000000000004</v>
          </cell>
          <cell r="AHS12">
            <v>0.67400000000000004</v>
          </cell>
          <cell r="AHT12">
            <v>0.67400000000000004</v>
          </cell>
          <cell r="AHU12">
            <v>0.67900000000000005</v>
          </cell>
          <cell r="AHV12">
            <v>0.68899999999999995</v>
          </cell>
          <cell r="AHW12">
            <v>0.68899999999999995</v>
          </cell>
          <cell r="AHX12">
            <v>0.69</v>
          </cell>
          <cell r="AHY12">
            <v>0.69899999999999995</v>
          </cell>
          <cell r="AHZ12">
            <v>0.70199999999999996</v>
          </cell>
          <cell r="AIA12">
            <v>0.67400000000000004</v>
          </cell>
          <cell r="AIB12">
            <v>0.68799999999999994</v>
          </cell>
          <cell r="AIH12">
            <v>4.7457627120000003</v>
          </cell>
          <cell r="AII12">
            <v>4.5762711859999996</v>
          </cell>
          <cell r="AIJ12">
            <v>4.5454545450000001</v>
          </cell>
          <cell r="AIK12">
            <v>5.1324503310000003</v>
          </cell>
          <cell r="AIL12">
            <v>4.8780487800000003</v>
          </cell>
          <cell r="AIM12">
            <v>5.3054662380000002</v>
          </cell>
          <cell r="AIN12">
            <v>5.2215189869999996</v>
          </cell>
          <cell r="AIO12">
            <v>5.763239875</v>
          </cell>
          <cell r="AIP12">
            <v>5.9907834099999997</v>
          </cell>
          <cell r="AIQ12">
            <v>6.5250379360000004</v>
          </cell>
          <cell r="AIR12">
            <v>6.3988095239999998</v>
          </cell>
          <cell r="AIS12">
            <v>7.3699421970000003</v>
          </cell>
          <cell r="AIT12">
            <v>6.3739376769999998</v>
          </cell>
          <cell r="AIU12">
            <v>8.1005586590000007</v>
          </cell>
          <cell r="AIV12">
            <v>7.0637119110000004</v>
          </cell>
          <cell r="AIW12">
            <v>6.8775790920000004</v>
          </cell>
          <cell r="AIX12">
            <v>7.6817558300000002</v>
          </cell>
          <cell r="AIY12">
            <v>8.174386921</v>
          </cell>
          <cell r="AIZ12">
            <v>9.0418353580000002</v>
          </cell>
          <cell r="AJA12">
            <v>8.8590604030000009</v>
          </cell>
          <cell r="AJB12">
            <v>7.8877005349999996</v>
          </cell>
          <cell r="AJC12">
            <v>8.1333333329999995</v>
          </cell>
          <cell r="AJD12">
            <v>8.3665338649999992</v>
          </cell>
          <cell r="AJE12">
            <v>7.6618229849999997</v>
          </cell>
          <cell r="AJF12">
            <v>7.7529566360000004</v>
          </cell>
          <cell r="AJG12">
            <v>7.6712328769999996</v>
          </cell>
          <cell r="AJH12">
            <v>7.651006711</v>
          </cell>
          <cell r="AJI12">
            <v>7.0940349960000004</v>
          </cell>
          <cell r="AJJ12">
            <v>6.7999936940000003</v>
          </cell>
          <cell r="AJK12">
            <v>7.518061608</v>
          </cell>
          <cell r="AJL12">
            <v>6.3845516489999996</v>
          </cell>
          <cell r="AJM12">
            <v>5.4588097309999997</v>
          </cell>
          <cell r="AJN12">
            <v>4.2839207229999996</v>
          </cell>
          <cell r="AJO12">
            <v>3.9770974749999999</v>
          </cell>
          <cell r="AJP12">
            <v>3.760213019</v>
          </cell>
          <cell r="AJQ12">
            <v>3.9632260960000001</v>
          </cell>
          <cell r="AJR12">
            <v>3.5472253600000001</v>
          </cell>
          <cell r="AJS12">
            <v>3.6325545770000001</v>
          </cell>
          <cell r="AJT12">
            <v>3.5122914889999999</v>
          </cell>
          <cell r="AJU12">
            <v>3.5810778729999999</v>
          </cell>
          <cell r="AJV12">
            <v>3.6624822560000001</v>
          </cell>
          <cell r="AJW12">
            <v>3.7965800700000001</v>
          </cell>
          <cell r="AJX12">
            <v>4.0154568570000002</v>
          </cell>
          <cell r="AJY12">
            <v>4.531626696</v>
          </cell>
          <cell r="AJZ12">
            <v>3.491317241</v>
          </cell>
          <cell r="AKA12">
            <v>4.018398361</v>
          </cell>
          <cell r="AKB12">
            <v>3.56958931</v>
          </cell>
          <cell r="AKC12">
            <v>3.391423445</v>
          </cell>
          <cell r="AKD12">
            <v>3.6053693990000002</v>
          </cell>
          <cell r="AKE12">
            <v>3.7830075729999999</v>
          </cell>
          <cell r="AKF12">
            <v>3.7520451829999999</v>
          </cell>
          <cell r="AKG12">
            <v>3.8897612380000002</v>
          </cell>
          <cell r="AKH12">
            <v>3.8438927770000002</v>
          </cell>
          <cell r="AKI12">
            <v>3.8059301919999999</v>
          </cell>
          <cell r="AKJ12">
            <v>3.7306964119999999</v>
          </cell>
          <cell r="AKK12">
            <v>3.7034185609999999</v>
          </cell>
          <cell r="AKL12">
            <v>3.8541189149999999</v>
          </cell>
          <cell r="AKM12">
            <v>3.720272365</v>
          </cell>
          <cell r="AKN12">
            <v>3.720272365</v>
          </cell>
          <cell r="AKP12">
            <v>3.98</v>
          </cell>
          <cell r="AKQ12">
            <v>6.19</v>
          </cell>
          <cell r="AKR12">
            <v>5.67</v>
          </cell>
          <cell r="AKS12">
            <v>5.62</v>
          </cell>
          <cell r="AKT12">
            <v>3.51</v>
          </cell>
          <cell r="AKU12">
            <v>3.54</v>
          </cell>
          <cell r="AKV12">
            <v>3.81</v>
          </cell>
          <cell r="AKW12">
            <v>4.7</v>
          </cell>
          <cell r="AKX12">
            <v>4.92</v>
          </cell>
          <cell r="AKY12">
            <v>5.66</v>
          </cell>
          <cell r="AKZ12">
            <v>5.81</v>
          </cell>
          <cell r="ALA12">
            <v>6.72</v>
          </cell>
          <cell r="ALB12">
            <v>7.24</v>
          </cell>
          <cell r="ALC12">
            <v>8.06</v>
          </cell>
          <cell r="ALD12">
            <v>7.6</v>
          </cell>
          <cell r="ALE12">
            <v>8.7799999999999994</v>
          </cell>
          <cell r="ALF12">
            <v>8.18</v>
          </cell>
          <cell r="ALG12">
            <v>11.07</v>
          </cell>
          <cell r="ALH12">
            <v>9.51</v>
          </cell>
          <cell r="ALI12">
            <v>9.57</v>
          </cell>
          <cell r="ALJ12">
            <v>10.84</v>
          </cell>
          <cell r="ALK12">
            <v>11.61</v>
          </cell>
          <cell r="ALL12">
            <v>13.44</v>
          </cell>
          <cell r="ALM12">
            <v>12.92</v>
          </cell>
          <cell r="ALN12">
            <v>10.93</v>
          </cell>
          <cell r="ALO12">
            <v>11.4</v>
          </cell>
          <cell r="ALP12">
            <v>12.02</v>
          </cell>
          <cell r="ALQ12">
            <v>10.57</v>
          </cell>
          <cell r="ALR12">
            <v>10.56</v>
          </cell>
          <cell r="ALS12">
            <v>10.56</v>
          </cell>
          <cell r="ALT12">
            <v>10.56</v>
          </cell>
        </row>
        <row r="13">
          <cell r="A13" t="str">
            <v>Burundi</v>
          </cell>
          <cell r="B13" t="str">
            <v>BDI</v>
          </cell>
          <cell r="C13" t="str">
            <v>Low</v>
          </cell>
          <cell r="D13" t="str">
            <v>SSA</v>
          </cell>
          <cell r="E13">
            <v>187</v>
          </cell>
          <cell r="F13">
            <v>0.28999999999999998</v>
          </cell>
          <cell r="G13">
            <v>0.29199999999999998</v>
          </cell>
          <cell r="H13">
            <v>0.28899999999999998</v>
          </cell>
          <cell r="I13">
            <v>0.26</v>
          </cell>
          <cell r="J13">
            <v>0.28999999999999998</v>
          </cell>
          <cell r="K13">
            <v>0.28599999999999998</v>
          </cell>
          <cell r="L13">
            <v>0.28299999999999997</v>
          </cell>
          <cell r="M13">
            <v>0.28699999999999998</v>
          </cell>
          <cell r="N13">
            <v>0.29399999999999998</v>
          </cell>
          <cell r="O13">
            <v>0.29599999999999999</v>
          </cell>
          <cell r="P13">
            <v>0.29699999999999999</v>
          </cell>
          <cell r="Q13">
            <v>0.29899999999999999</v>
          </cell>
          <cell r="R13">
            <v>0.311</v>
          </cell>
          <cell r="S13">
            <v>0.31900000000000001</v>
          </cell>
          <cell r="T13">
            <v>0.33</v>
          </cell>
          <cell r="U13">
            <v>0.33800000000000002</v>
          </cell>
          <cell r="V13">
            <v>0.36</v>
          </cell>
          <cell r="W13">
            <v>0.372</v>
          </cell>
          <cell r="X13">
            <v>0.38600000000000001</v>
          </cell>
          <cell r="Y13">
            <v>0.39500000000000002</v>
          </cell>
          <cell r="Z13">
            <v>0.40500000000000003</v>
          </cell>
          <cell r="AA13">
            <v>0.41</v>
          </cell>
          <cell r="AB13">
            <v>0.41599999999999998</v>
          </cell>
          <cell r="AC13">
            <v>0.42099999999999999</v>
          </cell>
          <cell r="AD13">
            <v>0.42599999999999999</v>
          </cell>
          <cell r="AE13">
            <v>0.42799999999999999</v>
          </cell>
          <cell r="AF13">
            <v>0.43</v>
          </cell>
          <cell r="AG13">
            <v>0.42799999999999999</v>
          </cell>
          <cell r="AH13">
            <v>0.42799999999999999</v>
          </cell>
          <cell r="AI13">
            <v>0.43099999999999999</v>
          </cell>
          <cell r="AJ13">
            <v>0.42599999999999999</v>
          </cell>
          <cell r="AK13">
            <v>0.42599999999999999</v>
          </cell>
          <cell r="AL13">
            <v>44.859900000000003</v>
          </cell>
          <cell r="AM13">
            <v>44.226500000000001</v>
          </cell>
          <cell r="AN13">
            <v>43.895099999999999</v>
          </cell>
          <cell r="AO13">
            <v>37.104999999999997</v>
          </cell>
          <cell r="AP13">
            <v>44.080199999999998</v>
          </cell>
          <cell r="AQ13">
            <v>44.0593</v>
          </cell>
          <cell r="AR13">
            <v>44.373399999999997</v>
          </cell>
          <cell r="AS13">
            <v>45.3874</v>
          </cell>
          <cell r="AT13">
            <v>46.552199999999999</v>
          </cell>
          <cell r="AU13">
            <v>47.527799999999999</v>
          </cell>
          <cell r="AV13">
            <v>47.514200000000002</v>
          </cell>
          <cell r="AW13">
            <v>48.431399999999996</v>
          </cell>
          <cell r="AX13">
            <v>49.891100000000002</v>
          </cell>
          <cell r="AY13">
            <v>50.856999999999999</v>
          </cell>
          <cell r="AZ13">
            <v>52.010100000000001</v>
          </cell>
          <cell r="BA13">
            <v>53.023099999999999</v>
          </cell>
          <cell r="BB13">
            <v>53.869399999999999</v>
          </cell>
          <cell r="BC13">
            <v>54.726500000000001</v>
          </cell>
          <cell r="BD13">
            <v>55.710099999999997</v>
          </cell>
          <cell r="BE13">
            <v>56.388199999999998</v>
          </cell>
          <cell r="BF13">
            <v>57.0809</v>
          </cell>
          <cell r="BG13">
            <v>57.769199999999998</v>
          </cell>
          <cell r="BH13">
            <v>58.492699999999999</v>
          </cell>
          <cell r="BI13">
            <v>59.2346</v>
          </cell>
          <cell r="BJ13">
            <v>59.868400000000001</v>
          </cell>
          <cell r="BK13">
            <v>60.217199999999998</v>
          </cell>
          <cell r="BL13">
            <v>60.793100000000003</v>
          </cell>
          <cell r="BM13">
            <v>61.552599999999998</v>
          </cell>
          <cell r="BN13">
            <v>61.688400000000001</v>
          </cell>
          <cell r="BO13">
            <v>62.351399999999998</v>
          </cell>
          <cell r="BP13">
            <v>61.566299999999998</v>
          </cell>
          <cell r="BQ13">
            <v>61.662700000000001</v>
          </cell>
          <cell r="BR13">
            <v>4.5175099369999998</v>
          </cell>
          <cell r="BS13">
            <v>4.6714000699999998</v>
          </cell>
          <cell r="BT13">
            <v>4.4968299869999999</v>
          </cell>
          <cell r="BU13">
            <v>4.7892098430000001</v>
          </cell>
          <cell r="BV13">
            <v>4.7515460850000002</v>
          </cell>
          <cell r="BW13">
            <v>4.7138823270000003</v>
          </cell>
          <cell r="BX13">
            <v>4.6762185690000004</v>
          </cell>
          <cell r="BY13">
            <v>4.6385548109999997</v>
          </cell>
          <cell r="BZ13">
            <v>4.6008910539999999</v>
          </cell>
          <cell r="CA13">
            <v>4.563227296</v>
          </cell>
          <cell r="CB13">
            <v>4.5255635380000001</v>
          </cell>
          <cell r="CC13">
            <v>4.4878997800000002</v>
          </cell>
          <cell r="CD13">
            <v>4.8517999649999997</v>
          </cell>
          <cell r="CE13">
            <v>5.2949450020000004</v>
          </cell>
          <cell r="CF13">
            <v>5.7380900380000002</v>
          </cell>
          <cell r="CG13">
            <v>6.0561199190000004</v>
          </cell>
          <cell r="CH13">
            <v>7.4386100769999999</v>
          </cell>
          <cell r="CI13">
            <v>8.1342201230000004</v>
          </cell>
          <cell r="CJ13">
            <v>8.8832449909999998</v>
          </cell>
          <cell r="CK13">
            <v>9.6322698590000009</v>
          </cell>
          <cell r="CL13">
            <v>10.246749879999999</v>
          </cell>
          <cell r="CM13">
            <v>10.538274769999999</v>
          </cell>
          <cell r="CN13">
            <v>10.82979965</v>
          </cell>
          <cell r="CO13">
            <v>11.06155014</v>
          </cell>
          <cell r="CP13">
            <v>11.377550129999999</v>
          </cell>
          <cell r="CQ13">
            <v>11.52795982</v>
          </cell>
          <cell r="CR13">
            <v>11.48011017</v>
          </cell>
          <cell r="CS13">
            <v>10.930109979999999</v>
          </cell>
          <cell r="CT13">
            <v>10.775369639999999</v>
          </cell>
          <cell r="CU13">
            <v>10.722721890000001</v>
          </cell>
          <cell r="CV13">
            <v>10.722721890000001</v>
          </cell>
          <cell r="CW13">
            <v>10.722721890000001</v>
          </cell>
          <cell r="CX13">
            <v>1.460590005</v>
          </cell>
          <cell r="CY13">
            <v>1.5142650010000001</v>
          </cell>
          <cell r="CZ13">
            <v>1.5679399970000001</v>
          </cell>
          <cell r="DA13">
            <v>1.6216149929999999</v>
          </cell>
          <cell r="DB13">
            <v>1.6752899889999999</v>
          </cell>
          <cell r="DC13">
            <v>1.7289649840000001</v>
          </cell>
          <cell r="DD13">
            <v>1.7826399799999999</v>
          </cell>
          <cell r="DE13">
            <v>1.8363149759999999</v>
          </cell>
          <cell r="DF13">
            <v>1.889989972</v>
          </cell>
          <cell r="DG13">
            <v>1.943664968</v>
          </cell>
          <cell r="DH13">
            <v>1.997339964</v>
          </cell>
          <cell r="DI13">
            <v>2.0510149599999998</v>
          </cell>
          <cell r="DJ13">
            <v>2.1046899560000001</v>
          </cell>
          <cell r="DK13">
            <v>2.1583649519999999</v>
          </cell>
          <cell r="DL13">
            <v>2.2120399480000001</v>
          </cell>
          <cell r="DM13">
            <v>2.2657149429999999</v>
          </cell>
          <cell r="DN13">
            <v>2.3193899390000001</v>
          </cell>
          <cell r="DO13">
            <v>2.3730649349999999</v>
          </cell>
          <cell r="DP13">
            <v>2.4267399310000002</v>
          </cell>
          <cell r="DQ13">
            <v>2.359861612</v>
          </cell>
          <cell r="DR13">
            <v>2.2929832939999999</v>
          </cell>
          <cell r="DS13">
            <v>2.2261049750000002</v>
          </cell>
          <cell r="DT13">
            <v>2.159226656</v>
          </cell>
          <cell r="DU13">
            <v>2.0923483369999998</v>
          </cell>
          <cell r="DV13">
            <v>2.025470018</v>
          </cell>
          <cell r="DW13">
            <v>2.2853033539999998</v>
          </cell>
          <cell r="DX13">
            <v>2.5451366900000001</v>
          </cell>
          <cell r="DY13">
            <v>2.8049700259999999</v>
          </cell>
          <cell r="DZ13">
            <v>2.9626845610000001</v>
          </cell>
          <cell r="EA13">
            <v>3.1292668830000001</v>
          </cell>
          <cell r="EB13">
            <v>3.1292668830000001</v>
          </cell>
          <cell r="EC13">
            <v>3.1292668830000001</v>
          </cell>
          <cell r="ED13">
            <v>1124.247756</v>
          </cell>
          <cell r="EE13">
            <v>1169.362419</v>
          </cell>
          <cell r="EF13">
            <v>1161.764398</v>
          </cell>
          <cell r="EG13">
            <v>1061.41947</v>
          </cell>
          <cell r="EH13">
            <v>1009.199532</v>
          </cell>
          <cell r="EI13">
            <v>924.43783870000004</v>
          </cell>
          <cell r="EJ13">
            <v>831.63585090000004</v>
          </cell>
          <cell r="EK13">
            <v>828.98644179999997</v>
          </cell>
          <cell r="EL13">
            <v>862.68934160000003</v>
          </cell>
          <cell r="EM13">
            <v>838.89706760000001</v>
          </cell>
          <cell r="EN13">
            <v>840.88822900000002</v>
          </cell>
          <cell r="EO13">
            <v>815.39491580000004</v>
          </cell>
          <cell r="EP13">
            <v>826.94966150000005</v>
          </cell>
          <cell r="EQ13">
            <v>787.95443009999997</v>
          </cell>
          <cell r="ER13">
            <v>794.61234569999999</v>
          </cell>
          <cell r="ES13">
            <v>786.22072720000006</v>
          </cell>
          <cell r="ET13">
            <v>809.55292350000002</v>
          </cell>
          <cell r="EU13">
            <v>812.50697950000006</v>
          </cell>
          <cell r="EV13">
            <v>825.73374309999997</v>
          </cell>
          <cell r="EW13">
            <v>823.74377530000004</v>
          </cell>
          <cell r="EX13">
            <v>841.74001490000001</v>
          </cell>
          <cell r="EY13">
            <v>846.02943330000005</v>
          </cell>
          <cell r="EZ13">
            <v>860.47790940000004</v>
          </cell>
          <cell r="FA13">
            <v>878.11871710000003</v>
          </cell>
          <cell r="FB13">
            <v>884.17220899999995</v>
          </cell>
          <cell r="FC13">
            <v>824.86962189999997</v>
          </cell>
          <cell r="FD13">
            <v>794.52046670000004</v>
          </cell>
          <cell r="FE13">
            <v>772.40228890000003</v>
          </cell>
          <cell r="FF13">
            <v>763.43317179999997</v>
          </cell>
          <cell r="FG13">
            <v>753.90894360000004</v>
          </cell>
          <cell r="FH13">
            <v>735.73710440000002</v>
          </cell>
          <cell r="FI13">
            <v>731.7867086</v>
          </cell>
          <cell r="FJ13">
            <v>3</v>
          </cell>
          <cell r="FK13">
            <v>0.82099999999999995</v>
          </cell>
          <cell r="FL13">
            <v>0.82799999999999996</v>
          </cell>
          <cell r="FM13">
            <v>0.81899999999999995</v>
          </cell>
          <cell r="FN13">
            <v>0.83499999999999996</v>
          </cell>
          <cell r="FO13">
            <v>0.82499999999999996</v>
          </cell>
          <cell r="FP13">
            <v>0.83399999999999996</v>
          </cell>
          <cell r="FQ13">
            <v>0.83799999999999997</v>
          </cell>
          <cell r="FR13">
            <v>0.83799999999999997</v>
          </cell>
          <cell r="FS13">
            <v>0.84199999999999997</v>
          </cell>
          <cell r="FT13">
            <v>0.84099999999999997</v>
          </cell>
          <cell r="FU13">
            <v>0.85199999999999998</v>
          </cell>
          <cell r="FV13">
            <v>0.85499999999999998</v>
          </cell>
          <cell r="FW13">
            <v>0.85199999999999998</v>
          </cell>
          <cell r="FX13">
            <v>0.85099999999999998</v>
          </cell>
          <cell r="FY13">
            <v>0.85199999999999998</v>
          </cell>
          <cell r="FZ13">
            <v>0.86</v>
          </cell>
          <cell r="GA13">
            <v>0.877</v>
          </cell>
          <cell r="GB13">
            <v>0.88200000000000001</v>
          </cell>
          <cell r="GC13">
            <v>0.89400000000000002</v>
          </cell>
          <cell r="GD13">
            <v>0.89600000000000002</v>
          </cell>
          <cell r="GE13">
            <v>0.90600000000000003</v>
          </cell>
          <cell r="GF13">
            <v>0.91</v>
          </cell>
          <cell r="GG13">
            <v>0.91400000000000003</v>
          </cell>
          <cell r="GH13">
            <v>0.91900000000000004</v>
          </cell>
          <cell r="GI13">
            <v>0.99199999999999999</v>
          </cell>
          <cell r="GJ13">
            <v>0.93100000000000005</v>
          </cell>
          <cell r="GK13">
            <v>0.92900000000000005</v>
          </cell>
          <cell r="GL13">
            <v>0.93</v>
          </cell>
          <cell r="GM13">
            <v>0.93300000000000005</v>
          </cell>
          <cell r="GN13">
            <v>0.93700000000000006</v>
          </cell>
          <cell r="GO13">
            <v>0.93799999999999994</v>
          </cell>
          <cell r="GP13">
            <v>0.93500000000000005</v>
          </cell>
          <cell r="GQ13">
            <v>0.26090801200000002</v>
          </cell>
          <cell r="GR13">
            <v>0.26437107100000001</v>
          </cell>
          <cell r="GS13">
            <v>0.259758775</v>
          </cell>
          <cell r="GT13">
            <v>0.236374112</v>
          </cell>
          <cell r="GU13">
            <v>0.26140432899999999</v>
          </cell>
          <cell r="GV13">
            <v>0.25980463100000001</v>
          </cell>
          <cell r="GW13">
            <v>0.25771875799999999</v>
          </cell>
          <cell r="GX13">
            <v>0.26147033200000003</v>
          </cell>
          <cell r="GY13">
            <v>0.26811308499999997</v>
          </cell>
          <cell r="GZ13">
            <v>0.27039323700000001</v>
          </cell>
          <cell r="HA13">
            <v>0.27260622099999998</v>
          </cell>
          <cell r="HB13">
            <v>0.27508258299999999</v>
          </cell>
          <cell r="HC13">
            <v>0.28553453699999998</v>
          </cell>
          <cell r="HD13">
            <v>0.29262562399999997</v>
          </cell>
          <cell r="HE13">
            <v>0.30309604000000001</v>
          </cell>
          <cell r="HF13">
            <v>0.31194243199999999</v>
          </cell>
          <cell r="HG13">
            <v>0.33613409700000002</v>
          </cell>
          <cell r="HH13">
            <v>0.34852495500000003</v>
          </cell>
          <cell r="HI13">
            <v>0.36327700000000002</v>
          </cell>
          <cell r="HJ13">
            <v>0.37232651999999999</v>
          </cell>
          <cell r="HK13">
            <v>0.38455747800000001</v>
          </cell>
          <cell r="HL13">
            <v>0.39027857500000002</v>
          </cell>
          <cell r="HM13">
            <v>0.39695888499999998</v>
          </cell>
          <cell r="HN13">
            <v>0.403301774</v>
          </cell>
          <cell r="HO13">
            <v>0.42354247900000003</v>
          </cell>
          <cell r="HP13">
            <v>0.41234059200000001</v>
          </cell>
          <cell r="HQ13">
            <v>0.41403473699999999</v>
          </cell>
          <cell r="HR13">
            <v>0.41249932900000003</v>
          </cell>
          <cell r="HS13">
            <v>0.41335886500000002</v>
          </cell>
          <cell r="HT13">
            <v>0.41707809499999998</v>
          </cell>
          <cell r="HU13">
            <v>0.413046739</v>
          </cell>
          <cell r="HV13">
            <v>0.41223623700000001</v>
          </cell>
          <cell r="HW13">
            <v>46.711100000000002</v>
          </cell>
          <cell r="HX13">
            <v>45.903300000000002</v>
          </cell>
          <cell r="HY13">
            <v>45.285400000000003</v>
          </cell>
          <cell r="HZ13">
            <v>39.343499999999999</v>
          </cell>
          <cell r="IA13">
            <v>45.582500000000003</v>
          </cell>
          <cell r="IB13">
            <v>45.861699999999999</v>
          </cell>
          <cell r="IC13">
            <v>46.320700000000002</v>
          </cell>
          <cell r="ID13">
            <v>47.235300000000002</v>
          </cell>
          <cell r="IE13">
            <v>48.460999999999999</v>
          </cell>
          <cell r="IF13">
            <v>49.3187</v>
          </cell>
          <cell r="IG13">
            <v>49.768000000000001</v>
          </cell>
          <cell r="IH13">
            <v>50.744900000000001</v>
          </cell>
          <cell r="II13">
            <v>51.845799999999997</v>
          </cell>
          <cell r="IJ13">
            <v>52.5886</v>
          </cell>
          <cell r="IK13">
            <v>53.582599999999999</v>
          </cell>
          <cell r="IL13">
            <v>54.600099999999998</v>
          </cell>
          <cell r="IM13">
            <v>55.387700000000002</v>
          </cell>
          <cell r="IN13">
            <v>56.110199999999999</v>
          </cell>
          <cell r="IO13">
            <v>57.406599999999997</v>
          </cell>
          <cell r="IP13">
            <v>57.9529</v>
          </cell>
          <cell r="IQ13">
            <v>58.397500000000001</v>
          </cell>
          <cell r="IR13">
            <v>59.093699999999998</v>
          </cell>
          <cell r="IS13">
            <v>59.8521</v>
          </cell>
          <cell r="IT13">
            <v>60.648899999999998</v>
          </cell>
          <cell r="IU13">
            <v>61.345500000000001</v>
          </cell>
          <cell r="IV13">
            <v>62.198099999999997</v>
          </cell>
          <cell r="IW13">
            <v>62.458100000000002</v>
          </cell>
          <cell r="IX13">
            <v>63.302300000000002</v>
          </cell>
          <cell r="IY13">
            <v>63.523699999999998</v>
          </cell>
          <cell r="IZ13">
            <v>64.347099999999998</v>
          </cell>
          <cell r="JA13">
            <v>63.674999999999997</v>
          </cell>
          <cell r="JB13">
            <v>63.609200000000001</v>
          </cell>
          <cell r="JC13">
            <v>3.9604699609999998</v>
          </cell>
          <cell r="JD13">
            <v>4.1662597659999996</v>
          </cell>
          <cell r="JE13">
            <v>3.9625198840000002</v>
          </cell>
          <cell r="JF13">
            <v>4.1885600089999997</v>
          </cell>
          <cell r="JG13">
            <v>4.1578169889999996</v>
          </cell>
          <cell r="JH13">
            <v>4.1299237059999996</v>
          </cell>
          <cell r="JI13">
            <v>4.1017781329999998</v>
          </cell>
          <cell r="JJ13">
            <v>4.0733929629999999</v>
          </cell>
          <cell r="JK13">
            <v>4.04478005</v>
          </cell>
          <cell r="JL13">
            <v>4.0159504799999999</v>
          </cell>
          <cell r="JM13">
            <v>3.9869146309999999</v>
          </cell>
          <cell r="JN13">
            <v>3.9576822269999998</v>
          </cell>
          <cell r="JO13">
            <v>4.2827264090000003</v>
          </cell>
          <cell r="JP13">
            <v>4.6782712220000002</v>
          </cell>
          <cell r="JQ13">
            <v>5.0764799119999999</v>
          </cell>
          <cell r="JR13">
            <v>5.4393701549999998</v>
          </cell>
          <cell r="JS13">
            <v>6.9005999569999998</v>
          </cell>
          <cell r="JT13">
            <v>7.6339749100000001</v>
          </cell>
          <cell r="JU13">
            <v>8.3673498629999994</v>
          </cell>
          <cell r="JV13">
            <v>9.1007248159999996</v>
          </cell>
          <cell r="JW13">
            <v>9.8340997699999999</v>
          </cell>
          <cell r="JX13">
            <v>10.182029719999999</v>
          </cell>
          <cell r="JY13">
            <v>10.529959679999999</v>
          </cell>
          <cell r="JZ13">
            <v>10.81336975</v>
          </cell>
          <cell r="KA13">
            <v>11.20522976</v>
          </cell>
          <cell r="KB13">
            <v>11.380649569999999</v>
          </cell>
          <cell r="KC13">
            <v>11.45932007</v>
          </cell>
          <cell r="KD13">
            <v>10.957110399999999</v>
          </cell>
          <cell r="KE13">
            <v>10.89515018</v>
          </cell>
          <cell r="KF13">
            <v>10.91547198</v>
          </cell>
          <cell r="KG13">
            <v>10.91547198</v>
          </cell>
          <cell r="KH13">
            <v>10.91547198</v>
          </cell>
          <cell r="KI13">
            <v>0.82226997599999996</v>
          </cell>
          <cell r="KJ13">
            <v>0.88515386600000001</v>
          </cell>
          <cell r="KK13">
            <v>0.94803775700000004</v>
          </cell>
          <cell r="KL13">
            <v>1.010921647</v>
          </cell>
          <cell r="KM13">
            <v>1.0738055369999999</v>
          </cell>
          <cell r="KN13">
            <v>1.1366894279999999</v>
          </cell>
          <cell r="KO13">
            <v>1.1995733180000001</v>
          </cell>
          <cell r="KP13">
            <v>1.2624572089999999</v>
          </cell>
          <cell r="KQ13">
            <v>1.3253410990000001</v>
          </cell>
          <cell r="KR13">
            <v>1.388224989</v>
          </cell>
          <cell r="KS13">
            <v>1.45110888</v>
          </cell>
          <cell r="KT13">
            <v>1.51399277</v>
          </cell>
          <cell r="KU13">
            <v>1.5768766599999999</v>
          </cell>
          <cell r="KV13">
            <v>1.639760551</v>
          </cell>
          <cell r="KW13">
            <v>1.7026444409999999</v>
          </cell>
          <cell r="KX13">
            <v>1.7655283310000001</v>
          </cell>
          <cell r="KY13">
            <v>1.8284122220000001</v>
          </cell>
          <cell r="KZ13">
            <v>1.891296112</v>
          </cell>
          <cell r="LA13">
            <v>1.954180002</v>
          </cell>
          <cell r="LB13">
            <v>1.890880009</v>
          </cell>
          <cell r="LC13">
            <v>1.8275800149999999</v>
          </cell>
          <cell r="LD13">
            <v>1.764280021</v>
          </cell>
          <cell r="LE13">
            <v>1.700980028</v>
          </cell>
          <cell r="LF13">
            <v>1.637680034</v>
          </cell>
          <cell r="LG13">
            <v>1.5743800400000001</v>
          </cell>
          <cell r="LH13">
            <v>1.7913166679999999</v>
          </cell>
          <cell r="LI13">
            <v>2.0082532959999999</v>
          </cell>
          <cell r="LJ13">
            <v>2.2251899239999999</v>
          </cell>
          <cell r="LK13">
            <v>2.3547194829999998</v>
          </cell>
          <cell r="LL13">
            <v>2.4917890310000002</v>
          </cell>
          <cell r="LM13">
            <v>2.4917890310000002</v>
          </cell>
          <cell r="LN13">
            <v>2.4917890310000002</v>
          </cell>
          <cell r="LO13">
            <v>994.46435859999997</v>
          </cell>
          <cell r="LP13">
            <v>1037.312987</v>
          </cell>
          <cell r="LQ13">
            <v>1034.3999960000001</v>
          </cell>
          <cell r="LR13">
            <v>947.47619280000004</v>
          </cell>
          <cell r="LS13">
            <v>903.43113359999995</v>
          </cell>
          <cell r="LT13">
            <v>830.25075519999996</v>
          </cell>
          <cell r="LU13">
            <v>745.49361420000002</v>
          </cell>
          <cell r="LV13">
            <v>741.34729849999997</v>
          </cell>
          <cell r="LW13">
            <v>769.68474200000003</v>
          </cell>
          <cell r="LX13">
            <v>746.1412315</v>
          </cell>
          <cell r="LY13">
            <v>745.69308090000004</v>
          </cell>
          <cell r="LZ13">
            <v>722.13373290000004</v>
          </cell>
          <cell r="MA13">
            <v>731.62080739999999</v>
          </cell>
          <cell r="MB13">
            <v>696.66132719999996</v>
          </cell>
          <cell r="MC13">
            <v>702.26524040000004</v>
          </cell>
          <cell r="MD13">
            <v>694.59237540000004</v>
          </cell>
          <cell r="ME13">
            <v>714.88849640000001</v>
          </cell>
          <cell r="MF13">
            <v>717.23986230000003</v>
          </cell>
          <cell r="MG13">
            <v>728.7002076</v>
          </cell>
          <cell r="MH13">
            <v>726.8618305</v>
          </cell>
          <cell r="MI13">
            <v>769.43560339999999</v>
          </cell>
          <cell r="MJ13">
            <v>773.74447090000001</v>
          </cell>
          <cell r="MK13">
            <v>787.42727209999998</v>
          </cell>
          <cell r="ML13">
            <v>804.06603089999999</v>
          </cell>
          <cell r="MM13">
            <v>1011.356647</v>
          </cell>
          <cell r="MN13">
            <v>755.30959729999995</v>
          </cell>
          <cell r="MO13">
            <v>727.14506219999998</v>
          </cell>
          <cell r="MP13">
            <v>706.72890800000005</v>
          </cell>
          <cell r="MQ13">
            <v>698.50615900000003</v>
          </cell>
          <cell r="MR13">
            <v>689.92506800000001</v>
          </cell>
          <cell r="MS13">
            <v>672.99523539999996</v>
          </cell>
          <cell r="MT13">
            <v>667.52076780000004</v>
          </cell>
          <cell r="MU13">
            <v>0.317750009</v>
          </cell>
          <cell r="MV13">
            <v>0.319353842</v>
          </cell>
          <cell r="MW13">
            <v>0.31733652099999998</v>
          </cell>
          <cell r="MX13">
            <v>0.28318794200000003</v>
          </cell>
          <cell r="MY13">
            <v>0.31678917299999998</v>
          </cell>
          <cell r="MZ13">
            <v>0.31168151199999999</v>
          </cell>
          <cell r="NA13">
            <v>0.30769933100000002</v>
          </cell>
          <cell r="NB13">
            <v>0.31206797800000002</v>
          </cell>
          <cell r="NC13">
            <v>0.318397492</v>
          </cell>
          <cell r="ND13">
            <v>0.321366504</v>
          </cell>
          <cell r="NE13">
            <v>0.31998806600000002</v>
          </cell>
          <cell r="NF13">
            <v>0.32183023999999999</v>
          </cell>
          <cell r="NG13">
            <v>0.33503543600000002</v>
          </cell>
          <cell r="NH13">
            <v>0.34371415</v>
          </cell>
          <cell r="NI13">
            <v>0.355577898</v>
          </cell>
          <cell r="NJ13">
            <v>0.36252534400000003</v>
          </cell>
          <cell r="NK13">
            <v>0.383200553</v>
          </cell>
          <cell r="NL13">
            <v>0.39501640399999999</v>
          </cell>
          <cell r="NM13">
            <v>0.40624047000000002</v>
          </cell>
          <cell r="NN13">
            <v>0.41535168700000002</v>
          </cell>
          <cell r="NO13">
            <v>0.42446644300000003</v>
          </cell>
          <cell r="NP13">
            <v>0.42892369499999999</v>
          </cell>
          <cell r="NQ13">
            <v>0.43415494199999999</v>
          </cell>
          <cell r="NR13">
            <v>0.43903535599999999</v>
          </cell>
          <cell r="NS13">
            <v>0.42697423899999998</v>
          </cell>
          <cell r="NT13">
            <v>0.44310959599999999</v>
          </cell>
          <cell r="NU13">
            <v>0.44554670400000002</v>
          </cell>
          <cell r="NV13">
            <v>0.44372260600000002</v>
          </cell>
          <cell r="NW13">
            <v>0.44293580500000002</v>
          </cell>
          <cell r="NX13">
            <v>0.44502828500000002</v>
          </cell>
          <cell r="NY13">
            <v>0.44029045</v>
          </cell>
          <cell r="NZ13">
            <v>0.44093498199999998</v>
          </cell>
          <cell r="OA13">
            <v>43.010800000000003</v>
          </cell>
          <cell r="OB13">
            <v>42.539499999999997</v>
          </cell>
          <cell r="OC13">
            <v>42.474200000000003</v>
          </cell>
          <cell r="OD13">
            <v>34.983899999999998</v>
          </cell>
          <cell r="OE13">
            <v>42.520800000000001</v>
          </cell>
          <cell r="OF13">
            <v>42.256999999999998</v>
          </cell>
          <cell r="OG13">
            <v>42.434699999999999</v>
          </cell>
          <cell r="OH13">
            <v>43.5214</v>
          </cell>
          <cell r="OI13">
            <v>44.621499999999997</v>
          </cell>
          <cell r="OJ13">
            <v>45.699100000000001</v>
          </cell>
          <cell r="OK13">
            <v>45.271799999999999</v>
          </cell>
          <cell r="OL13">
            <v>46.126800000000003</v>
          </cell>
          <cell r="OM13">
            <v>47.901699999999998</v>
          </cell>
          <cell r="ON13">
            <v>49.071899999999999</v>
          </cell>
          <cell r="OO13">
            <v>50.374099999999999</v>
          </cell>
          <cell r="OP13">
            <v>51.386800000000001</v>
          </cell>
          <cell r="OQ13">
            <v>52.290599999999998</v>
          </cell>
          <cell r="OR13">
            <v>53.279499999999999</v>
          </cell>
          <cell r="OS13">
            <v>53.962600000000002</v>
          </cell>
          <cell r="OT13">
            <v>54.771700000000003</v>
          </cell>
          <cell r="OU13">
            <v>55.713799999999999</v>
          </cell>
          <cell r="OV13">
            <v>56.395899999999997</v>
          </cell>
          <cell r="OW13">
            <v>57.085599999999999</v>
          </cell>
          <cell r="OX13">
            <v>57.775500000000001</v>
          </cell>
          <cell r="OY13">
            <v>58.349800000000002</v>
          </cell>
          <cell r="OZ13">
            <v>58.2256</v>
          </cell>
          <cell r="PA13">
            <v>59.088299999999997</v>
          </cell>
          <cell r="PB13">
            <v>59.7637</v>
          </cell>
          <cell r="PC13">
            <v>59.820700000000002</v>
          </cell>
          <cell r="PD13">
            <v>60.338900000000002</v>
          </cell>
          <cell r="PE13">
            <v>59.465000000000003</v>
          </cell>
          <cell r="PF13">
            <v>59.711199999999998</v>
          </cell>
          <cell r="PG13">
            <v>5.0794501299999997</v>
          </cell>
          <cell r="PH13">
            <v>5.1808099749999998</v>
          </cell>
          <cell r="PI13">
            <v>5.0341601369999998</v>
          </cell>
          <cell r="PJ13">
            <v>5.3969898220000001</v>
          </cell>
          <cell r="PK13">
            <v>5.3452751809999999</v>
          </cell>
          <cell r="PL13">
            <v>5.2978409480000002</v>
          </cell>
          <cell r="PM13">
            <v>5.2506590050000002</v>
          </cell>
          <cell r="PN13">
            <v>5.2037166600000004</v>
          </cell>
          <cell r="PO13">
            <v>5.1570020569999997</v>
          </cell>
          <cell r="PP13">
            <v>5.1105041120000001</v>
          </cell>
          <cell r="PQ13">
            <v>5.0642124449999999</v>
          </cell>
          <cell r="PR13">
            <v>5.0181173330000002</v>
          </cell>
          <cell r="PS13">
            <v>5.4208735209999999</v>
          </cell>
          <cell r="PT13">
            <v>5.9116187809999996</v>
          </cell>
          <cell r="PU13">
            <v>6.404389858</v>
          </cell>
          <cell r="PV13">
            <v>6.6763200759999997</v>
          </cell>
          <cell r="PW13">
            <v>7.9795598979999998</v>
          </cell>
          <cell r="PX13">
            <v>8.6504249570000002</v>
          </cell>
          <cell r="PY13">
            <v>9.3212900160000007</v>
          </cell>
          <cell r="PZ13">
            <v>9.9921550749999994</v>
          </cell>
          <cell r="QA13">
            <v>10.66302013</v>
          </cell>
          <cell r="QB13">
            <v>10.89836025</v>
          </cell>
          <cell r="QC13">
            <v>11.13370037</v>
          </cell>
          <cell r="QD13">
            <v>11.31357002</v>
          </cell>
          <cell r="QE13">
            <v>11.5548296</v>
          </cell>
          <cell r="QF13">
            <v>11.68058014</v>
          </cell>
          <cell r="QG13">
            <v>11.504920009999999</v>
          </cell>
          <cell r="QH13">
            <v>10.906439779999999</v>
          </cell>
          <cell r="QI13">
            <v>10.65806961</v>
          </cell>
          <cell r="QJ13">
            <v>10.535239170000001</v>
          </cell>
          <cell r="QK13">
            <v>10.535239170000001</v>
          </cell>
          <cell r="QL13">
            <v>10.535239170000001</v>
          </cell>
          <cell r="QM13">
            <v>2.1777000430000002</v>
          </cell>
          <cell r="QN13">
            <v>2.2179072569999998</v>
          </cell>
          <cell r="QO13">
            <v>2.2581144700000002</v>
          </cell>
          <cell r="QP13">
            <v>2.2983216839999998</v>
          </cell>
          <cell r="QQ13">
            <v>2.3385288979999999</v>
          </cell>
          <cell r="QR13">
            <v>2.3787361119999999</v>
          </cell>
          <cell r="QS13">
            <v>2.4189433259999999</v>
          </cell>
          <cell r="QT13">
            <v>2.45915054</v>
          </cell>
          <cell r="QU13">
            <v>2.499357753</v>
          </cell>
          <cell r="QV13">
            <v>2.539564967</v>
          </cell>
          <cell r="QW13">
            <v>2.5797721810000001</v>
          </cell>
          <cell r="QX13">
            <v>2.6199793950000001</v>
          </cell>
          <cell r="QY13">
            <v>2.6601866090000001</v>
          </cell>
          <cell r="QZ13">
            <v>2.7003938220000001</v>
          </cell>
          <cell r="RA13">
            <v>2.7406010360000002</v>
          </cell>
          <cell r="RB13">
            <v>2.7808082500000002</v>
          </cell>
          <cell r="RC13">
            <v>2.8210154639999998</v>
          </cell>
          <cell r="RD13">
            <v>2.8612226779999999</v>
          </cell>
          <cell r="RE13">
            <v>2.9014298919999999</v>
          </cell>
          <cell r="RF13">
            <v>2.8412782349999999</v>
          </cell>
          <cell r="RG13">
            <v>2.7811265789999999</v>
          </cell>
          <cell r="RH13">
            <v>2.7209749219999999</v>
          </cell>
          <cell r="RI13">
            <v>2.660823266</v>
          </cell>
          <cell r="RJ13">
            <v>2.6006716089999999</v>
          </cell>
          <cell r="RK13">
            <v>2.540519953</v>
          </cell>
          <cell r="RL13">
            <v>2.8457066219999998</v>
          </cell>
          <cell r="RM13">
            <v>3.150893291</v>
          </cell>
          <cell r="RN13">
            <v>3.4560799599999998</v>
          </cell>
          <cell r="RO13">
            <v>3.6485792899999998</v>
          </cell>
          <cell r="RP13">
            <v>3.851800592</v>
          </cell>
          <cell r="RQ13">
            <v>3.851800592</v>
          </cell>
          <cell r="RR13">
            <v>3.851800592</v>
          </cell>
          <cell r="RS13">
            <v>1258.3724950000001</v>
          </cell>
          <cell r="RT13">
            <v>1305.754962</v>
          </cell>
          <cell r="RU13">
            <v>1293.1827940000001</v>
          </cell>
          <cell r="RV13">
            <v>1179.190703</v>
          </cell>
          <cell r="RW13">
            <v>1118.561825</v>
          </cell>
          <cell r="RX13">
            <v>1021.6250240000001</v>
          </cell>
          <cell r="RY13">
            <v>920.55856349999999</v>
          </cell>
          <cell r="RZ13">
            <v>919.48609650000003</v>
          </cell>
          <cell r="SA13">
            <v>958.68743740000002</v>
          </cell>
          <cell r="SB13">
            <v>934.5758108</v>
          </cell>
          <cell r="SC13">
            <v>939.04750279999996</v>
          </cell>
          <cell r="SD13">
            <v>911.53731570000002</v>
          </cell>
          <cell r="SE13">
            <v>925.17590140000004</v>
          </cell>
          <cell r="SF13">
            <v>881.94263850000004</v>
          </cell>
          <cell r="SG13">
            <v>889.57686969999997</v>
          </cell>
          <cell r="SH13">
            <v>880.33823900000004</v>
          </cell>
          <cell r="SI13">
            <v>906.68237180000006</v>
          </cell>
          <cell r="SJ13">
            <v>910.13834220000001</v>
          </cell>
          <cell r="SK13">
            <v>925.05733039999996</v>
          </cell>
          <cell r="SL13">
            <v>922.78314850000004</v>
          </cell>
          <cell r="SM13">
            <v>915.55806080000002</v>
          </cell>
          <cell r="SN13">
            <v>919.74761699999999</v>
          </cell>
          <cell r="SO13">
            <v>934.89992259999997</v>
          </cell>
          <cell r="SP13">
            <v>953.48792379999998</v>
          </cell>
          <cell r="SQ13">
            <v>754.83905440000001</v>
          </cell>
          <cell r="SR13">
            <v>895.57519400000001</v>
          </cell>
          <cell r="SS13">
            <v>862.98721669999998</v>
          </cell>
          <cell r="ST13">
            <v>839.10581720000005</v>
          </cell>
          <cell r="SU13">
            <v>829.34200510000005</v>
          </cell>
          <cell r="SV13">
            <v>818.82943209999996</v>
          </cell>
          <cell r="SW13">
            <v>799.37903800000004</v>
          </cell>
          <cell r="SX13">
            <v>796.95645630000001</v>
          </cell>
          <cell r="SY13">
            <v>0.28000000000000003</v>
          </cell>
          <cell r="SZ13">
            <v>0.28499999999999998</v>
          </cell>
          <cell r="TA13">
            <v>0.29599999999999999</v>
          </cell>
          <cell r="TB13">
            <v>0.30199999999999999</v>
          </cell>
          <cell r="TC13">
            <v>0.307</v>
          </cell>
          <cell r="TD13">
            <v>0.309</v>
          </cell>
          <cell r="TE13">
            <v>0.312</v>
          </cell>
          <cell r="TF13">
            <v>0.3</v>
          </cell>
          <cell r="TG13">
            <v>0.3</v>
          </cell>
          <cell r="TH13">
            <v>0.30299999999999999</v>
          </cell>
          <cell r="TI13">
            <v>0.30099999999999999</v>
          </cell>
          <cell r="TJ13">
            <v>0.30199999999999999</v>
          </cell>
          <cell r="TK13">
            <v>29.892933790000001</v>
          </cell>
          <cell r="TL13">
            <v>29.488158810000002</v>
          </cell>
          <cell r="TM13">
            <v>28.023407049999999</v>
          </cell>
          <cell r="TN13">
            <v>27.640784020000002</v>
          </cell>
          <cell r="TO13">
            <v>27.305096379999998</v>
          </cell>
          <cell r="TP13">
            <v>27.03502344</v>
          </cell>
          <cell r="TQ13">
            <v>26.743997010000001</v>
          </cell>
          <cell r="TR13">
            <v>29.589068229999999</v>
          </cell>
          <cell r="TS13">
            <v>29.388973369999999</v>
          </cell>
          <cell r="TT13">
            <v>29.139495350000001</v>
          </cell>
          <cell r="TU13">
            <v>28.864538329999998</v>
          </cell>
          <cell r="TV13">
            <v>28.674652869999999</v>
          </cell>
          <cell r="TW13">
            <v>30.864197529999998</v>
          </cell>
          <cell r="TX13">
            <v>30.487804879999999</v>
          </cell>
          <cell r="TY13">
            <v>28.84615385</v>
          </cell>
          <cell r="TZ13">
            <v>28.26603325</v>
          </cell>
          <cell r="UA13">
            <v>27.9342723</v>
          </cell>
          <cell r="UB13">
            <v>27.803738320000001</v>
          </cell>
          <cell r="UC13">
            <v>27.441860470000002</v>
          </cell>
          <cell r="UD13">
            <v>29.90654206</v>
          </cell>
          <cell r="UE13">
            <v>29.90654206</v>
          </cell>
          <cell r="UF13">
            <v>29.69837587</v>
          </cell>
          <cell r="UG13">
            <v>29.342722999999999</v>
          </cell>
          <cell r="UH13">
            <v>29.107981219999999</v>
          </cell>
          <cell r="UI13">
            <v>35.464851379999999</v>
          </cell>
          <cell r="UJ13">
            <v>34.250526430000001</v>
          </cell>
          <cell r="UK13">
            <v>33.059841159999998</v>
          </cell>
          <cell r="UL13">
            <v>31.911972049999999</v>
          </cell>
          <cell r="UM13">
            <v>30.90490913</v>
          </cell>
          <cell r="UN13">
            <v>30.094690320000002</v>
          </cell>
          <cell r="UO13">
            <v>29.221611020000001</v>
          </cell>
          <cell r="UP13">
            <v>28.349664690000001</v>
          </cell>
          <cell r="UQ13">
            <v>27.749380110000001</v>
          </cell>
          <cell r="UR13">
            <v>27.000946039999999</v>
          </cell>
          <cell r="US13">
            <v>26.176074979999999</v>
          </cell>
          <cell r="UT13">
            <v>25.606418609999999</v>
          </cell>
          <cell r="UU13">
            <v>40.97</v>
          </cell>
          <cell r="UV13">
            <v>40.97</v>
          </cell>
          <cell r="UW13">
            <v>36.868090000000002</v>
          </cell>
          <cell r="UX13">
            <v>36.868090000000002</v>
          </cell>
          <cell r="UY13">
            <v>36.868090000000002</v>
          </cell>
          <cell r="UZ13">
            <v>36.868090000000002</v>
          </cell>
          <cell r="VA13">
            <v>36.868090000000002</v>
          </cell>
          <cell r="VB13">
            <v>39.488210000000002</v>
          </cell>
          <cell r="VC13">
            <v>39.488210000000002</v>
          </cell>
          <cell r="VD13">
            <v>39.488210000000002</v>
          </cell>
          <cell r="VE13">
            <v>39.488210000000002</v>
          </cell>
          <cell r="VF13">
            <v>39.488210000000002</v>
          </cell>
          <cell r="VG13">
            <v>13.24395</v>
          </cell>
          <cell r="VH13">
            <v>13.24395</v>
          </cell>
          <cell r="VI13">
            <v>14.142289999999999</v>
          </cell>
          <cell r="VJ13">
            <v>14.142289999999999</v>
          </cell>
          <cell r="VK13">
            <v>14.142289999999999</v>
          </cell>
          <cell r="VL13">
            <v>14.142289999999999</v>
          </cell>
          <cell r="VM13">
            <v>14.142289999999999</v>
          </cell>
          <cell r="VN13">
            <v>20.92933</v>
          </cell>
          <cell r="VO13">
            <v>20.92933</v>
          </cell>
          <cell r="VP13">
            <v>20.92933</v>
          </cell>
          <cell r="VQ13">
            <v>20.92933</v>
          </cell>
          <cell r="VR13">
            <v>20.92933</v>
          </cell>
          <cell r="VS13">
            <v>127</v>
          </cell>
          <cell r="WB13">
            <v>0.623</v>
          </cell>
          <cell r="WC13">
            <v>0.65500000000000003</v>
          </cell>
          <cell r="WD13">
            <v>0.61599999999999999</v>
          </cell>
          <cell r="WE13">
            <v>0.61199999999999999</v>
          </cell>
          <cell r="WF13">
            <v>0.61099999999999999</v>
          </cell>
          <cell r="WG13">
            <v>0.59699999999999998</v>
          </cell>
          <cell r="WH13">
            <v>0.59299999999999997</v>
          </cell>
          <cell r="WI13">
            <v>0.56200000000000006</v>
          </cell>
          <cell r="WJ13">
            <v>0.55700000000000005</v>
          </cell>
          <cell r="WK13">
            <v>0.55200000000000005</v>
          </cell>
          <cell r="WL13">
            <v>0.54700000000000004</v>
          </cell>
          <cell r="WM13">
            <v>0.54800000000000004</v>
          </cell>
          <cell r="WN13">
            <v>0.54</v>
          </cell>
          <cell r="WO13">
            <v>0.53700000000000003</v>
          </cell>
          <cell r="WP13">
            <v>0.53300000000000003</v>
          </cell>
          <cell r="WQ13">
            <v>0.52800000000000002</v>
          </cell>
          <cell r="WR13">
            <v>0.52500000000000002</v>
          </cell>
          <cell r="WS13">
            <v>0.51700000000000002</v>
          </cell>
          <cell r="WT13">
            <v>0.51400000000000001</v>
          </cell>
          <cell r="WU13">
            <v>0.51</v>
          </cell>
          <cell r="WV13">
            <v>0.50800000000000001</v>
          </cell>
          <cell r="WW13">
            <v>0.50700000000000001</v>
          </cell>
          <cell r="WX13">
            <v>0.50600000000000001</v>
          </cell>
          <cell r="WY13">
            <v>0.505</v>
          </cell>
          <cell r="WZ13">
            <v>1290</v>
          </cell>
          <cell r="XA13">
            <v>1340</v>
          </cell>
          <cell r="XB13">
            <v>1360</v>
          </cell>
          <cell r="XC13">
            <v>1360</v>
          </cell>
          <cell r="XD13">
            <v>1340</v>
          </cell>
          <cell r="XE13">
            <v>1280</v>
          </cell>
          <cell r="XF13">
            <v>1220</v>
          </cell>
          <cell r="XG13">
            <v>1130</v>
          </cell>
          <cell r="XH13">
            <v>1090</v>
          </cell>
          <cell r="XI13">
            <v>1030</v>
          </cell>
          <cell r="XJ13">
            <v>1010</v>
          </cell>
          <cell r="XK13">
            <v>956</v>
          </cell>
          <cell r="XL13">
            <v>925</v>
          </cell>
          <cell r="XM13">
            <v>890</v>
          </cell>
          <cell r="XN13">
            <v>844</v>
          </cell>
          <cell r="XO13">
            <v>814</v>
          </cell>
          <cell r="XP13">
            <v>785</v>
          </cell>
          <cell r="XQ13">
            <v>756</v>
          </cell>
          <cell r="XR13">
            <v>733</v>
          </cell>
          <cell r="XS13">
            <v>698</v>
          </cell>
          <cell r="XT13">
            <v>665</v>
          </cell>
          <cell r="XU13">
            <v>635</v>
          </cell>
          <cell r="XV13">
            <v>608</v>
          </cell>
          <cell r="XW13">
            <v>591</v>
          </cell>
          <cell r="XX13">
            <v>576</v>
          </cell>
          <cell r="XY13">
            <v>568</v>
          </cell>
          <cell r="XZ13">
            <v>558</v>
          </cell>
          <cell r="YA13">
            <v>548</v>
          </cell>
          <cell r="YB13">
            <v>548</v>
          </cell>
          <cell r="YC13">
            <v>548</v>
          </cell>
          <cell r="YD13">
            <v>548</v>
          </cell>
          <cell r="YE13">
            <v>548</v>
          </cell>
          <cell r="YF13">
            <v>74.13</v>
          </cell>
          <cell r="YG13">
            <v>76.396000000000001</v>
          </cell>
          <cell r="YH13">
            <v>77.094999999999999</v>
          </cell>
          <cell r="YI13">
            <v>77.784999999999997</v>
          </cell>
          <cell r="YJ13">
            <v>75.554000000000002</v>
          </cell>
          <cell r="YK13">
            <v>76.888000000000005</v>
          </cell>
          <cell r="YL13">
            <v>75.781000000000006</v>
          </cell>
          <cell r="YM13">
            <v>73.975999999999999</v>
          </cell>
          <cell r="YN13">
            <v>75.241</v>
          </cell>
          <cell r="YO13">
            <v>78.844999999999999</v>
          </cell>
          <cell r="YP13">
            <v>81.409000000000006</v>
          </cell>
          <cell r="YQ13">
            <v>80.58</v>
          </cell>
          <cell r="YR13">
            <v>82.256</v>
          </cell>
          <cell r="YS13">
            <v>83.894000000000005</v>
          </cell>
          <cell r="YT13">
            <v>83.545000000000002</v>
          </cell>
          <cell r="YU13">
            <v>80.494</v>
          </cell>
          <cell r="YV13">
            <v>77.066000000000003</v>
          </cell>
          <cell r="YW13">
            <v>74.299000000000007</v>
          </cell>
          <cell r="YX13">
            <v>71.731999999999999</v>
          </cell>
          <cell r="YY13">
            <v>74.852999999999994</v>
          </cell>
          <cell r="YZ13">
            <v>75.944000000000003</v>
          </cell>
          <cell r="ZA13">
            <v>73.441999999999993</v>
          </cell>
          <cell r="ZB13">
            <v>70.096999999999994</v>
          </cell>
          <cell r="ZC13">
            <v>65.349000000000004</v>
          </cell>
          <cell r="ZD13">
            <v>62.042000000000002</v>
          </cell>
          <cell r="ZE13">
            <v>60.503</v>
          </cell>
          <cell r="ZF13">
            <v>58.393000000000001</v>
          </cell>
          <cell r="ZG13">
            <v>56.593000000000004</v>
          </cell>
          <cell r="ZH13">
            <v>56.271999999999998</v>
          </cell>
          <cell r="ZI13">
            <v>54.856000000000002</v>
          </cell>
          <cell r="ZJ13">
            <v>54.36</v>
          </cell>
          <cell r="ZK13">
            <v>53.621000000000002</v>
          </cell>
          <cell r="ZL13">
            <v>1.774389982</v>
          </cell>
          <cell r="ZM13">
            <v>2.1706560850000001</v>
          </cell>
          <cell r="ZN13">
            <v>2.5669221879999999</v>
          </cell>
          <cell r="ZO13">
            <v>2.9631882909999998</v>
          </cell>
          <cell r="ZP13">
            <v>3.359454393</v>
          </cell>
          <cell r="ZQ13">
            <v>3.7557204959999999</v>
          </cell>
          <cell r="ZR13">
            <v>4.1519865989999998</v>
          </cell>
          <cell r="ZS13">
            <v>4.5482527020000001</v>
          </cell>
          <cell r="ZT13">
            <v>4.9445188050000004</v>
          </cell>
          <cell r="ZU13">
            <v>5.3407849069999997</v>
          </cell>
          <cell r="ZV13">
            <v>5.7370510100000001</v>
          </cell>
          <cell r="ZW13">
            <v>6.1333171130000004</v>
          </cell>
          <cell r="ZX13">
            <v>6.5295832159999998</v>
          </cell>
          <cell r="ZY13">
            <v>6.9258493190000001</v>
          </cell>
          <cell r="ZZ13">
            <v>7.3221154210000003</v>
          </cell>
          <cell r="AAA13">
            <v>7.7183815239999998</v>
          </cell>
          <cell r="AAB13">
            <v>8.1146476270000001</v>
          </cell>
          <cell r="AAC13">
            <v>8.5109137300000004</v>
          </cell>
          <cell r="AAD13">
            <v>8.9071798320000006</v>
          </cell>
          <cell r="AAE13">
            <v>8.1588315169999994</v>
          </cell>
          <cell r="AAF13">
            <v>7.4104832009999999</v>
          </cell>
          <cell r="AAG13">
            <v>6.6621348859999996</v>
          </cell>
          <cell r="AAH13">
            <v>5.9137865700000001</v>
          </cell>
          <cell r="AAI13">
            <v>5.1654382549999998</v>
          </cell>
          <cell r="AAJ13">
            <v>4.4170899390000002</v>
          </cell>
          <cell r="AAK13">
            <v>5.309603214</v>
          </cell>
          <cell r="AAL13">
            <v>6.2021164889999998</v>
          </cell>
          <cell r="AAM13">
            <v>7.0946297649999996</v>
          </cell>
          <cell r="AAN13">
            <v>7.438916313</v>
          </cell>
          <cell r="AAO13">
            <v>7.7999103190000003</v>
          </cell>
          <cell r="AAP13">
            <v>7.7999103190000003</v>
          </cell>
          <cell r="AAQ13">
            <v>7.7999103190000003</v>
          </cell>
          <cell r="AAR13">
            <v>4.6386599540000004</v>
          </cell>
          <cell r="AAS13">
            <v>5.0786855219999998</v>
          </cell>
          <cell r="AAT13">
            <v>5.51871109</v>
          </cell>
          <cell r="AAU13">
            <v>5.9587366580000003</v>
          </cell>
          <cell r="AAV13">
            <v>6.3987622259999997</v>
          </cell>
          <cell r="AAW13">
            <v>6.8387877939999999</v>
          </cell>
          <cell r="AAX13">
            <v>7.2788133620000002</v>
          </cell>
          <cell r="AAY13">
            <v>7.7188389300000004</v>
          </cell>
          <cell r="AAZ13">
            <v>8.1588644979999998</v>
          </cell>
          <cell r="ABA13">
            <v>8.5988900659999992</v>
          </cell>
          <cell r="ABB13">
            <v>9.0389156340000003</v>
          </cell>
          <cell r="ABC13">
            <v>9.4789412019999997</v>
          </cell>
          <cell r="ABD13">
            <v>9.9189667700000008</v>
          </cell>
          <cell r="ABE13">
            <v>10.35899234</v>
          </cell>
          <cell r="ABF13">
            <v>10.79901791</v>
          </cell>
          <cell r="ABG13">
            <v>11.23904347</v>
          </cell>
          <cell r="ABH13">
            <v>11.67906904</v>
          </cell>
          <cell r="ABI13">
            <v>12.119094609999999</v>
          </cell>
          <cell r="ABJ13">
            <v>12.559120180000001</v>
          </cell>
          <cell r="ABK13">
            <v>11.741826850000001</v>
          </cell>
          <cell r="ABL13">
            <v>10.92453353</v>
          </cell>
          <cell r="ABM13">
            <v>10.1072402</v>
          </cell>
          <cell r="ABN13">
            <v>9.289946874</v>
          </cell>
          <cell r="ABO13">
            <v>8.4726535480000003</v>
          </cell>
          <cell r="ABP13">
            <v>7.6553602219999997</v>
          </cell>
          <cell r="ABQ13">
            <v>9.0121135710000004</v>
          </cell>
          <cell r="ABR13">
            <v>10.36886692</v>
          </cell>
          <cell r="ABS13">
            <v>11.72562027</v>
          </cell>
          <cell r="ABT13">
            <v>12.368623019999999</v>
          </cell>
          <cell r="ABU13">
            <v>13.046886389999999</v>
          </cell>
          <cell r="ABV13">
            <v>13.046886389999999</v>
          </cell>
          <cell r="ABW13">
            <v>13.046886389999999</v>
          </cell>
          <cell r="ACF13">
            <v>11.864406779999999</v>
          </cell>
          <cell r="ACG13">
            <v>5.9829059830000002</v>
          </cell>
          <cell r="ACH13">
            <v>14.40677966</v>
          </cell>
          <cell r="ACI13">
            <v>14.40677966</v>
          </cell>
          <cell r="ACJ13">
            <v>14.40677966</v>
          </cell>
          <cell r="ACK13">
            <v>18.53448276</v>
          </cell>
          <cell r="ACL13">
            <v>18.53448276</v>
          </cell>
          <cell r="ACM13">
            <v>31.736526949999998</v>
          </cell>
          <cell r="ACN13">
            <v>31.736526949999998</v>
          </cell>
          <cell r="ACO13">
            <v>31.736526949999998</v>
          </cell>
          <cell r="ACP13">
            <v>31.736526949999998</v>
          </cell>
          <cell r="ACQ13">
            <v>31.736526949999998</v>
          </cell>
          <cell r="ACR13">
            <v>36.054421769999998</v>
          </cell>
          <cell r="ACS13">
            <v>34.931506849999998</v>
          </cell>
          <cell r="ACT13">
            <v>34.931506849999998</v>
          </cell>
          <cell r="ACU13">
            <v>34.931506849999998</v>
          </cell>
          <cell r="ACV13">
            <v>34.931506849999998</v>
          </cell>
          <cell r="ACW13">
            <v>37.804878049999999</v>
          </cell>
          <cell r="ACX13">
            <v>37.804878049999999</v>
          </cell>
          <cell r="ACY13">
            <v>37.804878049999999</v>
          </cell>
          <cell r="ACZ13">
            <v>38.75</v>
          </cell>
          <cell r="ADA13">
            <v>38.75</v>
          </cell>
          <cell r="ADB13">
            <v>38.888888889999997</v>
          </cell>
          <cell r="ADC13">
            <v>38.888888889999997</v>
          </cell>
          <cell r="ADL13">
            <v>88.135593220000004</v>
          </cell>
          <cell r="ADM13">
            <v>94.017094020000002</v>
          </cell>
          <cell r="ADN13">
            <v>85.593220340000002</v>
          </cell>
          <cell r="ADO13">
            <v>85.593220340000002</v>
          </cell>
          <cell r="ADP13">
            <v>85.593220340000002</v>
          </cell>
          <cell r="ADQ13">
            <v>81.465517239999997</v>
          </cell>
          <cell r="ADR13">
            <v>81.465517239999997</v>
          </cell>
          <cell r="ADS13">
            <v>68.263473050000002</v>
          </cell>
          <cell r="ADT13">
            <v>68.263473050000002</v>
          </cell>
          <cell r="ADU13">
            <v>68.263473050000002</v>
          </cell>
          <cell r="ADV13">
            <v>68.263473050000002</v>
          </cell>
          <cell r="ADW13">
            <v>68.263473050000002</v>
          </cell>
          <cell r="ADX13">
            <v>63.945578230000002</v>
          </cell>
          <cell r="ADY13">
            <v>65.068493149999995</v>
          </cell>
          <cell r="ADZ13">
            <v>65.068493149999995</v>
          </cell>
          <cell r="AEA13">
            <v>65.068493149999995</v>
          </cell>
          <cell r="AEB13">
            <v>65.068493149999995</v>
          </cell>
          <cell r="AEC13">
            <v>62.195121950000001</v>
          </cell>
          <cell r="AED13">
            <v>62.195121950000001</v>
          </cell>
          <cell r="AEE13">
            <v>62.195121950000001</v>
          </cell>
          <cell r="AEF13">
            <v>61.25</v>
          </cell>
          <cell r="AEG13">
            <v>61.25</v>
          </cell>
          <cell r="AEH13">
            <v>61.111111110000003</v>
          </cell>
          <cell r="AEI13">
            <v>61.111111110000003</v>
          </cell>
          <cell r="AEJ13">
            <v>90.555000000000007</v>
          </cell>
          <cell r="AEK13">
            <v>90.075000000000003</v>
          </cell>
          <cell r="AEL13">
            <v>89.572999999999993</v>
          </cell>
          <cell r="AEM13">
            <v>89.049000000000007</v>
          </cell>
          <cell r="AEN13">
            <v>88.501999999999995</v>
          </cell>
          <cell r="AEO13">
            <v>87.930999999999997</v>
          </cell>
          <cell r="AEP13">
            <v>87.338999999999999</v>
          </cell>
          <cell r="AEQ13">
            <v>86.721999999999994</v>
          </cell>
          <cell r="AER13">
            <v>86.08</v>
          </cell>
          <cell r="AES13">
            <v>85.747</v>
          </cell>
          <cell r="AET13">
            <v>85.406999999999996</v>
          </cell>
          <cell r="AEU13">
            <v>85.058999999999997</v>
          </cell>
          <cell r="AEV13">
            <v>84.704999999999998</v>
          </cell>
          <cell r="AEW13">
            <v>84.343000000000004</v>
          </cell>
          <cell r="AEX13">
            <v>83.974000000000004</v>
          </cell>
          <cell r="AEY13">
            <v>83.597999999999999</v>
          </cell>
          <cell r="AEZ13">
            <v>83.215000000000003</v>
          </cell>
          <cell r="AFA13">
            <v>82.825000000000003</v>
          </cell>
          <cell r="AFB13">
            <v>82.427999999999997</v>
          </cell>
          <cell r="AFC13">
            <v>82.022999999999996</v>
          </cell>
          <cell r="AFD13">
            <v>81.611000000000004</v>
          </cell>
          <cell r="AFE13">
            <v>81.191999999999993</v>
          </cell>
          <cell r="AFF13">
            <v>80.765000000000001</v>
          </cell>
          <cell r="AFG13">
            <v>80.33</v>
          </cell>
          <cell r="AFH13">
            <v>79.888000000000005</v>
          </cell>
          <cell r="AFI13">
            <v>79.869</v>
          </cell>
          <cell r="AFJ13">
            <v>79.858999999999995</v>
          </cell>
          <cell r="AFK13">
            <v>79.861000000000004</v>
          </cell>
          <cell r="AFL13">
            <v>79.875</v>
          </cell>
          <cell r="AFM13">
            <v>79.902000000000001</v>
          </cell>
          <cell r="AFN13">
            <v>79.143000000000001</v>
          </cell>
          <cell r="AFO13">
            <v>78.991</v>
          </cell>
          <cell r="AFP13">
            <v>90.064999999999998</v>
          </cell>
          <cell r="AFQ13">
            <v>89.494</v>
          </cell>
          <cell r="AFR13">
            <v>88.893000000000001</v>
          </cell>
          <cell r="AFS13">
            <v>88.263000000000005</v>
          </cell>
          <cell r="AFT13">
            <v>87.600999999999999</v>
          </cell>
          <cell r="AFU13">
            <v>86.909000000000006</v>
          </cell>
          <cell r="AFV13">
            <v>86.185000000000002</v>
          </cell>
          <cell r="AFW13">
            <v>85.429000000000002</v>
          </cell>
          <cell r="AFX13">
            <v>84.64</v>
          </cell>
          <cell r="AFY13">
            <v>84.277000000000001</v>
          </cell>
          <cell r="AFZ13">
            <v>83.906999999999996</v>
          </cell>
          <cell r="AGA13">
            <v>83.528999999999996</v>
          </cell>
          <cell r="AGB13">
            <v>83.144000000000005</v>
          </cell>
          <cell r="AGC13">
            <v>82.751999999999995</v>
          </cell>
          <cell r="AGD13">
            <v>82.352000000000004</v>
          </cell>
          <cell r="AGE13">
            <v>81.944999999999993</v>
          </cell>
          <cell r="AGF13">
            <v>81.531000000000006</v>
          </cell>
          <cell r="AGG13">
            <v>81.108999999999995</v>
          </cell>
          <cell r="AGH13">
            <v>80.680000000000007</v>
          </cell>
          <cell r="AGI13">
            <v>80.242999999999995</v>
          </cell>
          <cell r="AGJ13">
            <v>79.799000000000007</v>
          </cell>
          <cell r="AGK13">
            <v>79.347999999999999</v>
          </cell>
          <cell r="AGL13">
            <v>78.888000000000005</v>
          </cell>
          <cell r="AGM13">
            <v>78.421000000000006</v>
          </cell>
          <cell r="AGN13">
            <v>77.947000000000003</v>
          </cell>
          <cell r="AGO13">
            <v>77.991</v>
          </cell>
          <cell r="AGP13">
            <v>78.013999999999996</v>
          </cell>
          <cell r="AGQ13">
            <v>78.010999999999996</v>
          </cell>
          <cell r="AGR13">
            <v>77.980999999999995</v>
          </cell>
          <cell r="AGS13">
            <v>77.924999999999997</v>
          </cell>
          <cell r="AGT13">
            <v>77.185000000000002</v>
          </cell>
          <cell r="AGU13">
            <v>77.379000000000005</v>
          </cell>
          <cell r="AGV13">
            <v>2</v>
          </cell>
          <cell r="AGW13">
            <v>0.28599999999999998</v>
          </cell>
          <cell r="AGX13">
            <v>0.28799999999999998</v>
          </cell>
          <cell r="AGY13">
            <v>0.28499999999999998</v>
          </cell>
          <cell r="AGZ13">
            <v>0.25700000000000001</v>
          </cell>
          <cell r="AHA13">
            <v>0.28599999999999998</v>
          </cell>
          <cell r="AHB13">
            <v>0.28199999999999997</v>
          </cell>
          <cell r="AHC13">
            <v>0.28000000000000003</v>
          </cell>
          <cell r="AHD13">
            <v>0.28399999999999997</v>
          </cell>
          <cell r="AHE13">
            <v>0.28999999999999998</v>
          </cell>
          <cell r="AHF13">
            <v>0.29299999999999998</v>
          </cell>
          <cell r="AHG13">
            <v>0.29299999999999998</v>
          </cell>
          <cell r="AHH13">
            <v>0.29499999999999998</v>
          </cell>
          <cell r="AHI13">
            <v>0.307</v>
          </cell>
          <cell r="AHJ13">
            <v>0.315</v>
          </cell>
          <cell r="AHK13">
            <v>0.32600000000000001</v>
          </cell>
          <cell r="AHL13">
            <v>0.33400000000000002</v>
          </cell>
          <cell r="AHM13">
            <v>0.35499999999999998</v>
          </cell>
          <cell r="AHN13">
            <v>0.36699999999999999</v>
          </cell>
          <cell r="AHO13">
            <v>0.38100000000000001</v>
          </cell>
          <cell r="AHP13">
            <v>0.39</v>
          </cell>
          <cell r="AHQ13">
            <v>0.4</v>
          </cell>
          <cell r="AHR13">
            <v>0.40500000000000003</v>
          </cell>
          <cell r="AHS13">
            <v>0.41099999999999998</v>
          </cell>
          <cell r="AHT13">
            <v>0.41599999999999998</v>
          </cell>
          <cell r="AHU13">
            <v>0.42099999999999999</v>
          </cell>
          <cell r="AHV13">
            <v>0.42299999999999999</v>
          </cell>
          <cell r="AHW13">
            <v>0.42499999999999999</v>
          </cell>
          <cell r="AHX13">
            <v>0.42399999999999999</v>
          </cell>
          <cell r="AHY13">
            <v>0.42399999999999999</v>
          </cell>
          <cell r="AHZ13">
            <v>0.42699999999999999</v>
          </cell>
          <cell r="AIA13">
            <v>0.42199999999999999</v>
          </cell>
          <cell r="AIB13">
            <v>0.42199999999999999</v>
          </cell>
          <cell r="AIC13">
            <v>1.3793103449999999</v>
          </cell>
          <cell r="AID13">
            <v>1.3698630140000001</v>
          </cell>
          <cell r="AIE13">
            <v>1.3840830449999999</v>
          </cell>
          <cell r="AIF13">
            <v>1.153846154</v>
          </cell>
          <cell r="AIG13">
            <v>1.3793103449999999</v>
          </cell>
          <cell r="AIH13">
            <v>1.3986013989999999</v>
          </cell>
          <cell r="AII13">
            <v>1.0600706710000001</v>
          </cell>
          <cell r="AIJ13">
            <v>1.0452961670000001</v>
          </cell>
          <cell r="AIK13">
            <v>1.360544218</v>
          </cell>
          <cell r="AIL13">
            <v>1.013513514</v>
          </cell>
          <cell r="AIM13">
            <v>1.346801347</v>
          </cell>
          <cell r="AIN13">
            <v>1.3377926419999999</v>
          </cell>
          <cell r="AIO13">
            <v>1.286173633</v>
          </cell>
          <cell r="AIP13">
            <v>1.253918495</v>
          </cell>
          <cell r="AIQ13">
            <v>1.212121212</v>
          </cell>
          <cell r="AIR13">
            <v>1.1834319529999999</v>
          </cell>
          <cell r="AIS13">
            <v>1.388888889</v>
          </cell>
          <cell r="AIT13">
            <v>1.3440860219999999</v>
          </cell>
          <cell r="AIU13">
            <v>1.295336788</v>
          </cell>
          <cell r="AIV13">
            <v>1.2658227849999999</v>
          </cell>
          <cell r="AIW13">
            <v>1.2345679009999999</v>
          </cell>
          <cell r="AIX13">
            <v>1.2195121950000001</v>
          </cell>
          <cell r="AIY13">
            <v>1.201923077</v>
          </cell>
          <cell r="AIZ13">
            <v>1.187648456</v>
          </cell>
          <cell r="AJA13">
            <v>1.1737089199999999</v>
          </cell>
          <cell r="AJB13">
            <v>1.168224299</v>
          </cell>
          <cell r="AJC13">
            <v>1.162790698</v>
          </cell>
          <cell r="AJD13">
            <v>0.93457943899999996</v>
          </cell>
          <cell r="AJE13">
            <v>0.93457943899999996</v>
          </cell>
          <cell r="AJF13">
            <v>0.92807424599999999</v>
          </cell>
          <cell r="AJG13">
            <v>0.93896713600000004</v>
          </cell>
          <cell r="AJH13">
            <v>0.93896713600000004</v>
          </cell>
          <cell r="AJI13">
            <v>3.8398905999999997E-2</v>
          </cell>
          <cell r="AJJ13">
            <v>4.2796616000000003E-2</v>
          </cell>
          <cell r="AJK13">
            <v>3.8022606E-2</v>
          </cell>
          <cell r="AJL13">
            <v>3.9180394E-2</v>
          </cell>
          <cell r="AJM13">
            <v>3.9752722999999997E-2</v>
          </cell>
          <cell r="AJN13">
            <v>3.9779237000000002E-2</v>
          </cell>
          <cell r="AJO13">
            <v>3.9903559999999998E-2</v>
          </cell>
          <cell r="AJP13">
            <v>4.0696620000000003E-2</v>
          </cell>
          <cell r="AJQ13">
            <v>4.0279282999999999E-2</v>
          </cell>
          <cell r="AJR13">
            <v>4.0340673000000001E-2</v>
          </cell>
          <cell r="AJS13">
            <v>4.2505953999999999E-2</v>
          </cell>
          <cell r="AJT13">
            <v>3.1442584000000003E-2</v>
          </cell>
          <cell r="AJU13">
            <v>3.1698451000000002E-2</v>
          </cell>
          <cell r="AJV13">
            <v>2.3334260999999999E-2</v>
          </cell>
          <cell r="AJW13">
            <v>2.7743763000000001E-2</v>
          </cell>
          <cell r="AJX13">
            <v>2.0895164000000001E-2</v>
          </cell>
          <cell r="AJY13">
            <v>2.4080394000000001E-2</v>
          </cell>
          <cell r="AJZ13">
            <v>2.5631457E-2</v>
          </cell>
          <cell r="AKA13">
            <v>2.5701129999999999E-2</v>
          </cell>
          <cell r="AKB13">
            <v>2.0069857E-2</v>
          </cell>
          <cell r="AKC13">
            <v>3.4208576999999997E-2</v>
          </cell>
          <cell r="AKD13">
            <v>3.9531586000000001E-2</v>
          </cell>
          <cell r="AKE13">
            <v>4.1009138000000001E-2</v>
          </cell>
          <cell r="AKF13">
            <v>4.1717804999999997E-2</v>
          </cell>
          <cell r="AKG13">
            <v>3.8084987000000001E-2</v>
          </cell>
          <cell r="AKH13">
            <v>3.8471342999999998E-2</v>
          </cell>
          <cell r="AKI13">
            <v>4.4569052999999997E-2</v>
          </cell>
          <cell r="AKJ13">
            <v>4.8988553999999997E-2</v>
          </cell>
          <cell r="AKK13">
            <v>6.0787226999999999E-2</v>
          </cell>
          <cell r="AKL13">
            <v>6.1057640000000003E-2</v>
          </cell>
          <cell r="AKM13">
            <v>5.0642581999999998E-2</v>
          </cell>
          <cell r="AKN13">
            <v>5.0642581999999998E-2</v>
          </cell>
          <cell r="AKO13">
            <v>3.27</v>
          </cell>
          <cell r="AKP13">
            <v>2.66</v>
          </cell>
          <cell r="AKQ13">
            <v>2.78</v>
          </cell>
          <cell r="AKR13">
            <v>2.77</v>
          </cell>
          <cell r="AKS13">
            <v>2.64</v>
          </cell>
          <cell r="AKT13">
            <v>2.59</v>
          </cell>
          <cell r="AKU13">
            <v>2.44</v>
          </cell>
          <cell r="AKV13">
            <v>2.46</v>
          </cell>
          <cell r="AKW13">
            <v>2.6</v>
          </cell>
          <cell r="AKX13">
            <v>2.2000000000000002</v>
          </cell>
          <cell r="AKY13">
            <v>2.5099999999999998</v>
          </cell>
          <cell r="AKZ13">
            <v>2.63</v>
          </cell>
          <cell r="ALA13">
            <v>2.7</v>
          </cell>
          <cell r="ALB13">
            <v>2.78</v>
          </cell>
          <cell r="ALC13">
            <v>2.81</v>
          </cell>
          <cell r="ALD13">
            <v>2.7</v>
          </cell>
          <cell r="ALE13">
            <v>2.69</v>
          </cell>
          <cell r="ALF13">
            <v>2.65</v>
          </cell>
          <cell r="ALG13">
            <v>2.58</v>
          </cell>
          <cell r="ALH13">
            <v>2.81</v>
          </cell>
          <cell r="ALI13">
            <v>2.72</v>
          </cell>
          <cell r="ALJ13">
            <v>2.67</v>
          </cell>
          <cell r="ALK13">
            <v>2.2999999999999998</v>
          </cell>
          <cell r="ALL13">
            <v>2.74</v>
          </cell>
          <cell r="ALM13">
            <v>2.39</v>
          </cell>
          <cell r="ALN13">
            <v>2.29</v>
          </cell>
          <cell r="ALO13">
            <v>2.2000000000000002</v>
          </cell>
          <cell r="ALP13">
            <v>2.13</v>
          </cell>
          <cell r="ALQ13">
            <v>1.68</v>
          </cell>
          <cell r="ALR13">
            <v>1.71</v>
          </cell>
          <cell r="ALS13">
            <v>1.71</v>
          </cell>
          <cell r="ALT13">
            <v>1.71</v>
          </cell>
        </row>
        <row r="14">
          <cell r="A14" t="str">
            <v>Belgium</v>
          </cell>
          <cell r="B14" t="str">
            <v>BEL</v>
          </cell>
          <cell r="C14" t="str">
            <v>Very High</v>
          </cell>
          <cell r="E14">
            <v>13</v>
          </cell>
          <cell r="F14">
            <v>0.81599999999999995</v>
          </cell>
          <cell r="G14">
            <v>0.81899999999999995</v>
          </cell>
          <cell r="H14">
            <v>0.83499999999999996</v>
          </cell>
          <cell r="I14">
            <v>0.85</v>
          </cell>
          <cell r="J14">
            <v>0.85799999999999998</v>
          </cell>
          <cell r="K14">
            <v>0.86499999999999999</v>
          </cell>
          <cell r="L14">
            <v>0.871</v>
          </cell>
          <cell r="M14">
            <v>0.876</v>
          </cell>
          <cell r="N14">
            <v>0.878</v>
          </cell>
          <cell r="O14">
            <v>0.88200000000000001</v>
          </cell>
          <cell r="P14">
            <v>0.88700000000000001</v>
          </cell>
          <cell r="Q14">
            <v>0.89</v>
          </cell>
          <cell r="R14">
            <v>0.89200000000000002</v>
          </cell>
          <cell r="S14">
            <v>0.89500000000000002</v>
          </cell>
          <cell r="T14">
            <v>0.9</v>
          </cell>
          <cell r="U14">
            <v>0.90200000000000002</v>
          </cell>
          <cell r="V14">
            <v>0.90500000000000003</v>
          </cell>
          <cell r="W14">
            <v>0.90800000000000003</v>
          </cell>
          <cell r="X14">
            <v>0.90800000000000003</v>
          </cell>
          <cell r="Y14">
            <v>0.91</v>
          </cell>
          <cell r="Z14">
            <v>0.91200000000000003</v>
          </cell>
          <cell r="AA14">
            <v>0.91400000000000003</v>
          </cell>
          <cell r="AB14">
            <v>0.91500000000000004</v>
          </cell>
          <cell r="AC14">
            <v>0.91600000000000004</v>
          </cell>
          <cell r="AD14">
            <v>0.92100000000000004</v>
          </cell>
          <cell r="AE14">
            <v>0.92400000000000004</v>
          </cell>
          <cell r="AF14">
            <v>0.92700000000000005</v>
          </cell>
          <cell r="AG14">
            <v>0.93100000000000005</v>
          </cell>
          <cell r="AH14">
            <v>0.93300000000000005</v>
          </cell>
          <cell r="AI14">
            <v>0.93600000000000005</v>
          </cell>
          <cell r="AJ14">
            <v>0.92800000000000005</v>
          </cell>
          <cell r="AK14">
            <v>0.93700000000000006</v>
          </cell>
          <cell r="AL14">
            <v>76.055400000000006</v>
          </cell>
          <cell r="AM14">
            <v>76.196200000000005</v>
          </cell>
          <cell r="AN14">
            <v>76.355400000000003</v>
          </cell>
          <cell r="AO14">
            <v>76.361099999999993</v>
          </cell>
          <cell r="AP14">
            <v>76.714200000000005</v>
          </cell>
          <cell r="AQ14">
            <v>76.838499999999996</v>
          </cell>
          <cell r="AR14">
            <v>77.182500000000005</v>
          </cell>
          <cell r="AS14">
            <v>77.400400000000005</v>
          </cell>
          <cell r="AT14">
            <v>77.474299999999999</v>
          </cell>
          <cell r="AU14">
            <v>77.645700000000005</v>
          </cell>
          <cell r="AV14">
            <v>77.766499999999994</v>
          </cell>
          <cell r="AW14">
            <v>78.080699999999993</v>
          </cell>
          <cell r="AX14">
            <v>78.166700000000006</v>
          </cell>
          <cell r="AY14">
            <v>78.319800000000001</v>
          </cell>
          <cell r="AZ14">
            <v>78.959900000000005</v>
          </cell>
          <cell r="BA14">
            <v>79.052599999999998</v>
          </cell>
          <cell r="BB14">
            <v>79.388400000000004</v>
          </cell>
          <cell r="BC14">
            <v>79.526200000000003</v>
          </cell>
          <cell r="BD14">
            <v>79.576899999999995</v>
          </cell>
          <cell r="BE14">
            <v>79.846999999999994</v>
          </cell>
          <cell r="BF14">
            <v>80.033000000000001</v>
          </cell>
          <cell r="BG14">
            <v>80.364900000000006</v>
          </cell>
          <cell r="BH14">
            <v>80.2607</v>
          </cell>
          <cell r="BI14">
            <v>80.468000000000004</v>
          </cell>
          <cell r="BJ14">
            <v>81.081100000000006</v>
          </cell>
          <cell r="BK14">
            <v>80.889799999999994</v>
          </cell>
          <cell r="BL14">
            <v>81.266099999999994</v>
          </cell>
          <cell r="BM14">
            <v>81.361800000000002</v>
          </cell>
          <cell r="BN14">
            <v>81.478700000000003</v>
          </cell>
          <cell r="BO14">
            <v>81.831100000000006</v>
          </cell>
          <cell r="BP14">
            <v>80.788399999999996</v>
          </cell>
          <cell r="BQ14">
            <v>81.878699999999995</v>
          </cell>
          <cell r="BR14">
            <v>14.031060220000001</v>
          </cell>
          <cell r="BS14">
            <v>14.07164955</v>
          </cell>
          <cell r="BT14">
            <v>15.30761433</v>
          </cell>
          <cell r="BU14">
            <v>16.543579099999999</v>
          </cell>
          <cell r="BV14">
            <v>16.851589199999999</v>
          </cell>
          <cell r="BW14">
            <v>17.262859339999999</v>
          </cell>
          <cell r="BX14">
            <v>17.590560910000001</v>
          </cell>
          <cell r="BY14">
            <v>17.63903745</v>
          </cell>
          <cell r="BZ14">
            <v>17.687513989999999</v>
          </cell>
          <cell r="CA14">
            <v>17.735990520000001</v>
          </cell>
          <cell r="CB14">
            <v>17.92453957</v>
          </cell>
          <cell r="CC14">
            <v>18.383110049999999</v>
          </cell>
          <cell r="CD14">
            <v>18.42923927</v>
          </cell>
          <cell r="CE14">
            <v>18.612260819999999</v>
          </cell>
          <cell r="CF14">
            <v>18.364099499999998</v>
          </cell>
          <cell r="CG14">
            <v>18.714759829999998</v>
          </cell>
          <cell r="CH14">
            <v>18.94267082</v>
          </cell>
          <cell r="CI14">
            <v>18.96904945</v>
          </cell>
          <cell r="CJ14">
            <v>18.99139023</v>
          </cell>
          <cell r="CK14">
            <v>19.01243019</v>
          </cell>
          <cell r="CL14">
            <v>19.072729110000001</v>
          </cell>
          <cell r="CM14">
            <v>19.12809944</v>
          </cell>
          <cell r="CN14">
            <v>19.227630619999999</v>
          </cell>
          <cell r="CO14">
            <v>19.415510179999998</v>
          </cell>
          <cell r="CP14">
            <v>19.696390149999999</v>
          </cell>
          <cell r="CQ14">
            <v>19.762920380000001</v>
          </cell>
          <cell r="CR14">
            <v>19.699909210000001</v>
          </cell>
          <cell r="CS14">
            <v>19.77437973</v>
          </cell>
          <cell r="CT14">
            <v>19.561019900000002</v>
          </cell>
          <cell r="CU14">
            <v>19.604219440000001</v>
          </cell>
          <cell r="CV14">
            <v>19.604219440000001</v>
          </cell>
          <cell r="CW14">
            <v>19.604219440000001</v>
          </cell>
          <cell r="CX14">
            <v>9.4068486369999995</v>
          </cell>
          <cell r="CY14">
            <v>9.5474345070000002</v>
          </cell>
          <cell r="CZ14">
            <v>9.6880203770000008</v>
          </cell>
          <cell r="DA14">
            <v>9.8286062459999997</v>
          </cell>
          <cell r="DB14">
            <v>9.9691921160000003</v>
          </cell>
          <cell r="DC14">
            <v>10.10977799</v>
          </cell>
          <cell r="DD14">
            <v>10.19661043</v>
          </cell>
          <cell r="DE14">
            <v>10.283442880000001</v>
          </cell>
          <cell r="DF14">
            <v>10.37027533</v>
          </cell>
          <cell r="DG14">
            <v>10.457107779999999</v>
          </cell>
          <cell r="DH14">
            <v>10.54394023</v>
          </cell>
          <cell r="DI14">
            <v>10.64110988</v>
          </cell>
          <cell r="DJ14">
            <v>10.738279520000001</v>
          </cell>
          <cell r="DK14">
            <v>10.83544917</v>
          </cell>
          <cell r="DL14">
            <v>10.932618809999999</v>
          </cell>
          <cell r="DM14">
            <v>11.029788460000001</v>
          </cell>
          <cell r="DN14">
            <v>11.05253029</v>
          </cell>
          <cell r="DO14">
            <v>11.11720991</v>
          </cell>
          <cell r="DP14">
            <v>11.181889529999999</v>
          </cell>
          <cell r="DQ14">
            <v>11.316769600000001</v>
          </cell>
          <cell r="DR14">
            <v>11.41578007</v>
          </cell>
          <cell r="DS14">
            <v>11.46986961</v>
          </cell>
          <cell r="DT14">
            <v>11.49960995</v>
          </cell>
          <cell r="DU14">
            <v>11.53950977</v>
          </cell>
          <cell r="DV14">
            <v>11.64029026</v>
          </cell>
          <cell r="DW14">
            <v>11.894040110000001</v>
          </cell>
          <cell r="DX14">
            <v>11.98532009</v>
          </cell>
          <cell r="DY14">
            <v>12.236929890000001</v>
          </cell>
          <cell r="DZ14">
            <v>12.30630493</v>
          </cell>
          <cell r="EA14">
            <v>12.37567997</v>
          </cell>
          <cell r="EB14">
            <v>12.37567997</v>
          </cell>
          <cell r="EC14">
            <v>12.37567997</v>
          </cell>
          <cell r="ED14">
            <v>37310.425430000003</v>
          </cell>
          <cell r="EE14">
            <v>38013.547440000002</v>
          </cell>
          <cell r="EF14">
            <v>38437.903129999999</v>
          </cell>
          <cell r="EG14">
            <v>38288.6253</v>
          </cell>
          <cell r="EH14">
            <v>39684.170440000002</v>
          </cell>
          <cell r="EI14">
            <v>40409.009449999998</v>
          </cell>
          <cell r="EJ14">
            <v>40705.627419999997</v>
          </cell>
          <cell r="EK14">
            <v>42112.156869999999</v>
          </cell>
          <cell r="EL14">
            <v>42943.507720000001</v>
          </cell>
          <cell r="EM14">
            <v>44046.863649999999</v>
          </cell>
          <cell r="EN14">
            <v>45184.553019999999</v>
          </cell>
          <cell r="EO14">
            <v>45220.35759</v>
          </cell>
          <cell r="EP14">
            <v>45852.844859999997</v>
          </cell>
          <cell r="EQ14">
            <v>46045.2601</v>
          </cell>
          <cell r="ER14">
            <v>46978.048499999997</v>
          </cell>
          <cell r="ES14">
            <v>47530.82806</v>
          </cell>
          <cell r="ET14">
            <v>48260.640059999998</v>
          </cell>
          <cell r="EU14">
            <v>49710.561679999999</v>
          </cell>
          <cell r="EV14">
            <v>49018.849139999998</v>
          </cell>
          <cell r="EW14">
            <v>48339.341800000002</v>
          </cell>
          <cell r="EX14">
            <v>48513.058550000002</v>
          </cell>
          <cell r="EY14">
            <v>47497.604209999998</v>
          </cell>
          <cell r="EZ14">
            <v>48583.466849999997</v>
          </cell>
          <cell r="FA14">
            <v>48783.268940000002</v>
          </cell>
          <cell r="FB14">
            <v>49281.304049999999</v>
          </cell>
          <cell r="FC14">
            <v>50027.991300000002</v>
          </cell>
          <cell r="FD14">
            <v>50509.146659999999</v>
          </cell>
          <cell r="FE14">
            <v>50904.68909</v>
          </cell>
          <cell r="FF14">
            <v>51249.226799999997</v>
          </cell>
          <cell r="FG14">
            <v>52434.098380000003</v>
          </cell>
          <cell r="FH14">
            <v>49391.99684</v>
          </cell>
          <cell r="FI14">
            <v>52293.399770000004</v>
          </cell>
          <cell r="FJ14">
            <v>1</v>
          </cell>
          <cell r="FK14">
            <v>0.95499999999999996</v>
          </cell>
          <cell r="FL14">
            <v>0.95799999999999996</v>
          </cell>
          <cell r="FM14">
            <v>0.96199999999999997</v>
          </cell>
          <cell r="FN14">
            <v>0.96599999999999997</v>
          </cell>
          <cell r="FO14">
            <v>0.96599999999999997</v>
          </cell>
          <cell r="FP14">
            <v>0.96899999999999997</v>
          </cell>
          <cell r="FQ14">
            <v>0.97</v>
          </cell>
          <cell r="FR14">
            <v>0.97099999999999997</v>
          </cell>
          <cell r="FS14">
            <v>0.97099999999999997</v>
          </cell>
          <cell r="FT14">
            <v>0.97499999999999998</v>
          </cell>
          <cell r="FU14">
            <v>0.97399999999999998</v>
          </cell>
          <cell r="FV14">
            <v>0.96799999999999997</v>
          </cell>
          <cell r="FW14">
            <v>0.96799999999999997</v>
          </cell>
          <cell r="FX14">
            <v>0.96499999999999997</v>
          </cell>
          <cell r="FY14">
            <v>0.97</v>
          </cell>
          <cell r="FZ14">
            <v>0.96699999999999997</v>
          </cell>
          <cell r="GA14">
            <v>0.96699999999999997</v>
          </cell>
          <cell r="GB14">
            <v>0.96599999999999997</v>
          </cell>
          <cell r="GC14">
            <v>0.96699999999999997</v>
          </cell>
          <cell r="GD14">
            <v>0.96799999999999997</v>
          </cell>
          <cell r="GE14">
            <v>0.97099999999999997</v>
          </cell>
          <cell r="GF14">
            <v>0.96899999999999997</v>
          </cell>
          <cell r="GG14">
            <v>0.97099999999999997</v>
          </cell>
          <cell r="GH14">
            <v>0.97199999999999998</v>
          </cell>
          <cell r="GI14">
            <v>0.97099999999999997</v>
          </cell>
          <cell r="GJ14">
            <v>0.97199999999999998</v>
          </cell>
          <cell r="GK14">
            <v>0.97299999999999998</v>
          </cell>
          <cell r="GL14">
            <v>0.97299999999999998</v>
          </cell>
          <cell r="GM14">
            <v>0.97399999999999998</v>
          </cell>
          <cell r="GN14">
            <v>0.97499999999999998</v>
          </cell>
          <cell r="GO14">
            <v>0.97599999999999998</v>
          </cell>
          <cell r="GP14">
            <v>0.97799999999999998</v>
          </cell>
          <cell r="GQ14">
            <v>0.79344309400000002</v>
          </cell>
          <cell r="GR14">
            <v>0.79865747300000001</v>
          </cell>
          <cell r="GS14">
            <v>0.816355791</v>
          </cell>
          <cell r="GT14">
            <v>0.83215964899999995</v>
          </cell>
          <cell r="GU14">
            <v>0.84045480699999997</v>
          </cell>
          <cell r="GV14">
            <v>0.84888649999999999</v>
          </cell>
          <cell r="GW14">
            <v>0.85584863600000005</v>
          </cell>
          <cell r="GX14">
            <v>0.860057038</v>
          </cell>
          <cell r="GY14">
            <v>0.862767803</v>
          </cell>
          <cell r="GZ14">
            <v>0.86756597199999996</v>
          </cell>
          <cell r="HA14">
            <v>0.87034418300000005</v>
          </cell>
          <cell r="HB14">
            <v>0.87196370899999998</v>
          </cell>
          <cell r="HC14">
            <v>0.87449228499999998</v>
          </cell>
          <cell r="HD14">
            <v>0.87623095799999995</v>
          </cell>
          <cell r="HE14">
            <v>0.88253469200000001</v>
          </cell>
          <cell r="HF14">
            <v>0.88473820999999997</v>
          </cell>
          <cell r="HG14">
            <v>0.88753332299999999</v>
          </cell>
          <cell r="HH14">
            <v>0.89015747300000003</v>
          </cell>
          <cell r="HI14">
            <v>0.89085767699999996</v>
          </cell>
          <cell r="HJ14">
            <v>0.89417967899999995</v>
          </cell>
          <cell r="HK14">
            <v>0.89782056300000002</v>
          </cell>
          <cell r="HL14">
            <v>0.89779237000000001</v>
          </cell>
          <cell r="HM14">
            <v>0.90024547600000004</v>
          </cell>
          <cell r="HN14">
            <v>0.90191021500000002</v>
          </cell>
          <cell r="HO14">
            <v>0.90654271799999997</v>
          </cell>
          <cell r="HP14">
            <v>0.90963486500000001</v>
          </cell>
          <cell r="HQ14">
            <v>0.91368991200000005</v>
          </cell>
          <cell r="HR14">
            <v>0.91739345500000002</v>
          </cell>
          <cell r="HS14">
            <v>0.919618673</v>
          </cell>
          <cell r="HT14">
            <v>0.92361355300000003</v>
          </cell>
          <cell r="HU14">
            <v>0.91579304900000003</v>
          </cell>
          <cell r="HV14">
            <v>0.92504807300000003</v>
          </cell>
          <cell r="HW14">
            <v>79.331599999999995</v>
          </cell>
          <cell r="HX14">
            <v>79.465599999999995</v>
          </cell>
          <cell r="HY14">
            <v>79.665300000000002</v>
          </cell>
          <cell r="HZ14">
            <v>79.735900000000001</v>
          </cell>
          <cell r="IA14">
            <v>79.995699999999999</v>
          </cell>
          <cell r="IB14">
            <v>80.182199999999995</v>
          </cell>
          <cell r="IC14">
            <v>80.461299999999994</v>
          </cell>
          <cell r="ID14">
            <v>80.547899999999998</v>
          </cell>
          <cell r="IE14">
            <v>80.557900000000004</v>
          </cell>
          <cell r="IF14">
            <v>80.867199999999997</v>
          </cell>
          <cell r="IG14">
            <v>80.896000000000001</v>
          </cell>
          <cell r="IH14">
            <v>81.156899999999993</v>
          </cell>
          <cell r="II14">
            <v>81.178399999999996</v>
          </cell>
          <cell r="IJ14">
            <v>81.197299999999998</v>
          </cell>
          <cell r="IK14">
            <v>81.849199999999996</v>
          </cell>
          <cell r="IL14">
            <v>81.858500000000006</v>
          </cell>
          <cell r="IM14">
            <v>82.153499999999994</v>
          </cell>
          <cell r="IN14">
            <v>82.200699999999998</v>
          </cell>
          <cell r="IO14">
            <v>82.2988</v>
          </cell>
          <cell r="IP14">
            <v>82.430599999999998</v>
          </cell>
          <cell r="IQ14">
            <v>82.621799999999993</v>
          </cell>
          <cell r="IR14">
            <v>82.864999999999995</v>
          </cell>
          <cell r="IS14">
            <v>82.8279</v>
          </cell>
          <cell r="IT14">
            <v>82.920299999999997</v>
          </cell>
          <cell r="IU14">
            <v>83.511200000000002</v>
          </cell>
          <cell r="IV14">
            <v>83.147599999999997</v>
          </cell>
          <cell r="IW14">
            <v>83.685900000000004</v>
          </cell>
          <cell r="IX14">
            <v>83.650400000000005</v>
          </cell>
          <cell r="IY14">
            <v>83.682400000000001</v>
          </cell>
          <cell r="IZ14">
            <v>83.996899999999997</v>
          </cell>
          <cell r="JA14">
            <v>83.049899999999994</v>
          </cell>
          <cell r="JB14">
            <v>84.295699999999997</v>
          </cell>
          <cell r="JC14">
            <v>14.10260963</v>
          </cell>
          <cell r="JD14">
            <v>14.16650963</v>
          </cell>
          <cell r="JE14">
            <v>15.45916939</v>
          </cell>
          <cell r="JF14">
            <v>16.751829149999999</v>
          </cell>
          <cell r="JG14">
            <v>17.084470750000001</v>
          </cell>
          <cell r="JH14">
            <v>17.55166054</v>
          </cell>
          <cell r="JI14">
            <v>17.956340789999999</v>
          </cell>
          <cell r="JJ14">
            <v>18.034660339999999</v>
          </cell>
          <cell r="JK14">
            <v>18.112979889999998</v>
          </cell>
          <cell r="JL14">
            <v>18.191299440000002</v>
          </cell>
          <cell r="JM14">
            <v>18.4972496</v>
          </cell>
          <cell r="JN14">
            <v>19.04435921</v>
          </cell>
          <cell r="JO14">
            <v>19.14081955</v>
          </cell>
          <cell r="JP14">
            <v>19.247749330000001</v>
          </cell>
          <cell r="JQ14">
            <v>19.038429260000001</v>
          </cell>
          <cell r="JR14">
            <v>19.538080220000001</v>
          </cell>
          <cell r="JS14">
            <v>19.80891991</v>
          </cell>
          <cell r="JT14">
            <v>19.888849260000001</v>
          </cell>
          <cell r="JU14">
            <v>19.967380519999999</v>
          </cell>
          <cell r="JV14">
            <v>19.997900009999999</v>
          </cell>
          <cell r="JW14">
            <v>20.032649989999999</v>
          </cell>
          <cell r="JX14">
            <v>20.08857918</v>
          </cell>
          <cell r="JY14">
            <v>20.193929669999999</v>
          </cell>
          <cell r="JZ14">
            <v>20.419000629999999</v>
          </cell>
          <cell r="KA14">
            <v>20.691549299999998</v>
          </cell>
          <cell r="KB14">
            <v>20.763750080000001</v>
          </cell>
          <cell r="KC14">
            <v>20.622549060000001</v>
          </cell>
          <cell r="KD14">
            <v>20.729619979999999</v>
          </cell>
          <cell r="KE14">
            <v>20.55050087</v>
          </cell>
          <cell r="KF14">
            <v>20.705129620000001</v>
          </cell>
          <cell r="KG14">
            <v>20.705129620000001</v>
          </cell>
          <cell r="KH14">
            <v>20.705129620000001</v>
          </cell>
          <cell r="KI14">
            <v>9.0081612030000002</v>
          </cell>
          <cell r="KJ14">
            <v>9.1607021470000003</v>
          </cell>
          <cell r="KK14">
            <v>9.3132430920000004</v>
          </cell>
          <cell r="KL14">
            <v>9.4657840370000006</v>
          </cell>
          <cell r="KM14">
            <v>9.6183249820000007</v>
          </cell>
          <cell r="KN14">
            <v>9.7708659269999991</v>
          </cell>
          <cell r="KO14">
            <v>9.8718727689999994</v>
          </cell>
          <cell r="KP14">
            <v>9.9728796109999998</v>
          </cell>
          <cell r="KQ14">
            <v>10.07388645</v>
          </cell>
          <cell r="KR14">
            <v>10.17489329</v>
          </cell>
          <cell r="KS14">
            <v>10.275900139999999</v>
          </cell>
          <cell r="KT14">
            <v>10.374845609999999</v>
          </cell>
          <cell r="KU14">
            <v>10.473791090000001</v>
          </cell>
          <cell r="KV14">
            <v>10.57273657</v>
          </cell>
          <cell r="KW14">
            <v>10.671682049999999</v>
          </cell>
          <cell r="KX14">
            <v>10.77062752</v>
          </cell>
          <cell r="KY14">
            <v>10.789179799999999</v>
          </cell>
          <cell r="KZ14">
            <v>10.83637476</v>
          </cell>
          <cell r="LA14">
            <v>10.883569720000001</v>
          </cell>
          <cell r="LB14">
            <v>11.04335976</v>
          </cell>
          <cell r="LC14">
            <v>11.1732502</v>
          </cell>
          <cell r="LD14">
            <v>11.239009859999999</v>
          </cell>
          <cell r="LE14">
            <v>11.272089960000001</v>
          </cell>
          <cell r="LF14">
            <v>11.350489619999999</v>
          </cell>
          <cell r="LG14">
            <v>11.43642998</v>
          </cell>
          <cell r="LH14">
            <v>11.733599659999999</v>
          </cell>
          <cell r="LI14">
            <v>11.82734013</v>
          </cell>
          <cell r="LJ14">
            <v>12.106280330000001</v>
          </cell>
          <cell r="LK14">
            <v>12.212840079999999</v>
          </cell>
          <cell r="LL14">
            <v>12.31939983</v>
          </cell>
          <cell r="LM14">
            <v>12.31939983</v>
          </cell>
          <cell r="LN14">
            <v>12.31939983</v>
          </cell>
          <cell r="LO14">
            <v>23636.605579999999</v>
          </cell>
          <cell r="LP14">
            <v>24620.192370000001</v>
          </cell>
          <cell r="LQ14">
            <v>25345.065839999999</v>
          </cell>
          <cell r="LR14">
            <v>25679.214489999998</v>
          </cell>
          <cell r="LS14">
            <v>26707.119589999998</v>
          </cell>
          <cell r="LT14">
            <v>27349.994070000001</v>
          </cell>
          <cell r="LU14">
            <v>27639.376110000001</v>
          </cell>
          <cell r="LV14">
            <v>28867.87761</v>
          </cell>
          <cell r="LW14">
            <v>29738.648850000001</v>
          </cell>
          <cell r="LX14">
            <v>31006.53744</v>
          </cell>
          <cell r="LY14">
            <v>31928.411690000001</v>
          </cell>
          <cell r="LZ14">
            <v>31420.011549999999</v>
          </cell>
          <cell r="MA14">
            <v>32232.233530000001</v>
          </cell>
          <cell r="MB14">
            <v>32561.831020000001</v>
          </cell>
          <cell r="MC14">
            <v>33833.262840000003</v>
          </cell>
          <cell r="MD14">
            <v>34526.701240000002</v>
          </cell>
          <cell r="ME14">
            <v>35300.58971</v>
          </cell>
          <cell r="MF14">
            <v>36620.463689999997</v>
          </cell>
          <cell r="MG14">
            <v>36381.858099999998</v>
          </cell>
          <cell r="MH14">
            <v>36990.597269999998</v>
          </cell>
          <cell r="MI14">
            <v>37884.534359999998</v>
          </cell>
          <cell r="MJ14">
            <v>36424.736010000001</v>
          </cell>
          <cell r="MK14">
            <v>38087.670380000003</v>
          </cell>
          <cell r="ML14">
            <v>38322.163930000002</v>
          </cell>
          <cell r="MM14">
            <v>38869.486089999999</v>
          </cell>
          <cell r="MN14">
            <v>40052.267379999998</v>
          </cell>
          <cell r="MO14">
            <v>40294.799050000001</v>
          </cell>
          <cell r="MP14">
            <v>40872.95839</v>
          </cell>
          <cell r="MQ14">
            <v>41573.266779999998</v>
          </cell>
          <cell r="MR14">
            <v>42582.178079999998</v>
          </cell>
          <cell r="MS14">
            <v>40094.965819999998</v>
          </cell>
          <cell r="MT14">
            <v>42532.934309999997</v>
          </cell>
          <cell r="MU14">
            <v>0.83107721499999998</v>
          </cell>
          <cell r="MV14">
            <v>0.83408504299999997</v>
          </cell>
          <cell r="MW14">
            <v>0.84892071300000005</v>
          </cell>
          <cell r="MX14">
            <v>0.861834871</v>
          </cell>
          <cell r="MY14">
            <v>0.869973365</v>
          </cell>
          <cell r="MZ14">
            <v>0.87623676399999995</v>
          </cell>
          <cell r="NA14">
            <v>0.881877099</v>
          </cell>
          <cell r="NB14">
            <v>0.88586342200000001</v>
          </cell>
          <cell r="NC14">
            <v>0.88818528299999999</v>
          </cell>
          <cell r="ND14">
            <v>0.89022103299999999</v>
          </cell>
          <cell r="NE14">
            <v>0.89386690899999999</v>
          </cell>
          <cell r="NF14">
            <v>0.90092468999999997</v>
          </cell>
          <cell r="NG14">
            <v>0.90318662000000005</v>
          </cell>
          <cell r="NH14">
            <v>0.90823918999999997</v>
          </cell>
          <cell r="NI14">
            <v>0.91020151000000005</v>
          </cell>
          <cell r="NJ14">
            <v>0.91453778799999996</v>
          </cell>
          <cell r="NK14">
            <v>0.91806830399999995</v>
          </cell>
          <cell r="NL14">
            <v>0.92139391999999998</v>
          </cell>
          <cell r="NM14">
            <v>0.92162184800000002</v>
          </cell>
          <cell r="NN14">
            <v>0.92329440699999998</v>
          </cell>
          <cell r="NO14">
            <v>0.92455497600000003</v>
          </cell>
          <cell r="NP14">
            <v>0.926681333</v>
          </cell>
          <cell r="NQ14">
            <v>0.92665610799999998</v>
          </cell>
          <cell r="NR14">
            <v>0.92836476999999995</v>
          </cell>
          <cell r="NS14">
            <v>0.93325160500000004</v>
          </cell>
          <cell r="NT14">
            <v>0.93583390600000005</v>
          </cell>
          <cell r="NU14">
            <v>0.93858424100000004</v>
          </cell>
          <cell r="NV14">
            <v>0.94239669699999995</v>
          </cell>
          <cell r="NW14">
            <v>0.94377386500000005</v>
          </cell>
          <cell r="NX14">
            <v>0.94714704599999999</v>
          </cell>
          <cell r="NY14">
            <v>0.93875362299999998</v>
          </cell>
          <cell r="NZ14">
            <v>0.946127575</v>
          </cell>
          <cell r="OA14">
            <v>72.700699999999998</v>
          </cell>
          <cell r="OB14">
            <v>72.849400000000003</v>
          </cell>
          <cell r="OC14">
            <v>72.973100000000002</v>
          </cell>
          <cell r="OD14">
            <v>72.940100000000001</v>
          </cell>
          <cell r="OE14">
            <v>73.352199999999996</v>
          </cell>
          <cell r="OF14">
            <v>73.437100000000001</v>
          </cell>
          <cell r="OG14">
            <v>73.834199999999996</v>
          </cell>
          <cell r="OH14">
            <v>74.160300000000007</v>
          </cell>
          <cell r="OI14">
            <v>74.300299999999993</v>
          </cell>
          <cell r="OJ14">
            <v>74.365200000000002</v>
          </cell>
          <cell r="OK14">
            <v>74.566599999999994</v>
          </cell>
          <cell r="OL14">
            <v>74.918700000000001</v>
          </cell>
          <cell r="OM14">
            <v>75.080500000000001</v>
          </cell>
          <cell r="ON14">
            <v>75.358900000000006</v>
          </cell>
          <cell r="OO14">
            <v>75.971000000000004</v>
          </cell>
          <cell r="OP14">
            <v>76.149100000000004</v>
          </cell>
          <cell r="OQ14">
            <v>76.517200000000003</v>
          </cell>
          <cell r="OR14">
            <v>76.740799999999993</v>
          </cell>
          <cell r="OS14">
            <v>76.770700000000005</v>
          </cell>
          <cell r="OT14">
            <v>77.161299999999997</v>
          </cell>
          <cell r="OU14">
            <v>77.351900000000001</v>
          </cell>
          <cell r="OV14">
            <v>77.762900000000002</v>
          </cell>
          <cell r="OW14">
            <v>77.625799999999998</v>
          </cell>
          <cell r="OX14">
            <v>77.939599999999999</v>
          </cell>
          <cell r="OY14">
            <v>78.563800000000001</v>
          </cell>
          <cell r="OZ14">
            <v>78.556399999999996</v>
          </cell>
          <cell r="PA14">
            <v>78.783299999999997</v>
          </cell>
          <cell r="PB14">
            <v>79.002300000000005</v>
          </cell>
          <cell r="PC14">
            <v>79.210300000000004</v>
          </cell>
          <cell r="PD14">
            <v>79.594700000000003</v>
          </cell>
          <cell r="PE14">
            <v>78.5244</v>
          </cell>
          <cell r="PF14">
            <v>79.434399999999997</v>
          </cell>
          <cell r="PG14">
            <v>13.96352959</v>
          </cell>
          <cell r="PH14">
            <v>13.98213005</v>
          </cell>
          <cell r="PI14">
            <v>15.16273975</v>
          </cell>
          <cell r="PJ14">
            <v>16.343349459999999</v>
          </cell>
          <cell r="PK14">
            <v>16.627260209999999</v>
          </cell>
          <cell r="PL14">
            <v>16.984140400000001</v>
          </cell>
          <cell r="PM14">
            <v>17.242769240000001</v>
          </cell>
          <cell r="PN14">
            <v>17.261019390000001</v>
          </cell>
          <cell r="PO14">
            <v>17.279269540000001</v>
          </cell>
          <cell r="PP14">
            <v>17.297519680000001</v>
          </cell>
          <cell r="PQ14">
            <v>17.37360954</v>
          </cell>
          <cell r="PR14">
            <v>17.746910100000001</v>
          </cell>
          <cell r="PS14">
            <v>17.744600299999998</v>
          </cell>
          <cell r="PT14">
            <v>18.000209810000001</v>
          </cell>
          <cell r="PU14">
            <v>17.71479034</v>
          </cell>
          <cell r="PV14">
            <v>17.921840670000002</v>
          </cell>
          <cell r="PW14">
            <v>18.108270650000001</v>
          </cell>
          <cell r="PX14">
            <v>18.081989289999999</v>
          </cell>
          <cell r="PY14">
            <v>18.04924011</v>
          </cell>
          <cell r="PZ14">
            <v>18.060100559999999</v>
          </cell>
          <cell r="QA14">
            <v>18.143789290000001</v>
          </cell>
          <cell r="QB14">
            <v>18.19688034</v>
          </cell>
          <cell r="QC14">
            <v>18.285280230000001</v>
          </cell>
          <cell r="QD14">
            <v>18.42922974</v>
          </cell>
          <cell r="QE14">
            <v>18.722120289999999</v>
          </cell>
          <cell r="QF14">
            <v>18.77927017</v>
          </cell>
          <cell r="QG14">
            <v>18.792970660000002</v>
          </cell>
          <cell r="QH14">
            <v>18.8384304</v>
          </cell>
          <cell r="QI14">
            <v>18.596670150000001</v>
          </cell>
          <cell r="QJ14">
            <v>18.538820269999999</v>
          </cell>
          <cell r="QK14">
            <v>18.538820269999999</v>
          </cell>
          <cell r="QL14">
            <v>18.538820269999999</v>
          </cell>
          <cell r="QM14">
            <v>9.8544204200000003</v>
          </cell>
          <cell r="QN14">
            <v>9.9874758850000003</v>
          </cell>
          <cell r="QO14">
            <v>10.12053135</v>
          </cell>
          <cell r="QP14">
            <v>10.253586820000001</v>
          </cell>
          <cell r="QQ14">
            <v>10.38664228</v>
          </cell>
          <cell r="QR14">
            <v>10.519697750000001</v>
          </cell>
          <cell r="QS14">
            <v>10.58414649</v>
          </cell>
          <cell r="QT14">
            <v>10.64859523</v>
          </cell>
          <cell r="QU14">
            <v>10.713043969999999</v>
          </cell>
          <cell r="QV14">
            <v>10.777492710000001</v>
          </cell>
          <cell r="QW14">
            <v>10.84194145</v>
          </cell>
          <cell r="QX14">
            <v>10.93549608</v>
          </cell>
          <cell r="QY14">
            <v>11.029050700000001</v>
          </cell>
          <cell r="QZ14">
            <v>11.122605330000001</v>
          </cell>
          <cell r="RA14">
            <v>11.21615995</v>
          </cell>
          <cell r="RB14">
            <v>11.309714570000001</v>
          </cell>
          <cell r="RC14">
            <v>11.338820460000001</v>
          </cell>
          <cell r="RD14">
            <v>11.421875</v>
          </cell>
          <cell r="RE14">
            <v>11.504929539999999</v>
          </cell>
          <cell r="RF14">
            <v>11.61236954</v>
          </cell>
          <cell r="RG14">
            <v>11.677209850000001</v>
          </cell>
          <cell r="RH14">
            <v>11.71835995</v>
          </cell>
          <cell r="RI14">
            <v>11.74353981</v>
          </cell>
          <cell r="RJ14">
            <v>11.741539960000001</v>
          </cell>
          <cell r="RK14">
            <v>11.85797977</v>
          </cell>
          <cell r="RL14">
            <v>12.065179820000001</v>
          </cell>
          <cell r="RM14">
            <v>12.153690340000001</v>
          </cell>
          <cell r="RN14">
            <v>12.374620439999999</v>
          </cell>
          <cell r="RO14">
            <v>12.404715059999999</v>
          </cell>
          <cell r="RP14">
            <v>12.434809680000001</v>
          </cell>
          <cell r="RQ14">
            <v>12.434809680000001</v>
          </cell>
          <cell r="RR14">
            <v>12.434809680000001</v>
          </cell>
          <cell r="RS14">
            <v>51612.677089999997</v>
          </cell>
          <cell r="RT14">
            <v>52020.428090000001</v>
          </cell>
          <cell r="RU14">
            <v>52128.694669999997</v>
          </cell>
          <cell r="RV14">
            <v>51472.812510000003</v>
          </cell>
          <cell r="RW14">
            <v>53251.29322</v>
          </cell>
          <cell r="RX14">
            <v>54061.316789999997</v>
          </cell>
          <cell r="RY14">
            <v>54365.68002</v>
          </cell>
          <cell r="RZ14">
            <v>55957.312960000003</v>
          </cell>
          <cell r="SA14">
            <v>56745.376490000002</v>
          </cell>
          <cell r="SB14">
            <v>57674.99843</v>
          </cell>
          <cell r="SC14">
            <v>59036.531479999998</v>
          </cell>
          <cell r="SD14">
            <v>59638.490709999998</v>
          </cell>
          <cell r="SE14">
            <v>60079.837760000002</v>
          </cell>
          <cell r="SF14">
            <v>60123.768450000003</v>
          </cell>
          <cell r="SG14">
            <v>60697.646209999999</v>
          </cell>
          <cell r="SH14">
            <v>61098.316229999997</v>
          </cell>
          <cell r="SI14">
            <v>61775.98199</v>
          </cell>
          <cell r="SJ14">
            <v>63354.080629999997</v>
          </cell>
          <cell r="SK14">
            <v>62181.088609999999</v>
          </cell>
          <cell r="SL14">
            <v>60150.622940000001</v>
          </cell>
          <cell r="SM14">
            <v>59564.988469999997</v>
          </cell>
          <cell r="SN14">
            <v>58999.830670000003</v>
          </cell>
          <cell r="SO14">
            <v>59474.055330000003</v>
          </cell>
          <cell r="SP14">
            <v>59624.690949999997</v>
          </cell>
          <cell r="SQ14">
            <v>60057.383930000004</v>
          </cell>
          <cell r="SR14">
            <v>60336.961860000003</v>
          </cell>
          <cell r="SS14">
            <v>61048.535100000001</v>
          </cell>
          <cell r="ST14">
            <v>61240.965109999997</v>
          </cell>
          <cell r="SU14">
            <v>61203.95536</v>
          </cell>
          <cell r="SV14">
            <v>62554.621780000001</v>
          </cell>
          <cell r="SW14">
            <v>58928.795299999998</v>
          </cell>
          <cell r="SX14">
            <v>62295.082889999998</v>
          </cell>
          <cell r="SY14">
            <v>0.84</v>
          </cell>
          <cell r="SZ14">
            <v>0.83599999999999997</v>
          </cell>
          <cell r="TA14">
            <v>0.83599999999999997</v>
          </cell>
          <cell r="TB14">
            <v>0.84299999999999997</v>
          </cell>
          <cell r="TC14">
            <v>0.84299999999999997</v>
          </cell>
          <cell r="TD14">
            <v>0.85</v>
          </cell>
          <cell r="TE14">
            <v>0.85199999999999998</v>
          </cell>
          <cell r="TF14">
            <v>0.86</v>
          </cell>
          <cell r="TG14">
            <v>0.86099999999999999</v>
          </cell>
          <cell r="TH14">
            <v>0.86499999999999999</v>
          </cell>
          <cell r="TI14">
            <v>0.86699999999999999</v>
          </cell>
          <cell r="TJ14">
            <v>0.874</v>
          </cell>
          <cell r="TK14">
            <v>7.8455119499999997</v>
          </cell>
          <cell r="TL14">
            <v>8.4403613830000008</v>
          </cell>
          <cell r="TM14">
            <v>8.4863193460000002</v>
          </cell>
          <cell r="TN14">
            <v>7.9346935900000002</v>
          </cell>
          <cell r="TO14">
            <v>8.4108542929999999</v>
          </cell>
          <cell r="TP14">
            <v>7.9517402219999997</v>
          </cell>
          <cell r="TQ14">
            <v>8.0852004910000002</v>
          </cell>
          <cell r="TR14">
            <v>7.6010672980000002</v>
          </cell>
          <cell r="TS14">
            <v>7.649995799</v>
          </cell>
          <cell r="TT14">
            <v>7.6188449010000001</v>
          </cell>
          <cell r="TU14">
            <v>6.5225178609999999</v>
          </cell>
          <cell r="TV14">
            <v>6.587387026</v>
          </cell>
          <cell r="TW14">
            <v>7.8947368420000004</v>
          </cell>
          <cell r="TX14">
            <v>8.5339168490000006</v>
          </cell>
          <cell r="TY14">
            <v>8.6338797809999992</v>
          </cell>
          <cell r="TZ14">
            <v>7.9694323139999996</v>
          </cell>
          <cell r="UA14">
            <v>8.4690553749999999</v>
          </cell>
          <cell r="UB14">
            <v>8.0086580089999995</v>
          </cell>
          <cell r="UC14">
            <v>8.0906148869999992</v>
          </cell>
          <cell r="UD14">
            <v>7.6262083780000003</v>
          </cell>
          <cell r="UE14">
            <v>7.7170418009999997</v>
          </cell>
          <cell r="UF14">
            <v>7.5854700849999999</v>
          </cell>
          <cell r="UG14">
            <v>6.573275862</v>
          </cell>
          <cell r="UH14">
            <v>6.7235859119999999</v>
          </cell>
          <cell r="UI14">
            <v>3.9813158510000002</v>
          </cell>
          <cell r="UJ14">
            <v>3.8482141489999999</v>
          </cell>
          <cell r="UK14">
            <v>3.986088037</v>
          </cell>
          <cell r="UL14">
            <v>3.7888407709999998</v>
          </cell>
          <cell r="UM14">
            <v>3.702262878</v>
          </cell>
          <cell r="UN14">
            <v>3.5942406650000001</v>
          </cell>
          <cell r="UO14">
            <v>3.5249614720000002</v>
          </cell>
          <cell r="UP14">
            <v>3.7282218930000002</v>
          </cell>
          <cell r="UQ14">
            <v>3.767567396</v>
          </cell>
          <cell r="UR14">
            <v>3.674114704</v>
          </cell>
          <cell r="US14">
            <v>3.3874735829999998</v>
          </cell>
          <cell r="UT14">
            <v>3.5820810789999999</v>
          </cell>
          <cell r="UU14">
            <v>7.6269999999999998</v>
          </cell>
          <cell r="UV14">
            <v>9.1745000000000001</v>
          </cell>
          <cell r="UW14">
            <v>9.1745000000000001</v>
          </cell>
          <cell r="UX14">
            <v>8.0948799999999999</v>
          </cell>
          <cell r="UY14">
            <v>9.2764199999999999</v>
          </cell>
          <cell r="UZ14">
            <v>8.0070999999999994</v>
          </cell>
          <cell r="VA14">
            <v>8.6933000000000007</v>
          </cell>
          <cell r="VB14">
            <v>7.68431</v>
          </cell>
          <cell r="VC14">
            <v>8.1801300000000001</v>
          </cell>
          <cell r="VD14">
            <v>8.1801300000000001</v>
          </cell>
          <cell r="VE14">
            <v>5.87561</v>
          </cell>
          <cell r="VF14">
            <v>5.87561</v>
          </cell>
          <cell r="VG14">
            <v>11.92822</v>
          </cell>
          <cell r="VH14">
            <v>12.29837</v>
          </cell>
          <cell r="VI14">
            <v>12.29837</v>
          </cell>
          <cell r="VJ14">
            <v>11.920360000000001</v>
          </cell>
          <cell r="VK14">
            <v>12.253880000000001</v>
          </cell>
          <cell r="VL14">
            <v>12.253880000000001</v>
          </cell>
          <cell r="VM14">
            <v>12.03734</v>
          </cell>
          <cell r="VN14">
            <v>11.39067</v>
          </cell>
          <cell r="VO14">
            <v>11.00229</v>
          </cell>
          <cell r="VP14">
            <v>11.00229</v>
          </cell>
          <cell r="VQ14">
            <v>10.30447</v>
          </cell>
          <cell r="VR14">
            <v>10.30447</v>
          </cell>
          <cell r="VS14">
            <v>10</v>
          </cell>
          <cell r="VT14">
            <v>0.18</v>
          </cell>
          <cell r="VU14">
            <v>0.17899999999999999</v>
          </cell>
          <cell r="VV14">
            <v>0.17499999999999999</v>
          </cell>
          <cell r="VW14">
            <v>0.16800000000000001</v>
          </cell>
          <cell r="VX14">
            <v>0.16200000000000001</v>
          </cell>
          <cell r="VY14">
            <v>0.159</v>
          </cell>
          <cell r="VZ14">
            <v>0.16</v>
          </cell>
          <cell r="WA14">
            <v>0.158</v>
          </cell>
          <cell r="WB14">
            <v>0.157</v>
          </cell>
          <cell r="WC14">
            <v>0.129</v>
          </cell>
          <cell r="WD14">
            <v>0.13400000000000001</v>
          </cell>
          <cell r="WE14">
            <v>0.13700000000000001</v>
          </cell>
          <cell r="WF14">
            <v>0.13100000000000001</v>
          </cell>
          <cell r="WG14">
            <v>0.109</v>
          </cell>
          <cell r="WH14">
            <v>0.105</v>
          </cell>
          <cell r="WI14">
            <v>0.10299999999999999</v>
          </cell>
          <cell r="WJ14">
            <v>0.10199999999999999</v>
          </cell>
          <cell r="WK14">
            <v>0.10100000000000001</v>
          </cell>
          <cell r="WL14">
            <v>0.1</v>
          </cell>
          <cell r="WM14">
            <v>9.6000000000000002E-2</v>
          </cell>
          <cell r="WN14">
            <v>9.1999999999999998E-2</v>
          </cell>
          <cell r="WO14">
            <v>0.09</v>
          </cell>
          <cell r="WP14">
            <v>8.5000000000000006E-2</v>
          </cell>
          <cell r="WQ14">
            <v>7.4999999999999997E-2</v>
          </cell>
          <cell r="WR14">
            <v>6.8000000000000005E-2</v>
          </cell>
          <cell r="WS14">
            <v>6.3E-2</v>
          </cell>
          <cell r="WT14">
            <v>0.06</v>
          </cell>
          <cell r="WU14">
            <v>5.7000000000000002E-2</v>
          </cell>
          <cell r="WV14">
            <v>5.2999999999999999E-2</v>
          </cell>
          <cell r="WW14">
            <v>4.8000000000000001E-2</v>
          </cell>
          <cell r="WX14">
            <v>4.8000000000000001E-2</v>
          </cell>
          <cell r="WY14">
            <v>4.8000000000000001E-2</v>
          </cell>
          <cell r="WZ14">
            <v>8</v>
          </cell>
          <cell r="XA14">
            <v>8</v>
          </cell>
          <cell r="XB14">
            <v>8</v>
          </cell>
          <cell r="XC14">
            <v>8</v>
          </cell>
          <cell r="XD14">
            <v>8</v>
          </cell>
          <cell r="XE14">
            <v>8</v>
          </cell>
          <cell r="XF14">
            <v>8</v>
          </cell>
          <cell r="XG14">
            <v>8</v>
          </cell>
          <cell r="XH14">
            <v>8</v>
          </cell>
          <cell r="XI14">
            <v>8</v>
          </cell>
          <cell r="XJ14">
            <v>8</v>
          </cell>
          <cell r="XK14">
            <v>8</v>
          </cell>
          <cell r="XL14">
            <v>7</v>
          </cell>
          <cell r="XM14">
            <v>7</v>
          </cell>
          <cell r="XN14">
            <v>7</v>
          </cell>
          <cell r="XO14">
            <v>7</v>
          </cell>
          <cell r="XP14">
            <v>7</v>
          </cell>
          <cell r="XQ14">
            <v>7</v>
          </cell>
          <cell r="XR14">
            <v>7</v>
          </cell>
          <cell r="XS14">
            <v>6</v>
          </cell>
          <cell r="XT14">
            <v>6</v>
          </cell>
          <cell r="XU14">
            <v>6</v>
          </cell>
          <cell r="XV14">
            <v>6</v>
          </cell>
          <cell r="XW14">
            <v>6</v>
          </cell>
          <cell r="XX14">
            <v>6</v>
          </cell>
          <cell r="XY14">
            <v>5</v>
          </cell>
          <cell r="XZ14">
            <v>5</v>
          </cell>
          <cell r="YA14">
            <v>5</v>
          </cell>
          <cell r="YB14">
            <v>5</v>
          </cell>
          <cell r="YC14">
            <v>5</v>
          </cell>
          <cell r="YD14">
            <v>5</v>
          </cell>
          <cell r="YE14">
            <v>5</v>
          </cell>
          <cell r="YF14">
            <v>11.956</v>
          </cell>
          <cell r="YG14">
            <v>12.393000000000001</v>
          </cell>
          <cell r="YH14">
            <v>12.167</v>
          </cell>
          <cell r="YI14">
            <v>11.285</v>
          </cell>
          <cell r="YJ14">
            <v>10.441000000000001</v>
          </cell>
          <cell r="YK14">
            <v>10.083</v>
          </cell>
          <cell r="YL14">
            <v>10.297000000000001</v>
          </cell>
          <cell r="YM14">
            <v>10.27</v>
          </cell>
          <cell r="YN14">
            <v>10.406000000000001</v>
          </cell>
          <cell r="YO14">
            <v>10.986000000000001</v>
          </cell>
          <cell r="YP14">
            <v>11.914999999999999</v>
          </cell>
          <cell r="YQ14">
            <v>12.132999999999999</v>
          </cell>
          <cell r="YR14">
            <v>11.282</v>
          </cell>
          <cell r="YS14">
            <v>10.957000000000001</v>
          </cell>
          <cell r="YT14">
            <v>10.907</v>
          </cell>
          <cell r="YU14">
            <v>10.782999999999999</v>
          </cell>
          <cell r="YV14">
            <v>10.689</v>
          </cell>
          <cell r="YW14">
            <v>10.708</v>
          </cell>
          <cell r="YX14">
            <v>10.672000000000001</v>
          </cell>
          <cell r="YY14">
            <v>10.675000000000001</v>
          </cell>
          <cell r="YZ14">
            <v>10.265000000000001</v>
          </cell>
          <cell r="ZA14">
            <v>9.9369999999999994</v>
          </cell>
          <cell r="ZB14">
            <v>9.0879999999999992</v>
          </cell>
          <cell r="ZC14">
            <v>7.8250000000000002</v>
          </cell>
          <cell r="ZD14">
            <v>7.4480000000000004</v>
          </cell>
          <cell r="ZE14">
            <v>6.8620000000000001</v>
          </cell>
          <cell r="ZF14">
            <v>6.4889999999999999</v>
          </cell>
          <cell r="ZG14">
            <v>6.0750000000000002</v>
          </cell>
          <cell r="ZH14">
            <v>5.7169999999999996</v>
          </cell>
          <cell r="ZI14">
            <v>5.3040000000000003</v>
          </cell>
          <cell r="ZJ14">
            <v>5.2389999999999999</v>
          </cell>
          <cell r="ZK14">
            <v>5.33</v>
          </cell>
          <cell r="ZL14">
            <v>58.005337959999999</v>
          </cell>
          <cell r="ZM14">
            <v>59.260073480000003</v>
          </cell>
          <cell r="ZN14">
            <v>60.51480901</v>
          </cell>
          <cell r="ZO14">
            <v>61.769544529999997</v>
          </cell>
          <cell r="ZP14">
            <v>63.024280050000002</v>
          </cell>
          <cell r="ZQ14">
            <v>64.279015580000006</v>
          </cell>
          <cell r="ZR14">
            <v>65.604199070000007</v>
          </cell>
          <cell r="ZS14">
            <v>66.929382570000001</v>
          </cell>
          <cell r="ZT14">
            <v>68.254566069999996</v>
          </cell>
          <cell r="ZU14">
            <v>69.579749559999996</v>
          </cell>
          <cell r="ZV14">
            <v>70.904933060000005</v>
          </cell>
          <cell r="ZW14">
            <v>71.554196809999993</v>
          </cell>
          <cell r="ZX14">
            <v>72.203460570000004</v>
          </cell>
          <cell r="ZY14">
            <v>72.852724319999993</v>
          </cell>
          <cell r="ZZ14">
            <v>73.501988069999996</v>
          </cell>
          <cell r="AAA14">
            <v>74.151251830000007</v>
          </cell>
          <cell r="AAB14">
            <v>73.998931880000001</v>
          </cell>
          <cell r="AAC14">
            <v>74.572872160000003</v>
          </cell>
          <cell r="AAD14">
            <v>75.146812440000005</v>
          </cell>
          <cell r="AAE14">
            <v>76.408416750000001</v>
          </cell>
          <cell r="AAF14">
            <v>77.085838319999993</v>
          </cell>
          <cell r="AAG14">
            <v>77.504837039999998</v>
          </cell>
          <cell r="AAH14">
            <v>77.673957819999998</v>
          </cell>
          <cell r="AAI14">
            <v>79.441490169999994</v>
          </cell>
          <cell r="AAJ14">
            <v>80.14611816</v>
          </cell>
          <cell r="AAK14">
            <v>82.18701935</v>
          </cell>
          <cell r="AAL14">
            <v>82.621437069999999</v>
          </cell>
          <cell r="AAM14">
            <v>84.722412109999993</v>
          </cell>
          <cell r="AAN14">
            <v>85.966365809999999</v>
          </cell>
          <cell r="AAO14">
            <v>87.210319519999999</v>
          </cell>
          <cell r="AAP14">
            <v>87.210319519999999</v>
          </cell>
          <cell r="AAQ14">
            <v>87.210319519999999</v>
          </cell>
          <cell r="AAR14">
            <v>65.906106710000003</v>
          </cell>
          <cell r="AAS14">
            <v>67.039474389999995</v>
          </cell>
          <cell r="AAT14">
            <v>68.172842059999994</v>
          </cell>
          <cell r="AAU14">
            <v>69.30620974</v>
          </cell>
          <cell r="AAV14">
            <v>70.439577420000006</v>
          </cell>
          <cell r="AAW14">
            <v>71.572945090000005</v>
          </cell>
          <cell r="AAX14">
            <v>72.537472039999997</v>
          </cell>
          <cell r="AAY14">
            <v>73.501998979999996</v>
          </cell>
          <cell r="AAZ14">
            <v>74.466525930000003</v>
          </cell>
          <cell r="ABA14">
            <v>75.431052870000002</v>
          </cell>
          <cell r="ABB14">
            <v>76.395579819999995</v>
          </cell>
          <cell r="ABC14">
            <v>77.072883450000006</v>
          </cell>
          <cell r="ABD14">
            <v>77.750187080000003</v>
          </cell>
          <cell r="ABE14">
            <v>78.427490700000007</v>
          </cell>
          <cell r="ABF14">
            <v>79.104794330000004</v>
          </cell>
          <cell r="ABG14">
            <v>79.782097960000002</v>
          </cell>
          <cell r="ABH14">
            <v>79.791801449999994</v>
          </cell>
          <cell r="ABI14">
            <v>80.764202119999993</v>
          </cell>
          <cell r="ABJ14">
            <v>81.736602779999998</v>
          </cell>
          <cell r="ABK14">
            <v>82.672042849999997</v>
          </cell>
          <cell r="ABL14">
            <v>82.382049559999999</v>
          </cell>
          <cell r="ABM14">
            <v>82.882339479999999</v>
          </cell>
          <cell r="ABN14">
            <v>83.088951109999996</v>
          </cell>
          <cell r="ABO14">
            <v>83.882171630000002</v>
          </cell>
          <cell r="ABP14">
            <v>84.683822629999995</v>
          </cell>
          <cell r="ABQ14">
            <v>86.673377990000006</v>
          </cell>
          <cell r="ABR14">
            <v>87.100120540000006</v>
          </cell>
          <cell r="ABS14">
            <v>88.381866459999998</v>
          </cell>
          <cell r="ABT14">
            <v>89.043537139999998</v>
          </cell>
          <cell r="ABU14">
            <v>89.705207819999998</v>
          </cell>
          <cell r="ABV14">
            <v>89.705207819999998</v>
          </cell>
          <cell r="ABW14">
            <v>89.705207819999998</v>
          </cell>
          <cell r="ABX14">
            <v>15.837104070000001</v>
          </cell>
          <cell r="ABY14">
            <v>15.837104070000001</v>
          </cell>
          <cell r="ABZ14">
            <v>15.837104070000001</v>
          </cell>
          <cell r="ACA14">
            <v>15.837104070000001</v>
          </cell>
          <cell r="ACB14">
            <v>15.837104070000001</v>
          </cell>
          <cell r="ACC14">
            <v>15.837104070000001</v>
          </cell>
          <cell r="ACD14">
            <v>15.837104070000001</v>
          </cell>
          <cell r="ACE14">
            <v>15.837104070000001</v>
          </cell>
          <cell r="ACF14">
            <v>15.837104070000001</v>
          </cell>
          <cell r="ACG14">
            <v>24.88687783</v>
          </cell>
          <cell r="ACH14">
            <v>24.88687783</v>
          </cell>
          <cell r="ACI14">
            <v>24.88687783</v>
          </cell>
          <cell r="ACJ14">
            <v>24.88687783</v>
          </cell>
          <cell r="ACK14">
            <v>34.389140269999999</v>
          </cell>
          <cell r="ACL14">
            <v>35.746606329999999</v>
          </cell>
          <cell r="ACM14">
            <v>35.746606329999999</v>
          </cell>
          <cell r="ACN14">
            <v>35.746606329999999</v>
          </cell>
          <cell r="ACO14">
            <v>36.199095020000001</v>
          </cell>
          <cell r="ACP14">
            <v>36.199095020000001</v>
          </cell>
          <cell r="ACQ14">
            <v>38.914027150000003</v>
          </cell>
          <cell r="ACR14">
            <v>38.914027150000003</v>
          </cell>
          <cell r="ACS14">
            <v>38.914027150000003</v>
          </cell>
          <cell r="ACT14">
            <v>38.914027150000003</v>
          </cell>
          <cell r="ACU14">
            <v>38.914027150000003</v>
          </cell>
          <cell r="ACV14">
            <v>42.380952379999997</v>
          </cell>
          <cell r="ACW14">
            <v>42.380952379999997</v>
          </cell>
          <cell r="ACX14">
            <v>42.380952379999997</v>
          </cell>
          <cell r="ACY14">
            <v>41.428571429999998</v>
          </cell>
          <cell r="ACZ14">
            <v>41.428571429999998</v>
          </cell>
          <cell r="ADA14">
            <v>43.333333330000002</v>
          </cell>
          <cell r="ADB14">
            <v>42.380952379999997</v>
          </cell>
          <cell r="ADC14">
            <v>42.857142860000003</v>
          </cell>
          <cell r="ADD14">
            <v>84.162895930000005</v>
          </cell>
          <cell r="ADE14">
            <v>84.162895930000005</v>
          </cell>
          <cell r="ADF14">
            <v>84.162895930000005</v>
          </cell>
          <cell r="ADG14">
            <v>84.162895930000005</v>
          </cell>
          <cell r="ADH14">
            <v>84.162895930000005</v>
          </cell>
          <cell r="ADI14">
            <v>84.162895930000005</v>
          </cell>
          <cell r="ADJ14">
            <v>84.162895930000005</v>
          </cell>
          <cell r="ADK14">
            <v>84.162895930000005</v>
          </cell>
          <cell r="ADL14">
            <v>84.162895930000005</v>
          </cell>
          <cell r="ADM14">
            <v>75.113122169999997</v>
          </cell>
          <cell r="ADN14">
            <v>75.113122169999997</v>
          </cell>
          <cell r="ADO14">
            <v>75.113122169999997</v>
          </cell>
          <cell r="ADP14">
            <v>75.113122169999997</v>
          </cell>
          <cell r="ADQ14">
            <v>65.610859730000001</v>
          </cell>
          <cell r="ADR14">
            <v>64.253393669999994</v>
          </cell>
          <cell r="ADS14">
            <v>64.253393669999994</v>
          </cell>
          <cell r="ADT14">
            <v>64.253393669999994</v>
          </cell>
          <cell r="ADU14">
            <v>63.800904979999999</v>
          </cell>
          <cell r="ADV14">
            <v>63.800904979999999</v>
          </cell>
          <cell r="ADW14">
            <v>61.085972849999997</v>
          </cell>
          <cell r="ADX14">
            <v>61.085972849999997</v>
          </cell>
          <cell r="ADY14">
            <v>61.085972849999997</v>
          </cell>
          <cell r="ADZ14">
            <v>61.085972849999997</v>
          </cell>
          <cell r="AEA14">
            <v>61.085972849999997</v>
          </cell>
          <cell r="AEB14">
            <v>57.619047620000003</v>
          </cell>
          <cell r="AEC14">
            <v>57.619047620000003</v>
          </cell>
          <cell r="AED14">
            <v>57.619047620000003</v>
          </cell>
          <cell r="AEE14">
            <v>58.571428570000002</v>
          </cell>
          <cell r="AEF14">
            <v>58.571428570000002</v>
          </cell>
          <cell r="AEG14">
            <v>56.666666669999998</v>
          </cell>
          <cell r="AEH14">
            <v>57.619047620000003</v>
          </cell>
          <cell r="AEI14">
            <v>57.142857139999997</v>
          </cell>
          <cell r="AEJ14">
            <v>36.503999999999998</v>
          </cell>
          <cell r="AEK14">
            <v>37.963000000000001</v>
          </cell>
          <cell r="AEL14">
            <v>38.866999999999997</v>
          </cell>
          <cell r="AEM14">
            <v>39.549999999999997</v>
          </cell>
          <cell r="AEN14">
            <v>40.155999999999999</v>
          </cell>
          <cell r="AEO14">
            <v>40.536000000000001</v>
          </cell>
          <cell r="AEP14">
            <v>40.555999999999997</v>
          </cell>
          <cell r="AEQ14">
            <v>41</v>
          </cell>
          <cell r="AER14">
            <v>41.652000000000001</v>
          </cell>
          <cell r="AES14">
            <v>43.155999999999999</v>
          </cell>
          <cell r="AET14">
            <v>43.631</v>
          </cell>
          <cell r="AEU14">
            <v>41.848999999999997</v>
          </cell>
          <cell r="AEV14">
            <v>42.555</v>
          </cell>
          <cell r="AEW14">
            <v>42.933</v>
          </cell>
          <cell r="AEX14">
            <v>44.231000000000002</v>
          </cell>
          <cell r="AEY14">
            <v>45.671999999999997</v>
          </cell>
          <cell r="AEZ14">
            <v>45.795999999999999</v>
          </cell>
          <cell r="AFA14">
            <v>46.506999999999998</v>
          </cell>
          <cell r="AFB14">
            <v>46.895000000000003</v>
          </cell>
          <cell r="AFC14">
            <v>46.933</v>
          </cell>
          <cell r="AFD14">
            <v>47.701000000000001</v>
          </cell>
          <cell r="AFE14">
            <v>47.024999999999999</v>
          </cell>
          <cell r="AFF14">
            <v>47.094999999999999</v>
          </cell>
          <cell r="AFG14">
            <v>47.765999999999998</v>
          </cell>
          <cell r="AFH14">
            <v>48.079000000000001</v>
          </cell>
          <cell r="AFI14">
            <v>48.006</v>
          </cell>
          <cell r="AFJ14">
            <v>47.765999999999998</v>
          </cell>
          <cell r="AFK14">
            <v>48.732999999999997</v>
          </cell>
          <cell r="AFL14">
            <v>49.524999999999999</v>
          </cell>
          <cell r="AFM14">
            <v>49.83</v>
          </cell>
          <cell r="AFN14">
            <v>49.332999999999998</v>
          </cell>
          <cell r="AFO14">
            <v>49.841999999999999</v>
          </cell>
          <cell r="AFP14">
            <v>60.963999999999999</v>
          </cell>
          <cell r="AFQ14">
            <v>61.323999999999998</v>
          </cell>
          <cell r="AFR14">
            <v>61.098999999999997</v>
          </cell>
          <cell r="AFS14">
            <v>60.573999999999998</v>
          </cell>
          <cell r="AFT14">
            <v>61.164000000000001</v>
          </cell>
          <cell r="AFU14">
            <v>61.189</v>
          </cell>
          <cell r="AFV14">
            <v>60.895000000000003</v>
          </cell>
          <cell r="AFW14">
            <v>60.645000000000003</v>
          </cell>
          <cell r="AFX14">
            <v>60.628</v>
          </cell>
          <cell r="AFY14">
            <v>61.210999999999999</v>
          </cell>
          <cell r="AFZ14">
            <v>61.484000000000002</v>
          </cell>
          <cell r="AGA14">
            <v>60.478999999999999</v>
          </cell>
          <cell r="AGB14">
            <v>60.338000000000001</v>
          </cell>
          <cell r="AGC14">
            <v>60.256999999999998</v>
          </cell>
          <cell r="AGD14">
            <v>60.274000000000001</v>
          </cell>
          <cell r="AGE14">
            <v>61.356000000000002</v>
          </cell>
          <cell r="AGF14">
            <v>60.829000000000001</v>
          </cell>
          <cell r="AGG14">
            <v>61.06</v>
          </cell>
          <cell r="AGH14">
            <v>60.831000000000003</v>
          </cell>
          <cell r="AGI14">
            <v>60.357999999999997</v>
          </cell>
          <cell r="AGJ14">
            <v>60.779000000000003</v>
          </cell>
          <cell r="AGK14">
            <v>59.704000000000001</v>
          </cell>
          <cell r="AGL14">
            <v>59.734000000000002</v>
          </cell>
          <cell r="AGM14">
            <v>59.664999999999999</v>
          </cell>
          <cell r="AGN14">
            <v>59.228000000000002</v>
          </cell>
          <cell r="AGO14">
            <v>58.884999999999998</v>
          </cell>
          <cell r="AGP14">
            <v>58.713000000000001</v>
          </cell>
          <cell r="AGQ14">
            <v>59.176000000000002</v>
          </cell>
          <cell r="AGR14">
            <v>59.045000000000002</v>
          </cell>
          <cell r="AGS14">
            <v>59.119</v>
          </cell>
          <cell r="AGT14">
            <v>58.481000000000002</v>
          </cell>
          <cell r="AGU14">
            <v>58.811999999999998</v>
          </cell>
          <cell r="AGV14">
            <v>-17</v>
          </cell>
          <cell r="AGW14">
            <v>0.64100000000000001</v>
          </cell>
          <cell r="AGX14">
            <v>0.63900000000000001</v>
          </cell>
          <cell r="AGY14">
            <v>0.65200000000000002</v>
          </cell>
          <cell r="AGZ14">
            <v>0.67300000000000004</v>
          </cell>
          <cell r="AHA14">
            <v>0.66700000000000004</v>
          </cell>
          <cell r="AHB14">
            <v>0.67100000000000004</v>
          </cell>
          <cell r="AHC14">
            <v>0.66700000000000004</v>
          </cell>
          <cell r="AHD14">
            <v>0.68100000000000005</v>
          </cell>
          <cell r="AHE14">
            <v>0.66100000000000003</v>
          </cell>
          <cell r="AHF14">
            <v>0.66900000000000004</v>
          </cell>
          <cell r="AHG14">
            <v>0.66700000000000004</v>
          </cell>
          <cell r="AHH14">
            <v>0.67400000000000004</v>
          </cell>
          <cell r="AHI14">
            <v>0.67600000000000005</v>
          </cell>
          <cell r="AHJ14">
            <v>0.67900000000000005</v>
          </cell>
          <cell r="AHK14">
            <v>0.66900000000000004</v>
          </cell>
          <cell r="AHL14">
            <v>0.67</v>
          </cell>
          <cell r="AHM14">
            <v>0.68600000000000005</v>
          </cell>
          <cell r="AHN14">
            <v>0.68600000000000005</v>
          </cell>
          <cell r="AHO14">
            <v>0.68500000000000005</v>
          </cell>
          <cell r="AHP14">
            <v>0.71799999999999997</v>
          </cell>
          <cell r="AHQ14">
            <v>0.71599999999999997</v>
          </cell>
          <cell r="AHR14">
            <v>0.71699999999999997</v>
          </cell>
          <cell r="AHS14">
            <v>0.72499999999999998</v>
          </cell>
          <cell r="AHT14">
            <v>0.72599999999999998</v>
          </cell>
          <cell r="AHU14">
            <v>0.73399999999999999</v>
          </cell>
          <cell r="AHV14">
            <v>0.73799999999999999</v>
          </cell>
          <cell r="AHW14">
            <v>0.74099999999999999</v>
          </cell>
          <cell r="AHX14">
            <v>0.72499999999999998</v>
          </cell>
          <cell r="AHY14">
            <v>0.72399999999999998</v>
          </cell>
          <cell r="AHZ14">
            <v>0.73099999999999998</v>
          </cell>
          <cell r="AIA14">
            <v>0.73499999999999999</v>
          </cell>
          <cell r="AIB14">
            <v>0.74199999999999999</v>
          </cell>
          <cell r="AIC14">
            <v>21.44607843</v>
          </cell>
          <cell r="AID14">
            <v>21.978021980000001</v>
          </cell>
          <cell r="AIE14">
            <v>21.916167659999999</v>
          </cell>
          <cell r="AIF14">
            <v>20.823529409999999</v>
          </cell>
          <cell r="AIG14">
            <v>22.261072259999999</v>
          </cell>
          <cell r="AIH14">
            <v>22.427745659999999</v>
          </cell>
          <cell r="AII14">
            <v>23.42135476</v>
          </cell>
          <cell r="AIJ14">
            <v>22.26027397</v>
          </cell>
          <cell r="AIK14">
            <v>24.715261959999999</v>
          </cell>
          <cell r="AIL14">
            <v>24.14965986</v>
          </cell>
          <cell r="AIM14">
            <v>24.802705750000001</v>
          </cell>
          <cell r="AIN14">
            <v>24.269662919999998</v>
          </cell>
          <cell r="AIO14">
            <v>24.21524664</v>
          </cell>
          <cell r="AIP14">
            <v>24.134078209999998</v>
          </cell>
          <cell r="AIQ14">
            <v>25.666666670000001</v>
          </cell>
          <cell r="AIR14">
            <v>25.720620839999999</v>
          </cell>
          <cell r="AIS14">
            <v>24.198895029999999</v>
          </cell>
          <cell r="AIT14">
            <v>24.449339210000002</v>
          </cell>
          <cell r="AIU14">
            <v>24.559471370000001</v>
          </cell>
          <cell r="AIV14">
            <v>21.098901099999999</v>
          </cell>
          <cell r="AIW14">
            <v>21.491228069999998</v>
          </cell>
          <cell r="AIX14">
            <v>21.553610500000001</v>
          </cell>
          <cell r="AIY14">
            <v>20.765027320000002</v>
          </cell>
          <cell r="AIZ14">
            <v>20.742358079999999</v>
          </cell>
          <cell r="AJA14">
            <v>20.30401737</v>
          </cell>
          <cell r="AJB14">
            <v>20.12987013</v>
          </cell>
          <cell r="AJC14">
            <v>20.06472492</v>
          </cell>
          <cell r="AJD14">
            <v>22.126745440000001</v>
          </cell>
          <cell r="AJE14">
            <v>22.40085745</v>
          </cell>
          <cell r="AJF14">
            <v>21.901709400000001</v>
          </cell>
          <cell r="AJG14">
            <v>20.79741379</v>
          </cell>
          <cell r="AJH14">
            <v>20.811099250000002</v>
          </cell>
          <cell r="AJI14">
            <v>12.0229222</v>
          </cell>
          <cell r="AJJ14">
            <v>12.289364600000001</v>
          </cell>
          <cell r="AJK14">
            <v>12.15555391</v>
          </cell>
          <cell r="AJL14">
            <v>12.00145395</v>
          </cell>
          <cell r="AJM14">
            <v>12.28916851</v>
          </cell>
          <cell r="AJN14">
            <v>12.363825739999999</v>
          </cell>
          <cell r="AJO14">
            <v>12.683827580000001</v>
          </cell>
          <cell r="AJP14">
            <v>12.12696193</v>
          </cell>
          <cell r="AJQ14">
            <v>12.719077560000001</v>
          </cell>
          <cell r="AJR14">
            <v>12.15980053</v>
          </cell>
          <cell r="AJS14">
            <v>12.32443039</v>
          </cell>
          <cell r="AJT14">
            <v>12.216800839999999</v>
          </cell>
          <cell r="AJU14">
            <v>12.23983672</v>
          </cell>
          <cell r="AJV14">
            <v>12.30923372</v>
          </cell>
          <cell r="AJW14">
            <v>12.28810709</v>
          </cell>
          <cell r="AJX14">
            <v>11.91259676</v>
          </cell>
          <cell r="AJY14">
            <v>11.665736770000001</v>
          </cell>
          <cell r="AJZ14">
            <v>11.26232195</v>
          </cell>
          <cell r="AKA14">
            <v>11.14981893</v>
          </cell>
          <cell r="AKB14">
            <v>9.9182684250000008</v>
          </cell>
          <cell r="AKC14">
            <v>10.471380659999999</v>
          </cell>
          <cell r="AKD14">
            <v>9.5357818919999993</v>
          </cell>
          <cell r="AKE14">
            <v>9.2361383369999999</v>
          </cell>
          <cell r="AKF14">
            <v>9.2031932199999993</v>
          </cell>
          <cell r="AKG14">
            <v>8.6325377309999993</v>
          </cell>
          <cell r="AKH14">
            <v>8.9525192370000006</v>
          </cell>
          <cell r="AKI14">
            <v>8.7958786090000007</v>
          </cell>
          <cell r="AKJ14">
            <v>8.7084320949999992</v>
          </cell>
          <cell r="AKK14">
            <v>8.7289362700000002</v>
          </cell>
          <cell r="AKL14">
            <v>8.6439868939999993</v>
          </cell>
          <cell r="AKM14">
            <v>7.2262057190000002</v>
          </cell>
          <cell r="AKN14">
            <v>7.2262057190000002</v>
          </cell>
          <cell r="AKO14">
            <v>27.15</v>
          </cell>
          <cell r="AKP14">
            <v>27.94</v>
          </cell>
          <cell r="AKQ14">
            <v>28.19</v>
          </cell>
          <cell r="AKR14">
            <v>25.97</v>
          </cell>
          <cell r="AKS14">
            <v>28.69</v>
          </cell>
          <cell r="AKT14">
            <v>28.91</v>
          </cell>
          <cell r="AKU14">
            <v>30.38</v>
          </cell>
          <cell r="AKV14">
            <v>28.93</v>
          </cell>
          <cell r="AKW14">
            <v>33.26</v>
          </cell>
          <cell r="AKX14">
            <v>32.89</v>
          </cell>
          <cell r="AKY14">
            <v>33.94</v>
          </cell>
          <cell r="AKZ14">
            <v>33.03</v>
          </cell>
          <cell r="ALA14">
            <v>32.89</v>
          </cell>
          <cell r="ALB14">
            <v>32.68</v>
          </cell>
          <cell r="ALC14">
            <v>35.99</v>
          </cell>
          <cell r="ALD14">
            <v>36.659999999999997</v>
          </cell>
          <cell r="ALE14">
            <v>33.81</v>
          </cell>
          <cell r="ALF14">
            <v>34.93</v>
          </cell>
          <cell r="ALG14">
            <v>35.369999999999997</v>
          </cell>
          <cell r="ALH14">
            <v>29.81</v>
          </cell>
          <cell r="ALI14">
            <v>29.78</v>
          </cell>
          <cell r="ALJ14">
            <v>31.33</v>
          </cell>
          <cell r="ALK14">
            <v>30.14</v>
          </cell>
          <cell r="ALL14">
            <v>30.08</v>
          </cell>
          <cell r="ALM14">
            <v>30.04</v>
          </cell>
          <cell r="ALN14">
            <v>29.32</v>
          </cell>
          <cell r="ALO14">
            <v>29.39</v>
          </cell>
          <cell r="ALP14">
            <v>34.020000000000003</v>
          </cell>
          <cell r="ALQ14">
            <v>34.479999999999997</v>
          </cell>
          <cell r="ALR14">
            <v>33.450000000000003</v>
          </cell>
          <cell r="ALS14">
            <v>33.450000000000003</v>
          </cell>
          <cell r="ALT14">
            <v>33.450000000000003</v>
          </cell>
        </row>
        <row r="15">
          <cell r="A15" t="str">
            <v>Benin</v>
          </cell>
          <cell r="B15" t="str">
            <v>BEN</v>
          </cell>
          <cell r="C15" t="str">
            <v>Low</v>
          </cell>
          <cell r="D15" t="str">
            <v>SSA</v>
          </cell>
          <cell r="E15">
            <v>166</v>
          </cell>
          <cell r="F15">
            <v>0.35899999999999999</v>
          </cell>
          <cell r="G15">
            <v>0.36399999999999999</v>
          </cell>
          <cell r="H15">
            <v>0.36899999999999999</v>
          </cell>
          <cell r="I15">
            <v>0.375</v>
          </cell>
          <cell r="J15">
            <v>0.38</v>
          </cell>
          <cell r="K15">
            <v>0.38600000000000001</v>
          </cell>
          <cell r="L15">
            <v>0.39100000000000001</v>
          </cell>
          <cell r="M15">
            <v>0.39700000000000002</v>
          </cell>
          <cell r="N15">
            <v>0.40200000000000002</v>
          </cell>
          <cell r="O15">
            <v>0.40899999999999997</v>
          </cell>
          <cell r="P15">
            <v>0.41599999999999998</v>
          </cell>
          <cell r="Q15">
            <v>0.42799999999999999</v>
          </cell>
          <cell r="R15">
            <v>0.436</v>
          </cell>
          <cell r="S15">
            <v>0.443</v>
          </cell>
          <cell r="T15">
            <v>0.45</v>
          </cell>
          <cell r="U15">
            <v>0.45700000000000002</v>
          </cell>
          <cell r="V15">
            <v>0.46400000000000002</v>
          </cell>
          <cell r="W15">
            <v>0.47199999999999998</v>
          </cell>
          <cell r="X15">
            <v>0.48</v>
          </cell>
          <cell r="Y15">
            <v>0.48599999999999999</v>
          </cell>
          <cell r="Z15">
            <v>0.49199999999999999</v>
          </cell>
          <cell r="AA15">
            <v>0.499</v>
          </cell>
          <cell r="AB15">
            <v>0.50900000000000001</v>
          </cell>
          <cell r="AC15">
            <v>0.52</v>
          </cell>
          <cell r="AD15">
            <v>0.52400000000000002</v>
          </cell>
          <cell r="AE15">
            <v>0.52900000000000003</v>
          </cell>
          <cell r="AF15">
            <v>0.53</v>
          </cell>
          <cell r="AG15">
            <v>0.53</v>
          </cell>
          <cell r="AH15">
            <v>0.53</v>
          </cell>
          <cell r="AI15">
            <v>0.53</v>
          </cell>
          <cell r="AJ15">
            <v>0.52400000000000002</v>
          </cell>
          <cell r="AK15">
            <v>0.52500000000000002</v>
          </cell>
          <cell r="AL15">
            <v>53.291800000000002</v>
          </cell>
          <cell r="AM15">
            <v>53.623800000000003</v>
          </cell>
          <cell r="AN15">
            <v>54.088999999999999</v>
          </cell>
          <cell r="AO15">
            <v>54.5366</v>
          </cell>
          <cell r="AP15">
            <v>54.910400000000003</v>
          </cell>
          <cell r="AQ15">
            <v>55.294699999999999</v>
          </cell>
          <cell r="AR15">
            <v>55.5578</v>
          </cell>
          <cell r="AS15">
            <v>55.978000000000002</v>
          </cell>
          <cell r="AT15">
            <v>56.217700000000001</v>
          </cell>
          <cell r="AU15">
            <v>56.525599999999997</v>
          </cell>
          <cell r="AV15">
            <v>56.5779</v>
          </cell>
          <cell r="AW15">
            <v>56.660400000000003</v>
          </cell>
          <cell r="AX15">
            <v>56.606400000000001</v>
          </cell>
          <cell r="AY15">
            <v>56.7378</v>
          </cell>
          <cell r="AZ15">
            <v>56.825699999999998</v>
          </cell>
          <cell r="BA15">
            <v>57.1252</v>
          </cell>
          <cell r="BB15">
            <v>57.455500000000001</v>
          </cell>
          <cell r="BC15">
            <v>57.675199999999997</v>
          </cell>
          <cell r="BD15">
            <v>57.868899999999996</v>
          </cell>
          <cell r="BE15">
            <v>57.9557</v>
          </cell>
          <cell r="BF15">
            <v>58.362699999999997</v>
          </cell>
          <cell r="BG15">
            <v>58.462400000000002</v>
          </cell>
          <cell r="BH15">
            <v>58.715899999999998</v>
          </cell>
          <cell r="BI15">
            <v>58.965400000000002</v>
          </cell>
          <cell r="BJ15">
            <v>59.124899999999997</v>
          </cell>
          <cell r="BK15">
            <v>59.377099999999999</v>
          </cell>
          <cell r="BL15">
            <v>59.539400000000001</v>
          </cell>
          <cell r="BM15">
            <v>59.855800000000002</v>
          </cell>
          <cell r="BN15">
            <v>60.140300000000003</v>
          </cell>
          <cell r="BO15">
            <v>60.453699999999998</v>
          </cell>
          <cell r="BP15">
            <v>60.088000000000001</v>
          </cell>
          <cell r="BQ15">
            <v>59.820999999999998</v>
          </cell>
          <cell r="BR15">
            <v>5.2926799999999998</v>
          </cell>
          <cell r="BS15">
            <v>5.4126833330000004</v>
          </cell>
          <cell r="BT15">
            <v>5.5326866670000001</v>
          </cell>
          <cell r="BU15">
            <v>5.6526899999999998</v>
          </cell>
          <cell r="BV15">
            <v>5.7726933330000003</v>
          </cell>
          <cell r="BW15">
            <v>5.8926966670000001</v>
          </cell>
          <cell r="BX15">
            <v>6.0126999999999997</v>
          </cell>
          <cell r="BY15">
            <v>6.1327033330000003</v>
          </cell>
          <cell r="BZ15">
            <v>6.252706667</v>
          </cell>
          <cell r="CA15">
            <v>6.460440159</v>
          </cell>
          <cell r="CB15">
            <v>6.7301897999999998</v>
          </cell>
          <cell r="CC15">
            <v>7.3960599900000004</v>
          </cell>
          <cell r="CD15">
            <v>7.8815598490000003</v>
          </cell>
          <cell r="CE15">
            <v>8.2866096500000008</v>
          </cell>
          <cell r="CF15">
            <v>8.6768598560000001</v>
          </cell>
          <cell r="CG15">
            <v>9.0712441039999998</v>
          </cell>
          <cell r="CH15">
            <v>9.4656283509999994</v>
          </cell>
          <cell r="CI15">
            <v>9.8600125989999992</v>
          </cell>
          <cell r="CJ15">
            <v>10.254396849999999</v>
          </cell>
          <cell r="CK15">
            <v>10.648781100000001</v>
          </cell>
          <cell r="CL15">
            <v>11.04316534</v>
          </cell>
          <cell r="CM15">
            <v>11.43754959</v>
          </cell>
          <cell r="CN15">
            <v>11.998564719999999</v>
          </cell>
          <cell r="CO15">
            <v>12.55957985</v>
          </cell>
          <cell r="CP15">
            <v>12.56748962</v>
          </cell>
          <cell r="CQ15">
            <v>12.80451012</v>
          </cell>
          <cell r="CR15">
            <v>12.61454964</v>
          </cell>
          <cell r="CS15">
            <v>12.152582170000001</v>
          </cell>
          <cell r="CT15">
            <v>11.690614699999999</v>
          </cell>
          <cell r="CU15">
            <v>11.22864723</v>
          </cell>
          <cell r="CV15">
            <v>10.766679760000001</v>
          </cell>
          <cell r="CW15">
            <v>10.766679760000001</v>
          </cell>
          <cell r="CX15">
            <v>1.4585458520000001</v>
          </cell>
          <cell r="CY15">
            <v>1.5347426159999999</v>
          </cell>
          <cell r="CZ15">
            <v>1.61492002</v>
          </cell>
          <cell r="DA15">
            <v>1.69928602</v>
          </cell>
          <cell r="DB15">
            <v>1.7836520199999999</v>
          </cell>
          <cell r="DC15">
            <v>1.868018019</v>
          </cell>
          <cell r="DD15">
            <v>1.9523840189999999</v>
          </cell>
          <cell r="DE15">
            <v>2.0367500189999999</v>
          </cell>
          <cell r="DF15">
            <v>2.1211160179999999</v>
          </cell>
          <cell r="DG15">
            <v>2.2054820180000001</v>
          </cell>
          <cell r="DH15">
            <v>2.2898480179999998</v>
          </cell>
          <cell r="DI15">
            <v>2.3742140169999999</v>
          </cell>
          <cell r="DJ15">
            <v>2.4585800170000001</v>
          </cell>
          <cell r="DK15">
            <v>2.5203625160000001</v>
          </cell>
          <cell r="DL15">
            <v>2.582145014</v>
          </cell>
          <cell r="DM15">
            <v>2.643927513</v>
          </cell>
          <cell r="DN15">
            <v>2.7147956729999998</v>
          </cell>
          <cell r="DO15">
            <v>2.7856638330000001</v>
          </cell>
          <cell r="DP15">
            <v>2.8565319929999999</v>
          </cell>
          <cell r="DQ15">
            <v>2.9274001529999998</v>
          </cell>
          <cell r="DR15">
            <v>2.9982683140000002</v>
          </cell>
          <cell r="DS15">
            <v>3.1418217660000001</v>
          </cell>
          <cell r="DT15">
            <v>3.2853752190000001</v>
          </cell>
          <cell r="DU15">
            <v>3.428928671</v>
          </cell>
          <cell r="DV15">
            <v>3.572482124</v>
          </cell>
          <cell r="DW15">
            <v>3.7160355759999999</v>
          </cell>
          <cell r="DX15">
            <v>3.863223294</v>
          </cell>
          <cell r="DY15">
            <v>4.0104110110000004</v>
          </cell>
          <cell r="DZ15">
            <v>4.157598728</v>
          </cell>
          <cell r="EA15">
            <v>4.3047864450000004</v>
          </cell>
          <cell r="EB15">
            <v>4.3047864450000004</v>
          </cell>
          <cell r="EC15">
            <v>4.3047864450000004</v>
          </cell>
          <cell r="ED15">
            <v>2133.2101510000002</v>
          </cell>
          <cell r="EE15">
            <v>2158.4028589999998</v>
          </cell>
          <cell r="EF15">
            <v>2103.0894440000002</v>
          </cell>
          <cell r="EG15">
            <v>2189.5070420000002</v>
          </cell>
          <cell r="EH15">
            <v>2150.3246949999998</v>
          </cell>
          <cell r="EI15">
            <v>2209.3977949999999</v>
          </cell>
          <cell r="EJ15">
            <v>2234.5111980000001</v>
          </cell>
          <cell r="EK15">
            <v>2306.6829389999998</v>
          </cell>
          <cell r="EL15">
            <v>2345.9374429999998</v>
          </cell>
          <cell r="EM15">
            <v>2404.3626570000001</v>
          </cell>
          <cell r="EN15">
            <v>2469.91732</v>
          </cell>
          <cell r="EO15">
            <v>2523.0186859999999</v>
          </cell>
          <cell r="EP15">
            <v>2554.0289950000001</v>
          </cell>
          <cell r="EQ15">
            <v>2561.7749210000002</v>
          </cell>
          <cell r="ER15">
            <v>2598.7427309999998</v>
          </cell>
          <cell r="ES15">
            <v>2574.8872839999999</v>
          </cell>
          <cell r="ET15">
            <v>2595.9689229999999</v>
          </cell>
          <cell r="EU15">
            <v>2669.7797599999999</v>
          </cell>
          <cell r="EV15">
            <v>2735.152274</v>
          </cell>
          <cell r="EW15">
            <v>2715.0782220000001</v>
          </cell>
          <cell r="EX15">
            <v>2689.895595</v>
          </cell>
          <cell r="EY15">
            <v>2704.0301359999999</v>
          </cell>
          <cell r="EZ15">
            <v>2743.557061</v>
          </cell>
          <cell r="FA15">
            <v>2861.1205909999999</v>
          </cell>
          <cell r="FB15">
            <v>2962.2965009999998</v>
          </cell>
          <cell r="FC15">
            <v>2922.0653470000002</v>
          </cell>
          <cell r="FD15">
            <v>2935.4515500000002</v>
          </cell>
          <cell r="FE15">
            <v>3010.9028539999999</v>
          </cell>
          <cell r="FF15">
            <v>3128.7487620000002</v>
          </cell>
          <cell r="FG15">
            <v>3254.2456269999998</v>
          </cell>
          <cell r="FH15">
            <v>3288.470605</v>
          </cell>
          <cell r="FI15">
            <v>3408.9659230000002</v>
          </cell>
          <cell r="FJ15">
            <v>5</v>
          </cell>
          <cell r="FP15">
            <v>0.74</v>
          </cell>
          <cell r="FQ15">
            <v>0.73899999999999999</v>
          </cell>
          <cell r="FR15">
            <v>0.74399999999999999</v>
          </cell>
          <cell r="FS15">
            <v>0.751</v>
          </cell>
          <cell r="FT15">
            <v>0.76</v>
          </cell>
          <cell r="FU15">
            <v>0.76800000000000002</v>
          </cell>
          <cell r="FV15">
            <v>0.77400000000000002</v>
          </cell>
          <cell r="FW15">
            <v>0.77700000000000002</v>
          </cell>
          <cell r="FX15">
            <v>0.78200000000000003</v>
          </cell>
          <cell r="FY15">
            <v>0.78700000000000003</v>
          </cell>
          <cell r="FZ15">
            <v>0.79600000000000004</v>
          </cell>
          <cell r="GA15">
            <v>0.80300000000000005</v>
          </cell>
          <cell r="GB15">
            <v>0.80800000000000005</v>
          </cell>
          <cell r="GC15">
            <v>0.81699999999999995</v>
          </cell>
          <cell r="GD15">
            <v>0.82199999999999995</v>
          </cell>
          <cell r="GE15">
            <v>0.83299999999999996</v>
          </cell>
          <cell r="GF15">
            <v>0.85599999999999998</v>
          </cell>
          <cell r="GG15">
            <v>0.84099999999999997</v>
          </cell>
          <cell r="GH15">
            <v>0.84899999999999998</v>
          </cell>
          <cell r="GI15">
            <v>0.85199999999999998</v>
          </cell>
          <cell r="GJ15">
            <v>0.86099999999999999</v>
          </cell>
          <cell r="GK15">
            <v>0.86699999999999999</v>
          </cell>
          <cell r="GL15">
            <v>0.871</v>
          </cell>
          <cell r="GM15">
            <v>0.85099999999999998</v>
          </cell>
          <cell r="GN15">
            <v>0.877</v>
          </cell>
          <cell r="GO15">
            <v>0.877</v>
          </cell>
          <cell r="GP15">
            <v>0.88</v>
          </cell>
          <cell r="GV15">
            <v>0.32648957000000001</v>
          </cell>
          <cell r="GW15">
            <v>0.33052633999999997</v>
          </cell>
          <cell r="GX15">
            <v>0.33713305599999999</v>
          </cell>
          <cell r="GY15">
            <v>0.34292452299999998</v>
          </cell>
          <cell r="GZ15">
            <v>0.35104174900000001</v>
          </cell>
          <cell r="HA15">
            <v>0.35935816900000001</v>
          </cell>
          <cell r="HB15">
            <v>0.37117645999999999</v>
          </cell>
          <cell r="HC15">
            <v>0.37917851699999999</v>
          </cell>
          <cell r="HD15">
            <v>0.38655905499999998</v>
          </cell>
          <cell r="HE15">
            <v>0.39419286799999997</v>
          </cell>
          <cell r="HF15">
            <v>0.402747562</v>
          </cell>
          <cell r="HG15">
            <v>0.41171806399999999</v>
          </cell>
          <cell r="HH15">
            <v>0.420542048</v>
          </cell>
          <cell r="HI15">
            <v>0.42987345199999999</v>
          </cell>
          <cell r="HJ15">
            <v>0.43664762699999998</v>
          </cell>
          <cell r="HK15">
            <v>0.44608201200000003</v>
          </cell>
          <cell r="HL15">
            <v>0.45933715000000003</v>
          </cell>
          <cell r="HM15">
            <v>0.46419418299999998</v>
          </cell>
          <cell r="HN15">
            <v>0.47677677600000001</v>
          </cell>
          <cell r="HO15">
            <v>0.48182765799999999</v>
          </cell>
          <cell r="HP15">
            <v>0.48883543800000001</v>
          </cell>
          <cell r="HQ15">
            <v>0.49181341200000001</v>
          </cell>
          <cell r="HR15">
            <v>0.49300323400000001</v>
          </cell>
          <cell r="HS15">
            <v>0.48610740299999999</v>
          </cell>
          <cell r="HT15">
            <v>0.49541060999999997</v>
          </cell>
          <cell r="HU15">
            <v>0.48981353599999999</v>
          </cell>
          <cell r="HV15">
            <v>0.49130404799999999</v>
          </cell>
          <cell r="HW15">
            <v>56.013199999999998</v>
          </cell>
          <cell r="HX15">
            <v>56.378100000000003</v>
          </cell>
          <cell r="HY15">
            <v>56.760800000000003</v>
          </cell>
          <cell r="HZ15">
            <v>56.932099999999998</v>
          </cell>
          <cell r="IA15">
            <v>57.080199999999998</v>
          </cell>
          <cell r="IB15">
            <v>57.140099999999997</v>
          </cell>
          <cell r="IC15">
            <v>57.084899999999998</v>
          </cell>
          <cell r="ID15">
            <v>57.587499999999999</v>
          </cell>
          <cell r="IE15">
            <v>58.024000000000001</v>
          </cell>
          <cell r="IF15">
            <v>58.347499999999997</v>
          </cell>
          <cell r="IG15">
            <v>58.427900000000001</v>
          </cell>
          <cell r="IH15">
            <v>58.348799999999997</v>
          </cell>
          <cell r="II15">
            <v>58.001899999999999</v>
          </cell>
          <cell r="IJ15">
            <v>58.163600000000002</v>
          </cell>
          <cell r="IK15">
            <v>58.049700000000001</v>
          </cell>
          <cell r="IL15">
            <v>58.504300000000001</v>
          </cell>
          <cell r="IM15">
            <v>58.835700000000003</v>
          </cell>
          <cell r="IN15">
            <v>58.929600000000001</v>
          </cell>
          <cell r="IO15">
            <v>59.240400000000001</v>
          </cell>
          <cell r="IP15">
            <v>59.310899999999997</v>
          </cell>
          <cell r="IQ15">
            <v>59.680399999999999</v>
          </cell>
          <cell r="IR15">
            <v>59.7333</v>
          </cell>
          <cell r="IS15">
            <v>59.775199999999998</v>
          </cell>
          <cell r="IT15">
            <v>60.213000000000001</v>
          </cell>
          <cell r="IU15">
            <v>60.265300000000003</v>
          </cell>
          <cell r="IV15">
            <v>60.681899999999999</v>
          </cell>
          <cell r="IW15">
            <v>60.731099999999998</v>
          </cell>
          <cell r="IX15">
            <v>61.198599999999999</v>
          </cell>
          <cell r="IY15">
            <v>61.3536</v>
          </cell>
          <cell r="IZ15">
            <v>61.857500000000002</v>
          </cell>
          <cell r="JA15">
            <v>61.4848</v>
          </cell>
          <cell r="JB15">
            <v>61.444899999999997</v>
          </cell>
          <cell r="JH15">
            <v>4.3259999999999996</v>
          </cell>
          <cell r="JI15">
            <v>4.4141000000000004</v>
          </cell>
          <cell r="JJ15">
            <v>4.5022000000000002</v>
          </cell>
          <cell r="JK15">
            <v>4.5903</v>
          </cell>
          <cell r="JL15">
            <v>4.8095798490000004</v>
          </cell>
          <cell r="JM15">
            <v>5.0857601170000004</v>
          </cell>
          <cell r="JN15">
            <v>5.6519398689999996</v>
          </cell>
          <cell r="JO15">
            <v>6.0943398479999997</v>
          </cell>
          <cell r="JP15">
            <v>6.4502501490000004</v>
          </cell>
          <cell r="JQ15">
            <v>6.8691902159999998</v>
          </cell>
          <cell r="JR15">
            <v>7.2931916369999996</v>
          </cell>
          <cell r="JS15">
            <v>7.7171930590000004</v>
          </cell>
          <cell r="JT15">
            <v>8.1411944799999993</v>
          </cell>
          <cell r="JU15">
            <v>8.5651959009999992</v>
          </cell>
          <cell r="JV15">
            <v>8.9891973220000008</v>
          </cell>
          <cell r="JW15">
            <v>9.4131987440000007</v>
          </cell>
          <cell r="JX15">
            <v>9.8372001650000005</v>
          </cell>
          <cell r="JY15">
            <v>10.405175209999999</v>
          </cell>
          <cell r="JZ15">
            <v>10.97315025</v>
          </cell>
          <cell r="KA15">
            <v>11.06707954</v>
          </cell>
          <cell r="KB15">
            <v>11.41248989</v>
          </cell>
          <cell r="KC15">
            <v>11.442090029999999</v>
          </cell>
          <cell r="KD15">
            <v>11.05505514</v>
          </cell>
          <cell r="KE15">
            <v>10.66802025</v>
          </cell>
          <cell r="KF15">
            <v>10.280985360000001</v>
          </cell>
          <cell r="KG15">
            <v>9.8939504619999994</v>
          </cell>
          <cell r="KH15">
            <v>9.8939504619999994</v>
          </cell>
          <cell r="KI15">
            <v>0.76879579300000001</v>
          </cell>
          <cell r="KJ15">
            <v>0.83442470199999996</v>
          </cell>
          <cell r="KK15">
            <v>0.90005361100000003</v>
          </cell>
          <cell r="KL15">
            <v>0.96568251999999999</v>
          </cell>
          <cell r="KM15">
            <v>1.0313114290000001</v>
          </cell>
          <cell r="KN15">
            <v>1.0969403390000001</v>
          </cell>
          <cell r="KO15">
            <v>1.1625692480000001</v>
          </cell>
          <cell r="KP15">
            <v>1.228198157</v>
          </cell>
          <cell r="KQ15">
            <v>1.293827066</v>
          </cell>
          <cell r="KR15">
            <v>1.3594559749999999</v>
          </cell>
          <cell r="KS15">
            <v>1.4250848840000001</v>
          </cell>
          <cell r="KT15">
            <v>1.468212453</v>
          </cell>
          <cell r="KU15">
            <v>1.5113400219999999</v>
          </cell>
          <cell r="KV15">
            <v>1.5544675910000001</v>
          </cell>
          <cell r="KW15">
            <v>1.59759516</v>
          </cell>
          <cell r="KX15">
            <v>1.6407227289999999</v>
          </cell>
          <cell r="KY15">
            <v>1.6988511909999999</v>
          </cell>
          <cell r="KZ15">
            <v>1.7569796529999999</v>
          </cell>
          <cell r="LA15">
            <v>1.815108116</v>
          </cell>
          <cell r="LB15">
            <v>1.873236578</v>
          </cell>
          <cell r="LC15">
            <v>1.9313650410000001</v>
          </cell>
          <cell r="LD15">
            <v>2.077623752</v>
          </cell>
          <cell r="LE15">
            <v>2.2238824639999999</v>
          </cell>
          <cell r="LF15">
            <v>2.3701411760000002</v>
          </cell>
          <cell r="LG15">
            <v>2.516399888</v>
          </cell>
          <cell r="LH15">
            <v>2.6626585999999999</v>
          </cell>
          <cell r="LI15">
            <v>2.825793317</v>
          </cell>
          <cell r="LJ15">
            <v>2.9889280340000002</v>
          </cell>
          <cell r="LK15">
            <v>3.1520627509999999</v>
          </cell>
          <cell r="LL15">
            <v>3.315197468</v>
          </cell>
          <cell r="LM15">
            <v>3.315197468</v>
          </cell>
          <cell r="LN15">
            <v>3.315197468</v>
          </cell>
          <cell r="LO15">
            <v>1468.6750669999999</v>
          </cell>
          <cell r="LP15">
            <v>1482.94787</v>
          </cell>
          <cell r="LQ15">
            <v>1442.377608</v>
          </cell>
          <cell r="LR15">
            <v>1521.561968</v>
          </cell>
          <cell r="LS15">
            <v>1514.4876670000001</v>
          </cell>
          <cell r="LT15">
            <v>1577.3766370000001</v>
          </cell>
          <cell r="LU15">
            <v>1618.6329169999999</v>
          </cell>
          <cell r="LV15">
            <v>1695.9875360000001</v>
          </cell>
          <cell r="LW15">
            <v>1750.915994</v>
          </cell>
          <cell r="LX15">
            <v>1821.6651890000001</v>
          </cell>
          <cell r="LY15">
            <v>1899.7716479999999</v>
          </cell>
          <cell r="LZ15">
            <v>1969.977392</v>
          </cell>
          <cell r="MA15">
            <v>2024.9193009999999</v>
          </cell>
          <cell r="MB15">
            <v>2043.4385950000001</v>
          </cell>
          <cell r="MC15">
            <v>2085.9823710000001</v>
          </cell>
          <cell r="MD15">
            <v>2079.4700130000001</v>
          </cell>
          <cell r="ME15">
            <v>2111.2603060000001</v>
          </cell>
          <cell r="MF15">
            <v>2188.1718219999998</v>
          </cell>
          <cell r="MG15">
            <v>2259.1689999999999</v>
          </cell>
          <cell r="MH15">
            <v>2259.559898</v>
          </cell>
          <cell r="MI15">
            <v>2339.8662159999999</v>
          </cell>
          <cell r="MJ15">
            <v>2631.504927</v>
          </cell>
          <cell r="MK15">
            <v>2403.4020059999998</v>
          </cell>
          <cell r="ML15">
            <v>2507.515754</v>
          </cell>
          <cell r="MM15">
            <v>2597.7745439999999</v>
          </cell>
          <cell r="MN15">
            <v>2564.5075059999999</v>
          </cell>
          <cell r="MO15">
            <v>2578.0571070000001</v>
          </cell>
          <cell r="MP15">
            <v>2646.8735820000002</v>
          </cell>
          <cell r="MQ15">
            <v>2379.0477700000001</v>
          </cell>
          <cell r="MR15">
            <v>2868.0749190000001</v>
          </cell>
          <cell r="MS15">
            <v>2896.6177990000001</v>
          </cell>
          <cell r="MT15">
            <v>2997.7056859999998</v>
          </cell>
          <cell r="MZ15">
            <v>0.44102522799999999</v>
          </cell>
          <cell r="NA15">
            <v>0.446966364</v>
          </cell>
          <cell r="NB15">
            <v>0.45283628100000001</v>
          </cell>
          <cell r="NC15">
            <v>0.45681589299999997</v>
          </cell>
          <cell r="ND15">
            <v>0.46209648199999998</v>
          </cell>
          <cell r="NE15">
            <v>0.467730178</v>
          </cell>
          <cell r="NF15">
            <v>0.479601008</v>
          </cell>
          <cell r="NG15">
            <v>0.487882806</v>
          </cell>
          <cell r="NH15">
            <v>0.49442902399999999</v>
          </cell>
          <cell r="NI15">
            <v>0.50116662300000003</v>
          </cell>
          <cell r="NJ15">
            <v>0.50612568999999996</v>
          </cell>
          <cell r="NK15">
            <v>0.51272870999999998</v>
          </cell>
          <cell r="NL15">
            <v>0.52029395000000001</v>
          </cell>
          <cell r="NM15">
            <v>0.52643495299999998</v>
          </cell>
          <cell r="NN15">
            <v>0.53100954899999997</v>
          </cell>
          <cell r="NO15">
            <v>0.53549945600000004</v>
          </cell>
          <cell r="NP15">
            <v>0.53676898500000003</v>
          </cell>
          <cell r="NQ15">
            <v>0.55174007599999997</v>
          </cell>
          <cell r="NR15">
            <v>0.56137124400000005</v>
          </cell>
          <cell r="NS15">
            <v>0.56544123800000001</v>
          </cell>
          <cell r="NT15">
            <v>0.56804953800000002</v>
          </cell>
          <cell r="NU15">
            <v>0.56719596500000002</v>
          </cell>
          <cell r="NV15">
            <v>0.56572088899999995</v>
          </cell>
          <cell r="NW15">
            <v>0.57126711299999999</v>
          </cell>
          <cell r="NX15">
            <v>0.56482714199999995</v>
          </cell>
          <cell r="NY15">
            <v>0.55833317900000001</v>
          </cell>
          <cell r="NZ15">
            <v>0.55810171099999994</v>
          </cell>
          <cell r="OA15">
            <v>50.591500000000003</v>
          </cell>
          <cell r="OB15">
            <v>50.893500000000003</v>
          </cell>
          <cell r="OC15">
            <v>51.431100000000001</v>
          </cell>
          <cell r="OD15">
            <v>52.123399999999997</v>
          </cell>
          <cell r="OE15">
            <v>52.711300000000001</v>
          </cell>
          <cell r="OF15">
            <v>53.393099999999997</v>
          </cell>
          <cell r="OG15">
            <v>53.962499999999999</v>
          </cell>
          <cell r="OH15">
            <v>54.303800000000003</v>
          </cell>
          <cell r="OI15">
            <v>54.357199999999999</v>
          </cell>
          <cell r="OJ15">
            <v>54.653599999999997</v>
          </cell>
          <cell r="OK15">
            <v>54.683500000000002</v>
          </cell>
          <cell r="OL15">
            <v>54.924100000000003</v>
          </cell>
          <cell r="OM15">
            <v>55.157600000000002</v>
          </cell>
          <cell r="ON15">
            <v>55.262700000000002</v>
          </cell>
          <cell r="OO15">
            <v>55.551600000000001</v>
          </cell>
          <cell r="OP15">
            <v>55.703099999999999</v>
          </cell>
          <cell r="OQ15">
            <v>56.033299999999997</v>
          </cell>
          <cell r="OR15">
            <v>56.378999999999998</v>
          </cell>
          <cell r="OS15">
            <v>56.462200000000003</v>
          </cell>
          <cell r="OT15">
            <v>56.568300000000001</v>
          </cell>
          <cell r="OU15">
            <v>57.014299999999999</v>
          </cell>
          <cell r="OV15">
            <v>57.163400000000003</v>
          </cell>
          <cell r="OW15">
            <v>57.627499999999998</v>
          </cell>
          <cell r="OX15">
            <v>57.695700000000002</v>
          </cell>
          <cell r="OY15">
            <v>57.9617</v>
          </cell>
          <cell r="OZ15">
            <v>58.057600000000001</v>
          </cell>
          <cell r="PA15">
            <v>58.332099999999997</v>
          </cell>
          <cell r="PB15">
            <v>58.504899999999999</v>
          </cell>
          <cell r="PC15">
            <v>58.915700000000001</v>
          </cell>
          <cell r="PD15">
            <v>59.049500000000002</v>
          </cell>
          <cell r="PE15">
            <v>58.692700000000002</v>
          </cell>
          <cell r="PF15">
            <v>58.220799999999997</v>
          </cell>
          <cell r="PL15">
            <v>7.4808000000000003</v>
          </cell>
          <cell r="PM15">
            <v>7.6330999999999998</v>
          </cell>
          <cell r="PN15">
            <v>7.7854999999999999</v>
          </cell>
          <cell r="PO15">
            <v>7.9378000000000002</v>
          </cell>
          <cell r="PP15">
            <v>8.0893898009999994</v>
          </cell>
          <cell r="PQ15">
            <v>8.3522996900000006</v>
          </cell>
          <cell r="PR15">
            <v>9.1142597199999997</v>
          </cell>
          <cell r="PS15">
            <v>9.6401901250000002</v>
          </cell>
          <cell r="PT15">
            <v>10.09208012</v>
          </cell>
          <cell r="PU15">
            <v>10.45291042</v>
          </cell>
          <cell r="PV15">
            <v>10.81755897</v>
          </cell>
          <cell r="PW15">
            <v>11.18220752</v>
          </cell>
          <cell r="PX15">
            <v>11.54685606</v>
          </cell>
          <cell r="PY15">
            <v>11.91150461</v>
          </cell>
          <cell r="PZ15">
            <v>12.27615316</v>
          </cell>
          <cell r="QA15">
            <v>12.640801700000001</v>
          </cell>
          <cell r="QB15">
            <v>13.005450250000001</v>
          </cell>
          <cell r="QC15">
            <v>13.56188536</v>
          </cell>
          <cell r="QD15">
            <v>14.11832047</v>
          </cell>
          <cell r="QE15">
            <v>14.04267025</v>
          </cell>
          <cell r="QF15">
            <v>14.172559740000001</v>
          </cell>
          <cell r="QG15">
            <v>13.763600350000001</v>
          </cell>
          <cell r="QH15">
            <v>13.227975369999999</v>
          </cell>
          <cell r="QI15">
            <v>12.69235039</v>
          </cell>
          <cell r="QJ15">
            <v>12.15672541</v>
          </cell>
          <cell r="QK15">
            <v>11.62110043</v>
          </cell>
          <cell r="QL15">
            <v>11.62110043</v>
          </cell>
          <cell r="QM15">
            <v>2.3471636199999999</v>
          </cell>
          <cell r="QN15">
            <v>2.4713715000000001</v>
          </cell>
          <cell r="QO15">
            <v>2.5955793800000002</v>
          </cell>
          <cell r="QP15">
            <v>2.7197872599999999</v>
          </cell>
          <cell r="QQ15">
            <v>2.8439951410000002</v>
          </cell>
          <cell r="QR15">
            <v>2.9682030209999999</v>
          </cell>
          <cell r="QS15">
            <v>3.061358931</v>
          </cell>
          <cell r="QT15">
            <v>3.1545148410000001</v>
          </cell>
          <cell r="QU15">
            <v>3.2476707519999999</v>
          </cell>
          <cell r="QV15">
            <v>3.340826662</v>
          </cell>
          <cell r="QW15">
            <v>3.4339825720000001</v>
          </cell>
          <cell r="QX15">
            <v>3.5015662710000002</v>
          </cell>
          <cell r="QY15">
            <v>3.5691499709999999</v>
          </cell>
          <cell r="QZ15">
            <v>3.636733671</v>
          </cell>
          <cell r="RA15">
            <v>3.7043173700000001</v>
          </cell>
          <cell r="RB15">
            <v>3.7719010700000002</v>
          </cell>
          <cell r="RC15">
            <v>3.8486177019999999</v>
          </cell>
          <cell r="RD15">
            <v>3.925334334</v>
          </cell>
          <cell r="RE15">
            <v>4.0020509649999996</v>
          </cell>
          <cell r="RF15">
            <v>4.0787675969999997</v>
          </cell>
          <cell r="RG15">
            <v>4.1554842289999998</v>
          </cell>
          <cell r="RH15">
            <v>4.30526432</v>
          </cell>
          <cell r="RI15">
            <v>4.4550444110000003</v>
          </cell>
          <cell r="RJ15">
            <v>4.6048245019999996</v>
          </cell>
          <cell r="RK15">
            <v>4.7546045929999998</v>
          </cell>
          <cell r="RL15">
            <v>4.904384684</v>
          </cell>
          <cell r="RM15">
            <v>5.0395520830000002</v>
          </cell>
          <cell r="RN15">
            <v>5.1747194820000004</v>
          </cell>
          <cell r="RO15">
            <v>5.3098868809999997</v>
          </cell>
          <cell r="RP15">
            <v>5.4450542799999999</v>
          </cell>
          <cell r="RQ15">
            <v>5.4450542799999999</v>
          </cell>
          <cell r="RR15">
            <v>5.4450542799999999</v>
          </cell>
          <cell r="RS15">
            <v>2819.9103420000001</v>
          </cell>
          <cell r="RT15">
            <v>2855.5789719999998</v>
          </cell>
          <cell r="RU15">
            <v>2784.2371990000001</v>
          </cell>
          <cell r="RV15">
            <v>2876.8917900000001</v>
          </cell>
          <cell r="RW15">
            <v>2803.5409129999998</v>
          </cell>
          <cell r="RX15">
            <v>2857.763899</v>
          </cell>
          <cell r="RY15">
            <v>2865.1614970000001</v>
          </cell>
          <cell r="RZ15">
            <v>2930.8025259999999</v>
          </cell>
          <cell r="SA15">
            <v>2953.0145980000002</v>
          </cell>
          <cell r="SB15">
            <v>2998.04169</v>
          </cell>
          <cell r="SC15">
            <v>3050.0855499999998</v>
          </cell>
          <cell r="SD15">
            <v>3085.107528</v>
          </cell>
          <cell r="SE15">
            <v>3091.0881340000001</v>
          </cell>
          <cell r="SF15">
            <v>3087.1863680000001</v>
          </cell>
          <cell r="SG15">
            <v>3117.7837770000001</v>
          </cell>
          <cell r="SH15">
            <v>3076.1575459999999</v>
          </cell>
          <cell r="SI15">
            <v>3086.1787669999999</v>
          </cell>
          <cell r="SJ15">
            <v>3156.1405359999999</v>
          </cell>
          <cell r="SK15">
            <v>3215.224224</v>
          </cell>
          <cell r="SL15">
            <v>3174.0461660000001</v>
          </cell>
          <cell r="SM15">
            <v>3042.2430899999999</v>
          </cell>
          <cell r="SN15">
            <v>2776.9675999999999</v>
          </cell>
          <cell r="SO15">
            <v>3085.271573</v>
          </cell>
          <cell r="SP15">
            <v>3215.9274369999998</v>
          </cell>
          <cell r="SQ15">
            <v>3327.6479060000001</v>
          </cell>
          <cell r="SR15">
            <v>3280.0666500000002</v>
          </cell>
          <cell r="SS15">
            <v>3292.9447500000001</v>
          </cell>
          <cell r="ST15">
            <v>3374.7041450000002</v>
          </cell>
          <cell r="SU15">
            <v>3877.347237</v>
          </cell>
          <cell r="SV15">
            <v>3639.549728</v>
          </cell>
          <cell r="SW15">
            <v>3679.1827210000001</v>
          </cell>
          <cell r="SX15">
            <v>3818.8029839999999</v>
          </cell>
          <cell r="SZ15">
            <v>0.311</v>
          </cell>
          <cell r="TA15">
            <v>0.318</v>
          </cell>
          <cell r="TB15">
            <v>0.32600000000000001</v>
          </cell>
          <cell r="TC15">
            <v>0.33</v>
          </cell>
          <cell r="TD15">
            <v>0.33400000000000002</v>
          </cell>
          <cell r="TE15">
            <v>0.33500000000000002</v>
          </cell>
          <cell r="TF15">
            <v>0.33300000000000002</v>
          </cell>
          <cell r="TG15">
            <v>0.33400000000000002</v>
          </cell>
          <cell r="TH15">
            <v>0.33500000000000002</v>
          </cell>
          <cell r="TI15">
            <v>0.33300000000000002</v>
          </cell>
          <cell r="TJ15">
            <v>0.33400000000000002</v>
          </cell>
          <cell r="TL15">
            <v>37.35224857</v>
          </cell>
          <cell r="TM15">
            <v>37.199811990000001</v>
          </cell>
          <cell r="TN15">
            <v>37.047759429999999</v>
          </cell>
          <cell r="TO15">
            <v>36.826213539999998</v>
          </cell>
          <cell r="TP15">
            <v>36.671995500000001</v>
          </cell>
          <cell r="TQ15">
            <v>36.526070609999998</v>
          </cell>
          <cell r="TR15">
            <v>36.936108400000002</v>
          </cell>
          <cell r="TS15">
            <v>36.766077170000003</v>
          </cell>
          <cell r="TT15">
            <v>36.588405100000003</v>
          </cell>
          <cell r="TU15">
            <v>36.331373339999999</v>
          </cell>
          <cell r="TV15">
            <v>36.109879300000003</v>
          </cell>
          <cell r="TX15">
            <v>37.675350700000003</v>
          </cell>
          <cell r="TY15">
            <v>37.524557960000003</v>
          </cell>
          <cell r="TZ15">
            <v>37.30769231</v>
          </cell>
          <cell r="UA15">
            <v>37.022900759999999</v>
          </cell>
          <cell r="UB15">
            <v>36.862003780000002</v>
          </cell>
          <cell r="UC15">
            <v>36.792452830000002</v>
          </cell>
          <cell r="UD15">
            <v>37.169811320000001</v>
          </cell>
          <cell r="UE15">
            <v>36.981132080000002</v>
          </cell>
          <cell r="UF15">
            <v>36.792452830000002</v>
          </cell>
          <cell r="UG15">
            <v>36.45038168</v>
          </cell>
          <cell r="UH15">
            <v>36.380952379999997</v>
          </cell>
          <cell r="UI15">
            <v>38.312614439999997</v>
          </cell>
          <cell r="UJ15">
            <v>37.872535710000001</v>
          </cell>
          <cell r="UK15">
            <v>37.415225980000002</v>
          </cell>
          <cell r="UL15">
            <v>36.959068299999998</v>
          </cell>
          <cell r="UM15">
            <v>36.52959061</v>
          </cell>
          <cell r="UN15">
            <v>36.066936490000003</v>
          </cell>
          <cell r="UO15">
            <v>35.629161830000001</v>
          </cell>
          <cell r="UP15">
            <v>35.140415189999999</v>
          </cell>
          <cell r="UQ15">
            <v>34.630321500000001</v>
          </cell>
          <cell r="UR15">
            <v>34.097305300000002</v>
          </cell>
          <cell r="US15">
            <v>33.326210019999998</v>
          </cell>
          <cell r="UT15">
            <v>32.661727910000003</v>
          </cell>
          <cell r="UV15">
            <v>44.792259999999999</v>
          </cell>
          <cell r="UW15">
            <v>44.792259999999999</v>
          </cell>
          <cell r="UX15">
            <v>44.792259999999999</v>
          </cell>
          <cell r="UY15">
            <v>43.656390000000002</v>
          </cell>
          <cell r="UZ15">
            <v>43.656390000000002</v>
          </cell>
          <cell r="VA15">
            <v>43.656390000000002</v>
          </cell>
          <cell r="VB15">
            <v>43.693550000000002</v>
          </cell>
          <cell r="VC15">
            <v>43.693550000000002</v>
          </cell>
          <cell r="VD15">
            <v>43.693550000000002</v>
          </cell>
          <cell r="VE15">
            <v>43.693550000000002</v>
          </cell>
          <cell r="VF15">
            <v>43.693550000000002</v>
          </cell>
          <cell r="VG15">
            <v>23.614380000000001</v>
          </cell>
          <cell r="VH15">
            <v>29.391950000000001</v>
          </cell>
          <cell r="VI15">
            <v>29.391950000000001</v>
          </cell>
          <cell r="VJ15">
            <v>29.391950000000001</v>
          </cell>
          <cell r="VK15">
            <v>30.292660000000001</v>
          </cell>
          <cell r="VL15">
            <v>30.292660000000001</v>
          </cell>
          <cell r="VM15">
            <v>30.292660000000001</v>
          </cell>
          <cell r="VN15">
            <v>31.974360000000001</v>
          </cell>
          <cell r="VO15">
            <v>31.974360000000001</v>
          </cell>
          <cell r="VP15">
            <v>31.974360000000001</v>
          </cell>
          <cell r="VQ15">
            <v>31.974360000000001</v>
          </cell>
          <cell r="VR15">
            <v>31.974360000000001</v>
          </cell>
          <cell r="VS15">
            <v>152</v>
          </cell>
          <cell r="VT15">
            <v>0.69399999999999995</v>
          </cell>
          <cell r="VU15">
            <v>0.69099999999999995</v>
          </cell>
          <cell r="VV15">
            <v>0.68899999999999995</v>
          </cell>
          <cell r="VW15">
            <v>0.68799999999999994</v>
          </cell>
          <cell r="VX15">
            <v>0.68400000000000005</v>
          </cell>
          <cell r="VY15">
            <v>0.68</v>
          </cell>
          <cell r="VZ15">
            <v>0.67700000000000005</v>
          </cell>
          <cell r="WA15">
            <v>0.67300000000000004</v>
          </cell>
          <cell r="WB15">
            <v>0.67200000000000004</v>
          </cell>
          <cell r="WC15">
            <v>0.67700000000000005</v>
          </cell>
          <cell r="WD15">
            <v>0.67300000000000004</v>
          </cell>
          <cell r="WE15">
            <v>0.67100000000000004</v>
          </cell>
          <cell r="WF15">
            <v>0.66800000000000004</v>
          </cell>
          <cell r="WG15">
            <v>0.66700000000000004</v>
          </cell>
          <cell r="WH15">
            <v>0.65700000000000003</v>
          </cell>
          <cell r="WI15">
            <v>0.65400000000000003</v>
          </cell>
          <cell r="WJ15">
            <v>0.65</v>
          </cell>
          <cell r="WK15">
            <v>0.629</v>
          </cell>
          <cell r="WL15">
            <v>0.626</v>
          </cell>
          <cell r="WM15">
            <v>0.622</v>
          </cell>
          <cell r="WN15">
            <v>0.61899999999999999</v>
          </cell>
          <cell r="WO15">
            <v>0.626</v>
          </cell>
          <cell r="WP15">
            <v>0.623</v>
          </cell>
          <cell r="WQ15">
            <v>0.62</v>
          </cell>
          <cell r="WR15">
            <v>0.61799999999999999</v>
          </cell>
          <cell r="WS15">
            <v>0.622</v>
          </cell>
          <cell r="WT15">
            <v>0.61799999999999999</v>
          </cell>
          <cell r="WU15">
            <v>0.61499999999999999</v>
          </cell>
          <cell r="WV15">
            <v>0.61299999999999999</v>
          </cell>
          <cell r="WW15">
            <v>0.61</v>
          </cell>
          <cell r="WX15">
            <v>0.60899999999999999</v>
          </cell>
          <cell r="WY15">
            <v>0.60199999999999998</v>
          </cell>
          <cell r="WZ15">
            <v>572</v>
          </cell>
          <cell r="XA15">
            <v>564</v>
          </cell>
          <cell r="XB15">
            <v>557</v>
          </cell>
          <cell r="XC15">
            <v>552</v>
          </cell>
          <cell r="XD15">
            <v>548</v>
          </cell>
          <cell r="XE15">
            <v>544</v>
          </cell>
          <cell r="XF15">
            <v>539</v>
          </cell>
          <cell r="XG15">
            <v>533</v>
          </cell>
          <cell r="XH15">
            <v>530</v>
          </cell>
          <cell r="XI15">
            <v>525</v>
          </cell>
          <cell r="XJ15">
            <v>520</v>
          </cell>
          <cell r="XK15">
            <v>516</v>
          </cell>
          <cell r="XL15">
            <v>511</v>
          </cell>
          <cell r="XM15">
            <v>510</v>
          </cell>
          <cell r="XN15">
            <v>505</v>
          </cell>
          <cell r="XO15">
            <v>500</v>
          </cell>
          <cell r="XP15">
            <v>493</v>
          </cell>
          <cell r="XQ15">
            <v>486</v>
          </cell>
          <cell r="XR15">
            <v>480</v>
          </cell>
          <cell r="XS15">
            <v>471</v>
          </cell>
          <cell r="XT15">
            <v>464</v>
          </cell>
          <cell r="XU15">
            <v>458</v>
          </cell>
          <cell r="XV15">
            <v>450</v>
          </cell>
          <cell r="XW15">
            <v>441</v>
          </cell>
          <cell r="XX15">
            <v>432</v>
          </cell>
          <cell r="XY15">
            <v>421</v>
          </cell>
          <cell r="XZ15">
            <v>408</v>
          </cell>
          <cell r="YA15">
            <v>397</v>
          </cell>
          <cell r="YB15">
            <v>397</v>
          </cell>
          <cell r="YC15">
            <v>397</v>
          </cell>
          <cell r="YD15">
            <v>397</v>
          </cell>
          <cell r="YE15">
            <v>397</v>
          </cell>
          <cell r="YF15">
            <v>125.02500000000001</v>
          </cell>
          <cell r="YG15">
            <v>124.259</v>
          </cell>
          <cell r="YH15">
            <v>122.479</v>
          </cell>
          <cell r="YI15">
            <v>127.35899999999999</v>
          </cell>
          <cell r="YJ15">
            <v>124.946</v>
          </cell>
          <cell r="YK15">
            <v>121.60899999999999</v>
          </cell>
          <cell r="YL15">
            <v>120.739</v>
          </cell>
          <cell r="YM15">
            <v>117.66</v>
          </cell>
          <cell r="YN15">
            <v>120.879</v>
          </cell>
          <cell r="YO15">
            <v>120.303</v>
          </cell>
          <cell r="YP15">
            <v>117.261</v>
          </cell>
          <cell r="YQ15">
            <v>117.756</v>
          </cell>
          <cell r="YR15">
            <v>115.452</v>
          </cell>
          <cell r="YS15">
            <v>115.52800000000001</v>
          </cell>
          <cell r="YT15">
            <v>114.768</v>
          </cell>
          <cell r="YU15">
            <v>109.721</v>
          </cell>
          <cell r="YV15">
            <v>105.206</v>
          </cell>
          <cell r="YW15">
            <v>104.604</v>
          </cell>
          <cell r="YX15">
            <v>101.05200000000001</v>
          </cell>
          <cell r="YY15">
            <v>98.102999999999994</v>
          </cell>
          <cell r="YZ15">
            <v>95.85</v>
          </cell>
          <cell r="ZA15">
            <v>93.653000000000006</v>
          </cell>
          <cell r="ZB15">
            <v>93.040999999999997</v>
          </cell>
          <cell r="ZC15">
            <v>93.968999999999994</v>
          </cell>
          <cell r="ZD15">
            <v>95.483000000000004</v>
          </cell>
          <cell r="ZE15">
            <v>95.516000000000005</v>
          </cell>
          <cell r="ZF15">
            <v>96.016000000000005</v>
          </cell>
          <cell r="ZG15">
            <v>95.546000000000006</v>
          </cell>
          <cell r="ZH15">
            <v>95.480999999999995</v>
          </cell>
          <cell r="ZI15">
            <v>93.897000000000006</v>
          </cell>
          <cell r="ZJ15">
            <v>92.935000000000002</v>
          </cell>
          <cell r="ZK15">
            <v>92.259</v>
          </cell>
          <cell r="ZL15">
            <v>4.2893182960000003</v>
          </cell>
          <cell r="ZM15">
            <v>4.6991864879999996</v>
          </cell>
          <cell r="ZN15">
            <v>5.1090546809999999</v>
          </cell>
          <cell r="ZO15">
            <v>5.5189228740000003</v>
          </cell>
          <cell r="ZP15">
            <v>5.9287910659999996</v>
          </cell>
          <cell r="ZQ15">
            <v>6.3386592589999999</v>
          </cell>
          <cell r="ZR15">
            <v>6.6722729039999997</v>
          </cell>
          <cell r="ZS15">
            <v>7.0058865499999996</v>
          </cell>
          <cell r="ZT15">
            <v>7.3395001950000003</v>
          </cell>
          <cell r="ZU15">
            <v>7.6731138400000001</v>
          </cell>
          <cell r="ZV15">
            <v>8.0067274850000008</v>
          </cell>
          <cell r="ZW15">
            <v>8.2183338540000008</v>
          </cell>
          <cell r="ZX15">
            <v>8.4299402239999992</v>
          </cell>
          <cell r="ZY15">
            <v>8.6415465929999993</v>
          </cell>
          <cell r="ZZ15">
            <v>8.8531529619999993</v>
          </cell>
          <cell r="AAA15">
            <v>9.0647593309999994</v>
          </cell>
          <cell r="AAB15">
            <v>9.4002793400000009</v>
          </cell>
          <cell r="AAC15">
            <v>9.7357993490000005</v>
          </cell>
          <cell r="AAD15">
            <v>10.07131936</v>
          </cell>
          <cell r="AAE15">
            <v>10.40683937</v>
          </cell>
          <cell r="AAF15">
            <v>10.74235938</v>
          </cell>
          <cell r="AAG15">
            <v>11.815642130000001</v>
          </cell>
          <cell r="AAH15">
            <v>12.88892489</v>
          </cell>
          <cell r="AAI15">
            <v>13.962207640000001</v>
          </cell>
          <cell r="AAJ15">
            <v>15.0354904</v>
          </cell>
          <cell r="AAK15">
            <v>16.108773150000001</v>
          </cell>
          <cell r="AAL15">
            <v>17.347909550000001</v>
          </cell>
          <cell r="AAM15">
            <v>18.58704595</v>
          </cell>
          <cell r="AAN15">
            <v>19.826182339999999</v>
          </cell>
          <cell r="AAO15">
            <v>21.065318739999999</v>
          </cell>
          <cell r="AAP15">
            <v>21.065318739999999</v>
          </cell>
          <cell r="AAQ15">
            <v>21.065318739999999</v>
          </cell>
          <cell r="AAR15">
            <v>14.37386938</v>
          </cell>
          <cell r="AAS15">
            <v>15.14254626</v>
          </cell>
          <cell r="AAT15">
            <v>15.911223140000001</v>
          </cell>
          <cell r="AAU15">
            <v>16.679900010000001</v>
          </cell>
          <cell r="AAV15">
            <v>17.448576889999998</v>
          </cell>
          <cell r="AAW15">
            <v>18.217253769999999</v>
          </cell>
          <cell r="AAX15">
            <v>18.646237580000001</v>
          </cell>
          <cell r="AAY15">
            <v>19.075221389999999</v>
          </cell>
          <cell r="AAZ15">
            <v>19.504205209999999</v>
          </cell>
          <cell r="ABA15">
            <v>19.93318902</v>
          </cell>
          <cell r="ABB15">
            <v>20.362172829999999</v>
          </cell>
          <cell r="ABC15">
            <v>20.791156640000001</v>
          </cell>
          <cell r="ABD15">
            <v>21.22014046</v>
          </cell>
          <cell r="ABE15">
            <v>21.649124270000002</v>
          </cell>
          <cell r="ABF15">
            <v>22.07810808</v>
          </cell>
          <cell r="ABG15">
            <v>22.507091899999999</v>
          </cell>
          <cell r="ABH15">
            <v>23.254416639999999</v>
          </cell>
          <cell r="ABI15">
            <v>24.001741379999999</v>
          </cell>
          <cell r="ABJ15">
            <v>24.749066119999998</v>
          </cell>
          <cell r="ABK15">
            <v>25.496390860000002</v>
          </cell>
          <cell r="ABL15">
            <v>26.243715600000002</v>
          </cell>
          <cell r="ABM15">
            <v>27.167680740000002</v>
          </cell>
          <cell r="ABN15">
            <v>28.091645870000001</v>
          </cell>
          <cell r="ABO15">
            <v>29.015611010000001</v>
          </cell>
          <cell r="ABP15">
            <v>29.93957614</v>
          </cell>
          <cell r="ABQ15">
            <v>30.86354128</v>
          </cell>
          <cell r="ABR15">
            <v>31.756448760000001</v>
          </cell>
          <cell r="ABS15">
            <v>32.649356249999997</v>
          </cell>
          <cell r="ABT15">
            <v>33.542263730000002</v>
          </cell>
          <cell r="ABU15">
            <v>34.43517121</v>
          </cell>
          <cell r="ABV15">
            <v>34.43517121</v>
          </cell>
          <cell r="ABW15">
            <v>34.43517121</v>
          </cell>
          <cell r="ABX15">
            <v>7.2289156630000004</v>
          </cell>
          <cell r="ABY15">
            <v>7.2289156630000004</v>
          </cell>
          <cell r="ABZ15">
            <v>7.2289156630000004</v>
          </cell>
          <cell r="ACA15">
            <v>7.2289156630000004</v>
          </cell>
          <cell r="ACB15">
            <v>7.2289156630000004</v>
          </cell>
          <cell r="ACC15">
            <v>7.2289156630000004</v>
          </cell>
          <cell r="ACD15">
            <v>7.2289156630000004</v>
          </cell>
          <cell r="ACE15">
            <v>7.2289156630000004</v>
          </cell>
          <cell r="ACF15">
            <v>7.2289156630000004</v>
          </cell>
          <cell r="ACG15">
            <v>6.0240963860000001</v>
          </cell>
          <cell r="ACH15">
            <v>6.0240963860000001</v>
          </cell>
          <cell r="ACI15">
            <v>6.0240963860000001</v>
          </cell>
          <cell r="ACJ15">
            <v>6.0240963860000001</v>
          </cell>
          <cell r="ACK15">
            <v>6.0240963860000001</v>
          </cell>
          <cell r="ACL15">
            <v>7.2289156630000004</v>
          </cell>
          <cell r="ACM15">
            <v>7.2289156630000004</v>
          </cell>
          <cell r="ACN15">
            <v>7.2289156630000004</v>
          </cell>
          <cell r="ACO15">
            <v>10.843373489999999</v>
          </cell>
          <cell r="ACP15">
            <v>10.843373489999999</v>
          </cell>
          <cell r="ACQ15">
            <v>10.843373489999999</v>
          </cell>
          <cell r="ACR15">
            <v>10.843373489999999</v>
          </cell>
          <cell r="ACS15">
            <v>8.4337349400000008</v>
          </cell>
          <cell r="ACT15">
            <v>8.4337349400000008</v>
          </cell>
          <cell r="ACU15">
            <v>8.4337349400000008</v>
          </cell>
          <cell r="ACV15">
            <v>8.4337349400000008</v>
          </cell>
          <cell r="ACW15">
            <v>7.2289156630000004</v>
          </cell>
          <cell r="ACX15">
            <v>7.2289156630000004</v>
          </cell>
          <cell r="ACY15">
            <v>7.2289156630000004</v>
          </cell>
          <cell r="ACZ15">
            <v>7.2289156630000004</v>
          </cell>
          <cell r="ADA15">
            <v>7.2289156630000004</v>
          </cell>
          <cell r="ADB15">
            <v>7.2289156630000004</v>
          </cell>
          <cell r="ADC15">
            <v>8.4337349400000008</v>
          </cell>
          <cell r="ADD15">
            <v>92.771084340000002</v>
          </cell>
          <cell r="ADE15">
            <v>92.771084340000002</v>
          </cell>
          <cell r="ADF15">
            <v>92.771084340000002</v>
          </cell>
          <cell r="ADG15">
            <v>92.771084340000002</v>
          </cell>
          <cell r="ADH15">
            <v>92.771084340000002</v>
          </cell>
          <cell r="ADI15">
            <v>92.771084340000002</v>
          </cell>
          <cell r="ADJ15">
            <v>92.771084340000002</v>
          </cell>
          <cell r="ADK15">
            <v>92.771084340000002</v>
          </cell>
          <cell r="ADL15">
            <v>92.771084340000002</v>
          </cell>
          <cell r="ADM15">
            <v>93.975903610000003</v>
          </cell>
          <cell r="ADN15">
            <v>93.975903610000003</v>
          </cell>
          <cell r="ADO15">
            <v>93.975903610000003</v>
          </cell>
          <cell r="ADP15">
            <v>93.975903610000003</v>
          </cell>
          <cell r="ADQ15">
            <v>93.975903610000003</v>
          </cell>
          <cell r="ADR15">
            <v>92.771084340000002</v>
          </cell>
          <cell r="ADS15">
            <v>92.771084340000002</v>
          </cell>
          <cell r="ADT15">
            <v>92.771084340000002</v>
          </cell>
          <cell r="ADU15">
            <v>89.156626509999995</v>
          </cell>
          <cell r="ADV15">
            <v>89.156626509999995</v>
          </cell>
          <cell r="ADW15">
            <v>89.156626509999995</v>
          </cell>
          <cell r="ADX15">
            <v>89.156626509999995</v>
          </cell>
          <cell r="ADY15">
            <v>91.566265060000006</v>
          </cell>
          <cell r="ADZ15">
            <v>91.566265060000006</v>
          </cell>
          <cell r="AEA15">
            <v>91.566265060000006</v>
          </cell>
          <cell r="AEB15">
            <v>91.566265060000006</v>
          </cell>
          <cell r="AEC15">
            <v>92.771084340000002</v>
          </cell>
          <cell r="AED15">
            <v>92.771084340000002</v>
          </cell>
          <cell r="AEE15">
            <v>92.771084340000002</v>
          </cell>
          <cell r="AEF15">
            <v>92.771084340000002</v>
          </cell>
          <cell r="AEG15">
            <v>92.771084340000002</v>
          </cell>
          <cell r="AEH15">
            <v>92.771084340000002</v>
          </cell>
          <cell r="AEI15">
            <v>91.566265060000006</v>
          </cell>
          <cell r="AEJ15">
            <v>57.185000000000002</v>
          </cell>
          <cell r="AEK15">
            <v>57.158999999999999</v>
          </cell>
          <cell r="AEL15">
            <v>57.145000000000003</v>
          </cell>
          <cell r="AEM15">
            <v>57.863999999999997</v>
          </cell>
          <cell r="AEN15">
            <v>58.600999999999999</v>
          </cell>
          <cell r="AEO15">
            <v>59.356999999999999</v>
          </cell>
          <cell r="AEP15">
            <v>60.137999999999998</v>
          </cell>
          <cell r="AEQ15">
            <v>60.942</v>
          </cell>
          <cell r="AER15">
            <v>61.767000000000003</v>
          </cell>
          <cell r="AES15">
            <v>62.616999999999997</v>
          </cell>
          <cell r="AET15">
            <v>63.493000000000002</v>
          </cell>
          <cell r="AEU15">
            <v>64.394999999999996</v>
          </cell>
          <cell r="AEV15">
            <v>65.326999999999998</v>
          </cell>
          <cell r="AEW15">
            <v>65.784000000000006</v>
          </cell>
          <cell r="AEX15">
            <v>66.245999999999995</v>
          </cell>
          <cell r="AEY15">
            <v>66.712000000000003</v>
          </cell>
          <cell r="AEZ15">
            <v>67.185000000000002</v>
          </cell>
          <cell r="AFA15">
            <v>67.661000000000001</v>
          </cell>
          <cell r="AFB15">
            <v>68.141000000000005</v>
          </cell>
          <cell r="AFC15">
            <v>68.623000000000005</v>
          </cell>
          <cell r="AFD15">
            <v>69.106999999999999</v>
          </cell>
          <cell r="AFE15">
            <v>69.593999999999994</v>
          </cell>
          <cell r="AFF15">
            <v>69.626000000000005</v>
          </cell>
          <cell r="AFG15">
            <v>69.665000000000006</v>
          </cell>
          <cell r="AFH15">
            <v>69.709000000000003</v>
          </cell>
          <cell r="AFI15">
            <v>69.757000000000005</v>
          </cell>
          <cell r="AFJ15">
            <v>69.798000000000002</v>
          </cell>
          <cell r="AFK15">
            <v>69.846000000000004</v>
          </cell>
          <cell r="AFL15">
            <v>69.900999999999996</v>
          </cell>
          <cell r="AFM15">
            <v>69.962000000000003</v>
          </cell>
          <cell r="AFN15">
            <v>69.296000000000006</v>
          </cell>
          <cell r="AFO15">
            <v>69.334000000000003</v>
          </cell>
          <cell r="AFP15">
            <v>88.885999999999996</v>
          </cell>
          <cell r="AFQ15">
            <v>88.849000000000004</v>
          </cell>
          <cell r="AFR15">
            <v>88.77</v>
          </cell>
          <cell r="AFS15">
            <v>87.82</v>
          </cell>
          <cell r="AFT15">
            <v>86.861000000000004</v>
          </cell>
          <cell r="AFU15">
            <v>85.89</v>
          </cell>
          <cell r="AFV15">
            <v>84.91</v>
          </cell>
          <cell r="AFW15">
            <v>83.914000000000001</v>
          </cell>
          <cell r="AFX15">
            <v>82.899000000000001</v>
          </cell>
          <cell r="AFY15">
            <v>81.861999999999995</v>
          </cell>
          <cell r="AFZ15">
            <v>80.801000000000002</v>
          </cell>
          <cell r="AGA15">
            <v>79.713999999999999</v>
          </cell>
          <cell r="AGB15">
            <v>78.602000000000004</v>
          </cell>
          <cell r="AGC15">
            <v>78.117000000000004</v>
          </cell>
          <cell r="AGD15">
            <v>77.634</v>
          </cell>
          <cell r="AGE15">
            <v>77.153000000000006</v>
          </cell>
          <cell r="AGF15">
            <v>76.674999999999997</v>
          </cell>
          <cell r="AGG15">
            <v>76.197000000000003</v>
          </cell>
          <cell r="AGH15">
            <v>75.716999999999999</v>
          </cell>
          <cell r="AGI15">
            <v>75.236000000000004</v>
          </cell>
          <cell r="AGJ15">
            <v>74.753</v>
          </cell>
          <cell r="AGK15">
            <v>74.266999999999996</v>
          </cell>
          <cell r="AGL15">
            <v>74.16</v>
          </cell>
          <cell r="AGM15">
            <v>74.031000000000006</v>
          </cell>
          <cell r="AGN15">
            <v>73.887</v>
          </cell>
          <cell r="AGO15">
            <v>73.733000000000004</v>
          </cell>
          <cell r="AGP15">
            <v>73.603999999999999</v>
          </cell>
          <cell r="AGQ15">
            <v>73.456000000000003</v>
          </cell>
          <cell r="AGR15">
            <v>73.289000000000001</v>
          </cell>
          <cell r="AGS15">
            <v>73.105999999999995</v>
          </cell>
          <cell r="AGT15">
            <v>72.41</v>
          </cell>
          <cell r="AGU15">
            <v>72.599000000000004</v>
          </cell>
          <cell r="AGV15">
            <v>2</v>
          </cell>
          <cell r="AGW15">
            <v>0.35199999999999998</v>
          </cell>
          <cell r="AGX15">
            <v>0.35699999999999998</v>
          </cell>
          <cell r="AGY15">
            <v>0.36199999999999999</v>
          </cell>
          <cell r="AGZ15">
            <v>0.36699999999999999</v>
          </cell>
          <cell r="AHA15">
            <v>0.373</v>
          </cell>
          <cell r="AHB15">
            <v>0.378</v>
          </cell>
          <cell r="AHC15">
            <v>0.38300000000000001</v>
          </cell>
          <cell r="AHD15">
            <v>0.38900000000000001</v>
          </cell>
          <cell r="AHE15">
            <v>0.39500000000000002</v>
          </cell>
          <cell r="AHF15">
            <v>0.40200000000000002</v>
          </cell>
          <cell r="AHG15">
            <v>0.40799999999999997</v>
          </cell>
          <cell r="AHH15">
            <v>0.41899999999999998</v>
          </cell>
          <cell r="AHI15">
            <v>0.42699999999999999</v>
          </cell>
          <cell r="AHJ15">
            <v>0.433</v>
          </cell>
          <cell r="AHK15">
            <v>0.44</v>
          </cell>
          <cell r="AHL15">
            <v>0.44800000000000001</v>
          </cell>
          <cell r="AHM15">
            <v>0.45200000000000001</v>
          </cell>
          <cell r="AHN15">
            <v>0.46</v>
          </cell>
          <cell r="AHO15">
            <v>0.46800000000000003</v>
          </cell>
          <cell r="AHP15">
            <v>0.47399999999999998</v>
          </cell>
          <cell r="AHQ15">
            <v>0.47899999999999998</v>
          </cell>
          <cell r="AHR15">
            <v>0.48699999999999999</v>
          </cell>
          <cell r="AHS15">
            <v>0.497</v>
          </cell>
          <cell r="AHT15">
            <v>0.50700000000000001</v>
          </cell>
          <cell r="AHU15">
            <v>0.51200000000000001</v>
          </cell>
          <cell r="AHV15">
            <v>0.51700000000000002</v>
          </cell>
          <cell r="AHW15">
            <v>0.51800000000000002</v>
          </cell>
          <cell r="AHX15">
            <v>0.51900000000000002</v>
          </cell>
          <cell r="AHY15">
            <v>0.51900000000000002</v>
          </cell>
          <cell r="AHZ15">
            <v>0.51900000000000002</v>
          </cell>
          <cell r="AIA15">
            <v>0.51400000000000001</v>
          </cell>
          <cell r="AIB15">
            <v>0.51500000000000001</v>
          </cell>
          <cell r="AIC15">
            <v>1.9498607240000001</v>
          </cell>
          <cell r="AID15">
            <v>1.923076923</v>
          </cell>
          <cell r="AIE15">
            <v>1.89701897</v>
          </cell>
          <cell r="AIF15">
            <v>2.1333333329999999</v>
          </cell>
          <cell r="AIG15">
            <v>1.8421052630000001</v>
          </cell>
          <cell r="AIH15">
            <v>2.0725388599999999</v>
          </cell>
          <cell r="AII15">
            <v>2.0460358059999999</v>
          </cell>
          <cell r="AIJ15">
            <v>2.01511335</v>
          </cell>
          <cell r="AIK15">
            <v>1.741293532</v>
          </cell>
          <cell r="AIL15">
            <v>1.7114914429999999</v>
          </cell>
          <cell r="AIM15">
            <v>1.923076923</v>
          </cell>
          <cell r="AIN15">
            <v>2.102803738</v>
          </cell>
          <cell r="AIO15">
            <v>2.0642201830000002</v>
          </cell>
          <cell r="AIP15">
            <v>2.257336343</v>
          </cell>
          <cell r="AIQ15">
            <v>2.2222222220000001</v>
          </cell>
          <cell r="AIR15">
            <v>1.9693654270000001</v>
          </cell>
          <cell r="AIS15">
            <v>2.5862068969999998</v>
          </cell>
          <cell r="AIT15">
            <v>2.5423728809999999</v>
          </cell>
          <cell r="AIU15">
            <v>2.5</v>
          </cell>
          <cell r="AIV15">
            <v>2.4691358019999998</v>
          </cell>
          <cell r="AIW15">
            <v>2.6422764230000002</v>
          </cell>
          <cell r="AIX15">
            <v>2.4048096189999999</v>
          </cell>
          <cell r="AIY15">
            <v>2.3575638510000001</v>
          </cell>
          <cell r="AIZ15">
            <v>2.5</v>
          </cell>
          <cell r="AJA15">
            <v>2.2900763359999998</v>
          </cell>
          <cell r="AJB15">
            <v>2.2684310019999998</v>
          </cell>
          <cell r="AJC15">
            <v>2.2641509430000002</v>
          </cell>
          <cell r="AJD15">
            <v>2.0754716979999999</v>
          </cell>
          <cell r="AJE15">
            <v>2.0754716979999999</v>
          </cell>
          <cell r="AJF15">
            <v>2.0754716979999999</v>
          </cell>
          <cell r="AJG15">
            <v>1.908396947</v>
          </cell>
          <cell r="AJH15">
            <v>1.904761905</v>
          </cell>
          <cell r="AJI15">
            <v>0.12667279400000001</v>
          </cell>
          <cell r="AJJ15">
            <v>0.142388609</v>
          </cell>
          <cell r="AJK15">
            <v>0.14782804199999999</v>
          </cell>
          <cell r="AJL15">
            <v>0.17343192700000001</v>
          </cell>
          <cell r="AJM15">
            <v>0.192222211</v>
          </cell>
          <cell r="AJN15">
            <v>0.18922852000000001</v>
          </cell>
          <cell r="AJO15">
            <v>0.18883345800000001</v>
          </cell>
          <cell r="AJP15">
            <v>0.19018921699999999</v>
          </cell>
          <cell r="AJQ15">
            <v>0.17215678200000001</v>
          </cell>
          <cell r="AJR15">
            <v>0.21936952300000001</v>
          </cell>
          <cell r="AJS15">
            <v>0.214522358</v>
          </cell>
          <cell r="AJT15">
            <v>0.238683585</v>
          </cell>
          <cell r="AJU15">
            <v>0.28923729100000001</v>
          </cell>
          <cell r="AJV15">
            <v>0.31832757</v>
          </cell>
          <cell r="AJW15">
            <v>0.33465789200000001</v>
          </cell>
          <cell r="AJX15">
            <v>0.31190551500000002</v>
          </cell>
          <cell r="AJY15">
            <v>0.40783035299999998</v>
          </cell>
          <cell r="AJZ15">
            <v>0.46494337600000002</v>
          </cell>
          <cell r="AKA15">
            <v>0.45061924799999997</v>
          </cell>
          <cell r="AKB15">
            <v>0.47229043100000001</v>
          </cell>
          <cell r="AKC15">
            <v>0.50867140499999997</v>
          </cell>
          <cell r="AKD15">
            <v>0.473499632</v>
          </cell>
          <cell r="AKE15">
            <v>0.45250152399999999</v>
          </cell>
          <cell r="AKF15">
            <v>0.45639047100000002</v>
          </cell>
          <cell r="AKG15">
            <v>0.46622657099999998</v>
          </cell>
          <cell r="AKH15">
            <v>0.50355750499999996</v>
          </cell>
          <cell r="AKI15">
            <v>0.60708809399999997</v>
          </cell>
          <cell r="AKJ15">
            <v>0.62081226700000003</v>
          </cell>
          <cell r="AKK15">
            <v>0.63165626500000005</v>
          </cell>
          <cell r="AKL15">
            <v>0.61986326599999997</v>
          </cell>
          <cell r="AKM15">
            <v>0.55289032599999999</v>
          </cell>
          <cell r="AKN15">
            <v>0.55289032599999999</v>
          </cell>
          <cell r="AKO15">
            <v>4.04</v>
          </cell>
          <cell r="AKP15">
            <v>3.86</v>
          </cell>
          <cell r="AKQ15">
            <v>4.0999999999999996</v>
          </cell>
          <cell r="AKR15">
            <v>4.05</v>
          </cell>
          <cell r="AKS15">
            <v>3.64</v>
          </cell>
          <cell r="AKT15">
            <v>4.07</v>
          </cell>
          <cell r="AKU15">
            <v>3.86</v>
          </cell>
          <cell r="AKV15">
            <v>4.07</v>
          </cell>
          <cell r="AKW15">
            <v>3.7</v>
          </cell>
          <cell r="AKX15">
            <v>3.54</v>
          </cell>
          <cell r="AKY15">
            <v>3.78</v>
          </cell>
          <cell r="AKZ15">
            <v>4.1500000000000004</v>
          </cell>
          <cell r="ALA15">
            <v>4.13</v>
          </cell>
          <cell r="ALB15">
            <v>4.4800000000000004</v>
          </cell>
          <cell r="ALC15">
            <v>4.03</v>
          </cell>
          <cell r="ALD15">
            <v>3.66</v>
          </cell>
          <cell r="ALE15">
            <v>4.72</v>
          </cell>
          <cell r="ALF15">
            <v>4.58</v>
          </cell>
          <cell r="ALG15">
            <v>4.7699999999999996</v>
          </cell>
          <cell r="ALH15">
            <v>4.78</v>
          </cell>
          <cell r="ALI15">
            <v>4.67</v>
          </cell>
          <cell r="ALJ15">
            <v>4.46</v>
          </cell>
          <cell r="ALK15">
            <v>4.45</v>
          </cell>
          <cell r="ALL15">
            <v>4.51</v>
          </cell>
          <cell r="ALM15">
            <v>4.2300000000000004</v>
          </cell>
          <cell r="ALN15">
            <v>3.91</v>
          </cell>
          <cell r="ALO15">
            <v>3.72</v>
          </cell>
          <cell r="ALP15">
            <v>3.68</v>
          </cell>
          <cell r="ALQ15">
            <v>3.47</v>
          </cell>
          <cell r="ALR15">
            <v>3.4</v>
          </cell>
          <cell r="ALS15">
            <v>3.4</v>
          </cell>
          <cell r="ALT15">
            <v>3.4</v>
          </cell>
        </row>
        <row r="16">
          <cell r="A16" t="str">
            <v>Burkina Faso</v>
          </cell>
          <cell r="B16" t="str">
            <v>BFA</v>
          </cell>
          <cell r="C16" t="str">
            <v>Low</v>
          </cell>
          <cell r="D16" t="str">
            <v>SSA</v>
          </cell>
          <cell r="E16">
            <v>184</v>
          </cell>
          <cell r="O16">
            <v>0.29299999999999998</v>
          </cell>
          <cell r="P16">
            <v>0.29599999999999999</v>
          </cell>
          <cell r="Q16">
            <v>0.29899999999999999</v>
          </cell>
          <cell r="R16">
            <v>0.30299999999999999</v>
          </cell>
          <cell r="S16">
            <v>0.31</v>
          </cell>
          <cell r="T16">
            <v>0.32</v>
          </cell>
          <cell r="U16">
            <v>0.33100000000000002</v>
          </cell>
          <cell r="V16">
            <v>0.33900000000000002</v>
          </cell>
          <cell r="W16">
            <v>0.33400000000000002</v>
          </cell>
          <cell r="X16">
            <v>0.34899999999999998</v>
          </cell>
          <cell r="Y16">
            <v>0.36</v>
          </cell>
          <cell r="Z16">
            <v>0.372</v>
          </cell>
          <cell r="AA16">
            <v>0.38400000000000001</v>
          </cell>
          <cell r="AB16">
            <v>0.39500000000000002</v>
          </cell>
          <cell r="AC16">
            <v>0.40200000000000002</v>
          </cell>
          <cell r="AD16">
            <v>0.40799999999999997</v>
          </cell>
          <cell r="AE16">
            <v>0.41799999999999998</v>
          </cell>
          <cell r="AF16">
            <v>0.42699999999999999</v>
          </cell>
          <cell r="AG16">
            <v>0.438</v>
          </cell>
          <cell r="AH16">
            <v>0.44900000000000001</v>
          </cell>
          <cell r="AI16">
            <v>0.45200000000000001</v>
          </cell>
          <cell r="AJ16">
            <v>0.44900000000000001</v>
          </cell>
          <cell r="AK16">
            <v>0.44900000000000001</v>
          </cell>
          <cell r="AL16">
            <v>49.440100000000001</v>
          </cell>
          <cell r="AM16">
            <v>49.450200000000002</v>
          </cell>
          <cell r="AN16">
            <v>49.4373</v>
          </cell>
          <cell r="AO16">
            <v>49.2089</v>
          </cell>
          <cell r="AP16">
            <v>49.306899999999999</v>
          </cell>
          <cell r="AQ16">
            <v>49.445900000000002</v>
          </cell>
          <cell r="AR16">
            <v>49.6143</v>
          </cell>
          <cell r="AS16">
            <v>49.399700000000003</v>
          </cell>
          <cell r="AT16">
            <v>49.991100000000003</v>
          </cell>
          <cell r="AU16">
            <v>50.325499999999998</v>
          </cell>
          <cell r="AV16">
            <v>50.846800000000002</v>
          </cell>
          <cell r="AW16">
            <v>51.070599999999999</v>
          </cell>
          <cell r="AX16">
            <v>51.272199999999998</v>
          </cell>
          <cell r="AY16">
            <v>51.792700000000004</v>
          </cell>
          <cell r="AZ16">
            <v>52.4161</v>
          </cell>
          <cell r="BA16">
            <v>53.0916</v>
          </cell>
          <cell r="BB16">
            <v>53.742199999999997</v>
          </cell>
          <cell r="BC16">
            <v>54.374699999999997</v>
          </cell>
          <cell r="BD16">
            <v>55.341999999999999</v>
          </cell>
          <cell r="BE16">
            <v>55.959499999999998</v>
          </cell>
          <cell r="BF16">
            <v>56.476799999999997</v>
          </cell>
          <cell r="BG16">
            <v>57.124600000000001</v>
          </cell>
          <cell r="BH16">
            <v>57.618699999999997</v>
          </cell>
          <cell r="BI16">
            <v>57.823399999999999</v>
          </cell>
          <cell r="BJ16">
            <v>58.358899999999998</v>
          </cell>
          <cell r="BK16">
            <v>58.845399999999998</v>
          </cell>
          <cell r="BL16">
            <v>59.3262</v>
          </cell>
          <cell r="BM16">
            <v>59.536099999999998</v>
          </cell>
          <cell r="BN16">
            <v>60.046599999999998</v>
          </cell>
          <cell r="BO16">
            <v>60.039099999999998</v>
          </cell>
          <cell r="BP16">
            <v>59.730600000000003</v>
          </cell>
          <cell r="BQ16">
            <v>59.269599999999997</v>
          </cell>
          <cell r="BR16">
            <v>2.4717700480000002</v>
          </cell>
          <cell r="BS16">
            <v>2.5917301180000001</v>
          </cell>
          <cell r="BT16">
            <v>2.6661999230000002</v>
          </cell>
          <cell r="BU16">
            <v>2.7663600439999998</v>
          </cell>
          <cell r="BV16">
            <v>2.8891398910000001</v>
          </cell>
          <cell r="BW16">
            <v>2.9992299080000002</v>
          </cell>
          <cell r="BX16">
            <v>3.1093199249999999</v>
          </cell>
          <cell r="BY16">
            <v>3.2194099430000001</v>
          </cell>
          <cell r="BZ16">
            <v>3.3294999600000001</v>
          </cell>
          <cell r="CA16">
            <v>3.4395899769999998</v>
          </cell>
          <cell r="CB16">
            <v>3.519029975</v>
          </cell>
          <cell r="CC16">
            <v>3.5984699729999998</v>
          </cell>
          <cell r="CD16">
            <v>3.7560900450000001</v>
          </cell>
          <cell r="CE16">
            <v>3.9137101169999999</v>
          </cell>
          <cell r="CF16">
            <v>4.2842450139999997</v>
          </cell>
          <cell r="CG16">
            <v>4.6547799110000003</v>
          </cell>
          <cell r="CH16">
            <v>4.932059765</v>
          </cell>
          <cell r="CI16">
            <v>5.3921098709999997</v>
          </cell>
          <cell r="CJ16">
            <v>5.865530014</v>
          </cell>
          <cell r="CK16">
            <v>6.2878098490000003</v>
          </cell>
          <cell r="CL16">
            <v>6.7105598449999997</v>
          </cell>
          <cell r="CM16">
            <v>7.1633400920000003</v>
          </cell>
          <cell r="CN16">
            <v>7.4729800219999998</v>
          </cell>
          <cell r="CO16">
            <v>7.7263197899999998</v>
          </cell>
          <cell r="CP16">
            <v>7.8670802120000003</v>
          </cell>
          <cell r="CQ16">
            <v>8.2589302060000005</v>
          </cell>
          <cell r="CR16">
            <v>8.5255899429999999</v>
          </cell>
          <cell r="CS16">
            <v>8.9064798360000008</v>
          </cell>
          <cell r="CT16">
            <v>9.2737302780000004</v>
          </cell>
          <cell r="CU16">
            <v>9.2620401379999997</v>
          </cell>
          <cell r="CV16">
            <v>9.1421003340000002</v>
          </cell>
          <cell r="CW16">
            <v>9.1421003340000002</v>
          </cell>
          <cell r="DG16">
            <v>1.2809457449999999</v>
          </cell>
          <cell r="DH16">
            <v>1.2863085190000001</v>
          </cell>
          <cell r="DI16">
            <v>1.2916937449999999</v>
          </cell>
          <cell r="DJ16">
            <v>1.2971015159999999</v>
          </cell>
          <cell r="DK16">
            <v>1.302531927</v>
          </cell>
          <cell r="DL16">
            <v>1.307985073</v>
          </cell>
          <cell r="DM16">
            <v>1.3134610499999999</v>
          </cell>
          <cell r="DN16">
            <v>1.3189599510000001</v>
          </cell>
          <cell r="DO16">
            <v>0.55941998999999998</v>
          </cell>
          <cell r="DP16">
            <v>0.66326427499999996</v>
          </cell>
          <cell r="DQ16">
            <v>0.76710856000000005</v>
          </cell>
          <cell r="DR16">
            <v>0.87095284500000003</v>
          </cell>
          <cell r="DS16">
            <v>0.97479713000000001</v>
          </cell>
          <cell r="DT16">
            <v>1.0786414150000001</v>
          </cell>
          <cell r="DU16">
            <v>1.1824857</v>
          </cell>
          <cell r="DV16">
            <v>1.2863299850000001</v>
          </cell>
          <cell r="DW16">
            <v>1.4446274939999999</v>
          </cell>
          <cell r="DX16">
            <v>1.602925003</v>
          </cell>
          <cell r="DY16">
            <v>1.761222512</v>
          </cell>
          <cell r="DZ16">
            <v>1.91952002</v>
          </cell>
          <cell r="EA16">
            <v>2.1149622589999999</v>
          </cell>
          <cell r="EB16">
            <v>2.1149622589999999</v>
          </cell>
          <cell r="EC16">
            <v>2.1149622589999999</v>
          </cell>
          <cell r="ED16">
            <v>1015.912861</v>
          </cell>
          <cell r="EE16">
            <v>1078.192223</v>
          </cell>
          <cell r="EF16">
            <v>1051.2904349999999</v>
          </cell>
          <cell r="EG16">
            <v>1056.124309</v>
          </cell>
          <cell r="EH16">
            <v>1039.9926069999999</v>
          </cell>
          <cell r="EI16">
            <v>1073.0165050000001</v>
          </cell>
          <cell r="EJ16">
            <v>1166.480628</v>
          </cell>
          <cell r="EK16">
            <v>1202.001152</v>
          </cell>
          <cell r="EL16">
            <v>1254.0443869999999</v>
          </cell>
          <cell r="EM16">
            <v>1311.9925860000001</v>
          </cell>
          <cell r="EN16">
            <v>1296.385096</v>
          </cell>
          <cell r="EO16">
            <v>1339.997871</v>
          </cell>
          <cell r="EP16">
            <v>1351.374493</v>
          </cell>
          <cell r="EQ16">
            <v>1412.4585709999999</v>
          </cell>
          <cell r="ER16">
            <v>1437.419425</v>
          </cell>
          <cell r="ES16">
            <v>1513.509675</v>
          </cell>
          <cell r="ET16">
            <v>1571.988433</v>
          </cell>
          <cell r="EU16">
            <v>1587.9151079999999</v>
          </cell>
          <cell r="EV16">
            <v>1628.5346480000001</v>
          </cell>
          <cell r="EW16">
            <v>1613.597246</v>
          </cell>
          <cell r="EX16">
            <v>1667.9046269999999</v>
          </cell>
          <cell r="EY16">
            <v>1705.359774</v>
          </cell>
          <cell r="EZ16">
            <v>1788.8012839999999</v>
          </cell>
          <cell r="FA16">
            <v>1834.881492</v>
          </cell>
          <cell r="FB16">
            <v>1827.353699</v>
          </cell>
          <cell r="FC16">
            <v>1839.2706969999999</v>
          </cell>
          <cell r="FD16">
            <v>1893.1553730000001</v>
          </cell>
          <cell r="FE16">
            <v>1967.6340520000001</v>
          </cell>
          <cell r="FF16">
            <v>2050.9211639999999</v>
          </cell>
          <cell r="FG16">
            <v>2055.3188060000002</v>
          </cell>
          <cell r="FH16">
            <v>2038.5132020000001</v>
          </cell>
          <cell r="FI16">
            <v>2117.9159159999999</v>
          </cell>
          <cell r="FJ16">
            <v>4</v>
          </cell>
          <cell r="FT16">
            <v>0.75</v>
          </cell>
          <cell r="FU16">
            <v>0.75900000000000001</v>
          </cell>
          <cell r="FV16">
            <v>0.76600000000000001</v>
          </cell>
          <cell r="FW16">
            <v>0.77</v>
          </cell>
          <cell r="FX16">
            <v>0.77600000000000002</v>
          </cell>
          <cell r="FY16">
            <v>0.78600000000000003</v>
          </cell>
          <cell r="FZ16">
            <v>0.79800000000000004</v>
          </cell>
          <cell r="GA16">
            <v>0.80300000000000005</v>
          </cell>
          <cell r="GB16">
            <v>0.81899999999999995</v>
          </cell>
          <cell r="GC16">
            <v>0.83299999999999996</v>
          </cell>
          <cell r="GD16">
            <v>0.83599999999999997</v>
          </cell>
          <cell r="GE16">
            <v>0.85199999999999998</v>
          </cell>
          <cell r="GF16">
            <v>0.85899999999999999</v>
          </cell>
          <cell r="GG16">
            <v>0.86699999999999999</v>
          </cell>
          <cell r="GH16">
            <v>0.874</v>
          </cell>
          <cell r="GI16">
            <v>0.88100000000000001</v>
          </cell>
          <cell r="GJ16">
            <v>0.88600000000000001</v>
          </cell>
          <cell r="GK16">
            <v>0.88900000000000001</v>
          </cell>
          <cell r="GL16">
            <v>0.89300000000000002</v>
          </cell>
          <cell r="GM16">
            <v>0.88400000000000001</v>
          </cell>
          <cell r="GN16">
            <v>0.90200000000000002</v>
          </cell>
          <cell r="GO16">
            <v>0.90600000000000003</v>
          </cell>
          <cell r="GP16">
            <v>0.90300000000000002</v>
          </cell>
          <cell r="GZ16">
            <v>0.24877722699999999</v>
          </cell>
          <cell r="HA16">
            <v>0.25373760899999998</v>
          </cell>
          <cell r="HB16">
            <v>0.25886107800000002</v>
          </cell>
          <cell r="HC16">
            <v>0.26277431699999998</v>
          </cell>
          <cell r="HD16">
            <v>0.26899281899999999</v>
          </cell>
          <cell r="HE16">
            <v>0.27960759299999999</v>
          </cell>
          <cell r="HF16">
            <v>0.291862972</v>
          </cell>
          <cell r="HG16">
            <v>0.30075727699999999</v>
          </cell>
          <cell r="HH16">
            <v>0.298834665</v>
          </cell>
          <cell r="HI16">
            <v>0.315197968</v>
          </cell>
          <cell r="HJ16">
            <v>0.32600434099999998</v>
          </cell>
          <cell r="HK16">
            <v>0.34089464800000002</v>
          </cell>
          <cell r="HL16">
            <v>0.35370729899999998</v>
          </cell>
          <cell r="HM16">
            <v>0.36546677399999999</v>
          </cell>
          <cell r="HN16">
            <v>0.37421898100000001</v>
          </cell>
          <cell r="HO16">
            <v>0.381192331</v>
          </cell>
          <cell r="HP16">
            <v>0.39177697299999997</v>
          </cell>
          <cell r="HQ16">
            <v>0.40139905399999998</v>
          </cell>
          <cell r="HR16">
            <v>0.412072408</v>
          </cell>
          <cell r="HS16">
            <v>0.41949221599999997</v>
          </cell>
          <cell r="HT16">
            <v>0.42751647500000001</v>
          </cell>
          <cell r="HU16">
            <v>0.42555227899999998</v>
          </cell>
          <cell r="HV16">
            <v>0.42512883299999998</v>
          </cell>
          <cell r="HW16">
            <v>50.435899999999997</v>
          </cell>
          <cell r="HX16">
            <v>50.438699999999997</v>
          </cell>
          <cell r="HY16">
            <v>50.42</v>
          </cell>
          <cell r="HZ16">
            <v>50.220100000000002</v>
          </cell>
          <cell r="IA16">
            <v>50.461399999999998</v>
          </cell>
          <cell r="IB16">
            <v>50.578499999999998</v>
          </cell>
          <cell r="IC16">
            <v>50.822600000000001</v>
          </cell>
          <cell r="ID16">
            <v>50.525700000000001</v>
          </cell>
          <cell r="IE16">
            <v>51.190800000000003</v>
          </cell>
          <cell r="IF16">
            <v>51.678899999999999</v>
          </cell>
          <cell r="IG16">
            <v>52.375900000000001</v>
          </cell>
          <cell r="IH16">
            <v>52.578499999999998</v>
          </cell>
          <cell r="II16">
            <v>52.6999</v>
          </cell>
          <cell r="IJ16">
            <v>53.171599999999998</v>
          </cell>
          <cell r="IK16">
            <v>53.785600000000002</v>
          </cell>
          <cell r="IL16">
            <v>54.6173</v>
          </cell>
          <cell r="IM16">
            <v>55.157899999999998</v>
          </cell>
          <cell r="IN16">
            <v>55.776800000000001</v>
          </cell>
          <cell r="IO16">
            <v>56.841900000000003</v>
          </cell>
          <cell r="IP16">
            <v>57.320300000000003</v>
          </cell>
          <cell r="IQ16">
            <v>57.887999999999998</v>
          </cell>
          <cell r="IR16">
            <v>58.615900000000003</v>
          </cell>
          <cell r="IS16">
            <v>59.096299999999999</v>
          </cell>
          <cell r="IT16">
            <v>59.261899999999997</v>
          </cell>
          <cell r="IU16">
            <v>59.8842</v>
          </cell>
          <cell r="IV16">
            <v>60.401299999999999</v>
          </cell>
          <cell r="IW16">
            <v>60.926699999999997</v>
          </cell>
          <cell r="IX16">
            <v>61.177599999999998</v>
          </cell>
          <cell r="IY16">
            <v>61.706499999999998</v>
          </cell>
          <cell r="IZ16">
            <v>61.822200000000002</v>
          </cell>
          <cell r="JA16">
            <v>61.598100000000002</v>
          </cell>
          <cell r="JB16">
            <v>60.989600000000003</v>
          </cell>
          <cell r="JC16">
            <v>1.8620857420000001</v>
          </cell>
          <cell r="JD16">
            <v>1.945546094</v>
          </cell>
          <cell r="JE16">
            <v>2.032747214</v>
          </cell>
          <cell r="JF16">
            <v>2.1238567659999998</v>
          </cell>
          <cell r="JG16">
            <v>2.2190499309999998</v>
          </cell>
          <cell r="JH16">
            <v>2.3278239250000001</v>
          </cell>
          <cell r="JI16">
            <v>2.436597919</v>
          </cell>
          <cell r="JJ16">
            <v>2.545371914</v>
          </cell>
          <cell r="JK16">
            <v>2.6541459079999998</v>
          </cell>
          <cell r="JL16">
            <v>2.7629199029999998</v>
          </cell>
          <cell r="JM16">
            <v>2.8903274539999999</v>
          </cell>
          <cell r="JN16">
            <v>3.0177350039999999</v>
          </cell>
          <cell r="JO16">
            <v>3.1451425550000001</v>
          </cell>
          <cell r="JP16">
            <v>3.2725501060000002</v>
          </cell>
          <cell r="JQ16">
            <v>3.6424200529999999</v>
          </cell>
          <cell r="JR16">
            <v>4.0122900010000002</v>
          </cell>
          <cell r="JS16">
            <v>4.2946901320000004</v>
          </cell>
          <cell r="JT16">
            <v>4.7521700859999996</v>
          </cell>
          <cell r="JU16">
            <v>5.2779102330000001</v>
          </cell>
          <cell r="JV16">
            <v>5.7081198689999999</v>
          </cell>
          <cell r="JW16">
            <v>6.1691699030000002</v>
          </cell>
          <cell r="JX16">
            <v>6.6282300950000002</v>
          </cell>
          <cell r="JY16">
            <v>7.0107398029999999</v>
          </cell>
          <cell r="JZ16">
            <v>7.3420300479999998</v>
          </cell>
          <cell r="KA16">
            <v>7.5493302350000002</v>
          </cell>
          <cell r="KB16">
            <v>7.9794797900000001</v>
          </cell>
          <cell r="KC16">
            <v>8.2766304020000003</v>
          </cell>
          <cell r="KD16">
            <v>8.6951503750000008</v>
          </cell>
          <cell r="KE16">
            <v>9.1040897370000007</v>
          </cell>
          <cell r="KF16">
            <v>9.1609401699999999</v>
          </cell>
          <cell r="KG16">
            <v>9.1091995239999992</v>
          </cell>
          <cell r="KH16">
            <v>9.1091995239999992</v>
          </cell>
          <cell r="KR16">
            <v>0.617334359</v>
          </cell>
          <cell r="KS16">
            <v>0.64593546199999996</v>
          </cell>
          <cell r="KT16">
            <v>0.67586165399999998</v>
          </cell>
          <cell r="KU16">
            <v>0.70717432700000005</v>
          </cell>
          <cell r="KV16">
            <v>0.73993771500000005</v>
          </cell>
          <cell r="KW16">
            <v>0.77421903199999997</v>
          </cell>
          <cell r="KX16">
            <v>0.81008860299999996</v>
          </cell>
          <cell r="KY16">
            <v>0.84762000999999998</v>
          </cell>
          <cell r="KZ16">
            <v>0.27825999299999998</v>
          </cell>
          <cell r="LA16">
            <v>0.36511284999999999</v>
          </cell>
          <cell r="LB16">
            <v>0.45196570699999999</v>
          </cell>
          <cell r="LC16">
            <v>0.53881856400000006</v>
          </cell>
          <cell r="LD16">
            <v>0.62567142099999995</v>
          </cell>
          <cell r="LE16">
            <v>0.71252427799999996</v>
          </cell>
          <cell r="LF16">
            <v>0.79937713499999996</v>
          </cell>
          <cell r="LG16">
            <v>0.88622999199999997</v>
          </cell>
          <cell r="LH16">
            <v>1.0178524849999999</v>
          </cell>
          <cell r="LI16">
            <v>1.149474978</v>
          </cell>
          <cell r="LJ16">
            <v>1.2810974719999999</v>
          </cell>
          <cell r="LK16">
            <v>1.412719965</v>
          </cell>
          <cell r="LL16">
            <v>1.5833010270000001</v>
          </cell>
          <cell r="LM16">
            <v>1.5833010270000001</v>
          </cell>
          <cell r="LN16">
            <v>1.5833010270000001</v>
          </cell>
          <cell r="LO16">
            <v>857.53078219999998</v>
          </cell>
          <cell r="LP16">
            <v>908.66472160000001</v>
          </cell>
          <cell r="LQ16">
            <v>879.28698450000002</v>
          </cell>
          <cell r="LR16">
            <v>876.32965639999998</v>
          </cell>
          <cell r="LS16">
            <v>855.79461249999997</v>
          </cell>
          <cell r="LT16">
            <v>875.34252030000005</v>
          </cell>
          <cell r="LU16">
            <v>942.95867490000001</v>
          </cell>
          <cell r="LV16">
            <v>962.4861813</v>
          </cell>
          <cell r="LW16">
            <v>994.76022209999996</v>
          </cell>
          <cell r="LX16">
            <v>1030.8673819999999</v>
          </cell>
          <cell r="LY16">
            <v>1008.369584</v>
          </cell>
          <cell r="LZ16">
            <v>1031.1526899999999</v>
          </cell>
          <cell r="MA16">
            <v>1028.2624900000001</v>
          </cell>
          <cell r="MB16">
            <v>1062.0321750000001</v>
          </cell>
          <cell r="MC16">
            <v>1067.2657819999999</v>
          </cell>
          <cell r="MD16">
            <v>1108.7574990000001</v>
          </cell>
          <cell r="ME16">
            <v>1135.176999</v>
          </cell>
          <cell r="MF16">
            <v>1150.2540570000001</v>
          </cell>
          <cell r="MG16">
            <v>1183.6707960000001</v>
          </cell>
          <cell r="MH16">
            <v>1177.5916</v>
          </cell>
          <cell r="MI16">
            <v>1273.439085</v>
          </cell>
          <cell r="MJ16">
            <v>1309.521532</v>
          </cell>
          <cell r="MK16">
            <v>1383.086489</v>
          </cell>
          <cell r="ML16">
            <v>1429.9030210000001</v>
          </cell>
          <cell r="MM16">
            <v>1436.628612</v>
          </cell>
          <cell r="MN16">
            <v>1445.770021</v>
          </cell>
          <cell r="MO16">
            <v>1488.0985720000001</v>
          </cell>
          <cell r="MP16">
            <v>1546.8319389999999</v>
          </cell>
          <cell r="MQ16">
            <v>1489.1835160000001</v>
          </cell>
          <cell r="MR16">
            <v>1616.7003319999999</v>
          </cell>
          <cell r="MS16">
            <v>1601.4523300000001</v>
          </cell>
          <cell r="MT16">
            <v>1659.234852</v>
          </cell>
          <cell r="ND16">
            <v>0.33158607800000001</v>
          </cell>
          <cell r="NE16">
            <v>0.33411078599999999</v>
          </cell>
          <cell r="NF16">
            <v>0.33808490899999999</v>
          </cell>
          <cell r="NG16">
            <v>0.341198371</v>
          </cell>
          <cell r="NH16">
            <v>0.34677523799999999</v>
          </cell>
          <cell r="NI16">
            <v>0.35586768299999999</v>
          </cell>
          <cell r="NJ16">
            <v>0.36590037399999997</v>
          </cell>
          <cell r="NK16">
            <v>0.37458315599999997</v>
          </cell>
          <cell r="NL16">
            <v>0.36477910200000002</v>
          </cell>
          <cell r="NM16">
            <v>0.37844249400000002</v>
          </cell>
          <cell r="NN16">
            <v>0.38978096200000001</v>
          </cell>
          <cell r="NO16">
            <v>0.40007925</v>
          </cell>
          <cell r="NP16">
            <v>0.41194962699999998</v>
          </cell>
          <cell r="NQ16">
            <v>0.42147135000000002</v>
          </cell>
          <cell r="NR16">
            <v>0.42803975900000002</v>
          </cell>
          <cell r="NS16">
            <v>0.43248353299999998</v>
          </cell>
          <cell r="NT16">
            <v>0.44233607000000003</v>
          </cell>
          <cell r="NU16">
            <v>0.45142270899999998</v>
          </cell>
          <cell r="NV16">
            <v>0.461283954</v>
          </cell>
          <cell r="NW16">
            <v>0.47449852100000001</v>
          </cell>
          <cell r="NX16">
            <v>0.474048839</v>
          </cell>
          <cell r="NY16">
            <v>0.46984612799999997</v>
          </cell>
          <cell r="NZ16">
            <v>0.47055902599999999</v>
          </cell>
          <cell r="OA16">
            <v>48.383099999999999</v>
          </cell>
          <cell r="OB16">
            <v>48.396000000000001</v>
          </cell>
          <cell r="OC16">
            <v>48.382399999999997</v>
          </cell>
          <cell r="OD16">
            <v>48.120199999999997</v>
          </cell>
          <cell r="OE16">
            <v>48.070500000000003</v>
          </cell>
          <cell r="OF16">
            <v>48.2239</v>
          </cell>
          <cell r="OG16">
            <v>48.3125</v>
          </cell>
          <cell r="OH16">
            <v>48.175600000000003</v>
          </cell>
          <cell r="OI16">
            <v>48.691000000000003</v>
          </cell>
          <cell r="OJ16">
            <v>48.874699999999997</v>
          </cell>
          <cell r="OK16">
            <v>49.225000000000001</v>
          </cell>
          <cell r="OL16">
            <v>49.4709</v>
          </cell>
          <cell r="OM16">
            <v>49.751800000000003</v>
          </cell>
          <cell r="ON16">
            <v>50.3202</v>
          </cell>
          <cell r="OO16">
            <v>50.953400000000002</v>
          </cell>
          <cell r="OP16">
            <v>51.478999999999999</v>
          </cell>
          <cell r="OQ16">
            <v>52.234000000000002</v>
          </cell>
          <cell r="OR16">
            <v>52.878</v>
          </cell>
          <cell r="OS16">
            <v>53.7455</v>
          </cell>
          <cell r="OT16">
            <v>54.493499999999997</v>
          </cell>
          <cell r="OU16">
            <v>54.959499999999998</v>
          </cell>
          <cell r="OV16">
            <v>55.527099999999997</v>
          </cell>
          <cell r="OW16">
            <v>56.032800000000002</v>
          </cell>
          <cell r="OX16">
            <v>56.277299999999997</v>
          </cell>
          <cell r="OY16">
            <v>56.7273</v>
          </cell>
          <cell r="OZ16">
            <v>57.184199999999997</v>
          </cell>
          <cell r="PA16">
            <v>57.623100000000001</v>
          </cell>
          <cell r="PB16">
            <v>57.796900000000001</v>
          </cell>
          <cell r="PC16">
            <v>58.290199999999999</v>
          </cell>
          <cell r="PD16">
            <v>58.173299999999998</v>
          </cell>
          <cell r="PE16">
            <v>57.787300000000002</v>
          </cell>
          <cell r="PF16">
            <v>57.474499999999999</v>
          </cell>
          <cell r="PG16">
            <v>3.151331538</v>
          </cell>
          <cell r="PH16">
            <v>3.2445846139999999</v>
          </cell>
          <cell r="PI16">
            <v>3.3405972020000001</v>
          </cell>
          <cell r="PJ16">
            <v>3.4394509599999998</v>
          </cell>
          <cell r="PK16">
            <v>3.5412299630000001</v>
          </cell>
          <cell r="PL16">
            <v>3.65240593</v>
          </cell>
          <cell r="PM16">
            <v>3.7635818959999998</v>
          </cell>
          <cell r="PN16">
            <v>3.8747578620000001</v>
          </cell>
          <cell r="PO16">
            <v>3.9859338279999998</v>
          </cell>
          <cell r="PP16">
            <v>4.0971097949999997</v>
          </cell>
          <cell r="PQ16">
            <v>4.2071323390000002</v>
          </cell>
          <cell r="PR16">
            <v>4.3171548839999998</v>
          </cell>
          <cell r="PS16">
            <v>4.4271774290000003</v>
          </cell>
          <cell r="PT16">
            <v>4.537199974</v>
          </cell>
          <cell r="PU16">
            <v>4.9081048970000003</v>
          </cell>
          <cell r="PV16">
            <v>5.2790098189999997</v>
          </cell>
          <cell r="PW16">
            <v>5.5517401700000004</v>
          </cell>
          <cell r="PX16">
            <v>6.0151901250000002</v>
          </cell>
          <cell r="PY16">
            <v>6.4360599519999999</v>
          </cell>
          <cell r="PZ16">
            <v>6.8509001730000003</v>
          </cell>
          <cell r="QA16">
            <v>7.2364001269999996</v>
          </cell>
          <cell r="QB16">
            <v>7.6835198399999998</v>
          </cell>
          <cell r="QC16">
            <v>7.922299862</v>
          </cell>
          <cell r="QD16">
            <v>8.0997200009999997</v>
          </cell>
          <cell r="QE16">
            <v>8.1758003230000007</v>
          </cell>
          <cell r="QF16">
            <v>8.5310201639999992</v>
          </cell>
          <cell r="QG16">
            <v>8.7683801649999999</v>
          </cell>
          <cell r="QH16">
            <v>9.1140098569999992</v>
          </cell>
          <cell r="QI16">
            <v>9.44095993</v>
          </cell>
          <cell r="QJ16">
            <v>9.3633003230000007</v>
          </cell>
          <cell r="QK16">
            <v>9.1774396899999999</v>
          </cell>
          <cell r="QL16">
            <v>9.1774396899999999</v>
          </cell>
          <cell r="QV16">
            <v>1.9930570030000001</v>
          </cell>
          <cell r="QW16">
            <v>1.9760496089999999</v>
          </cell>
          <cell r="QX16">
            <v>1.9591873449999999</v>
          </cell>
          <cell r="QY16">
            <v>1.942468971</v>
          </cell>
          <cell r="QZ16">
            <v>1.9258932609999999</v>
          </cell>
          <cell r="RA16">
            <v>1.909458997</v>
          </cell>
          <cell r="RB16">
            <v>1.893164971</v>
          </cell>
          <cell r="RC16">
            <v>1.877009988</v>
          </cell>
          <cell r="RD16">
            <v>0.86823999900000004</v>
          </cell>
          <cell r="RE16">
            <v>0.99709429100000002</v>
          </cell>
          <cell r="RF16">
            <v>1.1259485819999999</v>
          </cell>
          <cell r="RG16">
            <v>1.2548028739999999</v>
          </cell>
          <cell r="RH16">
            <v>1.3836571660000001</v>
          </cell>
          <cell r="RI16">
            <v>1.5125114580000001</v>
          </cell>
          <cell r="RJ16">
            <v>1.641365749</v>
          </cell>
          <cell r="RK16">
            <v>1.770220041</v>
          </cell>
          <cell r="RL16">
            <v>1.9497250319999999</v>
          </cell>
          <cell r="RM16">
            <v>2.1292300219999998</v>
          </cell>
          <cell r="RN16">
            <v>2.3087350130000002</v>
          </cell>
          <cell r="RO16">
            <v>2.4882400040000001</v>
          </cell>
          <cell r="RP16">
            <v>2.7042337989999998</v>
          </cell>
          <cell r="RQ16">
            <v>2.7042337989999998</v>
          </cell>
          <cell r="RR16">
            <v>2.7042337989999998</v>
          </cell>
          <cell r="RS16">
            <v>1179.5713330000001</v>
          </cell>
          <cell r="RT16">
            <v>1253.479247</v>
          </cell>
          <cell r="RU16">
            <v>1229.3058169999999</v>
          </cell>
          <cell r="RV16">
            <v>1242.319154</v>
          </cell>
          <cell r="RW16">
            <v>1230.8195780000001</v>
          </cell>
          <cell r="RX16">
            <v>1277.841142</v>
          </cell>
          <cell r="RY16">
            <v>1398.1544349999999</v>
          </cell>
          <cell r="RZ16">
            <v>1450.2771869999999</v>
          </cell>
          <cell r="SA16">
            <v>1522.500802</v>
          </cell>
          <cell r="SB16">
            <v>1602.449449</v>
          </cell>
          <cell r="SC16">
            <v>1593.3113189999999</v>
          </cell>
          <cell r="SD16">
            <v>1657.638287</v>
          </cell>
          <cell r="SE16">
            <v>1682.8073079999999</v>
          </cell>
          <cell r="SF16">
            <v>1770.933708</v>
          </cell>
          <cell r="SG16">
            <v>1815.06683</v>
          </cell>
          <cell r="SH16">
            <v>1925.4828239999999</v>
          </cell>
          <cell r="SI16">
            <v>2015.8081050000001</v>
          </cell>
          <cell r="SJ16">
            <v>2032.1718940000001</v>
          </cell>
          <cell r="SK16">
            <v>2080.018939</v>
          </cell>
          <cell r="SL16">
            <v>2056.0749470000001</v>
          </cell>
          <cell r="SM16">
            <v>2068.1818029999999</v>
          </cell>
          <cell r="SN16">
            <v>2106.9347520000001</v>
          </cell>
          <cell r="SO16">
            <v>2200.1272949999998</v>
          </cell>
          <cell r="SP16">
            <v>2245.1771739999999</v>
          </cell>
          <cell r="SQ16">
            <v>2222.9247180000002</v>
          </cell>
          <cell r="SR16">
            <v>2237.3037429999999</v>
          </cell>
          <cell r="SS16">
            <v>2302.4820949999998</v>
          </cell>
          <cell r="ST16">
            <v>2392.4669650000001</v>
          </cell>
          <cell r="SU16">
            <v>2617.6811459999999</v>
          </cell>
          <cell r="SV16">
            <v>2497.6844700000001</v>
          </cell>
          <cell r="SW16">
            <v>2479.057276</v>
          </cell>
          <cell r="SX16">
            <v>2579.899962</v>
          </cell>
          <cell r="SY16">
            <v>0.26500000000000001</v>
          </cell>
          <cell r="SZ16">
            <v>0.27500000000000002</v>
          </cell>
          <cell r="TA16">
            <v>0.28399999999999997</v>
          </cell>
          <cell r="TB16">
            <v>0.28999999999999998</v>
          </cell>
          <cell r="TC16">
            <v>0.27900000000000003</v>
          </cell>
          <cell r="TD16">
            <v>0.28699999999999998</v>
          </cell>
          <cell r="TE16">
            <v>0.29499999999999998</v>
          </cell>
          <cell r="TF16">
            <v>0.30299999999999999</v>
          </cell>
          <cell r="TG16">
            <v>0.312</v>
          </cell>
          <cell r="TH16">
            <v>0.315</v>
          </cell>
          <cell r="TI16">
            <v>0.314</v>
          </cell>
          <cell r="TJ16">
            <v>0.315</v>
          </cell>
          <cell r="TK16">
            <v>28.260157100000001</v>
          </cell>
          <cell r="TL16">
            <v>27.9359587</v>
          </cell>
          <cell r="TM16">
            <v>27.66300566</v>
          </cell>
          <cell r="TN16">
            <v>27.416161689999999</v>
          </cell>
          <cell r="TO16">
            <v>30.927142509999999</v>
          </cell>
          <cell r="TP16">
            <v>30.670675320000001</v>
          </cell>
          <cell r="TQ16">
            <v>30.429876369999999</v>
          </cell>
          <cell r="TR16">
            <v>30.20155784</v>
          </cell>
          <cell r="TS16">
            <v>29.961907109999999</v>
          </cell>
          <cell r="TT16">
            <v>29.797449159999999</v>
          </cell>
          <cell r="TU16">
            <v>29.500457170000001</v>
          </cell>
          <cell r="TV16">
            <v>29.275306109999999</v>
          </cell>
          <cell r="TW16">
            <v>28.763440859999999</v>
          </cell>
          <cell r="TX16">
            <v>28.385416670000001</v>
          </cell>
          <cell r="TY16">
            <v>28.101265819999998</v>
          </cell>
          <cell r="TZ16">
            <v>27.860696520000001</v>
          </cell>
          <cell r="UA16">
            <v>31.617647059999999</v>
          </cell>
          <cell r="UB16">
            <v>31.33971292</v>
          </cell>
          <cell r="UC16">
            <v>30.91334895</v>
          </cell>
          <cell r="UD16">
            <v>30.821917809999999</v>
          </cell>
          <cell r="UE16">
            <v>30.512249440000001</v>
          </cell>
          <cell r="UF16">
            <v>30.309734509999998</v>
          </cell>
          <cell r="UG16">
            <v>30.066815139999999</v>
          </cell>
          <cell r="UH16">
            <v>29.844097999999999</v>
          </cell>
          <cell r="UI16">
            <v>39.62478256</v>
          </cell>
          <cell r="UJ16">
            <v>38.652187349999998</v>
          </cell>
          <cell r="UK16">
            <v>37.833328250000001</v>
          </cell>
          <cell r="UL16">
            <v>37.092796329999999</v>
          </cell>
          <cell r="UM16">
            <v>36.316898350000002</v>
          </cell>
          <cell r="UN16">
            <v>35.547496799999998</v>
          </cell>
          <cell r="UO16">
            <v>34.825099950000002</v>
          </cell>
          <cell r="UP16">
            <v>34.14014435</v>
          </cell>
          <cell r="UQ16">
            <v>33.421192169999998</v>
          </cell>
          <cell r="UR16">
            <v>32.927818299999998</v>
          </cell>
          <cell r="US16">
            <v>32.036842350000001</v>
          </cell>
          <cell r="UT16">
            <v>31.361389160000002</v>
          </cell>
          <cell r="UU16">
            <v>20.966408739999999</v>
          </cell>
          <cell r="UV16">
            <v>20.966408739999999</v>
          </cell>
          <cell r="UW16">
            <v>20.966408739999999</v>
          </cell>
          <cell r="UX16">
            <v>20.966408739999999</v>
          </cell>
          <cell r="UY16">
            <v>39.152794120000003</v>
          </cell>
          <cell r="UZ16">
            <v>39.152794120000003</v>
          </cell>
          <cell r="VA16">
            <v>39.152794120000003</v>
          </cell>
          <cell r="VB16">
            <v>39.152794120000003</v>
          </cell>
          <cell r="VC16">
            <v>39.152794120000003</v>
          </cell>
          <cell r="VD16">
            <v>39.152794120000003</v>
          </cell>
          <cell r="VE16">
            <v>39.152794120000003</v>
          </cell>
          <cell r="VF16">
            <v>39.152794120000003</v>
          </cell>
          <cell r="VG16">
            <v>24.18928</v>
          </cell>
          <cell r="VH16">
            <v>24.18928</v>
          </cell>
          <cell r="VI16">
            <v>24.18928</v>
          </cell>
          <cell r="VJ16">
            <v>24.18928</v>
          </cell>
          <cell r="VK16">
            <v>17.311735049999999</v>
          </cell>
          <cell r="VL16">
            <v>17.311735049999999</v>
          </cell>
          <cell r="VM16">
            <v>17.311735049999999</v>
          </cell>
          <cell r="VN16">
            <v>17.311735049999999</v>
          </cell>
          <cell r="VO16">
            <v>17.311735049999999</v>
          </cell>
          <cell r="VP16">
            <v>17.311735049999999</v>
          </cell>
          <cell r="VQ16">
            <v>17.311735049999999</v>
          </cell>
          <cell r="VR16">
            <v>17.311735049999999</v>
          </cell>
          <cell r="VS16">
            <v>157</v>
          </cell>
          <cell r="WC16">
            <v>0.68</v>
          </cell>
          <cell r="WD16">
            <v>0.67500000000000004</v>
          </cell>
          <cell r="WE16">
            <v>0.66600000000000004</v>
          </cell>
          <cell r="WF16">
            <v>0.65700000000000003</v>
          </cell>
          <cell r="WG16">
            <v>0.65200000000000002</v>
          </cell>
          <cell r="WH16">
            <v>0.64700000000000002</v>
          </cell>
          <cell r="WI16">
            <v>0.64100000000000001</v>
          </cell>
          <cell r="WJ16">
            <v>0.63600000000000001</v>
          </cell>
          <cell r="WK16">
            <v>0.64</v>
          </cell>
          <cell r="WL16">
            <v>0.628</v>
          </cell>
          <cell r="WM16">
            <v>0.621</v>
          </cell>
          <cell r="WN16">
            <v>0.61699999999999999</v>
          </cell>
          <cell r="WO16">
            <v>0.61299999999999999</v>
          </cell>
          <cell r="WP16">
            <v>0.60799999999999998</v>
          </cell>
          <cell r="WQ16">
            <v>0.60499999999999998</v>
          </cell>
          <cell r="WR16">
            <v>0.60099999999999998</v>
          </cell>
          <cell r="WS16">
            <v>0.61899999999999999</v>
          </cell>
          <cell r="WT16">
            <v>0.61299999999999999</v>
          </cell>
          <cell r="WU16">
            <v>0.6</v>
          </cell>
          <cell r="WV16">
            <v>0.59799999999999998</v>
          </cell>
          <cell r="WW16">
            <v>0.58499999999999996</v>
          </cell>
          <cell r="WX16">
            <v>0.621</v>
          </cell>
          <cell r="WY16">
            <v>0.621</v>
          </cell>
          <cell r="WZ16">
            <v>702</v>
          </cell>
          <cell r="XA16">
            <v>673</v>
          </cell>
          <cell r="XB16">
            <v>651</v>
          </cell>
          <cell r="XC16">
            <v>633</v>
          </cell>
          <cell r="XD16">
            <v>617</v>
          </cell>
          <cell r="XE16">
            <v>598</v>
          </cell>
          <cell r="XF16">
            <v>581</v>
          </cell>
          <cell r="XG16">
            <v>564</v>
          </cell>
          <cell r="XH16">
            <v>546</v>
          </cell>
          <cell r="XI16">
            <v>531</v>
          </cell>
          <cell r="XJ16">
            <v>516</v>
          </cell>
          <cell r="XK16">
            <v>501</v>
          </cell>
          <cell r="XL16">
            <v>486</v>
          </cell>
          <cell r="XM16">
            <v>471</v>
          </cell>
          <cell r="XN16">
            <v>454</v>
          </cell>
          <cell r="XO16">
            <v>437</v>
          </cell>
          <cell r="XP16">
            <v>422</v>
          </cell>
          <cell r="XQ16">
            <v>410</v>
          </cell>
          <cell r="XR16">
            <v>401</v>
          </cell>
          <cell r="XS16">
            <v>393</v>
          </cell>
          <cell r="XT16">
            <v>385</v>
          </cell>
          <cell r="XU16">
            <v>377</v>
          </cell>
          <cell r="XV16">
            <v>369</v>
          </cell>
          <cell r="XW16">
            <v>362</v>
          </cell>
          <cell r="XX16">
            <v>353</v>
          </cell>
          <cell r="XY16">
            <v>343</v>
          </cell>
          <cell r="XZ16">
            <v>331</v>
          </cell>
          <cell r="YA16">
            <v>320</v>
          </cell>
          <cell r="YB16">
            <v>320</v>
          </cell>
          <cell r="YC16">
            <v>320</v>
          </cell>
          <cell r="YD16">
            <v>320</v>
          </cell>
          <cell r="YE16">
            <v>320</v>
          </cell>
          <cell r="YF16">
            <v>144.36000000000001</v>
          </cell>
          <cell r="YG16">
            <v>143.6</v>
          </cell>
          <cell r="YH16">
            <v>141.70099999999999</v>
          </cell>
          <cell r="YI16">
            <v>139.102</v>
          </cell>
          <cell r="YJ16">
            <v>140.10400000000001</v>
          </cell>
          <cell r="YK16">
            <v>140.172</v>
          </cell>
          <cell r="YL16">
            <v>140.66</v>
          </cell>
          <cell r="YM16">
            <v>137.31899999999999</v>
          </cell>
          <cell r="YN16">
            <v>137.18700000000001</v>
          </cell>
          <cell r="YO16">
            <v>136.61000000000001</v>
          </cell>
          <cell r="YP16">
            <v>135.684</v>
          </cell>
          <cell r="YQ16">
            <v>130.965</v>
          </cell>
          <cell r="YR16">
            <v>127.504</v>
          </cell>
          <cell r="YS16">
            <v>130.01300000000001</v>
          </cell>
          <cell r="YT16">
            <v>128.55699999999999</v>
          </cell>
          <cell r="YU16">
            <v>128.12799999999999</v>
          </cell>
          <cell r="YV16">
            <v>129.28399999999999</v>
          </cell>
          <cell r="YW16">
            <v>129.05500000000001</v>
          </cell>
          <cell r="YX16">
            <v>129.054</v>
          </cell>
          <cell r="YY16">
            <v>128.047</v>
          </cell>
          <cell r="YZ16">
            <v>129.541</v>
          </cell>
          <cell r="ZA16">
            <v>130.065</v>
          </cell>
          <cell r="ZB16">
            <v>130.32900000000001</v>
          </cell>
          <cell r="ZC16">
            <v>130.291</v>
          </cell>
          <cell r="ZD16">
            <v>127.006</v>
          </cell>
          <cell r="ZE16">
            <v>122.57</v>
          </cell>
          <cell r="ZF16">
            <v>118.473</v>
          </cell>
          <cell r="ZG16">
            <v>116.273</v>
          </cell>
          <cell r="ZH16">
            <v>115.166</v>
          </cell>
          <cell r="ZI16">
            <v>113.416</v>
          </cell>
          <cell r="ZJ16">
            <v>112.22799999999999</v>
          </cell>
          <cell r="ZK16">
            <v>110.509</v>
          </cell>
          <cell r="ZU16">
            <v>1.59016622</v>
          </cell>
          <cell r="ZV16">
            <v>1.8800393070000001</v>
          </cell>
          <cell r="ZW16">
            <v>2.2227536670000001</v>
          </cell>
          <cell r="ZX16">
            <v>2.6279417920000001</v>
          </cell>
          <cell r="ZY16">
            <v>3.1069920889999998</v>
          </cell>
          <cell r="ZZ16">
            <v>3.6733689740000002</v>
          </cell>
          <cell r="AAA16">
            <v>4.3429913019999997</v>
          </cell>
          <cell r="AAB16">
            <v>5.1346797940000002</v>
          </cell>
          <cell r="AAC16">
            <v>0.94176000400000004</v>
          </cell>
          <cell r="AAD16">
            <v>1.659252865</v>
          </cell>
          <cell r="AAE16">
            <v>2.3767457259999998</v>
          </cell>
          <cell r="AAF16">
            <v>3.0942385880000001</v>
          </cell>
          <cell r="AAG16">
            <v>3.8117314489999998</v>
          </cell>
          <cell r="AAH16">
            <v>4.5292243110000001</v>
          </cell>
          <cell r="AAI16">
            <v>5.2467171720000003</v>
          </cell>
          <cell r="AAJ16">
            <v>5.9642100329999996</v>
          </cell>
          <cell r="AAK16">
            <v>6.9566799399999999</v>
          </cell>
          <cell r="AAL16">
            <v>7.9491498470000002</v>
          </cell>
          <cell r="AAM16">
            <v>8.9416197539999995</v>
          </cell>
          <cell r="AAN16">
            <v>9.9340896609999998</v>
          </cell>
          <cell r="AAO16">
            <v>11.288436150000001</v>
          </cell>
          <cell r="AAP16">
            <v>11.288436150000001</v>
          </cell>
          <cell r="AAQ16">
            <v>11.288436150000001</v>
          </cell>
          <cell r="ABA16">
            <v>7.4146525929999996</v>
          </cell>
          <cell r="ABB16">
            <v>7.8710987360000004</v>
          </cell>
          <cell r="ABC16">
            <v>8.3556437100000007</v>
          </cell>
          <cell r="ABD16">
            <v>8.8700172819999992</v>
          </cell>
          <cell r="ABE16">
            <v>9.4160556999999994</v>
          </cell>
          <cell r="ABF16">
            <v>9.995708252</v>
          </cell>
          <cell r="ABG16">
            <v>10.611044229999999</v>
          </cell>
          <cell r="ABH16">
            <v>11.264260289999999</v>
          </cell>
          <cell r="ABI16">
            <v>3.2373399730000001</v>
          </cell>
          <cell r="ABJ16">
            <v>4.4232828959999999</v>
          </cell>
          <cell r="ABK16">
            <v>5.6092258179999996</v>
          </cell>
          <cell r="ABL16">
            <v>6.7951687400000003</v>
          </cell>
          <cell r="ABM16">
            <v>7.9811116630000001</v>
          </cell>
          <cell r="ABN16">
            <v>9.1670545850000007</v>
          </cell>
          <cell r="ABO16">
            <v>10.35299751</v>
          </cell>
          <cell r="ABP16">
            <v>11.53894043</v>
          </cell>
          <cell r="ABQ16">
            <v>12.58968282</v>
          </cell>
          <cell r="ABR16">
            <v>13.64042521</v>
          </cell>
          <cell r="ABS16">
            <v>14.691167589999999</v>
          </cell>
          <cell r="ABT16">
            <v>15.741909980000001</v>
          </cell>
          <cell r="ABU16">
            <v>17.119721850000001</v>
          </cell>
          <cell r="ABV16">
            <v>17.119721850000001</v>
          </cell>
          <cell r="ABW16">
            <v>17.119721850000001</v>
          </cell>
          <cell r="ABX16">
            <v>10.801393729999999</v>
          </cell>
          <cell r="ABY16">
            <v>10.801393729999999</v>
          </cell>
          <cell r="ABZ16">
            <v>10.801393729999999</v>
          </cell>
          <cell r="ACA16">
            <v>10.801393729999999</v>
          </cell>
          <cell r="ACB16">
            <v>10.801393729999999</v>
          </cell>
          <cell r="ACC16">
            <v>10.801393729999999</v>
          </cell>
          <cell r="ACD16">
            <v>10.801393729999999</v>
          </cell>
          <cell r="ACE16">
            <v>10.801393729999999</v>
          </cell>
          <cell r="ACF16">
            <v>10.452961670000001</v>
          </cell>
          <cell r="ACG16">
            <v>10.452961670000001</v>
          </cell>
          <cell r="ACH16">
            <v>10.452961670000001</v>
          </cell>
          <cell r="ACI16">
            <v>10.989010990000001</v>
          </cell>
          <cell r="ACJ16">
            <v>11.711711709999999</v>
          </cell>
          <cell r="ACK16">
            <v>11.711711709999999</v>
          </cell>
          <cell r="ACL16">
            <v>11.711711709999999</v>
          </cell>
          <cell r="ACM16">
            <v>11.711711709999999</v>
          </cell>
          <cell r="ACN16">
            <v>11.711711709999999</v>
          </cell>
          <cell r="ACO16">
            <v>15.31531532</v>
          </cell>
          <cell r="ACP16">
            <v>15.31531532</v>
          </cell>
          <cell r="ACQ16">
            <v>15.31531532</v>
          </cell>
          <cell r="ACR16">
            <v>15.31531532</v>
          </cell>
          <cell r="ACS16">
            <v>15.31531532</v>
          </cell>
          <cell r="ACT16">
            <v>15.7480315</v>
          </cell>
          <cell r="ACU16">
            <v>15.7480315</v>
          </cell>
          <cell r="ACV16">
            <v>15.7480315</v>
          </cell>
          <cell r="ACW16">
            <v>9.4488188980000007</v>
          </cell>
          <cell r="ACX16">
            <v>9.4488188980000007</v>
          </cell>
          <cell r="ACY16">
            <v>11.02362205</v>
          </cell>
          <cell r="ACZ16">
            <v>11.02362205</v>
          </cell>
          <cell r="ADA16">
            <v>13.38582677</v>
          </cell>
          <cell r="ADB16">
            <v>6.2992125980000004</v>
          </cell>
          <cell r="ADC16">
            <v>6.2992125980000004</v>
          </cell>
          <cell r="ADD16">
            <v>89.198606269999999</v>
          </cell>
          <cell r="ADE16">
            <v>89.198606269999999</v>
          </cell>
          <cell r="ADF16">
            <v>89.198606269999999</v>
          </cell>
          <cell r="ADG16">
            <v>89.198606269999999</v>
          </cell>
          <cell r="ADH16">
            <v>89.198606269999999</v>
          </cell>
          <cell r="ADI16">
            <v>89.198606269999999</v>
          </cell>
          <cell r="ADJ16">
            <v>89.198606269999999</v>
          </cell>
          <cell r="ADK16">
            <v>89.198606269999999</v>
          </cell>
          <cell r="ADL16">
            <v>89.547038330000007</v>
          </cell>
          <cell r="ADM16">
            <v>89.547038330000007</v>
          </cell>
          <cell r="ADN16">
            <v>89.547038330000007</v>
          </cell>
          <cell r="ADO16">
            <v>89.010989010000003</v>
          </cell>
          <cell r="ADP16">
            <v>88.288288289999997</v>
          </cell>
          <cell r="ADQ16">
            <v>88.288288289999997</v>
          </cell>
          <cell r="ADR16">
            <v>88.288288289999997</v>
          </cell>
          <cell r="ADS16">
            <v>88.288288289999997</v>
          </cell>
          <cell r="ADT16">
            <v>88.288288289999997</v>
          </cell>
          <cell r="ADU16">
            <v>84.684684680000004</v>
          </cell>
          <cell r="ADV16">
            <v>84.684684680000004</v>
          </cell>
          <cell r="ADW16">
            <v>84.684684680000004</v>
          </cell>
          <cell r="ADX16">
            <v>84.684684680000004</v>
          </cell>
          <cell r="ADY16">
            <v>84.684684680000004</v>
          </cell>
          <cell r="ADZ16">
            <v>84.251968500000004</v>
          </cell>
          <cell r="AEA16">
            <v>84.251968500000004</v>
          </cell>
          <cell r="AEB16">
            <v>84.251968500000004</v>
          </cell>
          <cell r="AEC16">
            <v>90.551181099999994</v>
          </cell>
          <cell r="AED16">
            <v>90.551181099999994</v>
          </cell>
          <cell r="AEE16">
            <v>88.97637795</v>
          </cell>
          <cell r="AEF16">
            <v>88.97637795</v>
          </cell>
          <cell r="AEG16">
            <v>86.614173230000006</v>
          </cell>
          <cell r="AEH16">
            <v>93.700787399999996</v>
          </cell>
          <cell r="AEI16">
            <v>93.700787399999996</v>
          </cell>
          <cell r="AEJ16">
            <v>79.45</v>
          </cell>
          <cell r="AEK16">
            <v>79.430999999999997</v>
          </cell>
          <cell r="AEL16">
            <v>78.418999999999997</v>
          </cell>
          <cell r="AEM16">
            <v>77.370999999999995</v>
          </cell>
          <cell r="AEN16">
            <v>76.287999999999997</v>
          </cell>
          <cell r="AEO16">
            <v>75.171000000000006</v>
          </cell>
          <cell r="AEP16">
            <v>74.019000000000005</v>
          </cell>
          <cell r="AEQ16">
            <v>72.831999999999994</v>
          </cell>
          <cell r="AER16">
            <v>71.611000000000004</v>
          </cell>
          <cell r="AES16">
            <v>70.355000000000004</v>
          </cell>
          <cell r="AET16">
            <v>69.066000000000003</v>
          </cell>
          <cell r="AEU16">
            <v>67.742000000000004</v>
          </cell>
          <cell r="AEV16">
            <v>66.387</v>
          </cell>
          <cell r="AEW16">
            <v>64.998999999999995</v>
          </cell>
          <cell r="AEX16">
            <v>63.582000000000001</v>
          </cell>
          <cell r="AEY16">
            <v>62.136000000000003</v>
          </cell>
          <cell r="AEZ16">
            <v>60.662999999999997</v>
          </cell>
          <cell r="AFA16">
            <v>60.210999999999999</v>
          </cell>
          <cell r="AFB16">
            <v>59.777999999999999</v>
          </cell>
          <cell r="AFC16">
            <v>59.365000000000002</v>
          </cell>
          <cell r="AFD16">
            <v>58.975000000000001</v>
          </cell>
          <cell r="AFE16">
            <v>58.61</v>
          </cell>
          <cell r="AFF16">
            <v>58.27</v>
          </cell>
          <cell r="AFG16">
            <v>57.957000000000001</v>
          </cell>
          <cell r="AFH16">
            <v>57.670999999999999</v>
          </cell>
          <cell r="AFI16">
            <v>57.695999999999998</v>
          </cell>
          <cell r="AFJ16">
            <v>57.72</v>
          </cell>
          <cell r="AFK16">
            <v>57.747999999999998</v>
          </cell>
          <cell r="AFL16">
            <v>57.781999999999996</v>
          </cell>
          <cell r="AFM16">
            <v>57.825000000000003</v>
          </cell>
          <cell r="AFN16">
            <v>57.267000000000003</v>
          </cell>
          <cell r="AFO16">
            <v>57.237000000000002</v>
          </cell>
          <cell r="AFP16">
            <v>88.908000000000001</v>
          </cell>
          <cell r="AFQ16">
            <v>88.965999999999994</v>
          </cell>
          <cell r="AFR16">
            <v>88.787999999999997</v>
          </cell>
          <cell r="AFS16">
            <v>88.606999999999999</v>
          </cell>
          <cell r="AFT16">
            <v>88.423000000000002</v>
          </cell>
          <cell r="AFU16">
            <v>88.233999999999995</v>
          </cell>
          <cell r="AFV16">
            <v>88.042000000000002</v>
          </cell>
          <cell r="AFW16">
            <v>87.846000000000004</v>
          </cell>
          <cell r="AFX16">
            <v>87.644000000000005</v>
          </cell>
          <cell r="AFY16">
            <v>87.435000000000002</v>
          </cell>
          <cell r="AFZ16">
            <v>87.218999999999994</v>
          </cell>
          <cell r="AGA16">
            <v>86.992999999999995</v>
          </cell>
          <cell r="AGB16">
            <v>86.757000000000005</v>
          </cell>
          <cell r="AGC16">
            <v>86.51</v>
          </cell>
          <cell r="AGD16">
            <v>86.251000000000005</v>
          </cell>
          <cell r="AGE16">
            <v>85.978999999999999</v>
          </cell>
          <cell r="AGF16">
            <v>85.692999999999998</v>
          </cell>
          <cell r="AGG16">
            <v>84.4</v>
          </cell>
          <cell r="AGH16">
            <v>83.058000000000007</v>
          </cell>
          <cell r="AGI16">
            <v>81.665999999999997</v>
          </cell>
          <cell r="AGJ16">
            <v>80.224999999999994</v>
          </cell>
          <cell r="AGK16">
            <v>78.733000000000004</v>
          </cell>
          <cell r="AGL16">
            <v>77.191000000000003</v>
          </cell>
          <cell r="AGM16">
            <v>75.599000000000004</v>
          </cell>
          <cell r="AGN16">
            <v>73.956999999999994</v>
          </cell>
          <cell r="AGO16">
            <v>73.831999999999994</v>
          </cell>
          <cell r="AGP16">
            <v>73.712000000000003</v>
          </cell>
          <cell r="AGQ16">
            <v>73.581000000000003</v>
          </cell>
          <cell r="AGR16">
            <v>73.433999999999997</v>
          </cell>
          <cell r="AGS16">
            <v>73.266000000000005</v>
          </cell>
          <cell r="AGT16">
            <v>72.558999999999997</v>
          </cell>
          <cell r="AGU16">
            <v>72.724999999999994</v>
          </cell>
          <cell r="AGV16">
            <v>1</v>
          </cell>
          <cell r="AHF16">
            <v>0.28799999999999998</v>
          </cell>
          <cell r="AHG16">
            <v>0.29199999999999998</v>
          </cell>
          <cell r="AHH16">
            <v>0.29499999999999998</v>
          </cell>
          <cell r="AHI16">
            <v>0.29899999999999999</v>
          </cell>
          <cell r="AHJ16">
            <v>0.30399999999999999</v>
          </cell>
          <cell r="AHK16">
            <v>0.314</v>
          </cell>
          <cell r="AHL16">
            <v>0.32500000000000001</v>
          </cell>
          <cell r="AHM16">
            <v>0.33300000000000002</v>
          </cell>
          <cell r="AHN16">
            <v>0.32900000000000001</v>
          </cell>
          <cell r="AHO16">
            <v>0.34300000000000003</v>
          </cell>
          <cell r="AHP16">
            <v>0.35399999999999998</v>
          </cell>
          <cell r="AHQ16">
            <v>0.36599999999999999</v>
          </cell>
          <cell r="AHR16">
            <v>0.377</v>
          </cell>
          <cell r="AHS16">
            <v>0.38700000000000001</v>
          </cell>
          <cell r="AHT16">
            <v>0.39400000000000002</v>
          </cell>
          <cell r="AHU16">
            <v>0.4</v>
          </cell>
          <cell r="AHV16">
            <v>0.41</v>
          </cell>
          <cell r="AHW16">
            <v>0.41799999999999998</v>
          </cell>
          <cell r="AHX16">
            <v>0.42899999999999999</v>
          </cell>
          <cell r="AHY16">
            <v>0.442</v>
          </cell>
          <cell r="AHZ16">
            <v>0.44500000000000001</v>
          </cell>
          <cell r="AIA16">
            <v>0.442</v>
          </cell>
          <cell r="AIB16">
            <v>0.442</v>
          </cell>
          <cell r="AIL16">
            <v>1.7064846419999999</v>
          </cell>
          <cell r="AIM16">
            <v>1.3513513509999999</v>
          </cell>
          <cell r="AIN16">
            <v>1.3377926419999999</v>
          </cell>
          <cell r="AIO16">
            <v>1.320132013</v>
          </cell>
          <cell r="AIP16">
            <v>1.935483871</v>
          </cell>
          <cell r="AIQ16">
            <v>1.875</v>
          </cell>
          <cell r="AIR16">
            <v>1.8126888219999999</v>
          </cell>
          <cell r="AIS16">
            <v>1.769911504</v>
          </cell>
          <cell r="AIT16">
            <v>1.497005988</v>
          </cell>
          <cell r="AIU16">
            <v>1.719197708</v>
          </cell>
          <cell r="AIV16">
            <v>1.6666666670000001</v>
          </cell>
          <cell r="AIW16">
            <v>1.612903226</v>
          </cell>
          <cell r="AIX16">
            <v>1.8229166670000001</v>
          </cell>
          <cell r="AIY16">
            <v>2.0253164560000001</v>
          </cell>
          <cell r="AIZ16">
            <v>1.9900497509999999</v>
          </cell>
          <cell r="AJA16">
            <v>1.9607843140000001</v>
          </cell>
          <cell r="AJB16">
            <v>1.913875598</v>
          </cell>
          <cell r="AJC16">
            <v>2.1077283370000002</v>
          </cell>
          <cell r="AJD16">
            <v>2.0547945209999998</v>
          </cell>
          <cell r="AJE16">
            <v>1.559020045</v>
          </cell>
          <cell r="AJF16">
            <v>1.548672566</v>
          </cell>
          <cell r="AJG16">
            <v>1.559020045</v>
          </cell>
          <cell r="AJH16">
            <v>1.559020045</v>
          </cell>
          <cell r="AJI16">
            <v>6.6119367999999998E-2</v>
          </cell>
          <cell r="AJJ16">
            <v>6.9230296999999996E-2</v>
          </cell>
          <cell r="AJK16">
            <v>6.7785558999999995E-2</v>
          </cell>
          <cell r="AJL16">
            <v>6.5589278000000001E-2</v>
          </cell>
          <cell r="AJM16">
            <v>6.5690848999999996E-2</v>
          </cell>
          <cell r="AJN16">
            <v>6.1855058999999997E-2</v>
          </cell>
          <cell r="AJO16">
            <v>6.7937657999999998E-2</v>
          </cell>
          <cell r="AJP16">
            <v>7.5383857999999998E-2</v>
          </cell>
          <cell r="AJQ16">
            <v>7.8308106000000002E-2</v>
          </cell>
          <cell r="AJR16">
            <v>8.1151666999999997E-2</v>
          </cell>
          <cell r="AJS16">
            <v>8.8706508000000003E-2</v>
          </cell>
          <cell r="AJT16">
            <v>8.2973986E-2</v>
          </cell>
          <cell r="AJU16">
            <v>8.1452197000000004E-2</v>
          </cell>
          <cell r="AJV16">
            <v>8.4909693999999994E-2</v>
          </cell>
          <cell r="AJW16">
            <v>8.4424555999999998E-2</v>
          </cell>
          <cell r="AJX16">
            <v>8.3601986000000003E-2</v>
          </cell>
          <cell r="AJY16">
            <v>9.8089720000000005E-2</v>
          </cell>
          <cell r="AJZ16">
            <v>0.111619257</v>
          </cell>
          <cell r="AKA16">
            <v>0.118007655</v>
          </cell>
          <cell r="AKB16">
            <v>0.120797052</v>
          </cell>
          <cell r="AKC16">
            <v>0.13049482100000001</v>
          </cell>
          <cell r="AKD16">
            <v>0.13250289300000001</v>
          </cell>
          <cell r="AKE16">
            <v>0.15803874300000001</v>
          </cell>
          <cell r="AKF16">
            <v>0.16774064699999999</v>
          </cell>
          <cell r="AKG16">
            <v>0.165557548</v>
          </cell>
          <cell r="AKH16">
            <v>0.18204231900000001</v>
          </cell>
          <cell r="AKI16">
            <v>0.18131691899999999</v>
          </cell>
          <cell r="AKJ16">
            <v>0.20516604999999999</v>
          </cell>
          <cell r="AKK16">
            <v>0.21774080000000001</v>
          </cell>
          <cell r="AKL16">
            <v>0.21336643599999999</v>
          </cell>
          <cell r="AKM16">
            <v>0.18990327500000001</v>
          </cell>
          <cell r="AKN16">
            <v>0.18990327500000001</v>
          </cell>
          <cell r="AKO16">
            <v>3.32</v>
          </cell>
          <cell r="AKP16">
            <v>3.1</v>
          </cell>
          <cell r="AKQ16">
            <v>3.1</v>
          </cell>
          <cell r="AKR16">
            <v>3.18</v>
          </cell>
          <cell r="AKS16">
            <v>2.86</v>
          </cell>
          <cell r="AKT16">
            <v>3</v>
          </cell>
          <cell r="AKU16">
            <v>3.4</v>
          </cell>
          <cell r="AKV16">
            <v>2.2799999999999998</v>
          </cell>
          <cell r="AKW16">
            <v>3.55</v>
          </cell>
          <cell r="AKX16">
            <v>3.78</v>
          </cell>
          <cell r="AKY16">
            <v>2.78</v>
          </cell>
          <cell r="AKZ16">
            <v>2.59</v>
          </cell>
          <cell r="ALA16">
            <v>2.84</v>
          </cell>
          <cell r="ALB16">
            <v>3.87</v>
          </cell>
          <cell r="ALC16">
            <v>3.98</v>
          </cell>
          <cell r="ALD16">
            <v>3.83</v>
          </cell>
          <cell r="ALE16">
            <v>3.52</v>
          </cell>
          <cell r="ALF16">
            <v>3.03</v>
          </cell>
          <cell r="ALG16">
            <v>3.4</v>
          </cell>
          <cell r="ALH16">
            <v>3.31</v>
          </cell>
          <cell r="ALI16">
            <v>3.28</v>
          </cell>
          <cell r="ALJ16">
            <v>3.66</v>
          </cell>
          <cell r="ALK16">
            <v>4.25</v>
          </cell>
          <cell r="ALL16">
            <v>4.1500000000000004</v>
          </cell>
          <cell r="ALM16">
            <v>4.01</v>
          </cell>
          <cell r="ALN16">
            <v>4.03</v>
          </cell>
          <cell r="ALO16">
            <v>4.2300000000000004</v>
          </cell>
          <cell r="ALP16">
            <v>4.1500000000000004</v>
          </cell>
          <cell r="ALQ16">
            <v>2.96</v>
          </cell>
          <cell r="ALR16">
            <v>2.96</v>
          </cell>
          <cell r="ALS16">
            <v>2.96</v>
          </cell>
          <cell r="ALT16">
            <v>2.96</v>
          </cell>
        </row>
        <row r="17">
          <cell r="A17" t="str">
            <v>Bangladesh</v>
          </cell>
          <cell r="B17" t="str">
            <v>BGD</v>
          </cell>
          <cell r="C17" t="str">
            <v>Medium</v>
          </cell>
          <cell r="D17" t="str">
            <v>SA</v>
          </cell>
          <cell r="E17">
            <v>129</v>
          </cell>
          <cell r="F17">
            <v>0.39700000000000002</v>
          </cell>
          <cell r="G17">
            <v>0.39400000000000002</v>
          </cell>
          <cell r="H17">
            <v>0.41299999999999998</v>
          </cell>
          <cell r="I17">
            <v>0.42</v>
          </cell>
          <cell r="J17">
            <v>0.42699999999999999</v>
          </cell>
          <cell r="K17">
            <v>0.436</v>
          </cell>
          <cell r="L17">
            <v>0.441</v>
          </cell>
          <cell r="M17">
            <v>0.45300000000000001</v>
          </cell>
          <cell r="N17">
            <v>0.46700000000000003</v>
          </cell>
          <cell r="O17">
            <v>0.48099999999999998</v>
          </cell>
          <cell r="P17">
            <v>0.48499999999999999</v>
          </cell>
          <cell r="Q17">
            <v>0.49199999999999999</v>
          </cell>
          <cell r="R17">
            <v>0.499</v>
          </cell>
          <cell r="S17">
            <v>0.505</v>
          </cell>
          <cell r="T17">
            <v>0.51100000000000001</v>
          </cell>
          <cell r="U17">
            <v>0.51800000000000002</v>
          </cell>
          <cell r="V17">
            <v>0.52400000000000002</v>
          </cell>
          <cell r="W17">
            <v>0.52700000000000002</v>
          </cell>
          <cell r="X17">
            <v>0.53</v>
          </cell>
          <cell r="Y17">
            <v>0.54100000000000004</v>
          </cell>
          <cell r="Z17">
            <v>0.55300000000000005</v>
          </cell>
          <cell r="AA17">
            <v>0.56100000000000005</v>
          </cell>
          <cell r="AB17">
            <v>0.57199999999999995</v>
          </cell>
          <cell r="AC17">
            <v>0.57399999999999995</v>
          </cell>
          <cell r="AD17">
            <v>0.58299999999999996</v>
          </cell>
          <cell r="AE17">
            <v>0.60199999999999998</v>
          </cell>
          <cell r="AF17">
            <v>0.61199999999999999</v>
          </cell>
          <cell r="AG17">
            <v>0.622</v>
          </cell>
          <cell r="AH17">
            <v>0.63500000000000001</v>
          </cell>
          <cell r="AI17">
            <v>0.64400000000000002</v>
          </cell>
          <cell r="AJ17">
            <v>0.65500000000000003</v>
          </cell>
          <cell r="AK17">
            <v>0.66100000000000003</v>
          </cell>
          <cell r="AL17">
            <v>55.988599999999998</v>
          </cell>
          <cell r="AM17">
            <v>54.154400000000003</v>
          </cell>
          <cell r="AN17">
            <v>57.635199999999998</v>
          </cell>
          <cell r="AO17">
            <v>57.927</v>
          </cell>
          <cell r="AP17">
            <v>58.616599999999998</v>
          </cell>
          <cell r="AQ17">
            <v>59.467300000000002</v>
          </cell>
          <cell r="AR17">
            <v>59.4925</v>
          </cell>
          <cell r="AS17">
            <v>61.4268</v>
          </cell>
          <cell r="AT17">
            <v>63.916800000000002</v>
          </cell>
          <cell r="AU17">
            <v>66.228399999999993</v>
          </cell>
          <cell r="AV17">
            <v>65.7791</v>
          </cell>
          <cell r="AW17">
            <v>66.135300000000001</v>
          </cell>
          <cell r="AX17">
            <v>66.611500000000007</v>
          </cell>
          <cell r="AY17">
            <v>66.824200000000005</v>
          </cell>
          <cell r="AZ17">
            <v>67.187399999999997</v>
          </cell>
          <cell r="BA17">
            <v>67.299199999999999</v>
          </cell>
          <cell r="BB17">
            <v>67.241299999999995</v>
          </cell>
          <cell r="BC17">
            <v>66.714399999999998</v>
          </cell>
          <cell r="BD17">
            <v>67.050600000000003</v>
          </cell>
          <cell r="BE17">
            <v>67.403199999999998</v>
          </cell>
          <cell r="BF17">
            <v>68.638400000000004</v>
          </cell>
          <cell r="BG17">
            <v>68.809399999999997</v>
          </cell>
          <cell r="BH17">
            <v>69.554000000000002</v>
          </cell>
          <cell r="BI17">
            <v>69.564599999999999</v>
          </cell>
          <cell r="BJ17">
            <v>69.985600000000005</v>
          </cell>
          <cell r="BK17">
            <v>70.491299999999995</v>
          </cell>
          <cell r="BL17">
            <v>71.09</v>
          </cell>
          <cell r="BM17">
            <v>71.787899999999993</v>
          </cell>
          <cell r="BN17">
            <v>72.567499999999995</v>
          </cell>
          <cell r="BO17">
            <v>72.805700000000002</v>
          </cell>
          <cell r="BP17">
            <v>71.967799999999997</v>
          </cell>
          <cell r="BQ17">
            <v>72.381100000000004</v>
          </cell>
          <cell r="BR17">
            <v>5.8323001860000003</v>
          </cell>
          <cell r="BS17">
            <v>6.0229555130000003</v>
          </cell>
          <cell r="BT17">
            <v>6.2136108400000003</v>
          </cell>
          <cell r="BU17">
            <v>6.4042661670000003</v>
          </cell>
          <cell r="BV17">
            <v>6.5949214940000003</v>
          </cell>
          <cell r="BW17">
            <v>6.7855768200000002</v>
          </cell>
          <cell r="BX17">
            <v>6.9762321470000002</v>
          </cell>
          <cell r="BY17">
            <v>7.1668874740000001</v>
          </cell>
          <cell r="BZ17">
            <v>7.3575428010000001</v>
          </cell>
          <cell r="CA17">
            <v>7.5481981280000001</v>
          </cell>
          <cell r="CB17">
            <v>7.7388534550000001</v>
          </cell>
          <cell r="CC17">
            <v>7.929508781</v>
          </cell>
          <cell r="CD17">
            <v>8.1201641080000009</v>
          </cell>
          <cell r="CE17">
            <v>8.3108194350000009</v>
          </cell>
          <cell r="CF17">
            <v>8.5014747620000009</v>
          </cell>
          <cell r="CG17">
            <v>8.6921300890000008</v>
          </cell>
          <cell r="CH17">
            <v>8.8174400330000005</v>
          </cell>
          <cell r="CI17">
            <v>8.8625297550000006</v>
          </cell>
          <cell r="CJ17">
            <v>8.6514101029999999</v>
          </cell>
          <cell r="CK17">
            <v>9.2245101930000004</v>
          </cell>
          <cell r="CL17">
            <v>9.5212076900000007</v>
          </cell>
          <cell r="CM17">
            <v>9.8179051879999992</v>
          </cell>
          <cell r="CN17">
            <v>10.114602680000001</v>
          </cell>
          <cell r="CO17">
            <v>10.41130018</v>
          </cell>
          <cell r="CP17">
            <v>10.70799768</v>
          </cell>
          <cell r="CQ17">
            <v>11.004695180000001</v>
          </cell>
          <cell r="CR17">
            <v>11.30139267</v>
          </cell>
          <cell r="CS17">
            <v>11.598090170000001</v>
          </cell>
          <cell r="CT17">
            <v>12.03569031</v>
          </cell>
          <cell r="CU17">
            <v>12.238835330000001</v>
          </cell>
          <cell r="CV17">
            <v>12.441980360000001</v>
          </cell>
          <cell r="CW17">
            <v>12.441980360000001</v>
          </cell>
          <cell r="CX17">
            <v>3.2947522920000001</v>
          </cell>
          <cell r="CY17">
            <v>3.3991634560000001</v>
          </cell>
          <cell r="CZ17">
            <v>3.5035746200000002</v>
          </cell>
          <cell r="DA17">
            <v>3.6079857849999999</v>
          </cell>
          <cell r="DB17">
            <v>3.7123969489999999</v>
          </cell>
          <cell r="DC17">
            <v>3.816808113</v>
          </cell>
          <cell r="DD17">
            <v>3.909618037</v>
          </cell>
          <cell r="DE17">
            <v>4.0024279600000003</v>
          </cell>
          <cell r="DF17">
            <v>4.0952378840000003</v>
          </cell>
          <cell r="DG17">
            <v>4.1880478080000003</v>
          </cell>
          <cell r="DH17">
            <v>4.2808577320000003</v>
          </cell>
          <cell r="DI17">
            <v>4.3968701360000004</v>
          </cell>
          <cell r="DJ17">
            <v>4.4770701409999996</v>
          </cell>
          <cell r="DK17">
            <v>4.5572701450000004</v>
          </cell>
          <cell r="DL17">
            <v>4.6374701500000004</v>
          </cell>
          <cell r="DM17">
            <v>4.7176701550000004</v>
          </cell>
          <cell r="DN17">
            <v>4.7978701590000004</v>
          </cell>
          <cell r="DO17">
            <v>4.8780701640000004</v>
          </cell>
          <cell r="DP17">
            <v>4.9582701680000003</v>
          </cell>
          <cell r="DQ17">
            <v>5.0384701730000003</v>
          </cell>
          <cell r="DR17">
            <v>5.1186701770000003</v>
          </cell>
          <cell r="DS17">
            <v>5.1988701820000003</v>
          </cell>
          <cell r="DT17">
            <v>5.302340031</v>
          </cell>
          <cell r="DU17">
            <v>5.0647702219999999</v>
          </cell>
          <cell r="DV17">
            <v>5.1943998340000004</v>
          </cell>
          <cell r="DW17">
            <v>5.9858298300000001</v>
          </cell>
          <cell r="DX17">
            <v>6.1138901710000004</v>
          </cell>
          <cell r="DY17">
            <v>6.2702498440000003</v>
          </cell>
          <cell r="DZ17">
            <v>6.3858799929999996</v>
          </cell>
          <cell r="EA17">
            <v>6.5499801639999999</v>
          </cell>
          <cell r="EB17">
            <v>7.3790597919999996</v>
          </cell>
          <cell r="EC17">
            <v>7.3790597919999996</v>
          </cell>
          <cell r="ED17">
            <v>1554.4110499999999</v>
          </cell>
          <cell r="EE17">
            <v>1571.95081</v>
          </cell>
          <cell r="EF17">
            <v>1624.9531400000001</v>
          </cell>
          <cell r="EG17">
            <v>1669.134671</v>
          </cell>
          <cell r="EH17">
            <v>1704.7032139999999</v>
          </cell>
          <cell r="EI17">
            <v>1752.201722</v>
          </cell>
          <cell r="EJ17">
            <v>1784.5526319999999</v>
          </cell>
          <cell r="EK17">
            <v>1828.5763810000001</v>
          </cell>
          <cell r="EL17">
            <v>1883.766462</v>
          </cell>
          <cell r="EM17">
            <v>1935.796364</v>
          </cell>
          <cell r="EN17">
            <v>2002.4667669999999</v>
          </cell>
          <cell r="EO17">
            <v>2060.7961570000002</v>
          </cell>
          <cell r="EP17">
            <v>2119.6390459999998</v>
          </cell>
          <cell r="EQ17">
            <v>2182.3214910000002</v>
          </cell>
          <cell r="ER17">
            <v>2267.9503530000002</v>
          </cell>
          <cell r="ES17">
            <v>2383.0310730000001</v>
          </cell>
          <cell r="ET17">
            <v>2538.2349650000001</v>
          </cell>
          <cell r="EU17">
            <v>2702.9662709999998</v>
          </cell>
          <cell r="EV17">
            <v>2862.5995240000002</v>
          </cell>
          <cell r="EW17">
            <v>2979.6067699999999</v>
          </cell>
          <cell r="EX17">
            <v>3116.6632009999998</v>
          </cell>
          <cell r="EY17">
            <v>3273.9047399999999</v>
          </cell>
          <cell r="EZ17">
            <v>3462.220186</v>
          </cell>
          <cell r="FA17">
            <v>3614.3727239999998</v>
          </cell>
          <cell r="FB17">
            <v>3742.5165729999999</v>
          </cell>
          <cell r="FC17">
            <v>3936.2765880000002</v>
          </cell>
          <cell r="FD17">
            <v>4142.9029110000001</v>
          </cell>
          <cell r="FE17">
            <v>4339.4898430000003</v>
          </cell>
          <cell r="FF17">
            <v>4642.8200989999996</v>
          </cell>
          <cell r="FG17">
            <v>4964.4714729999996</v>
          </cell>
          <cell r="FH17">
            <v>5108.1605449999997</v>
          </cell>
          <cell r="FI17">
            <v>5472.104781</v>
          </cell>
          <cell r="FJ17">
            <v>5</v>
          </cell>
          <cell r="FK17">
            <v>0.64800000000000002</v>
          </cell>
          <cell r="FL17">
            <v>0.65800000000000003</v>
          </cell>
          <cell r="FM17">
            <v>0.67900000000000005</v>
          </cell>
          <cell r="FN17">
            <v>0.68899999999999995</v>
          </cell>
          <cell r="FO17">
            <v>0.70099999999999996</v>
          </cell>
          <cell r="FP17">
            <v>0.71199999999999997</v>
          </cell>
          <cell r="FQ17">
            <v>0.71599999999999997</v>
          </cell>
          <cell r="FR17">
            <v>0.73599999999999999</v>
          </cell>
          <cell r="FS17">
            <v>0.748</v>
          </cell>
          <cell r="FT17">
            <v>0.75600000000000001</v>
          </cell>
          <cell r="FU17">
            <v>0.77</v>
          </cell>
          <cell r="FV17">
            <v>0.77800000000000002</v>
          </cell>
          <cell r="FW17">
            <v>0.78800000000000003</v>
          </cell>
          <cell r="FX17">
            <v>0.79700000000000004</v>
          </cell>
          <cell r="FY17">
            <v>0.80200000000000005</v>
          </cell>
          <cell r="FZ17">
            <v>0.80900000000000005</v>
          </cell>
          <cell r="GA17">
            <v>0.81200000000000006</v>
          </cell>
          <cell r="GB17">
            <v>0.81699999999999995</v>
          </cell>
          <cell r="GC17">
            <v>0.82499999999999996</v>
          </cell>
          <cell r="GD17">
            <v>0.82299999999999995</v>
          </cell>
          <cell r="GE17">
            <v>0.83699999999999997</v>
          </cell>
          <cell r="GF17">
            <v>0.84199999999999997</v>
          </cell>
          <cell r="GG17">
            <v>0.85499999999999998</v>
          </cell>
          <cell r="GH17">
            <v>0.87</v>
          </cell>
          <cell r="GI17">
            <v>0.874</v>
          </cell>
          <cell r="GJ17">
            <v>0.876</v>
          </cell>
          <cell r="GK17">
            <v>0.89300000000000002</v>
          </cell>
          <cell r="GL17">
            <v>0.90200000000000002</v>
          </cell>
          <cell r="GM17">
            <v>0.89</v>
          </cell>
          <cell r="GN17">
            <v>0.9</v>
          </cell>
          <cell r="GO17">
            <v>0.89600000000000002</v>
          </cell>
          <cell r="GP17">
            <v>0.89800000000000002</v>
          </cell>
          <cell r="GQ17">
            <v>0.29865619700000001</v>
          </cell>
          <cell r="GR17">
            <v>0.29982233600000002</v>
          </cell>
          <cell r="GS17">
            <v>0.32027877599999999</v>
          </cell>
          <cell r="GT17">
            <v>0.32842670499999999</v>
          </cell>
          <cell r="GU17">
            <v>0.33822308299999998</v>
          </cell>
          <cell r="GV17">
            <v>0.34861516100000001</v>
          </cell>
          <cell r="GW17">
            <v>0.35418944499999999</v>
          </cell>
          <cell r="GX17">
            <v>0.37007886400000001</v>
          </cell>
          <cell r="GY17">
            <v>0.385972435</v>
          </cell>
          <cell r="GZ17">
            <v>0.39987162999999998</v>
          </cell>
          <cell r="HA17">
            <v>0.40801876599999998</v>
          </cell>
          <cell r="HB17">
            <v>0.41649408700000001</v>
          </cell>
          <cell r="HC17">
            <v>0.42561605200000002</v>
          </cell>
          <cell r="HD17">
            <v>0.43356968499999998</v>
          </cell>
          <cell r="HE17">
            <v>0.44125088299999998</v>
          </cell>
          <cell r="HF17">
            <v>0.44954224199999998</v>
          </cell>
          <cell r="HG17">
            <v>0.45618698699999999</v>
          </cell>
          <cell r="HH17">
            <v>0.46116473699999999</v>
          </cell>
          <cell r="HI17">
            <v>0.46703494699999998</v>
          </cell>
          <cell r="HJ17">
            <v>0.47695259200000001</v>
          </cell>
          <cell r="HK17">
            <v>0.49363095499999998</v>
          </cell>
          <cell r="HL17">
            <v>0.50285027100000002</v>
          </cell>
          <cell r="HM17">
            <v>0.51761612700000004</v>
          </cell>
          <cell r="HN17">
            <v>0.52522322899999996</v>
          </cell>
          <cell r="HO17">
            <v>0.534675656</v>
          </cell>
          <cell r="HP17">
            <v>0.55302912000000004</v>
          </cell>
          <cell r="HQ17">
            <v>0.57062590199999996</v>
          </cell>
          <cell r="HR17">
            <v>0.58457155000000005</v>
          </cell>
          <cell r="HS17">
            <v>0.59098806100000001</v>
          </cell>
          <cell r="HT17">
            <v>0.60335972599999999</v>
          </cell>
          <cell r="HU17">
            <v>0.61152657700000002</v>
          </cell>
          <cell r="HV17">
            <v>0.61737476999999996</v>
          </cell>
          <cell r="HW17">
            <v>54.757399999999997</v>
          </cell>
          <cell r="HX17">
            <v>53.07</v>
          </cell>
          <cell r="HY17">
            <v>57.048999999999999</v>
          </cell>
          <cell r="HZ17">
            <v>57.250399999999999</v>
          </cell>
          <cell r="IA17">
            <v>58.094799999999999</v>
          </cell>
          <cell r="IB17">
            <v>59.0047</v>
          </cell>
          <cell r="IC17">
            <v>58.620100000000001</v>
          </cell>
          <cell r="ID17">
            <v>61.314799999999998</v>
          </cell>
          <cell r="IE17">
            <v>63.9465</v>
          </cell>
          <cell r="IF17">
            <v>66.021699999999996</v>
          </cell>
          <cell r="IG17">
            <v>66.109499999999997</v>
          </cell>
          <cell r="IH17">
            <v>66.659700000000001</v>
          </cell>
          <cell r="II17">
            <v>67.627099999999999</v>
          </cell>
          <cell r="IJ17">
            <v>68.218199999999996</v>
          </cell>
          <cell r="IK17">
            <v>68.534000000000006</v>
          </cell>
          <cell r="IL17">
            <v>68.816900000000004</v>
          </cell>
          <cell r="IM17">
            <v>68.793400000000005</v>
          </cell>
          <cell r="IN17">
            <v>68.212999999999994</v>
          </cell>
          <cell r="IO17">
            <v>68.731099999999998</v>
          </cell>
          <cell r="IP17">
            <v>68.8626</v>
          </cell>
          <cell r="IQ17">
            <v>70.311700000000002</v>
          </cell>
          <cell r="IR17">
            <v>70.466800000000006</v>
          </cell>
          <cell r="IS17">
            <v>71.8309</v>
          </cell>
          <cell r="IT17">
            <v>72.539500000000004</v>
          </cell>
          <cell r="IU17">
            <v>72.42</v>
          </cell>
          <cell r="IV17">
            <v>72.739000000000004</v>
          </cell>
          <cell r="IW17">
            <v>73.325299999999999</v>
          </cell>
          <cell r="IX17">
            <v>73.949600000000004</v>
          </cell>
          <cell r="IY17">
            <v>74.346100000000007</v>
          </cell>
          <cell r="IZ17">
            <v>75.089600000000004</v>
          </cell>
          <cell r="JA17">
            <v>73.956900000000005</v>
          </cell>
          <cell r="JB17">
            <v>74.267200000000003</v>
          </cell>
          <cell r="JC17">
            <v>4.8446102140000002</v>
          </cell>
          <cell r="JD17">
            <v>5.1077362060000002</v>
          </cell>
          <cell r="JE17">
            <v>5.3708621980000002</v>
          </cell>
          <cell r="JF17">
            <v>5.6339881900000002</v>
          </cell>
          <cell r="JG17">
            <v>5.8971141820000001</v>
          </cell>
          <cell r="JH17">
            <v>6.160240173</v>
          </cell>
          <cell r="JI17">
            <v>6.423366165</v>
          </cell>
          <cell r="JJ17">
            <v>6.686492157</v>
          </cell>
          <cell r="JK17">
            <v>6.949618149</v>
          </cell>
          <cell r="JL17">
            <v>7.2127441409999999</v>
          </cell>
          <cell r="JM17">
            <v>7.4758701319999998</v>
          </cell>
          <cell r="JN17">
            <v>7.7389961239999998</v>
          </cell>
          <cell r="JO17">
            <v>8.0021221160000007</v>
          </cell>
          <cell r="JP17">
            <v>8.2652481079999998</v>
          </cell>
          <cell r="JQ17">
            <v>8.5283741000000006</v>
          </cell>
          <cell r="JR17">
            <v>8.7915000919999997</v>
          </cell>
          <cell r="JS17">
            <v>8.9280395509999995</v>
          </cell>
          <cell r="JT17">
            <v>8.9989204409999992</v>
          </cell>
          <cell r="JU17">
            <v>8.8603601459999997</v>
          </cell>
          <cell r="JV17">
            <v>9.3073101040000008</v>
          </cell>
          <cell r="JW17">
            <v>9.6409363750000008</v>
          </cell>
          <cell r="JX17">
            <v>9.9745626450000007</v>
          </cell>
          <cell r="JY17">
            <v>10.308188919999999</v>
          </cell>
          <cell r="JZ17">
            <v>10.641815190000001</v>
          </cell>
          <cell r="KA17">
            <v>10.975441460000001</v>
          </cell>
          <cell r="KB17">
            <v>11.309067730000001</v>
          </cell>
          <cell r="KC17">
            <v>11.642694000000001</v>
          </cell>
          <cell r="KD17">
            <v>11.97632027</v>
          </cell>
          <cell r="KE17">
            <v>12.39391994</v>
          </cell>
          <cell r="KF17">
            <v>12.69700003</v>
          </cell>
          <cell r="KG17">
            <v>13.000080110000001</v>
          </cell>
          <cell r="KH17">
            <v>13.000080110000001</v>
          </cell>
          <cell r="KI17">
            <v>2.2374442569999999</v>
          </cell>
          <cell r="KJ17">
            <v>2.3811971519999999</v>
          </cell>
          <cell r="KK17">
            <v>2.5249500469999999</v>
          </cell>
          <cell r="KL17">
            <v>2.6687029419999999</v>
          </cell>
          <cell r="KM17">
            <v>2.812455838</v>
          </cell>
          <cell r="KN17">
            <v>2.956208733</v>
          </cell>
          <cell r="KO17">
            <v>3.099961628</v>
          </cell>
          <cell r="KP17">
            <v>3.243714523</v>
          </cell>
          <cell r="KQ17">
            <v>3.387467419</v>
          </cell>
          <cell r="KR17">
            <v>3.531220314</v>
          </cell>
          <cell r="KS17">
            <v>3.674973209</v>
          </cell>
          <cell r="KT17">
            <v>3.7793099880000001</v>
          </cell>
          <cell r="KU17">
            <v>3.8418009999999998</v>
          </cell>
          <cell r="KV17">
            <v>3.9042920109999999</v>
          </cell>
          <cell r="KW17">
            <v>3.9667830230000001</v>
          </cell>
          <cell r="KX17">
            <v>4.0292740350000003</v>
          </cell>
          <cell r="KY17">
            <v>4.0917650459999999</v>
          </cell>
          <cell r="KZ17">
            <v>4.1542560579999996</v>
          </cell>
          <cell r="LA17">
            <v>4.2167470690000002</v>
          </cell>
          <cell r="LB17">
            <v>4.2792380809999999</v>
          </cell>
          <cell r="LC17">
            <v>4.3417290929999997</v>
          </cell>
          <cell r="LD17">
            <v>4.4042201040000002</v>
          </cell>
          <cell r="LE17">
            <v>4.538990021</v>
          </cell>
          <cell r="LF17">
            <v>4.3672299389999996</v>
          </cell>
          <cell r="LG17">
            <v>4.5983600620000002</v>
          </cell>
          <cell r="LH17">
            <v>5.3410701749999996</v>
          </cell>
          <cell r="LI17">
            <v>5.4388298989999999</v>
          </cell>
          <cell r="LJ17">
            <v>5.6392397880000003</v>
          </cell>
          <cell r="LK17">
            <v>5.7983198170000003</v>
          </cell>
          <cell r="LL17">
            <v>5.9771699910000002</v>
          </cell>
          <cell r="LM17">
            <v>6.755380154</v>
          </cell>
          <cell r="LN17">
            <v>6.755380154</v>
          </cell>
          <cell r="LO17">
            <v>546.8516075</v>
          </cell>
          <cell r="LP17">
            <v>555.48292260000005</v>
          </cell>
          <cell r="LQ17">
            <v>577.48051190000001</v>
          </cell>
          <cell r="LR17">
            <v>597.23158509999996</v>
          </cell>
          <cell r="LS17">
            <v>614.74694420000003</v>
          </cell>
          <cell r="LT17">
            <v>637.28716770000005</v>
          </cell>
          <cell r="LU17">
            <v>654.4961998</v>
          </cell>
          <cell r="LV17">
            <v>676.76128110000002</v>
          </cell>
          <cell r="LW17">
            <v>703.68097820000003</v>
          </cell>
          <cell r="LX17">
            <v>729.77368560000002</v>
          </cell>
          <cell r="LY17">
            <v>761.45174320000001</v>
          </cell>
          <cell r="LZ17">
            <v>788.40582180000001</v>
          </cell>
          <cell r="MA17">
            <v>815.36354649999998</v>
          </cell>
          <cell r="MB17">
            <v>843.56851140000003</v>
          </cell>
          <cell r="MC17">
            <v>880.75226350000003</v>
          </cell>
          <cell r="MD17">
            <v>929.78318739999997</v>
          </cell>
          <cell r="ME17">
            <v>993.1114824</v>
          </cell>
          <cell r="MF17">
            <v>1076.933839</v>
          </cell>
          <cell r="MG17">
            <v>1161.276687</v>
          </cell>
          <cell r="MH17">
            <v>1230.6604339999999</v>
          </cell>
          <cell r="MI17">
            <v>1379.342347</v>
          </cell>
          <cell r="MJ17">
            <v>1474.6082309999999</v>
          </cell>
          <cell r="MK17">
            <v>1586.5914909999999</v>
          </cell>
          <cell r="ML17">
            <v>1684.5642499999999</v>
          </cell>
          <cell r="MM17">
            <v>1774.013854</v>
          </cell>
          <cell r="MN17">
            <v>1898.143435</v>
          </cell>
          <cell r="MO17">
            <v>2257.5040199999999</v>
          </cell>
          <cell r="MP17">
            <v>2475.2745850000001</v>
          </cell>
          <cell r="MQ17">
            <v>2421.4413420000001</v>
          </cell>
          <cell r="MR17">
            <v>2595.2186700000002</v>
          </cell>
          <cell r="MS17">
            <v>2609.7790020000002</v>
          </cell>
          <cell r="MT17">
            <v>2811.243422</v>
          </cell>
          <cell r="MU17">
            <v>0.46054352599999998</v>
          </cell>
          <cell r="MV17">
            <v>0.45575331400000002</v>
          </cell>
          <cell r="MW17">
            <v>0.47159425999999999</v>
          </cell>
          <cell r="MX17">
            <v>0.47690885500000002</v>
          </cell>
          <cell r="MY17">
            <v>0.48252679799999998</v>
          </cell>
          <cell r="MZ17">
            <v>0.48942629599999998</v>
          </cell>
          <cell r="NA17">
            <v>0.49456605300000001</v>
          </cell>
          <cell r="NB17">
            <v>0.50285957100000001</v>
          </cell>
          <cell r="NC17">
            <v>0.51575091500000003</v>
          </cell>
          <cell r="ND17">
            <v>0.52893186400000003</v>
          </cell>
          <cell r="NE17">
            <v>0.52989634399999996</v>
          </cell>
          <cell r="NF17">
            <v>0.53516146600000003</v>
          </cell>
          <cell r="NG17">
            <v>0.53990741499999995</v>
          </cell>
          <cell r="NH17">
            <v>0.54407169499999997</v>
          </cell>
          <cell r="NI17">
            <v>0.55051442299999997</v>
          </cell>
          <cell r="NJ17">
            <v>0.55590979299999999</v>
          </cell>
          <cell r="NK17">
            <v>0.56170016099999998</v>
          </cell>
          <cell r="NL17">
            <v>0.564545835</v>
          </cell>
          <cell r="NM17">
            <v>0.56603990400000004</v>
          </cell>
          <cell r="NN17">
            <v>0.57984744600000004</v>
          </cell>
          <cell r="NO17">
            <v>0.58997600800000005</v>
          </cell>
          <cell r="NP17">
            <v>0.597474265</v>
          </cell>
          <cell r="NQ17">
            <v>0.60525989400000002</v>
          </cell>
          <cell r="NR17">
            <v>0.60354619300000001</v>
          </cell>
          <cell r="NS17">
            <v>0.61199725100000002</v>
          </cell>
          <cell r="NT17">
            <v>0.631367542</v>
          </cell>
          <cell r="NU17">
            <v>0.63915454800000004</v>
          </cell>
          <cell r="NV17">
            <v>0.64824574999999995</v>
          </cell>
          <cell r="NW17">
            <v>0.664299321</v>
          </cell>
          <cell r="NX17">
            <v>0.67008473999999996</v>
          </cell>
          <cell r="NY17">
            <v>0.68228646800000003</v>
          </cell>
          <cell r="NZ17">
            <v>0.68756894599999996</v>
          </cell>
          <cell r="OA17">
            <v>57.210900000000002</v>
          </cell>
          <cell r="OB17">
            <v>55.217199999999998</v>
          </cell>
          <cell r="OC17">
            <v>58.1922</v>
          </cell>
          <cell r="OD17">
            <v>58.575000000000003</v>
          </cell>
          <cell r="OE17">
            <v>59.112699999999997</v>
          </cell>
          <cell r="OF17">
            <v>59.904899999999998</v>
          </cell>
          <cell r="OG17">
            <v>60.340600000000002</v>
          </cell>
          <cell r="OH17">
            <v>61.525700000000001</v>
          </cell>
          <cell r="OI17">
            <v>63.877200000000002</v>
          </cell>
          <cell r="OJ17">
            <v>66.394099999999995</v>
          </cell>
          <cell r="OK17">
            <v>65.471500000000006</v>
          </cell>
          <cell r="OL17">
            <v>65.664900000000003</v>
          </cell>
          <cell r="OM17">
            <v>65.740200000000002</v>
          </cell>
          <cell r="ON17">
            <v>65.648200000000003</v>
          </cell>
          <cell r="OO17">
            <v>66.037800000000004</v>
          </cell>
          <cell r="OP17">
            <v>66.004900000000006</v>
          </cell>
          <cell r="OQ17">
            <v>65.910899999999998</v>
          </cell>
          <cell r="OR17">
            <v>65.416600000000003</v>
          </cell>
          <cell r="OS17">
            <v>65.596699999999998</v>
          </cell>
          <cell r="OT17">
            <v>66.110699999999994</v>
          </cell>
          <cell r="OU17">
            <v>67.165300000000002</v>
          </cell>
          <cell r="OV17">
            <v>67.338700000000003</v>
          </cell>
          <cell r="OW17">
            <v>67.604600000000005</v>
          </cell>
          <cell r="OX17">
            <v>67.107900000000001</v>
          </cell>
          <cell r="OY17">
            <v>67.876300000000001</v>
          </cell>
          <cell r="OZ17">
            <v>68.497600000000006</v>
          </cell>
          <cell r="PA17">
            <v>69.085400000000007</v>
          </cell>
          <cell r="PB17">
            <v>69.821600000000004</v>
          </cell>
          <cell r="PC17">
            <v>70.889399999999995</v>
          </cell>
          <cell r="PD17">
            <v>70.713099999999997</v>
          </cell>
          <cell r="PE17">
            <v>70.187200000000004</v>
          </cell>
          <cell r="PF17">
            <v>70.5989</v>
          </cell>
          <cell r="PG17">
            <v>6.7808198930000003</v>
          </cell>
          <cell r="PH17">
            <v>6.9018718720000001</v>
          </cell>
          <cell r="PI17">
            <v>7.0229238509999998</v>
          </cell>
          <cell r="PJ17">
            <v>7.1439758299999996</v>
          </cell>
          <cell r="PK17">
            <v>7.2650278090000002</v>
          </cell>
          <cell r="PL17">
            <v>7.386079788</v>
          </cell>
          <cell r="PM17">
            <v>7.5071317669999997</v>
          </cell>
          <cell r="PN17">
            <v>7.6281837460000004</v>
          </cell>
          <cell r="PO17">
            <v>7.7492357250000001</v>
          </cell>
          <cell r="PP17">
            <v>7.8702877039999999</v>
          </cell>
          <cell r="PQ17">
            <v>7.9913396839999997</v>
          </cell>
          <cell r="PR17">
            <v>8.1123916630000004</v>
          </cell>
          <cell r="PS17">
            <v>8.2334436419999992</v>
          </cell>
          <cell r="PT17">
            <v>8.3544956209999999</v>
          </cell>
          <cell r="PU17">
            <v>8.4755476000000005</v>
          </cell>
          <cell r="PV17">
            <v>8.5965995789999994</v>
          </cell>
          <cell r="PW17">
            <v>8.7116298679999993</v>
          </cell>
          <cell r="PX17">
            <v>8.7329196929999995</v>
          </cell>
          <cell r="PY17">
            <v>8.4531297680000002</v>
          </cell>
          <cell r="PZ17">
            <v>9.1478500369999995</v>
          </cell>
          <cell r="QA17">
            <v>9.4089125389999992</v>
          </cell>
          <cell r="QB17">
            <v>9.6699750420000008</v>
          </cell>
          <cell r="QC17">
            <v>9.9310375450000006</v>
          </cell>
          <cell r="QD17">
            <v>10.192100050000001</v>
          </cell>
          <cell r="QE17">
            <v>10.45316255</v>
          </cell>
          <cell r="QF17">
            <v>10.71422505</v>
          </cell>
          <cell r="QG17">
            <v>10.97528756</v>
          </cell>
          <cell r="QH17">
            <v>11.236350059999999</v>
          </cell>
          <cell r="QI17">
            <v>11.694820399999999</v>
          </cell>
          <cell r="QJ17">
            <v>11.80168009</v>
          </cell>
          <cell r="QK17">
            <v>11.908539770000001</v>
          </cell>
          <cell r="QL17">
            <v>11.908539770000001</v>
          </cell>
          <cell r="QM17">
            <v>4.1972415659999998</v>
          </cell>
          <cell r="QN17">
            <v>4.2651214829999997</v>
          </cell>
          <cell r="QO17">
            <v>4.3330014009999998</v>
          </cell>
          <cell r="QP17">
            <v>4.4008813179999997</v>
          </cell>
          <cell r="QQ17">
            <v>4.4687612359999997</v>
          </cell>
          <cell r="QR17">
            <v>4.5366411529999997</v>
          </cell>
          <cell r="QS17">
            <v>4.6090463980000003</v>
          </cell>
          <cell r="QT17">
            <v>4.681451644</v>
          </cell>
          <cell r="QU17">
            <v>4.7538568889999997</v>
          </cell>
          <cell r="QV17">
            <v>4.8262621340000003</v>
          </cell>
          <cell r="QW17">
            <v>4.89866738</v>
          </cell>
          <cell r="QX17">
            <v>5.0027499200000003</v>
          </cell>
          <cell r="QY17">
            <v>5.1033499239999998</v>
          </cell>
          <cell r="QZ17">
            <v>5.2039499280000001</v>
          </cell>
          <cell r="RA17">
            <v>5.3045499319999996</v>
          </cell>
          <cell r="RB17">
            <v>5.405149937</v>
          </cell>
          <cell r="RC17">
            <v>5.5057499410000004</v>
          </cell>
          <cell r="RD17">
            <v>5.6063499449999998</v>
          </cell>
          <cell r="RE17">
            <v>5.7069499490000002</v>
          </cell>
          <cell r="RF17">
            <v>5.8075499529999997</v>
          </cell>
          <cell r="RG17">
            <v>5.9081499580000001</v>
          </cell>
          <cell r="RH17">
            <v>6.0087499619999996</v>
          </cell>
          <cell r="RI17">
            <v>6.0822401050000003</v>
          </cell>
          <cell r="RJ17">
            <v>5.7473402020000002</v>
          </cell>
          <cell r="RK17">
            <v>5.800479889</v>
          </cell>
          <cell r="RL17">
            <v>6.6352400779999998</v>
          </cell>
          <cell r="RM17">
            <v>6.7813200949999999</v>
          </cell>
          <cell r="RN17">
            <v>6.905029774</v>
          </cell>
          <cell r="RO17">
            <v>6.998960018</v>
          </cell>
          <cell r="RP17">
            <v>7.1409401890000002</v>
          </cell>
          <cell r="RQ17">
            <v>8.0208101270000007</v>
          </cell>
          <cell r="RR17">
            <v>8.0208101270000007</v>
          </cell>
          <cell r="RS17">
            <v>2513.9621929999998</v>
          </cell>
          <cell r="RT17">
            <v>2539.6783310000001</v>
          </cell>
          <cell r="RU17">
            <v>2622.5208080000002</v>
          </cell>
          <cell r="RV17">
            <v>2690.6767620000001</v>
          </cell>
          <cell r="RW17">
            <v>2744.1612279999999</v>
          </cell>
          <cell r="RX17">
            <v>2816.4877620000002</v>
          </cell>
          <cell r="RY17">
            <v>2864.404004</v>
          </cell>
          <cell r="RZ17">
            <v>2930.5381790000001</v>
          </cell>
          <cell r="SA17">
            <v>3014.5008990000001</v>
          </cell>
          <cell r="SB17">
            <v>3093.0173730000001</v>
          </cell>
          <cell r="SC17">
            <v>3195.0079700000001</v>
          </cell>
          <cell r="SD17">
            <v>3285.8478949999999</v>
          </cell>
          <cell r="SE17">
            <v>3378.635644</v>
          </cell>
          <cell r="SF17">
            <v>3478.7298219999998</v>
          </cell>
          <cell r="SG17">
            <v>3615.8348099999998</v>
          </cell>
          <cell r="SH17">
            <v>3800.360921</v>
          </cell>
          <cell r="SI17">
            <v>4052.677291</v>
          </cell>
          <cell r="SJ17">
            <v>4305.1874109999999</v>
          </cell>
          <cell r="SK17">
            <v>4548.7270749999998</v>
          </cell>
          <cell r="SL17">
            <v>4722.1012129999999</v>
          </cell>
          <cell r="SM17">
            <v>4853.1388349999997</v>
          </cell>
          <cell r="SN17">
            <v>5076.5496940000003</v>
          </cell>
          <cell r="SO17">
            <v>5345.1025739999995</v>
          </cell>
          <cell r="SP17">
            <v>5555.6449320000002</v>
          </cell>
          <cell r="SQ17">
            <v>5726.5842080000002</v>
          </cell>
          <cell r="SR17">
            <v>5994.0913250000003</v>
          </cell>
          <cell r="SS17">
            <v>6048.8449650000002</v>
          </cell>
          <cell r="ST17">
            <v>6225.7055719999998</v>
          </cell>
          <cell r="SU17">
            <v>6893.0150039999999</v>
          </cell>
          <cell r="SV17">
            <v>7367.9770390000003</v>
          </cell>
          <cell r="SW17">
            <v>7645.4485199999999</v>
          </cell>
          <cell r="SX17">
            <v>8176.0500769999999</v>
          </cell>
          <cell r="SZ17">
            <v>0.39300000000000002</v>
          </cell>
          <cell r="TA17">
            <v>0.40200000000000002</v>
          </cell>
          <cell r="TB17">
            <v>0.40500000000000003</v>
          </cell>
          <cell r="TC17">
            <v>0.438</v>
          </cell>
          <cell r="TD17">
            <v>0.45300000000000001</v>
          </cell>
          <cell r="TE17">
            <v>0.46200000000000002</v>
          </cell>
          <cell r="TF17">
            <v>0.47099999999999997</v>
          </cell>
          <cell r="TG17">
            <v>0.48799999999999999</v>
          </cell>
          <cell r="TH17">
            <v>0.48899999999999999</v>
          </cell>
          <cell r="TI17">
            <v>0.498</v>
          </cell>
          <cell r="TJ17">
            <v>0.503</v>
          </cell>
          <cell r="TL17">
            <v>29.623826399999999</v>
          </cell>
          <cell r="TM17">
            <v>29.369853389999999</v>
          </cell>
          <cell r="TN17">
            <v>29.125707040000002</v>
          </cell>
          <cell r="TO17">
            <v>24.28146447</v>
          </cell>
          <cell r="TP17">
            <v>24.044445249999999</v>
          </cell>
          <cell r="TQ17">
            <v>23.809658259999999</v>
          </cell>
          <cell r="TR17">
            <v>23.575913320000002</v>
          </cell>
          <cell r="TS17">
            <v>22.622430869999999</v>
          </cell>
          <cell r="TT17">
            <v>23.436056619999999</v>
          </cell>
          <cell r="TU17">
            <v>23.211870040000001</v>
          </cell>
          <cell r="TV17">
            <v>23.13718939</v>
          </cell>
          <cell r="TX17">
            <v>29.946524060000002</v>
          </cell>
          <cell r="TY17">
            <v>29.720279720000001</v>
          </cell>
          <cell r="TZ17">
            <v>29.442508709999998</v>
          </cell>
          <cell r="UA17">
            <v>24.871355059999999</v>
          </cell>
          <cell r="UB17">
            <v>24.750830560000001</v>
          </cell>
          <cell r="UC17">
            <v>24.50980392</v>
          </cell>
          <cell r="UD17">
            <v>24.27652733</v>
          </cell>
          <cell r="UE17">
            <v>23.149606299999999</v>
          </cell>
          <cell r="UF17">
            <v>24.068322980000001</v>
          </cell>
          <cell r="UG17">
            <v>23.96946565</v>
          </cell>
          <cell r="UH17">
            <v>23.903176999999999</v>
          </cell>
          <cell r="UI17">
            <v>22.830402370000002</v>
          </cell>
          <cell r="UJ17">
            <v>22.047159189999999</v>
          </cell>
          <cell r="UK17">
            <v>21.285240170000002</v>
          </cell>
          <cell r="UL17">
            <v>20.552801129999999</v>
          </cell>
          <cell r="UM17">
            <v>19.87892342</v>
          </cell>
          <cell r="UN17">
            <v>19.167865750000001</v>
          </cell>
          <cell r="UO17">
            <v>18.463504790000002</v>
          </cell>
          <cell r="UP17">
            <v>17.762269969999998</v>
          </cell>
          <cell r="UQ17">
            <v>17.066522599999999</v>
          </cell>
          <cell r="UR17">
            <v>16.439849850000002</v>
          </cell>
          <cell r="US17">
            <v>15.76729012</v>
          </cell>
          <cell r="UT17">
            <v>15.543248180000001</v>
          </cell>
          <cell r="UU17">
            <v>39.4</v>
          </cell>
          <cell r="UV17">
            <v>38.55827</v>
          </cell>
          <cell r="UW17">
            <v>38.55827</v>
          </cell>
          <cell r="UX17">
            <v>38.55827</v>
          </cell>
          <cell r="UY17">
            <v>37.308549999999997</v>
          </cell>
          <cell r="UZ17">
            <v>37.308549999999997</v>
          </cell>
          <cell r="VA17">
            <v>37.308549999999997</v>
          </cell>
          <cell r="VB17">
            <v>37.308549999999997</v>
          </cell>
          <cell r="VC17">
            <v>35.556330000000003</v>
          </cell>
          <cell r="VD17">
            <v>37.311770000000003</v>
          </cell>
          <cell r="VE17">
            <v>37.311770000000003</v>
          </cell>
          <cell r="VF17">
            <v>37.311770000000003</v>
          </cell>
          <cell r="VH17">
            <v>28.26605</v>
          </cell>
          <cell r="VI17">
            <v>28.26605</v>
          </cell>
          <cell r="VJ17">
            <v>28.26605</v>
          </cell>
          <cell r="VK17">
            <v>15.65692</v>
          </cell>
          <cell r="VL17">
            <v>15.65692</v>
          </cell>
          <cell r="VM17">
            <v>15.65692</v>
          </cell>
          <cell r="VN17">
            <v>15.65692</v>
          </cell>
          <cell r="VO17">
            <v>15.244440000000001</v>
          </cell>
          <cell r="VP17">
            <v>16.556550000000001</v>
          </cell>
          <cell r="VQ17">
            <v>16.556550000000001</v>
          </cell>
          <cell r="VR17">
            <v>16.556550000000001</v>
          </cell>
          <cell r="VS17">
            <v>131</v>
          </cell>
          <cell r="VT17">
            <v>0.73</v>
          </cell>
          <cell r="VU17">
            <v>0.72499999999999998</v>
          </cell>
          <cell r="VV17">
            <v>0.72099999999999997</v>
          </cell>
          <cell r="VW17">
            <v>0.71599999999999997</v>
          </cell>
          <cell r="VX17">
            <v>0.71199999999999997</v>
          </cell>
          <cell r="VY17">
            <v>0.70799999999999996</v>
          </cell>
          <cell r="VZ17">
            <v>0.70199999999999996</v>
          </cell>
          <cell r="WA17">
            <v>0.69899999999999995</v>
          </cell>
          <cell r="WB17">
            <v>0.69499999999999995</v>
          </cell>
          <cell r="WC17">
            <v>0.69099999999999995</v>
          </cell>
          <cell r="WD17">
            <v>0.68899999999999995</v>
          </cell>
          <cell r="WE17">
            <v>0.68500000000000005</v>
          </cell>
          <cell r="WF17">
            <v>0.73899999999999999</v>
          </cell>
          <cell r="WG17">
            <v>0.73699999999999999</v>
          </cell>
          <cell r="WH17">
            <v>0.73399999999999999</v>
          </cell>
          <cell r="WI17">
            <v>0.64400000000000002</v>
          </cell>
          <cell r="WJ17">
            <v>0.63700000000000001</v>
          </cell>
          <cell r="WK17">
            <v>0.63400000000000001</v>
          </cell>
          <cell r="WL17">
            <v>0.66500000000000004</v>
          </cell>
          <cell r="WM17">
            <v>0.61099999999999999</v>
          </cell>
          <cell r="WN17">
            <v>0.60699999999999998</v>
          </cell>
          <cell r="WO17">
            <v>0.59399999999999997</v>
          </cell>
          <cell r="WP17">
            <v>0.58899999999999997</v>
          </cell>
          <cell r="WQ17">
            <v>0.58299999999999996</v>
          </cell>
          <cell r="WR17">
            <v>0.56799999999999995</v>
          </cell>
          <cell r="WS17">
            <v>0.55700000000000005</v>
          </cell>
          <cell r="WT17">
            <v>0.55100000000000005</v>
          </cell>
          <cell r="WU17">
            <v>0.53400000000000003</v>
          </cell>
          <cell r="WV17">
            <v>0.53300000000000003</v>
          </cell>
          <cell r="WW17">
            <v>0.53100000000000003</v>
          </cell>
          <cell r="WX17">
            <v>0.53100000000000003</v>
          </cell>
          <cell r="WY17">
            <v>0.53</v>
          </cell>
          <cell r="WZ17">
            <v>595</v>
          </cell>
          <cell r="XA17">
            <v>589</v>
          </cell>
          <cell r="XB17">
            <v>552</v>
          </cell>
          <cell r="XC17">
            <v>534</v>
          </cell>
          <cell r="XD17">
            <v>514</v>
          </cell>
          <cell r="XE17">
            <v>499</v>
          </cell>
          <cell r="XF17">
            <v>482</v>
          </cell>
          <cell r="XG17">
            <v>467</v>
          </cell>
          <cell r="XH17">
            <v>457</v>
          </cell>
          <cell r="XI17">
            <v>445</v>
          </cell>
          <cell r="XJ17">
            <v>434</v>
          </cell>
          <cell r="XK17">
            <v>423</v>
          </cell>
          <cell r="XL17">
            <v>410</v>
          </cell>
          <cell r="XM17">
            <v>395</v>
          </cell>
          <cell r="XN17">
            <v>372</v>
          </cell>
          <cell r="XO17">
            <v>343</v>
          </cell>
          <cell r="XP17">
            <v>315</v>
          </cell>
          <cell r="XQ17">
            <v>297</v>
          </cell>
          <cell r="XR17">
            <v>280</v>
          </cell>
          <cell r="XS17">
            <v>269</v>
          </cell>
          <cell r="XT17">
            <v>258</v>
          </cell>
          <cell r="XU17">
            <v>248</v>
          </cell>
          <cell r="XV17">
            <v>238</v>
          </cell>
          <cell r="XW17">
            <v>227</v>
          </cell>
          <cell r="XX17">
            <v>214</v>
          </cell>
          <cell r="XY17">
            <v>200</v>
          </cell>
          <cell r="XZ17">
            <v>186</v>
          </cell>
          <cell r="YA17">
            <v>173</v>
          </cell>
          <cell r="YB17">
            <v>173</v>
          </cell>
          <cell r="YC17">
            <v>173</v>
          </cell>
          <cell r="YD17">
            <v>173</v>
          </cell>
          <cell r="YE17">
            <v>173</v>
          </cell>
          <cell r="YF17">
            <v>175.74100000000001</v>
          </cell>
          <cell r="YG17">
            <v>166.99600000000001</v>
          </cell>
          <cell r="YH17">
            <v>167.40100000000001</v>
          </cell>
          <cell r="YI17">
            <v>164.39099999999999</v>
          </cell>
          <cell r="YJ17">
            <v>162.84</v>
          </cell>
          <cell r="YK17">
            <v>158.828</v>
          </cell>
          <cell r="YL17">
            <v>151.81899999999999</v>
          </cell>
          <cell r="YM17">
            <v>151.78800000000001</v>
          </cell>
          <cell r="YN17">
            <v>149.733</v>
          </cell>
          <cell r="YO17">
            <v>146.96899999999999</v>
          </cell>
          <cell r="YP17">
            <v>147.994</v>
          </cell>
          <cell r="YQ17">
            <v>142.584</v>
          </cell>
          <cell r="YR17">
            <v>138.077</v>
          </cell>
          <cell r="YS17">
            <v>136.63</v>
          </cell>
          <cell r="YT17">
            <v>134.76499999999999</v>
          </cell>
          <cell r="YU17">
            <v>121.664</v>
          </cell>
          <cell r="YV17">
            <v>119.06699999999999</v>
          </cell>
          <cell r="YW17">
            <v>123.32299999999999</v>
          </cell>
          <cell r="YX17">
            <v>115.765</v>
          </cell>
          <cell r="YY17">
            <v>112.422</v>
          </cell>
          <cell r="YZ17">
            <v>112.16500000000001</v>
          </cell>
          <cell r="ZA17">
            <v>100.959</v>
          </cell>
          <cell r="ZB17">
            <v>100.956</v>
          </cell>
          <cell r="ZC17">
            <v>99.307000000000002</v>
          </cell>
          <cell r="ZD17">
            <v>88.557000000000002</v>
          </cell>
          <cell r="ZE17">
            <v>83.664000000000001</v>
          </cell>
          <cell r="ZF17">
            <v>83.358999999999995</v>
          </cell>
          <cell r="ZG17">
            <v>78.290000000000006</v>
          </cell>
          <cell r="ZH17">
            <v>78.358999999999995</v>
          </cell>
          <cell r="ZI17">
            <v>77.677999999999997</v>
          </cell>
          <cell r="ZJ17">
            <v>76.411000000000001</v>
          </cell>
          <cell r="ZK17">
            <v>75.495999999999995</v>
          </cell>
          <cell r="ZL17">
            <v>11.941009960000001</v>
          </cell>
          <cell r="ZM17">
            <v>12.783562979999999</v>
          </cell>
          <cell r="ZN17">
            <v>13.626115990000001</v>
          </cell>
          <cell r="ZO17">
            <v>14.468669</v>
          </cell>
          <cell r="ZP17">
            <v>15.311222020000001</v>
          </cell>
          <cell r="ZQ17">
            <v>16.153775029999998</v>
          </cell>
          <cell r="ZR17">
            <v>17.1900184</v>
          </cell>
          <cell r="ZS17">
            <v>18.22626176</v>
          </cell>
          <cell r="ZT17">
            <v>19.26250512</v>
          </cell>
          <cell r="ZU17">
            <v>20.29874848</v>
          </cell>
          <cell r="ZV17">
            <v>21.334991840000001</v>
          </cell>
          <cell r="ZW17">
            <v>22.03034019</v>
          </cell>
          <cell r="ZX17">
            <v>22.785473249999999</v>
          </cell>
          <cell r="ZY17">
            <v>23.540606310000001</v>
          </cell>
          <cell r="ZZ17">
            <v>24.295739359999999</v>
          </cell>
          <cell r="AAA17">
            <v>25.050872420000001</v>
          </cell>
          <cell r="AAB17">
            <v>25.80600548</v>
          </cell>
          <cell r="AAC17">
            <v>26.561138530000001</v>
          </cell>
          <cell r="AAD17">
            <v>27.316271589999999</v>
          </cell>
          <cell r="AAE17">
            <v>28.071404650000002</v>
          </cell>
          <cell r="AAF17">
            <v>28.826537699999999</v>
          </cell>
          <cell r="AAG17">
            <v>29.581670760000002</v>
          </cell>
          <cell r="AAH17">
            <v>30.607900619999999</v>
          </cell>
          <cell r="AAI17">
            <v>28.744880680000001</v>
          </cell>
          <cell r="AAJ17">
            <v>30.770050049999998</v>
          </cell>
          <cell r="AAK17">
            <v>36.486900329999997</v>
          </cell>
          <cell r="AAL17">
            <v>36.923931119999999</v>
          </cell>
          <cell r="AAM17">
            <v>38.460880279999998</v>
          </cell>
          <cell r="AAN17">
            <v>39.860931399999998</v>
          </cell>
          <cell r="AAO17">
            <v>41.129421229999998</v>
          </cell>
          <cell r="AAP17">
            <v>50.612709049999999</v>
          </cell>
          <cell r="AAQ17">
            <v>50.612709049999999</v>
          </cell>
          <cell r="AAR17">
            <v>25.983810269999999</v>
          </cell>
          <cell r="AAS17">
            <v>26.312166680000001</v>
          </cell>
          <cell r="AAT17">
            <v>26.640523080000001</v>
          </cell>
          <cell r="AAU17">
            <v>26.968879489999999</v>
          </cell>
          <cell r="AAV17">
            <v>27.29723589</v>
          </cell>
          <cell r="AAW17">
            <v>27.62559229</v>
          </cell>
          <cell r="AAX17">
            <v>28.250038870000001</v>
          </cell>
          <cell r="AAY17">
            <v>28.874485440000001</v>
          </cell>
          <cell r="AAZ17">
            <v>29.498932010000001</v>
          </cell>
          <cell r="ABA17">
            <v>30.123378590000002</v>
          </cell>
          <cell r="ABB17">
            <v>30.747825160000001</v>
          </cell>
          <cell r="ABC17">
            <v>31.307739260000002</v>
          </cell>
          <cell r="ABD17">
            <v>32.289356230000003</v>
          </cell>
          <cell r="ABE17">
            <v>33.270973210000001</v>
          </cell>
          <cell r="ABF17">
            <v>34.252590179999999</v>
          </cell>
          <cell r="ABG17">
            <v>35.234207150000003</v>
          </cell>
          <cell r="ABH17">
            <v>36.215824130000001</v>
          </cell>
          <cell r="ABI17">
            <v>37.197441099999999</v>
          </cell>
          <cell r="ABJ17">
            <v>38.179058070000004</v>
          </cell>
          <cell r="ABK17">
            <v>39.160675050000002</v>
          </cell>
          <cell r="ABL17">
            <v>40.142292019999999</v>
          </cell>
          <cell r="ABM17">
            <v>41.123908999999998</v>
          </cell>
          <cell r="ABN17">
            <v>41.601478579999998</v>
          </cell>
          <cell r="ABO17">
            <v>38.559440610000003</v>
          </cell>
          <cell r="ABP17">
            <v>39.131248470000003</v>
          </cell>
          <cell r="ABQ17">
            <v>45.226089479999999</v>
          </cell>
          <cell r="ABR17">
            <v>46.025928499999999</v>
          </cell>
          <cell r="ABS17">
            <v>46.800071719999998</v>
          </cell>
          <cell r="ABT17">
            <v>47.589080809999999</v>
          </cell>
          <cell r="ABU17">
            <v>48.350391389999999</v>
          </cell>
          <cell r="ABV17">
            <v>58.546958920000002</v>
          </cell>
          <cell r="ABW17">
            <v>58.546958920000002</v>
          </cell>
          <cell r="ABX17">
            <v>9.0909090910000003</v>
          </cell>
          <cell r="ABY17">
            <v>9.0909090910000003</v>
          </cell>
          <cell r="ABZ17">
            <v>9.0909090910000003</v>
          </cell>
          <cell r="ACA17">
            <v>9.0909090910000003</v>
          </cell>
          <cell r="ACB17">
            <v>9.0909090910000003</v>
          </cell>
          <cell r="ACC17">
            <v>9.0909090910000003</v>
          </cell>
          <cell r="ACD17">
            <v>9.0909090910000003</v>
          </cell>
          <cell r="ACE17">
            <v>9.0909090910000003</v>
          </cell>
          <cell r="ACF17">
            <v>9.0909090910000003</v>
          </cell>
          <cell r="ACG17">
            <v>9.0909090910000003</v>
          </cell>
          <cell r="ACH17">
            <v>9.0909090910000003</v>
          </cell>
          <cell r="ACI17">
            <v>9.0909090910000003</v>
          </cell>
          <cell r="ACJ17">
            <v>2</v>
          </cell>
          <cell r="ACK17">
            <v>2</v>
          </cell>
          <cell r="ACL17">
            <v>2</v>
          </cell>
          <cell r="ACM17">
            <v>14.782608700000001</v>
          </cell>
          <cell r="ACN17">
            <v>15.072463770000001</v>
          </cell>
          <cell r="ACO17">
            <v>15.072463770000001</v>
          </cell>
          <cell r="ACP17">
            <v>6.3333333329999997</v>
          </cell>
          <cell r="ACQ17">
            <v>18.550724639999999</v>
          </cell>
          <cell r="ACR17">
            <v>18.550724639999999</v>
          </cell>
          <cell r="ACS17">
            <v>19.714285709999999</v>
          </cell>
          <cell r="ACT17">
            <v>19.714285709999999</v>
          </cell>
          <cell r="ACU17">
            <v>19.714285709999999</v>
          </cell>
          <cell r="ACV17">
            <v>19.82758621</v>
          </cell>
          <cell r="ACW17">
            <v>20</v>
          </cell>
          <cell r="ACX17">
            <v>20</v>
          </cell>
          <cell r="ACY17">
            <v>20.285714290000001</v>
          </cell>
          <cell r="ACZ17">
            <v>20.285714290000001</v>
          </cell>
          <cell r="ADA17">
            <v>20.630372489999999</v>
          </cell>
          <cell r="ADB17">
            <v>20.916905440000001</v>
          </cell>
          <cell r="ADC17">
            <v>20.85714286</v>
          </cell>
          <cell r="ADD17">
            <v>90.909090910000003</v>
          </cell>
          <cell r="ADE17">
            <v>90.909090910000003</v>
          </cell>
          <cell r="ADF17">
            <v>90.909090910000003</v>
          </cell>
          <cell r="ADG17">
            <v>90.909090910000003</v>
          </cell>
          <cell r="ADH17">
            <v>90.909090910000003</v>
          </cell>
          <cell r="ADI17">
            <v>90.909090910000003</v>
          </cell>
          <cell r="ADJ17">
            <v>90.909090910000003</v>
          </cell>
          <cell r="ADK17">
            <v>90.909090910000003</v>
          </cell>
          <cell r="ADL17">
            <v>90.909090910000003</v>
          </cell>
          <cell r="ADM17">
            <v>90.909090910000003</v>
          </cell>
          <cell r="ADN17">
            <v>90.909090910000003</v>
          </cell>
          <cell r="ADO17">
            <v>90.909090910000003</v>
          </cell>
          <cell r="ADP17">
            <v>98</v>
          </cell>
          <cell r="ADQ17">
            <v>98</v>
          </cell>
          <cell r="ADR17">
            <v>98</v>
          </cell>
          <cell r="ADS17">
            <v>85.217391300000003</v>
          </cell>
          <cell r="ADT17">
            <v>84.927536230000001</v>
          </cell>
          <cell r="ADU17">
            <v>84.927536230000001</v>
          </cell>
          <cell r="ADV17">
            <v>93.666666669999998</v>
          </cell>
          <cell r="ADW17">
            <v>81.449275360000001</v>
          </cell>
          <cell r="ADX17">
            <v>81.449275360000001</v>
          </cell>
          <cell r="ADY17">
            <v>80.285714290000001</v>
          </cell>
          <cell r="ADZ17">
            <v>80.285714290000001</v>
          </cell>
          <cell r="AEA17">
            <v>80.285714290000001</v>
          </cell>
          <cell r="AEB17">
            <v>80.172413789999993</v>
          </cell>
          <cell r="AEC17">
            <v>80</v>
          </cell>
          <cell r="AED17">
            <v>80</v>
          </cell>
          <cell r="AEE17">
            <v>79.714285709999999</v>
          </cell>
          <cell r="AEF17">
            <v>79.714285709999999</v>
          </cell>
          <cell r="AEG17">
            <v>79.369627510000001</v>
          </cell>
          <cell r="AEH17">
            <v>79.083094560000006</v>
          </cell>
          <cell r="AEI17">
            <v>79.142857140000004</v>
          </cell>
          <cell r="AEJ17">
            <v>26.637</v>
          </cell>
          <cell r="AEK17">
            <v>26.7</v>
          </cell>
          <cell r="AEL17">
            <v>26.808</v>
          </cell>
          <cell r="AEM17">
            <v>26.957000000000001</v>
          </cell>
          <cell r="AEN17">
            <v>27.138999999999999</v>
          </cell>
          <cell r="AEO17">
            <v>27.349</v>
          </cell>
          <cell r="AEP17">
            <v>27.52</v>
          </cell>
          <cell r="AEQ17">
            <v>27.721</v>
          </cell>
          <cell r="AER17">
            <v>27.937000000000001</v>
          </cell>
          <cell r="AES17">
            <v>28.15</v>
          </cell>
          <cell r="AET17">
            <v>28.344999999999999</v>
          </cell>
          <cell r="AEU17">
            <v>28.466000000000001</v>
          </cell>
          <cell r="AEV17">
            <v>28.582000000000001</v>
          </cell>
          <cell r="AEW17">
            <v>28.689</v>
          </cell>
          <cell r="AEX17">
            <v>28.785</v>
          </cell>
          <cell r="AEY17">
            <v>28.876000000000001</v>
          </cell>
          <cell r="AEZ17">
            <v>28.88</v>
          </cell>
          <cell r="AFA17">
            <v>29.271999999999998</v>
          </cell>
          <cell r="AFB17">
            <v>29.670999999999999</v>
          </cell>
          <cell r="AFC17">
            <v>30.071999999999999</v>
          </cell>
          <cell r="AFD17">
            <v>30.474</v>
          </cell>
          <cell r="AFE17">
            <v>30.873000000000001</v>
          </cell>
          <cell r="AFF17">
            <v>31.273</v>
          </cell>
          <cell r="AFG17">
            <v>31.677</v>
          </cell>
          <cell r="AFH17">
            <v>32.085999999999999</v>
          </cell>
          <cell r="AFI17">
            <v>32.503</v>
          </cell>
          <cell r="AFJ17">
            <v>32.930999999999997</v>
          </cell>
          <cell r="AFK17">
            <v>36.109000000000002</v>
          </cell>
          <cell r="AFL17">
            <v>36.241999999999997</v>
          </cell>
          <cell r="AFM17">
            <v>36.311</v>
          </cell>
          <cell r="AFN17">
            <v>34.545000000000002</v>
          </cell>
          <cell r="AFO17">
            <v>34.869</v>
          </cell>
          <cell r="AFP17">
            <v>88.918999999999997</v>
          </cell>
          <cell r="AFQ17">
            <v>88.816000000000003</v>
          </cell>
          <cell r="AFR17">
            <v>88.706999999999994</v>
          </cell>
          <cell r="AFS17">
            <v>88.588999999999999</v>
          </cell>
          <cell r="AFT17">
            <v>88.462999999999994</v>
          </cell>
          <cell r="AFU17">
            <v>88.326999999999998</v>
          </cell>
          <cell r="AFV17">
            <v>88.081999999999994</v>
          </cell>
          <cell r="AFW17">
            <v>87.826999999999998</v>
          </cell>
          <cell r="AFX17">
            <v>87.564999999999998</v>
          </cell>
          <cell r="AFY17">
            <v>87.298000000000002</v>
          </cell>
          <cell r="AFZ17">
            <v>87.031000000000006</v>
          </cell>
          <cell r="AGA17">
            <v>86.805000000000007</v>
          </cell>
          <cell r="AGB17">
            <v>86.59</v>
          </cell>
          <cell r="AGC17">
            <v>86.388999999999996</v>
          </cell>
          <cell r="AGD17">
            <v>86.197999999999993</v>
          </cell>
          <cell r="AGE17">
            <v>86.016000000000005</v>
          </cell>
          <cell r="AGF17">
            <v>85.863</v>
          </cell>
          <cell r="AGG17">
            <v>85.247</v>
          </cell>
          <cell r="AGH17">
            <v>84.62</v>
          </cell>
          <cell r="AGI17">
            <v>83.972999999999999</v>
          </cell>
          <cell r="AGJ17">
            <v>83.3</v>
          </cell>
          <cell r="AGK17">
            <v>82.587999999999994</v>
          </cell>
          <cell r="AGL17">
            <v>81.852999999999994</v>
          </cell>
          <cell r="AGM17">
            <v>81.099000000000004</v>
          </cell>
          <cell r="AGN17">
            <v>80.331999999999994</v>
          </cell>
          <cell r="AGO17">
            <v>79.557000000000002</v>
          </cell>
          <cell r="AGP17">
            <v>78.78</v>
          </cell>
          <cell r="AGQ17">
            <v>80.135000000000005</v>
          </cell>
          <cell r="AGR17">
            <v>80.075000000000003</v>
          </cell>
          <cell r="AGS17">
            <v>80.012</v>
          </cell>
          <cell r="AGT17">
            <v>78.561999999999998</v>
          </cell>
          <cell r="AGU17">
            <v>78.781999999999996</v>
          </cell>
          <cell r="AGV17">
            <v>25</v>
          </cell>
          <cell r="AGW17">
            <v>0.39400000000000002</v>
          </cell>
          <cell r="AGX17">
            <v>0.39100000000000001</v>
          </cell>
          <cell r="AGY17">
            <v>0.41</v>
          </cell>
          <cell r="AGZ17">
            <v>0.41699999999999998</v>
          </cell>
          <cell r="AHA17">
            <v>0.42399999999999999</v>
          </cell>
          <cell r="AHB17">
            <v>0.432</v>
          </cell>
          <cell r="AHC17">
            <v>0.437</v>
          </cell>
          <cell r="AHD17">
            <v>0.44900000000000001</v>
          </cell>
          <cell r="AHE17">
            <v>0.46200000000000002</v>
          </cell>
          <cell r="AHF17">
            <v>0.47599999999999998</v>
          </cell>
          <cell r="AHG17">
            <v>0.48</v>
          </cell>
          <cell r="AHH17">
            <v>0.48699999999999999</v>
          </cell>
          <cell r="AHI17">
            <v>0.49399999999999999</v>
          </cell>
          <cell r="AHJ17">
            <v>0.5</v>
          </cell>
          <cell r="AHK17">
            <v>0.50600000000000001</v>
          </cell>
          <cell r="AHL17">
            <v>0.51200000000000001</v>
          </cell>
          <cell r="AHM17">
            <v>0.51800000000000002</v>
          </cell>
          <cell r="AHN17">
            <v>0.52100000000000002</v>
          </cell>
          <cell r="AHO17">
            <v>0.52300000000000002</v>
          </cell>
          <cell r="AHP17">
            <v>0.53400000000000003</v>
          </cell>
          <cell r="AHQ17">
            <v>0.54500000000000004</v>
          </cell>
          <cell r="AHR17">
            <v>0.55300000000000005</v>
          </cell>
          <cell r="AHS17">
            <v>0.56299999999999994</v>
          </cell>
          <cell r="AHT17">
            <v>0.56499999999999995</v>
          </cell>
          <cell r="AHU17">
            <v>0.57499999999999996</v>
          </cell>
          <cell r="AHV17">
            <v>0.59299999999999997</v>
          </cell>
          <cell r="AHW17">
            <v>0.60299999999999998</v>
          </cell>
          <cell r="AHX17">
            <v>0.61299999999999999</v>
          </cell>
          <cell r="AHY17">
            <v>0.624</v>
          </cell>
          <cell r="AHZ17">
            <v>0.63300000000000001</v>
          </cell>
          <cell r="AIA17">
            <v>0.64400000000000002</v>
          </cell>
          <cell r="AIB17">
            <v>0.64900000000000002</v>
          </cell>
          <cell r="AIC17">
            <v>0.75566750599999999</v>
          </cell>
          <cell r="AID17">
            <v>0.76142131999999996</v>
          </cell>
          <cell r="AIE17">
            <v>0.72639225200000002</v>
          </cell>
          <cell r="AIF17">
            <v>0.71428571399999996</v>
          </cell>
          <cell r="AIG17">
            <v>0.70257611200000003</v>
          </cell>
          <cell r="AIH17">
            <v>0.91743119299999998</v>
          </cell>
          <cell r="AII17">
            <v>0.907029478</v>
          </cell>
          <cell r="AIJ17">
            <v>0.88300220799999996</v>
          </cell>
          <cell r="AIK17">
            <v>1.070663812</v>
          </cell>
          <cell r="AIL17">
            <v>1.03950104</v>
          </cell>
          <cell r="AIM17">
            <v>1.030927835</v>
          </cell>
          <cell r="AIN17">
            <v>1.0162601630000001</v>
          </cell>
          <cell r="AIO17">
            <v>1.0020040079999999</v>
          </cell>
          <cell r="AIP17">
            <v>0.99009901</v>
          </cell>
          <cell r="AIQ17">
            <v>0.97847358100000004</v>
          </cell>
          <cell r="AIR17">
            <v>1.158301158</v>
          </cell>
          <cell r="AIS17">
            <v>1.1450381679999999</v>
          </cell>
          <cell r="AIT17">
            <v>1.1385199239999999</v>
          </cell>
          <cell r="AIU17">
            <v>1.320754717</v>
          </cell>
          <cell r="AIV17">
            <v>1.293900185</v>
          </cell>
          <cell r="AIW17">
            <v>1.446654611</v>
          </cell>
          <cell r="AIX17">
            <v>1.4260249549999999</v>
          </cell>
          <cell r="AIY17">
            <v>1.5734265730000001</v>
          </cell>
          <cell r="AIZ17">
            <v>1.5679442509999999</v>
          </cell>
          <cell r="AJA17">
            <v>1.372212693</v>
          </cell>
          <cell r="AJB17">
            <v>1.4950166110000001</v>
          </cell>
          <cell r="AJC17">
            <v>1.4705882349999999</v>
          </cell>
          <cell r="AJD17">
            <v>1.4469453379999999</v>
          </cell>
          <cell r="AJE17">
            <v>1.7322834650000001</v>
          </cell>
          <cell r="AJF17">
            <v>1.7080745340000001</v>
          </cell>
          <cell r="AJG17">
            <v>1.6793893129999999</v>
          </cell>
          <cell r="AJH17">
            <v>1.8154311649999999</v>
          </cell>
          <cell r="AJI17">
            <v>0.13648670199999999</v>
          </cell>
          <cell r="AJJ17">
            <v>0.139603427</v>
          </cell>
          <cell r="AJK17">
            <v>0.14242797200000001</v>
          </cell>
          <cell r="AJL17">
            <v>0.145562365</v>
          </cell>
          <cell r="AJM17">
            <v>0.15556466599999999</v>
          </cell>
          <cell r="AJN17">
            <v>0.18270133499999999</v>
          </cell>
          <cell r="AJO17">
            <v>0.182684338</v>
          </cell>
          <cell r="AJP17">
            <v>0.19245831799999999</v>
          </cell>
          <cell r="AJQ17">
            <v>0.18908760799999999</v>
          </cell>
          <cell r="AJR17">
            <v>0.200296109</v>
          </cell>
          <cell r="AJS17">
            <v>0.207778834</v>
          </cell>
          <cell r="AJT17">
            <v>0.23856722</v>
          </cell>
          <cell r="AJU17">
            <v>0.24140747300000001</v>
          </cell>
          <cell r="AJV17">
            <v>0.248229854</v>
          </cell>
          <cell r="AJW17">
            <v>0.26240117000000002</v>
          </cell>
          <cell r="AJX17">
            <v>0.27098545800000001</v>
          </cell>
          <cell r="AJY17">
            <v>0.29583348500000001</v>
          </cell>
          <cell r="AJZ17">
            <v>0.29890640400000001</v>
          </cell>
          <cell r="AKA17">
            <v>0.313926486</v>
          </cell>
          <cell r="AKB17">
            <v>0.336804306</v>
          </cell>
          <cell r="AKC17">
            <v>0.36585764999999998</v>
          </cell>
          <cell r="AKD17">
            <v>0.37887794400000002</v>
          </cell>
          <cell r="AKE17">
            <v>0.40191386400000001</v>
          </cell>
          <cell r="AKF17">
            <v>0.40443261699999999</v>
          </cell>
          <cell r="AKG17">
            <v>0.42699791500000001</v>
          </cell>
          <cell r="AKH17">
            <v>0.46895524399999999</v>
          </cell>
          <cell r="AKI17">
            <v>0.48410228</v>
          </cell>
          <cell r="AKJ17">
            <v>0.50689347799999995</v>
          </cell>
          <cell r="AKK17">
            <v>0.51184524099999995</v>
          </cell>
          <cell r="AKL17">
            <v>0.57784249200000004</v>
          </cell>
          <cell r="AKM17">
            <v>0.56373761499999997</v>
          </cell>
          <cell r="AKN17">
            <v>0.56373761499999997</v>
          </cell>
          <cell r="AKO17">
            <v>1.45</v>
          </cell>
          <cell r="AKP17">
            <v>1.51</v>
          </cell>
          <cell r="AKQ17">
            <v>1.49</v>
          </cell>
          <cell r="AKR17">
            <v>1.5</v>
          </cell>
          <cell r="AKS17">
            <v>1.44</v>
          </cell>
          <cell r="AKT17">
            <v>1.57</v>
          </cell>
          <cell r="AKU17">
            <v>1.64</v>
          </cell>
          <cell r="AKV17">
            <v>1.55</v>
          </cell>
          <cell r="AKW17">
            <v>1.79</v>
          </cell>
          <cell r="AKX17">
            <v>1.73</v>
          </cell>
          <cell r="AKY17">
            <v>1.85</v>
          </cell>
          <cell r="AKZ17">
            <v>1.84</v>
          </cell>
          <cell r="ALA17">
            <v>1.94</v>
          </cell>
          <cell r="ALB17">
            <v>1.93</v>
          </cell>
          <cell r="ALC17">
            <v>1.87</v>
          </cell>
          <cell r="ALD17">
            <v>2.0099999999999998</v>
          </cell>
          <cell r="ALE17">
            <v>2</v>
          </cell>
          <cell r="ALF17">
            <v>2</v>
          </cell>
          <cell r="ALG17">
            <v>2.19</v>
          </cell>
          <cell r="ALH17">
            <v>2.2599999999999998</v>
          </cell>
          <cell r="ALI17">
            <v>2.42</v>
          </cell>
          <cell r="ALJ17">
            <v>2.46</v>
          </cell>
          <cell r="ALK17">
            <v>2.88</v>
          </cell>
          <cell r="ALL17">
            <v>2.91</v>
          </cell>
          <cell r="ALM17">
            <v>2.15</v>
          </cell>
          <cell r="ALN17">
            <v>2.54</v>
          </cell>
          <cell r="ALO17">
            <v>2.33</v>
          </cell>
          <cell r="ALP17">
            <v>2.37</v>
          </cell>
          <cell r="ALQ17">
            <v>2.84</v>
          </cell>
          <cell r="ALR17">
            <v>2.88</v>
          </cell>
          <cell r="ALS17">
            <v>2.88</v>
          </cell>
          <cell r="ALT17">
            <v>2.88</v>
          </cell>
        </row>
        <row r="18">
          <cell r="A18" t="str">
            <v>Bulgaria</v>
          </cell>
          <cell r="B18" t="str">
            <v>BGR</v>
          </cell>
          <cell r="C18" t="str">
            <v>High</v>
          </cell>
          <cell r="E18">
            <v>68</v>
          </cell>
          <cell r="F18">
            <v>0.68400000000000005</v>
          </cell>
          <cell r="G18">
            <v>0.68400000000000005</v>
          </cell>
          <cell r="H18">
            <v>0.68600000000000005</v>
          </cell>
          <cell r="I18">
            <v>0.68899999999999995</v>
          </cell>
          <cell r="J18">
            <v>0.69099999999999995</v>
          </cell>
          <cell r="K18">
            <v>0.7</v>
          </cell>
          <cell r="L18">
            <v>0.71099999999999997</v>
          </cell>
          <cell r="M18">
            <v>0.70599999999999996</v>
          </cell>
          <cell r="N18">
            <v>0.71599999999999997</v>
          </cell>
          <cell r="O18">
            <v>0.72</v>
          </cell>
          <cell r="P18">
            <v>0.72499999999999998</v>
          </cell>
          <cell r="Q18">
            <v>0.73399999999999999</v>
          </cell>
          <cell r="R18">
            <v>0.74</v>
          </cell>
          <cell r="S18">
            <v>0.749</v>
          </cell>
          <cell r="T18">
            <v>0.75600000000000001</v>
          </cell>
          <cell r="U18">
            <v>0.76200000000000001</v>
          </cell>
          <cell r="V18">
            <v>0.76700000000000002</v>
          </cell>
          <cell r="W18">
            <v>0.77400000000000002</v>
          </cell>
          <cell r="X18">
            <v>0.78200000000000003</v>
          </cell>
          <cell r="Y18">
            <v>0.78500000000000003</v>
          </cell>
          <cell r="Z18">
            <v>0.79</v>
          </cell>
          <cell r="AA18">
            <v>0.79400000000000004</v>
          </cell>
          <cell r="AB18">
            <v>0.79800000000000004</v>
          </cell>
          <cell r="AC18">
            <v>0.80500000000000005</v>
          </cell>
          <cell r="AD18">
            <v>0.80700000000000005</v>
          </cell>
          <cell r="AE18">
            <v>0.80900000000000005</v>
          </cell>
          <cell r="AF18">
            <v>0.80900000000000005</v>
          </cell>
          <cell r="AG18">
            <v>0.80800000000000005</v>
          </cell>
          <cell r="AH18">
            <v>0.80900000000000005</v>
          </cell>
          <cell r="AI18">
            <v>0.81</v>
          </cell>
          <cell r="AJ18">
            <v>0.80200000000000005</v>
          </cell>
          <cell r="AK18">
            <v>0.79500000000000004</v>
          </cell>
          <cell r="AL18">
            <v>71.357100000000003</v>
          </cell>
          <cell r="AM18">
            <v>71.226699999999994</v>
          </cell>
          <cell r="AN18">
            <v>71.215000000000003</v>
          </cell>
          <cell r="AO18">
            <v>71.225700000000003</v>
          </cell>
          <cell r="AP18">
            <v>70.9011</v>
          </cell>
          <cell r="AQ18">
            <v>71.002399999999994</v>
          </cell>
          <cell r="AR18">
            <v>70.873800000000003</v>
          </cell>
          <cell r="AS18">
            <v>70.351100000000002</v>
          </cell>
          <cell r="AT18">
            <v>70.912400000000005</v>
          </cell>
          <cell r="AU18">
            <v>71.596199999999996</v>
          </cell>
          <cell r="AV18">
            <v>71.609099999999998</v>
          </cell>
          <cell r="AW18">
            <v>71.914500000000004</v>
          </cell>
          <cell r="AX18">
            <v>72.161900000000003</v>
          </cell>
          <cell r="AY18">
            <v>72.407700000000006</v>
          </cell>
          <cell r="AZ18">
            <v>72.609399999999994</v>
          </cell>
          <cell r="BA18">
            <v>72.592399999999998</v>
          </cell>
          <cell r="BB18">
            <v>72.721500000000006</v>
          </cell>
          <cell r="BC18">
            <v>73.037000000000006</v>
          </cell>
          <cell r="BD18">
            <v>73.364699999999999</v>
          </cell>
          <cell r="BE18">
            <v>73.704899999999995</v>
          </cell>
          <cell r="BF18">
            <v>73.834800000000001</v>
          </cell>
          <cell r="BG18">
            <v>74.189499999999995</v>
          </cell>
          <cell r="BH18">
            <v>74.357200000000006</v>
          </cell>
          <cell r="BI18">
            <v>74.8489</v>
          </cell>
          <cell r="BJ18">
            <v>74.482399999999998</v>
          </cell>
          <cell r="BK18">
            <v>74.632499999999993</v>
          </cell>
          <cell r="BL18">
            <v>74.833600000000004</v>
          </cell>
          <cell r="BM18">
            <v>74.799199999999999</v>
          </cell>
          <cell r="BN18">
            <v>74.898300000000006</v>
          </cell>
          <cell r="BO18">
            <v>75.062399999999997</v>
          </cell>
          <cell r="BP18">
            <v>73.645300000000006</v>
          </cell>
          <cell r="BQ18">
            <v>71.798000000000002</v>
          </cell>
          <cell r="BR18">
            <v>12.010979649999999</v>
          </cell>
          <cell r="BS18">
            <v>12.13146019</v>
          </cell>
          <cell r="BT18">
            <v>11.96708965</v>
          </cell>
          <cell r="BU18">
            <v>11.87059021</v>
          </cell>
          <cell r="BV18">
            <v>11.80574036</v>
          </cell>
          <cell r="BW18">
            <v>12.14505005</v>
          </cell>
          <cell r="BX18">
            <v>12.590089799999999</v>
          </cell>
          <cell r="BY18">
            <v>12.69814014</v>
          </cell>
          <cell r="BZ18">
            <v>12.78738976</v>
          </cell>
          <cell r="CA18">
            <v>12.90668011</v>
          </cell>
          <cell r="CB18">
            <v>12.89188957</v>
          </cell>
          <cell r="CC18">
            <v>12.892080310000001</v>
          </cell>
          <cell r="CD18">
            <v>12.82250977</v>
          </cell>
          <cell r="CE18">
            <v>13.214699749999999</v>
          </cell>
          <cell r="CF18">
            <v>13.408379549999999</v>
          </cell>
          <cell r="CG18">
            <v>13.504340170000001</v>
          </cell>
          <cell r="CH18">
            <v>13.619370460000001</v>
          </cell>
          <cell r="CI18">
            <v>13.98136044</v>
          </cell>
          <cell r="CJ18">
            <v>14.070469859999999</v>
          </cell>
          <cell r="CK18">
            <v>14.16950035</v>
          </cell>
          <cell r="CL18">
            <v>14.42580032</v>
          </cell>
          <cell r="CM18">
            <v>14.4906702</v>
          </cell>
          <cell r="CN18">
            <v>14.52600956</v>
          </cell>
          <cell r="CO18">
            <v>14.908989910000001</v>
          </cell>
          <cell r="CP18">
            <v>15.08736992</v>
          </cell>
          <cell r="CQ18">
            <v>14.946680069999999</v>
          </cell>
          <cell r="CR18">
            <v>14.64490986</v>
          </cell>
          <cell r="CS18">
            <v>14.41442013</v>
          </cell>
          <cell r="CT18">
            <v>14.195879939999999</v>
          </cell>
          <cell r="CU18">
            <v>13.897290229999999</v>
          </cell>
          <cell r="CV18">
            <v>13.897290229999999</v>
          </cell>
          <cell r="CW18">
            <v>13.897290229999999</v>
          </cell>
          <cell r="CX18">
            <v>6.8148986899999997</v>
          </cell>
          <cell r="CY18">
            <v>7.0884684880000002</v>
          </cell>
          <cell r="CZ18">
            <v>7.3730201720000004</v>
          </cell>
          <cell r="DA18">
            <v>7.6689945860000002</v>
          </cell>
          <cell r="DB18">
            <v>7.9649689989999999</v>
          </cell>
          <cell r="DC18">
            <v>8.2609434129999997</v>
          </cell>
          <cell r="DD18">
            <v>8.5569178259999994</v>
          </cell>
          <cell r="DE18">
            <v>8.8528922399999992</v>
          </cell>
          <cell r="DF18">
            <v>9.1488666530000007</v>
          </cell>
          <cell r="DG18">
            <v>9.4448410670000005</v>
          </cell>
          <cell r="DH18">
            <v>9.7408154810000003</v>
          </cell>
          <cell r="DI18">
            <v>10.03678989</v>
          </cell>
          <cell r="DJ18">
            <v>10.11271992</v>
          </cell>
          <cell r="DK18">
            <v>10.188649939999999</v>
          </cell>
          <cell r="DL18">
            <v>10.264579960000001</v>
          </cell>
          <cell r="DM18">
            <v>10.340509989999999</v>
          </cell>
          <cell r="DN18">
            <v>10.416440010000001</v>
          </cell>
          <cell r="DO18">
            <v>10.542409899999999</v>
          </cell>
          <cell r="DP18">
            <v>10.58646965</v>
          </cell>
          <cell r="DQ18">
            <v>10.64169025</v>
          </cell>
          <cell r="DR18">
            <v>10.721719739999999</v>
          </cell>
          <cell r="DS18">
            <v>10.781849859999999</v>
          </cell>
          <cell r="DT18">
            <v>10.896340370000001</v>
          </cell>
          <cell r="DU18">
            <v>11.006299970000001</v>
          </cell>
          <cell r="DV18">
            <v>11.05152988</v>
          </cell>
          <cell r="DW18">
            <v>11.18832016</v>
          </cell>
          <cell r="DX18">
            <v>11.23243999</v>
          </cell>
          <cell r="DY18">
            <v>11.24269962</v>
          </cell>
          <cell r="DZ18">
            <v>11.29952653</v>
          </cell>
          <cell r="EA18">
            <v>11.356353439999999</v>
          </cell>
          <cell r="EB18">
            <v>11.413180349999999</v>
          </cell>
          <cell r="EC18">
            <v>11.413180349999999</v>
          </cell>
          <cell r="ED18">
            <v>11851.636829999999</v>
          </cell>
          <cell r="EE18">
            <v>10800.27353</v>
          </cell>
          <cell r="EF18">
            <v>10936.072910000001</v>
          </cell>
          <cell r="EG18">
            <v>10854.435229999999</v>
          </cell>
          <cell r="EH18">
            <v>11071.07509</v>
          </cell>
          <cell r="EI18">
            <v>11353.818139999999</v>
          </cell>
          <cell r="EJ18">
            <v>11912.131460000001</v>
          </cell>
          <cell r="EK18">
            <v>10332.50584</v>
          </cell>
          <cell r="EL18">
            <v>10910.836219999999</v>
          </cell>
          <cell r="EM18">
            <v>10095.107120000001</v>
          </cell>
          <cell r="EN18">
            <v>10504.18168</v>
          </cell>
          <cell r="EO18">
            <v>11391.045889999999</v>
          </cell>
          <cell r="EP18">
            <v>12537.378849999999</v>
          </cell>
          <cell r="EQ18">
            <v>13246.323850000001</v>
          </cell>
          <cell r="ER18">
            <v>14159.089400000001</v>
          </cell>
          <cell r="ES18">
            <v>15148.397569999999</v>
          </cell>
          <cell r="ET18">
            <v>15883.00705</v>
          </cell>
          <cell r="EU18">
            <v>16242.10842</v>
          </cell>
          <cell r="EV18">
            <v>17810.916990000002</v>
          </cell>
          <cell r="EW18">
            <v>17596.3557</v>
          </cell>
          <cell r="EX18">
            <v>18187.954000000002</v>
          </cell>
          <cell r="EY18">
            <v>18481.037639999999</v>
          </cell>
          <cell r="EZ18">
            <v>19080.577529999999</v>
          </cell>
          <cell r="FA18">
            <v>18915.576550000002</v>
          </cell>
          <cell r="FB18">
            <v>19464.43982</v>
          </cell>
          <cell r="FC18">
            <v>19798.969860000001</v>
          </cell>
          <cell r="FD18">
            <v>20532.41676</v>
          </cell>
          <cell r="FE18">
            <v>20986.654630000001</v>
          </cell>
          <cell r="FF18">
            <v>21585.237349999999</v>
          </cell>
          <cell r="FG18">
            <v>22731.96643</v>
          </cell>
          <cell r="FH18">
            <v>22020.493930000001</v>
          </cell>
          <cell r="FI18">
            <v>23078.95595</v>
          </cell>
          <cell r="FJ18">
            <v>1</v>
          </cell>
          <cell r="FK18">
            <v>0.97599999999999998</v>
          </cell>
          <cell r="FL18">
            <v>0.97399999999999998</v>
          </cell>
          <cell r="FM18">
            <v>0.97899999999999998</v>
          </cell>
          <cell r="FN18">
            <v>0.98599999999999999</v>
          </cell>
          <cell r="FO18">
            <v>0.98899999999999999</v>
          </cell>
          <cell r="FP18">
            <v>0.99</v>
          </cell>
          <cell r="FQ18">
            <v>0.99</v>
          </cell>
          <cell r="FR18">
            <v>0.98699999999999999</v>
          </cell>
          <cell r="FS18">
            <v>0.98699999999999999</v>
          </cell>
          <cell r="FT18">
            <v>0.98299999999999998</v>
          </cell>
          <cell r="FU18">
            <v>0.97599999999999998</v>
          </cell>
          <cell r="FV18">
            <v>0.98</v>
          </cell>
          <cell r="FW18">
            <v>0.98</v>
          </cell>
          <cell r="FX18">
            <v>0.97699999999999998</v>
          </cell>
          <cell r="FY18">
            <v>0.97799999999999998</v>
          </cell>
          <cell r="FZ18">
            <v>0.97799999999999998</v>
          </cell>
          <cell r="GA18">
            <v>0.98199999999999998</v>
          </cell>
          <cell r="GB18">
            <v>0.98899999999999999</v>
          </cell>
          <cell r="GC18">
            <v>0.99199999999999999</v>
          </cell>
          <cell r="GD18">
            <v>0.99299999999999999</v>
          </cell>
          <cell r="GE18">
            <v>0.99199999999999999</v>
          </cell>
          <cell r="GF18">
            <v>0.99199999999999999</v>
          </cell>
          <cell r="GG18">
            <v>0.99099999999999999</v>
          </cell>
          <cell r="GH18">
            <v>0.99299999999999999</v>
          </cell>
          <cell r="GI18">
            <v>0.99199999999999999</v>
          </cell>
          <cell r="GJ18">
            <v>0.99199999999999999</v>
          </cell>
          <cell r="GK18">
            <v>0.99399999999999999</v>
          </cell>
          <cell r="GL18">
            <v>0.99299999999999999</v>
          </cell>
          <cell r="GM18">
            <v>0.99199999999999999</v>
          </cell>
          <cell r="GN18">
            <v>0.99399999999999999</v>
          </cell>
          <cell r="GO18">
            <v>0.997</v>
          </cell>
          <cell r="GP18">
            <v>0.995</v>
          </cell>
          <cell r="GQ18">
            <v>0.67489177</v>
          </cell>
          <cell r="GR18">
            <v>0.67403128999999995</v>
          </cell>
          <cell r="GS18">
            <v>0.67861297300000001</v>
          </cell>
          <cell r="GT18">
            <v>0.683528205</v>
          </cell>
          <cell r="GU18">
            <v>0.68711148600000005</v>
          </cell>
          <cell r="GV18">
            <v>0.696507761</v>
          </cell>
          <cell r="GW18">
            <v>0.70632362800000004</v>
          </cell>
          <cell r="GX18">
            <v>0.70028393</v>
          </cell>
          <cell r="GY18">
            <v>0.71011872700000001</v>
          </cell>
          <cell r="GZ18">
            <v>0.71254844399999995</v>
          </cell>
          <cell r="HA18">
            <v>0.71512155600000005</v>
          </cell>
          <cell r="HB18">
            <v>0.725875359</v>
          </cell>
          <cell r="HC18">
            <v>0.73215360900000004</v>
          </cell>
          <cell r="HD18">
            <v>0.73945527099999997</v>
          </cell>
          <cell r="HE18">
            <v>0.74680534799999998</v>
          </cell>
          <cell r="HF18">
            <v>0.75202185799999999</v>
          </cell>
          <cell r="HG18">
            <v>0.75846333899999996</v>
          </cell>
          <cell r="HH18">
            <v>0.76962369600000002</v>
          </cell>
          <cell r="HI18">
            <v>0.77829084800000004</v>
          </cell>
          <cell r="HJ18">
            <v>0.78087247400000004</v>
          </cell>
          <cell r="HK18">
            <v>0.78609438899999995</v>
          </cell>
          <cell r="HL18">
            <v>0.78996748900000002</v>
          </cell>
          <cell r="HM18">
            <v>0.79380504399999996</v>
          </cell>
          <cell r="HN18">
            <v>0.80138714300000002</v>
          </cell>
          <cell r="HO18">
            <v>0.80289071199999995</v>
          </cell>
          <cell r="HP18">
            <v>0.80474723800000003</v>
          </cell>
          <cell r="HQ18">
            <v>0.80586691200000005</v>
          </cell>
          <cell r="HR18">
            <v>0.804529842</v>
          </cell>
          <cell r="HS18">
            <v>0.80435458100000001</v>
          </cell>
          <cell r="HT18">
            <v>0.80665414400000002</v>
          </cell>
          <cell r="HU18">
            <v>0.80007817800000003</v>
          </cell>
          <cell r="HV18">
            <v>0.79240335100000003</v>
          </cell>
          <cell r="HW18">
            <v>74.808800000000005</v>
          </cell>
          <cell r="HX18">
            <v>74.507000000000005</v>
          </cell>
          <cell r="HY18">
            <v>74.778099999999995</v>
          </cell>
          <cell r="HZ18">
            <v>75.111500000000007</v>
          </cell>
          <cell r="IA18">
            <v>74.811199999999999</v>
          </cell>
          <cell r="IB18">
            <v>74.876000000000005</v>
          </cell>
          <cell r="IC18">
            <v>74.587500000000006</v>
          </cell>
          <cell r="ID18">
            <v>73.907300000000006</v>
          </cell>
          <cell r="IE18">
            <v>74.687700000000007</v>
          </cell>
          <cell r="IF18">
            <v>75.097899999999996</v>
          </cell>
          <cell r="IG18">
            <v>75.012</v>
          </cell>
          <cell r="IH18">
            <v>75.397999999999996</v>
          </cell>
          <cell r="II18">
            <v>75.5779</v>
          </cell>
          <cell r="IJ18">
            <v>75.978200000000001</v>
          </cell>
          <cell r="IK18">
            <v>76.256399999999999</v>
          </cell>
          <cell r="IL18">
            <v>76.253299999999996</v>
          </cell>
          <cell r="IM18">
            <v>76.297700000000006</v>
          </cell>
          <cell r="IN18">
            <v>76.620500000000007</v>
          </cell>
          <cell r="IO18">
            <v>76.980999999999995</v>
          </cell>
          <cell r="IP18">
            <v>77.325900000000004</v>
          </cell>
          <cell r="IQ18">
            <v>77.351399999999998</v>
          </cell>
          <cell r="IR18">
            <v>77.721299999999999</v>
          </cell>
          <cell r="IS18">
            <v>77.871399999999994</v>
          </cell>
          <cell r="IT18">
            <v>78.481099999999998</v>
          </cell>
          <cell r="IU18">
            <v>77.971999999999994</v>
          </cell>
          <cell r="IV18">
            <v>78.126599999999996</v>
          </cell>
          <cell r="IW18">
            <v>78.468400000000003</v>
          </cell>
          <cell r="IX18">
            <v>78.341700000000003</v>
          </cell>
          <cell r="IY18">
            <v>78.380399999999995</v>
          </cell>
          <cell r="IZ18">
            <v>78.630499999999998</v>
          </cell>
          <cell r="JA18">
            <v>77.5077</v>
          </cell>
          <cell r="JB18">
            <v>75.482399999999998</v>
          </cell>
          <cell r="JC18">
            <v>12.059510230000001</v>
          </cell>
          <cell r="JD18">
            <v>12.175950050000001</v>
          </cell>
          <cell r="JE18">
            <v>12.075280190000001</v>
          </cell>
          <cell r="JF18">
            <v>12.09803009</v>
          </cell>
          <cell r="JG18">
            <v>12.130740169999999</v>
          </cell>
          <cell r="JH18">
            <v>12.54557037</v>
          </cell>
          <cell r="JI18">
            <v>13.059029580000001</v>
          </cell>
          <cell r="JJ18">
            <v>13.19071007</v>
          </cell>
          <cell r="JK18">
            <v>13.21743011</v>
          </cell>
          <cell r="JL18">
            <v>13.298850059999999</v>
          </cell>
          <cell r="JM18">
            <v>13.16104984</v>
          </cell>
          <cell r="JN18">
            <v>13.10083961</v>
          </cell>
          <cell r="JO18">
            <v>12.93327045</v>
          </cell>
          <cell r="JP18">
            <v>13.280220030000001</v>
          </cell>
          <cell r="JQ18">
            <v>13.41217041</v>
          </cell>
          <cell r="JR18">
            <v>13.506150249999999</v>
          </cell>
          <cell r="JS18">
            <v>13.70967007</v>
          </cell>
          <cell r="JT18">
            <v>14.107279780000001</v>
          </cell>
          <cell r="JU18">
            <v>14.329899790000001</v>
          </cell>
          <cell r="JV18">
            <v>14.466279979999999</v>
          </cell>
          <cell r="JW18">
            <v>14.710949899999999</v>
          </cell>
          <cell r="JX18">
            <v>14.73985004</v>
          </cell>
          <cell r="JY18">
            <v>14.77035046</v>
          </cell>
          <cell r="JZ18">
            <v>15.123760219999999</v>
          </cell>
          <cell r="KA18">
            <v>15.325030330000001</v>
          </cell>
          <cell r="KB18">
            <v>15.210269930000001</v>
          </cell>
          <cell r="KC18">
            <v>14.87127018</v>
          </cell>
          <cell r="KD18">
            <v>14.64192963</v>
          </cell>
          <cell r="KE18">
            <v>14.399920460000001</v>
          </cell>
          <cell r="KF18">
            <v>14.17173004</v>
          </cell>
          <cell r="KG18">
            <v>14.17173004</v>
          </cell>
          <cell r="KH18">
            <v>14.17173004</v>
          </cell>
          <cell r="KI18">
            <v>6.6067060509999997</v>
          </cell>
          <cell r="KJ18">
            <v>6.8862201609999998</v>
          </cell>
          <cell r="KK18">
            <v>7.177559853</v>
          </cell>
          <cell r="KL18">
            <v>7.4812254380000001</v>
          </cell>
          <cell r="KM18">
            <v>7.7848910230000001</v>
          </cell>
          <cell r="KN18">
            <v>8.0885566079999993</v>
          </cell>
          <cell r="KO18">
            <v>8.3922221930000003</v>
          </cell>
          <cell r="KP18">
            <v>8.6958877779999995</v>
          </cell>
          <cell r="KQ18">
            <v>8.9995533630000004</v>
          </cell>
          <cell r="KR18">
            <v>9.3032189479999996</v>
          </cell>
          <cell r="KS18">
            <v>9.6068845330000006</v>
          </cell>
          <cell r="KT18">
            <v>9.9105501169999997</v>
          </cell>
          <cell r="KU18">
            <v>10.00387402</v>
          </cell>
          <cell r="KV18">
            <v>10.09719791</v>
          </cell>
          <cell r="KW18">
            <v>10.19052181</v>
          </cell>
          <cell r="KX18">
            <v>10.28384571</v>
          </cell>
          <cell r="KY18">
            <v>10.377169609999999</v>
          </cell>
          <cell r="KZ18">
            <v>10.499279980000001</v>
          </cell>
          <cell r="LA18">
            <v>10.558440210000001</v>
          </cell>
          <cell r="LB18">
            <v>10.633790019999999</v>
          </cell>
          <cell r="LC18">
            <v>10.73285961</v>
          </cell>
          <cell r="LD18">
            <v>10.791440010000001</v>
          </cell>
          <cell r="LE18">
            <v>10.91713047</v>
          </cell>
          <cell r="LF18">
            <v>11.04028988</v>
          </cell>
          <cell r="LG18">
            <v>11.11839962</v>
          </cell>
          <cell r="LH18">
            <v>11.26480961</v>
          </cell>
          <cell r="LI18">
            <v>11.315649990000001</v>
          </cell>
          <cell r="LJ18">
            <v>11.334280010000001</v>
          </cell>
          <cell r="LK18">
            <v>11.39212322</v>
          </cell>
          <cell r="LL18">
            <v>11.44996643</v>
          </cell>
          <cell r="LM18">
            <v>11.50780964</v>
          </cell>
          <cell r="LN18">
            <v>11.50780964</v>
          </cell>
          <cell r="LO18">
            <v>9506.5053069999994</v>
          </cell>
          <cell r="LP18">
            <v>8671.3215629999995</v>
          </cell>
          <cell r="LQ18">
            <v>8789.0910000000003</v>
          </cell>
          <cell r="LR18">
            <v>8662.4890869999999</v>
          </cell>
          <cell r="LS18">
            <v>8769.3106470000002</v>
          </cell>
          <cell r="LT18">
            <v>8922.4682649999995</v>
          </cell>
          <cell r="LU18">
            <v>9284.3953739999997</v>
          </cell>
          <cell r="LV18">
            <v>7985.1041779999996</v>
          </cell>
          <cell r="LW18">
            <v>8357.5182559999994</v>
          </cell>
          <cell r="LX18">
            <v>7791.4205499999998</v>
          </cell>
          <cell r="LY18">
            <v>7901.9206940000004</v>
          </cell>
          <cell r="LZ18">
            <v>8834.4408860000003</v>
          </cell>
          <cell r="MA18">
            <v>9880.5905540000003</v>
          </cell>
          <cell r="MB18">
            <v>10065.144630000001</v>
          </cell>
          <cell r="MC18">
            <v>10787.85671</v>
          </cell>
          <cell r="MD18">
            <v>11465.974829999999</v>
          </cell>
          <cell r="ME18">
            <v>12178.206770000001</v>
          </cell>
          <cell r="MF18">
            <v>13239.76064</v>
          </cell>
          <cell r="MG18">
            <v>14326.90429</v>
          </cell>
          <cell r="MH18">
            <v>13994.40316</v>
          </cell>
          <cell r="MI18">
            <v>14435.852080000001</v>
          </cell>
          <cell r="MJ18">
            <v>14758.44003</v>
          </cell>
          <cell r="MK18">
            <v>15155.11969</v>
          </cell>
          <cell r="ML18">
            <v>15135.70793</v>
          </cell>
          <cell r="MM18">
            <v>15475.65799</v>
          </cell>
          <cell r="MN18">
            <v>15634.43838</v>
          </cell>
          <cell r="MO18">
            <v>16262.780919999999</v>
          </cell>
          <cell r="MP18">
            <v>16647.924879999999</v>
          </cell>
          <cell r="MQ18">
            <v>17061.27289</v>
          </cell>
          <cell r="MR18">
            <v>17944.358779999999</v>
          </cell>
          <cell r="MS18">
            <v>17321.14127</v>
          </cell>
          <cell r="MT18">
            <v>18109.389360000001</v>
          </cell>
          <cell r="MU18">
            <v>0.69162877300000003</v>
          </cell>
          <cell r="MV18">
            <v>0.69226702100000004</v>
          </cell>
          <cell r="MW18">
            <v>0.69287171999999997</v>
          </cell>
          <cell r="MX18">
            <v>0.69305066299999996</v>
          </cell>
          <cell r="MY18">
            <v>0.69470989999999999</v>
          </cell>
          <cell r="MZ18">
            <v>0.70337894300000003</v>
          </cell>
          <cell r="NA18">
            <v>0.71333623599999996</v>
          </cell>
          <cell r="NB18">
            <v>0.70972381500000004</v>
          </cell>
          <cell r="NC18">
            <v>0.71946595899999999</v>
          </cell>
          <cell r="ND18">
            <v>0.72464499900000001</v>
          </cell>
          <cell r="NE18">
            <v>0.73245576199999995</v>
          </cell>
          <cell r="NF18">
            <v>0.74061293699999997</v>
          </cell>
          <cell r="NG18">
            <v>0.74719237199999999</v>
          </cell>
          <cell r="NH18">
            <v>0.75665600700000002</v>
          </cell>
          <cell r="NI18">
            <v>0.76364924000000001</v>
          </cell>
          <cell r="NJ18">
            <v>0.76869425300000005</v>
          </cell>
          <cell r="NK18">
            <v>0.77255204799999999</v>
          </cell>
          <cell r="NL18">
            <v>0.77781340700000001</v>
          </cell>
          <cell r="NM18">
            <v>0.78420809400000002</v>
          </cell>
          <cell r="NN18">
            <v>0.78664228599999997</v>
          </cell>
          <cell r="NO18">
            <v>0.79272064900000005</v>
          </cell>
          <cell r="NP18">
            <v>0.796674883</v>
          </cell>
          <cell r="NQ18">
            <v>0.80092422500000005</v>
          </cell>
          <cell r="NR18">
            <v>0.80723804099999996</v>
          </cell>
          <cell r="NS18">
            <v>0.809376612</v>
          </cell>
          <cell r="NT18">
            <v>0.81109347099999995</v>
          </cell>
          <cell r="NU18">
            <v>0.81105360699999995</v>
          </cell>
          <cell r="NV18">
            <v>0.81008289099999997</v>
          </cell>
          <cell r="NW18">
            <v>0.81113455800000001</v>
          </cell>
          <cell r="NX18">
            <v>0.81124872999999997</v>
          </cell>
          <cell r="NY18">
            <v>0.80255907000000004</v>
          </cell>
          <cell r="NZ18">
            <v>0.79648600599999997</v>
          </cell>
          <cell r="OA18">
            <v>68.083600000000004</v>
          </cell>
          <cell r="OB18">
            <v>68.090900000000005</v>
          </cell>
          <cell r="OC18">
            <v>67.837500000000006</v>
          </cell>
          <cell r="OD18">
            <v>67.576800000000006</v>
          </cell>
          <cell r="OE18">
            <v>67.2333</v>
          </cell>
          <cell r="OF18">
            <v>67.357900000000001</v>
          </cell>
          <cell r="OG18">
            <v>67.350099999999998</v>
          </cell>
          <cell r="OH18">
            <v>66.9636</v>
          </cell>
          <cell r="OI18">
            <v>67.3292</v>
          </cell>
          <cell r="OJ18">
            <v>68.202200000000005</v>
          </cell>
          <cell r="OK18">
            <v>68.304199999999994</v>
          </cell>
          <cell r="OL18">
            <v>68.529499999999999</v>
          </cell>
          <cell r="OM18">
            <v>68.827399999999997</v>
          </cell>
          <cell r="ON18">
            <v>68.938299999999998</v>
          </cell>
          <cell r="OO18">
            <v>69.069699999999997</v>
          </cell>
          <cell r="OP18">
            <v>69.047799999999995</v>
          </cell>
          <cell r="OQ18">
            <v>69.244799999999998</v>
          </cell>
          <cell r="OR18">
            <v>69.545599999999993</v>
          </cell>
          <cell r="OS18">
            <v>69.838099999999997</v>
          </cell>
          <cell r="OT18">
            <v>70.166300000000007</v>
          </cell>
          <cell r="OU18">
            <v>70.386099999999999</v>
          </cell>
          <cell r="OV18">
            <v>70.726900000000001</v>
          </cell>
          <cell r="OW18">
            <v>70.912199999999999</v>
          </cell>
          <cell r="OX18">
            <v>71.293999999999997</v>
          </cell>
          <cell r="OY18">
            <v>71.0715</v>
          </cell>
          <cell r="OZ18">
            <v>71.224100000000007</v>
          </cell>
          <cell r="PA18">
            <v>71.310699999999997</v>
          </cell>
          <cell r="PB18">
            <v>71.363299999999995</v>
          </cell>
          <cell r="PC18">
            <v>71.531999999999996</v>
          </cell>
          <cell r="PD18">
            <v>71.637299999999996</v>
          </cell>
          <cell r="PE18">
            <v>70.062100000000001</v>
          </cell>
          <cell r="PF18">
            <v>68.435000000000002</v>
          </cell>
          <cell r="PG18">
            <v>11.96407986</v>
          </cell>
          <cell r="PH18">
            <v>12.088390349999999</v>
          </cell>
          <cell r="PI18">
            <v>11.86289024</v>
          </cell>
          <cell r="PJ18">
            <v>11.65184021</v>
          </cell>
          <cell r="PK18">
            <v>11.49368954</v>
          </cell>
          <cell r="PL18">
            <v>11.760510439999999</v>
          </cell>
          <cell r="PM18">
            <v>12.11413956</v>
          </cell>
          <cell r="PN18">
            <v>12.22976017</v>
          </cell>
          <cell r="PO18">
            <v>12.375880240000001</v>
          </cell>
          <cell r="PP18">
            <v>12.531189919999999</v>
          </cell>
          <cell r="PQ18">
            <v>12.634779930000001</v>
          </cell>
          <cell r="PR18">
            <v>12.69355011</v>
          </cell>
          <cell r="PS18">
            <v>12.71759033</v>
          </cell>
          <cell r="PT18">
            <v>13.153280260000001</v>
          </cell>
          <cell r="PU18">
            <v>13.40482044</v>
          </cell>
          <cell r="PV18">
            <v>13.5033102</v>
          </cell>
          <cell r="PW18">
            <v>13.535329819999999</v>
          </cell>
          <cell r="PX18">
            <v>13.86365032</v>
          </cell>
          <cell r="PY18">
            <v>13.827360150000001</v>
          </cell>
          <cell r="PZ18">
            <v>13.89074993</v>
          </cell>
          <cell r="QA18">
            <v>14.15767956</v>
          </cell>
          <cell r="QB18">
            <v>14.25623989</v>
          </cell>
          <cell r="QC18">
            <v>14.29563046</v>
          </cell>
          <cell r="QD18">
            <v>14.70573044</v>
          </cell>
          <cell r="QE18">
            <v>14.86314011</v>
          </cell>
          <cell r="QF18">
            <v>14.699529650000001</v>
          </cell>
          <cell r="QG18">
            <v>14.432849879999999</v>
          </cell>
          <cell r="QH18">
            <v>14.201390269999999</v>
          </cell>
          <cell r="QI18">
            <v>14.00483036</v>
          </cell>
          <cell r="QJ18">
            <v>13.64058971</v>
          </cell>
          <cell r="QK18">
            <v>13.64058971</v>
          </cell>
          <cell r="QL18">
            <v>13.64058971</v>
          </cell>
          <cell r="QM18">
            <v>7.0393059640000004</v>
          </cell>
          <cell r="QN18">
            <v>7.3065790359999996</v>
          </cell>
          <cell r="QO18">
            <v>7.5840001109999999</v>
          </cell>
          <cell r="QP18">
            <v>7.8719544939999997</v>
          </cell>
          <cell r="QQ18">
            <v>8.1599088769999994</v>
          </cell>
          <cell r="QR18">
            <v>8.4478632610000002</v>
          </cell>
          <cell r="QS18">
            <v>8.7358176440000008</v>
          </cell>
          <cell r="QT18">
            <v>9.0237720279999998</v>
          </cell>
          <cell r="QU18">
            <v>9.3117264110000004</v>
          </cell>
          <cell r="QV18">
            <v>9.5996807949999994</v>
          </cell>
          <cell r="QW18">
            <v>9.887635178</v>
          </cell>
          <cell r="QX18">
            <v>10.175589560000001</v>
          </cell>
          <cell r="QY18">
            <v>10.232437709999999</v>
          </cell>
          <cell r="QZ18">
            <v>10.289285850000001</v>
          </cell>
          <cell r="RA18">
            <v>10.346133999999999</v>
          </cell>
          <cell r="RB18">
            <v>10.402982140000001</v>
          </cell>
          <cell r="RC18">
            <v>10.45983028</v>
          </cell>
          <cell r="RD18">
            <v>10.59014988</v>
          </cell>
          <cell r="RE18">
            <v>10.617710110000001</v>
          </cell>
          <cell r="RF18">
            <v>10.65058041</v>
          </cell>
          <cell r="RG18">
            <v>10.709429739999999</v>
          </cell>
          <cell r="RH18">
            <v>10.771320340000001</v>
          </cell>
          <cell r="RI18">
            <v>10.87364006</v>
          </cell>
          <cell r="RJ18">
            <v>10.96910954</v>
          </cell>
          <cell r="RK18">
            <v>10.978480340000001</v>
          </cell>
          <cell r="RL18">
            <v>11.10451984</v>
          </cell>
          <cell r="RM18">
            <v>11.14128017</v>
          </cell>
          <cell r="RN18">
            <v>11.142040250000001</v>
          </cell>
          <cell r="RO18">
            <v>11.19758002</v>
          </cell>
          <cell r="RP18">
            <v>11.25311979</v>
          </cell>
          <cell r="RQ18">
            <v>11.30865955</v>
          </cell>
          <cell r="RR18">
            <v>11.30865955</v>
          </cell>
          <cell r="RS18">
            <v>14314.36513</v>
          </cell>
          <cell r="RT18">
            <v>13041.04687</v>
          </cell>
          <cell r="RU18">
            <v>13201.28671</v>
          </cell>
          <cell r="RV18">
            <v>13173.73589</v>
          </cell>
          <cell r="RW18">
            <v>13514.19016</v>
          </cell>
          <cell r="RX18">
            <v>13942.48416</v>
          </cell>
          <cell r="RY18">
            <v>14717.60931</v>
          </cell>
          <cell r="RZ18">
            <v>12844.49999</v>
          </cell>
          <cell r="SA18">
            <v>13649.21351</v>
          </cell>
          <cell r="SB18">
            <v>12570.08389</v>
          </cell>
          <cell r="SC18">
            <v>13302.742130000001</v>
          </cell>
          <cell r="SD18">
            <v>14142.047769999999</v>
          </cell>
          <cell r="SE18">
            <v>15396.3094</v>
          </cell>
          <cell r="SF18">
            <v>16668.615669999999</v>
          </cell>
          <cell r="SG18">
            <v>17784.559959999999</v>
          </cell>
          <cell r="SH18">
            <v>19106.423480000001</v>
          </cell>
          <cell r="SI18">
            <v>19861.73071</v>
          </cell>
          <cell r="SJ18">
            <v>19462.5641</v>
          </cell>
          <cell r="SK18">
            <v>21542.564559999999</v>
          </cell>
          <cell r="SL18">
            <v>21448.29566</v>
          </cell>
          <cell r="SM18">
            <v>22194.520799999998</v>
          </cell>
          <cell r="SN18">
            <v>22451.11104</v>
          </cell>
          <cell r="SO18">
            <v>23262.369910000001</v>
          </cell>
          <cell r="SP18">
            <v>22939.044819999999</v>
          </cell>
          <cell r="SQ18">
            <v>23708.078399999999</v>
          </cell>
          <cell r="SR18">
            <v>24227.243330000001</v>
          </cell>
          <cell r="SS18">
            <v>25070.87485</v>
          </cell>
          <cell r="ST18">
            <v>25597.67828</v>
          </cell>
          <cell r="SU18">
            <v>26390.824639999999</v>
          </cell>
          <cell r="SV18">
            <v>27814.455259999999</v>
          </cell>
          <cell r="SW18">
            <v>27009.445230000001</v>
          </cell>
          <cell r="SX18">
            <v>28356.815119999999</v>
          </cell>
          <cell r="SY18">
            <v>0.71299999999999997</v>
          </cell>
          <cell r="SZ18">
            <v>0.70899999999999996</v>
          </cell>
          <cell r="TA18">
            <v>0.71699999999999997</v>
          </cell>
          <cell r="TB18">
            <v>0.72199999999999998</v>
          </cell>
          <cell r="TC18">
            <v>0.71699999999999997</v>
          </cell>
          <cell r="TD18">
            <v>0.71499999999999997</v>
          </cell>
          <cell r="TE18">
            <v>0.71299999999999997</v>
          </cell>
          <cell r="TF18">
            <v>0.70799999999999996</v>
          </cell>
          <cell r="TG18">
            <v>0.71599999999999997</v>
          </cell>
          <cell r="TH18">
            <v>0.71799999999999997</v>
          </cell>
          <cell r="TI18">
            <v>0.70699999999999996</v>
          </cell>
          <cell r="TJ18">
            <v>0.70099999999999996</v>
          </cell>
          <cell r="TK18">
            <v>9.7031977880000007</v>
          </cell>
          <cell r="TL18">
            <v>10.53057757</v>
          </cell>
          <cell r="TM18">
            <v>9.9929254210000007</v>
          </cell>
          <cell r="TN18">
            <v>10.08033958</v>
          </cell>
          <cell r="TO18">
            <v>10.978693760000001</v>
          </cell>
          <cell r="TP18">
            <v>11.357918359999999</v>
          </cell>
          <cell r="TQ18">
            <v>11.523584169999999</v>
          </cell>
          <cell r="TR18">
            <v>12.010748899999999</v>
          </cell>
          <cell r="TS18">
            <v>11.08828875</v>
          </cell>
          <cell r="TT18">
            <v>11.03607555</v>
          </cell>
          <cell r="TU18">
            <v>11.38533853</v>
          </cell>
          <cell r="TV18">
            <v>11.371760910000001</v>
          </cell>
          <cell r="TW18">
            <v>9.7468354430000002</v>
          </cell>
          <cell r="TX18">
            <v>10.705289670000001</v>
          </cell>
          <cell r="TY18">
            <v>10.15037594</v>
          </cell>
          <cell r="TZ18">
            <v>10.31055901</v>
          </cell>
          <cell r="UA18">
            <v>11.15241636</v>
          </cell>
          <cell r="UB18">
            <v>11.61928307</v>
          </cell>
          <cell r="UC18">
            <v>11.866501850000001</v>
          </cell>
          <cell r="UD18">
            <v>12.376237619999999</v>
          </cell>
          <cell r="UE18">
            <v>11.49567367</v>
          </cell>
          <cell r="UF18">
            <v>11.358024690000001</v>
          </cell>
          <cell r="UG18">
            <v>11.845386530000001</v>
          </cell>
          <cell r="UH18">
            <v>11.823899369999999</v>
          </cell>
          <cell r="UI18">
            <v>7.5130133629999998</v>
          </cell>
          <cell r="UJ18">
            <v>6.9848027229999996</v>
          </cell>
          <cell r="UK18">
            <v>6.7068662640000003</v>
          </cell>
          <cell r="UL18">
            <v>6.5341787340000002</v>
          </cell>
          <cell r="UM18">
            <v>6.5557212829999996</v>
          </cell>
          <cell r="UN18">
            <v>5.9377250669999997</v>
          </cell>
          <cell r="UO18">
            <v>5.8621125220000003</v>
          </cell>
          <cell r="UP18">
            <v>5.7991766929999997</v>
          </cell>
          <cell r="UQ18">
            <v>5.5467362400000004</v>
          </cell>
          <cell r="UR18">
            <v>5.3900966639999996</v>
          </cell>
          <cell r="US18">
            <v>5.2211155890000001</v>
          </cell>
          <cell r="UT18">
            <v>5.1803827289999997</v>
          </cell>
          <cell r="UU18">
            <v>6.1473800000000001</v>
          </cell>
          <cell r="UV18">
            <v>5.8072400000000002</v>
          </cell>
          <cell r="UW18">
            <v>5.5167099999999998</v>
          </cell>
          <cell r="UX18">
            <v>5.4653099999999997</v>
          </cell>
          <cell r="UY18">
            <v>6.4234299999999998</v>
          </cell>
          <cell r="UZ18">
            <v>6.7133000000000003</v>
          </cell>
          <cell r="VA18">
            <v>6.51633</v>
          </cell>
          <cell r="VB18">
            <v>6.3288099999999998</v>
          </cell>
          <cell r="VC18">
            <v>6.0987499999999999</v>
          </cell>
          <cell r="VD18">
            <v>6.0987499999999999</v>
          </cell>
          <cell r="VE18">
            <v>5.9317900000000003</v>
          </cell>
          <cell r="VF18">
            <v>5.9317900000000003</v>
          </cell>
          <cell r="VG18">
            <v>15.449199999999999</v>
          </cell>
          <cell r="VH18">
            <v>18.799689999999998</v>
          </cell>
          <cell r="VI18">
            <v>17.755199999999999</v>
          </cell>
          <cell r="VJ18">
            <v>18.241530000000001</v>
          </cell>
          <cell r="VK18">
            <v>19.95693</v>
          </cell>
          <cell r="VL18">
            <v>21.422730000000001</v>
          </cell>
          <cell r="VM18">
            <v>22.192309999999999</v>
          </cell>
          <cell r="VN18">
            <v>23.904260000000001</v>
          </cell>
          <cell r="VO18">
            <v>21.61938</v>
          </cell>
          <cell r="VP18">
            <v>21.61938</v>
          </cell>
          <cell r="VQ18">
            <v>23.00311</v>
          </cell>
          <cell r="VR18">
            <v>23.00311</v>
          </cell>
          <cell r="VS18">
            <v>52</v>
          </cell>
          <cell r="VT18">
            <v>0.36799999999999999</v>
          </cell>
          <cell r="VU18">
            <v>0.36199999999999999</v>
          </cell>
          <cell r="VV18">
            <v>0.36099999999999999</v>
          </cell>
          <cell r="VW18">
            <v>0.35299999999999998</v>
          </cell>
          <cell r="VX18">
            <v>0.35299999999999998</v>
          </cell>
          <cell r="VY18">
            <v>0.34200000000000003</v>
          </cell>
          <cell r="VZ18">
            <v>0.33600000000000002</v>
          </cell>
          <cell r="WA18">
            <v>0.33500000000000002</v>
          </cell>
          <cell r="WB18">
            <v>0.32600000000000001</v>
          </cell>
          <cell r="WC18">
            <v>0.32800000000000001</v>
          </cell>
          <cell r="WD18">
            <v>0.32200000000000001</v>
          </cell>
          <cell r="WE18">
            <v>0.255</v>
          </cell>
          <cell r="WF18">
            <v>0.247</v>
          </cell>
          <cell r="WG18">
            <v>0.24199999999999999</v>
          </cell>
          <cell r="WH18">
            <v>0.24299999999999999</v>
          </cell>
          <cell r="WI18">
            <v>0.248</v>
          </cell>
          <cell r="WJ18">
            <v>0.24399999999999999</v>
          </cell>
          <cell r="WK18">
            <v>0.24299999999999999</v>
          </cell>
          <cell r="WL18">
            <v>0.247</v>
          </cell>
          <cell r="WM18">
            <v>0.247</v>
          </cell>
          <cell r="WN18">
            <v>0.24</v>
          </cell>
          <cell r="WO18">
            <v>0.23699999999999999</v>
          </cell>
          <cell r="WP18">
            <v>0.22600000000000001</v>
          </cell>
          <cell r="WQ18">
            <v>0.21299999999999999</v>
          </cell>
          <cell r="WR18">
            <v>0.23200000000000001</v>
          </cell>
          <cell r="WS18">
            <v>0.218</v>
          </cell>
          <cell r="WT18">
            <v>0.216</v>
          </cell>
          <cell r="WU18">
            <v>0.20799999999999999</v>
          </cell>
          <cell r="WV18">
            <v>0.21</v>
          </cell>
          <cell r="WW18">
            <v>0.20499999999999999</v>
          </cell>
          <cell r="WX18">
            <v>0.20399999999999999</v>
          </cell>
          <cell r="WY18">
            <v>0.21</v>
          </cell>
          <cell r="WZ18">
            <v>25</v>
          </cell>
          <cell r="XA18">
            <v>24</v>
          </cell>
          <cell r="XB18">
            <v>24</v>
          </cell>
          <cell r="XC18">
            <v>22</v>
          </cell>
          <cell r="XD18">
            <v>24</v>
          </cell>
          <cell r="XE18">
            <v>23</v>
          </cell>
          <cell r="XF18">
            <v>22</v>
          </cell>
          <cell r="XG18">
            <v>24</v>
          </cell>
          <cell r="XH18">
            <v>21</v>
          </cell>
          <cell r="XI18">
            <v>20</v>
          </cell>
          <cell r="XJ18">
            <v>19</v>
          </cell>
          <cell r="XK18">
            <v>18</v>
          </cell>
          <cell r="XL18">
            <v>17</v>
          </cell>
          <cell r="XM18">
            <v>16</v>
          </cell>
          <cell r="XN18">
            <v>16</v>
          </cell>
          <cell r="XO18">
            <v>15</v>
          </cell>
          <cell r="XP18">
            <v>14</v>
          </cell>
          <cell r="XQ18">
            <v>13</v>
          </cell>
          <cell r="XR18">
            <v>13</v>
          </cell>
          <cell r="XS18">
            <v>12</v>
          </cell>
          <cell r="XT18">
            <v>12</v>
          </cell>
          <cell r="XU18">
            <v>12</v>
          </cell>
          <cell r="XV18">
            <v>11</v>
          </cell>
          <cell r="XW18">
            <v>10</v>
          </cell>
          <cell r="XX18">
            <v>11</v>
          </cell>
          <cell r="XY18">
            <v>10</v>
          </cell>
          <cell r="XZ18">
            <v>10</v>
          </cell>
          <cell r="YA18">
            <v>10</v>
          </cell>
          <cell r="YB18">
            <v>10</v>
          </cell>
          <cell r="YC18">
            <v>10</v>
          </cell>
          <cell r="YD18">
            <v>10</v>
          </cell>
          <cell r="YE18">
            <v>10</v>
          </cell>
          <cell r="YF18">
            <v>69.923000000000002</v>
          </cell>
          <cell r="YG18">
            <v>67.745000000000005</v>
          </cell>
          <cell r="YH18">
            <v>66.960999999999999</v>
          </cell>
          <cell r="YI18">
            <v>64.513000000000005</v>
          </cell>
          <cell r="YJ18">
            <v>58.723999999999997</v>
          </cell>
          <cell r="YK18">
            <v>52.13</v>
          </cell>
          <cell r="YL18">
            <v>49.664000000000001</v>
          </cell>
          <cell r="YM18">
            <v>44.35</v>
          </cell>
          <cell r="YN18">
            <v>44.313000000000002</v>
          </cell>
          <cell r="YO18">
            <v>47.052</v>
          </cell>
          <cell r="YP18">
            <v>45.249000000000002</v>
          </cell>
          <cell r="YQ18">
            <v>42.271000000000001</v>
          </cell>
          <cell r="YR18">
            <v>40.829000000000001</v>
          </cell>
          <cell r="YS18">
            <v>39.75</v>
          </cell>
          <cell r="YT18">
            <v>40.930999999999997</v>
          </cell>
          <cell r="YU18">
            <v>39.902999999999999</v>
          </cell>
          <cell r="YV18">
            <v>41.695999999999998</v>
          </cell>
          <cell r="YW18">
            <v>43.433</v>
          </cell>
          <cell r="YX18">
            <v>45.628999999999998</v>
          </cell>
          <cell r="YY18">
            <v>48.186999999999998</v>
          </cell>
          <cell r="YZ18">
            <v>43.957999999999998</v>
          </cell>
          <cell r="ZA18">
            <v>42.701000000000001</v>
          </cell>
          <cell r="ZB18">
            <v>43.328000000000003</v>
          </cell>
          <cell r="ZC18">
            <v>42.783000000000001</v>
          </cell>
          <cell r="ZD18">
            <v>41.997999999999998</v>
          </cell>
          <cell r="ZE18">
            <v>39.200000000000003</v>
          </cell>
          <cell r="ZF18">
            <v>37.915999999999997</v>
          </cell>
          <cell r="ZG18">
            <v>38.398000000000003</v>
          </cell>
          <cell r="ZH18">
            <v>39.209000000000003</v>
          </cell>
          <cell r="ZI18">
            <v>39.244999999999997</v>
          </cell>
          <cell r="ZJ18">
            <v>39.218000000000004</v>
          </cell>
          <cell r="ZK18">
            <v>38.604999999999997</v>
          </cell>
          <cell r="ZL18">
            <v>42.069851610000001</v>
          </cell>
          <cell r="ZM18">
            <v>45.475513210000003</v>
          </cell>
          <cell r="ZN18">
            <v>49.156871799999998</v>
          </cell>
          <cell r="ZO18">
            <v>53.136245729999999</v>
          </cell>
          <cell r="ZP18">
            <v>57.11561966</v>
          </cell>
          <cell r="ZQ18">
            <v>61.094993590000001</v>
          </cell>
          <cell r="ZR18">
            <v>65.074367519999996</v>
          </cell>
          <cell r="ZS18">
            <v>69.053741459999998</v>
          </cell>
          <cell r="ZT18">
            <v>73.033115390000006</v>
          </cell>
          <cell r="ZU18">
            <v>77.01248932</v>
          </cell>
          <cell r="ZV18">
            <v>80.991863249999994</v>
          </cell>
          <cell r="ZW18">
            <v>84.971237180000003</v>
          </cell>
          <cell r="ZX18">
            <v>85.800399780000006</v>
          </cell>
          <cell r="ZY18">
            <v>86.629562379999996</v>
          </cell>
          <cell r="ZZ18">
            <v>87.45872498</v>
          </cell>
          <cell r="AAA18">
            <v>88.287887569999995</v>
          </cell>
          <cell r="AAB18">
            <v>89.117050169999999</v>
          </cell>
          <cell r="AAC18">
            <v>90.005752560000005</v>
          </cell>
          <cell r="AAD18">
            <v>90.427871699999997</v>
          </cell>
          <cell r="AAE18">
            <v>90.944458010000005</v>
          </cell>
          <cell r="AAF18">
            <v>91.740379329999996</v>
          </cell>
          <cell r="AAG18">
            <v>92.406921389999994</v>
          </cell>
          <cell r="AAH18">
            <v>93.010040279999998</v>
          </cell>
          <cell r="AAI18">
            <v>93.020896910000005</v>
          </cell>
          <cell r="AAJ18">
            <v>93.066268919999999</v>
          </cell>
          <cell r="AAK18">
            <v>93.67592621</v>
          </cell>
          <cell r="AAL18">
            <v>94.165527339999997</v>
          </cell>
          <cell r="AAM18">
            <v>94.438957209999998</v>
          </cell>
          <cell r="AAN18">
            <v>94.587285359999996</v>
          </cell>
          <cell r="AAO18">
            <v>94.735613509999993</v>
          </cell>
          <cell r="AAP18">
            <v>94.883941649999997</v>
          </cell>
          <cell r="AAQ18">
            <v>94.883941649999997</v>
          </cell>
          <cell r="AAR18">
            <v>44.8662207</v>
          </cell>
          <cell r="AAS18">
            <v>48.527724329999998</v>
          </cell>
          <cell r="AAT18">
            <v>52.488040920000003</v>
          </cell>
          <cell r="AAU18">
            <v>56.771556429999997</v>
          </cell>
          <cell r="AAV18">
            <v>61.055071939999998</v>
          </cell>
          <cell r="AAW18">
            <v>65.338587439999998</v>
          </cell>
          <cell r="AAX18">
            <v>69.622102949999999</v>
          </cell>
          <cell r="AAY18">
            <v>73.905618459999999</v>
          </cell>
          <cell r="AAZ18">
            <v>78.189133960000007</v>
          </cell>
          <cell r="ABA18">
            <v>82.472649469999993</v>
          </cell>
          <cell r="ABB18">
            <v>86.75616497</v>
          </cell>
          <cell r="ABC18">
            <v>91.039680480000001</v>
          </cell>
          <cell r="ABD18">
            <v>91.556025700000006</v>
          </cell>
          <cell r="ABE18">
            <v>92.072370910000004</v>
          </cell>
          <cell r="ABF18">
            <v>92.588716129999995</v>
          </cell>
          <cell r="ABG18">
            <v>93.105061340000006</v>
          </cell>
          <cell r="ABH18">
            <v>93.621406559999997</v>
          </cell>
          <cell r="ABI18">
            <v>94.153846740000006</v>
          </cell>
          <cell r="ABJ18">
            <v>94.087150570000006</v>
          </cell>
          <cell r="ABK18">
            <v>94.39409637</v>
          </cell>
          <cell r="ABL18">
            <v>94.864158630000006</v>
          </cell>
          <cell r="ABM18">
            <v>95.212501529999997</v>
          </cell>
          <cell r="ABN18">
            <v>95.721267699999999</v>
          </cell>
          <cell r="ABO18">
            <v>95.757949830000001</v>
          </cell>
          <cell r="ABP18">
            <v>95.537109380000004</v>
          </cell>
          <cell r="ABQ18">
            <v>96.064743039999996</v>
          </cell>
          <cell r="ABR18">
            <v>96.216529850000001</v>
          </cell>
          <cell r="ABS18">
            <v>96.426361080000007</v>
          </cell>
          <cell r="ABT18">
            <v>96.464502969999998</v>
          </cell>
          <cell r="ABU18">
            <v>96.502644860000004</v>
          </cell>
          <cell r="ABV18">
            <v>96.540786740000001</v>
          </cell>
          <cell r="ABW18">
            <v>96.540786740000001</v>
          </cell>
          <cell r="ABX18">
            <v>10.83333333</v>
          </cell>
          <cell r="ABY18">
            <v>10.83333333</v>
          </cell>
          <cell r="ABZ18">
            <v>10.83333333</v>
          </cell>
          <cell r="ACA18">
            <v>10.83333333</v>
          </cell>
          <cell r="ACB18">
            <v>10.83333333</v>
          </cell>
          <cell r="ACC18">
            <v>10.83333333</v>
          </cell>
          <cell r="ACD18">
            <v>10.83333333</v>
          </cell>
          <cell r="ACE18">
            <v>10.83333333</v>
          </cell>
          <cell r="ACF18">
            <v>10.83333333</v>
          </cell>
          <cell r="ACG18">
            <v>10.83333333</v>
          </cell>
          <cell r="ACH18">
            <v>10.83333333</v>
          </cell>
          <cell r="ACI18">
            <v>26.25</v>
          </cell>
          <cell r="ACJ18">
            <v>26.25</v>
          </cell>
          <cell r="ACK18">
            <v>26.25</v>
          </cell>
          <cell r="ACL18">
            <v>26.25</v>
          </cell>
          <cell r="ACM18">
            <v>22.083333329999999</v>
          </cell>
          <cell r="ACN18">
            <v>22.083333329999999</v>
          </cell>
          <cell r="ACO18">
            <v>21.666666670000001</v>
          </cell>
          <cell r="ACP18">
            <v>21.666666670000001</v>
          </cell>
          <cell r="ACQ18">
            <v>20.833333329999999</v>
          </cell>
          <cell r="ACR18">
            <v>20.833333329999999</v>
          </cell>
          <cell r="ACS18">
            <v>20.833333329999999</v>
          </cell>
          <cell r="ACT18">
            <v>22.916666670000001</v>
          </cell>
          <cell r="ACU18">
            <v>24.583333329999999</v>
          </cell>
          <cell r="ACV18">
            <v>20</v>
          </cell>
          <cell r="ACW18">
            <v>20.416666670000001</v>
          </cell>
          <cell r="ACX18">
            <v>20.416666670000001</v>
          </cell>
          <cell r="ACY18">
            <v>23.75</v>
          </cell>
          <cell r="ACZ18">
            <v>23.75</v>
          </cell>
          <cell r="ADA18">
            <v>25.833333329999999</v>
          </cell>
          <cell r="ADB18">
            <v>26.666666670000001</v>
          </cell>
          <cell r="ADC18">
            <v>23.75</v>
          </cell>
          <cell r="ADD18">
            <v>89.166666669999998</v>
          </cell>
          <cell r="ADE18">
            <v>89.166666669999998</v>
          </cell>
          <cell r="ADF18">
            <v>89.166666669999998</v>
          </cell>
          <cell r="ADG18">
            <v>89.166666669999998</v>
          </cell>
          <cell r="ADH18">
            <v>89.166666669999998</v>
          </cell>
          <cell r="ADI18">
            <v>89.166666669999998</v>
          </cell>
          <cell r="ADJ18">
            <v>89.166666669999998</v>
          </cell>
          <cell r="ADK18">
            <v>89.166666669999998</v>
          </cell>
          <cell r="ADL18">
            <v>89.166666669999998</v>
          </cell>
          <cell r="ADM18">
            <v>89.166666669999998</v>
          </cell>
          <cell r="ADN18">
            <v>89.166666669999998</v>
          </cell>
          <cell r="ADO18">
            <v>73.75</v>
          </cell>
          <cell r="ADP18">
            <v>73.75</v>
          </cell>
          <cell r="ADQ18">
            <v>73.75</v>
          </cell>
          <cell r="ADR18">
            <v>73.75</v>
          </cell>
          <cell r="ADS18">
            <v>77.916666669999998</v>
          </cell>
          <cell r="ADT18">
            <v>77.916666669999998</v>
          </cell>
          <cell r="ADU18">
            <v>78.333333330000002</v>
          </cell>
          <cell r="ADV18">
            <v>78.333333330000002</v>
          </cell>
          <cell r="ADW18">
            <v>79.166666669999998</v>
          </cell>
          <cell r="ADX18">
            <v>79.166666669999998</v>
          </cell>
          <cell r="ADY18">
            <v>79.166666669999998</v>
          </cell>
          <cell r="ADZ18">
            <v>77.083333330000002</v>
          </cell>
          <cell r="AEA18">
            <v>75.416666669999998</v>
          </cell>
          <cell r="AEB18">
            <v>80</v>
          </cell>
          <cell r="AEC18">
            <v>79.583333330000002</v>
          </cell>
          <cell r="AED18">
            <v>79.583333330000002</v>
          </cell>
          <cell r="AEE18">
            <v>76.25</v>
          </cell>
          <cell r="AEF18">
            <v>76.25</v>
          </cell>
          <cell r="AEG18">
            <v>74.166666669999998</v>
          </cell>
          <cell r="AEH18">
            <v>73.333333330000002</v>
          </cell>
          <cell r="AEI18">
            <v>76.25</v>
          </cell>
          <cell r="AEJ18">
            <v>53.171999999999997</v>
          </cell>
          <cell r="AEK18">
            <v>53.511000000000003</v>
          </cell>
          <cell r="AEL18">
            <v>53.823999999999998</v>
          </cell>
          <cell r="AEM18">
            <v>52.677999999999997</v>
          </cell>
          <cell r="AEN18">
            <v>51.529000000000003</v>
          </cell>
          <cell r="AEO18">
            <v>50.377000000000002</v>
          </cell>
          <cell r="AEP18">
            <v>49.222999999999999</v>
          </cell>
          <cell r="AEQ18">
            <v>48.069000000000003</v>
          </cell>
          <cell r="AER18">
            <v>46.914000000000001</v>
          </cell>
          <cell r="AES18">
            <v>45.762</v>
          </cell>
          <cell r="AET18">
            <v>44.612000000000002</v>
          </cell>
          <cell r="AEU18">
            <v>46.408999999999999</v>
          </cell>
          <cell r="AEV18">
            <v>46.018000000000001</v>
          </cell>
          <cell r="AEW18">
            <v>44.753</v>
          </cell>
          <cell r="AEX18">
            <v>45.417000000000002</v>
          </cell>
          <cell r="AEY18">
            <v>44.378</v>
          </cell>
          <cell r="AEZ18">
            <v>46.32</v>
          </cell>
          <cell r="AFA18">
            <v>47.436</v>
          </cell>
          <cell r="AFB18">
            <v>48.292000000000002</v>
          </cell>
          <cell r="AFC18">
            <v>47.482999999999997</v>
          </cell>
          <cell r="AFD18">
            <v>47.758000000000003</v>
          </cell>
          <cell r="AFE18">
            <v>47.192999999999998</v>
          </cell>
          <cell r="AFF18">
            <v>47.822000000000003</v>
          </cell>
          <cell r="AFG18">
            <v>48.552999999999997</v>
          </cell>
          <cell r="AFH18">
            <v>48.607999999999997</v>
          </cell>
          <cell r="AFI18">
            <v>48.555</v>
          </cell>
          <cell r="AFJ18">
            <v>47.649000000000001</v>
          </cell>
          <cell r="AFK18">
            <v>49.503999999999998</v>
          </cell>
          <cell r="AFL18">
            <v>49.207000000000001</v>
          </cell>
          <cell r="AFM18">
            <v>50.268999999999998</v>
          </cell>
          <cell r="AFN18">
            <v>49.183</v>
          </cell>
          <cell r="AFO18">
            <v>49.143000000000001</v>
          </cell>
          <cell r="AFP18">
            <v>60.061999999999998</v>
          </cell>
          <cell r="AFQ18">
            <v>60.402999999999999</v>
          </cell>
          <cell r="AFR18">
            <v>60.704000000000001</v>
          </cell>
          <cell r="AFS18">
            <v>60.149000000000001</v>
          </cell>
          <cell r="AFT18">
            <v>59.59</v>
          </cell>
          <cell r="AFU18">
            <v>59.027000000000001</v>
          </cell>
          <cell r="AFV18">
            <v>58.46</v>
          </cell>
          <cell r="AFW18">
            <v>57.889000000000003</v>
          </cell>
          <cell r="AFX18">
            <v>57.313000000000002</v>
          </cell>
          <cell r="AFY18">
            <v>56.734000000000002</v>
          </cell>
          <cell r="AFZ18">
            <v>56.149000000000001</v>
          </cell>
          <cell r="AGA18">
            <v>56.692</v>
          </cell>
          <cell r="AGB18">
            <v>55.972999999999999</v>
          </cell>
          <cell r="AGC18">
            <v>55.466999999999999</v>
          </cell>
          <cell r="AGD18">
            <v>56.061</v>
          </cell>
          <cell r="AGE18">
            <v>55.392000000000003</v>
          </cell>
          <cell r="AGF18">
            <v>56.624000000000002</v>
          </cell>
          <cell r="AGG18">
            <v>58.14</v>
          </cell>
          <cell r="AGH18">
            <v>59.725999999999999</v>
          </cell>
          <cell r="AGI18">
            <v>58.954000000000001</v>
          </cell>
          <cell r="AGJ18">
            <v>59.424999999999997</v>
          </cell>
          <cell r="AGK18">
            <v>58.210999999999999</v>
          </cell>
          <cell r="AGL18">
            <v>58.720999999999997</v>
          </cell>
          <cell r="AGM18">
            <v>59.640999999999998</v>
          </cell>
          <cell r="AGN18">
            <v>60.085999999999999</v>
          </cell>
          <cell r="AGO18">
            <v>60.003999999999998</v>
          </cell>
          <cell r="AGP18">
            <v>59.447000000000003</v>
          </cell>
          <cell r="AGQ18">
            <v>61.651000000000003</v>
          </cell>
          <cell r="AGR18">
            <v>61.914000000000001</v>
          </cell>
          <cell r="AGS18">
            <v>63.393000000000001</v>
          </cell>
          <cell r="AGT18">
            <v>62.427999999999997</v>
          </cell>
          <cell r="AGU18">
            <v>62.636000000000003</v>
          </cell>
          <cell r="AGV18">
            <v>12</v>
          </cell>
          <cell r="AGW18">
            <v>0.59699999999999998</v>
          </cell>
          <cell r="AGX18">
            <v>0.62</v>
          </cell>
          <cell r="AGY18">
            <v>0.622</v>
          </cell>
          <cell r="AGZ18">
            <v>0.622</v>
          </cell>
          <cell r="AHA18">
            <v>0.626</v>
          </cell>
          <cell r="AHB18">
            <v>0.627</v>
          </cell>
          <cell r="AHC18">
            <v>0.63300000000000001</v>
          </cell>
          <cell r="AHD18">
            <v>0.63100000000000001</v>
          </cell>
          <cell r="AHE18">
            <v>0.63700000000000001</v>
          </cell>
          <cell r="AHF18">
            <v>0.63500000000000001</v>
          </cell>
          <cell r="AHG18">
            <v>0.64700000000000002</v>
          </cell>
          <cell r="AHH18">
            <v>0.64400000000000002</v>
          </cell>
          <cell r="AHI18">
            <v>0.65400000000000003</v>
          </cell>
          <cell r="AHJ18">
            <v>0.65500000000000003</v>
          </cell>
          <cell r="AHK18">
            <v>0.66300000000000003</v>
          </cell>
          <cell r="AHL18">
            <v>0.65500000000000003</v>
          </cell>
          <cell r="AHM18">
            <v>0.65300000000000002</v>
          </cell>
          <cell r="AHN18">
            <v>0.65700000000000003</v>
          </cell>
          <cell r="AHO18">
            <v>0.66300000000000003</v>
          </cell>
          <cell r="AHP18">
            <v>0.68100000000000005</v>
          </cell>
          <cell r="AHQ18">
            <v>0.69799999999999995</v>
          </cell>
          <cell r="AHR18">
            <v>0.69799999999999995</v>
          </cell>
          <cell r="AHS18">
            <v>0.68</v>
          </cell>
          <cell r="AHT18">
            <v>0.70699999999999996</v>
          </cell>
          <cell r="AHU18">
            <v>0.70399999999999996</v>
          </cell>
          <cell r="AHV18">
            <v>0.69799999999999995</v>
          </cell>
          <cell r="AHW18">
            <v>0.69799999999999995</v>
          </cell>
          <cell r="AHX18">
            <v>0.69599999999999995</v>
          </cell>
          <cell r="AHY18">
            <v>0.71699999999999997</v>
          </cell>
          <cell r="AHZ18">
            <v>0.71799999999999997</v>
          </cell>
          <cell r="AIA18">
            <v>0.71399999999999997</v>
          </cell>
          <cell r="AIB18">
            <v>0.70799999999999996</v>
          </cell>
          <cell r="AIC18">
            <v>12.71929825</v>
          </cell>
          <cell r="AID18">
            <v>9.3567251460000005</v>
          </cell>
          <cell r="AIE18">
            <v>9.3294460640000008</v>
          </cell>
          <cell r="AIF18">
            <v>9.7242380260000001</v>
          </cell>
          <cell r="AIG18">
            <v>9.4066570190000007</v>
          </cell>
          <cell r="AIH18">
            <v>10.42857143</v>
          </cell>
          <cell r="AII18">
            <v>10.970464140000001</v>
          </cell>
          <cell r="AIJ18">
            <v>10.623229459999999</v>
          </cell>
          <cell r="AIK18">
            <v>11.033519549999999</v>
          </cell>
          <cell r="AIL18">
            <v>11.80555556</v>
          </cell>
          <cell r="AIM18">
            <v>10.758620690000001</v>
          </cell>
          <cell r="AIN18">
            <v>12.26158038</v>
          </cell>
          <cell r="AIO18">
            <v>11.621621620000001</v>
          </cell>
          <cell r="AIP18">
            <v>12.55006676</v>
          </cell>
          <cell r="AIQ18">
            <v>12.3015873</v>
          </cell>
          <cell r="AIR18">
            <v>14.041994750000001</v>
          </cell>
          <cell r="AIS18">
            <v>14.863103000000001</v>
          </cell>
          <cell r="AIT18">
            <v>15.116279069999999</v>
          </cell>
          <cell r="AIU18">
            <v>15.217391299999999</v>
          </cell>
          <cell r="AIV18">
            <v>13.24840764</v>
          </cell>
          <cell r="AIW18">
            <v>11.64556962</v>
          </cell>
          <cell r="AIX18">
            <v>12.0906801</v>
          </cell>
          <cell r="AIY18">
            <v>14.78696742</v>
          </cell>
          <cell r="AIZ18">
            <v>12.17391304</v>
          </cell>
          <cell r="AJA18">
            <v>12.76332094</v>
          </cell>
          <cell r="AJB18">
            <v>13.72064277</v>
          </cell>
          <cell r="AJC18">
            <v>13.72064277</v>
          </cell>
          <cell r="AJD18">
            <v>13.86138614</v>
          </cell>
          <cell r="AJE18">
            <v>11.37206428</v>
          </cell>
          <cell r="AJF18">
            <v>11.358024690000001</v>
          </cell>
          <cell r="AJG18">
            <v>10.972568580000001</v>
          </cell>
          <cell r="AJH18">
            <v>10.943396229999999</v>
          </cell>
          <cell r="AJI18">
            <v>8.6748927610000006</v>
          </cell>
          <cell r="AJJ18">
            <v>7.0169165070000004</v>
          </cell>
          <cell r="AJK18">
            <v>6.6116536889999997</v>
          </cell>
          <cell r="AJL18">
            <v>6.8126913619999998</v>
          </cell>
          <cell r="AJM18">
            <v>6.6554640770000004</v>
          </cell>
          <cell r="AJN18">
            <v>6.9158813590000001</v>
          </cell>
          <cell r="AJO18">
            <v>7.0551268279999997</v>
          </cell>
          <cell r="AJP18">
            <v>6.8019197709999997</v>
          </cell>
          <cell r="AJQ18">
            <v>6.5344134130000002</v>
          </cell>
          <cell r="AJR18">
            <v>5.7493630219999998</v>
          </cell>
          <cell r="AJS18">
            <v>5.6846642210000002</v>
          </cell>
          <cell r="AJT18">
            <v>6.1762368350000001</v>
          </cell>
          <cell r="AJU18">
            <v>5.8676579750000002</v>
          </cell>
          <cell r="AJV18">
            <v>6.4750614789999998</v>
          </cell>
          <cell r="AJW18">
            <v>6.4025120879999999</v>
          </cell>
          <cell r="AJX18">
            <v>6.5898985840000002</v>
          </cell>
          <cell r="AJY18">
            <v>6.8004348569999999</v>
          </cell>
          <cell r="AJZ18">
            <v>7.3568447990000001</v>
          </cell>
          <cell r="AKA18">
            <v>7.1874634090000002</v>
          </cell>
          <cell r="AKB18">
            <v>6.130276351</v>
          </cell>
          <cell r="AKC18">
            <v>6.4458785770000002</v>
          </cell>
          <cell r="AKD18">
            <v>7.2067925700000002</v>
          </cell>
          <cell r="AKE18">
            <v>6.5913117300000001</v>
          </cell>
          <cell r="AKF18">
            <v>5.8545795329999999</v>
          </cell>
          <cell r="AKG18">
            <v>6.2405615729999999</v>
          </cell>
          <cell r="AKH18">
            <v>6.7051856450000002</v>
          </cell>
          <cell r="AKI18">
            <v>6.3622342039999999</v>
          </cell>
          <cell r="AKJ18">
            <v>6.6994262820000001</v>
          </cell>
          <cell r="AKK18">
            <v>6.1883048519999999</v>
          </cell>
          <cell r="AKL18">
            <v>6.0316831759999996</v>
          </cell>
          <cell r="AKM18">
            <v>5.3888459940000004</v>
          </cell>
          <cell r="AKN18">
            <v>5.3888459940000004</v>
          </cell>
          <cell r="AKO18">
            <v>13.87</v>
          </cell>
          <cell r="AKP18">
            <v>9.1</v>
          </cell>
          <cell r="AKQ18">
            <v>9.82</v>
          </cell>
          <cell r="AKR18">
            <v>10.38</v>
          </cell>
          <cell r="AKS18">
            <v>9.69</v>
          </cell>
          <cell r="AKT18">
            <v>11.57</v>
          </cell>
          <cell r="AKU18">
            <v>12.68</v>
          </cell>
          <cell r="AKV18">
            <v>12.14</v>
          </cell>
          <cell r="AKW18">
            <v>13.6</v>
          </cell>
          <cell r="AKX18">
            <v>16.350000000000001</v>
          </cell>
          <cell r="AKY18">
            <v>14.23</v>
          </cell>
          <cell r="AKZ18">
            <v>16.600000000000001</v>
          </cell>
          <cell r="ALA18">
            <v>15.66</v>
          </cell>
          <cell r="ALB18">
            <v>16.84</v>
          </cell>
          <cell r="ALC18">
            <v>16.37</v>
          </cell>
          <cell r="ALD18">
            <v>19.920000000000002</v>
          </cell>
          <cell r="ALE18">
            <v>21.33</v>
          </cell>
          <cell r="ALF18">
            <v>21.04</v>
          </cell>
          <cell r="ALG18">
            <v>21.36</v>
          </cell>
          <cell r="ALH18">
            <v>18.88</v>
          </cell>
          <cell r="ALI18">
            <v>15.01</v>
          </cell>
          <cell r="ALJ18">
            <v>14.69</v>
          </cell>
          <cell r="ALK18">
            <v>21.49</v>
          </cell>
          <cell r="ALL18">
            <v>17.079999999999998</v>
          </cell>
          <cell r="ALM18">
            <v>17.579999999999998</v>
          </cell>
          <cell r="ALN18">
            <v>19.12</v>
          </cell>
          <cell r="ALO18">
            <v>19.559999999999999</v>
          </cell>
          <cell r="ALP18">
            <v>19.29</v>
          </cell>
          <cell r="ALQ18">
            <v>14.69</v>
          </cell>
          <cell r="ALR18">
            <v>15.02</v>
          </cell>
          <cell r="ALS18">
            <v>15.02</v>
          </cell>
          <cell r="ALT18">
            <v>15.02</v>
          </cell>
        </row>
        <row r="19">
          <cell r="A19" t="str">
            <v>Bahrain</v>
          </cell>
          <cell r="B19" t="str">
            <v>BHR</v>
          </cell>
          <cell r="C19" t="str">
            <v>Very High</v>
          </cell>
          <cell r="D19" t="str">
            <v>AS</v>
          </cell>
          <cell r="E19">
            <v>35</v>
          </cell>
          <cell r="F19">
            <v>0.74199999999999999</v>
          </cell>
          <cell r="G19">
            <v>0.74299999999999999</v>
          </cell>
          <cell r="H19">
            <v>0.749</v>
          </cell>
          <cell r="I19">
            <v>0.76100000000000001</v>
          </cell>
          <cell r="J19">
            <v>0.76400000000000001</v>
          </cell>
          <cell r="K19">
            <v>0.77200000000000002</v>
          </cell>
          <cell r="L19">
            <v>0.77800000000000002</v>
          </cell>
          <cell r="M19">
            <v>0.78</v>
          </cell>
          <cell r="N19">
            <v>0.78500000000000003</v>
          </cell>
          <cell r="O19">
            <v>0.78900000000000003</v>
          </cell>
          <cell r="P19">
            <v>0.79800000000000004</v>
          </cell>
          <cell r="Q19">
            <v>0.80400000000000005</v>
          </cell>
          <cell r="R19">
            <v>0.80400000000000005</v>
          </cell>
          <cell r="S19">
            <v>0.80600000000000005</v>
          </cell>
          <cell r="T19">
            <v>0.80400000000000005</v>
          </cell>
          <cell r="U19">
            <v>0.80300000000000005</v>
          </cell>
          <cell r="V19">
            <v>0.80400000000000005</v>
          </cell>
          <cell r="W19">
            <v>0.80700000000000005</v>
          </cell>
          <cell r="X19">
            <v>0.80800000000000005</v>
          </cell>
          <cell r="Y19">
            <v>0.80600000000000005</v>
          </cell>
          <cell r="Z19">
            <v>0.80800000000000005</v>
          </cell>
          <cell r="AA19">
            <v>0.80900000000000005</v>
          </cell>
          <cell r="AB19">
            <v>0.81699999999999995</v>
          </cell>
          <cell r="AC19">
            <v>0.82399999999999995</v>
          </cell>
          <cell r="AD19">
            <v>0.83</v>
          </cell>
          <cell r="AE19">
            <v>0.85799999999999998</v>
          </cell>
          <cell r="AF19">
            <v>0.86499999999999999</v>
          </cell>
          <cell r="AG19">
            <v>0.86899999999999999</v>
          </cell>
          <cell r="AH19">
            <v>0.879</v>
          </cell>
          <cell r="AI19">
            <v>0.88200000000000001</v>
          </cell>
          <cell r="AJ19">
            <v>0.877</v>
          </cell>
          <cell r="AK19">
            <v>0.875</v>
          </cell>
          <cell r="AL19">
            <v>72.667699999999996</v>
          </cell>
          <cell r="AM19">
            <v>72.764200000000002</v>
          </cell>
          <cell r="AN19">
            <v>72.953000000000003</v>
          </cell>
          <cell r="AO19">
            <v>73.375</v>
          </cell>
          <cell r="AP19">
            <v>73.517300000000006</v>
          </cell>
          <cell r="AQ19">
            <v>73.7988</v>
          </cell>
          <cell r="AR19">
            <v>74.355400000000003</v>
          </cell>
          <cell r="AS19">
            <v>74.535300000000007</v>
          </cell>
          <cell r="AT19">
            <v>74.640799999999999</v>
          </cell>
          <cell r="AU19">
            <v>74.980099999999993</v>
          </cell>
          <cell r="AV19">
            <v>75.496399999999994</v>
          </cell>
          <cell r="AW19">
            <v>75.908199999999994</v>
          </cell>
          <cell r="AX19">
            <v>76.087500000000006</v>
          </cell>
          <cell r="AY19">
            <v>76.337299999999999</v>
          </cell>
          <cell r="AZ19">
            <v>76.559799999999996</v>
          </cell>
          <cell r="BA19">
            <v>76.930599999999998</v>
          </cell>
          <cell r="BB19">
            <v>77.155500000000004</v>
          </cell>
          <cell r="BC19">
            <v>77.633799999999994</v>
          </cell>
          <cell r="BD19">
            <v>78.083799999999997</v>
          </cell>
          <cell r="BE19">
            <v>78.461299999999994</v>
          </cell>
          <cell r="BF19">
            <v>78.748000000000005</v>
          </cell>
          <cell r="BG19">
            <v>78.890199999999993</v>
          </cell>
          <cell r="BH19">
            <v>79.081299999999999</v>
          </cell>
          <cell r="BI19">
            <v>79.246300000000005</v>
          </cell>
          <cell r="BJ19">
            <v>79.327799999999996</v>
          </cell>
          <cell r="BK19">
            <v>79.404600000000002</v>
          </cell>
          <cell r="BL19">
            <v>79.556899999999999</v>
          </cell>
          <cell r="BM19">
            <v>79.688999999999993</v>
          </cell>
          <cell r="BN19">
            <v>79.8566</v>
          </cell>
          <cell r="BO19">
            <v>80.018600000000006</v>
          </cell>
          <cell r="BP19">
            <v>79.173500000000004</v>
          </cell>
          <cell r="BQ19">
            <v>78.760499999999993</v>
          </cell>
          <cell r="BR19">
            <v>13.88512287</v>
          </cell>
          <cell r="BS19">
            <v>13.60251045</v>
          </cell>
          <cell r="BT19">
            <v>13.32565022</v>
          </cell>
          <cell r="BU19">
            <v>13.583140370000001</v>
          </cell>
          <cell r="BV19">
            <v>13.5984602</v>
          </cell>
          <cell r="BW19">
            <v>13.696960450000001</v>
          </cell>
          <cell r="BX19">
            <v>13.61559963</v>
          </cell>
          <cell r="BY19">
            <v>13.49435965</v>
          </cell>
          <cell r="BZ19">
            <v>13.373119669999999</v>
          </cell>
          <cell r="CA19">
            <v>13.251879690000001</v>
          </cell>
          <cell r="CB19">
            <v>13.32763982</v>
          </cell>
          <cell r="CC19">
            <v>13.40339994</v>
          </cell>
          <cell r="CD19">
            <v>13.479160070000001</v>
          </cell>
          <cell r="CE19">
            <v>13.5549202</v>
          </cell>
          <cell r="CF19">
            <v>13.31849527</v>
          </cell>
          <cell r="CG19">
            <v>13.08207035</v>
          </cell>
          <cell r="CH19">
            <v>13.211319919999999</v>
          </cell>
          <cell r="CI19">
            <v>13.28608189</v>
          </cell>
          <cell r="CJ19">
            <v>13.36084385</v>
          </cell>
          <cell r="CK19">
            <v>13.43560581</v>
          </cell>
          <cell r="CL19">
            <v>13.51036777</v>
          </cell>
          <cell r="CM19">
            <v>13.585129739999999</v>
          </cell>
          <cell r="CN19">
            <v>13.355270389999999</v>
          </cell>
          <cell r="CO19">
            <v>13.5202198</v>
          </cell>
          <cell r="CP19">
            <v>13.688329700000001</v>
          </cell>
          <cell r="CQ19">
            <v>15.99201965</v>
          </cell>
          <cell r="CR19">
            <v>16.34917068</v>
          </cell>
          <cell r="CS19">
            <v>16.415130619999999</v>
          </cell>
          <cell r="CT19">
            <v>16.254819869999999</v>
          </cell>
          <cell r="CU19">
            <v>16.297559740000001</v>
          </cell>
          <cell r="CV19">
            <v>16.297559740000001</v>
          </cell>
          <cell r="CW19">
            <v>16.297559740000001</v>
          </cell>
          <cell r="CX19">
            <v>5.1082724989999999</v>
          </cell>
          <cell r="CY19">
            <v>5.3877401349999996</v>
          </cell>
          <cell r="CZ19">
            <v>5.6824971199999998</v>
          </cell>
          <cell r="DA19">
            <v>5.9772541050000001</v>
          </cell>
          <cell r="DB19">
            <v>6.2720110890000003</v>
          </cell>
          <cell r="DC19">
            <v>6.5667680739999996</v>
          </cell>
          <cell r="DD19">
            <v>6.8615250589999999</v>
          </cell>
          <cell r="DE19">
            <v>7.156282043</v>
          </cell>
          <cell r="DF19">
            <v>7.4510390280000003</v>
          </cell>
          <cell r="DG19">
            <v>7.7457960129999996</v>
          </cell>
          <cell r="DH19">
            <v>8.0405529980000008</v>
          </cell>
          <cell r="DI19">
            <v>8.3353099820000001</v>
          </cell>
          <cell r="DJ19">
            <v>8.3016322450000004</v>
          </cell>
          <cell r="DK19">
            <v>8.2679545080000008</v>
          </cell>
          <cell r="DL19">
            <v>8.2342767719999994</v>
          </cell>
          <cell r="DM19">
            <v>8.2005990349999998</v>
          </cell>
          <cell r="DN19">
            <v>8.1669212980000001</v>
          </cell>
          <cell r="DO19">
            <v>8.1332435610000005</v>
          </cell>
          <cell r="DP19">
            <v>8.0995658240000008</v>
          </cell>
          <cell r="DQ19">
            <v>8.0658880869999994</v>
          </cell>
          <cell r="DR19">
            <v>8.0322103499999997</v>
          </cell>
          <cell r="DS19">
            <v>8.2471869790000003</v>
          </cell>
          <cell r="DT19">
            <v>8.4621636070000008</v>
          </cell>
          <cell r="DU19">
            <v>8.6771402359999996</v>
          </cell>
          <cell r="DV19">
            <v>8.8921168650000002</v>
          </cell>
          <cell r="DW19">
            <v>9.1070934930000007</v>
          </cell>
          <cell r="DX19">
            <v>9.3220701219999995</v>
          </cell>
          <cell r="DY19">
            <v>9.5864896769999994</v>
          </cell>
          <cell r="DZ19">
            <v>10.54808998</v>
          </cell>
          <cell r="EA19">
            <v>10.797339920000001</v>
          </cell>
          <cell r="EB19">
            <v>11.04658985</v>
          </cell>
          <cell r="EC19">
            <v>11.04658985</v>
          </cell>
          <cell r="ED19">
            <v>40832.910150000003</v>
          </cell>
          <cell r="EE19">
            <v>40541.138800000001</v>
          </cell>
          <cell r="EF19">
            <v>44961.347040000001</v>
          </cell>
          <cell r="EG19">
            <v>47336.679499999998</v>
          </cell>
          <cell r="EH19">
            <v>44942.119930000001</v>
          </cell>
          <cell r="EI19">
            <v>46012.824650000002</v>
          </cell>
          <cell r="EJ19">
            <v>46524.232600000003</v>
          </cell>
          <cell r="EK19">
            <v>44964.461750000002</v>
          </cell>
          <cell r="EL19">
            <v>46148.776870000002</v>
          </cell>
          <cell r="EM19">
            <v>46540.369989999999</v>
          </cell>
          <cell r="EN19">
            <v>48245.609729999996</v>
          </cell>
          <cell r="EO19">
            <v>46688.04118</v>
          </cell>
          <cell r="EP19">
            <v>45252.0311</v>
          </cell>
          <cell r="EQ19">
            <v>45686.408990000004</v>
          </cell>
          <cell r="ER19">
            <v>45911.577340000003</v>
          </cell>
          <cell r="ES19">
            <v>46319.981019999999</v>
          </cell>
          <cell r="ET19">
            <v>45894.287620000003</v>
          </cell>
          <cell r="EU19">
            <v>46240.603239999997</v>
          </cell>
          <cell r="EV19">
            <v>44570.190750000002</v>
          </cell>
          <cell r="EW19">
            <v>40302.740969999999</v>
          </cell>
          <cell r="EX19">
            <v>40338.607739999999</v>
          </cell>
          <cell r="EY19">
            <v>37755.996050000002</v>
          </cell>
          <cell r="EZ19">
            <v>43372.150560000002</v>
          </cell>
          <cell r="FA19">
            <v>44935.817999999999</v>
          </cell>
          <cell r="FB19">
            <v>45615.582470000001</v>
          </cell>
          <cell r="FC19">
            <v>45441.147620000003</v>
          </cell>
          <cell r="FD19">
            <v>45331.790710000001</v>
          </cell>
          <cell r="FE19">
            <v>45033.830540000003</v>
          </cell>
          <cell r="FF19">
            <v>43818.920530000003</v>
          </cell>
          <cell r="FG19">
            <v>42664.292179999997</v>
          </cell>
          <cell r="FH19">
            <v>39030.385710000002</v>
          </cell>
          <cell r="FI19">
            <v>39497.247880000003</v>
          </cell>
          <cell r="FJ19">
            <v>3</v>
          </cell>
          <cell r="FK19">
            <v>0.92600000000000005</v>
          </cell>
          <cell r="FL19">
            <v>0.92300000000000004</v>
          </cell>
          <cell r="FM19">
            <v>0.92400000000000004</v>
          </cell>
          <cell r="FN19">
            <v>0.92100000000000004</v>
          </cell>
          <cell r="FO19">
            <v>0.92</v>
          </cell>
          <cell r="FP19">
            <v>0.90100000000000002</v>
          </cell>
          <cell r="FQ19">
            <v>0.90400000000000003</v>
          </cell>
          <cell r="FR19">
            <v>0.90700000000000003</v>
          </cell>
          <cell r="FS19">
            <v>0.92800000000000005</v>
          </cell>
          <cell r="FT19">
            <v>0.92300000000000004</v>
          </cell>
          <cell r="FU19">
            <v>0.92800000000000005</v>
          </cell>
          <cell r="FV19">
            <v>0.92400000000000004</v>
          </cell>
          <cell r="FW19">
            <v>0.93100000000000005</v>
          </cell>
          <cell r="FX19">
            <v>0.93799999999999994</v>
          </cell>
          <cell r="FY19">
            <v>0.95</v>
          </cell>
          <cell r="FZ19">
            <v>0.96</v>
          </cell>
          <cell r="GA19">
            <v>0.96799999999999997</v>
          </cell>
          <cell r="GB19">
            <v>0.97499999999999998</v>
          </cell>
          <cell r="GC19">
            <v>0.97699999999999998</v>
          </cell>
          <cell r="GD19">
            <v>0.93899999999999995</v>
          </cell>
          <cell r="GE19">
            <v>0.94299999999999995</v>
          </cell>
          <cell r="GF19">
            <v>0.93799999999999994</v>
          </cell>
          <cell r="GG19">
            <v>0.94799999999999995</v>
          </cell>
          <cell r="GH19">
            <v>0.95</v>
          </cell>
          <cell r="GI19">
            <v>0.94599999999999995</v>
          </cell>
          <cell r="GJ19">
            <v>0.93200000000000005</v>
          </cell>
          <cell r="GK19">
            <v>0.93200000000000005</v>
          </cell>
          <cell r="GL19">
            <v>0.92800000000000005</v>
          </cell>
          <cell r="GM19">
            <v>0.92800000000000005</v>
          </cell>
          <cell r="GN19">
            <v>0.93400000000000005</v>
          </cell>
          <cell r="GO19">
            <v>0.92800000000000005</v>
          </cell>
          <cell r="GP19">
            <v>0.92700000000000005</v>
          </cell>
          <cell r="GQ19">
            <v>0.70534067899999997</v>
          </cell>
          <cell r="GR19">
            <v>0.70507655400000002</v>
          </cell>
          <cell r="GS19">
            <v>0.71133010900000004</v>
          </cell>
          <cell r="GT19">
            <v>0.71961270099999997</v>
          </cell>
          <cell r="GU19">
            <v>0.72202116599999999</v>
          </cell>
          <cell r="GV19">
            <v>0.71680295100000002</v>
          </cell>
          <cell r="GW19">
            <v>0.72455631799999998</v>
          </cell>
          <cell r="GX19">
            <v>0.72833354100000003</v>
          </cell>
          <cell r="GY19">
            <v>0.74653775899999997</v>
          </cell>
          <cell r="GZ19">
            <v>0.747544718</v>
          </cell>
          <cell r="HA19">
            <v>0.75914083799999998</v>
          </cell>
          <cell r="HB19">
            <v>0.76153333000000001</v>
          </cell>
          <cell r="HC19">
            <v>0.76530664400000004</v>
          </cell>
          <cell r="HD19">
            <v>0.77148821400000001</v>
          </cell>
          <cell r="HE19">
            <v>0.77625719800000004</v>
          </cell>
          <cell r="HF19">
            <v>0.78077463999999996</v>
          </cell>
          <cell r="HG19">
            <v>0.78697805499999995</v>
          </cell>
          <cell r="HH19">
            <v>0.79429995799999997</v>
          </cell>
          <cell r="HI19">
            <v>0.79619804800000005</v>
          </cell>
          <cell r="HJ19">
            <v>0.768993123</v>
          </cell>
          <cell r="HK19">
            <v>0.77366011199999996</v>
          </cell>
          <cell r="HL19">
            <v>0.77254456999999999</v>
          </cell>
          <cell r="HM19">
            <v>0.78455042500000005</v>
          </cell>
          <cell r="HN19">
            <v>0.79283579800000004</v>
          </cell>
          <cell r="HO19">
            <v>0.79691934399999997</v>
          </cell>
          <cell r="HP19">
            <v>0.81678497699999997</v>
          </cell>
          <cell r="HQ19">
            <v>0.82332319799999998</v>
          </cell>
          <cell r="HR19">
            <v>0.82495881900000001</v>
          </cell>
          <cell r="HS19">
            <v>0.83435008499999996</v>
          </cell>
          <cell r="HT19">
            <v>0.83992708900000002</v>
          </cell>
          <cell r="HU19">
            <v>0.83080752199999996</v>
          </cell>
          <cell r="HV19">
            <v>0.828959683</v>
          </cell>
          <cell r="HW19">
            <v>73.701499999999996</v>
          </cell>
          <cell r="HX19">
            <v>73.599400000000003</v>
          </cell>
          <cell r="HY19">
            <v>73.994600000000005</v>
          </cell>
          <cell r="HZ19">
            <v>74.3523</v>
          </cell>
          <cell r="IA19">
            <v>74.701800000000006</v>
          </cell>
          <cell r="IB19">
            <v>75.110799999999998</v>
          </cell>
          <cell r="IC19">
            <v>75.963499999999996</v>
          </cell>
          <cell r="ID19">
            <v>76.366600000000005</v>
          </cell>
          <cell r="IE19">
            <v>76.636499999999998</v>
          </cell>
          <cell r="IF19">
            <v>76.715699999999998</v>
          </cell>
          <cell r="IG19">
            <v>77.479799999999997</v>
          </cell>
          <cell r="IH19">
            <v>77.669399999999996</v>
          </cell>
          <cell r="II19">
            <v>77.907600000000002</v>
          </cell>
          <cell r="IJ19">
            <v>77.969800000000006</v>
          </cell>
          <cell r="IK19">
            <v>78.253200000000007</v>
          </cell>
          <cell r="IL19">
            <v>78.722800000000007</v>
          </cell>
          <cell r="IM19">
            <v>78.940700000000007</v>
          </cell>
          <cell r="IN19">
            <v>79.468999999999994</v>
          </cell>
          <cell r="IO19">
            <v>79.718999999999994</v>
          </cell>
          <cell r="IP19">
            <v>79.901200000000003</v>
          </cell>
          <cell r="IQ19">
            <v>79.965800000000002</v>
          </cell>
          <cell r="IR19">
            <v>80.109499999999997</v>
          </cell>
          <cell r="IS19">
            <v>80.369</v>
          </cell>
          <cell r="IT19">
            <v>80.6464</v>
          </cell>
          <cell r="IU19">
            <v>80.812600000000003</v>
          </cell>
          <cell r="IV19">
            <v>80.840299999999999</v>
          </cell>
          <cell r="IW19">
            <v>81.032799999999995</v>
          </cell>
          <cell r="IX19">
            <v>81.115600000000001</v>
          </cell>
          <cell r="IY19">
            <v>81.194800000000001</v>
          </cell>
          <cell r="IZ19">
            <v>81.319299999999998</v>
          </cell>
          <cell r="JA19">
            <v>80.432599999999994</v>
          </cell>
          <cell r="JB19">
            <v>80.017799999999994</v>
          </cell>
          <cell r="JC19">
            <v>13.96150067</v>
          </cell>
          <cell r="JD19">
            <v>13.91870975</v>
          </cell>
          <cell r="JE19">
            <v>13.876049999999999</v>
          </cell>
          <cell r="JF19">
            <v>14.06970024</v>
          </cell>
          <cell r="JG19">
            <v>14.07481956</v>
          </cell>
          <cell r="JH19">
            <v>14.08780956</v>
          </cell>
          <cell r="JI19">
            <v>13.99238014</v>
          </cell>
          <cell r="JJ19">
            <v>13.91661358</v>
          </cell>
          <cell r="JK19">
            <v>13.84084702</v>
          </cell>
          <cell r="JL19">
            <v>13.765080449999999</v>
          </cell>
          <cell r="JM19">
            <v>13.95983028</v>
          </cell>
          <cell r="JN19">
            <v>14.15458012</v>
          </cell>
          <cell r="JO19">
            <v>14.34932995</v>
          </cell>
          <cell r="JP19">
            <v>14.544079780000001</v>
          </cell>
          <cell r="JQ19">
            <v>14.38965511</v>
          </cell>
          <cell r="JR19">
            <v>14.23523045</v>
          </cell>
          <cell r="JS19">
            <v>14.360260009999999</v>
          </cell>
          <cell r="JT19">
            <v>14.339633940000001</v>
          </cell>
          <cell r="JU19">
            <v>14.31900787</v>
          </cell>
          <cell r="JV19">
            <v>14.29838181</v>
          </cell>
          <cell r="JW19">
            <v>14.27775574</v>
          </cell>
          <cell r="JX19">
            <v>14.257129669999999</v>
          </cell>
          <cell r="JY19">
            <v>14.333339690000001</v>
          </cell>
          <cell r="JZ19">
            <v>14.576959609999999</v>
          </cell>
          <cell r="KA19">
            <v>14.65750027</v>
          </cell>
          <cell r="KB19">
            <v>16.58959007</v>
          </cell>
          <cell r="KC19">
            <v>16.991220469999998</v>
          </cell>
          <cell r="KD19">
            <v>17.03546906</v>
          </cell>
          <cell r="KE19">
            <v>16.670900339999999</v>
          </cell>
          <cell r="KF19">
            <v>17.004859920000001</v>
          </cell>
          <cell r="KG19">
            <v>17.004859920000001</v>
          </cell>
          <cell r="KH19">
            <v>17.004859920000001</v>
          </cell>
          <cell r="KI19">
            <v>4.8128596760000004</v>
          </cell>
          <cell r="KJ19">
            <v>5.0241599079999997</v>
          </cell>
          <cell r="KK19">
            <v>5.2447369100000003</v>
          </cell>
          <cell r="KL19">
            <v>5.465313911</v>
          </cell>
          <cell r="KM19">
            <v>5.6858909129999997</v>
          </cell>
          <cell r="KN19">
            <v>5.9064679150000003</v>
          </cell>
          <cell r="KO19">
            <v>6.127044916</v>
          </cell>
          <cell r="KP19">
            <v>6.3476219179999998</v>
          </cell>
          <cell r="KQ19">
            <v>6.5681989190000003</v>
          </cell>
          <cell r="KR19">
            <v>6.788775921</v>
          </cell>
          <cell r="KS19">
            <v>7.0093529219999997</v>
          </cell>
          <cell r="KT19">
            <v>7.2299299240000003</v>
          </cell>
          <cell r="KU19">
            <v>7.3136488069999999</v>
          </cell>
          <cell r="KV19">
            <v>7.3973676890000002</v>
          </cell>
          <cell r="KW19">
            <v>7.4810865719999997</v>
          </cell>
          <cell r="KX19">
            <v>7.5648054550000001</v>
          </cell>
          <cell r="KY19">
            <v>7.6485243369999996</v>
          </cell>
          <cell r="KZ19">
            <v>7.73224322</v>
          </cell>
          <cell r="LA19">
            <v>7.8159621030000004</v>
          </cell>
          <cell r="LB19">
            <v>7.8996809849999998</v>
          </cell>
          <cell r="LC19">
            <v>7.9833998680000002</v>
          </cell>
          <cell r="LD19">
            <v>8.1420498689999992</v>
          </cell>
          <cell r="LE19">
            <v>8.3006998700000008</v>
          </cell>
          <cell r="LF19">
            <v>8.4593498710000006</v>
          </cell>
          <cell r="LG19">
            <v>8.6179998720000004</v>
          </cell>
          <cell r="LH19">
            <v>8.7766498720000001</v>
          </cell>
          <cell r="LI19">
            <v>8.9352998729999999</v>
          </cell>
          <cell r="LJ19">
            <v>9.1324901579999995</v>
          </cell>
          <cell r="LK19">
            <v>10.42420006</v>
          </cell>
          <cell r="LL19">
            <v>10.604285239999999</v>
          </cell>
          <cell r="LM19">
            <v>10.78437042</v>
          </cell>
          <cell r="LN19">
            <v>10.78437042</v>
          </cell>
          <cell r="LO19">
            <v>21683.641930000002</v>
          </cell>
          <cell r="LP19">
            <v>20580.976480000001</v>
          </cell>
          <cell r="LQ19">
            <v>21448.089250000001</v>
          </cell>
          <cell r="LR19">
            <v>22073.201099999998</v>
          </cell>
          <cell r="LS19">
            <v>20953.941159999998</v>
          </cell>
          <cell r="LT19">
            <v>16752.884269999999</v>
          </cell>
          <cell r="LU19">
            <v>17477.664239999998</v>
          </cell>
          <cell r="LV19">
            <v>17412.400259999999</v>
          </cell>
          <cell r="LW19">
            <v>23999.727940000001</v>
          </cell>
          <cell r="LX19">
            <v>23215.82201</v>
          </cell>
          <cell r="LY19">
            <v>24716.52938</v>
          </cell>
          <cell r="LZ19">
            <v>22852.603589999999</v>
          </cell>
          <cell r="MA19">
            <v>22565.77576</v>
          </cell>
          <cell r="MB19">
            <v>23871.619500000001</v>
          </cell>
          <cell r="MC19">
            <v>26031.829600000001</v>
          </cell>
          <cell r="MD19">
            <v>27735.360840000001</v>
          </cell>
          <cell r="ME19">
            <v>29389.837009999999</v>
          </cell>
          <cell r="MF19">
            <v>32040.468209999999</v>
          </cell>
          <cell r="MG19">
            <v>31931.071980000001</v>
          </cell>
          <cell r="MH19">
            <v>17437.161690000001</v>
          </cell>
          <cell r="MI19">
            <v>18721.420010000002</v>
          </cell>
          <cell r="MJ19">
            <v>17415.46704</v>
          </cell>
          <cell r="MK19">
            <v>20458.77737</v>
          </cell>
          <cell r="ML19">
            <v>21470.125599999999</v>
          </cell>
          <cell r="MM19">
            <v>21662.669020000001</v>
          </cell>
          <cell r="MN19">
            <v>20743.188880000002</v>
          </cell>
          <cell r="MO19">
            <v>20636.340769999999</v>
          </cell>
          <cell r="MP19">
            <v>20037.182840000001</v>
          </cell>
          <cell r="MQ19">
            <v>19121.320540000001</v>
          </cell>
          <cell r="MR19">
            <v>19040.352190000001</v>
          </cell>
          <cell r="MS19">
            <v>16742.731909999999</v>
          </cell>
          <cell r="MT19">
            <v>16786.173060000001</v>
          </cell>
          <cell r="MU19">
            <v>0.76188872200000002</v>
          </cell>
          <cell r="MV19">
            <v>0.76372614699999997</v>
          </cell>
          <cell r="MW19">
            <v>0.76981819699999998</v>
          </cell>
          <cell r="MX19">
            <v>0.781273946</v>
          </cell>
          <cell r="MY19">
            <v>0.78450029499999996</v>
          </cell>
          <cell r="MZ19">
            <v>0.79552974899999995</v>
          </cell>
          <cell r="NA19">
            <v>0.80150609299999998</v>
          </cell>
          <cell r="NB19">
            <v>0.803037322</v>
          </cell>
          <cell r="NC19">
            <v>0.80428103200000001</v>
          </cell>
          <cell r="ND19">
            <v>0.81033270800000001</v>
          </cell>
          <cell r="NE19">
            <v>0.81799628599999996</v>
          </cell>
          <cell r="NF19">
            <v>0.82433334000000003</v>
          </cell>
          <cell r="NG19">
            <v>0.82203807699999998</v>
          </cell>
          <cell r="NH19">
            <v>0.82210571300000002</v>
          </cell>
          <cell r="NI19">
            <v>0.81724797299999996</v>
          </cell>
          <cell r="NJ19">
            <v>0.81336457900000003</v>
          </cell>
          <cell r="NK19">
            <v>0.81311388900000003</v>
          </cell>
          <cell r="NL19">
            <v>0.81439804800000004</v>
          </cell>
          <cell r="NM19">
            <v>0.81497637199999995</v>
          </cell>
          <cell r="NN19">
            <v>0.81897051899999995</v>
          </cell>
          <cell r="NO19">
            <v>0.82044575399999997</v>
          </cell>
          <cell r="NP19">
            <v>0.82340613100000004</v>
          </cell>
          <cell r="NQ19">
            <v>0.82767459600000004</v>
          </cell>
          <cell r="NR19">
            <v>0.83452160399999997</v>
          </cell>
          <cell r="NS19">
            <v>0.84255952899999997</v>
          </cell>
          <cell r="NT19">
            <v>0.87641221999999996</v>
          </cell>
          <cell r="NU19">
            <v>0.88336621100000001</v>
          </cell>
          <cell r="NV19">
            <v>0.888635709</v>
          </cell>
          <cell r="NW19">
            <v>0.89917308799999995</v>
          </cell>
          <cell r="NX19">
            <v>0.89960577200000003</v>
          </cell>
          <cell r="NY19">
            <v>0.89533248600000004</v>
          </cell>
          <cell r="NZ19">
            <v>0.89407466000000002</v>
          </cell>
          <cell r="OA19">
            <v>71.839600000000004</v>
          </cell>
          <cell r="OB19">
            <v>72.049599999999998</v>
          </cell>
          <cell r="OC19">
            <v>72.111699999999999</v>
          </cell>
          <cell r="OD19">
            <v>72.577500000000001</v>
          </cell>
          <cell r="OE19">
            <v>72.596100000000007</v>
          </cell>
          <cell r="OF19">
            <v>72.802300000000002</v>
          </cell>
          <cell r="OG19">
            <v>73.181899999999999</v>
          </cell>
          <cell r="OH19">
            <v>73.2333</v>
          </cell>
          <cell r="OI19">
            <v>73.2453</v>
          </cell>
          <cell r="OJ19">
            <v>73.735399999999998</v>
          </cell>
          <cell r="OK19">
            <v>74.098699999999994</v>
          </cell>
          <cell r="OL19">
            <v>74.634299999999996</v>
          </cell>
          <cell r="OM19">
            <v>74.772199999999998</v>
          </cell>
          <cell r="ON19">
            <v>75.125699999999995</v>
          </cell>
          <cell r="OO19">
            <v>75.308199999999999</v>
          </cell>
          <cell r="OP19">
            <v>75.617000000000004</v>
          </cell>
          <cell r="OQ19">
            <v>75.8416</v>
          </cell>
          <cell r="OR19">
            <v>76.280500000000004</v>
          </cell>
          <cell r="OS19">
            <v>76.838499999999996</v>
          </cell>
          <cell r="OT19">
            <v>77.322599999999994</v>
          </cell>
          <cell r="OU19">
            <v>77.737099999999998</v>
          </cell>
          <cell r="OV19">
            <v>77.882400000000004</v>
          </cell>
          <cell r="OW19">
            <v>78.030299999999997</v>
          </cell>
          <cell r="OX19">
            <v>78.125500000000002</v>
          </cell>
          <cell r="OY19">
            <v>78.199600000000004</v>
          </cell>
          <cell r="OZ19">
            <v>78.3416</v>
          </cell>
          <cell r="PA19">
            <v>78.462199999999996</v>
          </cell>
          <cell r="PB19">
            <v>78.612399999999994</v>
          </cell>
          <cell r="PC19">
            <v>78.815600000000003</v>
          </cell>
          <cell r="PD19">
            <v>78.9803</v>
          </cell>
          <cell r="PE19">
            <v>78.164699999999996</v>
          </cell>
          <cell r="PF19">
            <v>77.756600000000006</v>
          </cell>
          <cell r="PG19">
            <v>13.631817529999999</v>
          </cell>
          <cell r="PH19">
            <v>13.306619639999999</v>
          </cell>
          <cell r="PI19">
            <v>12.989179610000001</v>
          </cell>
          <cell r="PJ19">
            <v>13.14391041</v>
          </cell>
          <cell r="PK19">
            <v>13.16711044</v>
          </cell>
          <cell r="PL19">
            <v>13.3408699</v>
          </cell>
          <cell r="PM19">
            <v>13.267620089999999</v>
          </cell>
          <cell r="PN19">
            <v>13.11335659</v>
          </cell>
          <cell r="PO19">
            <v>12.95909309</v>
          </cell>
          <cell r="PP19">
            <v>12.8048296</v>
          </cell>
          <cell r="PQ19">
            <v>12.80580211</v>
          </cell>
          <cell r="PR19">
            <v>12.806774620000001</v>
          </cell>
          <cell r="PS19">
            <v>12.807747129999999</v>
          </cell>
          <cell r="PT19">
            <v>12.80871964</v>
          </cell>
          <cell r="PU19">
            <v>12.527750019999999</v>
          </cell>
          <cell r="PV19">
            <v>12.2467804</v>
          </cell>
          <cell r="PW19">
            <v>12.38175964</v>
          </cell>
          <cell r="PX19">
            <v>12.52101173</v>
          </cell>
          <cell r="PY19">
            <v>12.660263820000001</v>
          </cell>
          <cell r="PZ19">
            <v>12.79951591</v>
          </cell>
          <cell r="QA19">
            <v>12.93876801</v>
          </cell>
          <cell r="QB19">
            <v>13.0780201</v>
          </cell>
          <cell r="QC19">
            <v>12.60824013</v>
          </cell>
          <cell r="QD19">
            <v>12.728850359999999</v>
          </cell>
          <cell r="QE19">
            <v>13.00403023</v>
          </cell>
          <cell r="QF19">
            <v>15.61859989</v>
          </cell>
          <cell r="QG19">
            <v>15.941430090000001</v>
          </cell>
          <cell r="QH19">
            <v>16.051059720000001</v>
          </cell>
          <cell r="QI19">
            <v>16.094110489999998</v>
          </cell>
          <cell r="QJ19">
            <v>15.851180080000001</v>
          </cell>
          <cell r="QK19">
            <v>15.851180080000001</v>
          </cell>
          <cell r="QL19">
            <v>15.851180080000001</v>
          </cell>
          <cell r="QM19">
            <v>5.3198754450000001</v>
          </cell>
          <cell r="QN19">
            <v>5.6332998280000002</v>
          </cell>
          <cell r="QO19">
            <v>5.9651898379999997</v>
          </cell>
          <cell r="QP19">
            <v>6.2970798490000002</v>
          </cell>
          <cell r="QQ19">
            <v>6.6289698599999998</v>
          </cell>
          <cell r="QR19">
            <v>6.9608598710000003</v>
          </cell>
          <cell r="QS19">
            <v>7.2927498819999999</v>
          </cell>
          <cell r="QT19">
            <v>7.6246398930000003</v>
          </cell>
          <cell r="QU19">
            <v>7.9565299029999998</v>
          </cell>
          <cell r="QV19">
            <v>8.2884199140000003</v>
          </cell>
          <cell r="QW19">
            <v>8.6203099250000008</v>
          </cell>
          <cell r="QX19">
            <v>8.9521999359999995</v>
          </cell>
          <cell r="QY19">
            <v>8.8526377150000002</v>
          </cell>
          <cell r="QZ19">
            <v>8.7530754940000008</v>
          </cell>
          <cell r="RA19">
            <v>8.6535132729999997</v>
          </cell>
          <cell r="RB19">
            <v>8.5539510520000004</v>
          </cell>
          <cell r="RC19">
            <v>8.4543888299999992</v>
          </cell>
          <cell r="RD19">
            <v>8.3548266089999998</v>
          </cell>
          <cell r="RE19">
            <v>8.2552643880000005</v>
          </cell>
          <cell r="RF19">
            <v>8.1557021669999994</v>
          </cell>
          <cell r="RG19">
            <v>8.0561399460000001</v>
          </cell>
          <cell r="RH19">
            <v>8.2991932229999996</v>
          </cell>
          <cell r="RI19">
            <v>8.5422465009999993</v>
          </cell>
          <cell r="RJ19">
            <v>8.7852997780000006</v>
          </cell>
          <cell r="RK19">
            <v>9.0283530550000002</v>
          </cell>
          <cell r="RL19">
            <v>9.2714063329999998</v>
          </cell>
          <cell r="RM19">
            <v>9.5144596099999994</v>
          </cell>
          <cell r="RN19">
            <v>9.7988595959999998</v>
          </cell>
          <cell r="RO19">
            <v>10.60783958</v>
          </cell>
          <cell r="RP19">
            <v>10.89054966</v>
          </cell>
          <cell r="RQ19">
            <v>11.173259740000001</v>
          </cell>
          <cell r="RR19">
            <v>11.173259740000001</v>
          </cell>
          <cell r="RS19">
            <v>54398.932569999997</v>
          </cell>
          <cell r="RT19">
            <v>54683.793579999998</v>
          </cell>
          <cell r="RU19">
            <v>61585.136760000001</v>
          </cell>
          <cell r="RV19">
            <v>65158.761570000002</v>
          </cell>
          <cell r="RW19">
            <v>61828.301579999999</v>
          </cell>
          <cell r="RX19">
            <v>66567.651970000006</v>
          </cell>
          <cell r="RY19">
            <v>66889.409480000002</v>
          </cell>
          <cell r="RZ19">
            <v>64245.885199999997</v>
          </cell>
          <cell r="SA19">
            <v>61620.968639999999</v>
          </cell>
          <cell r="SB19">
            <v>62802.434050000003</v>
          </cell>
          <cell r="SC19">
            <v>64613.462030000002</v>
          </cell>
          <cell r="SD19">
            <v>63223.739699999998</v>
          </cell>
          <cell r="SE19">
            <v>60936.141819999997</v>
          </cell>
          <cell r="SF19">
            <v>60610.433060000003</v>
          </cell>
          <cell r="SG19">
            <v>59225.31871</v>
          </cell>
          <cell r="SH19">
            <v>58480.319190000002</v>
          </cell>
          <cell r="SI19">
            <v>56482.545630000001</v>
          </cell>
          <cell r="SJ19">
            <v>55197.650520000003</v>
          </cell>
          <cell r="SK19">
            <v>52425.363619999996</v>
          </cell>
          <cell r="SL19">
            <v>54324.19283</v>
          </cell>
          <cell r="SM19">
            <v>53516.643340000002</v>
          </cell>
          <cell r="SN19">
            <v>50121.745920000001</v>
          </cell>
          <cell r="SO19">
            <v>57128.014589999999</v>
          </cell>
          <cell r="SP19">
            <v>59076.402699999999</v>
          </cell>
          <cell r="SQ19">
            <v>60401.211320000002</v>
          </cell>
          <cell r="SR19">
            <v>60712.473539999999</v>
          </cell>
          <cell r="SS19">
            <v>60329.84188</v>
          </cell>
          <cell r="ST19">
            <v>59958.34708</v>
          </cell>
          <cell r="SU19">
            <v>58535.432670000002</v>
          </cell>
          <cell r="SV19">
            <v>56857.215479999999</v>
          </cell>
          <cell r="SW19">
            <v>52518.747009999999</v>
          </cell>
          <cell r="SX19">
            <v>53359.496709999999</v>
          </cell>
          <cell r="UI19">
            <v>5.6768736840000003</v>
          </cell>
          <cell r="UJ19">
            <v>5.5843291280000003</v>
          </cell>
          <cell r="UK19">
            <v>5.3874425889999999</v>
          </cell>
          <cell r="UL19">
            <v>5.2852902410000002</v>
          </cell>
          <cell r="UM19">
            <v>5.2109813689999998</v>
          </cell>
          <cell r="UN19">
            <v>5.1453657149999996</v>
          </cell>
          <cell r="UO19">
            <v>5.073634148</v>
          </cell>
          <cell r="UP19">
            <v>5.0037541389999998</v>
          </cell>
          <cell r="UQ19">
            <v>4.8726506230000002</v>
          </cell>
          <cell r="UR19">
            <v>4.7664437289999997</v>
          </cell>
          <cell r="US19">
            <v>4.6026935580000004</v>
          </cell>
          <cell r="UT19">
            <v>4.5067405699999998</v>
          </cell>
          <cell r="UU19">
            <v>22.1544907</v>
          </cell>
          <cell r="UV19">
            <v>22.1544907</v>
          </cell>
          <cell r="UW19">
            <v>22.1544907</v>
          </cell>
          <cell r="UX19">
            <v>22.1544907</v>
          </cell>
          <cell r="UY19">
            <v>22.1544907</v>
          </cell>
          <cell r="UZ19">
            <v>22.1544907</v>
          </cell>
          <cell r="VA19">
            <v>17.439716000000001</v>
          </cell>
          <cell r="VB19">
            <v>15.872180650000001</v>
          </cell>
          <cell r="VC19">
            <v>12.56789221</v>
          </cell>
          <cell r="VD19">
            <v>12.56789221</v>
          </cell>
          <cell r="VE19">
            <v>12.56789221</v>
          </cell>
          <cell r="VF19">
            <v>12.56789221</v>
          </cell>
          <cell r="VS19">
            <v>46</v>
          </cell>
          <cell r="WG19">
            <v>0.34599999999999997</v>
          </cell>
          <cell r="WH19">
            <v>0.35499999999999998</v>
          </cell>
          <cell r="WI19">
            <v>0.34</v>
          </cell>
          <cell r="WJ19">
            <v>0.30099999999999999</v>
          </cell>
          <cell r="WK19">
            <v>0.26100000000000001</v>
          </cell>
          <cell r="WL19">
            <v>0.26300000000000001</v>
          </cell>
          <cell r="WM19">
            <v>0.26800000000000002</v>
          </cell>
          <cell r="WN19">
            <v>0.252</v>
          </cell>
          <cell r="WO19">
            <v>0.22700000000000001</v>
          </cell>
          <cell r="WP19">
            <v>0.24099999999999999</v>
          </cell>
          <cell r="WQ19">
            <v>0.24199999999999999</v>
          </cell>
          <cell r="WR19">
            <v>0.23</v>
          </cell>
          <cell r="WS19">
            <v>0.23799999999999999</v>
          </cell>
          <cell r="WT19">
            <v>0.23599999999999999</v>
          </cell>
          <cell r="WU19">
            <v>0.22800000000000001</v>
          </cell>
          <cell r="WV19">
            <v>0.2</v>
          </cell>
          <cell r="WW19">
            <v>0.186</v>
          </cell>
          <cell r="WX19">
            <v>0.185</v>
          </cell>
          <cell r="WY19">
            <v>0.18099999999999999</v>
          </cell>
          <cell r="WZ19">
            <v>21</v>
          </cell>
          <cell r="XA19">
            <v>29</v>
          </cell>
          <cell r="XB19">
            <v>19</v>
          </cell>
          <cell r="XC19">
            <v>21</v>
          </cell>
          <cell r="XD19">
            <v>18</v>
          </cell>
          <cell r="XE19">
            <v>19</v>
          </cell>
          <cell r="XF19">
            <v>22</v>
          </cell>
          <cell r="XG19">
            <v>22</v>
          </cell>
          <cell r="XH19">
            <v>21</v>
          </cell>
          <cell r="XI19">
            <v>20</v>
          </cell>
          <cell r="XJ19">
            <v>27</v>
          </cell>
          <cell r="XK19">
            <v>19</v>
          </cell>
          <cell r="XL19">
            <v>25</v>
          </cell>
          <cell r="XM19">
            <v>21</v>
          </cell>
          <cell r="XN19">
            <v>21</v>
          </cell>
          <cell r="XO19">
            <v>19</v>
          </cell>
          <cell r="XP19">
            <v>24</v>
          </cell>
          <cell r="XQ19">
            <v>16</v>
          </cell>
          <cell r="XR19">
            <v>18</v>
          </cell>
          <cell r="XS19">
            <v>19</v>
          </cell>
          <cell r="XT19">
            <v>18</v>
          </cell>
          <cell r="XU19">
            <v>15</v>
          </cell>
          <cell r="XV19">
            <v>18</v>
          </cell>
          <cell r="XW19">
            <v>17</v>
          </cell>
          <cell r="XX19">
            <v>15</v>
          </cell>
          <cell r="XY19">
            <v>15</v>
          </cell>
          <cell r="XZ19">
            <v>15</v>
          </cell>
          <cell r="YA19">
            <v>14</v>
          </cell>
          <cell r="YB19">
            <v>14</v>
          </cell>
          <cell r="YC19">
            <v>14</v>
          </cell>
          <cell r="YD19">
            <v>14</v>
          </cell>
          <cell r="YE19">
            <v>14</v>
          </cell>
          <cell r="YF19">
            <v>23.844999999999999</v>
          </cell>
          <cell r="YG19">
            <v>21.713999999999999</v>
          </cell>
          <cell r="YH19">
            <v>21.452999999999999</v>
          </cell>
          <cell r="YI19">
            <v>20.92</v>
          </cell>
          <cell r="YJ19">
            <v>20.542999999999999</v>
          </cell>
          <cell r="YK19">
            <v>20.576000000000001</v>
          </cell>
          <cell r="YL19">
            <v>19.763999999999999</v>
          </cell>
          <cell r="YM19">
            <v>18.013000000000002</v>
          </cell>
          <cell r="YN19">
            <v>18.012</v>
          </cell>
          <cell r="YO19">
            <v>14.928000000000001</v>
          </cell>
          <cell r="YP19">
            <v>13.276</v>
          </cell>
          <cell r="YQ19">
            <v>13.127000000000001</v>
          </cell>
          <cell r="YR19">
            <v>13.507999999999999</v>
          </cell>
          <cell r="YS19">
            <v>16.878</v>
          </cell>
          <cell r="YT19">
            <v>20.395</v>
          </cell>
          <cell r="YU19">
            <v>19.420000000000002</v>
          </cell>
          <cell r="YV19">
            <v>16.943999999999999</v>
          </cell>
          <cell r="YW19">
            <v>15.502000000000001</v>
          </cell>
          <cell r="YX19">
            <v>15.01</v>
          </cell>
          <cell r="YY19">
            <v>16.257999999999999</v>
          </cell>
          <cell r="YZ19">
            <v>15.731999999999999</v>
          </cell>
          <cell r="ZA19">
            <v>15.734</v>
          </cell>
          <cell r="ZB19">
            <v>15.827</v>
          </cell>
          <cell r="ZC19">
            <v>16.891999999999999</v>
          </cell>
          <cell r="ZD19">
            <v>15.061</v>
          </cell>
          <cell r="ZE19">
            <v>14.492000000000001</v>
          </cell>
          <cell r="ZF19">
            <v>14.009</v>
          </cell>
          <cell r="ZG19">
            <v>13.239000000000001</v>
          </cell>
          <cell r="ZH19">
            <v>11.627000000000001</v>
          </cell>
          <cell r="ZI19">
            <v>9.6760000000000002</v>
          </cell>
          <cell r="ZJ19">
            <v>9.1850000000000005</v>
          </cell>
          <cell r="ZK19">
            <v>8.6760000000000002</v>
          </cell>
          <cell r="ZL19">
            <v>33.694411330000001</v>
          </cell>
          <cell r="ZM19">
            <v>35.700000760000002</v>
          </cell>
          <cell r="ZN19">
            <v>37.824968720000001</v>
          </cell>
          <cell r="ZO19">
            <v>39.94993668</v>
          </cell>
          <cell r="ZP19">
            <v>42.074904629999999</v>
          </cell>
          <cell r="ZQ19">
            <v>44.199872589999998</v>
          </cell>
          <cell r="ZR19">
            <v>46.324840549999998</v>
          </cell>
          <cell r="ZS19">
            <v>48.449808500000003</v>
          </cell>
          <cell r="ZT19">
            <v>50.574776460000002</v>
          </cell>
          <cell r="ZU19">
            <v>52.699744420000002</v>
          </cell>
          <cell r="ZV19">
            <v>54.82471237</v>
          </cell>
          <cell r="ZW19">
            <v>56.94968033</v>
          </cell>
          <cell r="ZX19">
            <v>56.922428979999999</v>
          </cell>
          <cell r="ZY19">
            <v>56.895177629999999</v>
          </cell>
          <cell r="ZZ19">
            <v>56.867926279999999</v>
          </cell>
          <cell r="AAA19">
            <v>56.840674929999999</v>
          </cell>
          <cell r="AAB19">
            <v>56.813423579999998</v>
          </cell>
          <cell r="AAC19">
            <v>56.786172229999998</v>
          </cell>
          <cell r="AAD19">
            <v>56.758920879999998</v>
          </cell>
          <cell r="AAE19">
            <v>56.731669529999998</v>
          </cell>
          <cell r="AAF19">
            <v>56.704418179999998</v>
          </cell>
          <cell r="AAG19">
            <v>58.30435499</v>
          </cell>
          <cell r="AAH19">
            <v>59.904291790000002</v>
          </cell>
          <cell r="AAI19">
            <v>61.504228589999997</v>
          </cell>
          <cell r="AAJ19">
            <v>63.104165399999999</v>
          </cell>
          <cell r="AAK19">
            <v>64.704102199999994</v>
          </cell>
          <cell r="AAL19">
            <v>66.304039000000003</v>
          </cell>
          <cell r="AAM19">
            <v>68.06703186</v>
          </cell>
          <cell r="AAN19">
            <v>77.851119999999995</v>
          </cell>
          <cell r="AAO19">
            <v>78.877346040000006</v>
          </cell>
          <cell r="AAP19">
            <v>79.903572080000004</v>
          </cell>
          <cell r="AAQ19">
            <v>79.903572080000004</v>
          </cell>
          <cell r="AAR19">
            <v>31.679145599999998</v>
          </cell>
          <cell r="AAS19">
            <v>35.228061680000003</v>
          </cell>
          <cell r="AAT19">
            <v>39.174551770000001</v>
          </cell>
          <cell r="AAU19">
            <v>43.121041869999999</v>
          </cell>
          <cell r="AAV19">
            <v>47.067531969999997</v>
          </cell>
          <cell r="AAW19">
            <v>51.014022060000002</v>
          </cell>
          <cell r="AAX19">
            <v>54.96051216</v>
          </cell>
          <cell r="AAY19">
            <v>58.907002259999999</v>
          </cell>
          <cell r="AAZ19">
            <v>62.853492359999997</v>
          </cell>
          <cell r="ABA19">
            <v>66.799982450000002</v>
          </cell>
          <cell r="ABB19">
            <v>70.746472549999993</v>
          </cell>
          <cell r="ABC19">
            <v>74.692962649999998</v>
          </cell>
          <cell r="ABD19">
            <v>72.394854649999999</v>
          </cell>
          <cell r="ABE19">
            <v>70.096746659999994</v>
          </cell>
          <cell r="ABF19">
            <v>67.798638659999995</v>
          </cell>
          <cell r="ABG19">
            <v>65.500530670000003</v>
          </cell>
          <cell r="ABH19">
            <v>63.202422669999997</v>
          </cell>
          <cell r="ABI19">
            <v>60.904314679999999</v>
          </cell>
          <cell r="ABJ19">
            <v>58.60620668</v>
          </cell>
          <cell r="ABK19">
            <v>56.308098690000001</v>
          </cell>
          <cell r="ABL19">
            <v>54.009990690000002</v>
          </cell>
          <cell r="ABM19">
            <v>56.787225720000002</v>
          </cell>
          <cell r="ABN19">
            <v>59.564460750000002</v>
          </cell>
          <cell r="ABO19">
            <v>62.341695790000003</v>
          </cell>
          <cell r="ABP19">
            <v>65.118930820000003</v>
          </cell>
          <cell r="ABQ19">
            <v>67.896165850000003</v>
          </cell>
          <cell r="ABR19">
            <v>70.673400880000003</v>
          </cell>
          <cell r="ABS19">
            <v>74.344802860000001</v>
          </cell>
          <cell r="ABT19">
            <v>80.935981749999996</v>
          </cell>
          <cell r="ABU19">
            <v>82.008071900000004</v>
          </cell>
          <cell r="ABV19">
            <v>83.080162049999998</v>
          </cell>
          <cell r="ABW19">
            <v>83.080162049999998</v>
          </cell>
          <cell r="ACK19">
            <v>7.5</v>
          </cell>
          <cell r="ACL19">
            <v>7.5</v>
          </cell>
          <cell r="ACM19">
            <v>7.5</v>
          </cell>
          <cell r="ACN19">
            <v>13.75</v>
          </cell>
          <cell r="ACO19">
            <v>13.75</v>
          </cell>
          <cell r="ACP19">
            <v>13.75</v>
          </cell>
          <cell r="ACQ19">
            <v>13.75</v>
          </cell>
          <cell r="ACR19">
            <v>15</v>
          </cell>
          <cell r="ACS19">
            <v>18.75</v>
          </cell>
          <cell r="ACT19">
            <v>18.75</v>
          </cell>
          <cell r="ACU19">
            <v>18.75</v>
          </cell>
          <cell r="ACV19">
            <v>17.5</v>
          </cell>
          <cell r="ACW19">
            <v>15</v>
          </cell>
          <cell r="ACX19">
            <v>15</v>
          </cell>
          <cell r="ACY19">
            <v>15</v>
          </cell>
          <cell r="ACZ19">
            <v>18.75</v>
          </cell>
          <cell r="ADA19">
            <v>18.75</v>
          </cell>
          <cell r="ADB19">
            <v>18.75</v>
          </cell>
          <cell r="ADC19">
            <v>18.75</v>
          </cell>
          <cell r="ADQ19">
            <v>92.5</v>
          </cell>
          <cell r="ADR19">
            <v>92.5</v>
          </cell>
          <cell r="ADS19">
            <v>92.5</v>
          </cell>
          <cell r="ADT19">
            <v>86.25</v>
          </cell>
          <cell r="ADU19">
            <v>86.25</v>
          </cell>
          <cell r="ADV19">
            <v>86.25</v>
          </cell>
          <cell r="ADW19">
            <v>86.25</v>
          </cell>
          <cell r="ADX19">
            <v>85</v>
          </cell>
          <cell r="ADY19">
            <v>81.25</v>
          </cell>
          <cell r="ADZ19">
            <v>81.25</v>
          </cell>
          <cell r="AEA19">
            <v>81.25</v>
          </cell>
          <cell r="AEB19">
            <v>82.5</v>
          </cell>
          <cell r="AEC19">
            <v>85</v>
          </cell>
          <cell r="AED19">
            <v>85</v>
          </cell>
          <cell r="AEE19">
            <v>85</v>
          </cell>
          <cell r="AEF19">
            <v>81.25</v>
          </cell>
          <cell r="AEG19">
            <v>81.25</v>
          </cell>
          <cell r="AEH19">
            <v>81.25</v>
          </cell>
          <cell r="AEI19">
            <v>81.25</v>
          </cell>
          <cell r="AEJ19">
            <v>29.645</v>
          </cell>
          <cell r="AEK19">
            <v>29.292000000000002</v>
          </cell>
          <cell r="AEL19">
            <v>29.707999999999998</v>
          </cell>
          <cell r="AEM19">
            <v>30.382000000000001</v>
          </cell>
          <cell r="AEN19">
            <v>31.068999999999999</v>
          </cell>
          <cell r="AEO19">
            <v>31.684999999999999</v>
          </cell>
          <cell r="AEP19">
            <v>32.454000000000001</v>
          </cell>
          <cell r="AEQ19">
            <v>33.149000000000001</v>
          </cell>
          <cell r="AER19">
            <v>33.776000000000003</v>
          </cell>
          <cell r="AES19">
            <v>34.444000000000003</v>
          </cell>
          <cell r="AET19">
            <v>35.110999999999997</v>
          </cell>
          <cell r="AEU19">
            <v>35.405999999999999</v>
          </cell>
          <cell r="AEV19">
            <v>36.281999999999996</v>
          </cell>
          <cell r="AEW19">
            <v>37.15</v>
          </cell>
          <cell r="AEX19">
            <v>38.018999999999998</v>
          </cell>
          <cell r="AEY19">
            <v>38.896000000000001</v>
          </cell>
          <cell r="AEZ19">
            <v>39.756</v>
          </cell>
          <cell r="AFA19">
            <v>40.642000000000003</v>
          </cell>
          <cell r="AFB19">
            <v>41.573</v>
          </cell>
          <cell r="AFC19">
            <v>42.567</v>
          </cell>
          <cell r="AFD19">
            <v>43.622999999999998</v>
          </cell>
          <cell r="AFE19">
            <v>42.503999999999998</v>
          </cell>
          <cell r="AFF19">
            <v>42.808999999999997</v>
          </cell>
          <cell r="AFG19">
            <v>43.121000000000002</v>
          </cell>
          <cell r="AFH19">
            <v>43.386000000000003</v>
          </cell>
          <cell r="AFI19">
            <v>43.575000000000003</v>
          </cell>
          <cell r="AFJ19">
            <v>43.665999999999997</v>
          </cell>
          <cell r="AFK19">
            <v>43.790999999999997</v>
          </cell>
          <cell r="AFL19">
            <v>44.097000000000001</v>
          </cell>
          <cell r="AFM19">
            <v>44.39</v>
          </cell>
          <cell r="AFN19">
            <v>42.055</v>
          </cell>
          <cell r="AFO19">
            <v>42.360999999999997</v>
          </cell>
          <cell r="AFP19">
            <v>88.867999999999995</v>
          </cell>
          <cell r="AFQ19">
            <v>88.387</v>
          </cell>
          <cell r="AFR19">
            <v>88.923000000000002</v>
          </cell>
          <cell r="AFS19">
            <v>88.549000000000007</v>
          </cell>
          <cell r="AFT19">
            <v>88.212000000000003</v>
          </cell>
          <cell r="AFU19">
            <v>87.959000000000003</v>
          </cell>
          <cell r="AFV19">
            <v>87.846999999999994</v>
          </cell>
          <cell r="AFW19">
            <v>87.628</v>
          </cell>
          <cell r="AFX19">
            <v>87.397999999999996</v>
          </cell>
          <cell r="AFY19">
            <v>87.010999999999996</v>
          </cell>
          <cell r="AFZ19">
            <v>86.626000000000005</v>
          </cell>
          <cell r="AGA19">
            <v>85.707999999999998</v>
          </cell>
          <cell r="AGB19">
            <v>85.872</v>
          </cell>
          <cell r="AGC19">
            <v>85.994</v>
          </cell>
          <cell r="AGD19">
            <v>86.099000000000004</v>
          </cell>
          <cell r="AGE19">
            <v>86.203000000000003</v>
          </cell>
          <cell r="AGF19">
            <v>86.256</v>
          </cell>
          <cell r="AGG19">
            <v>86.35</v>
          </cell>
          <cell r="AGH19">
            <v>86.528000000000006</v>
          </cell>
          <cell r="AGI19">
            <v>86.819000000000003</v>
          </cell>
          <cell r="AGJ19">
            <v>87.215999999999994</v>
          </cell>
          <cell r="AGK19">
            <v>86.346999999999994</v>
          </cell>
          <cell r="AGL19">
            <v>86.591999999999999</v>
          </cell>
          <cell r="AGM19">
            <v>86.846000000000004</v>
          </cell>
          <cell r="AGN19">
            <v>87.004999999999995</v>
          </cell>
          <cell r="AGO19">
            <v>87.009</v>
          </cell>
          <cell r="AGP19">
            <v>86.72</v>
          </cell>
          <cell r="AGQ19">
            <v>86.335999999999999</v>
          </cell>
          <cell r="AGR19">
            <v>86.048000000000002</v>
          </cell>
          <cell r="AGS19">
            <v>85.837000000000003</v>
          </cell>
          <cell r="AGT19">
            <v>83.234999999999999</v>
          </cell>
          <cell r="AGU19">
            <v>83.531000000000006</v>
          </cell>
          <cell r="AGV19">
            <v>-51</v>
          </cell>
          <cell r="AGW19">
            <v>0.50700000000000001</v>
          </cell>
          <cell r="AGX19">
            <v>0.502</v>
          </cell>
          <cell r="AGY19">
            <v>0.51500000000000001</v>
          </cell>
          <cell r="AGZ19">
            <v>0.503</v>
          </cell>
          <cell r="AHA19">
            <v>0.499</v>
          </cell>
          <cell r="AHB19">
            <v>0.496</v>
          </cell>
          <cell r="AHC19">
            <v>0.496</v>
          </cell>
          <cell r="AHD19">
            <v>0.48599999999999999</v>
          </cell>
          <cell r="AHE19">
            <v>0.47199999999999998</v>
          </cell>
          <cell r="AHF19">
            <v>0.50700000000000001</v>
          </cell>
          <cell r="AHG19">
            <v>0.52900000000000003</v>
          </cell>
          <cell r="AHH19">
            <v>0.59699999999999998</v>
          </cell>
          <cell r="AHI19">
            <v>0.57699999999999996</v>
          </cell>
          <cell r="AHJ19">
            <v>0.57999999999999996</v>
          </cell>
          <cell r="AHK19">
            <v>0.57699999999999996</v>
          </cell>
          <cell r="AHL19">
            <v>0.55900000000000005</v>
          </cell>
          <cell r="AHM19">
            <v>0.57699999999999996</v>
          </cell>
          <cell r="AHN19">
            <v>0.54800000000000004</v>
          </cell>
          <cell r="AHO19">
            <v>0.54800000000000004</v>
          </cell>
          <cell r="AHP19">
            <v>0.58399999999999996</v>
          </cell>
          <cell r="AHQ19">
            <v>0.59099999999999997</v>
          </cell>
          <cell r="AHR19">
            <v>0.59699999999999998</v>
          </cell>
          <cell r="AHS19">
            <v>0.59799999999999998</v>
          </cell>
          <cell r="AHT19">
            <v>0.58099999999999996</v>
          </cell>
          <cell r="AHU19">
            <v>0.59</v>
          </cell>
          <cell r="AHV19">
            <v>0.622</v>
          </cell>
          <cell r="AHW19">
            <v>0.63400000000000001</v>
          </cell>
          <cell r="AHX19">
            <v>0.61399999999999999</v>
          </cell>
          <cell r="AHY19">
            <v>0.64500000000000002</v>
          </cell>
          <cell r="AHZ19">
            <v>0.65</v>
          </cell>
          <cell r="AIA19">
            <v>0.64900000000000002</v>
          </cell>
          <cell r="AIB19">
            <v>0.64700000000000002</v>
          </cell>
          <cell r="AIC19">
            <v>31.671159029999998</v>
          </cell>
          <cell r="AID19">
            <v>32.43606999</v>
          </cell>
          <cell r="AIE19">
            <v>31.24165554</v>
          </cell>
          <cell r="AIF19">
            <v>33.902759529999997</v>
          </cell>
          <cell r="AIG19">
            <v>34.685863869999999</v>
          </cell>
          <cell r="AIH19">
            <v>35.751295339999999</v>
          </cell>
          <cell r="AII19">
            <v>36.246786630000003</v>
          </cell>
          <cell r="AIJ19">
            <v>37.69230769</v>
          </cell>
          <cell r="AIK19">
            <v>39.872611460000002</v>
          </cell>
          <cell r="AIL19">
            <v>35.741444870000002</v>
          </cell>
          <cell r="AIM19">
            <v>33.709273179999997</v>
          </cell>
          <cell r="AIN19">
            <v>25.746268659999998</v>
          </cell>
          <cell r="AIO19">
            <v>28.23383085</v>
          </cell>
          <cell r="AIP19">
            <v>28.03970223</v>
          </cell>
          <cell r="AIQ19">
            <v>28.23383085</v>
          </cell>
          <cell r="AIR19">
            <v>30.386052299999999</v>
          </cell>
          <cell r="AIS19">
            <v>28.23383085</v>
          </cell>
          <cell r="AIT19">
            <v>32.094175960000001</v>
          </cell>
          <cell r="AIU19">
            <v>32.17821782</v>
          </cell>
          <cell r="AIV19">
            <v>27.54342432</v>
          </cell>
          <cell r="AIW19">
            <v>26.856435640000001</v>
          </cell>
          <cell r="AIX19">
            <v>26.205191589999998</v>
          </cell>
          <cell r="AIY19">
            <v>26.805385560000001</v>
          </cell>
          <cell r="AIZ19">
            <v>29.490291259999999</v>
          </cell>
          <cell r="AJA19">
            <v>28.915662650000002</v>
          </cell>
          <cell r="AJB19">
            <v>27.50582751</v>
          </cell>
          <cell r="AJC19">
            <v>26.705202310000001</v>
          </cell>
          <cell r="AJD19">
            <v>29.344073649999999</v>
          </cell>
          <cell r="AJE19">
            <v>26.621160410000002</v>
          </cell>
          <cell r="AJF19">
            <v>26.303854879999999</v>
          </cell>
          <cell r="AJG19">
            <v>25.997719499999999</v>
          </cell>
          <cell r="AJH19">
            <v>26.057142859999999</v>
          </cell>
          <cell r="AJI19">
            <v>25.015173480000001</v>
          </cell>
          <cell r="AJJ19">
            <v>23.259180789999998</v>
          </cell>
          <cell r="AJK19">
            <v>20.787403980000001</v>
          </cell>
          <cell r="AJL19">
            <v>27.244176719999999</v>
          </cell>
          <cell r="AJM19">
            <v>26.846718330000002</v>
          </cell>
          <cell r="AJN19">
            <v>26.231290919999999</v>
          </cell>
          <cell r="AJO19">
            <v>26.941275279999999</v>
          </cell>
          <cell r="AJP19">
            <v>29.06034481</v>
          </cell>
          <cell r="AJQ19">
            <v>29.927326059999999</v>
          </cell>
          <cell r="AJR19">
            <v>28.260080649999999</v>
          </cell>
          <cell r="AJS19">
            <v>28.278346280000001</v>
          </cell>
          <cell r="AJT19">
            <v>20.181923749999999</v>
          </cell>
          <cell r="AJU19">
            <v>21.584828049999999</v>
          </cell>
          <cell r="AJV19">
            <v>21.535029819999998</v>
          </cell>
          <cell r="AJW19">
            <v>21.55043599</v>
          </cell>
          <cell r="AJX19">
            <v>22.272719089999999</v>
          </cell>
          <cell r="AJY19">
            <v>20.263705399999999</v>
          </cell>
          <cell r="AJZ19">
            <v>25.842850649999999</v>
          </cell>
          <cell r="AKA19">
            <v>26.628573679999999</v>
          </cell>
          <cell r="AKB19">
            <v>23.70995615</v>
          </cell>
          <cell r="AKC19">
            <v>23.431652239999998</v>
          </cell>
          <cell r="AKD19">
            <v>22.272485799999998</v>
          </cell>
          <cell r="AKE19">
            <v>20.78466457</v>
          </cell>
          <cell r="AKF19">
            <v>23.573262320000001</v>
          </cell>
          <cell r="AKG19">
            <v>23.065771009999999</v>
          </cell>
          <cell r="AKH19">
            <v>23.668824090000001</v>
          </cell>
          <cell r="AKI19">
            <v>22.003770540000001</v>
          </cell>
          <cell r="AKJ19">
            <v>21.813615909999999</v>
          </cell>
          <cell r="AKK19">
            <v>20.77771392</v>
          </cell>
          <cell r="AKL19">
            <v>20.984455010000001</v>
          </cell>
          <cell r="AKM19">
            <v>20.545729690000002</v>
          </cell>
          <cell r="AKN19">
            <v>20.545729690000002</v>
          </cell>
          <cell r="AKO19">
            <v>28.94</v>
          </cell>
          <cell r="AKP19">
            <v>33.229999999999997</v>
          </cell>
          <cell r="AKQ19">
            <v>34.549999999999997</v>
          </cell>
          <cell r="AKR19">
            <v>30.24</v>
          </cell>
          <cell r="AKS19">
            <v>32.549999999999997</v>
          </cell>
          <cell r="AKT19">
            <v>35.74</v>
          </cell>
          <cell r="AKU19">
            <v>35.86</v>
          </cell>
          <cell r="AKV19">
            <v>35.64</v>
          </cell>
          <cell r="AKW19">
            <v>38.76</v>
          </cell>
          <cell r="AKX19">
            <v>32.54</v>
          </cell>
          <cell r="AKY19">
            <v>28.19</v>
          </cell>
          <cell r="AKZ19">
            <v>23.82</v>
          </cell>
          <cell r="ALA19">
            <v>26.8</v>
          </cell>
          <cell r="ALB19">
            <v>26.51</v>
          </cell>
          <cell r="ALC19">
            <v>27.06</v>
          </cell>
          <cell r="ALD19">
            <v>30.56</v>
          </cell>
          <cell r="ALE19">
            <v>28.99</v>
          </cell>
          <cell r="ALF19">
            <v>28.55</v>
          </cell>
          <cell r="ALG19">
            <v>27.51</v>
          </cell>
          <cell r="ALH19">
            <v>22.2</v>
          </cell>
          <cell r="ALI19">
            <v>21.03</v>
          </cell>
          <cell r="ALJ19">
            <v>21.45</v>
          </cell>
          <cell r="ALK19">
            <v>25.06</v>
          </cell>
          <cell r="ALL19">
            <v>26.46</v>
          </cell>
          <cell r="ALM19">
            <v>26.03</v>
          </cell>
          <cell r="ALN19">
            <v>21.98</v>
          </cell>
          <cell r="ALO19">
            <v>22.92</v>
          </cell>
          <cell r="ALP19">
            <v>28.98</v>
          </cell>
          <cell r="ALQ19">
            <v>24.62</v>
          </cell>
          <cell r="ALR19">
            <v>23.83</v>
          </cell>
          <cell r="ALS19">
            <v>23.83</v>
          </cell>
          <cell r="ALT19">
            <v>23.83</v>
          </cell>
        </row>
        <row r="20">
          <cell r="A20" t="str">
            <v>Bahamas</v>
          </cell>
          <cell r="B20" t="str">
            <v>BHS</v>
          </cell>
          <cell r="C20" t="str">
            <v>Very High</v>
          </cell>
          <cell r="D20" t="str">
            <v>LAC</v>
          </cell>
          <cell r="E20">
            <v>55</v>
          </cell>
          <cell r="K20">
            <v>0.78100000000000003</v>
          </cell>
          <cell r="L20">
            <v>0.78700000000000003</v>
          </cell>
          <cell r="M20">
            <v>0.78400000000000003</v>
          </cell>
          <cell r="N20">
            <v>0.78500000000000003</v>
          </cell>
          <cell r="O20">
            <v>0.79400000000000004</v>
          </cell>
          <cell r="P20">
            <v>0.79900000000000004</v>
          </cell>
          <cell r="Q20">
            <v>0.80100000000000005</v>
          </cell>
          <cell r="R20">
            <v>0.80400000000000005</v>
          </cell>
          <cell r="S20">
            <v>0.80500000000000005</v>
          </cell>
          <cell r="T20">
            <v>0.80700000000000005</v>
          </cell>
          <cell r="U20">
            <v>0.81100000000000005</v>
          </cell>
          <cell r="V20">
            <v>0.81299999999999994</v>
          </cell>
          <cell r="W20">
            <v>0.81200000000000006</v>
          </cell>
          <cell r="X20">
            <v>0.81200000000000006</v>
          </cell>
          <cell r="Y20">
            <v>0.81</v>
          </cell>
          <cell r="Z20">
            <v>0.81200000000000006</v>
          </cell>
          <cell r="AA20">
            <v>0.81200000000000006</v>
          </cell>
          <cell r="AB20">
            <v>0.81499999999999995</v>
          </cell>
          <cell r="AC20">
            <v>0.81599999999999995</v>
          </cell>
          <cell r="AD20">
            <v>0.82</v>
          </cell>
          <cell r="AE20">
            <v>0.82</v>
          </cell>
          <cell r="AF20">
            <v>0.82299999999999995</v>
          </cell>
          <cell r="AG20">
            <v>0.82499999999999996</v>
          </cell>
          <cell r="AH20">
            <v>0.82699999999999996</v>
          </cell>
          <cell r="AI20">
            <v>0.81599999999999995</v>
          </cell>
          <cell r="AJ20">
            <v>0.81499999999999995</v>
          </cell>
          <cell r="AK20">
            <v>0.81200000000000006</v>
          </cell>
          <cell r="AL20">
            <v>70.133099999999999</v>
          </cell>
          <cell r="AM20">
            <v>69.615700000000004</v>
          </cell>
          <cell r="AN20">
            <v>70.667900000000003</v>
          </cell>
          <cell r="AO20">
            <v>70.655900000000003</v>
          </cell>
          <cell r="AP20">
            <v>70.850700000000003</v>
          </cell>
          <cell r="AQ20">
            <v>70.762799999999999</v>
          </cell>
          <cell r="AR20">
            <v>70.710099999999997</v>
          </cell>
          <cell r="AS20">
            <v>71.054100000000005</v>
          </cell>
          <cell r="AT20">
            <v>71.455799999999996</v>
          </cell>
          <cell r="AU20">
            <v>71.770899999999997</v>
          </cell>
          <cell r="AV20">
            <v>72.0411</v>
          </cell>
          <cell r="AW20">
            <v>72.110100000000003</v>
          </cell>
          <cell r="AX20">
            <v>72.2316</v>
          </cell>
          <cell r="AY20">
            <v>72.402000000000001</v>
          </cell>
          <cell r="AZ20">
            <v>72.477999999999994</v>
          </cell>
          <cell r="BA20">
            <v>72.7654</v>
          </cell>
          <cell r="BB20">
            <v>72.855000000000004</v>
          </cell>
          <cell r="BC20">
            <v>72.6785</v>
          </cell>
          <cell r="BD20">
            <v>72.667100000000005</v>
          </cell>
          <cell r="BE20">
            <v>72.579400000000007</v>
          </cell>
          <cell r="BF20">
            <v>72.731399999999994</v>
          </cell>
          <cell r="BG20">
            <v>72.563800000000001</v>
          </cell>
          <cell r="BH20">
            <v>72.752799999999993</v>
          </cell>
          <cell r="BI20">
            <v>73.023700000000005</v>
          </cell>
          <cell r="BJ20">
            <v>73.365799999999993</v>
          </cell>
          <cell r="BK20">
            <v>73.103999999999999</v>
          </cell>
          <cell r="BL20">
            <v>73.536799999999999</v>
          </cell>
          <cell r="BM20">
            <v>73.631699999999995</v>
          </cell>
          <cell r="BN20">
            <v>73.805700000000002</v>
          </cell>
          <cell r="BO20">
            <v>71.204999999999998</v>
          </cell>
          <cell r="BP20">
            <v>72.676599999999993</v>
          </cell>
          <cell r="BQ20">
            <v>71.598299999999995</v>
          </cell>
          <cell r="BW20">
            <v>11.720899579999999</v>
          </cell>
          <cell r="BX20">
            <v>11.78610417</v>
          </cell>
          <cell r="BY20">
            <v>11.85726833</v>
          </cell>
          <cell r="BZ20">
            <v>11.9284325</v>
          </cell>
          <cell r="CA20">
            <v>11.999596670000001</v>
          </cell>
          <cell r="CB20">
            <v>12.070760829999999</v>
          </cell>
          <cell r="CC20">
            <v>12.141925000000001</v>
          </cell>
          <cell r="CD20">
            <v>12.21308917</v>
          </cell>
          <cell r="CE20">
            <v>12.28425333</v>
          </cell>
          <cell r="CF20">
            <v>12.3554175</v>
          </cell>
          <cell r="CG20">
            <v>12.426581669999999</v>
          </cell>
          <cell r="CH20">
            <v>12.49774583</v>
          </cell>
          <cell r="CI20">
            <v>12.383997900000001</v>
          </cell>
          <cell r="CJ20">
            <v>12.3489141</v>
          </cell>
          <cell r="CK20">
            <v>12.40812859</v>
          </cell>
          <cell r="CL20">
            <v>12.467343079999999</v>
          </cell>
          <cell r="CM20">
            <v>12.526557560000001</v>
          </cell>
          <cell r="CN20">
            <v>12.585772049999999</v>
          </cell>
          <cell r="CO20">
            <v>12.64498654</v>
          </cell>
          <cell r="CP20">
            <v>12.70420103</v>
          </cell>
          <cell r="CQ20">
            <v>12.76341551</v>
          </cell>
          <cell r="CR20">
            <v>12.82263</v>
          </cell>
          <cell r="CS20">
            <v>12.82263</v>
          </cell>
          <cell r="CT20">
            <v>12.82263</v>
          </cell>
          <cell r="CU20">
            <v>12.89945</v>
          </cell>
          <cell r="CV20">
            <v>12.89945</v>
          </cell>
          <cell r="CW20">
            <v>12.89945</v>
          </cell>
          <cell r="CX20">
            <v>10.012800220000001</v>
          </cell>
          <cell r="CY20">
            <v>10.11538124</v>
          </cell>
          <cell r="CZ20">
            <v>10.217962269999999</v>
          </cell>
          <cell r="DA20">
            <v>10.32054329</v>
          </cell>
          <cell r="DB20">
            <v>10.42312431</v>
          </cell>
          <cell r="DC20">
            <v>10.52570534</v>
          </cell>
          <cell r="DD20">
            <v>10.628286360000001</v>
          </cell>
          <cell r="DE20">
            <v>10.73086739</v>
          </cell>
          <cell r="DF20">
            <v>10.833448410000001</v>
          </cell>
          <cell r="DG20">
            <v>10.93602943</v>
          </cell>
          <cell r="DH20">
            <v>11.038610459999999</v>
          </cell>
          <cell r="DI20">
            <v>11.121010399999999</v>
          </cell>
          <cell r="DJ20">
            <v>11.20341034</v>
          </cell>
          <cell r="DK20">
            <v>11.28581028</v>
          </cell>
          <cell r="DL20">
            <v>11.36821022</v>
          </cell>
          <cell r="DM20">
            <v>11.45061016</v>
          </cell>
          <cell r="DN20">
            <v>11.5330101</v>
          </cell>
          <cell r="DO20">
            <v>11.61541004</v>
          </cell>
          <cell r="DP20">
            <v>11.697809980000001</v>
          </cell>
          <cell r="DQ20">
            <v>11.780209920000001</v>
          </cell>
          <cell r="DR20">
            <v>11.862609859999999</v>
          </cell>
          <cell r="DS20">
            <v>11.94677192</v>
          </cell>
          <cell r="DT20">
            <v>12.031531080000001</v>
          </cell>
          <cell r="DU20">
            <v>12.116891580000001</v>
          </cell>
          <cell r="DV20">
            <v>12.20285769</v>
          </cell>
          <cell r="DW20">
            <v>12.289433710000001</v>
          </cell>
          <cell r="DX20">
            <v>12.37662396</v>
          </cell>
          <cell r="DY20">
            <v>12.46443281</v>
          </cell>
          <cell r="DZ20">
            <v>12.552864639999999</v>
          </cell>
          <cell r="EA20">
            <v>12.64192386</v>
          </cell>
          <cell r="EB20">
            <v>12.64192386</v>
          </cell>
          <cell r="EC20">
            <v>12.64192386</v>
          </cell>
          <cell r="ED20">
            <v>36393.866999999998</v>
          </cell>
          <cell r="EE20">
            <v>34188.606110000001</v>
          </cell>
          <cell r="EF20">
            <v>33169.544190000001</v>
          </cell>
          <cell r="EG20">
            <v>32220.53644</v>
          </cell>
          <cell r="EH20">
            <v>32643.149219999999</v>
          </cell>
          <cell r="EI20">
            <v>38786.122369999997</v>
          </cell>
          <cell r="EJ20">
            <v>42678.66489</v>
          </cell>
          <cell r="EK20">
            <v>36785.578379999999</v>
          </cell>
          <cell r="EL20">
            <v>34590.185340000004</v>
          </cell>
          <cell r="EM20">
            <v>38865.672279999999</v>
          </cell>
          <cell r="EN20">
            <v>39901.267849999997</v>
          </cell>
          <cell r="EO20">
            <v>40073.999230000001</v>
          </cell>
          <cell r="EP20">
            <v>40554.622620000002</v>
          </cell>
          <cell r="EQ20">
            <v>39519.276709999998</v>
          </cell>
          <cell r="ER20">
            <v>39247.84764</v>
          </cell>
          <cell r="ES20">
            <v>39692.55098</v>
          </cell>
          <cell r="ET20">
            <v>39840.39471</v>
          </cell>
          <cell r="EU20">
            <v>39614.971030000001</v>
          </cell>
          <cell r="EV20">
            <v>38684.887470000001</v>
          </cell>
          <cell r="EW20">
            <v>36134.389199999998</v>
          </cell>
          <cell r="EX20">
            <v>35920.830070000004</v>
          </cell>
          <cell r="EY20">
            <v>35756.023220000003</v>
          </cell>
          <cell r="EZ20">
            <v>36161.312769999997</v>
          </cell>
          <cell r="FA20">
            <v>34438.391960000001</v>
          </cell>
          <cell r="FB20">
            <v>34482.273000000001</v>
          </cell>
          <cell r="FC20">
            <v>34554.603139999999</v>
          </cell>
          <cell r="FD20">
            <v>34055.54939</v>
          </cell>
          <cell r="FE20">
            <v>34332.571459999999</v>
          </cell>
          <cell r="FF20">
            <v>34103.975680000003</v>
          </cell>
          <cell r="FG20">
            <v>34676.989869999998</v>
          </cell>
          <cell r="FH20">
            <v>29190.8387</v>
          </cell>
          <cell r="FI20">
            <v>30486.184290000001</v>
          </cell>
          <cell r="HW20">
            <v>73.383499999999998</v>
          </cell>
          <cell r="HX20">
            <v>73.592399999999998</v>
          </cell>
          <cell r="HY20">
            <v>73.858800000000002</v>
          </cell>
          <cell r="HZ20">
            <v>73.900000000000006</v>
          </cell>
          <cell r="IA20">
            <v>74.025099999999995</v>
          </cell>
          <cell r="IB20">
            <v>74.038499999999999</v>
          </cell>
          <cell r="IC20">
            <v>73.989199999999997</v>
          </cell>
          <cell r="ID20">
            <v>74.424300000000002</v>
          </cell>
          <cell r="IE20">
            <v>74.671300000000002</v>
          </cell>
          <cell r="IF20">
            <v>74.904200000000003</v>
          </cell>
          <cell r="IG20">
            <v>75.186700000000002</v>
          </cell>
          <cell r="IH20">
            <v>75.370599999999996</v>
          </cell>
          <cell r="II20">
            <v>75.483000000000004</v>
          </cell>
          <cell r="IJ20">
            <v>75.6661</v>
          </cell>
          <cell r="IK20">
            <v>75.704800000000006</v>
          </cell>
          <cell r="IL20">
            <v>76.027500000000003</v>
          </cell>
          <cell r="IM20">
            <v>76.176100000000005</v>
          </cell>
          <cell r="IN20">
            <v>75.869600000000005</v>
          </cell>
          <cell r="IO20">
            <v>75.961500000000001</v>
          </cell>
          <cell r="IP20">
            <v>76.070899999999995</v>
          </cell>
          <cell r="IQ20">
            <v>76.148899999999998</v>
          </cell>
          <cell r="IR20">
            <v>75.762299999999996</v>
          </cell>
          <cell r="IS20">
            <v>75.922499999999999</v>
          </cell>
          <cell r="IT20">
            <v>76.294600000000003</v>
          </cell>
          <cell r="IU20">
            <v>76.638999999999996</v>
          </cell>
          <cell r="IV20">
            <v>76.371799999999993</v>
          </cell>
          <cell r="IW20">
            <v>76.938199999999995</v>
          </cell>
          <cell r="IX20">
            <v>77.170400000000001</v>
          </cell>
          <cell r="IY20">
            <v>77.320300000000003</v>
          </cell>
          <cell r="IZ20">
            <v>73.83</v>
          </cell>
          <cell r="JA20">
            <v>76.269599999999997</v>
          </cell>
          <cell r="JB20">
            <v>75.095699999999994</v>
          </cell>
          <cell r="KI20">
            <v>10.052889820000001</v>
          </cell>
          <cell r="KJ20">
            <v>10.171769810000001</v>
          </cell>
          <cell r="KK20">
            <v>10.290649800000001</v>
          </cell>
          <cell r="KL20">
            <v>10.40952978</v>
          </cell>
          <cell r="KM20">
            <v>10.52840977</v>
          </cell>
          <cell r="KN20">
            <v>10.647289750000001</v>
          </cell>
          <cell r="KO20">
            <v>10.76616974</v>
          </cell>
          <cell r="KP20">
            <v>10.88504972</v>
          </cell>
          <cell r="KQ20">
            <v>11.00392971</v>
          </cell>
          <cell r="KR20">
            <v>11.122809699999999</v>
          </cell>
          <cell r="KS20">
            <v>11.24168968</v>
          </cell>
          <cell r="KT20">
            <v>11.31890774</v>
          </cell>
          <cell r="KU20">
            <v>11.396125789999999</v>
          </cell>
          <cell r="KV20">
            <v>11.473343849999999</v>
          </cell>
          <cell r="KW20">
            <v>11.5505619</v>
          </cell>
          <cell r="KX20">
            <v>11.62777996</v>
          </cell>
          <cell r="KY20">
            <v>11.70499802</v>
          </cell>
          <cell r="KZ20">
            <v>11.78221607</v>
          </cell>
          <cell r="LA20">
            <v>11.85943413</v>
          </cell>
          <cell r="LB20">
            <v>11.936652179999999</v>
          </cell>
          <cell r="LC20">
            <v>12.013870239999999</v>
          </cell>
          <cell r="LD20">
            <v>12.092613269999999</v>
          </cell>
          <cell r="LE20">
            <v>12.171872410000001</v>
          </cell>
          <cell r="LF20">
            <v>12.25165104</v>
          </cell>
          <cell r="LG20">
            <v>12.33195257</v>
          </cell>
          <cell r="LH20">
            <v>12.412780420000001</v>
          </cell>
          <cell r="LI20">
            <v>12.49413805</v>
          </cell>
          <cell r="LJ20">
            <v>12.576028920000001</v>
          </cell>
          <cell r="LK20">
            <v>12.65845653</v>
          </cell>
          <cell r="LL20">
            <v>12.7414244</v>
          </cell>
          <cell r="LM20">
            <v>12.7414244</v>
          </cell>
          <cell r="LN20">
            <v>12.7414244</v>
          </cell>
          <cell r="LO20">
            <v>27828.948209999999</v>
          </cell>
          <cell r="LP20">
            <v>26205.906640000001</v>
          </cell>
          <cell r="LQ20">
            <v>25472.18938</v>
          </cell>
          <cell r="LR20">
            <v>24805.026689999999</v>
          </cell>
          <cell r="LS20">
            <v>25207.48029</v>
          </cell>
          <cell r="LT20">
            <v>31288.051039999998</v>
          </cell>
          <cell r="LU20">
            <v>33801.558599999997</v>
          </cell>
          <cell r="LV20">
            <v>29891.727699999999</v>
          </cell>
          <cell r="LW20">
            <v>27853.994780000001</v>
          </cell>
          <cell r="LX20">
            <v>31045.37804</v>
          </cell>
          <cell r="LY20">
            <v>32126.24973</v>
          </cell>
          <cell r="LZ20">
            <v>32473.157139999999</v>
          </cell>
          <cell r="MA20">
            <v>33069.470600000001</v>
          </cell>
          <cell r="MB20">
            <v>32197.72352</v>
          </cell>
          <cell r="MC20">
            <v>31941.075560000001</v>
          </cell>
          <cell r="MD20">
            <v>32268.41229</v>
          </cell>
          <cell r="ME20">
            <v>32376.840029999999</v>
          </cell>
          <cell r="MF20">
            <v>32175.70621</v>
          </cell>
          <cell r="MG20">
            <v>31393.08988</v>
          </cell>
          <cell r="MH20">
            <v>29294.4961</v>
          </cell>
          <cell r="MI20">
            <v>30604.367900000001</v>
          </cell>
          <cell r="MJ20">
            <v>30867.67366</v>
          </cell>
          <cell r="MK20">
            <v>30169.60297</v>
          </cell>
          <cell r="ML20">
            <v>29468.858990000001</v>
          </cell>
          <cell r="MM20">
            <v>29526.80242</v>
          </cell>
          <cell r="MN20">
            <v>29596.545829999999</v>
          </cell>
          <cell r="MO20">
            <v>29175.59679</v>
          </cell>
          <cell r="MP20">
            <v>29386.031340000001</v>
          </cell>
          <cell r="MQ20">
            <v>29182.918799999999</v>
          </cell>
          <cell r="MR20">
            <v>29676.70306</v>
          </cell>
          <cell r="MS20">
            <v>24628.81107</v>
          </cell>
          <cell r="MT20">
            <v>25896.984179999999</v>
          </cell>
          <cell r="OA20">
            <v>66.844800000000006</v>
          </cell>
          <cell r="OB20">
            <v>65.765900000000002</v>
          </cell>
          <cell r="OC20">
            <v>67.421300000000002</v>
          </cell>
          <cell r="OD20">
            <v>67.371399999999994</v>
          </cell>
          <cell r="OE20">
            <v>67.625500000000002</v>
          </cell>
          <cell r="OF20">
            <v>67.459000000000003</v>
          </cell>
          <cell r="OG20">
            <v>67.408699999999996</v>
          </cell>
          <cell r="OH20">
            <v>67.667000000000002</v>
          </cell>
          <cell r="OI20">
            <v>68.190200000000004</v>
          </cell>
          <cell r="OJ20">
            <v>68.570700000000002</v>
          </cell>
          <cell r="OK20">
            <v>68.825900000000004</v>
          </cell>
          <cell r="OL20">
            <v>68.794399999999996</v>
          </cell>
          <cell r="OM20">
            <v>68.9221</v>
          </cell>
          <cell r="ON20">
            <v>69.077799999999996</v>
          </cell>
          <cell r="OO20">
            <v>69.183300000000003</v>
          </cell>
          <cell r="OP20">
            <v>69.434399999999997</v>
          </cell>
          <cell r="OQ20">
            <v>69.4726</v>
          </cell>
          <cell r="OR20">
            <v>69.417400000000001</v>
          </cell>
          <cell r="OS20">
            <v>69.319400000000002</v>
          </cell>
          <cell r="OT20">
            <v>69.067899999999995</v>
          </cell>
          <cell r="OU20">
            <v>69.277699999999996</v>
          </cell>
          <cell r="OV20">
            <v>69.300799999999995</v>
          </cell>
          <cell r="OW20">
            <v>69.508899999999997</v>
          </cell>
          <cell r="OX20">
            <v>69.683800000000005</v>
          </cell>
          <cell r="OY20">
            <v>70.013499999999993</v>
          </cell>
          <cell r="OZ20">
            <v>69.760099999999994</v>
          </cell>
          <cell r="PA20">
            <v>70.066500000000005</v>
          </cell>
          <cell r="PB20">
            <v>70.039599999999993</v>
          </cell>
          <cell r="PC20">
            <v>70.225300000000004</v>
          </cell>
          <cell r="PD20">
            <v>68.445099999999996</v>
          </cell>
          <cell r="PE20">
            <v>69.101799999999997</v>
          </cell>
          <cell r="PF20">
            <v>68.120599999999996</v>
          </cell>
          <cell r="QM20">
            <v>9.9660196299999999</v>
          </cell>
          <cell r="QN20">
            <v>10.04782763</v>
          </cell>
          <cell r="QO20">
            <v>10.12963562</v>
          </cell>
          <cell r="QP20">
            <v>10.21144361</v>
          </cell>
          <cell r="QQ20">
            <v>10.29325161</v>
          </cell>
          <cell r="QR20">
            <v>10.3750596</v>
          </cell>
          <cell r="QS20">
            <v>10.456867600000001</v>
          </cell>
          <cell r="QT20">
            <v>10.53867559</v>
          </cell>
          <cell r="QU20">
            <v>10.620483589999999</v>
          </cell>
          <cell r="QV20">
            <v>10.702291580000001</v>
          </cell>
          <cell r="QW20">
            <v>10.784099579999999</v>
          </cell>
          <cell r="QX20">
            <v>10.87492561</v>
          </cell>
          <cell r="QY20">
            <v>10.96575165</v>
          </cell>
          <cell r="QZ20">
            <v>11.05657768</v>
          </cell>
          <cell r="RA20">
            <v>11.14740372</v>
          </cell>
          <cell r="RB20">
            <v>11.23822975</v>
          </cell>
          <cell r="RC20">
            <v>11.32905579</v>
          </cell>
          <cell r="RD20">
            <v>11.419881820000001</v>
          </cell>
          <cell r="RE20">
            <v>11.51070786</v>
          </cell>
          <cell r="RF20">
            <v>11.601533890000001</v>
          </cell>
          <cell r="RG20">
            <v>11.692359919999999</v>
          </cell>
          <cell r="RH20">
            <v>11.785364830000001</v>
          </cell>
          <cell r="RI20">
            <v>11.879109529999999</v>
          </cell>
          <cell r="RJ20">
            <v>11.973599910000001</v>
          </cell>
          <cell r="RK20">
            <v>12.068841900000001</v>
          </cell>
          <cell r="RL20">
            <v>12.164841470000001</v>
          </cell>
          <cell r="RM20">
            <v>12.261604650000001</v>
          </cell>
          <cell r="RN20">
            <v>12.359137520000001</v>
          </cell>
          <cell r="RO20">
            <v>12.4574462</v>
          </cell>
          <cell r="RP20">
            <v>12.55653686</v>
          </cell>
          <cell r="RQ20">
            <v>12.55653686</v>
          </cell>
          <cell r="RR20">
            <v>12.55653686</v>
          </cell>
          <cell r="RS20">
            <v>45251.654139999999</v>
          </cell>
          <cell r="RT20">
            <v>42440.383029999997</v>
          </cell>
          <cell r="RU20">
            <v>41136.806669999998</v>
          </cell>
          <cell r="RV20">
            <v>39903.92484</v>
          </cell>
          <cell r="RW20">
            <v>40356.003349999999</v>
          </cell>
          <cell r="RX20">
            <v>46572.791039999996</v>
          </cell>
          <cell r="RY20">
            <v>51909.125030000003</v>
          </cell>
          <cell r="RZ20">
            <v>43963.45362</v>
          </cell>
          <cell r="SA20">
            <v>41613.165249999998</v>
          </cell>
          <cell r="SB20">
            <v>47028.74366</v>
          </cell>
          <cell r="SC20">
            <v>48031.420910000001</v>
          </cell>
          <cell r="SD20">
            <v>48038.346709999998</v>
          </cell>
          <cell r="SE20">
            <v>48411.989260000002</v>
          </cell>
          <cell r="SF20">
            <v>47219.900889999997</v>
          </cell>
          <cell r="SG20">
            <v>46948.359750000003</v>
          </cell>
          <cell r="SH20">
            <v>47531.482300000003</v>
          </cell>
          <cell r="SI20">
            <v>47736.856249999997</v>
          </cell>
          <cell r="SJ20">
            <v>47504.875050000002</v>
          </cell>
          <cell r="SK20">
            <v>46438.889430000003</v>
          </cell>
          <cell r="SL20">
            <v>43425.344219999999</v>
          </cell>
          <cell r="SM20">
            <v>41602.560989999998</v>
          </cell>
          <cell r="SN20">
            <v>40993.85254</v>
          </cell>
          <cell r="SO20">
            <v>42593.91777</v>
          </cell>
          <cell r="SP20">
            <v>39783.327169999997</v>
          </cell>
          <cell r="SQ20">
            <v>39821.673860000003</v>
          </cell>
          <cell r="SR20">
            <v>39906.18561</v>
          </cell>
          <cell r="SS20">
            <v>39332.984680000001</v>
          </cell>
          <cell r="ST20">
            <v>39693.400560000002</v>
          </cell>
          <cell r="SU20">
            <v>39448.909720000003</v>
          </cell>
          <cell r="SV20">
            <v>40118.210120000003</v>
          </cell>
          <cell r="SW20">
            <v>34162.368970000003</v>
          </cell>
          <cell r="SX20">
            <v>35495.425239999997</v>
          </cell>
          <cell r="UI20">
            <v>10.84082222</v>
          </cell>
          <cell r="UJ20">
            <v>10.669902799999999</v>
          </cell>
          <cell r="UK20">
            <v>10.51113892</v>
          </cell>
          <cell r="UL20">
            <v>10.321530340000001</v>
          </cell>
          <cell r="UM20">
            <v>10.14827633</v>
          </cell>
          <cell r="UN20">
            <v>10.471635819999999</v>
          </cell>
          <cell r="UO20">
            <v>9.8164377209999998</v>
          </cell>
          <cell r="UP20">
            <v>9.6415205000000004</v>
          </cell>
          <cell r="UQ20">
            <v>9.4487857819999999</v>
          </cell>
          <cell r="UR20">
            <v>14.030402179999999</v>
          </cell>
          <cell r="US20">
            <v>8.8654823300000007</v>
          </cell>
          <cell r="UT20">
            <v>8.7390975950000005</v>
          </cell>
          <cell r="UU20">
            <v>6.917101819</v>
          </cell>
          <cell r="UV20">
            <v>6.917101819</v>
          </cell>
          <cell r="UW20">
            <v>6.917101819</v>
          </cell>
          <cell r="UX20">
            <v>6.917101819</v>
          </cell>
          <cell r="UY20">
            <v>6.917101819</v>
          </cell>
          <cell r="UZ20">
            <v>6.917101819</v>
          </cell>
          <cell r="VA20">
            <v>6.917101819</v>
          </cell>
          <cell r="VB20">
            <v>6.917101819</v>
          </cell>
          <cell r="VC20">
            <v>6.917101819</v>
          </cell>
          <cell r="VD20">
            <v>6.917101819</v>
          </cell>
          <cell r="VE20">
            <v>6.917101819</v>
          </cell>
          <cell r="VF20">
            <v>6.917101819</v>
          </cell>
          <cell r="VS20">
            <v>78</v>
          </cell>
          <cell r="VT20">
            <v>0.40400000000000003</v>
          </cell>
          <cell r="VU20">
            <v>0.40699999999999997</v>
          </cell>
          <cell r="VV20">
            <v>0.41799999999999998</v>
          </cell>
          <cell r="VW20">
            <v>0.41799999999999998</v>
          </cell>
          <cell r="VX20">
            <v>0.41099999999999998</v>
          </cell>
          <cell r="VY20">
            <v>0.40400000000000003</v>
          </cell>
          <cell r="VZ20">
            <v>0.40100000000000002</v>
          </cell>
          <cell r="WA20">
            <v>0.39600000000000002</v>
          </cell>
          <cell r="WB20">
            <v>0.39200000000000002</v>
          </cell>
          <cell r="WC20">
            <v>0.38500000000000001</v>
          </cell>
          <cell r="WD20">
            <v>0.38300000000000001</v>
          </cell>
          <cell r="WE20">
            <v>0.38400000000000001</v>
          </cell>
          <cell r="WF20">
            <v>0.38200000000000001</v>
          </cell>
          <cell r="WG20">
            <v>0.38100000000000001</v>
          </cell>
          <cell r="WH20">
            <v>0.36099999999999999</v>
          </cell>
          <cell r="WI20">
            <v>0.36099999999999999</v>
          </cell>
          <cell r="WJ20">
            <v>0.34899999999999998</v>
          </cell>
          <cell r="WK20">
            <v>0.35599999999999998</v>
          </cell>
          <cell r="WL20">
            <v>0.35899999999999999</v>
          </cell>
          <cell r="WM20">
            <v>0.375</v>
          </cell>
          <cell r="WN20">
            <v>0.36899999999999999</v>
          </cell>
          <cell r="WO20">
            <v>0.36199999999999999</v>
          </cell>
          <cell r="WP20">
            <v>0.372</v>
          </cell>
          <cell r="WQ20">
            <v>0.35499999999999998</v>
          </cell>
          <cell r="WR20">
            <v>0.36499999999999999</v>
          </cell>
          <cell r="WS20">
            <v>0.35599999999999998</v>
          </cell>
          <cell r="WT20">
            <v>0.34899999999999998</v>
          </cell>
          <cell r="WU20">
            <v>0.32600000000000001</v>
          </cell>
          <cell r="WV20">
            <v>0.32500000000000001</v>
          </cell>
          <cell r="WW20">
            <v>0.32400000000000001</v>
          </cell>
          <cell r="WX20">
            <v>0.32500000000000001</v>
          </cell>
          <cell r="WY20">
            <v>0.32900000000000001</v>
          </cell>
          <cell r="WZ20">
            <v>68</v>
          </cell>
          <cell r="XA20">
            <v>69</v>
          </cell>
          <cell r="XB20">
            <v>71</v>
          </cell>
          <cell r="XC20">
            <v>72</v>
          </cell>
          <cell r="XD20">
            <v>72</v>
          </cell>
          <cell r="XE20">
            <v>72</v>
          </cell>
          <cell r="XF20">
            <v>72</v>
          </cell>
          <cell r="XG20">
            <v>72</v>
          </cell>
          <cell r="XH20">
            <v>73</v>
          </cell>
          <cell r="XI20">
            <v>74</v>
          </cell>
          <cell r="XJ20">
            <v>75</v>
          </cell>
          <cell r="XK20">
            <v>76</v>
          </cell>
          <cell r="XL20">
            <v>78</v>
          </cell>
          <cell r="XM20">
            <v>79</v>
          </cell>
          <cell r="XN20">
            <v>78</v>
          </cell>
          <cell r="XO20">
            <v>77</v>
          </cell>
          <cell r="XP20">
            <v>78</v>
          </cell>
          <cell r="XQ20">
            <v>77</v>
          </cell>
          <cell r="XR20">
            <v>77</v>
          </cell>
          <cell r="XS20">
            <v>78</v>
          </cell>
          <cell r="XT20">
            <v>78</v>
          </cell>
          <cell r="XU20">
            <v>78</v>
          </cell>
          <cell r="XV20">
            <v>78</v>
          </cell>
          <cell r="XW20">
            <v>78</v>
          </cell>
          <cell r="XX20">
            <v>77</v>
          </cell>
          <cell r="XY20">
            <v>74</v>
          </cell>
          <cell r="XZ20">
            <v>72</v>
          </cell>
          <cell r="YA20">
            <v>70</v>
          </cell>
          <cell r="YB20">
            <v>70</v>
          </cell>
          <cell r="YC20">
            <v>70</v>
          </cell>
          <cell r="YD20">
            <v>70</v>
          </cell>
          <cell r="YE20">
            <v>70</v>
          </cell>
          <cell r="YF20">
            <v>65.266999999999996</v>
          </cell>
          <cell r="YG20">
            <v>67.021000000000001</v>
          </cell>
          <cell r="YH20">
            <v>76.275999999999996</v>
          </cell>
          <cell r="YI20">
            <v>75.772000000000006</v>
          </cell>
          <cell r="YJ20">
            <v>69.087999999999994</v>
          </cell>
          <cell r="YK20">
            <v>67.363</v>
          </cell>
          <cell r="YL20">
            <v>63.052999999999997</v>
          </cell>
          <cell r="YM20">
            <v>60.951000000000001</v>
          </cell>
          <cell r="YN20">
            <v>55.841000000000001</v>
          </cell>
          <cell r="YO20">
            <v>49.427</v>
          </cell>
          <cell r="YP20">
            <v>47.804000000000002</v>
          </cell>
          <cell r="YQ20">
            <v>47.951999999999998</v>
          </cell>
          <cell r="YR20">
            <v>46.222000000000001</v>
          </cell>
          <cell r="YS20">
            <v>44.582000000000001</v>
          </cell>
          <cell r="YT20">
            <v>43.987000000000002</v>
          </cell>
          <cell r="YU20">
            <v>44.139000000000003</v>
          </cell>
          <cell r="YV20">
            <v>37.177</v>
          </cell>
          <cell r="YW20">
            <v>39.171999999999997</v>
          </cell>
          <cell r="YX20">
            <v>40.784999999999997</v>
          </cell>
          <cell r="YY20">
            <v>38.380000000000003</v>
          </cell>
          <cell r="YZ20">
            <v>35.993000000000002</v>
          </cell>
          <cell r="ZA20">
            <v>33.854999999999997</v>
          </cell>
          <cell r="ZB20">
            <v>34.694000000000003</v>
          </cell>
          <cell r="ZC20">
            <v>28.783999999999999</v>
          </cell>
          <cell r="ZD20">
            <v>33.017000000000003</v>
          </cell>
          <cell r="ZE20">
            <v>30.622</v>
          </cell>
          <cell r="ZF20">
            <v>28.641999999999999</v>
          </cell>
          <cell r="ZG20">
            <v>26.67</v>
          </cell>
          <cell r="ZH20">
            <v>26.370999999999999</v>
          </cell>
          <cell r="ZI20">
            <v>26.021999999999998</v>
          </cell>
          <cell r="ZJ20">
            <v>25.84</v>
          </cell>
          <cell r="ZK20">
            <v>25.686</v>
          </cell>
          <cell r="ZL20">
            <v>71.300003050000001</v>
          </cell>
          <cell r="ZM20">
            <v>73.33344803</v>
          </cell>
          <cell r="ZN20">
            <v>75.366893009999998</v>
          </cell>
          <cell r="ZO20">
            <v>77.400337980000003</v>
          </cell>
          <cell r="ZP20">
            <v>79.433782960000002</v>
          </cell>
          <cell r="ZQ20">
            <v>81.467227940000001</v>
          </cell>
          <cell r="ZR20">
            <v>83.500672910000006</v>
          </cell>
          <cell r="ZS20">
            <v>85.534117890000005</v>
          </cell>
          <cell r="ZT20">
            <v>87.567562870000003</v>
          </cell>
          <cell r="ZU20">
            <v>89.601007839999994</v>
          </cell>
          <cell r="ZV20">
            <v>91.634452820000007</v>
          </cell>
          <cell r="ZW20">
            <v>91.38830643</v>
          </cell>
          <cell r="ZX20">
            <v>91.142160029999999</v>
          </cell>
          <cell r="ZY20">
            <v>90.896013640000007</v>
          </cell>
          <cell r="ZZ20">
            <v>90.64986725</v>
          </cell>
          <cell r="AAA20">
            <v>90.403720860000007</v>
          </cell>
          <cell r="AAB20">
            <v>90.157574460000006</v>
          </cell>
          <cell r="AAC20">
            <v>89.911428069999999</v>
          </cell>
          <cell r="AAD20">
            <v>89.665281680000007</v>
          </cell>
          <cell r="AAE20">
            <v>89.419135280000006</v>
          </cell>
          <cell r="AAF20">
            <v>89.172988889999999</v>
          </cell>
          <cell r="AAG20">
            <v>88.92886043</v>
          </cell>
          <cell r="AAH20">
            <v>88.685400319999999</v>
          </cell>
          <cell r="AAI20">
            <v>88.442606729999994</v>
          </cell>
          <cell r="AAJ20">
            <v>88.200477829999997</v>
          </cell>
          <cell r="AAK20">
            <v>87.959011810000007</v>
          </cell>
          <cell r="AAL20">
            <v>87.718206839999993</v>
          </cell>
          <cell r="AAM20">
            <v>87.47806113</v>
          </cell>
          <cell r="AAN20">
            <v>87.238572869999999</v>
          </cell>
          <cell r="AAO20">
            <v>86.999740250000002</v>
          </cell>
          <cell r="AAP20">
            <v>86.999740250000002</v>
          </cell>
          <cell r="AAQ20">
            <v>86.999740250000002</v>
          </cell>
          <cell r="AAR20">
            <v>71.089492800000002</v>
          </cell>
          <cell r="AAS20">
            <v>72.798127750000006</v>
          </cell>
          <cell r="AAT20">
            <v>74.506762699999996</v>
          </cell>
          <cell r="AAU20">
            <v>76.215397640000006</v>
          </cell>
          <cell r="AAV20">
            <v>77.924032589999996</v>
          </cell>
          <cell r="AAW20">
            <v>79.63266754</v>
          </cell>
          <cell r="AAX20">
            <v>81.341302490000004</v>
          </cell>
          <cell r="AAY20">
            <v>83.049937439999994</v>
          </cell>
          <cell r="AAZ20">
            <v>84.758572389999998</v>
          </cell>
          <cell r="ABA20">
            <v>86.467207340000002</v>
          </cell>
          <cell r="ABB20">
            <v>88.175842290000006</v>
          </cell>
          <cell r="ABC20">
            <v>88.267935940000001</v>
          </cell>
          <cell r="ABD20">
            <v>88.360029600000004</v>
          </cell>
          <cell r="ABE20">
            <v>88.452123259999993</v>
          </cell>
          <cell r="ABF20">
            <v>88.544216919999997</v>
          </cell>
          <cell r="ABG20">
            <v>88.63631058</v>
          </cell>
          <cell r="ABH20">
            <v>88.728404240000003</v>
          </cell>
          <cell r="ABI20">
            <v>88.820497889999999</v>
          </cell>
          <cell r="ABJ20">
            <v>88.912591550000002</v>
          </cell>
          <cell r="ABK20">
            <v>89.004685210000005</v>
          </cell>
          <cell r="ABL20">
            <v>89.096778869999994</v>
          </cell>
          <cell r="ABM20">
            <v>89.189159189999998</v>
          </cell>
          <cell r="ABN20">
            <v>89.281635289999997</v>
          </cell>
          <cell r="ABO20">
            <v>89.374207279999993</v>
          </cell>
          <cell r="ABP20">
            <v>89.466875250000001</v>
          </cell>
          <cell r="ABQ20">
            <v>89.559639309999994</v>
          </cell>
          <cell r="ABR20">
            <v>89.652499550000002</v>
          </cell>
          <cell r="ABS20">
            <v>89.745456070000003</v>
          </cell>
          <cell r="ABT20">
            <v>89.838508970000007</v>
          </cell>
          <cell r="ABU20">
            <v>89.931658350000006</v>
          </cell>
          <cell r="ABV20">
            <v>89.931658350000006</v>
          </cell>
          <cell r="ABW20">
            <v>89.931658350000006</v>
          </cell>
          <cell r="ABX20">
            <v>19.64285714</v>
          </cell>
          <cell r="ABY20">
            <v>19.64285714</v>
          </cell>
          <cell r="ABZ20">
            <v>19.64285714</v>
          </cell>
          <cell r="ACA20">
            <v>19.64285714</v>
          </cell>
          <cell r="ACB20">
            <v>19.64285714</v>
          </cell>
          <cell r="ACC20">
            <v>19.64285714</v>
          </cell>
          <cell r="ACD20">
            <v>19.64285714</v>
          </cell>
          <cell r="ACE20">
            <v>19.64285714</v>
          </cell>
          <cell r="ACF20">
            <v>19.64285714</v>
          </cell>
          <cell r="ACG20">
            <v>19.64285714</v>
          </cell>
          <cell r="ACH20">
            <v>19.64285714</v>
          </cell>
          <cell r="ACI20">
            <v>19.64285714</v>
          </cell>
          <cell r="ACJ20">
            <v>19.64285714</v>
          </cell>
          <cell r="ACK20">
            <v>19.64285714</v>
          </cell>
          <cell r="ACL20">
            <v>26.785714290000001</v>
          </cell>
          <cell r="ACM20">
            <v>26.785714290000001</v>
          </cell>
          <cell r="ACN20">
            <v>26.785714290000001</v>
          </cell>
          <cell r="ACO20">
            <v>25</v>
          </cell>
          <cell r="ACP20">
            <v>25</v>
          </cell>
          <cell r="ACQ20">
            <v>17.85714286</v>
          </cell>
          <cell r="ACR20">
            <v>17.85714286</v>
          </cell>
          <cell r="ACS20">
            <v>17.85714286</v>
          </cell>
          <cell r="ACT20">
            <v>16.666666670000001</v>
          </cell>
          <cell r="ACU20">
            <v>16.666666670000001</v>
          </cell>
          <cell r="ACV20">
            <v>16.666666670000001</v>
          </cell>
          <cell r="ACW20">
            <v>16.666666670000001</v>
          </cell>
          <cell r="ACX20">
            <v>16.666666670000001</v>
          </cell>
          <cell r="ACY20">
            <v>21.81818182</v>
          </cell>
          <cell r="ACZ20">
            <v>21.81818182</v>
          </cell>
          <cell r="ADA20">
            <v>21.81818182</v>
          </cell>
          <cell r="ADB20">
            <v>21.81818182</v>
          </cell>
          <cell r="ADC20">
            <v>20</v>
          </cell>
          <cell r="ADD20">
            <v>80.357142859999996</v>
          </cell>
          <cell r="ADE20">
            <v>80.357142859999996</v>
          </cell>
          <cell r="ADF20">
            <v>80.357142859999996</v>
          </cell>
          <cell r="ADG20">
            <v>80.357142859999996</v>
          </cell>
          <cell r="ADH20">
            <v>80.357142859999996</v>
          </cell>
          <cell r="ADI20">
            <v>80.357142859999996</v>
          </cell>
          <cell r="ADJ20">
            <v>80.357142859999996</v>
          </cell>
          <cell r="ADK20">
            <v>80.357142859999996</v>
          </cell>
          <cell r="ADL20">
            <v>80.357142859999996</v>
          </cell>
          <cell r="ADM20">
            <v>80.357142859999996</v>
          </cell>
          <cell r="ADN20">
            <v>80.357142859999996</v>
          </cell>
          <cell r="ADO20">
            <v>80.357142859999996</v>
          </cell>
          <cell r="ADP20">
            <v>80.357142859999996</v>
          </cell>
          <cell r="ADQ20">
            <v>80.357142859999996</v>
          </cell>
          <cell r="ADR20">
            <v>73.214285709999999</v>
          </cell>
          <cell r="ADS20">
            <v>73.214285709999999</v>
          </cell>
          <cell r="ADT20">
            <v>73.214285709999999</v>
          </cell>
          <cell r="ADU20">
            <v>75</v>
          </cell>
          <cell r="ADV20">
            <v>75</v>
          </cell>
          <cell r="ADW20">
            <v>82.142857140000004</v>
          </cell>
          <cell r="ADX20">
            <v>82.142857140000004</v>
          </cell>
          <cell r="ADY20">
            <v>82.142857140000004</v>
          </cell>
          <cell r="ADZ20">
            <v>83.333333330000002</v>
          </cell>
          <cell r="AEA20">
            <v>83.333333330000002</v>
          </cell>
          <cell r="AEB20">
            <v>83.333333330000002</v>
          </cell>
          <cell r="AEC20">
            <v>83.333333330000002</v>
          </cell>
          <cell r="AED20">
            <v>83.333333330000002</v>
          </cell>
          <cell r="AEE20">
            <v>78.181818179999993</v>
          </cell>
          <cell r="AEF20">
            <v>78.181818179999993</v>
          </cell>
          <cell r="AEG20">
            <v>78.181818179999993</v>
          </cell>
          <cell r="AEH20">
            <v>78.181818179999993</v>
          </cell>
          <cell r="AEI20">
            <v>80</v>
          </cell>
          <cell r="AEJ20">
            <v>64.441000000000003</v>
          </cell>
          <cell r="AEK20">
            <v>65.05</v>
          </cell>
          <cell r="AEL20">
            <v>65.655000000000001</v>
          </cell>
          <cell r="AEM20">
            <v>66.257999999999996</v>
          </cell>
          <cell r="AEN20">
            <v>66.86</v>
          </cell>
          <cell r="AEO20">
            <v>69.510999999999996</v>
          </cell>
          <cell r="AEP20">
            <v>68.069999999999993</v>
          </cell>
          <cell r="AEQ20">
            <v>70.581000000000003</v>
          </cell>
          <cell r="AER20">
            <v>70.730999999999995</v>
          </cell>
          <cell r="AES20">
            <v>70.924000000000007</v>
          </cell>
          <cell r="AET20">
            <v>71.02</v>
          </cell>
          <cell r="AEU20">
            <v>71.114999999999995</v>
          </cell>
          <cell r="AEV20">
            <v>71.715000000000003</v>
          </cell>
          <cell r="AEW20">
            <v>71.38</v>
          </cell>
          <cell r="AEX20">
            <v>71.043000000000006</v>
          </cell>
          <cell r="AEY20">
            <v>70.63</v>
          </cell>
          <cell r="AEZ20">
            <v>70.215999999999994</v>
          </cell>
          <cell r="AFA20">
            <v>69.8</v>
          </cell>
          <cell r="AFB20">
            <v>69.379000000000005</v>
          </cell>
          <cell r="AFC20">
            <v>68.954999999999998</v>
          </cell>
          <cell r="AFD20">
            <v>69.387</v>
          </cell>
          <cell r="AFE20">
            <v>69.843000000000004</v>
          </cell>
          <cell r="AFF20">
            <v>69.728999999999999</v>
          </cell>
          <cell r="AFG20">
            <v>69.685000000000002</v>
          </cell>
          <cell r="AFH20">
            <v>69.789000000000001</v>
          </cell>
          <cell r="AFI20">
            <v>69.86</v>
          </cell>
          <cell r="AFJ20">
            <v>69.915999999999997</v>
          </cell>
          <cell r="AFK20">
            <v>69.899000000000001</v>
          </cell>
          <cell r="AFL20">
            <v>69.972999999999999</v>
          </cell>
          <cell r="AFM20">
            <v>70.061999999999998</v>
          </cell>
          <cell r="AFN20">
            <v>63.231999999999999</v>
          </cell>
          <cell r="AFO20">
            <v>65.626999999999995</v>
          </cell>
          <cell r="AFP20">
            <v>79.046999999999997</v>
          </cell>
          <cell r="AFQ20">
            <v>79.545000000000002</v>
          </cell>
          <cell r="AFR20">
            <v>80.036000000000001</v>
          </cell>
          <cell r="AFS20">
            <v>80.521000000000001</v>
          </cell>
          <cell r="AFT20">
            <v>81.001999999999995</v>
          </cell>
          <cell r="AFU20">
            <v>78.512</v>
          </cell>
          <cell r="AFV20">
            <v>79.647999999999996</v>
          </cell>
          <cell r="AFW20">
            <v>79.491</v>
          </cell>
          <cell r="AFX20">
            <v>81.355000000000004</v>
          </cell>
          <cell r="AFY20">
            <v>83.128</v>
          </cell>
          <cell r="AFZ20">
            <v>82.433999999999997</v>
          </cell>
          <cell r="AGA20">
            <v>81.718000000000004</v>
          </cell>
          <cell r="AGB20">
            <v>81.489999999999995</v>
          </cell>
          <cell r="AGC20">
            <v>81.106999999999999</v>
          </cell>
          <cell r="AGD20">
            <v>80.715999999999994</v>
          </cell>
          <cell r="AGE20">
            <v>80.234999999999999</v>
          </cell>
          <cell r="AGF20">
            <v>79.748000000000005</v>
          </cell>
          <cell r="AGG20">
            <v>79.253</v>
          </cell>
          <cell r="AGH20">
            <v>78.748999999999995</v>
          </cell>
          <cell r="AGI20">
            <v>78.234999999999999</v>
          </cell>
          <cell r="AGJ20">
            <v>76.766999999999996</v>
          </cell>
          <cell r="AGK20">
            <v>75.262</v>
          </cell>
          <cell r="AGL20">
            <v>79.683000000000007</v>
          </cell>
          <cell r="AGM20">
            <v>75.974000000000004</v>
          </cell>
          <cell r="AGN20">
            <v>75.846000000000004</v>
          </cell>
          <cell r="AGO20">
            <v>75.745999999999995</v>
          </cell>
          <cell r="AGP20">
            <v>75.652000000000001</v>
          </cell>
          <cell r="AGQ20">
            <v>75.611999999999995</v>
          </cell>
          <cell r="AGR20">
            <v>75.563999999999993</v>
          </cell>
          <cell r="AGS20">
            <v>75.516999999999996</v>
          </cell>
          <cell r="AGT20">
            <v>69.838999999999999</v>
          </cell>
          <cell r="AGU20">
            <v>71.486000000000004</v>
          </cell>
          <cell r="AGV20">
            <v>-43</v>
          </cell>
          <cell r="AHB20">
            <v>0.6</v>
          </cell>
          <cell r="AHC20">
            <v>0.61499999999999999</v>
          </cell>
          <cell r="AHD20">
            <v>0.6</v>
          </cell>
          <cell r="AHE20">
            <v>0.60499999999999998</v>
          </cell>
          <cell r="AHF20">
            <v>0.58699999999999997</v>
          </cell>
          <cell r="AHG20">
            <v>0.57599999999999996</v>
          </cell>
          <cell r="AHH20">
            <v>0.57599999999999996</v>
          </cell>
          <cell r="AHI20">
            <v>0.56799999999999995</v>
          </cell>
          <cell r="AHJ20">
            <v>0.56399999999999995</v>
          </cell>
          <cell r="AHK20">
            <v>0.57699999999999996</v>
          </cell>
          <cell r="AHL20">
            <v>0.57599999999999996</v>
          </cell>
          <cell r="AHM20">
            <v>0.58899999999999997</v>
          </cell>
          <cell r="AHN20">
            <v>0.57299999999999995</v>
          </cell>
          <cell r="AHO20">
            <v>0.59499999999999997</v>
          </cell>
          <cell r="AHP20">
            <v>0.60799999999999998</v>
          </cell>
          <cell r="AHQ20">
            <v>0.623</v>
          </cell>
          <cell r="AHR20">
            <v>0.61599999999999999</v>
          </cell>
          <cell r="AHS20">
            <v>0.60699999999999998</v>
          </cell>
          <cell r="AHT20">
            <v>0.61199999999999999</v>
          </cell>
          <cell r="AHU20">
            <v>0.59499999999999997</v>
          </cell>
          <cell r="AHV20">
            <v>0.59699999999999998</v>
          </cell>
          <cell r="AHW20">
            <v>0.59699999999999998</v>
          </cell>
          <cell r="AHX20">
            <v>0.59699999999999998</v>
          </cell>
          <cell r="AHY20">
            <v>0.63500000000000001</v>
          </cell>
          <cell r="AHZ20">
            <v>0.63200000000000001</v>
          </cell>
          <cell r="AIA20">
            <v>0.63600000000000001</v>
          </cell>
          <cell r="AIB20">
            <v>0.63400000000000001</v>
          </cell>
          <cell r="AIH20">
            <v>23.175416129999999</v>
          </cell>
          <cell r="AII20">
            <v>21.855146120000001</v>
          </cell>
          <cell r="AIJ20">
            <v>23.46938776</v>
          </cell>
          <cell r="AIK20">
            <v>22.929936309999999</v>
          </cell>
          <cell r="AIL20">
            <v>26.070528970000002</v>
          </cell>
          <cell r="AIM20">
            <v>27.909887359999999</v>
          </cell>
          <cell r="AIN20">
            <v>28.089887640000001</v>
          </cell>
          <cell r="AIO20">
            <v>29.353233830000001</v>
          </cell>
          <cell r="AIP20">
            <v>29.9378882</v>
          </cell>
          <cell r="AIQ20">
            <v>28.500619579999999</v>
          </cell>
          <cell r="AIR20">
            <v>28.976572130000001</v>
          </cell>
          <cell r="AIS20">
            <v>27.552275519999998</v>
          </cell>
          <cell r="AIT20">
            <v>29.433497540000001</v>
          </cell>
          <cell r="AIU20">
            <v>26.724137930000001</v>
          </cell>
          <cell r="AIV20">
            <v>24.9382716</v>
          </cell>
          <cell r="AIW20">
            <v>23.275862069999999</v>
          </cell>
          <cell r="AIX20">
            <v>24.137931030000001</v>
          </cell>
          <cell r="AIY20">
            <v>25.52147239</v>
          </cell>
          <cell r="AIZ20">
            <v>25</v>
          </cell>
          <cell r="AJA20">
            <v>27.43902439</v>
          </cell>
          <cell r="AJB20">
            <v>27.195121950000001</v>
          </cell>
          <cell r="AJC20">
            <v>27.460510330000002</v>
          </cell>
          <cell r="AJD20">
            <v>27.636363639999999</v>
          </cell>
          <cell r="AJE20">
            <v>23.216444979999999</v>
          </cell>
          <cell r="AJF20">
            <v>22.549019609999998</v>
          </cell>
          <cell r="AJG20">
            <v>21.963190180000002</v>
          </cell>
          <cell r="AJH20">
            <v>21.921182269999999</v>
          </cell>
          <cell r="AJI20">
            <v>7.8935146339999998</v>
          </cell>
          <cell r="AJJ20">
            <v>7.6507233489999997</v>
          </cell>
          <cell r="AJK20">
            <v>7.0240462509999997</v>
          </cell>
          <cell r="AJL20">
            <v>6.4341551409999997</v>
          </cell>
          <cell r="AJM20">
            <v>6.4155362050000004</v>
          </cell>
          <cell r="AJN20">
            <v>6.5646146820000002</v>
          </cell>
          <cell r="AJO20">
            <v>6.3867623550000001</v>
          </cell>
          <cell r="AJP20">
            <v>5.5975473100000004</v>
          </cell>
          <cell r="AJQ20">
            <v>6.8465951130000002</v>
          </cell>
          <cell r="AJR20">
            <v>6.915208357</v>
          </cell>
          <cell r="AJS20">
            <v>6.7981654149999997</v>
          </cell>
          <cell r="AJT20">
            <v>6.4292276069999996</v>
          </cell>
          <cell r="AJU20">
            <v>6.6215952680000001</v>
          </cell>
          <cell r="AJV20">
            <v>6.6113327100000001</v>
          </cell>
          <cell r="AJW20">
            <v>6.4228238849999997</v>
          </cell>
          <cell r="AJX20">
            <v>5.8650060489999998</v>
          </cell>
          <cell r="AJY20">
            <v>5.6006500859999999</v>
          </cell>
          <cell r="AJZ20">
            <v>5.549380685</v>
          </cell>
          <cell r="AKA20">
            <v>5.5758101260000004</v>
          </cell>
          <cell r="AKB20">
            <v>5.5754510819999998</v>
          </cell>
          <cell r="AKC20">
            <v>5.3574950269999997</v>
          </cell>
          <cell r="AKD20">
            <v>5.8793919539999999</v>
          </cell>
          <cell r="AKE20">
            <v>6.3589156840000003</v>
          </cell>
          <cell r="AKF20">
            <v>7.3644561499999996</v>
          </cell>
          <cell r="AKG20">
            <v>6.5541924219999999</v>
          </cell>
          <cell r="AKH20">
            <v>5.708353153</v>
          </cell>
          <cell r="AKI20">
            <v>5.2353610460000004</v>
          </cell>
          <cell r="AKJ20">
            <v>5.4899084489999996</v>
          </cell>
          <cell r="AKK20">
            <v>7.0024401190000001</v>
          </cell>
          <cell r="AKL20">
            <v>6.7725851260000001</v>
          </cell>
          <cell r="AKM20">
            <v>5.9446552270000002</v>
          </cell>
          <cell r="AKN20">
            <v>5.9446552270000002</v>
          </cell>
          <cell r="AKO20">
            <v>43.37</v>
          </cell>
          <cell r="AKP20">
            <v>47.25</v>
          </cell>
          <cell r="AKQ20">
            <v>48.34</v>
          </cell>
          <cell r="AKR20">
            <v>46.56</v>
          </cell>
          <cell r="AKS20">
            <v>43.74</v>
          </cell>
          <cell r="AKT20">
            <v>39.64</v>
          </cell>
          <cell r="AKU20">
            <v>36.840000000000003</v>
          </cell>
          <cell r="AKV20">
            <v>41.61</v>
          </cell>
          <cell r="AKW20">
            <v>38.6</v>
          </cell>
          <cell r="AKX20">
            <v>45.15</v>
          </cell>
          <cell r="AKY20">
            <v>49.24</v>
          </cell>
          <cell r="AKZ20">
            <v>50.27</v>
          </cell>
          <cell r="ALA20">
            <v>52.67</v>
          </cell>
          <cell r="ALB20">
            <v>54</v>
          </cell>
          <cell r="ALC20">
            <v>51.32</v>
          </cell>
          <cell r="ALD20">
            <v>52.96</v>
          </cell>
          <cell r="ALE20">
            <v>50.53</v>
          </cell>
          <cell r="ALF20">
            <v>54.6</v>
          </cell>
          <cell r="ALG20">
            <v>48.72</v>
          </cell>
          <cell r="ALH20">
            <v>44.74</v>
          </cell>
          <cell r="ALI20">
            <v>41.52</v>
          </cell>
          <cell r="ALJ20">
            <v>42.66</v>
          </cell>
          <cell r="ALK20">
            <v>44.96</v>
          </cell>
          <cell r="ALL20">
            <v>42.29</v>
          </cell>
          <cell r="ALM20">
            <v>48.66</v>
          </cell>
          <cell r="ALN20">
            <v>49.49</v>
          </cell>
          <cell r="ALO20">
            <v>50.82</v>
          </cell>
          <cell r="ALP20">
            <v>50.72</v>
          </cell>
          <cell r="ALQ20">
            <v>38.909999999999997</v>
          </cell>
          <cell r="ALR20">
            <v>37.799999999999997</v>
          </cell>
          <cell r="ALS20">
            <v>37.799999999999997</v>
          </cell>
          <cell r="ALT20">
            <v>37.799999999999997</v>
          </cell>
        </row>
        <row r="21">
          <cell r="A21" t="str">
            <v>Bosnia and Herzegovina</v>
          </cell>
          <cell r="B21" t="str">
            <v>BIH</v>
          </cell>
          <cell r="C21" t="str">
            <v>High</v>
          </cell>
          <cell r="D21" t="str">
            <v>ECA</v>
          </cell>
          <cell r="E21">
            <v>74</v>
          </cell>
          <cell r="P21">
            <v>0.66700000000000004</v>
          </cell>
          <cell r="Q21">
            <v>0.67200000000000004</v>
          </cell>
          <cell r="R21">
            <v>0.67500000000000004</v>
          </cell>
          <cell r="S21">
            <v>0.68300000000000005</v>
          </cell>
          <cell r="T21">
            <v>0.69</v>
          </cell>
          <cell r="U21">
            <v>0.69099999999999995</v>
          </cell>
          <cell r="V21">
            <v>0.69899999999999995</v>
          </cell>
          <cell r="W21">
            <v>0.70699999999999996</v>
          </cell>
          <cell r="X21">
            <v>0.71799999999999997</v>
          </cell>
          <cell r="Y21">
            <v>0.72099999999999997</v>
          </cell>
          <cell r="Z21">
            <v>0.72499999999999998</v>
          </cell>
          <cell r="AA21">
            <v>0.73199999999999998</v>
          </cell>
          <cell r="AB21">
            <v>0.745</v>
          </cell>
          <cell r="AC21">
            <v>0.751</v>
          </cell>
          <cell r="AD21">
            <v>0.75600000000000001</v>
          </cell>
          <cell r="AE21">
            <v>0.76100000000000001</v>
          </cell>
          <cell r="AF21">
            <v>0.77</v>
          </cell>
          <cell r="AG21">
            <v>0.77200000000000002</v>
          </cell>
          <cell r="AH21">
            <v>0.77600000000000002</v>
          </cell>
          <cell r="AI21">
            <v>0.78300000000000003</v>
          </cell>
          <cell r="AJ21">
            <v>0.78100000000000003</v>
          </cell>
          <cell r="AK21">
            <v>0.78</v>
          </cell>
          <cell r="AL21">
            <v>72.348699999999994</v>
          </cell>
          <cell r="AM21">
            <v>72.088700000000003</v>
          </cell>
          <cell r="AN21">
            <v>51.784700000000001</v>
          </cell>
          <cell r="AO21">
            <v>51.518900000000002</v>
          </cell>
          <cell r="AP21">
            <v>67.209400000000002</v>
          </cell>
          <cell r="AQ21">
            <v>70.283900000000003</v>
          </cell>
          <cell r="AR21">
            <v>73.430499999999995</v>
          </cell>
          <cell r="AS21">
            <v>73.686499999999995</v>
          </cell>
          <cell r="AT21">
            <v>73.900700000000001</v>
          </cell>
          <cell r="AU21">
            <v>75.076400000000007</v>
          </cell>
          <cell r="AV21">
            <v>74.495699999999999</v>
          </cell>
          <cell r="AW21">
            <v>75.06</v>
          </cell>
          <cell r="AX21">
            <v>74.611500000000007</v>
          </cell>
          <cell r="AY21">
            <v>75.782200000000003</v>
          </cell>
          <cell r="AZ21">
            <v>76.132900000000006</v>
          </cell>
          <cell r="BA21">
            <v>75.42</v>
          </cell>
          <cell r="BB21">
            <v>76.246799999999993</v>
          </cell>
          <cell r="BC21">
            <v>76.160899999999998</v>
          </cell>
          <cell r="BD21">
            <v>76.837800000000001</v>
          </cell>
          <cell r="BE21">
            <v>76.976399999999998</v>
          </cell>
          <cell r="BF21">
            <v>77.072900000000004</v>
          </cell>
          <cell r="BG21">
            <v>77.006900000000002</v>
          </cell>
          <cell r="BH21">
            <v>77.191400000000002</v>
          </cell>
          <cell r="BI21">
            <v>76.330399999999997</v>
          </cell>
          <cell r="BJ21">
            <v>75.658600000000007</v>
          </cell>
          <cell r="BK21">
            <v>76.181899999999999</v>
          </cell>
          <cell r="BL21">
            <v>76.808300000000003</v>
          </cell>
          <cell r="BM21">
            <v>76.934899999999999</v>
          </cell>
          <cell r="BN21">
            <v>77.092600000000004</v>
          </cell>
          <cell r="BO21">
            <v>77.241200000000006</v>
          </cell>
          <cell r="BP21">
            <v>76.225399999999993</v>
          </cell>
          <cell r="BQ21">
            <v>75.300299999999993</v>
          </cell>
          <cell r="CB21">
            <v>11.64</v>
          </cell>
          <cell r="CC21">
            <v>11.852</v>
          </cell>
          <cell r="CD21">
            <v>12.064</v>
          </cell>
          <cell r="CE21">
            <v>12.276</v>
          </cell>
          <cell r="CF21">
            <v>12.488</v>
          </cell>
          <cell r="CG21">
            <v>12.7</v>
          </cell>
          <cell r="CH21">
            <v>12.9</v>
          </cell>
          <cell r="CI21">
            <v>13.1</v>
          </cell>
          <cell r="CJ21">
            <v>13.3</v>
          </cell>
          <cell r="CK21">
            <v>13.3</v>
          </cell>
          <cell r="CL21">
            <v>13.4</v>
          </cell>
          <cell r="CM21">
            <v>13.869859999999999</v>
          </cell>
          <cell r="CN21">
            <v>14.17568</v>
          </cell>
          <cell r="CO21">
            <v>14.09806667</v>
          </cell>
          <cell r="CP21">
            <v>14.02045333</v>
          </cell>
          <cell r="CQ21">
            <v>13.94284</v>
          </cell>
          <cell r="CR21">
            <v>13.86522667</v>
          </cell>
          <cell r="CS21">
            <v>13.787613329999999</v>
          </cell>
          <cell r="CT21">
            <v>13.787613329999999</v>
          </cell>
          <cell r="CU21">
            <v>13.8</v>
          </cell>
          <cell r="CV21">
            <v>13.8</v>
          </cell>
          <cell r="CW21">
            <v>13.8</v>
          </cell>
          <cell r="DH21">
            <v>6.1754924320000004</v>
          </cell>
          <cell r="DI21">
            <v>6.1845803589999999</v>
          </cell>
          <cell r="DJ21">
            <v>6.1936682860000003</v>
          </cell>
          <cell r="DK21">
            <v>6.2027562119999997</v>
          </cell>
          <cell r="DL21">
            <v>6.2118441390000001</v>
          </cell>
          <cell r="DM21">
            <v>6.2209320659999996</v>
          </cell>
          <cell r="DN21">
            <v>6.2300199919999999</v>
          </cell>
          <cell r="DO21">
            <v>6.4503174620000001</v>
          </cell>
          <cell r="DP21">
            <v>6.6706149310000002</v>
          </cell>
          <cell r="DQ21">
            <v>6.8909124000000004</v>
          </cell>
          <cell r="DR21">
            <v>7.1112098689999996</v>
          </cell>
          <cell r="DS21">
            <v>7.2381100649999999</v>
          </cell>
          <cell r="DT21">
            <v>7.8900766369999999</v>
          </cell>
          <cell r="DU21">
            <v>8.5420432089999991</v>
          </cell>
          <cell r="DV21">
            <v>9.1940097810000001</v>
          </cell>
          <cell r="DW21">
            <v>9.2919101719999997</v>
          </cell>
          <cell r="DX21">
            <v>9.6929197309999999</v>
          </cell>
          <cell r="DY21">
            <v>9.7526497840000008</v>
          </cell>
          <cell r="DZ21">
            <v>9.8123798369999999</v>
          </cell>
          <cell r="EA21">
            <v>10.17434978</v>
          </cell>
          <cell r="EB21">
            <v>10.536319730000001</v>
          </cell>
          <cell r="EC21">
            <v>10.536319730000001</v>
          </cell>
          <cell r="EI21">
            <v>2206.329772</v>
          </cell>
          <cell r="EJ21">
            <v>3659.2197249999999</v>
          </cell>
          <cell r="EK21">
            <v>5134.2272430000003</v>
          </cell>
          <cell r="EL21">
            <v>7641.9015570000001</v>
          </cell>
          <cell r="EM21">
            <v>8062.0692550000003</v>
          </cell>
          <cell r="EN21">
            <v>8294.6510490000001</v>
          </cell>
          <cell r="EO21">
            <v>8400.5142849999993</v>
          </cell>
          <cell r="EP21">
            <v>8712.1167449999994</v>
          </cell>
          <cell r="EQ21">
            <v>8953.1210809999993</v>
          </cell>
          <cell r="ER21">
            <v>9409.5808259999994</v>
          </cell>
          <cell r="ES21">
            <v>9715.0919799999992</v>
          </cell>
          <cell r="ET21">
            <v>10148.07381</v>
          </cell>
          <cell r="EU21">
            <v>10747.779399999999</v>
          </cell>
          <cell r="EV21">
            <v>11436.107050000001</v>
          </cell>
          <cell r="EW21">
            <v>11165.23084</v>
          </cell>
          <cell r="EX21">
            <v>11116.652969999999</v>
          </cell>
          <cell r="EY21">
            <v>11267.26683</v>
          </cell>
          <cell r="EZ21">
            <v>11345.894920000001</v>
          </cell>
          <cell r="FA21">
            <v>11878.91698</v>
          </cell>
          <cell r="FB21">
            <v>12166.00844</v>
          </cell>
          <cell r="FC21">
            <v>12719.396549999999</v>
          </cell>
          <cell r="FD21">
            <v>13215.3302</v>
          </cell>
          <cell r="FE21">
            <v>13638.41935</v>
          </cell>
          <cell r="FF21">
            <v>14303.176289999999</v>
          </cell>
          <cell r="FG21">
            <v>14849.1165</v>
          </cell>
          <cell r="FH21">
            <v>14381.636759999999</v>
          </cell>
          <cell r="FI21">
            <v>15241.914650000001</v>
          </cell>
          <cell r="FJ21">
            <v>3</v>
          </cell>
          <cell r="FZ21">
            <v>0.91600000000000004</v>
          </cell>
          <cell r="GA21">
            <v>0.91700000000000004</v>
          </cell>
          <cell r="GB21">
            <v>0.92800000000000005</v>
          </cell>
          <cell r="GC21">
            <v>0.93200000000000005</v>
          </cell>
          <cell r="GD21">
            <v>0.93200000000000005</v>
          </cell>
          <cell r="GE21">
            <v>0.93500000000000005</v>
          </cell>
          <cell r="GF21">
            <v>0.93300000000000005</v>
          </cell>
          <cell r="GG21">
            <v>0.92100000000000004</v>
          </cell>
          <cell r="GH21">
            <v>0.91700000000000004</v>
          </cell>
          <cell r="GI21">
            <v>0.91700000000000004</v>
          </cell>
          <cell r="GJ21">
            <v>0.92</v>
          </cell>
          <cell r="GK21">
            <v>0.92100000000000004</v>
          </cell>
          <cell r="GL21">
            <v>0.92200000000000004</v>
          </cell>
          <cell r="GM21">
            <v>0.92200000000000004</v>
          </cell>
          <cell r="GN21">
            <v>0.93300000000000005</v>
          </cell>
          <cell r="GO21">
            <v>0.93899999999999995</v>
          </cell>
          <cell r="GP21">
            <v>0.94</v>
          </cell>
          <cell r="HF21">
            <v>0.65663065799999998</v>
          </cell>
          <cell r="HG21">
            <v>0.66455944700000003</v>
          </cell>
          <cell r="HH21">
            <v>0.67790885700000003</v>
          </cell>
          <cell r="HI21">
            <v>0.690309379</v>
          </cell>
          <cell r="HJ21">
            <v>0.69277245300000001</v>
          </cell>
          <cell r="HK21">
            <v>0.69842117199999998</v>
          </cell>
          <cell r="HL21">
            <v>0.70478315999999996</v>
          </cell>
          <cell r="HM21">
            <v>0.71224019400000005</v>
          </cell>
          <cell r="HN21">
            <v>0.71615551099999997</v>
          </cell>
          <cell r="HO21">
            <v>0.72139463000000004</v>
          </cell>
          <cell r="HP21">
            <v>0.72737260500000001</v>
          </cell>
          <cell r="HQ21">
            <v>0.73573535400000001</v>
          </cell>
          <cell r="HR21">
            <v>0.73773885699999997</v>
          </cell>
          <cell r="HS21">
            <v>0.74112284699999997</v>
          </cell>
          <cell r="HT21">
            <v>0.75386853899999995</v>
          </cell>
          <cell r="HU21">
            <v>0.75473995100000002</v>
          </cell>
          <cell r="HV21">
            <v>0.75394338599999999</v>
          </cell>
          <cell r="HW21">
            <v>75.399600000000007</v>
          </cell>
          <cell r="HX21">
            <v>75.313599999999994</v>
          </cell>
          <cell r="HY21">
            <v>64.254499999999993</v>
          </cell>
          <cell r="HZ21">
            <v>64.382800000000003</v>
          </cell>
          <cell r="IA21">
            <v>75.222499999999997</v>
          </cell>
          <cell r="IB21">
            <v>74.331100000000006</v>
          </cell>
          <cell r="IC21">
            <v>76.205100000000002</v>
          </cell>
          <cell r="ID21">
            <v>76.393000000000001</v>
          </cell>
          <cell r="IE21">
            <v>76.385599999999997</v>
          </cell>
          <cell r="IF21">
            <v>77.871399999999994</v>
          </cell>
          <cell r="IG21">
            <v>77.3108</v>
          </cell>
          <cell r="IH21">
            <v>77.988299999999995</v>
          </cell>
          <cell r="II21">
            <v>76.830100000000002</v>
          </cell>
          <cell r="IJ21">
            <v>78.550399999999996</v>
          </cell>
          <cell r="IK21">
            <v>78.6922</v>
          </cell>
          <cell r="IL21">
            <v>78.332099999999997</v>
          </cell>
          <cell r="IM21">
            <v>79.140600000000006</v>
          </cell>
          <cell r="IN21">
            <v>78.952699999999993</v>
          </cell>
          <cell r="IO21">
            <v>79.606700000000004</v>
          </cell>
          <cell r="IP21">
            <v>79.726200000000006</v>
          </cell>
          <cell r="IQ21">
            <v>79.6524</v>
          </cell>
          <cell r="IR21">
            <v>79.382300000000001</v>
          </cell>
          <cell r="IS21">
            <v>79.8673</v>
          </cell>
          <cell r="IT21">
            <v>78.624200000000002</v>
          </cell>
          <cell r="IU21">
            <v>77.709000000000003</v>
          </cell>
          <cell r="IV21">
            <v>78.111599999999996</v>
          </cell>
          <cell r="IW21">
            <v>78.768299999999996</v>
          </cell>
          <cell r="IX21">
            <v>78.958100000000002</v>
          </cell>
          <cell r="IY21">
            <v>79.093299999999999</v>
          </cell>
          <cell r="IZ21">
            <v>79.219800000000006</v>
          </cell>
          <cell r="JA21">
            <v>78.414199999999994</v>
          </cell>
          <cell r="JB21">
            <v>77.530199999999994</v>
          </cell>
          <cell r="JR21">
            <v>13.061400000000001</v>
          </cell>
          <cell r="JS21">
            <v>13.267099999999999</v>
          </cell>
          <cell r="JT21">
            <v>13.472799999999999</v>
          </cell>
          <cell r="JU21">
            <v>13.6785</v>
          </cell>
          <cell r="JV21">
            <v>13.6785</v>
          </cell>
          <cell r="JW21">
            <v>13.7813</v>
          </cell>
          <cell r="JX21">
            <v>14.2646</v>
          </cell>
          <cell r="JY21">
            <v>14.049799999999999</v>
          </cell>
          <cell r="JZ21">
            <v>14.0221</v>
          </cell>
          <cell r="KA21">
            <v>13.994300000000001</v>
          </cell>
          <cell r="KB21">
            <v>13.9665</v>
          </cell>
          <cell r="KC21">
            <v>13.938800000000001</v>
          </cell>
          <cell r="KD21">
            <v>13.911</v>
          </cell>
          <cell r="KE21">
            <v>13.911</v>
          </cell>
          <cell r="KF21">
            <v>14.07886364</v>
          </cell>
          <cell r="KG21">
            <v>14.07886364</v>
          </cell>
          <cell r="KH21">
            <v>14.07886364</v>
          </cell>
          <cell r="KS21">
            <v>5.1643264719999999</v>
          </cell>
          <cell r="KT21">
            <v>5.1798738289999999</v>
          </cell>
          <cell r="KU21">
            <v>5.195421187</v>
          </cell>
          <cell r="KV21">
            <v>5.210968544</v>
          </cell>
          <cell r="KW21">
            <v>5.226515901</v>
          </cell>
          <cell r="KX21">
            <v>5.242063259</v>
          </cell>
          <cell r="KY21">
            <v>5.257610616</v>
          </cell>
          <cell r="KZ21">
            <v>5.4801579540000001</v>
          </cell>
          <cell r="LA21">
            <v>5.7027052920000001</v>
          </cell>
          <cell r="LB21">
            <v>5.9252526310000002</v>
          </cell>
          <cell r="LC21">
            <v>6.1477999690000003</v>
          </cell>
          <cell r="LD21">
            <v>6.2933602329999996</v>
          </cell>
          <cell r="LE21">
            <v>6.8798335389999998</v>
          </cell>
          <cell r="LF21">
            <v>7.4663068450000001</v>
          </cell>
          <cell r="LG21">
            <v>8.0527801510000003</v>
          </cell>
          <cell r="LH21">
            <v>8.1937303539999995</v>
          </cell>
          <cell r="LI21">
            <v>8.6327695850000001</v>
          </cell>
          <cell r="LJ21">
            <v>8.7411599160000009</v>
          </cell>
          <cell r="LK21">
            <v>8.8495502469999998</v>
          </cell>
          <cell r="LL21">
            <v>9.3138699529999993</v>
          </cell>
          <cell r="LM21">
            <v>9.7781896590000006</v>
          </cell>
          <cell r="LN21">
            <v>9.7781896590000006</v>
          </cell>
          <cell r="LT21">
            <v>1351.6438470000001</v>
          </cell>
          <cell r="LU21">
            <v>2240.3611759999999</v>
          </cell>
          <cell r="LV21">
            <v>3141.351619</v>
          </cell>
          <cell r="LW21">
            <v>4664.4625830000004</v>
          </cell>
          <cell r="LX21">
            <v>4893.7349210000002</v>
          </cell>
          <cell r="LY21">
            <v>5017.9910769999997</v>
          </cell>
          <cell r="LZ21">
            <v>5068.0658780000003</v>
          </cell>
          <cell r="MA21">
            <v>5241.0965390000001</v>
          </cell>
          <cell r="MB21">
            <v>5374.2535900000003</v>
          </cell>
          <cell r="MC21">
            <v>5630.8269840000003</v>
          </cell>
          <cell r="MD21">
            <v>5792.5044889999999</v>
          </cell>
          <cell r="ME21">
            <v>6036.2700029999996</v>
          </cell>
          <cell r="MF21">
            <v>7109.2513049999998</v>
          </cell>
          <cell r="MG21">
            <v>7733.8415050000003</v>
          </cell>
          <cell r="MH21">
            <v>7589.7501780000002</v>
          </cell>
          <cell r="MI21">
            <v>7858.9317650000003</v>
          </cell>
          <cell r="MJ21">
            <v>7904.276296</v>
          </cell>
          <cell r="MK21">
            <v>7936.1224750000001</v>
          </cell>
          <cell r="ML21">
            <v>8237.8455510000003</v>
          </cell>
          <cell r="MM21">
            <v>8585.2023840000002</v>
          </cell>
          <cell r="MN21">
            <v>9040.362572</v>
          </cell>
          <cell r="MO21">
            <v>9113.9730789999994</v>
          </cell>
          <cell r="MP21">
            <v>9138.3086349999994</v>
          </cell>
          <cell r="MQ21">
            <v>9390.9212349999998</v>
          </cell>
          <cell r="MR21">
            <v>10283.56875</v>
          </cell>
          <cell r="MS21">
            <v>10092.72818</v>
          </cell>
          <cell r="MT21">
            <v>10709.28492</v>
          </cell>
          <cell r="NJ21">
            <v>0.71703291899999999</v>
          </cell>
          <cell r="NK21">
            <v>0.724964371</v>
          </cell>
          <cell r="NL21">
            <v>0.73051177300000003</v>
          </cell>
          <cell r="NM21">
            <v>0.74104267300000004</v>
          </cell>
          <cell r="NN21">
            <v>0.743333358</v>
          </cell>
          <cell r="NO21">
            <v>0.74712595000000004</v>
          </cell>
          <cell r="NP21">
            <v>0.75506956700000005</v>
          </cell>
          <cell r="NQ21">
            <v>0.77298339400000005</v>
          </cell>
          <cell r="NR21">
            <v>0.78069310000000003</v>
          </cell>
          <cell r="NS21">
            <v>0.787055006</v>
          </cell>
          <cell r="NT21">
            <v>0.79039329999999997</v>
          </cell>
          <cell r="NU21">
            <v>0.79879900800000003</v>
          </cell>
          <cell r="NV21">
            <v>0.79987150799999995</v>
          </cell>
          <cell r="NW21">
            <v>0.80364866800000001</v>
          </cell>
          <cell r="NX21">
            <v>0.808072181</v>
          </cell>
          <cell r="NY21">
            <v>0.80354507900000005</v>
          </cell>
          <cell r="NZ21">
            <v>0.80200582399999998</v>
          </cell>
          <cell r="OA21">
            <v>69.210999999999999</v>
          </cell>
          <cell r="OB21">
            <v>68.821100000000001</v>
          </cell>
          <cell r="OC21">
            <v>43.494300000000003</v>
          </cell>
          <cell r="OD21">
            <v>43.0124</v>
          </cell>
          <cell r="OE21">
            <v>60.360599999999998</v>
          </cell>
          <cell r="OF21">
            <v>66.256100000000004</v>
          </cell>
          <cell r="OG21">
            <v>70.412800000000004</v>
          </cell>
          <cell r="OH21">
            <v>70.753</v>
          </cell>
          <cell r="OI21">
            <v>71.197000000000003</v>
          </cell>
          <cell r="OJ21">
            <v>72.038899999999998</v>
          </cell>
          <cell r="OK21">
            <v>71.483999999999995</v>
          </cell>
          <cell r="OL21">
            <v>71.931700000000006</v>
          </cell>
          <cell r="OM21">
            <v>72.210099999999997</v>
          </cell>
          <cell r="ON21">
            <v>72.806399999999996</v>
          </cell>
          <cell r="OO21">
            <v>73.356899999999996</v>
          </cell>
          <cell r="OP21">
            <v>72.360200000000006</v>
          </cell>
          <cell r="OQ21">
            <v>73.173900000000003</v>
          </cell>
          <cell r="OR21">
            <v>73.200999999999993</v>
          </cell>
          <cell r="OS21">
            <v>73.8917</v>
          </cell>
          <cell r="OT21">
            <v>74.066599999999994</v>
          </cell>
          <cell r="OU21">
            <v>74.340800000000002</v>
          </cell>
          <cell r="OV21">
            <v>74.492400000000004</v>
          </cell>
          <cell r="OW21">
            <v>74.405900000000003</v>
          </cell>
          <cell r="OX21">
            <v>73.945400000000006</v>
          </cell>
          <cell r="OY21">
            <v>73.538700000000006</v>
          </cell>
          <cell r="OZ21">
            <v>74.1798</v>
          </cell>
          <cell r="PA21">
            <v>74.774600000000007</v>
          </cell>
          <cell r="PB21">
            <v>74.849000000000004</v>
          </cell>
          <cell r="PC21">
            <v>75.033900000000003</v>
          </cell>
          <cell r="PD21">
            <v>75.208200000000005</v>
          </cell>
          <cell r="PE21">
            <v>74.039900000000003</v>
          </cell>
          <cell r="PF21">
            <v>73.107799999999997</v>
          </cell>
          <cell r="PV21">
            <v>12.3597</v>
          </cell>
          <cell r="PW21">
            <v>12.554399999999999</v>
          </cell>
          <cell r="PX21">
            <v>12.749000000000001</v>
          </cell>
          <cell r="PY21">
            <v>12.9437</v>
          </cell>
          <cell r="PZ21">
            <v>12.9437</v>
          </cell>
          <cell r="QA21">
            <v>13.041</v>
          </cell>
          <cell r="QB21">
            <v>13.4983</v>
          </cell>
          <cell r="QC21">
            <v>14.3262</v>
          </cell>
          <cell r="QD21">
            <v>14.162699999999999</v>
          </cell>
          <cell r="QE21">
            <v>14.04660666</v>
          </cell>
          <cell r="QF21">
            <v>13.835900000000001</v>
          </cell>
          <cell r="QG21">
            <v>13.6724</v>
          </cell>
          <cell r="QH21">
            <v>13.509</v>
          </cell>
          <cell r="QI21">
            <v>13.509</v>
          </cell>
          <cell r="QJ21">
            <v>13.52113636</v>
          </cell>
          <cell r="QK21">
            <v>13.52113636</v>
          </cell>
          <cell r="QL21">
            <v>13.52113636</v>
          </cell>
          <cell r="QW21">
            <v>7.2928156370000004</v>
          </cell>
          <cell r="QX21">
            <v>7.2938274019999998</v>
          </cell>
          <cell r="QY21">
            <v>7.2948391670000001</v>
          </cell>
          <cell r="QZ21">
            <v>7.2958509310000004</v>
          </cell>
          <cell r="RA21">
            <v>7.2968626959999998</v>
          </cell>
          <cell r="RB21">
            <v>7.2978744610000001</v>
          </cell>
          <cell r="RC21">
            <v>7.2988862250000004</v>
          </cell>
          <cell r="RD21">
            <v>7.5127722659999998</v>
          </cell>
          <cell r="RE21">
            <v>7.7266583070000001</v>
          </cell>
          <cell r="RF21">
            <v>7.9405443480000004</v>
          </cell>
          <cell r="RG21">
            <v>8.1544303889999998</v>
          </cell>
          <cell r="RH21">
            <v>8.2645997999999992</v>
          </cell>
          <cell r="RI21">
            <v>8.9924399059999995</v>
          </cell>
          <cell r="RJ21">
            <v>9.7202800109999998</v>
          </cell>
          <cell r="RK21">
            <v>10.44812012</v>
          </cell>
          <cell r="RL21">
            <v>10.48048019</v>
          </cell>
          <cell r="RM21">
            <v>10.85383034</v>
          </cell>
          <cell r="RN21">
            <v>10.85286522</v>
          </cell>
          <cell r="RO21">
            <v>10.8519001</v>
          </cell>
          <cell r="RP21">
            <v>11.10226488</v>
          </cell>
          <cell r="RQ21">
            <v>11.35262966</v>
          </cell>
          <cell r="RR21">
            <v>11.35262966</v>
          </cell>
          <cell r="RX21">
            <v>3110.4793949999998</v>
          </cell>
          <cell r="RY21">
            <v>5156.8620369999999</v>
          </cell>
          <cell r="RZ21">
            <v>7232.7655610000002</v>
          </cell>
          <cell r="SA21">
            <v>10772.456770000001</v>
          </cell>
          <cell r="SB21">
            <v>11390.32908</v>
          </cell>
          <cell r="SC21">
            <v>11735.2538</v>
          </cell>
          <cell r="SD21">
            <v>11899.011920000001</v>
          </cell>
          <cell r="SE21">
            <v>12353.9959</v>
          </cell>
          <cell r="SF21">
            <v>12706.37132</v>
          </cell>
          <cell r="SG21">
            <v>13373.201080000001</v>
          </cell>
          <cell r="SH21">
            <v>13831.09425</v>
          </cell>
          <cell r="SI21">
            <v>14464.61159</v>
          </cell>
          <cell r="SJ21">
            <v>14567.929529999999</v>
          </cell>
          <cell r="SK21">
            <v>15322.61839</v>
          </cell>
          <cell r="SL21">
            <v>14918.59777</v>
          </cell>
          <cell r="SM21">
            <v>14536.559149999999</v>
          </cell>
          <cell r="SN21">
            <v>14797.520409999999</v>
          </cell>
          <cell r="SO21">
            <v>14925.64538</v>
          </cell>
          <cell r="SP21">
            <v>15697.87448</v>
          </cell>
          <cell r="SQ21">
            <v>15912.20024</v>
          </cell>
          <cell r="SR21">
            <v>16557.306280000001</v>
          </cell>
          <cell r="SS21">
            <v>17482.19659</v>
          </cell>
          <cell r="ST21">
            <v>18309.097399999999</v>
          </cell>
          <cell r="SU21">
            <v>19390.882839999998</v>
          </cell>
          <cell r="SV21">
            <v>19568.5622</v>
          </cell>
          <cell r="SW21">
            <v>18808.964929999998</v>
          </cell>
          <cell r="SX21">
            <v>19917.006150000001</v>
          </cell>
          <cell r="SZ21">
            <v>0.627</v>
          </cell>
          <cell r="TA21">
            <v>0.629</v>
          </cell>
          <cell r="TB21">
            <v>0.63400000000000001</v>
          </cell>
          <cell r="TC21">
            <v>0.64100000000000001</v>
          </cell>
          <cell r="TD21">
            <v>0.64300000000000002</v>
          </cell>
          <cell r="TE21">
            <v>0.66200000000000003</v>
          </cell>
          <cell r="TF21">
            <v>0.66400000000000003</v>
          </cell>
          <cell r="TG21">
            <v>0.67300000000000004</v>
          </cell>
          <cell r="TH21">
            <v>0.67900000000000005</v>
          </cell>
          <cell r="TI21">
            <v>0.67800000000000005</v>
          </cell>
          <cell r="TJ21">
            <v>0.67700000000000005</v>
          </cell>
          <cell r="TL21">
            <v>14.088616180000001</v>
          </cell>
          <cell r="TM21">
            <v>15.198960140000001</v>
          </cell>
          <cell r="TN21">
            <v>15.1605606</v>
          </cell>
          <cell r="TO21">
            <v>14.88410693</v>
          </cell>
          <cell r="TP21">
            <v>15.236364829999999</v>
          </cell>
          <cell r="TQ21">
            <v>13.833628040000001</v>
          </cell>
          <cell r="TR21">
            <v>13.81374155</v>
          </cell>
          <cell r="TS21">
            <v>13.053449179999999</v>
          </cell>
          <cell r="TT21">
            <v>13.02798003</v>
          </cell>
          <cell r="TU21">
            <v>12.983392739999999</v>
          </cell>
          <cell r="TV21">
            <v>12.977207440000001</v>
          </cell>
          <cell r="TX21">
            <v>14.3442623</v>
          </cell>
          <cell r="TY21">
            <v>15.5704698</v>
          </cell>
          <cell r="TZ21">
            <v>15.579227700000001</v>
          </cell>
          <cell r="UA21">
            <v>15.211640210000001</v>
          </cell>
          <cell r="UB21">
            <v>15.505913270000001</v>
          </cell>
          <cell r="UC21">
            <v>14.02597403</v>
          </cell>
          <cell r="UD21">
            <v>13.989637310000001</v>
          </cell>
          <cell r="UE21">
            <v>13.273195879999999</v>
          </cell>
          <cell r="UF21">
            <v>13.28224777</v>
          </cell>
          <cell r="UG21">
            <v>13.188220230000001</v>
          </cell>
          <cell r="UH21">
            <v>13.20512821</v>
          </cell>
          <cell r="UI21">
            <v>5.0687484740000004</v>
          </cell>
          <cell r="UJ21">
            <v>4.880657673</v>
          </cell>
          <cell r="UK21">
            <v>4.7490587230000001</v>
          </cell>
          <cell r="UL21">
            <v>4.6338601109999997</v>
          </cell>
          <cell r="UM21">
            <v>4.6033372879999996</v>
          </cell>
          <cell r="UN21">
            <v>4.4507031440000002</v>
          </cell>
          <cell r="UO21">
            <v>4.365575314</v>
          </cell>
          <cell r="UP21">
            <v>4.3059158330000002</v>
          </cell>
          <cell r="UQ21">
            <v>4.2110724450000001</v>
          </cell>
          <cell r="UR21">
            <v>4.1346650120000001</v>
          </cell>
          <cell r="US21">
            <v>4.0009031300000002</v>
          </cell>
          <cell r="UT21">
            <v>3.9823472500000001</v>
          </cell>
          <cell r="UU21">
            <v>21.47852902</v>
          </cell>
          <cell r="UV21">
            <v>20.6874517</v>
          </cell>
          <cell r="UW21">
            <v>20.6874517</v>
          </cell>
          <cell r="UX21">
            <v>20.6874517</v>
          </cell>
          <cell r="UY21">
            <v>19.888613500000002</v>
          </cell>
          <cell r="UZ21">
            <v>21.098021339999999</v>
          </cell>
          <cell r="VA21">
            <v>16.974938810000001</v>
          </cell>
          <cell r="VB21">
            <v>16.974938810000001</v>
          </cell>
          <cell r="VC21">
            <v>14.788905079999999</v>
          </cell>
          <cell r="VD21">
            <v>14.788905079999999</v>
          </cell>
          <cell r="VE21">
            <v>14.788905079999999</v>
          </cell>
          <cell r="VF21">
            <v>14.788905079999999</v>
          </cell>
          <cell r="VH21">
            <v>16.697739179999999</v>
          </cell>
          <cell r="VI21">
            <v>20.16037</v>
          </cell>
          <cell r="VJ21">
            <v>20.16037</v>
          </cell>
          <cell r="VK21">
            <v>20.16037</v>
          </cell>
          <cell r="VL21">
            <v>20.16037</v>
          </cell>
          <cell r="VM21">
            <v>20.16037</v>
          </cell>
          <cell r="VN21">
            <v>20.16037</v>
          </cell>
          <cell r="VO21">
            <v>20.16037</v>
          </cell>
          <cell r="VP21">
            <v>20.16037</v>
          </cell>
          <cell r="VQ21">
            <v>20.16037</v>
          </cell>
          <cell r="VR21">
            <v>20.16037</v>
          </cell>
          <cell r="VS21">
            <v>38</v>
          </cell>
          <cell r="WE21">
            <v>0.35099999999999998</v>
          </cell>
          <cell r="WF21">
            <v>0.34599999999999997</v>
          </cell>
          <cell r="WG21">
            <v>0.28100000000000003</v>
          </cell>
          <cell r="WH21">
            <v>0.27900000000000003</v>
          </cell>
          <cell r="WI21">
            <v>0.27100000000000002</v>
          </cell>
          <cell r="WJ21">
            <v>0.26800000000000002</v>
          </cell>
          <cell r="WK21">
            <v>0.26700000000000002</v>
          </cell>
          <cell r="WL21">
            <v>0.253</v>
          </cell>
          <cell r="WM21">
            <v>0.223</v>
          </cell>
          <cell r="WN21">
            <v>0.222</v>
          </cell>
          <cell r="WO21">
            <v>0.188</v>
          </cell>
          <cell r="WP21">
            <v>0.185</v>
          </cell>
          <cell r="WQ21">
            <v>0.17299999999999999</v>
          </cell>
          <cell r="WR21">
            <v>0.16700000000000001</v>
          </cell>
          <cell r="WS21">
            <v>0.16500000000000001</v>
          </cell>
          <cell r="WT21">
            <v>0.16700000000000001</v>
          </cell>
          <cell r="WU21">
            <v>0.16200000000000001</v>
          </cell>
          <cell r="WV21">
            <v>0.16200000000000001</v>
          </cell>
          <cell r="WW21">
            <v>0.14599999999999999</v>
          </cell>
          <cell r="WX21">
            <v>0.13800000000000001</v>
          </cell>
          <cell r="WY21">
            <v>0.13600000000000001</v>
          </cell>
          <cell r="WZ21">
            <v>27</v>
          </cell>
          <cell r="XA21">
            <v>29</v>
          </cell>
          <cell r="XB21">
            <v>30</v>
          </cell>
          <cell r="XC21">
            <v>29</v>
          </cell>
          <cell r="XD21">
            <v>27</v>
          </cell>
          <cell r="XE21">
            <v>25</v>
          </cell>
          <cell r="XF21">
            <v>22</v>
          </cell>
          <cell r="XG21">
            <v>20</v>
          </cell>
          <cell r="XH21">
            <v>19</v>
          </cell>
          <cell r="XI21">
            <v>18</v>
          </cell>
          <cell r="XJ21">
            <v>17</v>
          </cell>
          <cell r="XK21">
            <v>16</v>
          </cell>
          <cell r="XL21">
            <v>14</v>
          </cell>
          <cell r="XM21">
            <v>14</v>
          </cell>
          <cell r="XN21">
            <v>14</v>
          </cell>
          <cell r="XO21">
            <v>13</v>
          </cell>
          <cell r="XP21">
            <v>13</v>
          </cell>
          <cell r="XQ21">
            <v>13</v>
          </cell>
          <cell r="XR21">
            <v>11</v>
          </cell>
          <cell r="XS21">
            <v>11</v>
          </cell>
          <cell r="XT21">
            <v>11</v>
          </cell>
          <cell r="XU21">
            <v>10</v>
          </cell>
          <cell r="XV21">
            <v>10</v>
          </cell>
          <cell r="XW21">
            <v>10</v>
          </cell>
          <cell r="XX21">
            <v>10</v>
          </cell>
          <cell r="XY21">
            <v>10</v>
          </cell>
          <cell r="XZ21">
            <v>10</v>
          </cell>
          <cell r="YA21">
            <v>10</v>
          </cell>
          <cell r="YB21">
            <v>10</v>
          </cell>
          <cell r="YC21">
            <v>10</v>
          </cell>
          <cell r="YD21">
            <v>10</v>
          </cell>
          <cell r="YE21">
            <v>10</v>
          </cell>
          <cell r="YF21">
            <v>38.314999999999998</v>
          </cell>
          <cell r="YG21">
            <v>37.173999999999999</v>
          </cell>
          <cell r="YH21">
            <v>36.35</v>
          </cell>
          <cell r="YI21">
            <v>34.164999999999999</v>
          </cell>
          <cell r="YJ21">
            <v>32.101999999999997</v>
          </cell>
          <cell r="YK21">
            <v>30.731999999999999</v>
          </cell>
          <cell r="YL21">
            <v>30.033000000000001</v>
          </cell>
          <cell r="YM21">
            <v>32.892000000000003</v>
          </cell>
          <cell r="YN21">
            <v>26.297000000000001</v>
          </cell>
          <cell r="YO21">
            <v>20.504999999999999</v>
          </cell>
          <cell r="YP21">
            <v>17.847999999999999</v>
          </cell>
          <cell r="YQ21">
            <v>17.971</v>
          </cell>
          <cell r="YR21">
            <v>18.914000000000001</v>
          </cell>
          <cell r="YS21">
            <v>18.222000000000001</v>
          </cell>
          <cell r="YT21">
            <v>17.835999999999999</v>
          </cell>
          <cell r="YU21">
            <v>17.152999999999999</v>
          </cell>
          <cell r="YV21">
            <v>16.594000000000001</v>
          </cell>
          <cell r="YW21">
            <v>16.015000000000001</v>
          </cell>
          <cell r="YX21">
            <v>16.29</v>
          </cell>
          <cell r="YY21">
            <v>16.135000000000002</v>
          </cell>
          <cell r="YZ21">
            <v>14.83</v>
          </cell>
          <cell r="ZA21">
            <v>12.464</v>
          </cell>
          <cell r="ZB21">
            <v>12.285</v>
          </cell>
          <cell r="ZC21">
            <v>10.863</v>
          </cell>
          <cell r="ZD21">
            <v>10.654999999999999</v>
          </cell>
          <cell r="ZE21">
            <v>10.862</v>
          </cell>
          <cell r="ZF21">
            <v>10.965999999999999</v>
          </cell>
          <cell r="ZG21">
            <v>10.836</v>
          </cell>
          <cell r="ZH21">
            <v>10.493</v>
          </cell>
          <cell r="ZI21">
            <v>10.223000000000001</v>
          </cell>
          <cell r="ZJ21">
            <v>10.048999999999999</v>
          </cell>
          <cell r="ZK21">
            <v>9.86</v>
          </cell>
          <cell r="ZV21">
            <v>38.419365640000002</v>
          </cell>
          <cell r="ZW21">
            <v>38.670350740000003</v>
          </cell>
          <cell r="ZX21">
            <v>38.921335839999998</v>
          </cell>
          <cell r="ZY21">
            <v>39.17232095</v>
          </cell>
          <cell r="ZZ21">
            <v>39.423306050000001</v>
          </cell>
          <cell r="AAA21">
            <v>39.674291150000002</v>
          </cell>
          <cell r="AAB21">
            <v>39.925276250000003</v>
          </cell>
          <cell r="AAC21">
            <v>41.147544719999999</v>
          </cell>
          <cell r="AAD21">
            <v>42.369813190000002</v>
          </cell>
          <cell r="AAE21">
            <v>43.592081659999998</v>
          </cell>
          <cell r="AAF21">
            <v>44.814350130000001</v>
          </cell>
          <cell r="AAG21">
            <v>44.891719819999999</v>
          </cell>
          <cell r="AAH21">
            <v>50.524955749999997</v>
          </cell>
          <cell r="AAI21">
            <v>56.158191680000002</v>
          </cell>
          <cell r="AAJ21">
            <v>61.79142761</v>
          </cell>
          <cell r="AAK21">
            <v>67.424663539999997</v>
          </cell>
          <cell r="AAL21">
            <v>73.057899480000003</v>
          </cell>
          <cell r="AAM21">
            <v>73.52502441</v>
          </cell>
          <cell r="AAN21">
            <v>73.992149350000005</v>
          </cell>
          <cell r="AAO21">
            <v>78.365367890000002</v>
          </cell>
          <cell r="AAP21">
            <v>82.738586429999998</v>
          </cell>
          <cell r="AAQ21">
            <v>82.738586429999998</v>
          </cell>
          <cell r="ABB21">
            <v>65.696022200000002</v>
          </cell>
          <cell r="ABC21">
            <v>65.631096450000001</v>
          </cell>
          <cell r="ABD21">
            <v>65.566170700000001</v>
          </cell>
          <cell r="ABE21">
            <v>65.501244959999994</v>
          </cell>
          <cell r="ABF21">
            <v>65.436319209999994</v>
          </cell>
          <cell r="ABG21">
            <v>65.371393459999993</v>
          </cell>
          <cell r="ABH21">
            <v>65.306467710000007</v>
          </cell>
          <cell r="ABI21">
            <v>66.485908530000003</v>
          </cell>
          <cell r="ABJ21">
            <v>67.665349340000006</v>
          </cell>
          <cell r="ABK21">
            <v>68.844790149999994</v>
          </cell>
          <cell r="ABL21">
            <v>70.024230959999997</v>
          </cell>
          <cell r="ABM21">
            <v>69.803428650000001</v>
          </cell>
          <cell r="ABN21">
            <v>73.851509089999993</v>
          </cell>
          <cell r="ABO21">
            <v>77.899589539999994</v>
          </cell>
          <cell r="ABP21">
            <v>81.947669980000001</v>
          </cell>
          <cell r="ABQ21">
            <v>85.995750430000001</v>
          </cell>
          <cell r="ABR21">
            <v>90.043830869999994</v>
          </cell>
          <cell r="ABS21">
            <v>89.682285309999997</v>
          </cell>
          <cell r="ABT21">
            <v>89.320739750000001</v>
          </cell>
          <cell r="ABU21">
            <v>91.672729489999995</v>
          </cell>
          <cell r="ABV21">
            <v>94.024719239999996</v>
          </cell>
          <cell r="ABW21">
            <v>94.024719239999996</v>
          </cell>
          <cell r="ACI21">
            <v>5.263157895</v>
          </cell>
          <cell r="ACJ21">
            <v>5.263157895</v>
          </cell>
          <cell r="ACK21">
            <v>12.28070175</v>
          </cell>
          <cell r="ACL21">
            <v>12.28070175</v>
          </cell>
          <cell r="ACM21">
            <v>12.28070175</v>
          </cell>
          <cell r="ACN21">
            <v>12.28070175</v>
          </cell>
          <cell r="ACO21">
            <v>12.28070175</v>
          </cell>
          <cell r="ACP21">
            <v>12.28070175</v>
          </cell>
          <cell r="ACQ21">
            <v>17.543859650000002</v>
          </cell>
          <cell r="ACR21">
            <v>15.78947368</v>
          </cell>
          <cell r="ACS21">
            <v>19.298245609999999</v>
          </cell>
          <cell r="ACT21">
            <v>19.298245609999999</v>
          </cell>
          <cell r="ACU21">
            <v>19.298245609999999</v>
          </cell>
          <cell r="ACV21">
            <v>19.298245609999999</v>
          </cell>
          <cell r="ACW21">
            <v>19.298245609999999</v>
          </cell>
          <cell r="ACX21">
            <v>19.298245609999999</v>
          </cell>
          <cell r="ACY21">
            <v>19.298245609999999</v>
          </cell>
          <cell r="ACZ21">
            <v>19.298245609999999</v>
          </cell>
          <cell r="ADA21">
            <v>21.05263158</v>
          </cell>
          <cell r="ADB21">
            <v>24.561403510000002</v>
          </cell>
          <cell r="ADC21">
            <v>24.561403510000002</v>
          </cell>
          <cell r="ADO21">
            <v>94.736842109999998</v>
          </cell>
          <cell r="ADP21">
            <v>94.736842109999998</v>
          </cell>
          <cell r="ADQ21">
            <v>87.719298249999994</v>
          </cell>
          <cell r="ADR21">
            <v>87.719298249999994</v>
          </cell>
          <cell r="ADS21">
            <v>87.719298249999994</v>
          </cell>
          <cell r="ADT21">
            <v>87.719298249999994</v>
          </cell>
          <cell r="ADU21">
            <v>87.719298249999994</v>
          </cell>
          <cell r="ADV21">
            <v>87.719298249999994</v>
          </cell>
          <cell r="ADW21">
            <v>82.456140349999998</v>
          </cell>
          <cell r="ADX21">
            <v>84.21052632</v>
          </cell>
          <cell r="ADY21">
            <v>80.701754390000005</v>
          </cell>
          <cell r="ADZ21">
            <v>80.701754390000005</v>
          </cell>
          <cell r="AEA21">
            <v>80.701754390000005</v>
          </cell>
          <cell r="AEB21">
            <v>80.701754390000005</v>
          </cell>
          <cell r="AEC21">
            <v>80.701754390000005</v>
          </cell>
          <cell r="AED21">
            <v>80.701754390000005</v>
          </cell>
          <cell r="AEE21">
            <v>80.701754390000005</v>
          </cell>
          <cell r="AEF21">
            <v>80.701754390000005</v>
          </cell>
          <cell r="AEG21">
            <v>78.947368420000004</v>
          </cell>
          <cell r="AEH21">
            <v>75.438596489999995</v>
          </cell>
          <cell r="AEI21">
            <v>75.438596489999995</v>
          </cell>
          <cell r="AEJ21">
            <v>33.847000000000001</v>
          </cell>
          <cell r="AEK21">
            <v>34.298999999999999</v>
          </cell>
          <cell r="AEL21">
            <v>34.53</v>
          </cell>
          <cell r="AEM21">
            <v>34.594000000000001</v>
          </cell>
          <cell r="AEN21">
            <v>34.348999999999997</v>
          </cell>
          <cell r="AEO21">
            <v>34.023000000000003</v>
          </cell>
          <cell r="AEP21">
            <v>33.735999999999997</v>
          </cell>
          <cell r="AEQ21">
            <v>33.533999999999999</v>
          </cell>
          <cell r="AER21">
            <v>33.247999999999998</v>
          </cell>
          <cell r="AES21">
            <v>32.645000000000003</v>
          </cell>
          <cell r="AET21">
            <v>32.317999999999998</v>
          </cell>
          <cell r="AEU21">
            <v>32.063000000000002</v>
          </cell>
          <cell r="AEV21">
            <v>31.771000000000001</v>
          </cell>
          <cell r="AEW21">
            <v>31.558</v>
          </cell>
          <cell r="AEX21">
            <v>31.254000000000001</v>
          </cell>
          <cell r="AEY21">
            <v>30.859000000000002</v>
          </cell>
          <cell r="AEZ21">
            <v>30.629000000000001</v>
          </cell>
          <cell r="AFA21">
            <v>30.762</v>
          </cell>
          <cell r="AFB21">
            <v>31.420999999999999</v>
          </cell>
          <cell r="AFC21">
            <v>31.760999999999999</v>
          </cell>
          <cell r="AFD21">
            <v>32.999000000000002</v>
          </cell>
          <cell r="AFE21">
            <v>32.664999999999999</v>
          </cell>
          <cell r="AFF21">
            <v>32.427</v>
          </cell>
          <cell r="AFG21">
            <v>32.36</v>
          </cell>
          <cell r="AFH21">
            <v>32.926000000000002</v>
          </cell>
          <cell r="AFI21">
            <v>33.459000000000003</v>
          </cell>
          <cell r="AFJ21">
            <v>32.048000000000002</v>
          </cell>
          <cell r="AFK21">
            <v>32.347000000000001</v>
          </cell>
          <cell r="AFL21">
            <v>31.417000000000002</v>
          </cell>
          <cell r="AFM21">
            <v>32.872</v>
          </cell>
          <cell r="AFN21">
            <v>32.665999999999997</v>
          </cell>
          <cell r="AFO21">
            <v>32.256999999999998</v>
          </cell>
          <cell r="AFP21">
            <v>58.93</v>
          </cell>
          <cell r="AFQ21">
            <v>59.393999999999998</v>
          </cell>
          <cell r="AFR21">
            <v>59.636000000000003</v>
          </cell>
          <cell r="AFS21">
            <v>59.716000000000001</v>
          </cell>
          <cell r="AFT21">
            <v>59.49</v>
          </cell>
          <cell r="AFU21">
            <v>59.176000000000002</v>
          </cell>
          <cell r="AFV21">
            <v>58.887999999999998</v>
          </cell>
          <cell r="AFW21">
            <v>58.68</v>
          </cell>
          <cell r="AFX21">
            <v>58.378999999999998</v>
          </cell>
          <cell r="AFY21">
            <v>57.734999999999999</v>
          </cell>
          <cell r="AFZ21">
            <v>57.375</v>
          </cell>
          <cell r="AGA21">
            <v>57.09</v>
          </cell>
          <cell r="AGB21">
            <v>56.758000000000003</v>
          </cell>
          <cell r="AGC21">
            <v>56.511000000000003</v>
          </cell>
          <cell r="AGD21">
            <v>56.154000000000003</v>
          </cell>
          <cell r="AGE21">
            <v>55.676000000000002</v>
          </cell>
          <cell r="AGF21">
            <v>55.389000000000003</v>
          </cell>
          <cell r="AGG21">
            <v>56.784999999999997</v>
          </cell>
          <cell r="AGH21">
            <v>55.963999999999999</v>
          </cell>
          <cell r="AGI21">
            <v>55.234000000000002</v>
          </cell>
          <cell r="AGJ21">
            <v>55.941000000000003</v>
          </cell>
          <cell r="AGK21">
            <v>55.265999999999998</v>
          </cell>
          <cell r="AGL21">
            <v>55.784999999999997</v>
          </cell>
          <cell r="AGM21">
            <v>54.908999999999999</v>
          </cell>
          <cell r="AGN21">
            <v>54.517000000000003</v>
          </cell>
          <cell r="AGO21">
            <v>54.904000000000003</v>
          </cell>
          <cell r="AGP21">
            <v>54.67</v>
          </cell>
          <cell r="AGQ21">
            <v>52.798999999999999</v>
          </cell>
          <cell r="AGR21">
            <v>53.01</v>
          </cell>
          <cell r="AGS21">
            <v>51.253</v>
          </cell>
          <cell r="AGT21">
            <v>53.07</v>
          </cell>
          <cell r="AGU21">
            <v>52.350999999999999</v>
          </cell>
          <cell r="AGV21">
            <v>6</v>
          </cell>
          <cell r="AHG21">
            <v>0.626</v>
          </cell>
          <cell r="AHH21">
            <v>0.63</v>
          </cell>
          <cell r="AHI21">
            <v>0.624</v>
          </cell>
          <cell r="AHJ21">
            <v>0.625</v>
          </cell>
          <cell r="AHK21">
            <v>0.63200000000000001</v>
          </cell>
          <cell r="AHL21">
            <v>0.63700000000000001</v>
          </cell>
          <cell r="AHM21">
            <v>0.64200000000000002</v>
          </cell>
          <cell r="AHN21">
            <v>0.64600000000000002</v>
          </cell>
          <cell r="AHO21">
            <v>0.64800000000000002</v>
          </cell>
          <cell r="AHP21">
            <v>0.65300000000000002</v>
          </cell>
          <cell r="AHQ21">
            <v>0.65600000000000003</v>
          </cell>
          <cell r="AHR21">
            <v>0.65700000000000003</v>
          </cell>
          <cell r="AHS21">
            <v>0.66700000000000004</v>
          </cell>
          <cell r="AHT21">
            <v>0.67500000000000004</v>
          </cell>
          <cell r="AHU21">
            <v>0.68</v>
          </cell>
          <cell r="AHV21">
            <v>0.68100000000000005</v>
          </cell>
          <cell r="AHW21">
            <v>0.68100000000000005</v>
          </cell>
          <cell r="AHX21">
            <v>0.68300000000000005</v>
          </cell>
          <cell r="AHY21">
            <v>0.68600000000000005</v>
          </cell>
          <cell r="AHZ21">
            <v>0.68700000000000006</v>
          </cell>
          <cell r="AIA21">
            <v>0.69099999999999995</v>
          </cell>
          <cell r="AIB21">
            <v>0.69099999999999995</v>
          </cell>
          <cell r="AIM21">
            <v>6.1469265369999997</v>
          </cell>
          <cell r="AIN21">
            <v>6.25</v>
          </cell>
          <cell r="AIO21">
            <v>7.5555555559999998</v>
          </cell>
          <cell r="AIP21">
            <v>8.4919472910000007</v>
          </cell>
          <cell r="AIQ21">
            <v>8.4057971009999992</v>
          </cell>
          <cell r="AIR21">
            <v>7.814761216</v>
          </cell>
          <cell r="AIS21">
            <v>8.1545064380000003</v>
          </cell>
          <cell r="AIT21">
            <v>8.6280056579999993</v>
          </cell>
          <cell r="AIU21">
            <v>9.7493036209999993</v>
          </cell>
          <cell r="AIV21">
            <v>9.4313453539999994</v>
          </cell>
          <cell r="AIW21">
            <v>9.5172413789999997</v>
          </cell>
          <cell r="AIX21">
            <v>10.24590164</v>
          </cell>
          <cell r="AIY21">
            <v>10.46979866</v>
          </cell>
          <cell r="AIZ21">
            <v>10.11984021</v>
          </cell>
          <cell r="AJA21">
            <v>10.052910049999999</v>
          </cell>
          <cell r="AJB21">
            <v>10.512483570000001</v>
          </cell>
          <cell r="AJC21">
            <v>11.55844156</v>
          </cell>
          <cell r="AJD21">
            <v>11.52849741</v>
          </cell>
          <cell r="AJE21">
            <v>11.59793814</v>
          </cell>
          <cell r="AJF21">
            <v>12.260536399999999</v>
          </cell>
          <cell r="AJG21">
            <v>11.523687580000001</v>
          </cell>
          <cell r="AJH21">
            <v>11.410256410000001</v>
          </cell>
          <cell r="AJI21">
            <v>4.3272170259999996</v>
          </cell>
          <cell r="AJJ21">
            <v>3.120234526</v>
          </cell>
          <cell r="AJK21">
            <v>3.5497992759999999</v>
          </cell>
          <cell r="AJL21">
            <v>3.0842839689999999</v>
          </cell>
          <cell r="AJM21">
            <v>0.814170065</v>
          </cell>
          <cell r="AJN21">
            <v>0.88847103100000002</v>
          </cell>
          <cell r="AJO21">
            <v>1.1262012130000001</v>
          </cell>
          <cell r="AJP21">
            <v>2.2391978739999998</v>
          </cell>
          <cell r="AJQ21">
            <v>2.8252940209999999</v>
          </cell>
          <cell r="AJR21">
            <v>2.7604389010000001</v>
          </cell>
          <cell r="AJS21">
            <v>3.6527744900000001</v>
          </cell>
          <cell r="AJT21">
            <v>3.531555751</v>
          </cell>
          <cell r="AJU21">
            <v>3.7699231279999998</v>
          </cell>
          <cell r="AJV21">
            <v>3.8164380000000002</v>
          </cell>
          <cell r="AJW21">
            <v>4.1077850930000004</v>
          </cell>
          <cell r="AJX21">
            <v>4.2615111389999996</v>
          </cell>
          <cell r="AJY21">
            <v>4.6174879640000004</v>
          </cell>
          <cell r="AJZ21">
            <v>4.6439792219999996</v>
          </cell>
          <cell r="AKA21">
            <v>5.3162384920000001</v>
          </cell>
          <cell r="AKB21">
            <v>5.4971736680000003</v>
          </cell>
          <cell r="AKC21">
            <v>5.7066144339999996</v>
          </cell>
          <cell r="AKD21">
            <v>6.4900749080000004</v>
          </cell>
          <cell r="AKE21">
            <v>6.1399089919999996</v>
          </cell>
          <cell r="AKF21">
            <v>6.1539443</v>
          </cell>
          <cell r="AKG21">
            <v>5.5460131160000001</v>
          </cell>
          <cell r="AKH21">
            <v>5.383072823</v>
          </cell>
          <cell r="AKI21">
            <v>6.4182790130000003</v>
          </cell>
          <cell r="AKJ21">
            <v>6.5102005800000002</v>
          </cell>
          <cell r="AKK21">
            <v>6.6412449139999996</v>
          </cell>
          <cell r="AKL21">
            <v>7.5270827020000004</v>
          </cell>
          <cell r="AKM21">
            <v>6.5282479770000004</v>
          </cell>
          <cell r="AKN21">
            <v>6.5282479770000004</v>
          </cell>
          <cell r="AKP21">
            <v>4.6100000000000003</v>
          </cell>
          <cell r="AKQ21">
            <v>8.2899999999999991</v>
          </cell>
          <cell r="AKR21">
            <v>7.89</v>
          </cell>
          <cell r="AKS21">
            <v>5.39</v>
          </cell>
          <cell r="AKT21">
            <v>4.74</v>
          </cell>
          <cell r="AKU21">
            <v>5.0599999999999996</v>
          </cell>
          <cell r="AKV21">
            <v>5.92</v>
          </cell>
          <cell r="AKW21">
            <v>6.59</v>
          </cell>
          <cell r="AKX21">
            <v>6.84</v>
          </cell>
          <cell r="AKY21">
            <v>7.45</v>
          </cell>
          <cell r="AKZ21">
            <v>8.0399999999999991</v>
          </cell>
          <cell r="ALA21">
            <v>10.39</v>
          </cell>
          <cell r="ALB21">
            <v>12.21</v>
          </cell>
          <cell r="ALC21">
            <v>11.57</v>
          </cell>
          <cell r="ALD21">
            <v>10.26</v>
          </cell>
          <cell r="ALE21">
            <v>10.29</v>
          </cell>
          <cell r="ALF21">
            <v>11.41</v>
          </cell>
          <cell r="ALG21">
            <v>12.7</v>
          </cell>
          <cell r="ALH21">
            <v>11.62</v>
          </cell>
          <cell r="ALI21">
            <v>11.43</v>
          </cell>
          <cell r="ALJ21">
            <v>11.97</v>
          </cell>
          <cell r="ALK21">
            <v>12.8</v>
          </cell>
          <cell r="ALL21">
            <v>11.98</v>
          </cell>
          <cell r="ALM21">
            <v>12.99</v>
          </cell>
          <cell r="ALN21">
            <v>14.1</v>
          </cell>
          <cell r="ALO21">
            <v>14.86</v>
          </cell>
          <cell r="ALP21">
            <v>14.66</v>
          </cell>
          <cell r="ALQ21">
            <v>14.43</v>
          </cell>
          <cell r="ALR21">
            <v>14.44</v>
          </cell>
          <cell r="ALS21">
            <v>14.44</v>
          </cell>
          <cell r="ALT21">
            <v>14.44</v>
          </cell>
        </row>
        <row r="22">
          <cell r="A22" t="str">
            <v>Belarus</v>
          </cell>
          <cell r="B22" t="str">
            <v>BLR</v>
          </cell>
          <cell r="C22" t="str">
            <v>Very High</v>
          </cell>
          <cell r="D22" t="str">
            <v>ECA</v>
          </cell>
          <cell r="E22">
            <v>60</v>
          </cell>
          <cell r="K22">
            <v>0.67900000000000005</v>
          </cell>
          <cell r="L22">
            <v>0.68600000000000005</v>
          </cell>
          <cell r="M22">
            <v>0.69199999999999995</v>
          </cell>
          <cell r="N22">
            <v>0.69699999999999995</v>
          </cell>
          <cell r="O22">
            <v>0.70099999999999996</v>
          </cell>
          <cell r="P22">
            <v>0.71199999999999997</v>
          </cell>
          <cell r="Q22">
            <v>0.71599999999999997</v>
          </cell>
          <cell r="R22">
            <v>0.72099999999999997</v>
          </cell>
          <cell r="S22">
            <v>0.73</v>
          </cell>
          <cell r="T22">
            <v>0.74199999999999999</v>
          </cell>
          <cell r="U22">
            <v>0.75</v>
          </cell>
          <cell r="V22">
            <v>0.76200000000000001</v>
          </cell>
          <cell r="W22">
            <v>0.77300000000000002</v>
          </cell>
          <cell r="X22">
            <v>0.78300000000000003</v>
          </cell>
          <cell r="Y22">
            <v>0.78500000000000003</v>
          </cell>
          <cell r="Z22">
            <v>0.79</v>
          </cell>
          <cell r="AA22">
            <v>0.79700000000000004</v>
          </cell>
          <cell r="AB22">
            <v>0.80600000000000005</v>
          </cell>
          <cell r="AC22">
            <v>0.80800000000000005</v>
          </cell>
          <cell r="AD22">
            <v>0.81200000000000006</v>
          </cell>
          <cell r="AE22">
            <v>0.81200000000000006</v>
          </cell>
          <cell r="AF22">
            <v>0.81299999999999994</v>
          </cell>
          <cell r="AG22">
            <v>0.81699999999999995</v>
          </cell>
          <cell r="AH22">
            <v>0.81799999999999995</v>
          </cell>
          <cell r="AI22">
            <v>0.81699999999999995</v>
          </cell>
          <cell r="AJ22">
            <v>0.80700000000000005</v>
          </cell>
          <cell r="AK22">
            <v>0.80800000000000005</v>
          </cell>
          <cell r="AL22">
            <v>69.934700000000007</v>
          </cell>
          <cell r="AM22">
            <v>69.715900000000005</v>
          </cell>
          <cell r="AN22">
            <v>69.399600000000007</v>
          </cell>
          <cell r="AO22">
            <v>68.641199999999998</v>
          </cell>
          <cell r="AP22">
            <v>69.232299999999995</v>
          </cell>
          <cell r="AQ22">
            <v>68.796599999999998</v>
          </cell>
          <cell r="AR22">
            <v>68.9011</v>
          </cell>
          <cell r="AS22">
            <v>68.6524</v>
          </cell>
          <cell r="AT22">
            <v>68.640500000000003</v>
          </cell>
          <cell r="AU22">
            <v>68.375</v>
          </cell>
          <cell r="AV22">
            <v>69.180099999999996</v>
          </cell>
          <cell r="AW22">
            <v>68.864000000000004</v>
          </cell>
          <cell r="AX22">
            <v>68.483500000000006</v>
          </cell>
          <cell r="AY22">
            <v>68.938999999999993</v>
          </cell>
          <cell r="AZ22">
            <v>69.406400000000005</v>
          </cell>
          <cell r="BA22">
            <v>69.416300000000007</v>
          </cell>
          <cell r="BB22">
            <v>69.9876</v>
          </cell>
          <cell r="BC22">
            <v>70.762200000000007</v>
          </cell>
          <cell r="BD22">
            <v>70.921800000000005</v>
          </cell>
          <cell r="BE22">
            <v>71.093900000000005</v>
          </cell>
          <cell r="BF22">
            <v>71.121899999999997</v>
          </cell>
          <cell r="BG22">
            <v>71.516499999999994</v>
          </cell>
          <cell r="BH22">
            <v>72.613699999999994</v>
          </cell>
          <cell r="BI22">
            <v>72.989099999999993</v>
          </cell>
          <cell r="BJ22">
            <v>73.584900000000005</v>
          </cell>
          <cell r="BK22">
            <v>73.987399999999994</v>
          </cell>
          <cell r="BL22">
            <v>74.257999999999996</v>
          </cell>
          <cell r="BM22">
            <v>74.451899999999995</v>
          </cell>
          <cell r="BN22">
            <v>74.567599999999999</v>
          </cell>
          <cell r="BO22">
            <v>74.215999999999994</v>
          </cell>
          <cell r="BP22">
            <v>72.513199999999998</v>
          </cell>
          <cell r="BQ22">
            <v>72.438000000000002</v>
          </cell>
          <cell r="BR22">
            <v>12.98762035</v>
          </cell>
          <cell r="BS22">
            <v>12.82841015</v>
          </cell>
          <cell r="BT22">
            <v>12.56779957</v>
          </cell>
          <cell r="BU22">
            <v>12.5387001</v>
          </cell>
          <cell r="BV22">
            <v>12.49347019</v>
          </cell>
          <cell r="BW22">
            <v>12.56346989</v>
          </cell>
          <cell r="BX22">
            <v>12.905830379999999</v>
          </cell>
          <cell r="BY22">
            <v>12.962280270000001</v>
          </cell>
          <cell r="BZ22">
            <v>12.89881039</v>
          </cell>
          <cell r="CA22">
            <v>13.15797338</v>
          </cell>
          <cell r="CB22">
            <v>13.417136380000001</v>
          </cell>
          <cell r="CC22">
            <v>13.67629938</v>
          </cell>
          <cell r="CD22">
            <v>13.935462380000001</v>
          </cell>
          <cell r="CE22">
            <v>14.19462538</v>
          </cell>
          <cell r="CF22">
            <v>14.453788380000001</v>
          </cell>
          <cell r="CG22">
            <v>14.712951370000001</v>
          </cell>
          <cell r="CH22">
            <v>14.97211437</v>
          </cell>
          <cell r="CI22">
            <v>15.231277370000001</v>
          </cell>
          <cell r="CJ22">
            <v>15.49044037</v>
          </cell>
          <cell r="CK22">
            <v>15.579680440000001</v>
          </cell>
          <cell r="CL22">
            <v>15.59533978</v>
          </cell>
          <cell r="CM22">
            <v>15.727270130000001</v>
          </cell>
          <cell r="CN22">
            <v>15.843520160000001</v>
          </cell>
          <cell r="CO22">
            <v>15.72134018</v>
          </cell>
          <cell r="CP22">
            <v>15.622980119999999</v>
          </cell>
          <cell r="CQ22">
            <v>15.56527996</v>
          </cell>
          <cell r="CR22">
            <v>15.58063984</v>
          </cell>
          <cell r="CS22">
            <v>15.585229869999999</v>
          </cell>
          <cell r="CT22">
            <v>15.404789920000001</v>
          </cell>
          <cell r="CU22">
            <v>15.23906994</v>
          </cell>
          <cell r="CV22">
            <v>15.16996956</v>
          </cell>
          <cell r="CW22">
            <v>15.16996956</v>
          </cell>
          <cell r="DC22">
            <v>9.9566948970000002</v>
          </cell>
          <cell r="DD22">
            <v>10.040108630000001</v>
          </cell>
          <cell r="DE22">
            <v>10.124221179999999</v>
          </cell>
          <cell r="DF22">
            <v>10.20903839</v>
          </cell>
          <cell r="DG22">
            <v>10.29456617</v>
          </cell>
          <cell r="DH22">
            <v>10.38081047</v>
          </cell>
          <cell r="DI22">
            <v>10.4677773</v>
          </cell>
          <cell r="DJ22">
            <v>10.555472699999999</v>
          </cell>
          <cell r="DK22">
            <v>10.64390279</v>
          </cell>
          <cell r="DL22">
            <v>10.733073709999999</v>
          </cell>
          <cell r="DM22">
            <v>10.822991679999999</v>
          </cell>
          <cell r="DN22">
            <v>10.913662950000001</v>
          </cell>
          <cell r="DO22">
            <v>11.00509383</v>
          </cell>
          <cell r="DP22">
            <v>11.09729068</v>
          </cell>
          <cell r="DQ22">
            <v>11.19025993</v>
          </cell>
          <cell r="DR22">
            <v>11.28559198</v>
          </cell>
          <cell r="DS22">
            <v>11.380924029999999</v>
          </cell>
          <cell r="DT22">
            <v>11.476256080000001</v>
          </cell>
          <cell r="DU22">
            <v>11.57158813</v>
          </cell>
          <cell r="DV22">
            <v>11.666920190000001</v>
          </cell>
          <cell r="DW22">
            <v>11.76225224</v>
          </cell>
          <cell r="DX22">
            <v>11.85758429</v>
          </cell>
          <cell r="DY22">
            <v>11.95291634</v>
          </cell>
          <cell r="DZ22">
            <v>12.048248389999999</v>
          </cell>
          <cell r="EA22">
            <v>12.143580439999999</v>
          </cell>
          <cell r="EB22">
            <v>12.143580439999999</v>
          </cell>
          <cell r="EC22">
            <v>12.143580439999999</v>
          </cell>
          <cell r="ED22">
            <v>8894.8053889999992</v>
          </cell>
          <cell r="EE22">
            <v>8784.0146270000005</v>
          </cell>
          <cell r="EF22">
            <v>7923.3231599999999</v>
          </cell>
          <cell r="EG22">
            <v>7305.0052470000001</v>
          </cell>
          <cell r="EH22">
            <v>6434.3088310000003</v>
          </cell>
          <cell r="EI22">
            <v>5787.3601660000004</v>
          </cell>
          <cell r="EJ22">
            <v>5979.6140610000002</v>
          </cell>
          <cell r="EK22">
            <v>6672.3076099999998</v>
          </cell>
          <cell r="EL22">
            <v>7264.557288</v>
          </cell>
          <cell r="EM22">
            <v>7558.4377340000001</v>
          </cell>
          <cell r="EN22">
            <v>8028.4522230000002</v>
          </cell>
          <cell r="EO22">
            <v>8453.0313449999994</v>
          </cell>
          <cell r="EP22">
            <v>8938.6204419999995</v>
          </cell>
          <cell r="EQ22">
            <v>9665.4601320000002</v>
          </cell>
          <cell r="ER22">
            <v>10839.19248</v>
          </cell>
          <cell r="ES22">
            <v>11924.92172</v>
          </cell>
          <cell r="ET22">
            <v>13185.105390000001</v>
          </cell>
          <cell r="EU22">
            <v>14317.128580000001</v>
          </cell>
          <cell r="EV22">
            <v>15829.20304</v>
          </cell>
          <cell r="EW22">
            <v>15795.332420000001</v>
          </cell>
          <cell r="EX22">
            <v>17009.020110000001</v>
          </cell>
          <cell r="EY22">
            <v>17880.694200000002</v>
          </cell>
          <cell r="EZ22">
            <v>18187.943719999999</v>
          </cell>
          <cell r="FA22">
            <v>18128.319500000001</v>
          </cell>
          <cell r="FB22">
            <v>18522.025460000001</v>
          </cell>
          <cell r="FC22">
            <v>17544.199140000001</v>
          </cell>
          <cell r="FD22">
            <v>17070.03342</v>
          </cell>
          <cell r="FE22">
            <v>17666.601610000002</v>
          </cell>
          <cell r="FF22">
            <v>18282.245459999998</v>
          </cell>
          <cell r="FG22">
            <v>18702.530719999999</v>
          </cell>
          <cell r="FH22">
            <v>18307.704730000001</v>
          </cell>
          <cell r="FI22">
            <v>18848.96704</v>
          </cell>
          <cell r="FJ22">
            <v>1</v>
          </cell>
          <cell r="FP22">
            <v>1.008</v>
          </cell>
          <cell r="FQ22">
            <v>1.0089999999999999</v>
          </cell>
          <cell r="FR22">
            <v>1.0109999999999999</v>
          </cell>
          <cell r="FS22">
            <v>1.012</v>
          </cell>
          <cell r="FT22">
            <v>1.0129999999999999</v>
          </cell>
          <cell r="FU22">
            <v>1.012</v>
          </cell>
          <cell r="FV22">
            <v>1.012</v>
          </cell>
          <cell r="FW22">
            <v>1.016</v>
          </cell>
          <cell r="FX22">
            <v>1.0169999999999999</v>
          </cell>
          <cell r="FY22">
            <v>1.018</v>
          </cell>
          <cell r="FZ22">
            <v>1.0209999999999999</v>
          </cell>
          <cell r="GA22">
            <v>1.02</v>
          </cell>
          <cell r="GB22">
            <v>1.0189999999999999</v>
          </cell>
          <cell r="GC22">
            <v>1.0209999999999999</v>
          </cell>
          <cell r="GD22">
            <v>1.0209999999999999</v>
          </cell>
          <cell r="GE22">
            <v>1.0269999999999999</v>
          </cell>
          <cell r="GF22">
            <v>1.028</v>
          </cell>
          <cell r="GG22">
            <v>1.022</v>
          </cell>
          <cell r="GH22">
            <v>1.018</v>
          </cell>
          <cell r="GI22">
            <v>1.0169999999999999</v>
          </cell>
          <cell r="GJ22">
            <v>1.014</v>
          </cell>
          <cell r="GK22">
            <v>1.0129999999999999</v>
          </cell>
          <cell r="GL22">
            <v>1.01</v>
          </cell>
          <cell r="GM22">
            <v>1.008</v>
          </cell>
          <cell r="GN22">
            <v>1.012</v>
          </cell>
          <cell r="GO22">
            <v>1.0129999999999999</v>
          </cell>
          <cell r="GP22">
            <v>1.0109999999999999</v>
          </cell>
          <cell r="GV22">
            <v>0.681431538</v>
          </cell>
          <cell r="GW22">
            <v>0.68799650199999995</v>
          </cell>
          <cell r="GX22">
            <v>0.69504561300000001</v>
          </cell>
          <cell r="GY22">
            <v>0.69809599499999997</v>
          </cell>
          <cell r="GZ22">
            <v>0.70289411700000004</v>
          </cell>
          <cell r="HA22">
            <v>0.71315672200000002</v>
          </cell>
          <cell r="HB22">
            <v>0.71826067900000001</v>
          </cell>
          <cell r="HC22">
            <v>0.72457901599999996</v>
          </cell>
          <cell r="HD22">
            <v>0.734898206</v>
          </cell>
          <cell r="HE22">
            <v>0.74707674899999998</v>
          </cell>
          <cell r="HF22">
            <v>0.75709045399999997</v>
          </cell>
          <cell r="HG22">
            <v>0.76858994000000003</v>
          </cell>
          <cell r="HH22">
            <v>0.77976947299999999</v>
          </cell>
          <cell r="HI22">
            <v>0.79031781499999998</v>
          </cell>
          <cell r="HJ22">
            <v>0.79281078100000002</v>
          </cell>
          <cell r="HK22">
            <v>0.80061292100000003</v>
          </cell>
          <cell r="HL22">
            <v>0.80803550000000002</v>
          </cell>
          <cell r="HM22">
            <v>0.81375237700000003</v>
          </cell>
          <cell r="HN22">
            <v>0.813860158</v>
          </cell>
          <cell r="HO22">
            <v>0.81772402899999996</v>
          </cell>
          <cell r="HP22">
            <v>0.81618314199999997</v>
          </cell>
          <cell r="HQ22">
            <v>0.816473432</v>
          </cell>
          <cell r="HR22">
            <v>0.819359006</v>
          </cell>
          <cell r="HS22">
            <v>0.82009320900000005</v>
          </cell>
          <cell r="HT22">
            <v>0.82096547200000003</v>
          </cell>
          <cell r="HU22">
            <v>0.811503953</v>
          </cell>
          <cell r="HV22">
            <v>0.81203118799999996</v>
          </cell>
          <cell r="HW22">
            <v>74.471900000000005</v>
          </cell>
          <cell r="HX22">
            <v>74.584900000000005</v>
          </cell>
          <cell r="HY22">
            <v>74.230999999999995</v>
          </cell>
          <cell r="HZ22">
            <v>73.867500000000007</v>
          </cell>
          <cell r="IA22">
            <v>75.161600000000007</v>
          </cell>
          <cell r="IB22">
            <v>74.966800000000006</v>
          </cell>
          <cell r="IC22">
            <v>75.049099999999996</v>
          </cell>
          <cell r="ID22">
            <v>74.855099999999993</v>
          </cell>
          <cell r="IE22">
            <v>74.897800000000004</v>
          </cell>
          <cell r="IF22">
            <v>74.608099999999993</v>
          </cell>
          <cell r="IG22">
            <v>75.245900000000006</v>
          </cell>
          <cell r="IH22">
            <v>74.846100000000007</v>
          </cell>
          <cell r="II22">
            <v>74.666799999999995</v>
          </cell>
          <cell r="IJ22">
            <v>75.0809</v>
          </cell>
          <cell r="IK22">
            <v>75.453199999999995</v>
          </cell>
          <cell r="IL22">
            <v>75.600800000000007</v>
          </cell>
          <cell r="IM22">
            <v>76.007800000000003</v>
          </cell>
          <cell r="IN22">
            <v>76.556200000000004</v>
          </cell>
          <cell r="IO22">
            <v>76.77</v>
          </cell>
          <cell r="IP22">
            <v>76.858800000000002</v>
          </cell>
          <cell r="IQ22">
            <v>76.951700000000002</v>
          </cell>
          <cell r="IR22">
            <v>77.426299999999998</v>
          </cell>
          <cell r="IS22">
            <v>77.977800000000002</v>
          </cell>
          <cell r="IT22">
            <v>78.066500000000005</v>
          </cell>
          <cell r="IU22">
            <v>78.611599999999996</v>
          </cell>
          <cell r="IV22">
            <v>78.808599999999998</v>
          </cell>
          <cell r="IW22">
            <v>78.994299999999996</v>
          </cell>
          <cell r="IX22">
            <v>79.149799999999999</v>
          </cell>
          <cell r="IY22">
            <v>79.282200000000003</v>
          </cell>
          <cell r="IZ22">
            <v>79.375</v>
          </cell>
          <cell r="JA22">
            <v>77.866399999999999</v>
          </cell>
          <cell r="JB22">
            <v>77.697199999999995</v>
          </cell>
          <cell r="JC22">
            <v>13.21929422</v>
          </cell>
          <cell r="JD22">
            <v>13.07132556</v>
          </cell>
          <cell r="JE22">
            <v>12.81957502</v>
          </cell>
          <cell r="JF22">
            <v>12.80365495</v>
          </cell>
          <cell r="JG22">
            <v>12.77118136</v>
          </cell>
          <cell r="JH22">
            <v>12.85652528</v>
          </cell>
          <cell r="JI22">
            <v>13.22103491</v>
          </cell>
          <cell r="JJ22">
            <v>13.29308792</v>
          </cell>
          <cell r="JK22">
            <v>12.97828007</v>
          </cell>
          <cell r="JL22">
            <v>13.287318129999999</v>
          </cell>
          <cell r="JM22">
            <v>13.596356200000001</v>
          </cell>
          <cell r="JN22">
            <v>13.90539427</v>
          </cell>
          <cell r="JO22">
            <v>14.214432329999999</v>
          </cell>
          <cell r="JP22">
            <v>14.523470400000001</v>
          </cell>
          <cell r="JQ22">
            <v>14.832508470000001</v>
          </cell>
          <cell r="JR22">
            <v>15.14154654</v>
          </cell>
          <cell r="JS22">
            <v>15.450584599999999</v>
          </cell>
          <cell r="JT22">
            <v>15.759622670000001</v>
          </cell>
          <cell r="JU22">
            <v>16.068660739999999</v>
          </cell>
          <cell r="JV22">
            <v>16.17564964</v>
          </cell>
          <cell r="JW22">
            <v>16.184820179999999</v>
          </cell>
          <cell r="JX22">
            <v>16.31588936</v>
          </cell>
          <cell r="JY22">
            <v>16.413320540000001</v>
          </cell>
          <cell r="JZ22">
            <v>16.260339739999999</v>
          </cell>
          <cell r="KA22">
            <v>16.128200530000001</v>
          </cell>
          <cell r="KB22">
            <v>16.04199028</v>
          </cell>
          <cell r="KC22">
            <v>16.004419330000001</v>
          </cell>
          <cell r="KD22">
            <v>15.929770469999999</v>
          </cell>
          <cell r="KE22">
            <v>15.66329002</v>
          </cell>
          <cell r="KF22">
            <v>15.41473961</v>
          </cell>
          <cell r="KG22">
            <v>15.3424902</v>
          </cell>
          <cell r="KH22">
            <v>15.3424902</v>
          </cell>
          <cell r="KN22">
            <v>9.6629803180000007</v>
          </cell>
          <cell r="KO22">
            <v>9.7566906220000007</v>
          </cell>
          <cell r="KP22">
            <v>9.8513097159999994</v>
          </cell>
          <cell r="KQ22">
            <v>9.9468464129999994</v>
          </cell>
          <cell r="KR22">
            <v>10.04330961</v>
          </cell>
          <cell r="KS22">
            <v>10.1407083</v>
          </cell>
          <cell r="KT22">
            <v>10.239051549999999</v>
          </cell>
          <cell r="KU22">
            <v>10.338348509999999</v>
          </cell>
          <cell r="KV22">
            <v>10.43860845</v>
          </cell>
          <cell r="KW22">
            <v>10.53984069</v>
          </cell>
          <cell r="KX22">
            <v>10.64205467</v>
          </cell>
          <cell r="KY22">
            <v>10.74525991</v>
          </cell>
          <cell r="KZ22">
            <v>10.84946601</v>
          </cell>
          <cell r="LA22">
            <v>10.954682699999999</v>
          </cell>
          <cell r="LB22">
            <v>11.060919760000001</v>
          </cell>
          <cell r="LC22">
            <v>11.170287800000001</v>
          </cell>
          <cell r="LD22">
            <v>11.27965584</v>
          </cell>
          <cell r="LE22">
            <v>11.38902388</v>
          </cell>
          <cell r="LF22">
            <v>11.49839191</v>
          </cell>
          <cell r="LG22">
            <v>11.60775995</v>
          </cell>
          <cell r="LH22">
            <v>11.71712799</v>
          </cell>
          <cell r="LI22">
            <v>11.826496029999999</v>
          </cell>
          <cell r="LJ22">
            <v>11.935864069999999</v>
          </cell>
          <cell r="LK22">
            <v>12.045232110000001</v>
          </cell>
          <cell r="LL22">
            <v>12.154600139999999</v>
          </cell>
          <cell r="LM22">
            <v>12.154600139999999</v>
          </cell>
          <cell r="LN22">
            <v>12.154600139999999</v>
          </cell>
          <cell r="LO22">
            <v>6955.1860100000004</v>
          </cell>
          <cell r="LP22">
            <v>6871.0621410000003</v>
          </cell>
          <cell r="LQ22">
            <v>6210.6573989999997</v>
          </cell>
          <cell r="LR22">
            <v>5736.0661529999998</v>
          </cell>
          <cell r="LS22">
            <v>5064.7851849999997</v>
          </cell>
          <cell r="LT22">
            <v>4563.6796700000004</v>
          </cell>
          <cell r="LU22">
            <v>4703.6981340000002</v>
          </cell>
          <cell r="LV22">
            <v>5223.6493549999996</v>
          </cell>
          <cell r="LW22">
            <v>5665.621607</v>
          </cell>
          <cell r="LX22">
            <v>5880.6925689999998</v>
          </cell>
          <cell r="LY22">
            <v>6245.1376849999997</v>
          </cell>
          <cell r="LZ22">
            <v>6580.2637750000004</v>
          </cell>
          <cell r="MA22">
            <v>6965.2635209999999</v>
          </cell>
          <cell r="MB22">
            <v>7540.1692670000002</v>
          </cell>
          <cell r="MC22">
            <v>8466.8754979999994</v>
          </cell>
          <cell r="MD22">
            <v>9327.4599980000003</v>
          </cell>
          <cell r="ME22">
            <v>10327.13003</v>
          </cell>
          <cell r="MF22">
            <v>11230.78184</v>
          </cell>
          <cell r="MG22">
            <v>12435.369269999999</v>
          </cell>
          <cell r="MH22">
            <v>12424.54205</v>
          </cell>
          <cell r="MI22">
            <v>13893.90756</v>
          </cell>
          <cell r="MJ22">
            <v>14613.42031</v>
          </cell>
          <cell r="MK22">
            <v>14873.179040000001</v>
          </cell>
          <cell r="ML22">
            <v>14837.72205</v>
          </cell>
          <cell r="MM22">
            <v>15174.343629999999</v>
          </cell>
          <cell r="MN22">
            <v>14387.40206</v>
          </cell>
          <cell r="MO22">
            <v>14012.172259999999</v>
          </cell>
          <cell r="MP22">
            <v>14432.54088</v>
          </cell>
          <cell r="MQ22">
            <v>14784.40655</v>
          </cell>
          <cell r="MR22">
            <v>15194.303879999999</v>
          </cell>
          <cell r="MS22">
            <v>14782.750690000001</v>
          </cell>
          <cell r="MT22">
            <v>15158.32303</v>
          </cell>
          <cell r="MZ22">
            <v>0.67590713300000005</v>
          </cell>
          <cell r="NA22">
            <v>0.68202277200000005</v>
          </cell>
          <cell r="NB22">
            <v>0.68780362799999994</v>
          </cell>
          <cell r="NC22">
            <v>0.689940789</v>
          </cell>
          <cell r="ND22">
            <v>0.69418274899999999</v>
          </cell>
          <cell r="NE22">
            <v>0.70492818999999995</v>
          </cell>
          <cell r="NF22">
            <v>0.70966037900000001</v>
          </cell>
          <cell r="NG22">
            <v>0.713173108</v>
          </cell>
          <cell r="NH22">
            <v>0.72265701299999996</v>
          </cell>
          <cell r="NI22">
            <v>0.73421505899999995</v>
          </cell>
          <cell r="NJ22">
            <v>0.74172057199999997</v>
          </cell>
          <cell r="NK22">
            <v>0.75330379800000002</v>
          </cell>
          <cell r="NL22">
            <v>0.765235734</v>
          </cell>
          <cell r="NM22">
            <v>0.77399633999999995</v>
          </cell>
          <cell r="NN22">
            <v>0.77661946900000001</v>
          </cell>
          <cell r="NO22">
            <v>0.77987361899999996</v>
          </cell>
          <cell r="NP22">
            <v>0.78605104000000003</v>
          </cell>
          <cell r="NQ22">
            <v>0.79646629199999996</v>
          </cell>
          <cell r="NR22">
            <v>0.79933960999999998</v>
          </cell>
          <cell r="NS22">
            <v>0.80381192999999995</v>
          </cell>
          <cell r="NT22">
            <v>0.80453904099999995</v>
          </cell>
          <cell r="NU22">
            <v>0.80634913600000002</v>
          </cell>
          <cell r="NV22">
            <v>0.81104259400000001</v>
          </cell>
          <cell r="NW22">
            <v>0.81369640899999995</v>
          </cell>
          <cell r="NX22">
            <v>0.81136881400000005</v>
          </cell>
          <cell r="NY22">
            <v>0.80127313300000003</v>
          </cell>
          <cell r="NZ22">
            <v>0.80283199999999999</v>
          </cell>
          <cell r="OA22">
            <v>65.144900000000007</v>
          </cell>
          <cell r="OB22">
            <v>64.672700000000006</v>
          </cell>
          <cell r="OC22">
            <v>64.436400000000006</v>
          </cell>
          <cell r="OD22">
            <v>63.422400000000003</v>
          </cell>
          <cell r="OE22">
            <v>63.4345</v>
          </cell>
          <cell r="OF22">
            <v>62.866100000000003</v>
          </cell>
          <cell r="OG22">
            <v>62.9878</v>
          </cell>
          <cell r="OH22">
            <v>62.732799999999997</v>
          </cell>
          <cell r="OI22">
            <v>62.697200000000002</v>
          </cell>
          <cell r="OJ22">
            <v>62.487200000000001</v>
          </cell>
          <cell r="OK22">
            <v>63.356900000000003</v>
          </cell>
          <cell r="OL22">
            <v>63.151499999999999</v>
          </cell>
          <cell r="OM22">
            <v>62.681399999999996</v>
          </cell>
          <cell r="ON22">
            <v>63.1402</v>
          </cell>
          <cell r="OO22">
            <v>63.648099999999999</v>
          </cell>
          <cell r="OP22">
            <v>63.578099999999999</v>
          </cell>
          <cell r="OQ22">
            <v>64.227000000000004</v>
          </cell>
          <cell r="OR22">
            <v>65.108199999999997</v>
          </cell>
          <cell r="OS22">
            <v>65.2346</v>
          </cell>
          <cell r="OT22">
            <v>65.467799999999997</v>
          </cell>
          <cell r="OU22">
            <v>65.461500000000001</v>
          </cell>
          <cell r="OV22">
            <v>65.772400000000005</v>
          </cell>
          <cell r="OW22">
            <v>67.169600000000003</v>
          </cell>
          <cell r="OX22">
            <v>67.749899999999997</v>
          </cell>
          <cell r="OY22">
            <v>68.350099999999998</v>
          </cell>
          <cell r="OZ22">
            <v>68.902000000000001</v>
          </cell>
          <cell r="PA22">
            <v>69.239999999999995</v>
          </cell>
          <cell r="PB22">
            <v>69.470100000000002</v>
          </cell>
          <cell r="PC22">
            <v>69.583100000000002</v>
          </cell>
          <cell r="PD22">
            <v>68.942899999999995</v>
          </cell>
          <cell r="PE22">
            <v>67.306299999999993</v>
          </cell>
          <cell r="PF22">
            <v>67.297799999999995</v>
          </cell>
          <cell r="PG22">
            <v>12.755946489999999</v>
          </cell>
          <cell r="PH22">
            <v>12.58549474</v>
          </cell>
          <cell r="PI22">
            <v>12.316024110000001</v>
          </cell>
          <cell r="PJ22">
            <v>12.273745249999999</v>
          </cell>
          <cell r="PK22">
            <v>12.21575902</v>
          </cell>
          <cell r="PL22">
            <v>12.270414499999999</v>
          </cell>
          <cell r="PM22">
            <v>12.590625859999999</v>
          </cell>
          <cell r="PN22">
            <v>12.63147262</v>
          </cell>
          <cell r="PO22">
            <v>12.305279730000001</v>
          </cell>
          <cell r="PP22">
            <v>12.568217750000001</v>
          </cell>
          <cell r="PQ22">
            <v>12.83115578</v>
          </cell>
          <cell r="PR22">
            <v>13.0940938</v>
          </cell>
          <cell r="PS22">
            <v>13.35703182</v>
          </cell>
          <cell r="PT22">
            <v>13.61996984</v>
          </cell>
          <cell r="PU22">
            <v>13.88290787</v>
          </cell>
          <cell r="PV22">
            <v>14.14584589</v>
          </cell>
          <cell r="PW22">
            <v>14.40878391</v>
          </cell>
          <cell r="PX22">
            <v>14.671721939999999</v>
          </cell>
          <cell r="PY22">
            <v>14.934659959999999</v>
          </cell>
          <cell r="PZ22">
            <v>15.00951004</v>
          </cell>
          <cell r="QA22">
            <v>15.03246021</v>
          </cell>
          <cell r="QB22">
            <v>15.1670599</v>
          </cell>
          <cell r="QC22">
            <v>15.30185032</v>
          </cell>
          <cell r="QD22">
            <v>15.206130030000001</v>
          </cell>
          <cell r="QE22">
            <v>15.1427002</v>
          </cell>
          <cell r="QF22">
            <v>15.11186028</v>
          </cell>
          <cell r="QG22">
            <v>15.179019930000001</v>
          </cell>
          <cell r="QH22">
            <v>15.25827026</v>
          </cell>
          <cell r="QI22">
            <v>15.158809659999999</v>
          </cell>
          <cell r="QJ22">
            <v>15.071640009999999</v>
          </cell>
          <cell r="QK22">
            <v>15.00576019</v>
          </cell>
          <cell r="QL22">
            <v>15.00576019</v>
          </cell>
          <cell r="QR22">
            <v>10.33331068</v>
          </cell>
          <cell r="QS22">
            <v>10.403029719999999</v>
          </cell>
          <cell r="QT22">
            <v>10.47321915</v>
          </cell>
          <cell r="QU22">
            <v>10.543882160000001</v>
          </cell>
          <cell r="QV22">
            <v>10.61502192</v>
          </cell>
          <cell r="QW22">
            <v>10.68664167</v>
          </cell>
          <cell r="QX22">
            <v>10.75874464</v>
          </cell>
          <cell r="QY22">
            <v>10.83133408</v>
          </cell>
          <cell r="QZ22">
            <v>10.904413290000001</v>
          </cell>
          <cell r="RA22">
            <v>10.97798557</v>
          </cell>
          <cell r="RB22">
            <v>11.05205424</v>
          </cell>
          <cell r="RC22">
            <v>11.12662265</v>
          </cell>
          <cell r="RD22">
            <v>11.201694180000001</v>
          </cell>
          <cell r="RE22">
            <v>11.27727221</v>
          </cell>
          <cell r="RF22">
            <v>11.353360179999999</v>
          </cell>
          <cell r="RG22">
            <v>11.43100214</v>
          </cell>
          <cell r="RH22">
            <v>11.5086441</v>
          </cell>
          <cell r="RI22">
            <v>11.58628607</v>
          </cell>
          <cell r="RJ22">
            <v>11.663928029999999</v>
          </cell>
          <cell r="RK22">
            <v>11.741569999999999</v>
          </cell>
          <cell r="RL22">
            <v>11.819211960000001</v>
          </cell>
          <cell r="RM22">
            <v>11.89685392</v>
          </cell>
          <cell r="RN22">
            <v>11.97449589</v>
          </cell>
          <cell r="RO22">
            <v>12.052137849999999</v>
          </cell>
          <cell r="RP22">
            <v>12.12977982</v>
          </cell>
          <cell r="RQ22">
            <v>12.12977982</v>
          </cell>
          <cell r="RR22">
            <v>12.12977982</v>
          </cell>
          <cell r="RS22">
            <v>11103.182129999999</v>
          </cell>
          <cell r="RT22">
            <v>10959.851549999999</v>
          </cell>
          <cell r="RU22">
            <v>9869.9060829999999</v>
          </cell>
          <cell r="RV22">
            <v>9087.4764059999998</v>
          </cell>
          <cell r="RW22">
            <v>7991.268266</v>
          </cell>
          <cell r="RX22">
            <v>7180.6744820000004</v>
          </cell>
          <cell r="RY22">
            <v>7434.8156769999996</v>
          </cell>
          <cell r="RZ22">
            <v>8327.1745659999997</v>
          </cell>
          <cell r="SA22">
            <v>9093.8185830000002</v>
          </cell>
          <cell r="SB22">
            <v>9480.3172099999992</v>
          </cell>
          <cell r="SC22">
            <v>10073.36044</v>
          </cell>
          <cell r="SD22">
            <v>10602.162700000001</v>
          </cell>
          <cell r="SE22">
            <v>11205.236080000001</v>
          </cell>
          <cell r="SF22">
            <v>12109.44627</v>
          </cell>
          <cell r="SG22">
            <v>13570.342780000001</v>
          </cell>
          <cell r="SH22">
            <v>14918.924010000001</v>
          </cell>
          <cell r="SI22">
            <v>16483.355940000001</v>
          </cell>
          <cell r="SJ22">
            <v>17881.882079999999</v>
          </cell>
          <cell r="SK22">
            <v>19752.116239999999</v>
          </cell>
          <cell r="SL22">
            <v>19695.50347</v>
          </cell>
          <cell r="SM22">
            <v>20618.130239999999</v>
          </cell>
          <cell r="SN22">
            <v>21672.628550000001</v>
          </cell>
          <cell r="SO22">
            <v>22039.980309999999</v>
          </cell>
          <cell r="SP22">
            <v>21953.9787</v>
          </cell>
          <cell r="SQ22">
            <v>22414.963230000001</v>
          </cell>
          <cell r="SR22">
            <v>21215.60714</v>
          </cell>
          <cell r="SS22">
            <v>20626.516309999999</v>
          </cell>
          <cell r="ST22">
            <v>21429.089390000001</v>
          </cell>
          <cell r="SU22">
            <v>22353.84045</v>
          </cell>
          <cell r="SV22">
            <v>22790.728319999998</v>
          </cell>
          <cell r="SW22">
            <v>22422.432479999999</v>
          </cell>
          <cell r="SX22">
            <v>23165.020769999999</v>
          </cell>
          <cell r="TA22">
            <v>0.754</v>
          </cell>
          <cell r="TB22">
            <v>0.75600000000000001</v>
          </cell>
          <cell r="TC22">
            <v>0.76</v>
          </cell>
          <cell r="TD22">
            <v>0.76</v>
          </cell>
          <cell r="TE22">
            <v>0.76200000000000001</v>
          </cell>
          <cell r="TF22">
            <v>0.76600000000000001</v>
          </cell>
          <cell r="TG22">
            <v>0.76800000000000002</v>
          </cell>
          <cell r="TH22">
            <v>0.77300000000000002</v>
          </cell>
          <cell r="TI22">
            <v>0.76400000000000001</v>
          </cell>
          <cell r="TJ22">
            <v>0.76500000000000001</v>
          </cell>
          <cell r="TM22">
            <v>6.4113374030000001</v>
          </cell>
          <cell r="TN22">
            <v>6.346256919</v>
          </cell>
          <cell r="TO22">
            <v>6.2988597789999998</v>
          </cell>
          <cell r="TP22">
            <v>6.2385204869999997</v>
          </cell>
          <cell r="TQ22">
            <v>6.1829729320000002</v>
          </cell>
          <cell r="TR22">
            <v>6.1264426949999997</v>
          </cell>
          <cell r="TS22">
            <v>6.075658743</v>
          </cell>
          <cell r="TT22">
            <v>5.3329466820000002</v>
          </cell>
          <cell r="TU22">
            <v>5.2846762189999996</v>
          </cell>
          <cell r="TV22">
            <v>5.2557213950000001</v>
          </cell>
          <cell r="TY22">
            <v>6.451612903</v>
          </cell>
          <cell r="TZ22">
            <v>6.4356435640000003</v>
          </cell>
          <cell r="UA22">
            <v>6.4039408870000001</v>
          </cell>
          <cell r="UB22">
            <v>6.4039408870000001</v>
          </cell>
          <cell r="UC22">
            <v>6.2730627309999996</v>
          </cell>
          <cell r="UD22">
            <v>6.2423500609999998</v>
          </cell>
          <cell r="UE22">
            <v>6.1124694379999998</v>
          </cell>
          <cell r="UF22">
            <v>5.3855569159999996</v>
          </cell>
          <cell r="UG22">
            <v>5.3283767040000001</v>
          </cell>
          <cell r="UH22">
            <v>5.3217821780000003</v>
          </cell>
          <cell r="UI22">
            <v>5.3093938830000003</v>
          </cell>
          <cell r="UJ22">
            <v>5.0603609089999999</v>
          </cell>
          <cell r="UK22">
            <v>4.7744522089999997</v>
          </cell>
          <cell r="UL22">
            <v>4.5792107580000003</v>
          </cell>
          <cell r="UM22">
            <v>4.3802876470000003</v>
          </cell>
          <cell r="UN22">
            <v>4.1992697720000001</v>
          </cell>
          <cell r="UO22">
            <v>4.0326271059999996</v>
          </cell>
          <cell r="UP22">
            <v>3.8630363939999999</v>
          </cell>
          <cell r="UQ22">
            <v>3.7106845380000002</v>
          </cell>
          <cell r="UR22">
            <v>3.5813200470000002</v>
          </cell>
          <cell r="US22">
            <v>3.436508656</v>
          </cell>
          <cell r="UT22">
            <v>3.3496441840000002</v>
          </cell>
          <cell r="UW22">
            <v>3.67781</v>
          </cell>
          <cell r="UX22">
            <v>3.67781</v>
          </cell>
          <cell r="UY22">
            <v>3.67781</v>
          </cell>
          <cell r="UZ22">
            <v>3.67781</v>
          </cell>
          <cell r="VA22">
            <v>3.67781</v>
          </cell>
          <cell r="VB22">
            <v>3.67781</v>
          </cell>
          <cell r="VC22">
            <v>3.67781</v>
          </cell>
          <cell r="VD22">
            <v>2.77203</v>
          </cell>
          <cell r="VE22">
            <v>2.77203</v>
          </cell>
          <cell r="VF22">
            <v>2.77203</v>
          </cell>
          <cell r="VG22">
            <v>12.020350349999999</v>
          </cell>
          <cell r="VH22">
            <v>10.91539614</v>
          </cell>
          <cell r="VI22">
            <v>10.781750000000001</v>
          </cell>
          <cell r="VJ22">
            <v>10.781750000000001</v>
          </cell>
          <cell r="VK22">
            <v>10.83848169</v>
          </cell>
          <cell r="VL22">
            <v>10.83848169</v>
          </cell>
          <cell r="VM22">
            <v>10.83848169</v>
          </cell>
          <cell r="VN22">
            <v>10.83848169</v>
          </cell>
          <cell r="VO22">
            <v>10.83848169</v>
          </cell>
          <cell r="VP22">
            <v>9.6454900000000006</v>
          </cell>
          <cell r="VQ22">
            <v>9.6454900000000006</v>
          </cell>
          <cell r="VR22">
            <v>9.6454900000000006</v>
          </cell>
          <cell r="VS22">
            <v>29</v>
          </cell>
          <cell r="WE22">
            <v>0.245</v>
          </cell>
          <cell r="WF22">
            <v>0.23599999999999999</v>
          </cell>
          <cell r="WG22">
            <v>0.221</v>
          </cell>
          <cell r="WH22">
            <v>0.17599999999999999</v>
          </cell>
          <cell r="WI22">
            <v>0.16400000000000001</v>
          </cell>
          <cell r="WJ22">
            <v>0.158</v>
          </cell>
          <cell r="WK22">
            <v>0.158</v>
          </cell>
          <cell r="WL22">
            <v>0.153</v>
          </cell>
          <cell r="WM22">
            <v>0.156</v>
          </cell>
          <cell r="WN22">
            <v>0.151</v>
          </cell>
          <cell r="WO22">
            <v>0.151</v>
          </cell>
          <cell r="WP22">
            <v>0.159</v>
          </cell>
          <cell r="WQ22">
            <v>0.157</v>
          </cell>
          <cell r="WR22">
            <v>0.14899999999999999</v>
          </cell>
          <cell r="WS22">
            <v>0.13900000000000001</v>
          </cell>
          <cell r="WT22">
            <v>0.121</v>
          </cell>
          <cell r="WU22">
            <v>0.111</v>
          </cell>
          <cell r="WV22">
            <v>0.105</v>
          </cell>
          <cell r="WW22">
            <v>0.10299999999999999</v>
          </cell>
          <cell r="WX22">
            <v>0.104</v>
          </cell>
          <cell r="WY22">
            <v>0.104</v>
          </cell>
          <cell r="WZ22">
            <v>33</v>
          </cell>
          <cell r="XA22">
            <v>32</v>
          </cell>
          <cell r="XB22">
            <v>32</v>
          </cell>
          <cell r="XC22">
            <v>34</v>
          </cell>
          <cell r="XD22">
            <v>33</v>
          </cell>
          <cell r="XE22">
            <v>33</v>
          </cell>
          <cell r="XF22">
            <v>32</v>
          </cell>
          <cell r="XG22">
            <v>29</v>
          </cell>
          <cell r="XH22">
            <v>27</v>
          </cell>
          <cell r="XI22">
            <v>25</v>
          </cell>
          <cell r="XJ22">
            <v>22</v>
          </cell>
          <cell r="XK22">
            <v>19</v>
          </cell>
          <cell r="XL22">
            <v>18</v>
          </cell>
          <cell r="XM22">
            <v>15</v>
          </cell>
          <cell r="XN22">
            <v>13</v>
          </cell>
          <cell r="XO22">
            <v>11</v>
          </cell>
          <cell r="XP22">
            <v>9</v>
          </cell>
          <cell r="XQ22">
            <v>7</v>
          </cell>
          <cell r="XR22">
            <v>6</v>
          </cell>
          <cell r="XS22">
            <v>6</v>
          </cell>
          <cell r="XT22">
            <v>5</v>
          </cell>
          <cell r="XU22">
            <v>5</v>
          </cell>
          <cell r="XV22">
            <v>4</v>
          </cell>
          <cell r="XW22">
            <v>3</v>
          </cell>
          <cell r="XX22">
            <v>3</v>
          </cell>
          <cell r="XY22">
            <v>3</v>
          </cell>
          <cell r="XZ22">
            <v>3</v>
          </cell>
          <cell r="YA22">
            <v>2</v>
          </cell>
          <cell r="YB22">
            <v>2</v>
          </cell>
          <cell r="YC22">
            <v>2</v>
          </cell>
          <cell r="YD22">
            <v>2</v>
          </cell>
          <cell r="YE22">
            <v>2</v>
          </cell>
          <cell r="YF22">
            <v>42.06</v>
          </cell>
          <cell r="YG22">
            <v>44.2</v>
          </cell>
          <cell r="YH22">
            <v>44.853000000000002</v>
          </cell>
          <cell r="YI22">
            <v>42.853000000000002</v>
          </cell>
          <cell r="YJ22">
            <v>41.451000000000001</v>
          </cell>
          <cell r="YK22">
            <v>38.343000000000004</v>
          </cell>
          <cell r="YL22">
            <v>35.765000000000001</v>
          </cell>
          <cell r="YM22">
            <v>32.631999999999998</v>
          </cell>
          <cell r="YN22">
            <v>30.466000000000001</v>
          </cell>
          <cell r="YO22">
            <v>28.635999999999999</v>
          </cell>
          <cell r="YP22">
            <v>26.695</v>
          </cell>
          <cell r="YQ22">
            <v>25.390999999999998</v>
          </cell>
          <cell r="YR22">
            <v>23.864999999999998</v>
          </cell>
          <cell r="YS22">
            <v>23.536000000000001</v>
          </cell>
          <cell r="YT22">
            <v>22.657</v>
          </cell>
          <cell r="YU22">
            <v>22.343</v>
          </cell>
          <cell r="YV22">
            <v>22.745000000000001</v>
          </cell>
          <cell r="YW22">
            <v>22.904</v>
          </cell>
          <cell r="YX22">
            <v>23.221</v>
          </cell>
          <cell r="YY22">
            <v>24.058</v>
          </cell>
          <cell r="YZ22">
            <v>22.382000000000001</v>
          </cell>
          <cell r="ZA22">
            <v>22.39</v>
          </cell>
          <cell r="ZB22">
            <v>23.588000000000001</v>
          </cell>
          <cell r="ZC22">
            <v>23.004999999999999</v>
          </cell>
          <cell r="ZD22">
            <v>20.613</v>
          </cell>
          <cell r="ZE22">
            <v>17.837</v>
          </cell>
          <cell r="ZF22">
            <v>15.529</v>
          </cell>
          <cell r="ZG22">
            <v>12.936</v>
          </cell>
          <cell r="ZH22">
            <v>11.596</v>
          </cell>
          <cell r="ZI22">
            <v>11.83</v>
          </cell>
          <cell r="ZJ22">
            <v>11.904</v>
          </cell>
          <cell r="ZK22">
            <v>11.85</v>
          </cell>
          <cell r="ZQ22">
            <v>77.553134589999999</v>
          </cell>
          <cell r="ZR22">
            <v>78.302785290000003</v>
          </cell>
          <cell r="ZS22">
            <v>79.059682330000001</v>
          </cell>
          <cell r="ZT22">
            <v>79.823895750000005</v>
          </cell>
          <cell r="ZU22">
            <v>80.595496269999998</v>
          </cell>
          <cell r="ZV22">
            <v>81.374555310000005</v>
          </cell>
          <cell r="ZW22">
            <v>82.161144949999994</v>
          </cell>
          <cell r="ZX22">
            <v>82.955337990000004</v>
          </cell>
          <cell r="ZY22">
            <v>83.757207930000007</v>
          </cell>
          <cell r="ZZ22">
            <v>84.566828970000003</v>
          </cell>
          <cell r="AAA22">
            <v>85.384276040000003</v>
          </cell>
          <cell r="AAB22">
            <v>86.209624779999999</v>
          </cell>
          <cell r="AAC22">
            <v>87.042951579999993</v>
          </cell>
          <cell r="AAD22">
            <v>87.884333560000002</v>
          </cell>
          <cell r="AAE22">
            <v>88.733848570000006</v>
          </cell>
          <cell r="AAF22">
            <v>89.608317569999997</v>
          </cell>
          <cell r="AAG22">
            <v>90.482786559999994</v>
          </cell>
          <cell r="AAH22">
            <v>91.357255550000005</v>
          </cell>
          <cell r="AAI22">
            <v>92.231724549999996</v>
          </cell>
          <cell r="AAJ22">
            <v>93.106193540000007</v>
          </cell>
          <cell r="AAK22">
            <v>93.980662539999997</v>
          </cell>
          <cell r="AAL22">
            <v>94.855131529999994</v>
          </cell>
          <cell r="AAM22">
            <v>95.729600520000005</v>
          </cell>
          <cell r="AAN22">
            <v>96.604069519999996</v>
          </cell>
          <cell r="AAO22">
            <v>97.478538510000007</v>
          </cell>
          <cell r="AAP22">
            <v>97.478538510000007</v>
          </cell>
          <cell r="AAQ22">
            <v>97.478538510000007</v>
          </cell>
          <cell r="AAW22">
            <v>89.076884820000004</v>
          </cell>
          <cell r="AAX22">
            <v>89.472655619999998</v>
          </cell>
          <cell r="AAY22">
            <v>89.870184829999999</v>
          </cell>
          <cell r="AAZ22">
            <v>90.269480279999996</v>
          </cell>
          <cell r="ABA22">
            <v>90.670549800000003</v>
          </cell>
          <cell r="ABB22">
            <v>91.073401290000007</v>
          </cell>
          <cell r="ABC22">
            <v>91.478042650000006</v>
          </cell>
          <cell r="ABD22">
            <v>91.88448185</v>
          </cell>
          <cell r="ABE22">
            <v>92.292726869999996</v>
          </cell>
          <cell r="ABF22">
            <v>92.702785730000002</v>
          </cell>
          <cell r="ABG22">
            <v>93.114666490000005</v>
          </cell>
          <cell r="ABH22">
            <v>93.528377250000005</v>
          </cell>
          <cell r="ABI22">
            <v>93.943926129999994</v>
          </cell>
          <cell r="ABJ22">
            <v>94.361321309999994</v>
          </cell>
          <cell r="ABK22">
            <v>94.780570979999993</v>
          </cell>
          <cell r="ABL22">
            <v>95.205442050000002</v>
          </cell>
          <cell r="ABM22">
            <v>95.630313110000003</v>
          </cell>
          <cell r="ABN22">
            <v>96.055184170000004</v>
          </cell>
          <cell r="ABO22">
            <v>96.480055239999999</v>
          </cell>
          <cell r="ABP22">
            <v>96.9049263</v>
          </cell>
          <cell r="ABQ22">
            <v>97.329797360000001</v>
          </cell>
          <cell r="ABR22">
            <v>97.754668429999995</v>
          </cell>
          <cell r="ABS22">
            <v>98.179539489999996</v>
          </cell>
          <cell r="ABT22">
            <v>98.604410549999997</v>
          </cell>
          <cell r="ABU22">
            <v>99.029281620000006</v>
          </cell>
          <cell r="ABV22">
            <v>99.029281620000006</v>
          </cell>
          <cell r="ABW22">
            <v>99.029281620000006</v>
          </cell>
          <cell r="ACI22">
            <v>18.35443038</v>
          </cell>
          <cell r="ACJ22">
            <v>18.35443038</v>
          </cell>
          <cell r="ACK22">
            <v>18.35443038</v>
          </cell>
          <cell r="ACL22">
            <v>30.12048193</v>
          </cell>
          <cell r="ACM22">
            <v>29.76190476</v>
          </cell>
          <cell r="ACN22">
            <v>29.76190476</v>
          </cell>
          <cell r="ACO22">
            <v>29.76190476</v>
          </cell>
          <cell r="ACP22">
            <v>32.530120480000001</v>
          </cell>
          <cell r="ACQ22">
            <v>32.142857139999997</v>
          </cell>
          <cell r="ACR22">
            <v>32.142857139999997</v>
          </cell>
          <cell r="ACS22">
            <v>32.142857139999997</v>
          </cell>
          <cell r="ACT22">
            <v>29.518072289999999</v>
          </cell>
          <cell r="ACU22">
            <v>29.518072289999999</v>
          </cell>
          <cell r="ACV22">
            <v>29.518072289999999</v>
          </cell>
          <cell r="ACW22">
            <v>29.166666670000001</v>
          </cell>
          <cell r="ACX22">
            <v>33.928571429999998</v>
          </cell>
          <cell r="ACY22">
            <v>33.132530119999998</v>
          </cell>
          <cell r="ACZ22">
            <v>33.132530119999998</v>
          </cell>
          <cell r="ADA22">
            <v>34.939759039999998</v>
          </cell>
          <cell r="ADB22">
            <v>34.705882350000003</v>
          </cell>
          <cell r="ADC22">
            <v>34.705882350000003</v>
          </cell>
          <cell r="ADO22">
            <v>81.645569620000003</v>
          </cell>
          <cell r="ADP22">
            <v>81.645569620000003</v>
          </cell>
          <cell r="ADQ22">
            <v>81.645569620000003</v>
          </cell>
          <cell r="ADR22">
            <v>69.879518070000003</v>
          </cell>
          <cell r="ADS22">
            <v>70.238095240000007</v>
          </cell>
          <cell r="ADT22">
            <v>70.238095240000007</v>
          </cell>
          <cell r="ADU22">
            <v>70.238095240000007</v>
          </cell>
          <cell r="ADV22">
            <v>67.469879520000006</v>
          </cell>
          <cell r="ADW22">
            <v>67.857142859999996</v>
          </cell>
          <cell r="ADX22">
            <v>67.857142859999996</v>
          </cell>
          <cell r="ADY22">
            <v>67.857142859999996</v>
          </cell>
          <cell r="ADZ22">
            <v>70.481927709999994</v>
          </cell>
          <cell r="AEA22">
            <v>70.481927709999994</v>
          </cell>
          <cell r="AEB22">
            <v>70.481927709999994</v>
          </cell>
          <cell r="AEC22">
            <v>70.833333330000002</v>
          </cell>
          <cell r="AED22">
            <v>66.071428569999995</v>
          </cell>
          <cell r="AEE22">
            <v>66.867469880000002</v>
          </cell>
          <cell r="AEF22">
            <v>66.867469880000002</v>
          </cell>
          <cell r="AEG22">
            <v>65.060240960000002</v>
          </cell>
          <cell r="AEH22">
            <v>65.294117650000004</v>
          </cell>
          <cell r="AEI22">
            <v>65.294117650000004</v>
          </cell>
          <cell r="AEJ22">
            <v>52.03</v>
          </cell>
          <cell r="AEK22">
            <v>52.091000000000001</v>
          </cell>
          <cell r="AEL22">
            <v>52.634</v>
          </cell>
          <cell r="AEM22">
            <v>53.101999999999997</v>
          </cell>
          <cell r="AEN22">
            <v>53.877000000000002</v>
          </cell>
          <cell r="AEO22">
            <v>54.607999999999997</v>
          </cell>
          <cell r="AEP22">
            <v>54.384999999999998</v>
          </cell>
          <cell r="AEQ22">
            <v>53.628</v>
          </cell>
          <cell r="AER22">
            <v>53.091999999999999</v>
          </cell>
          <cell r="AES22">
            <v>52.866</v>
          </cell>
          <cell r="AET22">
            <v>53.210999999999999</v>
          </cell>
          <cell r="AEU22">
            <v>53.56</v>
          </cell>
          <cell r="AEV22">
            <v>53.911000000000001</v>
          </cell>
          <cell r="AEW22">
            <v>54.262</v>
          </cell>
          <cell r="AEX22">
            <v>54.613999999999997</v>
          </cell>
          <cell r="AEY22">
            <v>54.965000000000003</v>
          </cell>
          <cell r="AEZ22">
            <v>55.316000000000003</v>
          </cell>
          <cell r="AFA22">
            <v>55.667000000000002</v>
          </cell>
          <cell r="AFB22">
            <v>56.017000000000003</v>
          </cell>
          <cell r="AFC22">
            <v>56.365000000000002</v>
          </cell>
          <cell r="AFD22">
            <v>56.713000000000001</v>
          </cell>
          <cell r="AFE22">
            <v>57.058</v>
          </cell>
          <cell r="AFF22">
            <v>57.402000000000001</v>
          </cell>
          <cell r="AFG22">
            <v>57.744999999999997</v>
          </cell>
          <cell r="AFH22">
            <v>58.087000000000003</v>
          </cell>
          <cell r="AFI22">
            <v>58.429000000000002</v>
          </cell>
          <cell r="AFJ22">
            <v>58.768999999999998</v>
          </cell>
          <cell r="AFK22">
            <v>58.582000000000001</v>
          </cell>
          <cell r="AFL22">
            <v>58.161000000000001</v>
          </cell>
          <cell r="AFM22">
            <v>58.274999999999999</v>
          </cell>
          <cell r="AFN22">
            <v>57.728000000000002</v>
          </cell>
          <cell r="AFO22">
            <v>57.311</v>
          </cell>
          <cell r="AFP22">
            <v>65.034999999999997</v>
          </cell>
          <cell r="AFQ22">
            <v>65.087000000000003</v>
          </cell>
          <cell r="AFR22">
            <v>65.545000000000002</v>
          </cell>
          <cell r="AFS22">
            <v>65.924999999999997</v>
          </cell>
          <cell r="AFT22">
            <v>66.536000000000001</v>
          </cell>
          <cell r="AFU22">
            <v>67.091999999999999</v>
          </cell>
          <cell r="AFV22">
            <v>66.921999999999997</v>
          </cell>
          <cell r="AFW22">
            <v>66.337000000000003</v>
          </cell>
          <cell r="AFX22">
            <v>65.91</v>
          </cell>
          <cell r="AFY22">
            <v>65.724999999999994</v>
          </cell>
          <cell r="AFZ22">
            <v>66.043999999999997</v>
          </cell>
          <cell r="AGA22">
            <v>66.367000000000004</v>
          </cell>
          <cell r="AGB22">
            <v>66.691000000000003</v>
          </cell>
          <cell r="AGC22">
            <v>67.015000000000001</v>
          </cell>
          <cell r="AGD22">
            <v>67.337999999999994</v>
          </cell>
          <cell r="AGE22">
            <v>67.66</v>
          </cell>
          <cell r="AGF22">
            <v>67.98</v>
          </cell>
          <cell r="AGG22">
            <v>68.299000000000007</v>
          </cell>
          <cell r="AGH22">
            <v>68.614999999999995</v>
          </cell>
          <cell r="AGI22">
            <v>68.929000000000002</v>
          </cell>
          <cell r="AGJ22">
            <v>69.241</v>
          </cell>
          <cell r="AGK22">
            <v>69.55</v>
          </cell>
          <cell r="AGL22">
            <v>69.855999999999995</v>
          </cell>
          <cell r="AGM22">
            <v>70.159000000000006</v>
          </cell>
          <cell r="AGN22">
            <v>70.460999999999999</v>
          </cell>
          <cell r="AGO22">
            <v>70.760999999999996</v>
          </cell>
          <cell r="AGP22">
            <v>71.058999999999997</v>
          </cell>
          <cell r="AGQ22">
            <v>71.412000000000006</v>
          </cell>
          <cell r="AGR22">
            <v>72.131</v>
          </cell>
          <cell r="AGS22">
            <v>71.593999999999994</v>
          </cell>
          <cell r="AGT22">
            <v>71.585999999999999</v>
          </cell>
          <cell r="AGU22">
            <v>71.387</v>
          </cell>
          <cell r="AGV22">
            <v>32</v>
          </cell>
          <cell r="AHB22">
            <v>0.628</v>
          </cell>
          <cell r="AHC22">
            <v>0.63900000000000001</v>
          </cell>
          <cell r="AHD22">
            <v>0.64900000000000002</v>
          </cell>
          <cell r="AHE22">
            <v>0.64600000000000002</v>
          </cell>
          <cell r="AHF22">
            <v>0.64800000000000002</v>
          </cell>
          <cell r="AHG22">
            <v>0.66200000000000003</v>
          </cell>
          <cell r="AHH22">
            <v>0.66100000000000003</v>
          </cell>
          <cell r="AHI22">
            <v>0.66100000000000003</v>
          </cell>
          <cell r="AHJ22">
            <v>0.66100000000000003</v>
          </cell>
          <cell r="AHK22">
            <v>0.67300000000000004</v>
          </cell>
          <cell r="AHL22">
            <v>0.70699999999999996</v>
          </cell>
          <cell r="AHM22">
            <v>0.71499999999999997</v>
          </cell>
          <cell r="AHN22">
            <v>0.71299999999999997</v>
          </cell>
          <cell r="AHO22">
            <v>0.72099999999999997</v>
          </cell>
          <cell r="AHP22">
            <v>0.73699999999999999</v>
          </cell>
          <cell r="AHQ22">
            <v>0.72</v>
          </cell>
          <cell r="AHR22">
            <v>0.72899999999999998</v>
          </cell>
          <cell r="AHS22">
            <v>0.74399999999999999</v>
          </cell>
          <cell r="AHT22">
            <v>0.74</v>
          </cell>
          <cell r="AHU22">
            <v>0.74299999999999999</v>
          </cell>
          <cell r="AHV22">
            <v>0.751</v>
          </cell>
          <cell r="AHW22">
            <v>0.754</v>
          </cell>
          <cell r="AHX22">
            <v>0.75600000000000001</v>
          </cell>
          <cell r="AHY22">
            <v>0.754</v>
          </cell>
          <cell r="AHZ22">
            <v>0.75700000000000001</v>
          </cell>
          <cell r="AIA22">
            <v>0.75</v>
          </cell>
          <cell r="AIB22">
            <v>0.751</v>
          </cell>
          <cell r="AIH22">
            <v>7.5110456550000002</v>
          </cell>
          <cell r="AII22">
            <v>6.8513119529999997</v>
          </cell>
          <cell r="AIJ22">
            <v>6.2138728319999998</v>
          </cell>
          <cell r="AIK22">
            <v>7.3170731709999997</v>
          </cell>
          <cell r="AIL22">
            <v>7.5606276750000001</v>
          </cell>
          <cell r="AIM22">
            <v>7.0224719100000002</v>
          </cell>
          <cell r="AIN22">
            <v>7.6815642459999998</v>
          </cell>
          <cell r="AIO22">
            <v>8.3217753119999998</v>
          </cell>
          <cell r="AIP22">
            <v>9.4520547950000005</v>
          </cell>
          <cell r="AIQ22">
            <v>9.2991913749999995</v>
          </cell>
          <cell r="AIR22">
            <v>5.733333333</v>
          </cell>
          <cell r="AIS22">
            <v>6.1679790030000001</v>
          </cell>
          <cell r="AIT22">
            <v>7.7619663650000001</v>
          </cell>
          <cell r="AIU22">
            <v>7.918263091</v>
          </cell>
          <cell r="AIV22">
            <v>6.1146496819999996</v>
          </cell>
          <cell r="AIW22">
            <v>8.8607594939999998</v>
          </cell>
          <cell r="AIX22">
            <v>8.5319949810000004</v>
          </cell>
          <cell r="AIY22">
            <v>7.692307692</v>
          </cell>
          <cell r="AIZ22">
            <v>8.4158415840000007</v>
          </cell>
          <cell r="AJA22">
            <v>8.4975369460000003</v>
          </cell>
          <cell r="AJB22">
            <v>7.5123152710000003</v>
          </cell>
          <cell r="AJC22">
            <v>7.2570725710000001</v>
          </cell>
          <cell r="AJD22">
            <v>7.4663402689999998</v>
          </cell>
          <cell r="AJE22">
            <v>7.8239608799999996</v>
          </cell>
          <cell r="AJF22">
            <v>7.3439412480000001</v>
          </cell>
          <cell r="AJG22">
            <v>7.0631970260000001</v>
          </cell>
          <cell r="AJH22">
            <v>7.0544554460000004</v>
          </cell>
          <cell r="AJI22">
            <v>10.221271829999999</v>
          </cell>
          <cell r="AJJ22">
            <v>9.5248827429999992</v>
          </cell>
          <cell r="AJK22">
            <v>8.7508250170000004</v>
          </cell>
          <cell r="AJL22">
            <v>7.5534327299999999</v>
          </cell>
          <cell r="AJM22">
            <v>6.1835477430000001</v>
          </cell>
          <cell r="AJN22">
            <v>5.7065128950000004</v>
          </cell>
          <cell r="AJO22">
            <v>5.8115932609999996</v>
          </cell>
          <cell r="AJP22">
            <v>5.8864302869999996</v>
          </cell>
          <cell r="AJQ22">
            <v>5.756918239</v>
          </cell>
          <cell r="AJR22">
            <v>5.5320316910000003</v>
          </cell>
          <cell r="AJS22">
            <v>5.5417584450000001</v>
          </cell>
          <cell r="AJT22">
            <v>5.5823220349999998</v>
          </cell>
          <cell r="AJU22">
            <v>5.6006393650000001</v>
          </cell>
          <cell r="AJV22">
            <v>5.7964291599999997</v>
          </cell>
          <cell r="AJW22">
            <v>6.2184543989999996</v>
          </cell>
          <cell r="AJX22">
            <v>6.3925996080000003</v>
          </cell>
          <cell r="AJY22">
            <v>6.7179663759999997</v>
          </cell>
          <cell r="AJZ22">
            <v>6.677158361</v>
          </cell>
          <cell r="AKA22">
            <v>6.9227021889999998</v>
          </cell>
          <cell r="AKB22">
            <v>6.4712834060000004</v>
          </cell>
          <cell r="AKC22">
            <v>6.6635854669999999</v>
          </cell>
          <cell r="AKD22">
            <v>6.5455980250000003</v>
          </cell>
          <cell r="AKE22">
            <v>6.6553991559999996</v>
          </cell>
          <cell r="AKF22">
            <v>6.7105915779999998</v>
          </cell>
          <cell r="AKG22">
            <v>6.6380999889999996</v>
          </cell>
          <cell r="AKH22">
            <v>6.148416063</v>
          </cell>
          <cell r="AKI22">
            <v>6.3364029320000004</v>
          </cell>
          <cell r="AKJ22">
            <v>6.3612942370000001</v>
          </cell>
          <cell r="AKK22">
            <v>6.4491981430000003</v>
          </cell>
          <cell r="AKL22">
            <v>6.4557603349999999</v>
          </cell>
          <cell r="AKM22">
            <v>6.0793138300000003</v>
          </cell>
          <cell r="AKN22">
            <v>6.0793138300000003</v>
          </cell>
          <cell r="AKP22">
            <v>22.98</v>
          </cell>
          <cell r="AKQ22">
            <v>11.63</v>
          </cell>
          <cell r="AKR22">
            <v>10.54</v>
          </cell>
          <cell r="AKS22">
            <v>7.51</v>
          </cell>
          <cell r="AKT22">
            <v>7.23</v>
          </cell>
          <cell r="AKU22">
            <v>5.52</v>
          </cell>
          <cell r="AKV22">
            <v>4.16</v>
          </cell>
          <cell r="AKW22">
            <v>6.58</v>
          </cell>
          <cell r="AKX22">
            <v>7.71</v>
          </cell>
          <cell r="AKY22">
            <v>6.39</v>
          </cell>
          <cell r="AKZ22">
            <v>7.78</v>
          </cell>
          <cell r="ALA22">
            <v>9.0500000000000007</v>
          </cell>
          <cell r="ALB22">
            <v>11.21</v>
          </cell>
          <cell r="ALC22">
            <v>10.14</v>
          </cell>
          <cell r="ALD22">
            <v>2.2200000000000002</v>
          </cell>
          <cell r="ALE22">
            <v>2.75</v>
          </cell>
          <cell r="ALF22">
            <v>6.17</v>
          </cell>
          <cell r="ALG22">
            <v>6.15</v>
          </cell>
          <cell r="ALH22">
            <v>3.1</v>
          </cell>
          <cell r="ALI22">
            <v>8.57</v>
          </cell>
          <cell r="ALJ22">
            <v>7.97</v>
          </cell>
          <cell r="ALK22">
            <v>6.07</v>
          </cell>
          <cell r="ALL22">
            <v>7.55</v>
          </cell>
          <cell r="ALM22">
            <v>7.98</v>
          </cell>
          <cell r="ALN22">
            <v>6.53</v>
          </cell>
          <cell r="ALO22">
            <v>5.63</v>
          </cell>
          <cell r="ALP22">
            <v>6.18</v>
          </cell>
          <cell r="ALQ22">
            <v>6.75</v>
          </cell>
          <cell r="ALR22">
            <v>5.59</v>
          </cell>
          <cell r="ALS22">
            <v>5.59</v>
          </cell>
          <cell r="ALT22">
            <v>5.59</v>
          </cell>
        </row>
        <row r="23">
          <cell r="A23" t="str">
            <v>Belize</v>
          </cell>
          <cell r="B23" t="str">
            <v>BLZ</v>
          </cell>
          <cell r="C23" t="str">
            <v>Medium</v>
          </cell>
          <cell r="D23" t="str">
            <v>LAC</v>
          </cell>
          <cell r="E23">
            <v>123</v>
          </cell>
          <cell r="F23">
            <v>0.59299999999999997</v>
          </cell>
          <cell r="G23">
            <v>0.6</v>
          </cell>
          <cell r="H23">
            <v>0.60799999999999998</v>
          </cell>
          <cell r="I23">
            <v>0.61399999999999999</v>
          </cell>
          <cell r="J23">
            <v>0.61799999999999999</v>
          </cell>
          <cell r="K23">
            <v>0.62</v>
          </cell>
          <cell r="L23">
            <v>0.623</v>
          </cell>
          <cell r="M23">
            <v>0.625</v>
          </cell>
          <cell r="N23">
            <v>0.626</v>
          </cell>
          <cell r="O23">
            <v>0.63300000000000001</v>
          </cell>
          <cell r="P23">
            <v>0.64</v>
          </cell>
          <cell r="Q23">
            <v>0.64300000000000002</v>
          </cell>
          <cell r="R23">
            <v>0.65200000000000002</v>
          </cell>
          <cell r="S23">
            <v>0.66</v>
          </cell>
          <cell r="T23">
            <v>0.66700000000000004</v>
          </cell>
          <cell r="U23">
            <v>0.66400000000000003</v>
          </cell>
          <cell r="V23">
            <v>0.68</v>
          </cell>
          <cell r="W23">
            <v>0.68500000000000005</v>
          </cell>
          <cell r="X23">
            <v>0.69299999999999995</v>
          </cell>
          <cell r="Y23">
            <v>0.70099999999999996</v>
          </cell>
          <cell r="Z23">
            <v>0.70699999999999996</v>
          </cell>
          <cell r="AA23">
            <v>0.70899999999999996</v>
          </cell>
          <cell r="AB23">
            <v>0.71299999999999997</v>
          </cell>
          <cell r="AC23">
            <v>0.71199999999999997</v>
          </cell>
          <cell r="AD23">
            <v>0.70899999999999996</v>
          </cell>
          <cell r="AE23">
            <v>0.70799999999999996</v>
          </cell>
          <cell r="AF23">
            <v>0.71199999999999997</v>
          </cell>
          <cell r="AG23">
            <v>0.70699999999999996</v>
          </cell>
          <cell r="AH23">
            <v>0.70599999999999996</v>
          </cell>
          <cell r="AI23">
            <v>0.70499999999999996</v>
          </cell>
          <cell r="AJ23">
            <v>0.69</v>
          </cell>
          <cell r="AK23">
            <v>0.68300000000000005</v>
          </cell>
          <cell r="AL23">
            <v>70.743700000000004</v>
          </cell>
          <cell r="AM23">
            <v>70.248400000000004</v>
          </cell>
          <cell r="AN23">
            <v>69.979299999999995</v>
          </cell>
          <cell r="AO23">
            <v>69.988200000000006</v>
          </cell>
          <cell r="AP23">
            <v>70.316400000000002</v>
          </cell>
          <cell r="AQ23">
            <v>69.8874</v>
          </cell>
          <cell r="AR23">
            <v>69.805800000000005</v>
          </cell>
          <cell r="AS23">
            <v>69.211799999999997</v>
          </cell>
          <cell r="AT23">
            <v>68.598799999999997</v>
          </cell>
          <cell r="AU23">
            <v>68.773399999999995</v>
          </cell>
          <cell r="AV23">
            <v>68.564499999999995</v>
          </cell>
          <cell r="AW23">
            <v>68.357200000000006</v>
          </cell>
          <cell r="AX23">
            <v>68.752099999999999</v>
          </cell>
          <cell r="AY23">
            <v>68.909099999999995</v>
          </cell>
          <cell r="AZ23">
            <v>69.227000000000004</v>
          </cell>
          <cell r="BA23">
            <v>69.375699999999995</v>
          </cell>
          <cell r="BB23">
            <v>70.093199999999996</v>
          </cell>
          <cell r="BC23">
            <v>70.654899999999998</v>
          </cell>
          <cell r="BD23">
            <v>71.150700000000001</v>
          </cell>
          <cell r="BE23">
            <v>71.818600000000004</v>
          </cell>
          <cell r="BF23">
            <v>72.271600000000007</v>
          </cell>
          <cell r="BG23">
            <v>72.651200000000003</v>
          </cell>
          <cell r="BH23">
            <v>73.245000000000005</v>
          </cell>
          <cell r="BI23">
            <v>73.6661</v>
          </cell>
          <cell r="BJ23">
            <v>73.310699999999997</v>
          </cell>
          <cell r="BK23">
            <v>73.186599999999999</v>
          </cell>
          <cell r="BL23">
            <v>73.398799999999994</v>
          </cell>
          <cell r="BM23">
            <v>73.562399999999997</v>
          </cell>
          <cell r="BN23">
            <v>73.703100000000006</v>
          </cell>
          <cell r="BO23">
            <v>73.931299999999993</v>
          </cell>
          <cell r="BP23">
            <v>72.853999999999999</v>
          </cell>
          <cell r="BQ23">
            <v>70.469700000000003</v>
          </cell>
          <cell r="BR23">
            <v>9.9614489039999992</v>
          </cell>
          <cell r="BS23">
            <v>10.12103037</v>
          </cell>
          <cell r="BT23">
            <v>10.28316832</v>
          </cell>
          <cell r="BU23">
            <v>10.44790371</v>
          </cell>
          <cell r="BV23">
            <v>10.615278139999999</v>
          </cell>
          <cell r="BW23">
            <v>10.78533389</v>
          </cell>
          <cell r="BX23">
            <v>10.958113920000001</v>
          </cell>
          <cell r="BY23">
            <v>11.133661869999999</v>
          </cell>
          <cell r="BZ23">
            <v>11.31202208</v>
          </cell>
          <cell r="CA23">
            <v>11.49323961</v>
          </cell>
          <cell r="CB23">
            <v>11.677360220000001</v>
          </cell>
          <cell r="CC23">
            <v>11.864430430000001</v>
          </cell>
          <cell r="CD23">
            <v>12.20408535</v>
          </cell>
          <cell r="CE23">
            <v>12.543740270000001</v>
          </cell>
          <cell r="CF23">
            <v>12.845210079999999</v>
          </cell>
          <cell r="CG23">
            <v>12.30352974</v>
          </cell>
          <cell r="CH23">
            <v>12.81752968</v>
          </cell>
          <cell r="CI23">
            <v>12.76706982</v>
          </cell>
          <cell r="CJ23">
            <v>12.706819530000001</v>
          </cell>
          <cell r="CK23">
            <v>12.440609930000001</v>
          </cell>
          <cell r="CL23">
            <v>12.431030270000001</v>
          </cell>
          <cell r="CM23">
            <v>12.50613976</v>
          </cell>
          <cell r="CN23">
            <v>12.905369759999999</v>
          </cell>
          <cell r="CO23">
            <v>12.75833035</v>
          </cell>
          <cell r="CP23">
            <v>12.74405003</v>
          </cell>
          <cell r="CQ23">
            <v>12.79226017</v>
          </cell>
          <cell r="CR23">
            <v>13.43655014</v>
          </cell>
          <cell r="CS23">
            <v>13.11357975</v>
          </cell>
          <cell r="CT23">
            <v>13.14904976</v>
          </cell>
          <cell r="CU23">
            <v>13.14089012</v>
          </cell>
          <cell r="CV23">
            <v>12.99168968</v>
          </cell>
          <cell r="CW23">
            <v>12.99168968</v>
          </cell>
          <cell r="CX23">
            <v>5.4512360089999996</v>
          </cell>
          <cell r="CY23">
            <v>5.6182599069999997</v>
          </cell>
          <cell r="CZ23">
            <v>5.7904013570000004</v>
          </cell>
          <cell r="DA23">
            <v>5.9625428060000001</v>
          </cell>
          <cell r="DB23">
            <v>6.1346842559999999</v>
          </cell>
          <cell r="DC23">
            <v>6.3068257059999997</v>
          </cell>
          <cell r="DD23">
            <v>6.4789671560000004</v>
          </cell>
          <cell r="DE23">
            <v>6.6511086060000002</v>
          </cell>
          <cell r="DF23">
            <v>6.8232500549999999</v>
          </cell>
          <cell r="DG23">
            <v>6.9953915049999997</v>
          </cell>
          <cell r="DH23">
            <v>7.1675329550000004</v>
          </cell>
          <cell r="DI23">
            <v>7.3396744050000002</v>
          </cell>
          <cell r="DJ23">
            <v>7.511815854</v>
          </cell>
          <cell r="DK23">
            <v>7.6839573039999998</v>
          </cell>
          <cell r="DL23">
            <v>7.8560987539999996</v>
          </cell>
          <cell r="DM23">
            <v>8.0282402039999994</v>
          </cell>
          <cell r="DN23">
            <v>8.5198362349999996</v>
          </cell>
          <cell r="DO23">
            <v>9.0114322659999999</v>
          </cell>
          <cell r="DP23">
            <v>9.5030282970000002</v>
          </cell>
          <cell r="DQ23">
            <v>9.9946243290000005</v>
          </cell>
          <cell r="DR23">
            <v>10.486220360000001</v>
          </cell>
          <cell r="DS23">
            <v>10.322358319999999</v>
          </cell>
          <cell r="DT23">
            <v>10.15849628</v>
          </cell>
          <cell r="DU23">
            <v>9.9946342470000005</v>
          </cell>
          <cell r="DV23">
            <v>9.8307722089999992</v>
          </cell>
          <cell r="DW23">
            <v>9.6669101719999997</v>
          </cell>
          <cell r="DX23">
            <v>9.5030481340000001</v>
          </cell>
          <cell r="DY23">
            <v>9.3391860960000006</v>
          </cell>
          <cell r="DZ23">
            <v>9.1753240589999994</v>
          </cell>
          <cell r="EA23">
            <v>9.0114620209999998</v>
          </cell>
          <cell r="EB23">
            <v>8.8475999830000003</v>
          </cell>
          <cell r="EC23">
            <v>8.8475999830000003</v>
          </cell>
          <cell r="ED23">
            <v>4743.7198829999998</v>
          </cell>
          <cell r="EE23">
            <v>5186.0144250000003</v>
          </cell>
          <cell r="EF23">
            <v>5673.8967359999997</v>
          </cell>
          <cell r="EG23">
            <v>5904.4103779999996</v>
          </cell>
          <cell r="EH23">
            <v>5722.466023</v>
          </cell>
          <cell r="EI23">
            <v>5653.3919910000004</v>
          </cell>
          <cell r="EJ23">
            <v>5530.1339939999998</v>
          </cell>
          <cell r="EK23">
            <v>5560.387565</v>
          </cell>
          <cell r="EL23">
            <v>5485.3737950000004</v>
          </cell>
          <cell r="EM23">
            <v>5709.6935899999999</v>
          </cell>
          <cell r="EN23">
            <v>6172.0515400000004</v>
          </cell>
          <cell r="EO23">
            <v>6175.3959029999996</v>
          </cell>
          <cell r="EP23">
            <v>6314.8510640000004</v>
          </cell>
          <cell r="EQ23">
            <v>6622.5841039999996</v>
          </cell>
          <cell r="ER23">
            <v>6631.2994159999998</v>
          </cell>
          <cell r="ES23">
            <v>6639.1891640000003</v>
          </cell>
          <cell r="ET23">
            <v>6783.1503700000003</v>
          </cell>
          <cell r="EU23">
            <v>6482.838471</v>
          </cell>
          <cell r="EV23">
            <v>6581.7053580000002</v>
          </cell>
          <cell r="EW23">
            <v>6801.7509929999997</v>
          </cell>
          <cell r="EX23">
            <v>6626.1821129999998</v>
          </cell>
          <cell r="EY23">
            <v>6807.4104310000002</v>
          </cell>
          <cell r="EZ23">
            <v>6727.6327620000002</v>
          </cell>
          <cell r="FA23">
            <v>6677.8270339999999</v>
          </cell>
          <cell r="FB23">
            <v>6746.9868020000004</v>
          </cell>
          <cell r="FC23">
            <v>6960.0460240000002</v>
          </cell>
          <cell r="FD23">
            <v>6766.3268900000003</v>
          </cell>
          <cell r="FE23">
            <v>6709.0345600000001</v>
          </cell>
          <cell r="FF23">
            <v>6699.0389679999998</v>
          </cell>
          <cell r="FG23">
            <v>6676.3407399999996</v>
          </cell>
          <cell r="FH23">
            <v>5897.1504569999997</v>
          </cell>
          <cell r="FI23">
            <v>6309.0997779999998</v>
          </cell>
          <cell r="FJ23">
            <v>1</v>
          </cell>
          <cell r="FK23">
            <v>0.88300000000000001</v>
          </cell>
          <cell r="FL23">
            <v>0.88700000000000001</v>
          </cell>
          <cell r="FM23">
            <v>0.89100000000000001</v>
          </cell>
          <cell r="FN23">
            <v>0.89500000000000002</v>
          </cell>
          <cell r="FO23">
            <v>0.90100000000000002</v>
          </cell>
          <cell r="FP23">
            <v>0.90300000000000002</v>
          </cell>
          <cell r="FQ23">
            <v>0.90900000000000003</v>
          </cell>
          <cell r="FR23">
            <v>0.91100000000000003</v>
          </cell>
          <cell r="FS23">
            <v>0.91500000000000004</v>
          </cell>
          <cell r="FT23">
            <v>0.91700000000000004</v>
          </cell>
          <cell r="FU23">
            <v>0.92100000000000004</v>
          </cell>
          <cell r="FV23">
            <v>0.92400000000000004</v>
          </cell>
          <cell r="FW23">
            <v>0.92900000000000005</v>
          </cell>
          <cell r="FX23">
            <v>0.93100000000000005</v>
          </cell>
          <cell r="FY23">
            <v>0.92800000000000005</v>
          </cell>
          <cell r="FZ23">
            <v>0.92600000000000005</v>
          </cell>
          <cell r="GA23">
            <v>0.93600000000000005</v>
          </cell>
          <cell r="GB23">
            <v>0.94</v>
          </cell>
          <cell r="GC23">
            <v>0.94099999999999995</v>
          </cell>
          <cell r="GD23">
            <v>0.94399999999999995</v>
          </cell>
          <cell r="GE23">
            <v>0.95099999999999996</v>
          </cell>
          <cell r="GF23">
            <v>0.95299999999999996</v>
          </cell>
          <cell r="GG23">
            <v>0.95299999999999996</v>
          </cell>
          <cell r="GH23">
            <v>0.95</v>
          </cell>
          <cell r="GI23">
            <v>0.97199999999999998</v>
          </cell>
          <cell r="GJ23">
            <v>0.97599999999999998</v>
          </cell>
          <cell r="GK23">
            <v>0.97699999999999998</v>
          </cell>
          <cell r="GL23">
            <v>0.98</v>
          </cell>
          <cell r="GM23">
            <v>0.96699999999999997</v>
          </cell>
          <cell r="GN23">
            <v>0.96799999999999997</v>
          </cell>
          <cell r="GO23">
            <v>0.97099999999999997</v>
          </cell>
          <cell r="GP23">
            <v>0.97499999999999998</v>
          </cell>
          <cell r="GQ23">
            <v>0.54736199600000002</v>
          </cell>
          <cell r="GR23">
            <v>0.555761057</v>
          </cell>
          <cell r="GS23">
            <v>0.56463551000000001</v>
          </cell>
          <cell r="GT23">
            <v>0.57237940700000001</v>
          </cell>
          <cell r="GU23">
            <v>0.57809361400000003</v>
          </cell>
          <cell r="GV23">
            <v>0.58108736900000002</v>
          </cell>
          <cell r="GW23">
            <v>0.58608874</v>
          </cell>
          <cell r="GX23">
            <v>0.58897296600000004</v>
          </cell>
          <cell r="GY23">
            <v>0.59174053999999998</v>
          </cell>
          <cell r="GZ23">
            <v>0.59894384499999997</v>
          </cell>
          <cell r="HA23">
            <v>0.607514518</v>
          </cell>
          <cell r="HB23">
            <v>0.61178946999999995</v>
          </cell>
          <cell r="HC23">
            <v>0.621881138</v>
          </cell>
          <cell r="HD23">
            <v>0.63127859600000003</v>
          </cell>
          <cell r="HE23">
            <v>0.636548958</v>
          </cell>
          <cell r="HF23">
            <v>0.63364133499999997</v>
          </cell>
          <cell r="HG23">
            <v>0.65192342199999997</v>
          </cell>
          <cell r="HH23">
            <v>0.65878689899999998</v>
          </cell>
          <cell r="HI23">
            <v>0.66730789599999996</v>
          </cell>
          <cell r="HJ23">
            <v>0.67630842999999996</v>
          </cell>
          <cell r="HK23">
            <v>0.68561869399999997</v>
          </cell>
          <cell r="HL23">
            <v>0.68854604699999999</v>
          </cell>
          <cell r="HM23">
            <v>0.69229362699999997</v>
          </cell>
          <cell r="HN23">
            <v>0.689704435</v>
          </cell>
          <cell r="HO23">
            <v>0.69704298499999995</v>
          </cell>
          <cell r="HP23">
            <v>0.69876872099999998</v>
          </cell>
          <cell r="HQ23">
            <v>0.70270247500000005</v>
          </cell>
          <cell r="HR23">
            <v>0.69880272300000001</v>
          </cell>
          <cell r="HS23">
            <v>0.69127637200000003</v>
          </cell>
          <cell r="HT23">
            <v>0.69068135200000003</v>
          </cell>
          <cell r="HU23">
            <v>0.67672573599999997</v>
          </cell>
          <cell r="HV23">
            <v>0.67155242599999998</v>
          </cell>
          <cell r="HW23">
            <v>72.486699999999999</v>
          </cell>
          <cell r="HX23">
            <v>71.906300000000002</v>
          </cell>
          <cell r="HY23">
            <v>71.461500000000001</v>
          </cell>
          <cell r="HZ23">
            <v>71.632400000000004</v>
          </cell>
          <cell r="IA23">
            <v>72.483099999999993</v>
          </cell>
          <cell r="IB23">
            <v>71.981499999999997</v>
          </cell>
          <cell r="IC23">
            <v>72.172399999999996</v>
          </cell>
          <cell r="ID23">
            <v>71.444299999999998</v>
          </cell>
          <cell r="IE23">
            <v>70.883899999999997</v>
          </cell>
          <cell r="IF23">
            <v>71.209199999999996</v>
          </cell>
          <cell r="IG23">
            <v>71.059899999999999</v>
          </cell>
          <cell r="IH23">
            <v>70.95</v>
          </cell>
          <cell r="II23">
            <v>71.528199999999998</v>
          </cell>
          <cell r="IJ23">
            <v>71.611900000000006</v>
          </cell>
          <cell r="IK23">
            <v>71.852999999999994</v>
          </cell>
          <cell r="IL23">
            <v>71.829499999999996</v>
          </cell>
          <cell r="IM23">
            <v>72.774900000000002</v>
          </cell>
          <cell r="IN23">
            <v>73.483900000000006</v>
          </cell>
          <cell r="IO23">
            <v>74.044700000000006</v>
          </cell>
          <cell r="IP23">
            <v>74.861000000000004</v>
          </cell>
          <cell r="IQ23">
            <v>75.370099999999994</v>
          </cell>
          <cell r="IR23">
            <v>75.677499999999995</v>
          </cell>
          <cell r="IS23">
            <v>76.129900000000006</v>
          </cell>
          <cell r="IT23">
            <v>76.265699999999995</v>
          </cell>
          <cell r="IU23">
            <v>76.341399999999993</v>
          </cell>
          <cell r="IV23">
            <v>76.485699999999994</v>
          </cell>
          <cell r="IW23">
            <v>76.6678</v>
          </cell>
          <cell r="IX23">
            <v>76.844800000000006</v>
          </cell>
          <cell r="IY23">
            <v>77.021100000000004</v>
          </cell>
          <cell r="IZ23">
            <v>77.246700000000004</v>
          </cell>
          <cell r="JA23">
            <v>76.625699999999995</v>
          </cell>
          <cell r="JB23">
            <v>74.3322</v>
          </cell>
          <cell r="JC23">
            <v>9.8108049299999998</v>
          </cell>
          <cell r="JD23">
            <v>9.9906127340000008</v>
          </cell>
          <cell r="JE23">
            <v>10.17371597</v>
          </cell>
          <cell r="JF23">
            <v>10.36017504</v>
          </cell>
          <cell r="JG23">
            <v>10.550051440000001</v>
          </cell>
          <cell r="JH23">
            <v>10.7434078</v>
          </cell>
          <cell r="JI23">
            <v>10.94030791</v>
          </cell>
          <cell r="JJ23">
            <v>11.140816709999999</v>
          </cell>
          <cell r="JK23">
            <v>11.34500034</v>
          </cell>
          <cell r="JL23">
            <v>11.55292616</v>
          </cell>
          <cell r="JM23">
            <v>11.76466273</v>
          </cell>
          <cell r="JN23">
            <v>11.980279919999999</v>
          </cell>
          <cell r="JO23">
            <v>12.37269974</v>
          </cell>
          <cell r="JP23">
            <v>12.76511955</v>
          </cell>
          <cell r="JQ23">
            <v>12.94112015</v>
          </cell>
          <cell r="JR23">
            <v>12.380109790000001</v>
          </cell>
          <cell r="JS23">
            <v>13.08242035</v>
          </cell>
          <cell r="JT23">
            <v>13.11594009</v>
          </cell>
          <cell r="JU23">
            <v>13.01136017</v>
          </cell>
          <cell r="JV23">
            <v>12.7228899</v>
          </cell>
          <cell r="JW23">
            <v>12.70748043</v>
          </cell>
          <cell r="JX23">
            <v>12.80313969</v>
          </cell>
          <cell r="JY23">
            <v>13.18546963</v>
          </cell>
          <cell r="JZ23">
            <v>12.995949749999999</v>
          </cell>
          <cell r="KA23">
            <v>13.00193024</v>
          </cell>
          <cell r="KB23">
            <v>12.965649600000001</v>
          </cell>
          <cell r="KC23">
            <v>13.624119759999999</v>
          </cell>
          <cell r="KD23">
            <v>13.37545967</v>
          </cell>
          <cell r="KE23">
            <v>13.405099870000001</v>
          </cell>
          <cell r="KF23">
            <v>13.416569709999999</v>
          </cell>
          <cell r="KG23">
            <v>13.29214954</v>
          </cell>
          <cell r="KH23">
            <v>13.29214954</v>
          </cell>
          <cell r="KI23">
            <v>5.3870035669999998</v>
          </cell>
          <cell r="KJ23">
            <v>5.5540399550000004</v>
          </cell>
          <cell r="KK23">
            <v>5.7262556890000003</v>
          </cell>
          <cell r="KL23">
            <v>5.8984714240000002</v>
          </cell>
          <cell r="KM23">
            <v>6.0706871580000001</v>
          </cell>
          <cell r="KN23">
            <v>6.242902892</v>
          </cell>
          <cell r="KO23">
            <v>6.4151186259999999</v>
          </cell>
          <cell r="KP23">
            <v>6.5873343599999998</v>
          </cell>
          <cell r="KQ23">
            <v>6.7595500949999998</v>
          </cell>
          <cell r="KR23">
            <v>6.9317658289999997</v>
          </cell>
          <cell r="KS23">
            <v>7.1039815629999996</v>
          </cell>
          <cell r="KT23">
            <v>7.2761972970000004</v>
          </cell>
          <cell r="KU23">
            <v>7.4484130310000003</v>
          </cell>
          <cell r="KV23">
            <v>7.6206287660000003</v>
          </cell>
          <cell r="KW23">
            <v>7.7928445000000002</v>
          </cell>
          <cell r="KX23">
            <v>7.9650602340000001</v>
          </cell>
          <cell r="KY23">
            <v>8.4706041340000002</v>
          </cell>
          <cell r="KZ23">
            <v>8.9761480329999994</v>
          </cell>
          <cell r="LA23">
            <v>9.4816919330000005</v>
          </cell>
          <cell r="LB23">
            <v>9.9872358319999996</v>
          </cell>
          <cell r="LC23">
            <v>10.492779730000001</v>
          </cell>
          <cell r="LD23">
            <v>10.347708799999999</v>
          </cell>
          <cell r="LE23">
            <v>10.202637859999999</v>
          </cell>
          <cell r="LF23">
            <v>10.05756693</v>
          </cell>
          <cell r="LG23">
            <v>9.9124959950000004</v>
          </cell>
          <cell r="LH23">
            <v>9.7674250600000008</v>
          </cell>
          <cell r="LI23">
            <v>9.6223541259999994</v>
          </cell>
          <cell r="LJ23">
            <v>9.4772831919999998</v>
          </cell>
          <cell r="LK23">
            <v>9.3322122570000001</v>
          </cell>
          <cell r="LL23">
            <v>9.1871413230000005</v>
          </cell>
          <cell r="LM23">
            <v>9.0420703889999992</v>
          </cell>
          <cell r="LN23">
            <v>9.0420703889999992</v>
          </cell>
          <cell r="LO23">
            <v>2270.6180890000001</v>
          </cell>
          <cell r="LP23">
            <v>2531.7575700000002</v>
          </cell>
          <cell r="LQ23">
            <v>2825.8084509999999</v>
          </cell>
          <cell r="LR23">
            <v>2967.9343680000002</v>
          </cell>
          <cell r="LS23">
            <v>2870.9286120000002</v>
          </cell>
          <cell r="LT23">
            <v>2903.9529520000001</v>
          </cell>
          <cell r="LU23">
            <v>2903.6583169999999</v>
          </cell>
          <cell r="LV23">
            <v>2982.1125499999998</v>
          </cell>
          <cell r="LW23">
            <v>3025.420486</v>
          </cell>
          <cell r="LX23">
            <v>3114.9147750000002</v>
          </cell>
          <cell r="LY23">
            <v>3396.5255280000001</v>
          </cell>
          <cell r="LZ23">
            <v>3429.0924500000001</v>
          </cell>
          <cell r="MA23">
            <v>3536.7217599999999</v>
          </cell>
          <cell r="MB23">
            <v>3740.1954310000001</v>
          </cell>
          <cell r="MC23">
            <v>3777.418154</v>
          </cell>
          <cell r="MD23">
            <v>3815.5891219999999</v>
          </cell>
          <cell r="ME23">
            <v>3934.5417950000001</v>
          </cell>
          <cell r="MF23">
            <v>3796.8119609999999</v>
          </cell>
          <cell r="MG23">
            <v>3892.4088630000001</v>
          </cell>
          <cell r="MH23">
            <v>4061.0822210000001</v>
          </cell>
          <cell r="MI23">
            <v>4178.9345880000001</v>
          </cell>
          <cell r="MJ23">
            <v>4340.1365859999996</v>
          </cell>
          <cell r="MK23">
            <v>4333.4252839999999</v>
          </cell>
          <cell r="ML23">
            <v>4343.7661040000003</v>
          </cell>
          <cell r="MM23">
            <v>5008.7412130000002</v>
          </cell>
          <cell r="MN23">
            <v>5276.6751999999997</v>
          </cell>
          <cell r="MO23">
            <v>5153.8271050000003</v>
          </cell>
          <cell r="MP23">
            <v>5092.921652</v>
          </cell>
          <cell r="MQ23">
            <v>4536.6094979999998</v>
          </cell>
          <cell r="MR23">
            <v>4535.2014319999998</v>
          </cell>
          <cell r="MS23">
            <v>3940.569399</v>
          </cell>
          <cell r="MT23">
            <v>4248.5433800000001</v>
          </cell>
          <cell r="MU23">
            <v>0.619814847</v>
          </cell>
          <cell r="MV23">
            <v>0.62629420999999996</v>
          </cell>
          <cell r="MW23">
            <v>0.63406128399999995</v>
          </cell>
          <cell r="MX23">
            <v>0.63945411900000004</v>
          </cell>
          <cell r="MY23">
            <v>0.64165923000000002</v>
          </cell>
          <cell r="MZ23">
            <v>0.643264261</v>
          </cell>
          <cell r="NA23">
            <v>0.64462032599999997</v>
          </cell>
          <cell r="NB23">
            <v>0.64649796599999998</v>
          </cell>
          <cell r="NC23">
            <v>0.64650289500000002</v>
          </cell>
          <cell r="ND23">
            <v>0.652912041</v>
          </cell>
          <cell r="NE23">
            <v>0.65943254100000004</v>
          </cell>
          <cell r="NF23">
            <v>0.66199138199999996</v>
          </cell>
          <cell r="NG23">
            <v>0.66936121400000004</v>
          </cell>
          <cell r="NH23">
            <v>0.67776629799999999</v>
          </cell>
          <cell r="NI23">
            <v>0.685983546</v>
          </cell>
          <cell r="NJ23">
            <v>0.68394797500000004</v>
          </cell>
          <cell r="NK23">
            <v>0.69662489100000002</v>
          </cell>
          <cell r="NL23">
            <v>0.70062253399999996</v>
          </cell>
          <cell r="NM23">
            <v>0.70882514699999999</v>
          </cell>
          <cell r="NN23">
            <v>0.71617150600000001</v>
          </cell>
          <cell r="NO23">
            <v>0.720986986</v>
          </cell>
          <cell r="NP23">
            <v>0.72241948</v>
          </cell>
          <cell r="NQ23">
            <v>0.72660705699999995</v>
          </cell>
          <cell r="NR23">
            <v>0.72570769000000002</v>
          </cell>
          <cell r="NS23">
            <v>0.71688629400000003</v>
          </cell>
          <cell r="NT23">
            <v>0.71561472299999995</v>
          </cell>
          <cell r="NU23">
            <v>0.71891186200000001</v>
          </cell>
          <cell r="NV23">
            <v>0.71319857200000003</v>
          </cell>
          <cell r="NW23">
            <v>0.71515330399999999</v>
          </cell>
          <cell r="NX23">
            <v>0.71340899999999996</v>
          </cell>
          <cell r="NY23">
            <v>0.69657925399999998</v>
          </cell>
          <cell r="NZ23">
            <v>0.68883798699999998</v>
          </cell>
          <cell r="OA23">
            <v>69.139399999999995</v>
          </cell>
          <cell r="OB23">
            <v>68.721100000000007</v>
          </cell>
          <cell r="OC23">
            <v>68.613600000000005</v>
          </cell>
          <cell r="OD23">
            <v>68.4739</v>
          </cell>
          <cell r="OE23">
            <v>68.350700000000003</v>
          </cell>
          <cell r="OF23">
            <v>67.977699999999999</v>
          </cell>
          <cell r="OG23">
            <v>67.6708</v>
          </cell>
          <cell r="OH23">
            <v>67.186800000000005</v>
          </cell>
          <cell r="OI23">
            <v>66.536299999999997</v>
          </cell>
          <cell r="OJ23">
            <v>66.590999999999994</v>
          </cell>
          <cell r="OK23">
            <v>66.338300000000004</v>
          </cell>
          <cell r="OL23">
            <v>66.057000000000002</v>
          </cell>
          <cell r="OM23">
            <v>66.306100000000001</v>
          </cell>
          <cell r="ON23">
            <v>66.517799999999994</v>
          </cell>
          <cell r="OO23">
            <v>66.8934</v>
          </cell>
          <cell r="OP23">
            <v>67.177000000000007</v>
          </cell>
          <cell r="OQ23">
            <v>67.717299999999994</v>
          </cell>
          <cell r="OR23">
            <v>68.168300000000002</v>
          </cell>
          <cell r="OS23">
            <v>68.617699999999999</v>
          </cell>
          <cell r="OT23">
            <v>69.174800000000005</v>
          </cell>
          <cell r="OU23">
            <v>69.588099999999997</v>
          </cell>
          <cell r="OV23">
            <v>70.018799999999999</v>
          </cell>
          <cell r="OW23">
            <v>70.714299999999994</v>
          </cell>
          <cell r="OX23">
            <v>71.350300000000004</v>
          </cell>
          <cell r="OY23">
            <v>70.674099999999996</v>
          </cell>
          <cell r="OZ23">
            <v>70.357100000000003</v>
          </cell>
          <cell r="PA23">
            <v>70.584100000000007</v>
          </cell>
          <cell r="PB23">
            <v>70.731300000000005</v>
          </cell>
          <cell r="PC23">
            <v>70.840400000000002</v>
          </cell>
          <cell r="PD23">
            <v>71.061899999999994</v>
          </cell>
          <cell r="PE23">
            <v>69.563999999999993</v>
          </cell>
          <cell r="PF23">
            <v>67.118700000000004</v>
          </cell>
          <cell r="PG23">
            <v>10.11066973</v>
          </cell>
          <cell r="PH23">
            <v>10.249747559999999</v>
          </cell>
          <cell r="PI23">
            <v>10.39073849</v>
          </cell>
          <cell r="PJ23">
            <v>10.533668820000001</v>
          </cell>
          <cell r="PK23">
            <v>10.67856523</v>
          </cell>
          <cell r="PL23">
            <v>10.825454779999999</v>
          </cell>
          <cell r="PM23">
            <v>10.97436487</v>
          </cell>
          <cell r="PN23">
            <v>11.1253233</v>
          </cell>
          <cell r="PO23">
            <v>11.27835825</v>
          </cell>
          <cell r="PP23">
            <v>11.43349828</v>
          </cell>
          <cell r="PQ23">
            <v>11.59077235</v>
          </cell>
          <cell r="PR23">
            <v>11.750209809999999</v>
          </cell>
          <cell r="PS23">
            <v>12.038034919999999</v>
          </cell>
          <cell r="PT23">
            <v>12.32586002</v>
          </cell>
          <cell r="PU23">
            <v>12.75084019</v>
          </cell>
          <cell r="PV23">
            <v>12.228090290000001</v>
          </cell>
          <cell r="PW23">
            <v>12.55692005</v>
          </cell>
          <cell r="PX23">
            <v>12.42117023</v>
          </cell>
          <cell r="PY23">
            <v>12.40252972</v>
          </cell>
          <cell r="PZ23">
            <v>12.15694046</v>
          </cell>
          <cell r="QA23">
            <v>12.15326977</v>
          </cell>
          <cell r="QB23">
            <v>12.19976044</v>
          </cell>
          <cell r="QC23">
            <v>12.61557007</v>
          </cell>
          <cell r="QD23">
            <v>12.52003002</v>
          </cell>
          <cell r="QE23">
            <v>12.48153973</v>
          </cell>
          <cell r="QF23">
            <v>12.61707973</v>
          </cell>
          <cell r="QG23">
            <v>13.238180160000001</v>
          </cell>
          <cell r="QH23">
            <v>12.847430230000001</v>
          </cell>
          <cell r="QI23">
            <v>12.883790019999999</v>
          </cell>
          <cell r="QJ23">
            <v>12.859199520000001</v>
          </cell>
          <cell r="QK23">
            <v>12.681229589999999</v>
          </cell>
          <cell r="QL23">
            <v>12.681229589999999</v>
          </cell>
          <cell r="QM23">
            <v>5.5127867190000002</v>
          </cell>
          <cell r="QN23">
            <v>5.680230141</v>
          </cell>
          <cell r="QO23">
            <v>5.8527594289999998</v>
          </cell>
          <cell r="QP23">
            <v>6.0252887179999997</v>
          </cell>
          <cell r="QQ23">
            <v>6.1978180070000004</v>
          </cell>
          <cell r="QR23">
            <v>6.3703472950000002</v>
          </cell>
          <cell r="QS23">
            <v>6.5428765840000001</v>
          </cell>
          <cell r="QT23">
            <v>6.7154058729999999</v>
          </cell>
          <cell r="QU23">
            <v>6.8879351619999998</v>
          </cell>
          <cell r="QV23">
            <v>7.0604644499999996</v>
          </cell>
          <cell r="QW23">
            <v>7.2329937390000003</v>
          </cell>
          <cell r="QX23">
            <v>7.4055230280000002</v>
          </cell>
          <cell r="QY23">
            <v>7.578052316</v>
          </cell>
          <cell r="QZ23">
            <v>7.7505816049999998</v>
          </cell>
          <cell r="RA23">
            <v>7.9231108939999997</v>
          </cell>
          <cell r="RB23">
            <v>8.0956401820000004</v>
          </cell>
          <cell r="RC23">
            <v>8.5724182130000006</v>
          </cell>
          <cell r="RD23">
            <v>9.0491962430000008</v>
          </cell>
          <cell r="RE23">
            <v>9.5259742739999993</v>
          </cell>
          <cell r="RF23">
            <v>10.002752299999999</v>
          </cell>
          <cell r="RG23">
            <v>10.479530329999999</v>
          </cell>
          <cell r="RH23">
            <v>10.296866319999999</v>
          </cell>
          <cell r="RI23">
            <v>10.11420231</v>
          </cell>
          <cell r="RJ23">
            <v>9.9315382959999994</v>
          </cell>
          <cell r="RK23">
            <v>9.7488742829999993</v>
          </cell>
          <cell r="RL23">
            <v>9.5662102699999991</v>
          </cell>
          <cell r="RM23">
            <v>9.3835462570000008</v>
          </cell>
          <cell r="RN23">
            <v>9.2008822440000007</v>
          </cell>
          <cell r="RO23">
            <v>9.0182182310000005</v>
          </cell>
          <cell r="RP23">
            <v>8.8355542180000004</v>
          </cell>
          <cell r="RQ23">
            <v>8.6528902050000003</v>
          </cell>
          <cell r="RR23">
            <v>8.6528902050000003</v>
          </cell>
          <cell r="RS23">
            <v>7156.5996949999999</v>
          </cell>
          <cell r="RT23">
            <v>7774.5471459999999</v>
          </cell>
          <cell r="RU23">
            <v>8447.496717</v>
          </cell>
          <cell r="RV23">
            <v>8763.6260199999997</v>
          </cell>
          <cell r="RW23">
            <v>8499.286204</v>
          </cell>
          <cell r="RX23">
            <v>8331.7558809999991</v>
          </cell>
          <cell r="RY23">
            <v>8090.2816560000001</v>
          </cell>
          <cell r="RZ23">
            <v>8075.4408160000003</v>
          </cell>
          <cell r="SA23">
            <v>7886.9003759999996</v>
          </cell>
          <cell r="SB23">
            <v>8245.0991240000003</v>
          </cell>
          <cell r="SC23">
            <v>8886.5132400000002</v>
          </cell>
          <cell r="SD23">
            <v>8865.7006450000008</v>
          </cell>
          <cell r="SE23">
            <v>9042.7993860000006</v>
          </cell>
          <cell r="SF23">
            <v>9459.8650400000006</v>
          </cell>
          <cell r="SG23">
            <v>9447.6021920000003</v>
          </cell>
          <cell r="SH23">
            <v>9432.3589840000004</v>
          </cell>
          <cell r="SI23">
            <v>9607.542598</v>
          </cell>
          <cell r="SJ23">
            <v>9152.0248300000003</v>
          </cell>
          <cell r="SK23">
            <v>9259.9128939999991</v>
          </cell>
          <cell r="SL23">
            <v>9536.7814610000005</v>
          </cell>
          <cell r="SM23">
            <v>9068.0943229999993</v>
          </cell>
          <cell r="SN23">
            <v>9263.9040210000003</v>
          </cell>
          <cell r="SO23">
            <v>9106.5039219999999</v>
          </cell>
          <cell r="SP23">
            <v>8992.3663720000004</v>
          </cell>
          <cell r="SQ23">
            <v>8467.679263</v>
          </cell>
          <cell r="SR23">
            <v>8624.2543889999997</v>
          </cell>
          <cell r="SS23">
            <v>8358.901441</v>
          </cell>
          <cell r="ST23">
            <v>8303.8820919999998</v>
          </cell>
          <cell r="SU23">
            <v>8831.6556249999994</v>
          </cell>
          <cell r="SV23">
            <v>8786.9600929999997</v>
          </cell>
          <cell r="SW23">
            <v>7827.1644880000003</v>
          </cell>
          <cell r="SX23">
            <v>8344.7735059999995</v>
          </cell>
          <cell r="SZ23">
            <v>0.54900000000000004</v>
          </cell>
          <cell r="TA23">
            <v>0.55200000000000005</v>
          </cell>
          <cell r="TB23">
            <v>0.55200000000000005</v>
          </cell>
          <cell r="TC23">
            <v>0.55000000000000004</v>
          </cell>
          <cell r="TD23">
            <v>0.55300000000000005</v>
          </cell>
          <cell r="TE23">
            <v>0.55700000000000005</v>
          </cell>
          <cell r="TF23">
            <v>0.55400000000000005</v>
          </cell>
          <cell r="TG23">
            <v>0.55400000000000005</v>
          </cell>
          <cell r="TH23">
            <v>0.55400000000000005</v>
          </cell>
          <cell r="TI23">
            <v>0.54</v>
          </cell>
          <cell r="TJ23">
            <v>0.53500000000000003</v>
          </cell>
          <cell r="TL23">
            <v>21.756452599999999</v>
          </cell>
          <cell r="TM23">
            <v>21.62813572</v>
          </cell>
          <cell r="TN23">
            <v>21.491180459999999</v>
          </cell>
          <cell r="TO23">
            <v>21.368531260000001</v>
          </cell>
          <cell r="TP23">
            <v>20.888419150000001</v>
          </cell>
          <cell r="TQ23">
            <v>20.74716695</v>
          </cell>
          <cell r="TR23">
            <v>20.611361819999999</v>
          </cell>
          <cell r="TS23">
            <v>20.47975572</v>
          </cell>
          <cell r="TT23">
            <v>20.356053670000001</v>
          </cell>
          <cell r="TU23">
            <v>20.6464386</v>
          </cell>
          <cell r="TV23">
            <v>20.662241300000002</v>
          </cell>
          <cell r="TX23">
            <v>22.566995769999998</v>
          </cell>
          <cell r="TY23">
            <v>22.58064516</v>
          </cell>
          <cell r="TZ23">
            <v>22.47191011</v>
          </cell>
          <cell r="UA23">
            <v>22.425952049999999</v>
          </cell>
          <cell r="UB23">
            <v>21.89265537</v>
          </cell>
          <cell r="UC23">
            <v>21.769662919999998</v>
          </cell>
          <cell r="UD23">
            <v>21.640735500000002</v>
          </cell>
          <cell r="UE23">
            <v>21.529745040000002</v>
          </cell>
          <cell r="UF23">
            <v>21.418439719999999</v>
          </cell>
          <cell r="UG23">
            <v>21.739130429999999</v>
          </cell>
          <cell r="UH23">
            <v>21.669106880000001</v>
          </cell>
          <cell r="UI23">
            <v>11.819481850000001</v>
          </cell>
          <cell r="UJ23">
            <v>11.488537790000001</v>
          </cell>
          <cell r="UK23">
            <v>11.103587149999999</v>
          </cell>
          <cell r="UL23">
            <v>10.692721369999999</v>
          </cell>
          <cell r="UM23">
            <v>10.32477379</v>
          </cell>
          <cell r="UN23">
            <v>9.9261474609999993</v>
          </cell>
          <cell r="UO23">
            <v>9.5023908620000004</v>
          </cell>
          <cell r="UP23">
            <v>9.0949754709999997</v>
          </cell>
          <cell r="UQ23">
            <v>8.7001571660000003</v>
          </cell>
          <cell r="UR23">
            <v>8.3290510179999995</v>
          </cell>
          <cell r="US23">
            <v>9.2002058029999993</v>
          </cell>
          <cell r="UT23">
            <v>9.2476139069999999</v>
          </cell>
          <cell r="UV23">
            <v>15.85449</v>
          </cell>
          <cell r="UW23">
            <v>15.85449</v>
          </cell>
          <cell r="UX23">
            <v>15.85449</v>
          </cell>
          <cell r="UY23">
            <v>15.85449</v>
          </cell>
          <cell r="UZ23">
            <v>14.81278</v>
          </cell>
          <cell r="VA23">
            <v>14.81278</v>
          </cell>
          <cell r="VB23">
            <v>14.81278</v>
          </cell>
          <cell r="VC23">
            <v>14.81278</v>
          </cell>
          <cell r="VD23">
            <v>14.81278</v>
          </cell>
          <cell r="VE23">
            <v>14.81278</v>
          </cell>
          <cell r="VF23">
            <v>14.81278</v>
          </cell>
          <cell r="VH23">
            <v>37.92633</v>
          </cell>
          <cell r="VI23">
            <v>37.92633</v>
          </cell>
          <cell r="VJ23">
            <v>37.92633</v>
          </cell>
          <cell r="VK23">
            <v>37.92633</v>
          </cell>
          <cell r="VL23">
            <v>37.92633</v>
          </cell>
          <cell r="VM23">
            <v>37.92633</v>
          </cell>
          <cell r="VN23">
            <v>37.92633</v>
          </cell>
          <cell r="VO23">
            <v>37.92633</v>
          </cell>
          <cell r="VP23">
            <v>37.92633</v>
          </cell>
          <cell r="VQ23">
            <v>37.92633</v>
          </cell>
          <cell r="VR23">
            <v>37.92633</v>
          </cell>
          <cell r="VS23">
            <v>86</v>
          </cell>
          <cell r="VT23">
            <v>0.54800000000000004</v>
          </cell>
          <cell r="VU23">
            <v>0.55500000000000005</v>
          </cell>
          <cell r="VV23">
            <v>0.55800000000000005</v>
          </cell>
          <cell r="VW23">
            <v>0.55700000000000005</v>
          </cell>
          <cell r="VX23">
            <v>0.55300000000000005</v>
          </cell>
          <cell r="VY23">
            <v>0.54700000000000004</v>
          </cell>
          <cell r="VZ23">
            <v>0.53700000000000003</v>
          </cell>
          <cell r="WA23">
            <v>0.53100000000000003</v>
          </cell>
          <cell r="WB23">
            <v>0.52600000000000002</v>
          </cell>
          <cell r="WC23">
            <v>0.51300000000000001</v>
          </cell>
          <cell r="WD23">
            <v>0.51100000000000001</v>
          </cell>
          <cell r="WE23">
            <v>0.50900000000000001</v>
          </cell>
          <cell r="WF23">
            <v>0.501</v>
          </cell>
          <cell r="WG23">
            <v>0.51400000000000001</v>
          </cell>
          <cell r="WH23">
            <v>0.495</v>
          </cell>
          <cell r="WI23">
            <v>0.49</v>
          </cell>
          <cell r="WJ23">
            <v>0.47799999999999998</v>
          </cell>
          <cell r="WK23">
            <v>0.46</v>
          </cell>
          <cell r="WL23">
            <v>0.46800000000000003</v>
          </cell>
          <cell r="WM23">
            <v>0.46200000000000002</v>
          </cell>
          <cell r="WN23">
            <v>0.45500000000000002</v>
          </cell>
          <cell r="WO23">
            <v>0.45300000000000001</v>
          </cell>
          <cell r="WP23">
            <v>0.437</v>
          </cell>
          <cell r="WQ23">
            <v>0.433</v>
          </cell>
          <cell r="WR23">
            <v>0.42599999999999999</v>
          </cell>
          <cell r="WS23">
            <v>0.41799999999999998</v>
          </cell>
          <cell r="WT23">
            <v>0.41</v>
          </cell>
          <cell r="WU23">
            <v>0.41399999999999998</v>
          </cell>
          <cell r="WV23">
            <v>0.41499999999999998</v>
          </cell>
          <cell r="WW23">
            <v>0.40600000000000003</v>
          </cell>
          <cell r="WX23">
            <v>0.38700000000000001</v>
          </cell>
          <cell r="WY23">
            <v>0.36399999999999999</v>
          </cell>
          <cell r="WZ23">
            <v>77</v>
          </cell>
          <cell r="XA23">
            <v>94</v>
          </cell>
          <cell r="XB23">
            <v>108</v>
          </cell>
          <cell r="XC23">
            <v>109</v>
          </cell>
          <cell r="XD23">
            <v>106</v>
          </cell>
          <cell r="XE23">
            <v>102</v>
          </cell>
          <cell r="XF23">
            <v>97</v>
          </cell>
          <cell r="XG23">
            <v>93</v>
          </cell>
          <cell r="XH23">
            <v>92</v>
          </cell>
          <cell r="XI23">
            <v>89</v>
          </cell>
          <cell r="XJ23">
            <v>89</v>
          </cell>
          <cell r="XK23">
            <v>88</v>
          </cell>
          <cell r="XL23">
            <v>82</v>
          </cell>
          <cell r="XM23">
            <v>80</v>
          </cell>
          <cell r="XN23">
            <v>75</v>
          </cell>
          <cell r="XO23">
            <v>70</v>
          </cell>
          <cell r="XP23">
            <v>65</v>
          </cell>
          <cell r="XQ23">
            <v>61</v>
          </cell>
          <cell r="XR23">
            <v>59</v>
          </cell>
          <cell r="XS23">
            <v>57</v>
          </cell>
          <cell r="XT23">
            <v>54</v>
          </cell>
          <cell r="XU23">
            <v>52</v>
          </cell>
          <cell r="XV23">
            <v>50</v>
          </cell>
          <cell r="XW23">
            <v>48</v>
          </cell>
          <cell r="XX23">
            <v>46</v>
          </cell>
          <cell r="XY23">
            <v>43</v>
          </cell>
          <cell r="XZ23">
            <v>39</v>
          </cell>
          <cell r="YA23">
            <v>36</v>
          </cell>
          <cell r="YB23">
            <v>36</v>
          </cell>
          <cell r="YC23">
            <v>36</v>
          </cell>
          <cell r="YD23">
            <v>36</v>
          </cell>
          <cell r="YE23">
            <v>36</v>
          </cell>
          <cell r="YF23">
            <v>128.786</v>
          </cell>
          <cell r="YG23">
            <v>123.93300000000001</v>
          </cell>
          <cell r="YH23">
            <v>117.98099999999999</v>
          </cell>
          <cell r="YI23">
            <v>116.22799999999999</v>
          </cell>
          <cell r="YJ23">
            <v>112.111</v>
          </cell>
          <cell r="YK23">
            <v>111.14</v>
          </cell>
          <cell r="YL23">
            <v>104.56399999999999</v>
          </cell>
          <cell r="YM23">
            <v>102.718</v>
          </cell>
          <cell r="YN23">
            <v>101.626</v>
          </cell>
          <cell r="YO23">
            <v>101.82599999999999</v>
          </cell>
          <cell r="YP23">
            <v>99.894000000000005</v>
          </cell>
          <cell r="YQ23">
            <v>99.263999999999996</v>
          </cell>
          <cell r="YR23">
            <v>96.295000000000002</v>
          </cell>
          <cell r="YS23">
            <v>90.828999999999994</v>
          </cell>
          <cell r="YT23">
            <v>89.73</v>
          </cell>
          <cell r="YU23">
            <v>90.57</v>
          </cell>
          <cell r="YV23">
            <v>83.613</v>
          </cell>
          <cell r="YW23">
            <v>79.722999999999999</v>
          </cell>
          <cell r="YX23">
            <v>77.025000000000006</v>
          </cell>
          <cell r="YY23">
            <v>74.453999999999994</v>
          </cell>
          <cell r="YZ23">
            <v>71.989000000000004</v>
          </cell>
          <cell r="ZA23">
            <v>74.010999999999996</v>
          </cell>
          <cell r="ZB23">
            <v>73.396000000000001</v>
          </cell>
          <cell r="ZC23">
            <v>72.831999999999994</v>
          </cell>
          <cell r="ZD23">
            <v>70.721999999999994</v>
          </cell>
          <cell r="ZE23">
            <v>69.786000000000001</v>
          </cell>
          <cell r="ZF23">
            <v>70.522999999999996</v>
          </cell>
          <cell r="ZG23">
            <v>69.626999999999995</v>
          </cell>
          <cell r="ZH23">
            <v>72.061999999999998</v>
          </cell>
          <cell r="ZI23">
            <v>64.403999999999996</v>
          </cell>
          <cell r="ZJ23">
            <v>56.670999999999999</v>
          </cell>
          <cell r="ZK23">
            <v>57.127000000000002</v>
          </cell>
          <cell r="ZL23">
            <v>18.309549950000001</v>
          </cell>
          <cell r="ZM23">
            <v>21.160270690000001</v>
          </cell>
          <cell r="ZN23">
            <v>24.454836799999999</v>
          </cell>
          <cell r="ZO23">
            <v>27.7494029</v>
          </cell>
          <cell r="ZP23">
            <v>31.043969000000001</v>
          </cell>
          <cell r="ZQ23">
            <v>34.338535110000002</v>
          </cell>
          <cell r="ZR23">
            <v>37.63310121</v>
          </cell>
          <cell r="ZS23">
            <v>40.927667319999998</v>
          </cell>
          <cell r="ZT23">
            <v>44.222233420000002</v>
          </cell>
          <cell r="ZU23">
            <v>47.51679953</v>
          </cell>
          <cell r="ZV23">
            <v>50.811365629999997</v>
          </cell>
          <cell r="ZW23">
            <v>54.105931730000002</v>
          </cell>
          <cell r="ZX23">
            <v>57.40049784</v>
          </cell>
          <cell r="ZY23">
            <v>60.695063939999997</v>
          </cell>
          <cell r="ZZ23">
            <v>63.989630050000002</v>
          </cell>
          <cell r="AAA23">
            <v>67.28419615</v>
          </cell>
          <cell r="AAB23">
            <v>70.578762260000005</v>
          </cell>
          <cell r="AAC23">
            <v>73.873328360000002</v>
          </cell>
          <cell r="AAD23">
            <v>77.167894459999999</v>
          </cell>
          <cell r="AAE23">
            <v>80.462460570000005</v>
          </cell>
          <cell r="AAF23">
            <v>83.757026670000002</v>
          </cell>
          <cell r="AAG23">
            <v>80.830052949999995</v>
          </cell>
          <cell r="AAH23">
            <v>77.903079219999995</v>
          </cell>
          <cell r="AAI23">
            <v>74.976105500000003</v>
          </cell>
          <cell r="AAJ23">
            <v>72.049131770000002</v>
          </cell>
          <cell r="AAK23">
            <v>69.122158049999996</v>
          </cell>
          <cell r="AAL23">
            <v>66.195184330000004</v>
          </cell>
          <cell r="AAM23">
            <v>63.268210600000003</v>
          </cell>
          <cell r="AAN23">
            <v>60.341236879999997</v>
          </cell>
          <cell r="AAO23">
            <v>57.414263149999996</v>
          </cell>
          <cell r="AAP23">
            <v>54.487289429999997</v>
          </cell>
          <cell r="AAQ23">
            <v>54.487289429999997</v>
          </cell>
          <cell r="AAR23">
            <v>19.563607869999998</v>
          </cell>
          <cell r="AAS23">
            <v>22.40044975</v>
          </cell>
          <cell r="AAT23">
            <v>25.648650920000001</v>
          </cell>
          <cell r="AAU23">
            <v>28.896852089999999</v>
          </cell>
          <cell r="AAV23">
            <v>32.145053259999997</v>
          </cell>
          <cell r="AAW23">
            <v>35.393254429999999</v>
          </cell>
          <cell r="AAX23">
            <v>38.6414556</v>
          </cell>
          <cell r="AAY23">
            <v>41.889656770000002</v>
          </cell>
          <cell r="AAZ23">
            <v>45.137857940000004</v>
          </cell>
          <cell r="ABA23">
            <v>48.386059109999998</v>
          </cell>
          <cell r="ABB23">
            <v>51.634260279999999</v>
          </cell>
          <cell r="ABC23">
            <v>54.882461450000001</v>
          </cell>
          <cell r="ABD23">
            <v>58.130662620000003</v>
          </cell>
          <cell r="ABE23">
            <v>61.378863789999997</v>
          </cell>
          <cell r="ABF23">
            <v>64.627064959999998</v>
          </cell>
          <cell r="ABG23">
            <v>67.87526613</v>
          </cell>
          <cell r="ABH23">
            <v>71.123467289999994</v>
          </cell>
          <cell r="ABI23">
            <v>74.371668459999995</v>
          </cell>
          <cell r="ABJ23">
            <v>77.619869629999997</v>
          </cell>
          <cell r="ABK23">
            <v>80.868070799999998</v>
          </cell>
          <cell r="ABL23">
            <v>84.11627197</v>
          </cell>
          <cell r="ABM23">
            <v>80.68854675</v>
          </cell>
          <cell r="ABN23">
            <v>77.260821530000001</v>
          </cell>
          <cell r="ABO23">
            <v>73.833096310000002</v>
          </cell>
          <cell r="ABP23">
            <v>70.405371090000003</v>
          </cell>
          <cell r="ABQ23">
            <v>66.977645870000003</v>
          </cell>
          <cell r="ABR23">
            <v>63.549920649999997</v>
          </cell>
          <cell r="ABS23">
            <v>60.122195429999998</v>
          </cell>
          <cell r="ABT23">
            <v>56.694470209999999</v>
          </cell>
          <cell r="ABU23">
            <v>53.266745</v>
          </cell>
          <cell r="ABV23">
            <v>49.839019780000001</v>
          </cell>
          <cell r="ABW23">
            <v>49.839019780000001</v>
          </cell>
          <cell r="ABX23">
            <v>10.81081081</v>
          </cell>
          <cell r="ABY23">
            <v>10.81081081</v>
          </cell>
          <cell r="ABZ23">
            <v>10.81081081</v>
          </cell>
          <cell r="ACA23">
            <v>10.81081081</v>
          </cell>
          <cell r="ACB23">
            <v>10.81081081</v>
          </cell>
          <cell r="ACC23">
            <v>10.81081081</v>
          </cell>
          <cell r="ACD23">
            <v>10.81081081</v>
          </cell>
          <cell r="ACE23">
            <v>10.81081081</v>
          </cell>
          <cell r="ACF23">
            <v>10.81081081</v>
          </cell>
          <cell r="ACG23">
            <v>13.513513509999999</v>
          </cell>
          <cell r="ACH23">
            <v>13.513513509999999</v>
          </cell>
          <cell r="ACI23">
            <v>13.513513509999999</v>
          </cell>
          <cell r="ACJ23">
            <v>13.513513509999999</v>
          </cell>
          <cell r="ACK23">
            <v>9.3023255809999998</v>
          </cell>
          <cell r="ACL23">
            <v>11.9047619</v>
          </cell>
          <cell r="ACM23">
            <v>11.9047619</v>
          </cell>
          <cell r="ACN23">
            <v>11.9047619</v>
          </cell>
          <cell r="ACO23">
            <v>13.953488370000001</v>
          </cell>
          <cell r="ACP23">
            <v>11.11111111</v>
          </cell>
          <cell r="ACQ23">
            <v>11.11111111</v>
          </cell>
          <cell r="ACR23">
            <v>11.11111111</v>
          </cell>
          <cell r="ACS23">
            <v>11.11111111</v>
          </cell>
          <cell r="ACT23">
            <v>13.33333333</v>
          </cell>
          <cell r="ACU23">
            <v>13.33333333</v>
          </cell>
          <cell r="ACV23">
            <v>13.33333333</v>
          </cell>
          <cell r="ACW23">
            <v>13.33333333</v>
          </cell>
          <cell r="ACX23">
            <v>13.33333333</v>
          </cell>
          <cell r="ACY23">
            <v>11.11111111</v>
          </cell>
          <cell r="ACZ23">
            <v>11.11111111</v>
          </cell>
          <cell r="ADA23">
            <v>11.11111111</v>
          </cell>
          <cell r="ADB23">
            <v>13.33333333</v>
          </cell>
          <cell r="ADC23">
            <v>19.565217390000001</v>
          </cell>
          <cell r="ADD23">
            <v>89.189189189999993</v>
          </cell>
          <cell r="ADE23">
            <v>89.189189189999993</v>
          </cell>
          <cell r="ADF23">
            <v>89.189189189999993</v>
          </cell>
          <cell r="ADG23">
            <v>89.189189189999993</v>
          </cell>
          <cell r="ADH23">
            <v>89.189189189999993</v>
          </cell>
          <cell r="ADI23">
            <v>89.189189189999993</v>
          </cell>
          <cell r="ADJ23">
            <v>89.189189189999993</v>
          </cell>
          <cell r="ADK23">
            <v>89.189189189999993</v>
          </cell>
          <cell r="ADL23">
            <v>89.189189189999993</v>
          </cell>
          <cell r="ADM23">
            <v>86.486486490000004</v>
          </cell>
          <cell r="ADN23">
            <v>86.486486490000004</v>
          </cell>
          <cell r="ADO23">
            <v>86.486486490000004</v>
          </cell>
          <cell r="ADP23">
            <v>86.486486490000004</v>
          </cell>
          <cell r="ADQ23">
            <v>90.697674419999998</v>
          </cell>
          <cell r="ADR23">
            <v>88.095238100000003</v>
          </cell>
          <cell r="ADS23">
            <v>88.095238100000003</v>
          </cell>
          <cell r="ADT23">
            <v>88.095238100000003</v>
          </cell>
          <cell r="ADU23">
            <v>86.046511629999998</v>
          </cell>
          <cell r="ADV23">
            <v>88.888888890000004</v>
          </cell>
          <cell r="ADW23">
            <v>88.888888890000004</v>
          </cell>
          <cell r="ADX23">
            <v>88.888888890000004</v>
          </cell>
          <cell r="ADY23">
            <v>88.888888890000004</v>
          </cell>
          <cell r="ADZ23">
            <v>86.666666669999998</v>
          </cell>
          <cell r="AEA23">
            <v>86.666666669999998</v>
          </cell>
          <cell r="AEB23">
            <v>86.666666669999998</v>
          </cell>
          <cell r="AEC23">
            <v>86.666666669999998</v>
          </cell>
          <cell r="AED23">
            <v>86.666666669999998</v>
          </cell>
          <cell r="AEE23">
            <v>88.888888890000004</v>
          </cell>
          <cell r="AEF23">
            <v>88.888888890000004</v>
          </cell>
          <cell r="AEG23">
            <v>88.888888890000004</v>
          </cell>
          <cell r="AEH23">
            <v>86.666666669999998</v>
          </cell>
          <cell r="AEI23">
            <v>80.434782609999999</v>
          </cell>
          <cell r="AEJ23">
            <v>32.530999999999999</v>
          </cell>
          <cell r="AEK23">
            <v>33.295999999999999</v>
          </cell>
          <cell r="AEL23">
            <v>34.088000000000001</v>
          </cell>
          <cell r="AEM23">
            <v>34.451999999999998</v>
          </cell>
          <cell r="AEN23">
            <v>34.332999999999998</v>
          </cell>
          <cell r="AEO23">
            <v>35.673000000000002</v>
          </cell>
          <cell r="AEP23">
            <v>37.021000000000001</v>
          </cell>
          <cell r="AEQ23">
            <v>38.381</v>
          </cell>
          <cell r="AER23">
            <v>39.274000000000001</v>
          </cell>
          <cell r="AES23">
            <v>39.305</v>
          </cell>
          <cell r="AET23">
            <v>39.805</v>
          </cell>
          <cell r="AEU23">
            <v>40.313000000000002</v>
          </cell>
          <cell r="AEV23">
            <v>40.823</v>
          </cell>
          <cell r="AEW23">
            <v>41.332999999999998</v>
          </cell>
          <cell r="AEX23">
            <v>41.847999999999999</v>
          </cell>
          <cell r="AEY23">
            <v>42.366999999999997</v>
          </cell>
          <cell r="AEZ23">
            <v>42.89</v>
          </cell>
          <cell r="AFA23">
            <v>43.417999999999999</v>
          </cell>
          <cell r="AFB23">
            <v>43.948</v>
          </cell>
          <cell r="AFC23">
            <v>44.476999999999997</v>
          </cell>
          <cell r="AFD23">
            <v>45.003</v>
          </cell>
          <cell r="AFE23">
            <v>45.53</v>
          </cell>
          <cell r="AFF23">
            <v>46.052</v>
          </cell>
          <cell r="AFG23">
            <v>46.572000000000003</v>
          </cell>
          <cell r="AFH23">
            <v>47.485999999999997</v>
          </cell>
          <cell r="AFI23">
            <v>48.362000000000002</v>
          </cell>
          <cell r="AFJ23">
            <v>49.238</v>
          </cell>
          <cell r="AFK23">
            <v>48.847999999999999</v>
          </cell>
          <cell r="AFL23">
            <v>49.076000000000001</v>
          </cell>
          <cell r="AFM23">
            <v>49.106999999999999</v>
          </cell>
          <cell r="AFN23">
            <v>45.859000000000002</v>
          </cell>
          <cell r="AFO23">
            <v>46.896999999999998</v>
          </cell>
          <cell r="AFP23">
            <v>77.83</v>
          </cell>
          <cell r="AFQ23">
            <v>77.724000000000004</v>
          </cell>
          <cell r="AFR23">
            <v>77.641999999999996</v>
          </cell>
          <cell r="AFS23">
            <v>77.614000000000004</v>
          </cell>
          <cell r="AFT23">
            <v>77.623999999999995</v>
          </cell>
          <cell r="AFU23">
            <v>78.201999999999998</v>
          </cell>
          <cell r="AFV23">
            <v>78.738</v>
          </cell>
          <cell r="AFW23">
            <v>79.248000000000005</v>
          </cell>
          <cell r="AFX23">
            <v>77.953000000000003</v>
          </cell>
          <cell r="AFY23">
            <v>79.106999999999999</v>
          </cell>
          <cell r="AFZ23">
            <v>79.084000000000003</v>
          </cell>
          <cell r="AGA23">
            <v>79.073999999999998</v>
          </cell>
          <cell r="AGB23">
            <v>79.061000000000007</v>
          </cell>
          <cell r="AGC23">
            <v>79.045000000000002</v>
          </cell>
          <cell r="AGD23">
            <v>79.033000000000001</v>
          </cell>
          <cell r="AGE23">
            <v>79.024000000000001</v>
          </cell>
          <cell r="AGF23">
            <v>79.019000000000005</v>
          </cell>
          <cell r="AGG23">
            <v>79.02</v>
          </cell>
          <cell r="AGH23">
            <v>79.02</v>
          </cell>
          <cell r="AGI23">
            <v>79.013999999999996</v>
          </cell>
          <cell r="AGJ23">
            <v>79</v>
          </cell>
          <cell r="AGK23">
            <v>78.983000000000004</v>
          </cell>
          <cell r="AGL23">
            <v>78.956999999999994</v>
          </cell>
          <cell r="AGM23">
            <v>78.924000000000007</v>
          </cell>
          <cell r="AGN23">
            <v>79.753</v>
          </cell>
          <cell r="AGO23">
            <v>79.656999999999996</v>
          </cell>
          <cell r="AGP23">
            <v>79.555000000000007</v>
          </cell>
          <cell r="AGQ23">
            <v>79.542000000000002</v>
          </cell>
          <cell r="AGR23">
            <v>79.352999999999994</v>
          </cell>
          <cell r="AGS23">
            <v>79.222999999999999</v>
          </cell>
          <cell r="AGT23">
            <v>75.91</v>
          </cell>
          <cell r="AGU23">
            <v>76.751999999999995</v>
          </cell>
          <cell r="AGV23">
            <v>9</v>
          </cell>
          <cell r="AGW23">
            <v>0.51</v>
          </cell>
          <cell r="AGX23">
            <v>0.53200000000000003</v>
          </cell>
          <cell r="AGY23">
            <v>0.53400000000000003</v>
          </cell>
          <cell r="AGZ23">
            <v>0.53800000000000003</v>
          </cell>
          <cell r="AHA23">
            <v>0.54300000000000004</v>
          </cell>
          <cell r="AHB23">
            <v>0.55400000000000005</v>
          </cell>
          <cell r="AHC23">
            <v>0.55700000000000005</v>
          </cell>
          <cell r="AHD23">
            <v>0.55600000000000005</v>
          </cell>
          <cell r="AHE23">
            <v>0.55300000000000005</v>
          </cell>
          <cell r="AHF23">
            <v>0.56100000000000005</v>
          </cell>
          <cell r="AHG23">
            <v>0.55800000000000005</v>
          </cell>
          <cell r="AHH23">
            <v>0.55100000000000005</v>
          </cell>
          <cell r="AHI23">
            <v>0.55300000000000005</v>
          </cell>
          <cell r="AHJ23">
            <v>0.55700000000000005</v>
          </cell>
          <cell r="AHK23">
            <v>0.56899999999999995</v>
          </cell>
          <cell r="AHL23">
            <v>0.59</v>
          </cell>
          <cell r="AHM23">
            <v>0.60899999999999999</v>
          </cell>
          <cell r="AHN23">
            <v>0.61499999999999999</v>
          </cell>
          <cell r="AHO23">
            <v>0.624</v>
          </cell>
          <cell r="AHP23">
            <v>0.63300000000000001</v>
          </cell>
          <cell r="AHQ23">
            <v>0.64300000000000002</v>
          </cell>
          <cell r="AHR23">
            <v>0.64800000000000002</v>
          </cell>
          <cell r="AHS23">
            <v>0.65100000000000002</v>
          </cell>
          <cell r="AHT23">
            <v>0.65100000000000002</v>
          </cell>
          <cell r="AHU23">
            <v>0.64500000000000002</v>
          </cell>
          <cell r="AHV23">
            <v>0.63900000000000001</v>
          </cell>
          <cell r="AHW23">
            <v>0.64200000000000002</v>
          </cell>
          <cell r="AHX23">
            <v>0.63800000000000001</v>
          </cell>
          <cell r="AHY23">
            <v>0.65800000000000003</v>
          </cell>
          <cell r="AHZ23">
            <v>0.65600000000000003</v>
          </cell>
          <cell r="AIA23">
            <v>0.64300000000000002</v>
          </cell>
          <cell r="AIB23">
            <v>0.63700000000000001</v>
          </cell>
          <cell r="AIC23">
            <v>13.99662732</v>
          </cell>
          <cell r="AID23">
            <v>11.33333333</v>
          </cell>
          <cell r="AIE23">
            <v>12.17105263</v>
          </cell>
          <cell r="AIF23">
            <v>12.377850159999999</v>
          </cell>
          <cell r="AIG23">
            <v>12.13592233</v>
          </cell>
          <cell r="AIH23">
            <v>10.645161290000001</v>
          </cell>
          <cell r="AII23">
            <v>10.59390048</v>
          </cell>
          <cell r="AIJ23">
            <v>11.04</v>
          </cell>
          <cell r="AIK23">
            <v>11.661341849999999</v>
          </cell>
          <cell r="AIL23">
            <v>11.37440758</v>
          </cell>
          <cell r="AIM23">
            <v>12.8125</v>
          </cell>
          <cell r="AIN23">
            <v>14.307931569999999</v>
          </cell>
          <cell r="AIO23">
            <v>15.184049079999999</v>
          </cell>
          <cell r="AIP23">
            <v>15.60606061</v>
          </cell>
          <cell r="AIQ23">
            <v>14.69265367</v>
          </cell>
          <cell r="AIR23">
            <v>11.14457831</v>
          </cell>
          <cell r="AIS23">
            <v>10.44117647</v>
          </cell>
          <cell r="AIT23">
            <v>10.218978099999999</v>
          </cell>
          <cell r="AIU23">
            <v>9.9567099569999993</v>
          </cell>
          <cell r="AIV23">
            <v>9.7004279600000007</v>
          </cell>
          <cell r="AIW23">
            <v>9.052333805</v>
          </cell>
          <cell r="AIX23">
            <v>8.6036671370000004</v>
          </cell>
          <cell r="AIY23">
            <v>8.6956521739999992</v>
          </cell>
          <cell r="AIZ23">
            <v>8.5674157300000005</v>
          </cell>
          <cell r="AJA23">
            <v>9.026798307</v>
          </cell>
          <cell r="AJB23">
            <v>9.7457627119999994</v>
          </cell>
          <cell r="AJC23">
            <v>9.8314606740000006</v>
          </cell>
          <cell r="AJD23">
            <v>9.7595473829999992</v>
          </cell>
          <cell r="AJE23">
            <v>6.7988668560000001</v>
          </cell>
          <cell r="AJF23">
            <v>6.9503546099999998</v>
          </cell>
          <cell r="AJG23">
            <v>6.8115942030000003</v>
          </cell>
          <cell r="AJH23">
            <v>6.7349926790000003</v>
          </cell>
          <cell r="AJI23">
            <v>1.660552807</v>
          </cell>
          <cell r="AJJ23">
            <v>2.1278933489999998</v>
          </cell>
          <cell r="AJK23">
            <v>1.8289557649999999</v>
          </cell>
          <cell r="AJL23">
            <v>1.9096558079999999</v>
          </cell>
          <cell r="AJM23">
            <v>1.853084094</v>
          </cell>
          <cell r="AJN23">
            <v>1.8234660300000001</v>
          </cell>
          <cell r="AJO23">
            <v>1.4404859969999999</v>
          </cell>
          <cell r="AJP23">
            <v>1.752775521</v>
          </cell>
          <cell r="AJQ23">
            <v>1.607251438</v>
          </cell>
          <cell r="AJR23">
            <v>1.456474802</v>
          </cell>
          <cell r="AJS23">
            <v>1.6000242609999999</v>
          </cell>
          <cell r="AJT23">
            <v>1.75254741</v>
          </cell>
          <cell r="AJU23">
            <v>1.6478134600000001</v>
          </cell>
          <cell r="AJV23">
            <v>1.6047137419999999</v>
          </cell>
          <cell r="AJW23">
            <v>1.4178818390000001</v>
          </cell>
          <cell r="AJX23">
            <v>1.4847075409999999</v>
          </cell>
          <cell r="AJY23">
            <v>1.521784649</v>
          </cell>
          <cell r="AJZ23">
            <v>1.592910292</v>
          </cell>
          <cell r="AKA23">
            <v>1.4210799059999999</v>
          </cell>
          <cell r="AKB23">
            <v>1.641861722</v>
          </cell>
          <cell r="AKC23">
            <v>1.6702949789999999</v>
          </cell>
          <cell r="AKD23">
            <v>1.675342254</v>
          </cell>
          <cell r="AKE23">
            <v>1.3333431950000001</v>
          </cell>
          <cell r="AKF23">
            <v>1.271799025</v>
          </cell>
          <cell r="AKG23">
            <v>1.327207485</v>
          </cell>
          <cell r="AKH23">
            <v>1.776506997</v>
          </cell>
          <cell r="AKI23">
            <v>1.690770901</v>
          </cell>
          <cell r="AKJ23">
            <v>1.638107454</v>
          </cell>
          <cell r="AKK23">
            <v>1.578193076</v>
          </cell>
          <cell r="AKL23">
            <v>1.686627232</v>
          </cell>
          <cell r="AKM23">
            <v>1.4656664020000001</v>
          </cell>
          <cell r="AKN23">
            <v>1.4656664020000001</v>
          </cell>
          <cell r="AKO23">
            <v>27.33</v>
          </cell>
          <cell r="AKP23">
            <v>21.15</v>
          </cell>
          <cell r="AKQ23">
            <v>23.18</v>
          </cell>
          <cell r="AKR23">
            <v>23.59</v>
          </cell>
          <cell r="AKS23">
            <v>23.34</v>
          </cell>
          <cell r="AKT23">
            <v>20.12</v>
          </cell>
          <cell r="AKU23">
            <v>20.34</v>
          </cell>
          <cell r="AKV23">
            <v>21.05</v>
          </cell>
          <cell r="AKW23">
            <v>22.5</v>
          </cell>
          <cell r="AKX23">
            <v>22.22</v>
          </cell>
          <cell r="AKY23">
            <v>25.03</v>
          </cell>
          <cell r="AKZ23">
            <v>28.01</v>
          </cell>
          <cell r="ALA23">
            <v>30.02</v>
          </cell>
          <cell r="ALB23">
            <v>30.97</v>
          </cell>
          <cell r="ALC23">
            <v>29.19</v>
          </cell>
          <cell r="ALD23">
            <v>21.7</v>
          </cell>
          <cell r="ALE23">
            <v>20.100000000000001</v>
          </cell>
          <cell r="ALF23">
            <v>19.43</v>
          </cell>
          <cell r="ALG23">
            <v>19.170000000000002</v>
          </cell>
          <cell r="ALH23">
            <v>18.18</v>
          </cell>
          <cell r="ALI23">
            <v>16.809999999999999</v>
          </cell>
          <cell r="ALJ23">
            <v>15.92</v>
          </cell>
          <cell r="ALK23">
            <v>16.61</v>
          </cell>
          <cell r="ALL23">
            <v>16.27</v>
          </cell>
          <cell r="ALM23">
            <v>17.23</v>
          </cell>
          <cell r="ALN23">
            <v>18.190000000000001</v>
          </cell>
          <cell r="ALO23">
            <v>18.54</v>
          </cell>
          <cell r="ALP23">
            <v>18.489999999999998</v>
          </cell>
          <cell r="ALQ23">
            <v>12</v>
          </cell>
          <cell r="ALR23">
            <v>12.21</v>
          </cell>
          <cell r="ALS23">
            <v>12.21</v>
          </cell>
          <cell r="ALT23">
            <v>12.21</v>
          </cell>
        </row>
        <row r="24">
          <cell r="A24" t="str">
            <v>Bolivia</v>
          </cell>
          <cell r="B24" t="str">
            <v>BOL</v>
          </cell>
          <cell r="C24" t="str">
            <v>Medium</v>
          </cell>
          <cell r="D24" t="str">
            <v>LAC</v>
          </cell>
          <cell r="E24">
            <v>118</v>
          </cell>
          <cell r="F24">
            <v>0.55000000000000004</v>
          </cell>
          <cell r="G24">
            <v>0.56000000000000005</v>
          </cell>
          <cell r="H24">
            <v>0.56799999999999995</v>
          </cell>
          <cell r="I24">
            <v>0.57799999999999996</v>
          </cell>
          <cell r="J24">
            <v>0.58699999999999997</v>
          </cell>
          <cell r="K24">
            <v>0.59799999999999998</v>
          </cell>
          <cell r="L24">
            <v>0.60899999999999999</v>
          </cell>
          <cell r="M24">
            <v>0.62</v>
          </cell>
          <cell r="N24">
            <v>0.63200000000000001</v>
          </cell>
          <cell r="O24">
            <v>0.63100000000000001</v>
          </cell>
          <cell r="P24">
            <v>0.63200000000000001</v>
          </cell>
          <cell r="Q24">
            <v>0.63200000000000001</v>
          </cell>
          <cell r="R24">
            <v>0.63</v>
          </cell>
          <cell r="S24">
            <v>0.627</v>
          </cell>
          <cell r="T24">
            <v>0.626</v>
          </cell>
          <cell r="U24">
            <v>0.63500000000000001</v>
          </cell>
          <cell r="V24">
            <v>0.63800000000000001</v>
          </cell>
          <cell r="W24">
            <v>0.64500000000000002</v>
          </cell>
          <cell r="X24">
            <v>0.65200000000000002</v>
          </cell>
          <cell r="Y24">
            <v>0.65800000000000003</v>
          </cell>
          <cell r="Z24">
            <v>0.66200000000000003</v>
          </cell>
          <cell r="AA24">
            <v>0.66800000000000004</v>
          </cell>
          <cell r="AB24">
            <v>0.67400000000000004</v>
          </cell>
          <cell r="AC24">
            <v>0.68200000000000005</v>
          </cell>
          <cell r="AD24">
            <v>0.68400000000000005</v>
          </cell>
          <cell r="AE24">
            <v>0.69</v>
          </cell>
          <cell r="AF24">
            <v>0.70099999999999996</v>
          </cell>
          <cell r="AG24">
            <v>0.70799999999999996</v>
          </cell>
          <cell r="AH24">
            <v>0.71399999999999997</v>
          </cell>
          <cell r="AI24">
            <v>0.71699999999999997</v>
          </cell>
          <cell r="AJ24">
            <v>0.69399999999999995</v>
          </cell>
          <cell r="AK24">
            <v>0.69199999999999995</v>
          </cell>
          <cell r="AL24">
            <v>56.4221</v>
          </cell>
          <cell r="AM24">
            <v>57.097299999999997</v>
          </cell>
          <cell r="AN24">
            <v>57.628700000000002</v>
          </cell>
          <cell r="AO24">
            <v>58.417900000000003</v>
          </cell>
          <cell r="AP24">
            <v>58.988599999999998</v>
          </cell>
          <cell r="AQ24">
            <v>59.533700000000003</v>
          </cell>
          <cell r="AR24">
            <v>60.0837</v>
          </cell>
          <cell r="AS24">
            <v>60.752099999999999</v>
          </cell>
          <cell r="AT24">
            <v>61.331699999999998</v>
          </cell>
          <cell r="AU24">
            <v>61.871099999999998</v>
          </cell>
          <cell r="AV24">
            <v>62.3461</v>
          </cell>
          <cell r="AW24">
            <v>62.842599999999997</v>
          </cell>
          <cell r="AX24">
            <v>63.306399999999996</v>
          </cell>
          <cell r="AY24">
            <v>63.634799999999998</v>
          </cell>
          <cell r="AZ24">
            <v>64.004099999999994</v>
          </cell>
          <cell r="BA24">
            <v>64.385599999999997</v>
          </cell>
          <cell r="BB24">
            <v>64.779300000000006</v>
          </cell>
          <cell r="BC24">
            <v>65.026700000000005</v>
          </cell>
          <cell r="BD24">
            <v>65.445899999999995</v>
          </cell>
          <cell r="BE24">
            <v>65.880300000000005</v>
          </cell>
          <cell r="BF24">
            <v>66.162400000000005</v>
          </cell>
          <cell r="BG24">
            <v>66.533699999999996</v>
          </cell>
          <cell r="BH24">
            <v>66.704599999999999</v>
          </cell>
          <cell r="BI24">
            <v>67.020700000000005</v>
          </cell>
          <cell r="BJ24">
            <v>67.163200000000003</v>
          </cell>
          <cell r="BK24">
            <v>67.318200000000004</v>
          </cell>
          <cell r="BL24">
            <v>67.627700000000004</v>
          </cell>
          <cell r="BM24">
            <v>67.701499999999996</v>
          </cell>
          <cell r="BN24">
            <v>67.748000000000005</v>
          </cell>
          <cell r="BO24">
            <v>67.840999999999994</v>
          </cell>
          <cell r="BP24">
            <v>64.466700000000003</v>
          </cell>
          <cell r="BQ24">
            <v>63.630400000000002</v>
          </cell>
          <cell r="BR24">
            <v>11.58170251</v>
          </cell>
          <cell r="BS24">
            <v>11.93004266</v>
          </cell>
          <cell r="BT24">
            <v>12.28885977</v>
          </cell>
          <cell r="BU24">
            <v>12.65846893</v>
          </cell>
          <cell r="BV24">
            <v>13.039194739999999</v>
          </cell>
          <cell r="BW24">
            <v>13.64727287</v>
          </cell>
          <cell r="BX24">
            <v>14.25535101</v>
          </cell>
          <cell r="BY24">
            <v>14.863429139999999</v>
          </cell>
          <cell r="BZ24">
            <v>15.471507280000001</v>
          </cell>
          <cell r="CA24">
            <v>15.09439366</v>
          </cell>
          <cell r="CB24">
            <v>14.717280049999999</v>
          </cell>
          <cell r="CC24">
            <v>14.34016643</v>
          </cell>
          <cell r="CD24">
            <v>13.963052810000001</v>
          </cell>
          <cell r="CE24">
            <v>13.585939189999999</v>
          </cell>
          <cell r="CF24">
            <v>13.208825579999999</v>
          </cell>
          <cell r="CG24">
            <v>13.935710909999999</v>
          </cell>
          <cell r="CH24">
            <v>13.92763519</v>
          </cell>
          <cell r="CI24">
            <v>14.263364790000001</v>
          </cell>
          <cell r="CJ24">
            <v>14.31380558</v>
          </cell>
          <cell r="CK24">
            <v>14.281421659999999</v>
          </cell>
          <cell r="CL24">
            <v>14.24979448</v>
          </cell>
          <cell r="CM24">
            <v>14.218167299999999</v>
          </cell>
          <cell r="CN24">
            <v>14.386246679999999</v>
          </cell>
          <cell r="CO24">
            <v>14.574013709999999</v>
          </cell>
          <cell r="CP24">
            <v>14.049039840000001</v>
          </cell>
          <cell r="CQ24">
            <v>13.977572439999999</v>
          </cell>
          <cell r="CR24">
            <v>14.495508190000001</v>
          </cell>
          <cell r="CS24">
            <v>14.90059471</v>
          </cell>
          <cell r="CT24">
            <v>15.01584721</v>
          </cell>
          <cell r="CU24">
            <v>14.94697094</v>
          </cell>
          <cell r="CV24">
            <v>14.94697094</v>
          </cell>
          <cell r="CW24">
            <v>14.94697094</v>
          </cell>
          <cell r="CX24">
            <v>5.9936710609999997</v>
          </cell>
          <cell r="CY24">
            <v>6.1012698060000004</v>
          </cell>
          <cell r="CZ24">
            <v>6.2108001709999998</v>
          </cell>
          <cell r="DA24">
            <v>6.3222968310000001</v>
          </cell>
          <cell r="DB24">
            <v>6.4337934920000004</v>
          </cell>
          <cell r="DC24">
            <v>6.5452901519999998</v>
          </cell>
          <cell r="DD24">
            <v>6.6567868130000001</v>
          </cell>
          <cell r="DE24">
            <v>6.7682834730000003</v>
          </cell>
          <cell r="DF24">
            <v>6.8797801339999998</v>
          </cell>
          <cell r="DG24">
            <v>6.991276794</v>
          </cell>
          <cell r="DH24">
            <v>7.1027734540000003</v>
          </cell>
          <cell r="DI24">
            <v>7.2142701149999997</v>
          </cell>
          <cell r="DJ24">
            <v>7.1524041179999998</v>
          </cell>
          <cell r="DK24">
            <v>7.0905381199999997</v>
          </cell>
          <cell r="DL24">
            <v>7.0286721229999998</v>
          </cell>
          <cell r="DM24">
            <v>6.9668061259999998</v>
          </cell>
          <cell r="DN24">
            <v>6.9049401279999998</v>
          </cell>
          <cell r="DO24">
            <v>7.052365065</v>
          </cell>
          <cell r="DP24">
            <v>7.1997900010000002</v>
          </cell>
          <cell r="DQ24">
            <v>7.4815402029999998</v>
          </cell>
          <cell r="DR24">
            <v>7.7123101549999999</v>
          </cell>
          <cell r="DS24">
            <v>7.9430801070000001</v>
          </cell>
          <cell r="DT24">
            <v>8.1738500599999995</v>
          </cell>
          <cell r="DU24">
            <v>8.425590197</v>
          </cell>
          <cell r="DV24">
            <v>8.6773303350000006</v>
          </cell>
          <cell r="DW24">
            <v>8.9290704729999995</v>
          </cell>
          <cell r="DX24">
            <v>9.1628327370000004</v>
          </cell>
          <cell r="DY24">
            <v>9.3965950009999997</v>
          </cell>
          <cell r="DZ24">
            <v>9.6303572650000007</v>
          </cell>
          <cell r="EA24">
            <v>9.86411953</v>
          </cell>
          <cell r="EB24">
            <v>9.8277502059999993</v>
          </cell>
          <cell r="EC24">
            <v>9.8277502059999993</v>
          </cell>
          <cell r="ED24">
            <v>4352.0212970000002</v>
          </cell>
          <cell r="EE24">
            <v>4514.7749100000001</v>
          </cell>
          <cell r="EF24">
            <v>4546.2990229999996</v>
          </cell>
          <cell r="EG24">
            <v>4640.7579450000003</v>
          </cell>
          <cell r="EH24">
            <v>4782.3915669999997</v>
          </cell>
          <cell r="EI24">
            <v>4901.6155660000004</v>
          </cell>
          <cell r="EJ24">
            <v>5023.7630570000001</v>
          </cell>
          <cell r="EK24">
            <v>5183.9116540000005</v>
          </cell>
          <cell r="EL24">
            <v>5367.5609880000002</v>
          </cell>
          <cell r="EM24">
            <v>5262.2653200000004</v>
          </cell>
          <cell r="EN24">
            <v>5275.4629889999997</v>
          </cell>
          <cell r="EO24">
            <v>5267.6506730000001</v>
          </cell>
          <cell r="EP24">
            <v>5296.847675</v>
          </cell>
          <cell r="EQ24">
            <v>5275.9752920000001</v>
          </cell>
          <cell r="ER24">
            <v>5355.225273</v>
          </cell>
          <cell r="ES24">
            <v>5518.2270189999999</v>
          </cell>
          <cell r="ET24">
            <v>5702.7499589999998</v>
          </cell>
          <cell r="EU24">
            <v>5847.2911210000002</v>
          </cell>
          <cell r="EV24">
            <v>6132.9172820000003</v>
          </cell>
          <cell r="EW24">
            <v>6198.6426579999998</v>
          </cell>
          <cell r="EX24">
            <v>6292.0900860000002</v>
          </cell>
          <cell r="EY24">
            <v>6535.7893139999996</v>
          </cell>
          <cell r="EZ24">
            <v>6608.2870659999999</v>
          </cell>
          <cell r="FA24">
            <v>6937.0380269999996</v>
          </cell>
          <cell r="FB24">
            <v>7313.4150689999997</v>
          </cell>
          <cell r="FC24">
            <v>7718.1940070000001</v>
          </cell>
          <cell r="FD24">
            <v>8056.4430849999999</v>
          </cell>
          <cell r="FE24">
            <v>8174.4929769999999</v>
          </cell>
          <cell r="FF24">
            <v>8443.8838529999994</v>
          </cell>
          <cell r="FG24">
            <v>8542.6033580000003</v>
          </cell>
          <cell r="FH24">
            <v>7756.1772940000001</v>
          </cell>
          <cell r="FI24">
            <v>8111.1901939999998</v>
          </cell>
          <cell r="FJ24">
            <v>2</v>
          </cell>
          <cell r="FK24">
            <v>0.86499999999999999</v>
          </cell>
          <cell r="FL24">
            <v>0.87</v>
          </cell>
          <cell r="FM24">
            <v>0.872</v>
          </cell>
          <cell r="FN24">
            <v>0.877</v>
          </cell>
          <cell r="FO24">
            <v>0.88200000000000001</v>
          </cell>
          <cell r="FP24">
            <v>0.88700000000000001</v>
          </cell>
          <cell r="FQ24">
            <v>0.89100000000000001</v>
          </cell>
          <cell r="FR24">
            <v>0.89400000000000002</v>
          </cell>
          <cell r="FS24">
            <v>0.89900000000000002</v>
          </cell>
          <cell r="FT24">
            <v>0.90200000000000002</v>
          </cell>
          <cell r="FU24">
            <v>0.89800000000000002</v>
          </cell>
          <cell r="FV24">
            <v>0.90800000000000003</v>
          </cell>
          <cell r="FW24">
            <v>0.90700000000000003</v>
          </cell>
          <cell r="FX24">
            <v>0.91400000000000003</v>
          </cell>
          <cell r="FY24">
            <v>0.91500000000000004</v>
          </cell>
          <cell r="FZ24">
            <v>0.92</v>
          </cell>
          <cell r="GA24">
            <v>0.91700000000000004</v>
          </cell>
          <cell r="GB24">
            <v>0.92700000000000005</v>
          </cell>
          <cell r="GC24">
            <v>0.92600000000000005</v>
          </cell>
          <cell r="GD24">
            <v>0.91700000000000004</v>
          </cell>
          <cell r="GE24">
            <v>0.93300000000000005</v>
          </cell>
          <cell r="GF24">
            <v>0.93</v>
          </cell>
          <cell r="GG24">
            <v>0.92900000000000005</v>
          </cell>
          <cell r="GH24">
            <v>0.93400000000000005</v>
          </cell>
          <cell r="GI24">
            <v>0.94</v>
          </cell>
          <cell r="GJ24">
            <v>0.94499999999999995</v>
          </cell>
          <cell r="GK24">
            <v>0.94799999999999995</v>
          </cell>
          <cell r="GL24">
            <v>0.95</v>
          </cell>
          <cell r="GM24">
            <v>0.95399999999999996</v>
          </cell>
          <cell r="GN24">
            <v>0.95</v>
          </cell>
          <cell r="GO24">
            <v>0.95899999999999996</v>
          </cell>
          <cell r="GP24">
            <v>0.96399999999999997</v>
          </cell>
          <cell r="GQ24">
            <v>0.50845493500000005</v>
          </cell>
          <cell r="GR24">
            <v>0.519077766</v>
          </cell>
          <cell r="GS24">
            <v>0.52676555400000002</v>
          </cell>
          <cell r="GT24">
            <v>0.53780325600000001</v>
          </cell>
          <cell r="GU24">
            <v>0.54815909799999996</v>
          </cell>
          <cell r="GV24">
            <v>0.55991986299999996</v>
          </cell>
          <cell r="GW24">
            <v>0.57164388099999996</v>
          </cell>
          <cell r="GX24">
            <v>0.58389767599999998</v>
          </cell>
          <cell r="GY24">
            <v>0.59621052799999996</v>
          </cell>
          <cell r="GZ24">
            <v>0.59715011699999998</v>
          </cell>
          <cell r="HA24">
            <v>0.59555369499999999</v>
          </cell>
          <cell r="HB24">
            <v>0.59996930999999998</v>
          </cell>
          <cell r="HC24">
            <v>0.59751364399999995</v>
          </cell>
          <cell r="HD24">
            <v>0.59742782299999997</v>
          </cell>
          <cell r="HE24">
            <v>0.59643998399999998</v>
          </cell>
          <cell r="HF24">
            <v>0.60722269399999995</v>
          </cell>
          <cell r="HG24">
            <v>0.60858071499999999</v>
          </cell>
          <cell r="HH24">
            <v>0.61933697099999996</v>
          </cell>
          <cell r="HI24">
            <v>0.62542749200000003</v>
          </cell>
          <cell r="HJ24">
            <v>0.62711092199999996</v>
          </cell>
          <cell r="HK24">
            <v>0.63806970900000004</v>
          </cell>
          <cell r="HL24">
            <v>0.64180959800000004</v>
          </cell>
          <cell r="HM24">
            <v>0.64619580200000004</v>
          </cell>
          <cell r="HN24">
            <v>0.65675076099999996</v>
          </cell>
          <cell r="HO24">
            <v>0.66066758999999997</v>
          </cell>
          <cell r="HP24">
            <v>0.66813029099999999</v>
          </cell>
          <cell r="HQ24">
            <v>0.68058813799999995</v>
          </cell>
          <cell r="HR24">
            <v>0.68902292399999998</v>
          </cell>
          <cell r="HS24">
            <v>0.69605551099999996</v>
          </cell>
          <cell r="HT24">
            <v>0.69708210699999995</v>
          </cell>
          <cell r="HU24">
            <v>0.67943226099999998</v>
          </cell>
          <cell r="HV24">
            <v>0.67981431800000003</v>
          </cell>
          <cell r="HW24">
            <v>57.885599999999997</v>
          </cell>
          <cell r="HX24">
            <v>58.626199999999997</v>
          </cell>
          <cell r="HY24">
            <v>59.0929</v>
          </cell>
          <cell r="HZ24">
            <v>60.043700000000001</v>
          </cell>
          <cell r="IA24">
            <v>60.717599999999997</v>
          </cell>
          <cell r="IB24">
            <v>61.290700000000001</v>
          </cell>
          <cell r="IC24">
            <v>61.884900000000002</v>
          </cell>
          <cell r="ID24">
            <v>62.522599999999997</v>
          </cell>
          <cell r="IE24">
            <v>63.206699999999998</v>
          </cell>
          <cell r="IF24">
            <v>63.874200000000002</v>
          </cell>
          <cell r="IG24">
            <v>64.393699999999995</v>
          </cell>
          <cell r="IH24">
            <v>64.990499999999997</v>
          </cell>
          <cell r="II24">
            <v>65.5565</v>
          </cell>
          <cell r="IJ24">
            <v>65.976600000000005</v>
          </cell>
          <cell r="IK24">
            <v>66.242099999999994</v>
          </cell>
          <cell r="IL24">
            <v>66.675700000000006</v>
          </cell>
          <cell r="IM24">
            <v>67.106200000000001</v>
          </cell>
          <cell r="IN24">
            <v>67.354399999999998</v>
          </cell>
          <cell r="IO24">
            <v>67.856899999999996</v>
          </cell>
          <cell r="IP24">
            <v>68.358000000000004</v>
          </cell>
          <cell r="IQ24">
            <v>68.688199999999995</v>
          </cell>
          <cell r="IR24">
            <v>69.088499999999996</v>
          </cell>
          <cell r="IS24">
            <v>69.312399999999997</v>
          </cell>
          <cell r="IT24">
            <v>69.662800000000004</v>
          </cell>
          <cell r="IU24">
            <v>69.771000000000001</v>
          </cell>
          <cell r="IV24">
            <v>69.911100000000005</v>
          </cell>
          <cell r="IW24">
            <v>70.259100000000004</v>
          </cell>
          <cell r="IX24">
            <v>70.347200000000001</v>
          </cell>
          <cell r="IY24">
            <v>70.383399999999995</v>
          </cell>
          <cell r="IZ24">
            <v>70.475300000000004</v>
          </cell>
          <cell r="JA24">
            <v>67.840800000000002</v>
          </cell>
          <cell r="JB24">
            <v>66.799899999999994</v>
          </cell>
          <cell r="JC24">
            <v>10.90756972</v>
          </cell>
          <cell r="JD24">
            <v>11.27359837</v>
          </cell>
          <cell r="JE24">
            <v>11.65190995</v>
          </cell>
          <cell r="JF24">
            <v>12.04291665</v>
          </cell>
          <cell r="JG24">
            <v>12.44704449</v>
          </cell>
          <cell r="JH24">
            <v>13.08455185</v>
          </cell>
          <cell r="JI24">
            <v>13.72205922</v>
          </cell>
          <cell r="JJ24">
            <v>14.359566579999999</v>
          </cell>
          <cell r="JK24">
            <v>14.997073950000001</v>
          </cell>
          <cell r="JL24">
            <v>14.652024819999999</v>
          </cell>
          <cell r="JM24">
            <v>14.30697569</v>
          </cell>
          <cell r="JN24">
            <v>13.96192656</v>
          </cell>
          <cell r="JO24">
            <v>13.616877430000001</v>
          </cell>
          <cell r="JP24">
            <v>13.271828299999999</v>
          </cell>
          <cell r="JQ24">
            <v>12.92677917</v>
          </cell>
          <cell r="JR24">
            <v>13.661777499999999</v>
          </cell>
          <cell r="JS24">
            <v>13.533813479999999</v>
          </cell>
          <cell r="JT24">
            <v>14.202228549999999</v>
          </cell>
          <cell r="JU24">
            <v>14.18346691</v>
          </cell>
          <cell r="JV24">
            <v>13.96036911</v>
          </cell>
          <cell r="JW24">
            <v>14.05097198</v>
          </cell>
          <cell r="JX24">
            <v>14.14157486</v>
          </cell>
          <cell r="JY24">
            <v>14.32242012</v>
          </cell>
          <cell r="JZ24">
            <v>14.53201771</v>
          </cell>
          <cell r="KA24">
            <v>13.96451092</v>
          </cell>
          <cell r="KB24">
            <v>13.967282300000001</v>
          </cell>
          <cell r="KC24">
            <v>14.44607639</v>
          </cell>
          <cell r="KD24">
            <v>14.8356514</v>
          </cell>
          <cell r="KE24">
            <v>14.964154239999999</v>
          </cell>
          <cell r="KF24">
            <v>14.926145549999999</v>
          </cell>
          <cell r="KG24">
            <v>14.926145549999999</v>
          </cell>
          <cell r="KH24">
            <v>14.926145549999999</v>
          </cell>
          <cell r="KI24">
            <v>5.0134621949999998</v>
          </cell>
          <cell r="KJ24">
            <v>5.1257829580000003</v>
          </cell>
          <cell r="KK24">
            <v>5.2406201360000004</v>
          </cell>
          <cell r="KL24">
            <v>5.3580301070000003</v>
          </cell>
          <cell r="KM24">
            <v>5.4754400780000001</v>
          </cell>
          <cell r="KN24">
            <v>5.5928500489999999</v>
          </cell>
          <cell r="KO24">
            <v>5.7102600199999998</v>
          </cell>
          <cell r="KP24">
            <v>5.8276699909999996</v>
          </cell>
          <cell r="KQ24">
            <v>5.9450799620000003</v>
          </cell>
          <cell r="KR24">
            <v>6.0624899330000002</v>
          </cell>
          <cell r="KS24">
            <v>6.179899904</v>
          </cell>
          <cell r="KT24">
            <v>6.2973098749999998</v>
          </cell>
          <cell r="KU24">
            <v>6.2954878809999997</v>
          </cell>
          <cell r="KV24">
            <v>6.2936658860000003</v>
          </cell>
          <cell r="KW24">
            <v>6.2918438910000001</v>
          </cell>
          <cell r="KX24">
            <v>6.2900218959999998</v>
          </cell>
          <cell r="KY24">
            <v>6.2881999019999997</v>
          </cell>
          <cell r="KZ24">
            <v>6.4047050480000003</v>
          </cell>
          <cell r="LA24">
            <v>6.521210194</v>
          </cell>
          <cell r="LB24">
            <v>6.7812900540000003</v>
          </cell>
          <cell r="LC24">
            <v>7.0406600629999998</v>
          </cell>
          <cell r="LD24">
            <v>7.3000300730000003</v>
          </cell>
          <cell r="LE24">
            <v>7.5594000819999998</v>
          </cell>
          <cell r="LF24">
            <v>7.8862733839999999</v>
          </cell>
          <cell r="LG24">
            <v>8.2131466870000001</v>
          </cell>
          <cell r="LH24">
            <v>8.5400199889999993</v>
          </cell>
          <cell r="LI24">
            <v>8.7234399319999998</v>
          </cell>
          <cell r="LJ24">
            <v>8.9068598750000003</v>
          </cell>
          <cell r="LK24">
            <v>9.0902798180000008</v>
          </cell>
          <cell r="LL24">
            <v>9.2736997599999995</v>
          </cell>
          <cell r="LM24">
            <v>9.2167301179999992</v>
          </cell>
          <cell r="LN24">
            <v>9.2167301179999992</v>
          </cell>
          <cell r="LO24">
            <v>2997.2223939999999</v>
          </cell>
          <cell r="LP24">
            <v>3124.4815960000001</v>
          </cell>
          <cell r="LQ24">
            <v>3146.9521549999999</v>
          </cell>
          <cell r="LR24">
            <v>3227.9779779999999</v>
          </cell>
          <cell r="LS24">
            <v>3346.7987589999998</v>
          </cell>
          <cell r="LT24">
            <v>3450.8689850000001</v>
          </cell>
          <cell r="LU24">
            <v>3555.48047</v>
          </cell>
          <cell r="LV24">
            <v>3691.1457300000002</v>
          </cell>
          <cell r="LW24">
            <v>3825.3795340000001</v>
          </cell>
          <cell r="LX24">
            <v>3793.8585969999999</v>
          </cell>
          <cell r="LY24">
            <v>3643.8887960000002</v>
          </cell>
          <cell r="LZ24">
            <v>3882.1031370000001</v>
          </cell>
          <cell r="MA24">
            <v>3753.2406420000002</v>
          </cell>
          <cell r="MB24">
            <v>3841.5758649999998</v>
          </cell>
          <cell r="MC24">
            <v>3923.4346820000001</v>
          </cell>
          <cell r="MD24">
            <v>4051.6579919999999</v>
          </cell>
          <cell r="ME24">
            <v>4099.3921250000003</v>
          </cell>
          <cell r="MF24">
            <v>4245.4969440000004</v>
          </cell>
          <cell r="MG24">
            <v>4453.8800849999998</v>
          </cell>
          <cell r="MH24">
            <v>4338.1549009999999</v>
          </cell>
          <cell r="MI24">
            <v>4805.4937760000003</v>
          </cell>
          <cell r="MJ24">
            <v>4645.2029990000001</v>
          </cell>
          <cell r="MK24">
            <v>4546.3228339999996</v>
          </cell>
          <cell r="ML24">
            <v>4830.2609179999999</v>
          </cell>
          <cell r="MM24">
            <v>5283.7242210000004</v>
          </cell>
          <cell r="MN24">
            <v>5594.2063559999997</v>
          </cell>
          <cell r="MO24">
            <v>6059.430969</v>
          </cell>
          <cell r="MP24">
            <v>6339.0550139999996</v>
          </cell>
          <cell r="MQ24">
            <v>6781.8802759999999</v>
          </cell>
          <cell r="MR24">
            <v>6654.4186739999996</v>
          </cell>
          <cell r="MS24">
            <v>6178.6119849999995</v>
          </cell>
          <cell r="MT24">
            <v>6855.9046609999996</v>
          </cell>
          <cell r="MU24">
            <v>0.58749954699999996</v>
          </cell>
          <cell r="MV24">
            <v>0.59662739899999995</v>
          </cell>
          <cell r="MW24">
            <v>0.60437147899999999</v>
          </cell>
          <cell r="MX24">
            <v>0.61296929200000005</v>
          </cell>
          <cell r="MY24">
            <v>0.62127050299999997</v>
          </cell>
          <cell r="MZ24">
            <v>0.631492991</v>
          </cell>
          <cell r="NA24">
            <v>0.64163145899999996</v>
          </cell>
          <cell r="NB24">
            <v>0.65299555399999998</v>
          </cell>
          <cell r="NC24">
            <v>0.66356140600000002</v>
          </cell>
          <cell r="ND24">
            <v>0.66192560700000003</v>
          </cell>
          <cell r="NE24">
            <v>0.66298145399999997</v>
          </cell>
          <cell r="NF24">
            <v>0.66059488300000002</v>
          </cell>
          <cell r="NG24">
            <v>0.65885603100000001</v>
          </cell>
          <cell r="NH24">
            <v>0.65395979999999998</v>
          </cell>
          <cell r="NI24">
            <v>0.65152698600000003</v>
          </cell>
          <cell r="NJ24">
            <v>0.66003205099999995</v>
          </cell>
          <cell r="NK24">
            <v>0.66368508800000003</v>
          </cell>
          <cell r="NL24">
            <v>0.66799985799999995</v>
          </cell>
          <cell r="NM24">
            <v>0.67550576299999998</v>
          </cell>
          <cell r="NN24">
            <v>0.68363769799999996</v>
          </cell>
          <cell r="NO24">
            <v>0.68367937099999998</v>
          </cell>
          <cell r="NP24">
            <v>0.69018548099999999</v>
          </cell>
          <cell r="NQ24">
            <v>0.69583695300000004</v>
          </cell>
          <cell r="NR24">
            <v>0.70293046999999997</v>
          </cell>
          <cell r="NS24">
            <v>0.70294405299999996</v>
          </cell>
          <cell r="NT24">
            <v>0.70697526499999996</v>
          </cell>
          <cell r="NU24">
            <v>0.71784822599999998</v>
          </cell>
          <cell r="NV24">
            <v>0.72494720899999998</v>
          </cell>
          <cell r="NW24">
            <v>0.72969577100000005</v>
          </cell>
          <cell r="NX24">
            <v>0.73400068500000004</v>
          </cell>
          <cell r="NY24">
            <v>0.70836637899999999</v>
          </cell>
          <cell r="NZ24">
            <v>0.704911026</v>
          </cell>
          <cell r="OA24">
            <v>54.958500000000001</v>
          </cell>
          <cell r="OB24">
            <v>55.573399999999999</v>
          </cell>
          <cell r="OC24">
            <v>56.1648</v>
          </cell>
          <cell r="OD24">
            <v>56.805199999999999</v>
          </cell>
          <cell r="OE24">
            <v>57.295200000000001</v>
          </cell>
          <cell r="OF24">
            <v>57.820399999999999</v>
          </cell>
          <cell r="OG24">
            <v>58.338700000000003</v>
          </cell>
          <cell r="OH24">
            <v>59.040399999999998</v>
          </cell>
          <cell r="OI24">
            <v>59.537399999999998</v>
          </cell>
          <cell r="OJ24">
            <v>59.974600000000002</v>
          </cell>
          <cell r="OK24">
            <v>60.418700000000001</v>
          </cell>
          <cell r="OL24">
            <v>60.836399999999998</v>
          </cell>
          <cell r="OM24">
            <v>61.212000000000003</v>
          </cell>
          <cell r="ON24">
            <v>61.462600000000002</v>
          </cell>
          <cell r="OO24">
            <v>61.916499999999999</v>
          </cell>
          <cell r="OP24">
            <v>62.252499999999998</v>
          </cell>
          <cell r="OQ24">
            <v>62.613</v>
          </cell>
          <cell r="OR24">
            <v>62.858899999999998</v>
          </cell>
          <cell r="OS24">
            <v>63.205800000000004</v>
          </cell>
          <cell r="OT24">
            <v>63.580800000000004</v>
          </cell>
          <cell r="OU24">
            <v>63.820599999999999</v>
          </cell>
          <cell r="OV24">
            <v>64.162999999999997</v>
          </cell>
          <cell r="OW24">
            <v>64.288300000000007</v>
          </cell>
          <cell r="OX24">
            <v>64.5702</v>
          </cell>
          <cell r="OY24">
            <v>64.736800000000002</v>
          </cell>
          <cell r="OZ24">
            <v>64.899500000000003</v>
          </cell>
          <cell r="PA24">
            <v>65.17</v>
          </cell>
          <cell r="PB24">
            <v>65.228200000000001</v>
          </cell>
          <cell r="PC24">
            <v>65.279499999999999</v>
          </cell>
          <cell r="PD24">
            <v>65.370099999999994</v>
          </cell>
          <cell r="PE24">
            <v>61.559199999999997</v>
          </cell>
          <cell r="PF24">
            <v>60.878999999999998</v>
          </cell>
          <cell r="PG24">
            <v>12.28202579</v>
          </cell>
          <cell r="PH24">
            <v>12.61323982</v>
          </cell>
          <cell r="PI24">
            <v>12.95338583</v>
          </cell>
          <cell r="PJ24">
            <v>13.30270468</v>
          </cell>
          <cell r="PK24">
            <v>13.66144375</v>
          </cell>
          <cell r="PL24">
            <v>14.244534679999999</v>
          </cell>
          <cell r="PM24">
            <v>14.82762561</v>
          </cell>
          <cell r="PN24">
            <v>15.410716539999999</v>
          </cell>
          <cell r="PO24">
            <v>15.99380747</v>
          </cell>
          <cell r="PP24">
            <v>15.578922929999999</v>
          </cell>
          <cell r="PQ24">
            <v>15.164038400000001</v>
          </cell>
          <cell r="PR24">
            <v>14.74915386</v>
          </cell>
          <cell r="PS24">
            <v>14.334269320000001</v>
          </cell>
          <cell r="PT24">
            <v>13.91938478</v>
          </cell>
          <cell r="PU24">
            <v>13.50450025</v>
          </cell>
          <cell r="PV24">
            <v>14.21909046</v>
          </cell>
          <cell r="PW24">
            <v>14.31797504</v>
          </cell>
          <cell r="PX24">
            <v>14.319898609999999</v>
          </cell>
          <cell r="PY24">
            <v>14.45413589</v>
          </cell>
          <cell r="PZ24">
            <v>14.606036189999999</v>
          </cell>
          <cell r="QA24">
            <v>14.451682569999999</v>
          </cell>
          <cell r="QB24">
            <v>14.297328950000001</v>
          </cell>
          <cell r="QC24">
            <v>14.45283794</v>
          </cell>
          <cell r="QD24">
            <v>14.620551109999999</v>
          </cell>
          <cell r="QE24">
            <v>14.13958549</v>
          </cell>
          <cell r="QF24">
            <v>13.98751831</v>
          </cell>
          <cell r="QG24">
            <v>14.547954560000001</v>
          </cell>
          <cell r="QH24">
            <v>14.97339916</v>
          </cell>
          <cell r="QI24">
            <v>15.06988144</v>
          </cell>
          <cell r="QJ24">
            <v>14.96779156</v>
          </cell>
          <cell r="QK24">
            <v>14.96779156</v>
          </cell>
          <cell r="QL24">
            <v>14.96779156</v>
          </cell>
          <cell r="QM24">
            <v>7.0450489550000004</v>
          </cell>
          <cell r="QN24">
            <v>7.146316713</v>
          </cell>
          <cell r="QO24">
            <v>7.2490401269999998</v>
          </cell>
          <cell r="QP24">
            <v>7.3532401189999996</v>
          </cell>
          <cell r="QQ24">
            <v>7.4574401110000004</v>
          </cell>
          <cell r="QR24">
            <v>7.5616401040000003</v>
          </cell>
          <cell r="QS24">
            <v>7.6658400960000002</v>
          </cell>
          <cell r="QT24">
            <v>7.770040088</v>
          </cell>
          <cell r="QU24">
            <v>7.8742400809999999</v>
          </cell>
          <cell r="QV24">
            <v>7.9784400729999998</v>
          </cell>
          <cell r="QW24">
            <v>8.0826400649999997</v>
          </cell>
          <cell r="QX24">
            <v>8.1868400569999995</v>
          </cell>
          <cell r="QY24">
            <v>8.0654260640000004</v>
          </cell>
          <cell r="QZ24">
            <v>7.9440120700000003</v>
          </cell>
          <cell r="RA24">
            <v>7.8225980760000002</v>
          </cell>
          <cell r="RB24">
            <v>7.7011840820000002</v>
          </cell>
          <cell r="RC24">
            <v>7.5797700880000001</v>
          </cell>
          <cell r="RD24">
            <v>7.7634100909999999</v>
          </cell>
          <cell r="RE24">
            <v>7.9470500949999998</v>
          </cell>
          <cell r="RF24">
            <v>8.2371702189999993</v>
          </cell>
          <cell r="RG24">
            <v>8.4256000520000001</v>
          </cell>
          <cell r="RH24">
            <v>8.6140298840000007</v>
          </cell>
          <cell r="RI24">
            <v>8.8024597169999996</v>
          </cell>
          <cell r="RJ24">
            <v>8.9767665860000001</v>
          </cell>
          <cell r="RK24">
            <v>9.1510734560000007</v>
          </cell>
          <cell r="RL24">
            <v>9.3253803249999994</v>
          </cell>
          <cell r="RM24">
            <v>9.6144802570000003</v>
          </cell>
          <cell r="RN24">
            <v>9.9035801889999995</v>
          </cell>
          <cell r="RO24">
            <v>10.19268012</v>
          </cell>
          <cell r="RP24">
            <v>10.481780049999999</v>
          </cell>
          <cell r="RQ24">
            <v>10.492090230000001</v>
          </cell>
          <cell r="RR24">
            <v>10.492090230000001</v>
          </cell>
          <cell r="RS24">
            <v>5706.0996720000003</v>
          </cell>
          <cell r="RT24">
            <v>5903.4269139999997</v>
          </cell>
          <cell r="RU24">
            <v>5943.0752979999997</v>
          </cell>
          <cell r="RV24">
            <v>6048.0847750000003</v>
          </cell>
          <cell r="RW24">
            <v>6207.8922789999997</v>
          </cell>
          <cell r="RX24">
            <v>6337.9876199999999</v>
          </cell>
          <cell r="RY24">
            <v>6473.7021269999996</v>
          </cell>
          <cell r="RZ24">
            <v>6654.5650589999996</v>
          </cell>
          <cell r="SA24">
            <v>6883.7338410000002</v>
          </cell>
          <cell r="SB24">
            <v>6703.372464</v>
          </cell>
          <cell r="SC24">
            <v>6874.3158149999999</v>
          </cell>
          <cell r="SD24">
            <v>6624.8012390000004</v>
          </cell>
          <cell r="SE24">
            <v>6809.6087029999999</v>
          </cell>
          <cell r="SF24">
            <v>6682.5536199999997</v>
          </cell>
          <cell r="SG24">
            <v>6760.0607300000001</v>
          </cell>
          <cell r="SH24">
            <v>6957.9616560000004</v>
          </cell>
          <cell r="SI24">
            <v>7277.634325</v>
          </cell>
          <cell r="SJ24">
            <v>7421.497273</v>
          </cell>
          <cell r="SK24">
            <v>7783.9746009999999</v>
          </cell>
          <cell r="SL24">
            <v>8029.245132</v>
          </cell>
          <cell r="SM24">
            <v>7755.7511519999998</v>
          </cell>
          <cell r="SN24">
            <v>8398.4416299999993</v>
          </cell>
          <cell r="SO24">
            <v>8641.1854629999998</v>
          </cell>
          <cell r="SP24">
            <v>9015.6063639999993</v>
          </cell>
          <cell r="SQ24">
            <v>9317.3333899999998</v>
          </cell>
          <cell r="SR24">
            <v>9816.6221519999999</v>
          </cell>
          <cell r="SS24">
            <v>10030.74035</v>
          </cell>
          <cell r="ST24">
            <v>9990.2833950000004</v>
          </cell>
          <cell r="SU24">
            <v>10089.207899999999</v>
          </cell>
          <cell r="SV24">
            <v>10413.08303</v>
          </cell>
          <cell r="SW24">
            <v>9321.0034009999999</v>
          </cell>
          <cell r="SX24">
            <v>9358.6807310000004</v>
          </cell>
          <cell r="SY24">
            <v>0.47299999999999998</v>
          </cell>
          <cell r="SZ24">
            <v>0.49399999999999999</v>
          </cell>
          <cell r="TA24">
            <v>0.498</v>
          </cell>
          <cell r="TB24">
            <v>0.505</v>
          </cell>
          <cell r="TC24">
            <v>0.50800000000000001</v>
          </cell>
          <cell r="TD24">
            <v>0.51600000000000001</v>
          </cell>
          <cell r="TE24">
            <v>0.52900000000000003</v>
          </cell>
          <cell r="TF24">
            <v>0.53800000000000003</v>
          </cell>
          <cell r="TG24">
            <v>0.55500000000000005</v>
          </cell>
          <cell r="TH24">
            <v>0.56599999999999995</v>
          </cell>
          <cell r="TI24">
            <v>0.55000000000000004</v>
          </cell>
          <cell r="TJ24">
            <v>0.54900000000000004</v>
          </cell>
          <cell r="TK24">
            <v>28.257117999999998</v>
          </cell>
          <cell r="TL24">
            <v>25.812357110000001</v>
          </cell>
          <cell r="TM24">
            <v>25.77708427</v>
          </cell>
          <cell r="TN24">
            <v>25.547133630000001</v>
          </cell>
          <cell r="TO24">
            <v>25.372210410000001</v>
          </cell>
          <cell r="TP24">
            <v>24.874766480000002</v>
          </cell>
          <cell r="TQ24">
            <v>24.221664990000001</v>
          </cell>
          <cell r="TR24">
            <v>23.69835376</v>
          </cell>
          <cell r="TS24">
            <v>22.008885580000001</v>
          </cell>
          <cell r="TT24">
            <v>20.817476110000001</v>
          </cell>
          <cell r="TU24">
            <v>20.614765640000002</v>
          </cell>
          <cell r="TV24">
            <v>20.476084220000001</v>
          </cell>
          <cell r="TW24">
            <v>28.54984894</v>
          </cell>
          <cell r="TX24">
            <v>26.047904190000001</v>
          </cell>
          <cell r="TY24">
            <v>26.11275964</v>
          </cell>
          <cell r="TZ24">
            <v>25.95307918</v>
          </cell>
          <cell r="UA24">
            <v>25.730994150000001</v>
          </cell>
          <cell r="UB24">
            <v>25.217391299999999</v>
          </cell>
          <cell r="UC24">
            <v>24.536376600000001</v>
          </cell>
          <cell r="UD24">
            <v>24.011299439999998</v>
          </cell>
          <cell r="UE24">
            <v>22.268907559999999</v>
          </cell>
          <cell r="UF24">
            <v>21.05997211</v>
          </cell>
          <cell r="UG24">
            <v>20.74927954</v>
          </cell>
          <cell r="UH24">
            <v>20.664739879999999</v>
          </cell>
          <cell r="UI24">
            <v>22.942276</v>
          </cell>
          <cell r="UJ24">
            <v>22.16923332</v>
          </cell>
          <cell r="UK24">
            <v>21.490163800000001</v>
          </cell>
          <cell r="UL24">
            <v>20.94509888</v>
          </cell>
          <cell r="UM24">
            <v>20.51975822</v>
          </cell>
          <cell r="UN24">
            <v>20.162849430000001</v>
          </cell>
          <cell r="UO24">
            <v>19.82933998</v>
          </cell>
          <cell r="UP24">
            <v>19.580589289999999</v>
          </cell>
          <cell r="UQ24">
            <v>19.325309749999999</v>
          </cell>
          <cell r="UR24">
            <v>19.046230319999999</v>
          </cell>
          <cell r="US24">
            <v>18.438098910000001</v>
          </cell>
          <cell r="UT24">
            <v>18.022054669999999</v>
          </cell>
          <cell r="UU24">
            <v>23.671900000000001</v>
          </cell>
          <cell r="UV24">
            <v>21.6249</v>
          </cell>
          <cell r="UW24">
            <v>20.53567</v>
          </cell>
          <cell r="UX24">
            <v>19.906389999999998</v>
          </cell>
          <cell r="UY24">
            <v>20.20261</v>
          </cell>
          <cell r="UZ24">
            <v>19.819479999999999</v>
          </cell>
          <cell r="VA24">
            <v>19.3384</v>
          </cell>
          <cell r="VB24">
            <v>19.302209999999999</v>
          </cell>
          <cell r="VC24">
            <v>17.567810000000001</v>
          </cell>
          <cell r="VD24">
            <v>16.542940000000002</v>
          </cell>
          <cell r="VE24">
            <v>16.542940000000002</v>
          </cell>
          <cell r="VF24">
            <v>16.542940000000002</v>
          </cell>
          <cell r="VG24">
            <v>38.157178000000002</v>
          </cell>
          <cell r="VH24">
            <v>33.642938000000001</v>
          </cell>
          <cell r="VI24">
            <v>35.305419000000001</v>
          </cell>
          <cell r="VJ24">
            <v>35.789912000000001</v>
          </cell>
          <cell r="VK24">
            <v>35.394263000000002</v>
          </cell>
          <cell r="VL24">
            <v>34.641970000000001</v>
          </cell>
          <cell r="VM24">
            <v>33.497255000000003</v>
          </cell>
          <cell r="VN24">
            <v>32.212262000000003</v>
          </cell>
          <cell r="VO24">
            <v>29.133537</v>
          </cell>
          <cell r="VP24">
            <v>26.863257999999998</v>
          </cell>
          <cell r="VQ24">
            <v>26.863257999999998</v>
          </cell>
          <cell r="VR24">
            <v>26.863257999999998</v>
          </cell>
          <cell r="VS24">
            <v>99</v>
          </cell>
          <cell r="WC24">
            <v>0.59299999999999997</v>
          </cell>
          <cell r="WD24">
            <v>0.58899999999999997</v>
          </cell>
          <cell r="WE24">
            <v>0.58399999999999996</v>
          </cell>
          <cell r="WF24">
            <v>0.55000000000000004</v>
          </cell>
          <cell r="WG24">
            <v>0.54500000000000004</v>
          </cell>
          <cell r="WH24">
            <v>0.54</v>
          </cell>
          <cell r="WI24">
            <v>0.54500000000000004</v>
          </cell>
          <cell r="WJ24">
            <v>0.54</v>
          </cell>
          <cell r="WK24">
            <v>0.53800000000000003</v>
          </cell>
          <cell r="WL24">
            <v>0.53200000000000003</v>
          </cell>
          <cell r="WM24">
            <v>0.496</v>
          </cell>
          <cell r="WN24">
            <v>0.48599999999999999</v>
          </cell>
          <cell r="WO24">
            <v>0.48199999999999998</v>
          </cell>
          <cell r="WP24">
            <v>0.47899999999999998</v>
          </cell>
          <cell r="WQ24">
            <v>0.47399999999999998</v>
          </cell>
          <cell r="WR24">
            <v>0.437</v>
          </cell>
          <cell r="WS24">
            <v>0.439</v>
          </cell>
          <cell r="WT24">
            <v>0.43</v>
          </cell>
          <cell r="WU24">
            <v>0.42399999999999999</v>
          </cell>
          <cell r="WV24">
            <v>0.41899999999999998</v>
          </cell>
          <cell r="WW24">
            <v>0.42099999999999999</v>
          </cell>
          <cell r="WX24">
            <v>0.42499999999999999</v>
          </cell>
          <cell r="WY24">
            <v>0.41799999999999998</v>
          </cell>
          <cell r="WZ24">
            <v>473</v>
          </cell>
          <cell r="XA24">
            <v>455</v>
          </cell>
          <cell r="XB24">
            <v>439</v>
          </cell>
          <cell r="XC24">
            <v>422</v>
          </cell>
          <cell r="XD24">
            <v>406</v>
          </cell>
          <cell r="XE24">
            <v>393</v>
          </cell>
          <cell r="XF24">
            <v>379</v>
          </cell>
          <cell r="XG24">
            <v>367</v>
          </cell>
          <cell r="XH24">
            <v>356</v>
          </cell>
          <cell r="XI24">
            <v>344</v>
          </cell>
          <cell r="XJ24">
            <v>331</v>
          </cell>
          <cell r="XK24">
            <v>320</v>
          </cell>
          <cell r="XL24">
            <v>309</v>
          </cell>
          <cell r="XM24">
            <v>297</v>
          </cell>
          <cell r="XN24">
            <v>283</v>
          </cell>
          <cell r="XO24">
            <v>271</v>
          </cell>
          <cell r="XP24">
            <v>258</v>
          </cell>
          <cell r="XQ24">
            <v>246</v>
          </cell>
          <cell r="XR24">
            <v>234</v>
          </cell>
          <cell r="XS24">
            <v>222</v>
          </cell>
          <cell r="XT24">
            <v>212</v>
          </cell>
          <cell r="XU24">
            <v>202</v>
          </cell>
          <cell r="XV24">
            <v>192</v>
          </cell>
          <cell r="XW24">
            <v>184</v>
          </cell>
          <cell r="XX24">
            <v>175</v>
          </cell>
          <cell r="XY24">
            <v>168</v>
          </cell>
          <cell r="XZ24">
            <v>161</v>
          </cell>
          <cell r="YA24">
            <v>155</v>
          </cell>
          <cell r="YB24">
            <v>155</v>
          </cell>
          <cell r="YC24">
            <v>155</v>
          </cell>
          <cell r="YD24">
            <v>155</v>
          </cell>
          <cell r="YE24">
            <v>155</v>
          </cell>
          <cell r="YF24">
            <v>96.346000000000004</v>
          </cell>
          <cell r="YG24">
            <v>93.355000000000004</v>
          </cell>
          <cell r="YH24">
            <v>90.998000000000005</v>
          </cell>
          <cell r="YI24">
            <v>91.551000000000002</v>
          </cell>
          <cell r="YJ24">
            <v>89.587000000000003</v>
          </cell>
          <cell r="YK24">
            <v>88.334000000000003</v>
          </cell>
          <cell r="YL24">
            <v>89.918999999999997</v>
          </cell>
          <cell r="YM24">
            <v>90.962999999999994</v>
          </cell>
          <cell r="YN24">
            <v>91.296999999999997</v>
          </cell>
          <cell r="YO24">
            <v>92.942999999999998</v>
          </cell>
          <cell r="YP24">
            <v>90.334999999999994</v>
          </cell>
          <cell r="YQ24">
            <v>87.173000000000002</v>
          </cell>
          <cell r="YR24">
            <v>84.271000000000001</v>
          </cell>
          <cell r="YS24">
            <v>82.575000000000003</v>
          </cell>
          <cell r="YT24">
            <v>81.856999999999999</v>
          </cell>
          <cell r="YU24">
            <v>81.135000000000005</v>
          </cell>
          <cell r="YV24">
            <v>80.341999999999999</v>
          </cell>
          <cell r="YW24">
            <v>79.334999999999994</v>
          </cell>
          <cell r="YX24">
            <v>77.608000000000004</v>
          </cell>
          <cell r="YY24">
            <v>76.245999999999995</v>
          </cell>
          <cell r="YZ24">
            <v>76.308000000000007</v>
          </cell>
          <cell r="ZA24">
            <v>75.015000000000001</v>
          </cell>
          <cell r="ZB24">
            <v>73.741</v>
          </cell>
          <cell r="ZC24">
            <v>72.664000000000001</v>
          </cell>
          <cell r="ZD24">
            <v>71.441000000000003</v>
          </cell>
          <cell r="ZE24">
            <v>70.233000000000004</v>
          </cell>
          <cell r="ZF24">
            <v>68.822999999999993</v>
          </cell>
          <cell r="ZG24">
            <v>68.203000000000003</v>
          </cell>
          <cell r="ZH24">
            <v>66.460999999999999</v>
          </cell>
          <cell r="ZI24">
            <v>65.629000000000005</v>
          </cell>
          <cell r="ZJ24">
            <v>64.382999999999996</v>
          </cell>
          <cell r="ZK24">
            <v>63.792000000000002</v>
          </cell>
          <cell r="ZL24">
            <v>36.735202059999999</v>
          </cell>
          <cell r="ZM24">
            <v>36.864991379999999</v>
          </cell>
          <cell r="ZN24">
            <v>36.995239259999998</v>
          </cell>
          <cell r="ZO24">
            <v>37.125947320000002</v>
          </cell>
          <cell r="ZP24">
            <v>37.256655379999998</v>
          </cell>
          <cell r="ZQ24">
            <v>37.387363430000001</v>
          </cell>
          <cell r="ZR24">
            <v>37.518071489999997</v>
          </cell>
          <cell r="ZS24">
            <v>37.64877955</v>
          </cell>
          <cell r="ZT24">
            <v>37.779487609999997</v>
          </cell>
          <cell r="ZU24">
            <v>37.91019567</v>
          </cell>
          <cell r="ZV24">
            <v>38.040903729999997</v>
          </cell>
          <cell r="ZW24">
            <v>38.17161179</v>
          </cell>
          <cell r="ZX24">
            <v>38.014653780000003</v>
          </cell>
          <cell r="ZY24">
            <v>37.857695769999999</v>
          </cell>
          <cell r="ZZ24">
            <v>37.700737760000003</v>
          </cell>
          <cell r="AAA24">
            <v>37.543779749999999</v>
          </cell>
          <cell r="AAB24">
            <v>37.386821750000003</v>
          </cell>
          <cell r="AAC24">
            <v>38.646711349999997</v>
          </cell>
          <cell r="AAD24">
            <v>39.906600949999998</v>
          </cell>
          <cell r="AAE24">
            <v>41.608478550000001</v>
          </cell>
          <cell r="AAF24">
            <v>43.410508470000003</v>
          </cell>
          <cell r="AAG24">
            <v>45.2125384</v>
          </cell>
          <cell r="AAH24">
            <v>47.014568330000003</v>
          </cell>
          <cell r="AAI24">
            <v>48.650868420000002</v>
          </cell>
          <cell r="AAJ24">
            <v>50.2871685</v>
          </cell>
          <cell r="AAK24">
            <v>51.923468589999999</v>
          </cell>
          <cell r="AAL24">
            <v>53.559768679999998</v>
          </cell>
          <cell r="AAM24">
            <v>55.196068760000003</v>
          </cell>
          <cell r="AAN24">
            <v>56.832368850000002</v>
          </cell>
          <cell r="AAO24">
            <v>58.468668940000001</v>
          </cell>
          <cell r="AAP24">
            <v>60.104969019999999</v>
          </cell>
          <cell r="AAQ24">
            <v>60.104969019999999</v>
          </cell>
          <cell r="AAR24">
            <v>52.974420790000003</v>
          </cell>
          <cell r="AAS24">
            <v>52.933825319999997</v>
          </cell>
          <cell r="AAT24">
            <v>52.893260959999999</v>
          </cell>
          <cell r="AAU24">
            <v>52.852727680000001</v>
          </cell>
          <cell r="AAV24">
            <v>52.812194400000003</v>
          </cell>
          <cell r="AAW24">
            <v>52.771661119999997</v>
          </cell>
          <cell r="AAX24">
            <v>52.731127839999999</v>
          </cell>
          <cell r="AAY24">
            <v>52.690594570000002</v>
          </cell>
          <cell r="AAZ24">
            <v>52.650061289999996</v>
          </cell>
          <cell r="ABA24">
            <v>52.609528009999998</v>
          </cell>
          <cell r="ABB24">
            <v>52.56899473</v>
          </cell>
          <cell r="ABC24">
            <v>52.528461460000003</v>
          </cell>
          <cell r="ABD24">
            <v>51.488919070000001</v>
          </cell>
          <cell r="ABE24">
            <v>50.44937668</v>
          </cell>
          <cell r="ABF24">
            <v>49.409834289999999</v>
          </cell>
          <cell r="ABG24">
            <v>48.370291899999998</v>
          </cell>
          <cell r="ABH24">
            <v>47.330749509999997</v>
          </cell>
          <cell r="ABI24">
            <v>48.57155418</v>
          </cell>
          <cell r="ABJ24">
            <v>49.812358860000003</v>
          </cell>
          <cell r="ABK24">
            <v>52.680118559999997</v>
          </cell>
          <cell r="ABL24">
            <v>54.102892560000001</v>
          </cell>
          <cell r="ABM24">
            <v>55.525666549999997</v>
          </cell>
          <cell r="ABN24">
            <v>56.948440550000001</v>
          </cell>
          <cell r="ABO24">
            <v>58.540799139999997</v>
          </cell>
          <cell r="ABP24">
            <v>60.133157730000001</v>
          </cell>
          <cell r="ABQ24">
            <v>61.725516319999997</v>
          </cell>
          <cell r="ABR24">
            <v>63.31787491</v>
          </cell>
          <cell r="ABS24">
            <v>64.910233500000004</v>
          </cell>
          <cell r="ABT24">
            <v>66.502592089999993</v>
          </cell>
          <cell r="ABU24">
            <v>68.094950679999997</v>
          </cell>
          <cell r="ABV24">
            <v>69.68730927</v>
          </cell>
          <cell r="ABW24">
            <v>69.68730927</v>
          </cell>
          <cell r="ACG24">
            <v>10.1910828</v>
          </cell>
          <cell r="ACH24">
            <v>10.1910828</v>
          </cell>
          <cell r="ACI24">
            <v>10.1910828</v>
          </cell>
          <cell r="ACJ24">
            <v>17.834394899999999</v>
          </cell>
          <cell r="ACK24">
            <v>17.834394899999999</v>
          </cell>
          <cell r="ACL24">
            <v>17.834394899999999</v>
          </cell>
          <cell r="ACM24">
            <v>14.649681530000001</v>
          </cell>
          <cell r="ACN24">
            <v>14.649681530000001</v>
          </cell>
          <cell r="ACO24">
            <v>14.649681530000001</v>
          </cell>
          <cell r="ACP24">
            <v>14.649681530000001</v>
          </cell>
          <cell r="ACQ24">
            <v>26.506024100000001</v>
          </cell>
          <cell r="ACR24">
            <v>30.12048193</v>
          </cell>
          <cell r="ACS24">
            <v>30.12048193</v>
          </cell>
          <cell r="ACT24">
            <v>30.12048193</v>
          </cell>
          <cell r="ACU24">
            <v>30.12048193</v>
          </cell>
          <cell r="ACV24">
            <v>51.80722892</v>
          </cell>
          <cell r="ACW24">
            <v>51.80722892</v>
          </cell>
          <cell r="ACX24">
            <v>51.80722892</v>
          </cell>
          <cell r="ACY24">
            <v>51.80722892</v>
          </cell>
          <cell r="ACZ24">
            <v>51.80722892</v>
          </cell>
          <cell r="ADA24">
            <v>51.80722892</v>
          </cell>
          <cell r="ADB24">
            <v>48.19277108</v>
          </cell>
          <cell r="ADC24">
            <v>48.19277108</v>
          </cell>
          <cell r="ADM24">
            <v>89.808917199999996</v>
          </cell>
          <cell r="ADN24">
            <v>89.808917199999996</v>
          </cell>
          <cell r="ADO24">
            <v>89.808917199999996</v>
          </cell>
          <cell r="ADP24">
            <v>82.165605099999993</v>
          </cell>
          <cell r="ADQ24">
            <v>82.165605099999993</v>
          </cell>
          <cell r="ADR24">
            <v>82.165605099999993</v>
          </cell>
          <cell r="ADS24">
            <v>85.350318470000005</v>
          </cell>
          <cell r="ADT24">
            <v>85.350318470000005</v>
          </cell>
          <cell r="ADU24">
            <v>85.350318470000005</v>
          </cell>
          <cell r="ADV24">
            <v>85.350318470000005</v>
          </cell>
          <cell r="ADW24">
            <v>73.493975899999995</v>
          </cell>
          <cell r="ADX24">
            <v>69.879518070000003</v>
          </cell>
          <cell r="ADY24">
            <v>69.879518070000003</v>
          </cell>
          <cell r="ADZ24">
            <v>69.879518070000003</v>
          </cell>
          <cell r="AEA24">
            <v>69.879518070000003</v>
          </cell>
          <cell r="AEB24">
            <v>48.19277108</v>
          </cell>
          <cell r="AEC24">
            <v>48.19277108</v>
          </cell>
          <cell r="AED24">
            <v>48.19277108</v>
          </cell>
          <cell r="AEE24">
            <v>48.19277108</v>
          </cell>
          <cell r="AEF24">
            <v>48.19277108</v>
          </cell>
          <cell r="AEG24">
            <v>48.19277108</v>
          </cell>
          <cell r="AEH24">
            <v>51.80722892</v>
          </cell>
          <cell r="AEI24">
            <v>51.80722892</v>
          </cell>
          <cell r="AEJ24">
            <v>56.838000000000001</v>
          </cell>
          <cell r="AEK24">
            <v>57.335999999999999</v>
          </cell>
          <cell r="AEL24">
            <v>57.305999999999997</v>
          </cell>
          <cell r="AEM24">
            <v>57.69</v>
          </cell>
          <cell r="AEN24">
            <v>58.14</v>
          </cell>
          <cell r="AEO24">
            <v>58.594000000000001</v>
          </cell>
          <cell r="AEP24">
            <v>58.981000000000002</v>
          </cell>
          <cell r="AEQ24">
            <v>59.465000000000003</v>
          </cell>
          <cell r="AER24">
            <v>59.360999999999997</v>
          </cell>
          <cell r="AES24">
            <v>59.256</v>
          </cell>
          <cell r="AET24">
            <v>59.15</v>
          </cell>
          <cell r="AEU24">
            <v>59.874000000000002</v>
          </cell>
          <cell r="AEV24">
            <v>60.593000000000004</v>
          </cell>
          <cell r="AEW24">
            <v>61.307000000000002</v>
          </cell>
          <cell r="AEX24">
            <v>62.015999999999998</v>
          </cell>
          <cell r="AEY24">
            <v>62.72</v>
          </cell>
          <cell r="AEZ24">
            <v>63.420999999999999</v>
          </cell>
          <cell r="AFA24">
            <v>61.527000000000001</v>
          </cell>
          <cell r="AFB24">
            <v>62.033999999999999</v>
          </cell>
          <cell r="AFC24">
            <v>62.625</v>
          </cell>
          <cell r="AFD24">
            <v>62.26</v>
          </cell>
          <cell r="AFE24">
            <v>61.896000000000001</v>
          </cell>
          <cell r="AFF24">
            <v>57.682000000000002</v>
          </cell>
          <cell r="AFG24">
            <v>58.808</v>
          </cell>
          <cell r="AFH24">
            <v>61.197000000000003</v>
          </cell>
          <cell r="AFI24">
            <v>54.637999999999998</v>
          </cell>
          <cell r="AFJ24">
            <v>56.972000000000001</v>
          </cell>
          <cell r="AFK24">
            <v>59.158999999999999</v>
          </cell>
          <cell r="AFL24">
            <v>63.603000000000002</v>
          </cell>
          <cell r="AFM24">
            <v>60.750999999999998</v>
          </cell>
          <cell r="AFN24">
            <v>54.719000000000001</v>
          </cell>
          <cell r="AFO24">
            <v>68.283000000000001</v>
          </cell>
          <cell r="AFP24">
            <v>81.631</v>
          </cell>
          <cell r="AFQ24">
            <v>81.731999999999999</v>
          </cell>
          <cell r="AFR24">
            <v>81.66</v>
          </cell>
          <cell r="AFS24">
            <v>81.685000000000002</v>
          </cell>
          <cell r="AFT24">
            <v>81.722999999999999</v>
          </cell>
          <cell r="AFU24">
            <v>81.763999999999996</v>
          </cell>
          <cell r="AFV24">
            <v>81.819000000000003</v>
          </cell>
          <cell r="AFW24">
            <v>81.894000000000005</v>
          </cell>
          <cell r="AFX24">
            <v>81.795000000000002</v>
          </cell>
          <cell r="AFY24">
            <v>81.695999999999998</v>
          </cell>
          <cell r="AFZ24">
            <v>81.596000000000004</v>
          </cell>
          <cell r="AGA24">
            <v>81.674999999999997</v>
          </cell>
          <cell r="AGB24">
            <v>81.751000000000005</v>
          </cell>
          <cell r="AGC24">
            <v>81.825000000000003</v>
          </cell>
          <cell r="AGD24">
            <v>81.897000000000006</v>
          </cell>
          <cell r="AGE24">
            <v>81.968999999999994</v>
          </cell>
          <cell r="AGF24">
            <v>82.04</v>
          </cell>
          <cell r="AGG24">
            <v>82.256</v>
          </cell>
          <cell r="AGH24">
            <v>81.608999999999995</v>
          </cell>
          <cell r="AGI24">
            <v>81.638000000000005</v>
          </cell>
          <cell r="AGJ24">
            <v>81.866</v>
          </cell>
          <cell r="AGK24">
            <v>82.096000000000004</v>
          </cell>
          <cell r="AGL24">
            <v>79.596999999999994</v>
          </cell>
          <cell r="AGM24">
            <v>79.834999999999994</v>
          </cell>
          <cell r="AGN24">
            <v>81.59</v>
          </cell>
          <cell r="AGO24">
            <v>79.585999999999999</v>
          </cell>
          <cell r="AGP24">
            <v>77.808000000000007</v>
          </cell>
          <cell r="AGQ24">
            <v>78.161000000000001</v>
          </cell>
          <cell r="AGR24">
            <v>80.055000000000007</v>
          </cell>
          <cell r="AGS24">
            <v>80.686000000000007</v>
          </cell>
          <cell r="AGT24">
            <v>74.278999999999996</v>
          </cell>
          <cell r="AGU24">
            <v>83.765000000000001</v>
          </cell>
          <cell r="AGV24">
            <v>11</v>
          </cell>
          <cell r="AGW24">
            <v>0.52700000000000002</v>
          </cell>
          <cell r="AGX24">
            <v>0.53800000000000003</v>
          </cell>
          <cell r="AGY24">
            <v>0.54500000000000004</v>
          </cell>
          <cell r="AGZ24">
            <v>0.55300000000000005</v>
          </cell>
          <cell r="AHA24">
            <v>0.56100000000000005</v>
          </cell>
          <cell r="AHB24">
            <v>0.56999999999999995</v>
          </cell>
          <cell r="AHC24">
            <v>0.58099999999999996</v>
          </cell>
          <cell r="AHD24">
            <v>0.59</v>
          </cell>
          <cell r="AHE24">
            <v>0.60099999999999998</v>
          </cell>
          <cell r="AHF24">
            <v>0.6</v>
          </cell>
          <cell r="AHG24">
            <v>0.60299999999999998</v>
          </cell>
          <cell r="AHH24">
            <v>0.60399999999999998</v>
          </cell>
          <cell r="AHI24">
            <v>0.60099999999999998</v>
          </cell>
          <cell r="AHJ24">
            <v>0.59799999999999998</v>
          </cell>
          <cell r="AHK24">
            <v>0.59599999999999997</v>
          </cell>
          <cell r="AHL24">
            <v>0.60399999999999998</v>
          </cell>
          <cell r="AHM24">
            <v>0.60599999999999998</v>
          </cell>
          <cell r="AHN24">
            <v>0.61299999999999999</v>
          </cell>
          <cell r="AHO24">
            <v>0.61799999999999999</v>
          </cell>
          <cell r="AHP24">
            <v>0.622</v>
          </cell>
          <cell r="AHQ24">
            <v>0.627</v>
          </cell>
          <cell r="AHR24">
            <v>0.63</v>
          </cell>
          <cell r="AHS24">
            <v>0.63400000000000001</v>
          </cell>
          <cell r="AHT24">
            <v>0.64</v>
          </cell>
          <cell r="AHU24">
            <v>0.64</v>
          </cell>
          <cell r="AHV24">
            <v>0.64400000000000002</v>
          </cell>
          <cell r="AHW24">
            <v>0.65300000000000002</v>
          </cell>
          <cell r="AHX24">
            <v>0.66</v>
          </cell>
          <cell r="AHY24">
            <v>0.66600000000000004</v>
          </cell>
          <cell r="AHZ24">
            <v>0.66800000000000004</v>
          </cell>
          <cell r="AIA24">
            <v>0.64800000000000002</v>
          </cell>
          <cell r="AIB24">
            <v>0.64700000000000002</v>
          </cell>
          <cell r="AIC24">
            <v>4.1818181819999998</v>
          </cell>
          <cell r="AID24">
            <v>3.9285714289999998</v>
          </cell>
          <cell r="AIE24">
            <v>4.049295775</v>
          </cell>
          <cell r="AIF24">
            <v>4.325259516</v>
          </cell>
          <cell r="AIG24">
            <v>4.4293015330000003</v>
          </cell>
          <cell r="AIH24">
            <v>4.6822742469999996</v>
          </cell>
          <cell r="AII24">
            <v>4.5977011489999997</v>
          </cell>
          <cell r="AIJ24">
            <v>4.8387096769999998</v>
          </cell>
          <cell r="AIK24">
            <v>4.9050632910000003</v>
          </cell>
          <cell r="AIL24">
            <v>4.9128367669999999</v>
          </cell>
          <cell r="AIM24">
            <v>4.588607595</v>
          </cell>
          <cell r="AIN24">
            <v>4.4303797469999999</v>
          </cell>
          <cell r="AIO24">
            <v>4.6031746030000003</v>
          </cell>
          <cell r="AIP24">
            <v>4.625199362</v>
          </cell>
          <cell r="AIQ24">
            <v>4.792332268</v>
          </cell>
          <cell r="AIR24">
            <v>4.8818897640000003</v>
          </cell>
          <cell r="AIS24">
            <v>5.0156739809999999</v>
          </cell>
          <cell r="AIT24">
            <v>4.96124031</v>
          </cell>
          <cell r="AIU24">
            <v>5.2147239259999996</v>
          </cell>
          <cell r="AIV24">
            <v>5.4711246200000003</v>
          </cell>
          <cell r="AIW24">
            <v>5.2870090630000002</v>
          </cell>
          <cell r="AIX24">
            <v>5.6886227539999998</v>
          </cell>
          <cell r="AIY24">
            <v>5.9347181009999996</v>
          </cell>
          <cell r="AIZ24">
            <v>6.1583577710000004</v>
          </cell>
          <cell r="AJA24">
            <v>6.4327485380000002</v>
          </cell>
          <cell r="AJB24">
            <v>6.6666666670000003</v>
          </cell>
          <cell r="AJC24">
            <v>6.8473609130000002</v>
          </cell>
          <cell r="AJD24">
            <v>6.7796610169999996</v>
          </cell>
          <cell r="AJE24">
            <v>6.722689076</v>
          </cell>
          <cell r="AJF24">
            <v>6.8340306829999999</v>
          </cell>
          <cell r="AJG24">
            <v>6.6282420750000002</v>
          </cell>
          <cell r="AJH24">
            <v>6.5028901729999999</v>
          </cell>
          <cell r="AJI24">
            <v>0.83429451099999996</v>
          </cell>
          <cell r="AJJ24">
            <v>0.85180632300000003</v>
          </cell>
          <cell r="AJK24">
            <v>0.92455997300000003</v>
          </cell>
          <cell r="AJL24">
            <v>1.0654806269999999</v>
          </cell>
          <cell r="AJM24">
            <v>1.1509358839999999</v>
          </cell>
          <cell r="AJN24">
            <v>1.2856947569999999</v>
          </cell>
          <cell r="AJO24">
            <v>1.296536036</v>
          </cell>
          <cell r="AJP24">
            <v>1.4180862439999999</v>
          </cell>
          <cell r="AJQ24">
            <v>1.3889875220000001</v>
          </cell>
          <cell r="AJR24">
            <v>1.298475754</v>
          </cell>
          <cell r="AJS24">
            <v>1.026434904</v>
          </cell>
          <cell r="AJT24">
            <v>0.96641875200000005</v>
          </cell>
          <cell r="AJU24">
            <v>0.95892466700000001</v>
          </cell>
          <cell r="AJV24">
            <v>1.121131646</v>
          </cell>
          <cell r="AJW24">
            <v>1.123084816</v>
          </cell>
          <cell r="AJX24">
            <v>1.2105318</v>
          </cell>
          <cell r="AJY24">
            <v>1.2290741709999999</v>
          </cell>
          <cell r="AJZ24">
            <v>1.3247455990000001</v>
          </cell>
          <cell r="AKA24">
            <v>1.394205023</v>
          </cell>
          <cell r="AKB24">
            <v>1.4395260750000001</v>
          </cell>
          <cell r="AKC24">
            <v>1.5351407509999999</v>
          </cell>
          <cell r="AKD24">
            <v>1.663808532</v>
          </cell>
          <cell r="AKE24">
            <v>1.713187037</v>
          </cell>
          <cell r="AKF24">
            <v>1.811157009</v>
          </cell>
          <cell r="AKG24">
            <v>1.934961669</v>
          </cell>
          <cell r="AKH24">
            <v>1.957518724</v>
          </cell>
          <cell r="AKI24">
            <v>2.066341945</v>
          </cell>
          <cell r="AKJ24">
            <v>2.1050750680000001</v>
          </cell>
          <cell r="AKK24">
            <v>2.101250914</v>
          </cell>
          <cell r="AKL24">
            <v>2.071353502</v>
          </cell>
          <cell r="AKM24">
            <v>1.773319863</v>
          </cell>
          <cell r="AKN24">
            <v>1.773319863</v>
          </cell>
          <cell r="AKO24">
            <v>7.57</v>
          </cell>
          <cell r="AKP24">
            <v>7.29</v>
          </cell>
          <cell r="AKQ24">
            <v>7.43</v>
          </cell>
          <cell r="AKR24">
            <v>7.54</v>
          </cell>
          <cell r="AKS24">
            <v>7.81</v>
          </cell>
          <cell r="AKT24">
            <v>7.97</v>
          </cell>
          <cell r="AKU24">
            <v>7.95</v>
          </cell>
          <cell r="AKV24">
            <v>8.06</v>
          </cell>
          <cell r="AKW24">
            <v>8.4600000000000009</v>
          </cell>
          <cell r="AKX24">
            <v>8.43</v>
          </cell>
          <cell r="AKY24">
            <v>8.42</v>
          </cell>
          <cell r="AKZ24">
            <v>7.94</v>
          </cell>
          <cell r="ALA24">
            <v>8.2899999999999991</v>
          </cell>
          <cell r="ALB24">
            <v>8.25</v>
          </cell>
          <cell r="ALC24">
            <v>8.3699999999999992</v>
          </cell>
          <cell r="ALD24">
            <v>8.5500000000000007</v>
          </cell>
          <cell r="ALE24">
            <v>8.73</v>
          </cell>
          <cell r="ALF24">
            <v>8.75</v>
          </cell>
          <cell r="ALG24">
            <v>9.1300000000000008</v>
          </cell>
          <cell r="ALH24">
            <v>9.59</v>
          </cell>
          <cell r="ALI24">
            <v>9.1</v>
          </cell>
          <cell r="ALJ24">
            <v>9.67</v>
          </cell>
          <cell r="ALK24">
            <v>10.06</v>
          </cell>
          <cell r="ALL24">
            <v>10.26</v>
          </cell>
          <cell r="ALM24">
            <v>10.68</v>
          </cell>
          <cell r="ALN24">
            <v>11.12</v>
          </cell>
          <cell r="ALO24">
            <v>11.33</v>
          </cell>
          <cell r="ALP24">
            <v>11.15</v>
          </cell>
          <cell r="ALQ24">
            <v>11.17</v>
          </cell>
          <cell r="ALR24">
            <v>11.32</v>
          </cell>
          <cell r="ALS24">
            <v>11.32</v>
          </cell>
          <cell r="ALT24">
            <v>11.32</v>
          </cell>
        </row>
        <row r="25">
          <cell r="A25" t="str">
            <v>Brazil</v>
          </cell>
          <cell r="B25" t="str">
            <v>BRA</v>
          </cell>
          <cell r="C25" t="str">
            <v>High</v>
          </cell>
          <cell r="D25" t="str">
            <v>LAC</v>
          </cell>
          <cell r="E25">
            <v>87</v>
          </cell>
          <cell r="F25">
            <v>0.61</v>
          </cell>
          <cell r="G25">
            <v>0.61599999999999999</v>
          </cell>
          <cell r="H25">
            <v>0.622</v>
          </cell>
          <cell r="I25">
            <v>0.63</v>
          </cell>
          <cell r="J25">
            <v>0.63800000000000001</v>
          </cell>
          <cell r="K25">
            <v>0.64600000000000002</v>
          </cell>
          <cell r="L25">
            <v>0.65300000000000002</v>
          </cell>
          <cell r="M25">
            <v>0.66</v>
          </cell>
          <cell r="N25">
            <v>0.66600000000000004</v>
          </cell>
          <cell r="O25">
            <v>0.67100000000000004</v>
          </cell>
          <cell r="P25">
            <v>0.67900000000000005</v>
          </cell>
          <cell r="Q25">
            <v>0.68600000000000005</v>
          </cell>
          <cell r="R25">
            <v>0.69199999999999995</v>
          </cell>
          <cell r="S25">
            <v>0.68799999999999994</v>
          </cell>
          <cell r="T25">
            <v>0.69199999999999995</v>
          </cell>
          <cell r="U25">
            <v>0.69799999999999995</v>
          </cell>
          <cell r="V25">
            <v>0.7</v>
          </cell>
          <cell r="W25">
            <v>0.70399999999999996</v>
          </cell>
          <cell r="X25">
            <v>0.71499999999999997</v>
          </cell>
          <cell r="Y25">
            <v>0.71699999999999997</v>
          </cell>
          <cell r="Z25">
            <v>0.72299999999999998</v>
          </cell>
          <cell r="AA25">
            <v>0.72799999999999998</v>
          </cell>
          <cell r="AB25">
            <v>0.73199999999999998</v>
          </cell>
          <cell r="AC25">
            <v>0.75</v>
          </cell>
          <cell r="AD25">
            <v>0.754</v>
          </cell>
          <cell r="AE25">
            <v>0.753</v>
          </cell>
          <cell r="AF25">
            <v>0.755</v>
          </cell>
          <cell r="AG25">
            <v>0.75900000000000001</v>
          </cell>
          <cell r="AH25">
            <v>0.76400000000000001</v>
          </cell>
          <cell r="AI25">
            <v>0.76600000000000001</v>
          </cell>
          <cell r="AJ25">
            <v>0.75800000000000001</v>
          </cell>
          <cell r="AK25">
            <v>0.754</v>
          </cell>
          <cell r="AL25">
            <v>65.984800000000007</v>
          </cell>
          <cell r="AM25">
            <v>66.309600000000003</v>
          </cell>
          <cell r="AN25">
            <v>66.708200000000005</v>
          </cell>
          <cell r="AO25">
            <v>67.109200000000001</v>
          </cell>
          <cell r="AP25">
            <v>67.568399999999997</v>
          </cell>
          <cell r="AQ25">
            <v>67.9191</v>
          </cell>
          <cell r="AR25">
            <v>68.409000000000006</v>
          </cell>
          <cell r="AS25">
            <v>68.812799999999996</v>
          </cell>
          <cell r="AT25">
            <v>69.188500000000005</v>
          </cell>
          <cell r="AU25">
            <v>69.523700000000005</v>
          </cell>
          <cell r="AV25">
            <v>69.736699999999999</v>
          </cell>
          <cell r="AW25">
            <v>70.194900000000004</v>
          </cell>
          <cell r="AX25">
            <v>70.410300000000007</v>
          </cell>
          <cell r="AY25">
            <v>70.720399999999998</v>
          </cell>
          <cell r="AZ25">
            <v>71.130700000000004</v>
          </cell>
          <cell r="BA25">
            <v>71.753299999999996</v>
          </cell>
          <cell r="BB25">
            <v>72.037300000000002</v>
          </cell>
          <cell r="BC25">
            <v>72.365300000000005</v>
          </cell>
          <cell r="BD25">
            <v>72.715299999999999</v>
          </cell>
          <cell r="BE25">
            <v>72.948400000000007</v>
          </cell>
          <cell r="BF25">
            <v>73.182100000000005</v>
          </cell>
          <cell r="BG25">
            <v>73.343199999999996</v>
          </cell>
          <cell r="BH25">
            <v>73.551699999999997</v>
          </cell>
          <cell r="BI25">
            <v>73.918499999999995</v>
          </cell>
          <cell r="BJ25">
            <v>74.305800000000005</v>
          </cell>
          <cell r="BK25">
            <v>74.332499999999996</v>
          </cell>
          <cell r="BL25">
            <v>74.441500000000005</v>
          </cell>
          <cell r="BM25">
            <v>74.826599999999999</v>
          </cell>
          <cell r="BN25">
            <v>75.109499999999997</v>
          </cell>
          <cell r="BO25">
            <v>75.337900000000005</v>
          </cell>
          <cell r="BP25">
            <v>74.008899999999997</v>
          </cell>
          <cell r="BQ25">
            <v>72.750399999999999</v>
          </cell>
          <cell r="BR25">
            <v>12.103870000000001</v>
          </cell>
          <cell r="BS25">
            <v>12.32611417</v>
          </cell>
          <cell r="BT25">
            <v>12.548358329999999</v>
          </cell>
          <cell r="BU25">
            <v>12.770602500000001</v>
          </cell>
          <cell r="BV25">
            <v>12.99284667</v>
          </cell>
          <cell r="BW25">
            <v>13.215090829999999</v>
          </cell>
          <cell r="BX25">
            <v>13.437334999999999</v>
          </cell>
          <cell r="BY25">
            <v>13.659579170000001</v>
          </cell>
          <cell r="BZ25">
            <v>13.88182333</v>
          </cell>
          <cell r="CA25">
            <v>14.104067499999999</v>
          </cell>
          <cell r="CB25">
            <v>14.326311670000001</v>
          </cell>
          <cell r="CC25">
            <v>14.54855583</v>
          </cell>
          <cell r="CD25">
            <v>14.77079964</v>
          </cell>
          <cell r="CE25">
            <v>14.01426983</v>
          </cell>
          <cell r="CF25">
            <v>13.85000992</v>
          </cell>
          <cell r="CG25">
            <v>13.777370449999999</v>
          </cell>
          <cell r="CH25">
            <v>13.540035250000001</v>
          </cell>
          <cell r="CI25">
            <v>13.30270004</v>
          </cell>
          <cell r="CJ25">
            <v>13.80420971</v>
          </cell>
          <cell r="CK25">
            <v>13.782259939999999</v>
          </cell>
          <cell r="CL25">
            <v>13.85643482</v>
          </cell>
          <cell r="CM25">
            <v>13.9306097</v>
          </cell>
          <cell r="CN25">
            <v>13.93663025</v>
          </cell>
          <cell r="CO25">
            <v>15.290590290000001</v>
          </cell>
          <cell r="CP25">
            <v>15.417770389999999</v>
          </cell>
          <cell r="CQ25">
            <v>15.36513042</v>
          </cell>
          <cell r="CR25">
            <v>15.453169819999999</v>
          </cell>
          <cell r="CS25">
            <v>15.48515987</v>
          </cell>
          <cell r="CT25">
            <v>15.703060150000001</v>
          </cell>
          <cell r="CU25">
            <v>15.599060059999999</v>
          </cell>
          <cell r="CV25">
            <v>15.599060059999999</v>
          </cell>
          <cell r="CW25">
            <v>15.599060059999999</v>
          </cell>
          <cell r="CX25">
            <v>3.6853845010000001</v>
          </cell>
          <cell r="CY25">
            <v>3.831340323</v>
          </cell>
          <cell r="CZ25">
            <v>3.9772961439999999</v>
          </cell>
          <cell r="DA25">
            <v>4.1232519659999998</v>
          </cell>
          <cell r="DB25">
            <v>4.2692077880000001</v>
          </cell>
          <cell r="DC25">
            <v>4.4151636099999996</v>
          </cell>
          <cell r="DD25">
            <v>4.5866616999999996</v>
          </cell>
          <cell r="DE25">
            <v>4.7581597909999997</v>
          </cell>
          <cell r="DF25">
            <v>4.9296578819999999</v>
          </cell>
          <cell r="DG25">
            <v>5.1011559719999999</v>
          </cell>
          <cell r="DH25">
            <v>5.2726540630000001</v>
          </cell>
          <cell r="DI25">
            <v>5.4496254970000004</v>
          </cell>
          <cell r="DJ25">
            <v>5.6265969309999999</v>
          </cell>
          <cell r="DK25">
            <v>5.8035683650000003</v>
          </cell>
          <cell r="DL25">
            <v>5.9805397989999998</v>
          </cell>
          <cell r="DM25">
            <v>6.150349855</v>
          </cell>
          <cell r="DN25">
            <v>6.3201599120000003</v>
          </cell>
          <cell r="DO25">
            <v>6.5015802379999998</v>
          </cell>
          <cell r="DP25">
            <v>6.6711502080000002</v>
          </cell>
          <cell r="DQ25">
            <v>6.7689599989999998</v>
          </cell>
          <cell r="DR25">
            <v>6.8781700130000001</v>
          </cell>
          <cell r="DS25">
            <v>7.0060901639999997</v>
          </cell>
          <cell r="DT25">
            <v>7.2157697680000004</v>
          </cell>
          <cell r="DU25">
            <v>7.2874898909999999</v>
          </cell>
          <cell r="DV25">
            <v>7.3790698050000003</v>
          </cell>
          <cell r="DW25">
            <v>7.5068202020000001</v>
          </cell>
          <cell r="DX25">
            <v>7.7310400010000002</v>
          </cell>
          <cell r="DY25">
            <v>7.8517599110000003</v>
          </cell>
          <cell r="DZ25">
            <v>7.9820199010000001</v>
          </cell>
          <cell r="EA25">
            <v>8.128813955</v>
          </cell>
          <cell r="EB25">
            <v>8.128813955</v>
          </cell>
          <cell r="EC25">
            <v>8.128813955</v>
          </cell>
          <cell r="ED25">
            <v>10253.78902</v>
          </cell>
          <cell r="EE25">
            <v>10211.33142</v>
          </cell>
          <cell r="EF25">
            <v>10017.571260000001</v>
          </cell>
          <cell r="EG25">
            <v>10283.331039999999</v>
          </cell>
          <cell r="EH25">
            <v>10554.708780000001</v>
          </cell>
          <cell r="EI25">
            <v>11087.609399999999</v>
          </cell>
          <cell r="EJ25">
            <v>11019.85187</v>
          </cell>
          <cell r="EK25">
            <v>11160.76534</v>
          </cell>
          <cell r="EL25">
            <v>10889.919449999999</v>
          </cell>
          <cell r="EM25">
            <v>10697.77103</v>
          </cell>
          <cell r="EN25">
            <v>11279.41358</v>
          </cell>
          <cell r="EO25">
            <v>11240.235559999999</v>
          </cell>
          <cell r="EP25">
            <v>11415.26383</v>
          </cell>
          <cell r="EQ25">
            <v>11423.91049</v>
          </cell>
          <cell r="ER25">
            <v>11962.88351</v>
          </cell>
          <cell r="ES25">
            <v>12212.200339999999</v>
          </cell>
          <cell r="ET25">
            <v>12605.818209999999</v>
          </cell>
          <cell r="EU25">
            <v>13284.63248</v>
          </cell>
          <cell r="EV25">
            <v>13778.065420000001</v>
          </cell>
          <cell r="EW25">
            <v>13653.35701</v>
          </cell>
          <cell r="EX25">
            <v>14414.127759999999</v>
          </cell>
          <cell r="EY25">
            <v>14925.8874</v>
          </cell>
          <cell r="EZ25">
            <v>15088.388199999999</v>
          </cell>
          <cell r="FA25">
            <v>15584.11902</v>
          </cell>
          <cell r="FB25">
            <v>15454.76924</v>
          </cell>
          <cell r="FC25">
            <v>14780.056560000001</v>
          </cell>
          <cell r="FD25">
            <v>14143.489369999999</v>
          </cell>
          <cell r="FE25">
            <v>14253.07502</v>
          </cell>
          <cell r="FF25">
            <v>14258.484210000001</v>
          </cell>
          <cell r="FG25">
            <v>14367.239240000001</v>
          </cell>
          <cell r="FH25">
            <v>13790.711429999999</v>
          </cell>
          <cell r="FI25">
            <v>14369.88848</v>
          </cell>
          <cell r="FJ25">
            <v>1</v>
          </cell>
          <cell r="FW25">
            <v>0.98599999999999999</v>
          </cell>
          <cell r="FX25">
            <v>0.98599999999999999</v>
          </cell>
          <cell r="FY25">
            <v>0.98499999999999999</v>
          </cell>
          <cell r="FZ25">
            <v>0.98599999999999999</v>
          </cell>
          <cell r="GA25">
            <v>0.98899999999999999</v>
          </cell>
          <cell r="GB25">
            <v>0.99</v>
          </cell>
          <cell r="GC25">
            <v>0.98699999999999999</v>
          </cell>
          <cell r="GD25">
            <v>0.99</v>
          </cell>
          <cell r="GE25">
            <v>0.99199999999999999</v>
          </cell>
          <cell r="GF25">
            <v>0.98599999999999999</v>
          </cell>
          <cell r="GG25">
            <v>0.98899999999999999</v>
          </cell>
          <cell r="GH25">
            <v>0.98899999999999999</v>
          </cell>
          <cell r="GI25">
            <v>0.98899999999999999</v>
          </cell>
          <cell r="GJ25">
            <v>0.98899999999999999</v>
          </cell>
          <cell r="GK25">
            <v>0.99199999999999999</v>
          </cell>
          <cell r="GL25">
            <v>0.99</v>
          </cell>
          <cell r="GM25">
            <v>0.99</v>
          </cell>
          <cell r="GN25">
            <v>0.99199999999999999</v>
          </cell>
          <cell r="GO25">
            <v>0.99399999999999999</v>
          </cell>
          <cell r="GP25">
            <v>0.99399999999999999</v>
          </cell>
          <cell r="HC25">
            <v>0.68551602599999995</v>
          </cell>
          <cell r="HD25">
            <v>0.68040769599999995</v>
          </cell>
          <cell r="HE25">
            <v>0.68488517900000001</v>
          </cell>
          <cell r="HF25">
            <v>0.69066963800000003</v>
          </cell>
          <cell r="HG25">
            <v>0.69400046100000001</v>
          </cell>
          <cell r="HH25">
            <v>0.69817571700000003</v>
          </cell>
          <cell r="HI25">
            <v>0.707944401</v>
          </cell>
          <cell r="HJ25">
            <v>0.71111710900000002</v>
          </cell>
          <cell r="HK25">
            <v>0.71762557400000004</v>
          </cell>
          <cell r="HL25">
            <v>0.72007766900000003</v>
          </cell>
          <cell r="HM25">
            <v>0.72546659099999999</v>
          </cell>
          <cell r="HN25">
            <v>0.74367466100000001</v>
          </cell>
          <cell r="HO25">
            <v>0.747343443</v>
          </cell>
          <cell r="HP25">
            <v>0.74651082499999999</v>
          </cell>
          <cell r="HQ25">
            <v>0.74991942099999997</v>
          </cell>
          <cell r="HR25">
            <v>0.75312485500000004</v>
          </cell>
          <cell r="HS25">
            <v>0.75837505599999999</v>
          </cell>
          <cell r="HT25">
            <v>0.76131797899999998</v>
          </cell>
          <cell r="HU25">
            <v>0.75357648899999996</v>
          </cell>
          <cell r="HV25">
            <v>0.75001309199999999</v>
          </cell>
          <cell r="HW25">
            <v>69.041399999999996</v>
          </cell>
          <cell r="HX25">
            <v>69.334599999999995</v>
          </cell>
          <cell r="HY25">
            <v>69.775300000000001</v>
          </cell>
          <cell r="HZ25">
            <v>70.179699999999997</v>
          </cell>
          <cell r="IA25">
            <v>70.646199999999993</v>
          </cell>
          <cell r="IB25">
            <v>71.089100000000002</v>
          </cell>
          <cell r="IC25">
            <v>71.591700000000003</v>
          </cell>
          <cell r="ID25">
            <v>72.030199999999994</v>
          </cell>
          <cell r="IE25">
            <v>72.431799999999996</v>
          </cell>
          <cell r="IF25">
            <v>72.8125</v>
          </cell>
          <cell r="IG25">
            <v>73.430800000000005</v>
          </cell>
          <cell r="IH25">
            <v>73.968999999999994</v>
          </cell>
          <cell r="II25">
            <v>74.189499999999995</v>
          </cell>
          <cell r="IJ25">
            <v>74.419799999999995</v>
          </cell>
          <cell r="IK25">
            <v>74.9161</v>
          </cell>
          <cell r="IL25">
            <v>75.401899999999998</v>
          </cell>
          <cell r="IM25">
            <v>75.665000000000006</v>
          </cell>
          <cell r="IN25">
            <v>75.88</v>
          </cell>
          <cell r="IO25">
            <v>76.133700000000005</v>
          </cell>
          <cell r="IP25">
            <v>76.298699999999997</v>
          </cell>
          <cell r="IQ25">
            <v>76.592399999999998</v>
          </cell>
          <cell r="IR25">
            <v>76.651200000000003</v>
          </cell>
          <cell r="IS25">
            <v>76.869100000000003</v>
          </cell>
          <cell r="IT25">
            <v>77.119500000000002</v>
          </cell>
          <cell r="IU25">
            <v>77.431899999999999</v>
          </cell>
          <cell r="IV25">
            <v>77.571899999999999</v>
          </cell>
          <cell r="IW25">
            <v>77.848100000000002</v>
          </cell>
          <cell r="IX25">
            <v>78.032200000000003</v>
          </cell>
          <cell r="IY25">
            <v>78.265500000000003</v>
          </cell>
          <cell r="IZ25">
            <v>78.469499999999996</v>
          </cell>
          <cell r="JA25">
            <v>77.374700000000004</v>
          </cell>
          <cell r="JB25">
            <v>76.008600000000001</v>
          </cell>
          <cell r="JO25">
            <v>14.94787979</v>
          </cell>
          <cell r="JP25">
            <v>14.37977982</v>
          </cell>
          <cell r="JQ25">
            <v>14.1447401</v>
          </cell>
          <cell r="JR25">
            <v>14.08432007</v>
          </cell>
          <cell r="JS25">
            <v>13.890610219999999</v>
          </cell>
          <cell r="JT25">
            <v>13.69690037</v>
          </cell>
          <cell r="JU25">
            <v>14.196140290000001</v>
          </cell>
          <cell r="JV25">
            <v>14.23064995</v>
          </cell>
          <cell r="JW25">
            <v>14.26776505</v>
          </cell>
          <cell r="JX25">
            <v>14.30488014</v>
          </cell>
          <cell r="JY25">
            <v>14.35562038</v>
          </cell>
          <cell r="JZ25">
            <v>15.72136021</v>
          </cell>
          <cell r="KA25">
            <v>15.91007042</v>
          </cell>
          <cell r="KB25">
            <v>15.741379739999999</v>
          </cell>
          <cell r="KC25">
            <v>15.87331009</v>
          </cell>
          <cell r="KD25">
            <v>15.839550020000001</v>
          </cell>
          <cell r="KE25">
            <v>16.078090670000002</v>
          </cell>
          <cell r="KF25">
            <v>16.03347969</v>
          </cell>
          <cell r="KG25">
            <v>16.03347969</v>
          </cell>
          <cell r="KH25">
            <v>16.03347969</v>
          </cell>
          <cell r="KI25">
            <v>3.7956717530000001</v>
          </cell>
          <cell r="KJ25">
            <v>3.958082707</v>
          </cell>
          <cell r="KK25">
            <v>4.1204936620000003</v>
          </cell>
          <cell r="KL25">
            <v>4.2829046169999998</v>
          </cell>
          <cell r="KM25">
            <v>4.4453155720000002</v>
          </cell>
          <cell r="KN25">
            <v>4.6077265269999996</v>
          </cell>
          <cell r="KO25">
            <v>4.7719623230000003</v>
          </cell>
          <cell r="KP25">
            <v>4.9361981200000002</v>
          </cell>
          <cell r="KQ25">
            <v>5.1004339170000002</v>
          </cell>
          <cell r="KR25">
            <v>5.2646697140000001</v>
          </cell>
          <cell r="KS25">
            <v>5.428905511</v>
          </cell>
          <cell r="KT25">
            <v>5.5894916239999999</v>
          </cell>
          <cell r="KU25">
            <v>5.7500777369999998</v>
          </cell>
          <cell r="KV25">
            <v>5.9106638489999996</v>
          </cell>
          <cell r="KW25">
            <v>6.0712499619999996</v>
          </cell>
          <cell r="KX25">
            <v>6.2482600210000001</v>
          </cell>
          <cell r="KY25">
            <v>6.4252700809999999</v>
          </cell>
          <cell r="KZ25">
            <v>6.6125397680000004</v>
          </cell>
          <cell r="LA25">
            <v>6.7913498880000001</v>
          </cell>
          <cell r="LB25">
            <v>6.8927102089999996</v>
          </cell>
          <cell r="LC25">
            <v>7.0447998050000002</v>
          </cell>
          <cell r="LD25">
            <v>7.1609997749999996</v>
          </cell>
          <cell r="LE25">
            <v>7.381859779</v>
          </cell>
          <cell r="LF25">
            <v>7.4751901629999997</v>
          </cell>
          <cell r="LG25">
            <v>7.5760002139999996</v>
          </cell>
          <cell r="LH25">
            <v>7.6986799240000003</v>
          </cell>
          <cell r="LI25">
            <v>7.9098100660000004</v>
          </cell>
          <cell r="LJ25">
            <v>8.0530099869999994</v>
          </cell>
          <cell r="LK25">
            <v>8.1839103699999995</v>
          </cell>
          <cell r="LL25">
            <v>8.3336141989999994</v>
          </cell>
          <cell r="LM25">
            <v>8.3336141989999994</v>
          </cell>
          <cell r="LN25">
            <v>8.3336141989999994</v>
          </cell>
          <cell r="LO25">
            <v>5741.992929</v>
          </cell>
          <cell r="LP25">
            <v>5734.1205460000001</v>
          </cell>
          <cell r="LQ25">
            <v>5769.8631789999999</v>
          </cell>
          <cell r="LR25">
            <v>6071.1864439999999</v>
          </cell>
          <cell r="LS25">
            <v>6383.3369229999998</v>
          </cell>
          <cell r="LT25">
            <v>6926.2755200000001</v>
          </cell>
          <cell r="LU25">
            <v>6869.5993879999996</v>
          </cell>
          <cell r="LV25">
            <v>7171.6786439999996</v>
          </cell>
          <cell r="LW25">
            <v>7281.5245169999998</v>
          </cell>
          <cell r="LX25">
            <v>7230.9060010000003</v>
          </cell>
          <cell r="LY25">
            <v>7912.4141520000003</v>
          </cell>
          <cell r="LZ25">
            <v>7972.6437070000002</v>
          </cell>
          <cell r="MA25">
            <v>8300.8163789999999</v>
          </cell>
          <cell r="MB25">
            <v>7959.2930820000001</v>
          </cell>
          <cell r="MC25">
            <v>8396.2663040000007</v>
          </cell>
          <cell r="MD25">
            <v>8736.9843270000001</v>
          </cell>
          <cell r="ME25">
            <v>9081.1458000000002</v>
          </cell>
          <cell r="MF25">
            <v>9612.1064819999992</v>
          </cell>
          <cell r="MG25">
            <v>9811.0730889999995</v>
          </cell>
          <cell r="MH25">
            <v>9964.5891510000001</v>
          </cell>
          <cell r="MI25">
            <v>10542.407579999999</v>
          </cell>
          <cell r="MJ25">
            <v>10611.75635</v>
          </cell>
          <cell r="MK25">
            <v>10845.287189999999</v>
          </cell>
          <cell r="ML25">
            <v>11264.35087</v>
          </cell>
          <cell r="MM25">
            <v>11084.971649999999</v>
          </cell>
          <cell r="MN25">
            <v>10826.17289</v>
          </cell>
          <cell r="MO25">
            <v>10495.58844</v>
          </cell>
          <cell r="MP25">
            <v>10695.48928</v>
          </cell>
          <cell r="MQ25">
            <v>10758.44025</v>
          </cell>
          <cell r="MR25">
            <v>10898.82243</v>
          </cell>
          <cell r="MS25">
            <v>10358.051740000001</v>
          </cell>
          <cell r="MT25">
            <v>10903.075000000001</v>
          </cell>
          <cell r="NG25">
            <v>0.69505887499999996</v>
          </cell>
          <cell r="NH25">
            <v>0.69000326099999998</v>
          </cell>
          <cell r="NI25">
            <v>0.69530823200000003</v>
          </cell>
          <cell r="NJ25">
            <v>0.70031122899999998</v>
          </cell>
          <cell r="NK25">
            <v>0.70203539800000003</v>
          </cell>
          <cell r="NL25">
            <v>0.70547306799999998</v>
          </cell>
          <cell r="NM25">
            <v>0.71733489699999997</v>
          </cell>
          <cell r="NN25">
            <v>0.718006213</v>
          </cell>
          <cell r="NO25">
            <v>0.72342335899999999</v>
          </cell>
          <cell r="NP25">
            <v>0.72997932099999996</v>
          </cell>
          <cell r="NQ25">
            <v>0.73328072899999996</v>
          </cell>
          <cell r="NR25">
            <v>0.75201708199999995</v>
          </cell>
          <cell r="NS25">
            <v>0.75572733999999997</v>
          </cell>
          <cell r="NT25">
            <v>0.75501255199999995</v>
          </cell>
          <cell r="NU25">
            <v>0.75595644200000001</v>
          </cell>
          <cell r="NV25">
            <v>0.76073510899999996</v>
          </cell>
          <cell r="NW25">
            <v>0.76575196800000001</v>
          </cell>
          <cell r="NX25">
            <v>0.76722484899999999</v>
          </cell>
          <cell r="NY25">
            <v>0.75844028100000005</v>
          </cell>
          <cell r="NZ25">
            <v>0.75468000599999996</v>
          </cell>
          <cell r="OA25">
            <v>63.098500000000001</v>
          </cell>
          <cell r="OB25">
            <v>63.442399999999999</v>
          </cell>
          <cell r="OC25">
            <v>63.799199999999999</v>
          </cell>
          <cell r="OD25">
            <v>64.190399999999997</v>
          </cell>
          <cell r="OE25">
            <v>64.637</v>
          </cell>
          <cell r="OF25">
            <v>64.904600000000002</v>
          </cell>
          <cell r="OG25">
            <v>65.376099999999994</v>
          </cell>
          <cell r="OH25">
            <v>65.743399999999994</v>
          </cell>
          <cell r="OI25">
            <v>66.090500000000006</v>
          </cell>
          <cell r="OJ25">
            <v>66.381399999999999</v>
          </cell>
          <cell r="OK25">
            <v>66.262200000000007</v>
          </cell>
          <cell r="OL25">
            <v>66.644099999999995</v>
          </cell>
          <cell r="OM25">
            <v>66.844800000000006</v>
          </cell>
          <cell r="ON25">
            <v>67.205799999999996</v>
          </cell>
          <cell r="OO25">
            <v>67.536799999999999</v>
          </cell>
          <cell r="OP25">
            <v>68.2517</v>
          </cell>
          <cell r="OQ25">
            <v>68.544600000000003</v>
          </cell>
          <cell r="OR25">
            <v>68.956000000000003</v>
          </cell>
          <cell r="OS25">
            <v>69.378100000000003</v>
          </cell>
          <cell r="OT25">
            <v>69.664299999999997</v>
          </cell>
          <cell r="OU25">
            <v>69.844300000000004</v>
          </cell>
          <cell r="OV25">
            <v>70.088700000000003</v>
          </cell>
          <cell r="OW25">
            <v>70.286799999999999</v>
          </cell>
          <cell r="OX25">
            <v>70.745400000000004</v>
          </cell>
          <cell r="OY25">
            <v>71.190799999999996</v>
          </cell>
          <cell r="OZ25">
            <v>71.123699999999999</v>
          </cell>
          <cell r="PA25">
            <v>71.092399999999998</v>
          </cell>
          <cell r="PB25">
            <v>71.635400000000004</v>
          </cell>
          <cell r="PC25">
            <v>71.956100000000006</v>
          </cell>
          <cell r="PD25">
            <v>72.2029</v>
          </cell>
          <cell r="PE25">
            <v>70.700299999999999</v>
          </cell>
          <cell r="PF25">
            <v>69.559700000000007</v>
          </cell>
          <cell r="PS25">
            <v>14.581789970000001</v>
          </cell>
          <cell r="PT25">
            <v>13.62915039</v>
          </cell>
          <cell r="PU25">
            <v>13.55035973</v>
          </cell>
          <cell r="PV25">
            <v>13.465800290000001</v>
          </cell>
          <cell r="PW25">
            <v>13.190999980000001</v>
          </cell>
          <cell r="PX25">
            <v>12.91619968</v>
          </cell>
          <cell r="PY25">
            <v>13.4157896</v>
          </cell>
          <cell r="PZ25">
            <v>13.34041977</v>
          </cell>
          <cell r="QA25">
            <v>13.450385089999999</v>
          </cell>
          <cell r="QB25">
            <v>13.560350420000001</v>
          </cell>
          <cell r="QC25">
            <v>13.516940119999999</v>
          </cell>
          <cell r="QD25">
            <v>14.85289955</v>
          </cell>
          <cell r="QE25">
            <v>14.9239397</v>
          </cell>
          <cell r="QF25">
            <v>14.98093033</v>
          </cell>
          <cell r="QG25">
            <v>15.035909650000001</v>
          </cell>
          <cell r="QH25">
            <v>15.130269999999999</v>
          </cell>
          <cell r="QI25">
            <v>15.327969550000001</v>
          </cell>
          <cell r="QJ25">
            <v>15.16670036</v>
          </cell>
          <cell r="QK25">
            <v>15.16670036</v>
          </cell>
          <cell r="QL25">
            <v>15.16670036</v>
          </cell>
          <cell r="QM25">
            <v>3.5292167060000001</v>
          </cell>
          <cell r="QN25">
            <v>3.6700196520000001</v>
          </cell>
          <cell r="QO25">
            <v>3.8108225980000001</v>
          </cell>
          <cell r="QP25">
            <v>3.9516255440000001</v>
          </cell>
          <cell r="QQ25">
            <v>4.0924284909999997</v>
          </cell>
          <cell r="QR25">
            <v>4.2332314369999997</v>
          </cell>
          <cell r="QS25">
            <v>4.4014635289999999</v>
          </cell>
          <cell r="QT25">
            <v>4.5696956200000001</v>
          </cell>
          <cell r="QU25">
            <v>4.7379277120000003</v>
          </cell>
          <cell r="QV25">
            <v>4.9061598039999996</v>
          </cell>
          <cell r="QW25">
            <v>5.0743918949999998</v>
          </cell>
          <cell r="QX25">
            <v>5.2755389609999996</v>
          </cell>
          <cell r="QY25">
            <v>5.4766860279999996</v>
          </cell>
          <cell r="QZ25">
            <v>5.6778330940000004</v>
          </cell>
          <cell r="RA25">
            <v>5.8789801600000002</v>
          </cell>
          <cell r="RB25">
            <v>6.0409150120000001</v>
          </cell>
          <cell r="RC25">
            <v>6.2028498650000001</v>
          </cell>
          <cell r="RD25">
            <v>6.3773498540000002</v>
          </cell>
          <cell r="RE25">
            <v>6.5358400339999996</v>
          </cell>
          <cell r="RF25">
            <v>6.6300501819999997</v>
          </cell>
          <cell r="RG25">
            <v>6.6964697839999996</v>
          </cell>
          <cell r="RH25">
            <v>6.8319201469999999</v>
          </cell>
          <cell r="RI25">
            <v>7.029739857</v>
          </cell>
          <cell r="RJ25">
            <v>7.0769901280000003</v>
          </cell>
          <cell r="RK25">
            <v>7.1573300360000003</v>
          </cell>
          <cell r="RL25">
            <v>7.2906498910000002</v>
          </cell>
          <cell r="RM25">
            <v>7.5284500120000004</v>
          </cell>
          <cell r="RN25">
            <v>7.6234498019999997</v>
          </cell>
          <cell r="RO25">
            <v>7.7515802379999998</v>
          </cell>
          <cell r="RP25">
            <v>7.8942443899999999</v>
          </cell>
          <cell r="RQ25">
            <v>7.8942443899999999</v>
          </cell>
          <cell r="RR25">
            <v>7.8942443899999999</v>
          </cell>
          <cell r="RS25">
            <v>14816.98228</v>
          </cell>
          <cell r="RT25">
            <v>14742.705599999999</v>
          </cell>
          <cell r="RU25">
            <v>14319.62167</v>
          </cell>
          <cell r="RV25">
            <v>14552.26547</v>
          </cell>
          <cell r="RW25">
            <v>14785.1132</v>
          </cell>
          <cell r="RX25">
            <v>15310.729240000001</v>
          </cell>
          <cell r="RY25">
            <v>15234.692590000001</v>
          </cell>
          <cell r="RZ25">
            <v>15214.75966</v>
          </cell>
          <cell r="SA25">
            <v>14559.60061</v>
          </cell>
          <cell r="SB25">
            <v>14226.06287</v>
          </cell>
          <cell r="SC25">
            <v>14709.214959999999</v>
          </cell>
          <cell r="SD25">
            <v>14572.46751</v>
          </cell>
          <cell r="SE25">
            <v>14594.91064</v>
          </cell>
          <cell r="SF25">
            <v>14964.94342</v>
          </cell>
          <cell r="SG25">
            <v>15612.114939999999</v>
          </cell>
          <cell r="SH25">
            <v>15771.54348</v>
          </cell>
          <cell r="SI25">
            <v>16219.17519</v>
          </cell>
          <cell r="SJ25">
            <v>17052.84607</v>
          </cell>
          <cell r="SK25">
            <v>17851.591100000001</v>
          </cell>
          <cell r="SL25">
            <v>17443.857370000002</v>
          </cell>
          <cell r="SM25">
            <v>18395.426019999999</v>
          </cell>
          <cell r="SN25">
            <v>19365.157599999999</v>
          </cell>
          <cell r="SO25">
            <v>19457.4094</v>
          </cell>
          <cell r="SP25">
            <v>20034.798910000001</v>
          </cell>
          <cell r="SQ25">
            <v>19959.312559999998</v>
          </cell>
          <cell r="SR25">
            <v>18858.05903</v>
          </cell>
          <cell r="SS25">
            <v>17908.60253</v>
          </cell>
          <cell r="ST25">
            <v>17927.583320000002</v>
          </cell>
          <cell r="SU25">
            <v>17875.621179999998</v>
          </cell>
          <cell r="SV25">
            <v>17953.689139999999</v>
          </cell>
          <cell r="SW25">
            <v>17342.54621</v>
          </cell>
          <cell r="SX25">
            <v>17959.96471</v>
          </cell>
          <cell r="SY25">
            <v>0.53600000000000003</v>
          </cell>
          <cell r="SZ25">
            <v>0.54</v>
          </cell>
          <cell r="TA25">
            <v>0.54900000000000004</v>
          </cell>
          <cell r="TB25">
            <v>0.56799999999999995</v>
          </cell>
          <cell r="TC25">
            <v>0.57699999999999996</v>
          </cell>
          <cell r="TD25">
            <v>0.57699999999999996</v>
          </cell>
          <cell r="TE25">
            <v>0.57199999999999995</v>
          </cell>
          <cell r="TF25">
            <v>0.57799999999999996</v>
          </cell>
          <cell r="TG25">
            <v>0.58199999999999996</v>
          </cell>
          <cell r="TH25">
            <v>0.58599999999999997</v>
          </cell>
          <cell r="TI25">
            <v>0.57899999999999996</v>
          </cell>
          <cell r="TJ25">
            <v>0.57599999999999996</v>
          </cell>
          <cell r="TK25">
            <v>24.785306129999999</v>
          </cell>
          <cell r="TL25">
            <v>24.779097799999999</v>
          </cell>
          <cell r="TM25">
            <v>23.937054490000001</v>
          </cell>
          <cell r="TN25">
            <v>23.245398300000002</v>
          </cell>
          <cell r="TO25">
            <v>22.582803670000001</v>
          </cell>
          <cell r="TP25">
            <v>22.358283029999999</v>
          </cell>
          <cell r="TQ25">
            <v>23.057323499999999</v>
          </cell>
          <cell r="TR25">
            <v>22.626034570000002</v>
          </cell>
          <cell r="TS25">
            <v>22.532559590000002</v>
          </cell>
          <cell r="TT25">
            <v>22.223854939999999</v>
          </cell>
          <cell r="TU25">
            <v>22.31647706</v>
          </cell>
          <cell r="TV25">
            <v>22.31580091</v>
          </cell>
          <cell r="TW25">
            <v>25.86445367</v>
          </cell>
          <cell r="TX25">
            <v>25.824175820000001</v>
          </cell>
          <cell r="TY25">
            <v>25</v>
          </cell>
          <cell r="TZ25">
            <v>24.266666669999999</v>
          </cell>
          <cell r="UA25">
            <v>23.474801060000001</v>
          </cell>
          <cell r="UB25">
            <v>23.37317397</v>
          </cell>
          <cell r="UC25">
            <v>24.238410600000002</v>
          </cell>
          <cell r="UD25">
            <v>23.847167330000001</v>
          </cell>
          <cell r="UE25">
            <v>23.82198953</v>
          </cell>
          <cell r="UF25">
            <v>23.498694520000001</v>
          </cell>
          <cell r="UG25">
            <v>23.614775730000002</v>
          </cell>
          <cell r="UH25">
            <v>23.607427059999999</v>
          </cell>
          <cell r="UI25">
            <v>12.0366354</v>
          </cell>
          <cell r="UJ25">
            <v>11.64214039</v>
          </cell>
          <cell r="UK25">
            <v>11.24058247</v>
          </cell>
          <cell r="UL25">
            <v>10.912715909999999</v>
          </cell>
          <cell r="UM25">
            <v>10.632020000000001</v>
          </cell>
          <cell r="UN25">
            <v>10.422511099999999</v>
          </cell>
          <cell r="UO25">
            <v>10.23794651</v>
          </cell>
          <cell r="UP25">
            <v>10.07506371</v>
          </cell>
          <cell r="UQ25">
            <v>9.8946647639999998</v>
          </cell>
          <cell r="UR25">
            <v>9.7126188280000001</v>
          </cell>
          <cell r="US25">
            <v>9.9904851909999994</v>
          </cell>
          <cell r="UT25">
            <v>9.9884567260000008</v>
          </cell>
          <cell r="UU25">
            <v>21.083179999999999</v>
          </cell>
          <cell r="UV25">
            <v>22.42192</v>
          </cell>
          <cell r="UW25">
            <v>19.914709999999999</v>
          </cell>
          <cell r="UX25">
            <v>19.29072</v>
          </cell>
          <cell r="UY25">
            <v>18.49606</v>
          </cell>
          <cell r="UZ25">
            <v>18.048369999999998</v>
          </cell>
          <cell r="VA25">
            <v>18.395060000000001</v>
          </cell>
          <cell r="VB25">
            <v>16.977499999999999</v>
          </cell>
          <cell r="VC25">
            <v>16.066559999999999</v>
          </cell>
          <cell r="VD25">
            <v>15.652570000000001</v>
          </cell>
          <cell r="VE25">
            <v>15.652570000000001</v>
          </cell>
          <cell r="VF25">
            <v>15.652570000000001</v>
          </cell>
          <cell r="VG25">
            <v>41.236103</v>
          </cell>
          <cell r="VH25">
            <v>40.273232999999998</v>
          </cell>
          <cell r="VI25">
            <v>40.655870999999998</v>
          </cell>
          <cell r="VJ25">
            <v>39.532758999999999</v>
          </cell>
          <cell r="VK25">
            <v>38.620331</v>
          </cell>
          <cell r="VL25">
            <v>38.603968000000002</v>
          </cell>
          <cell r="VM25">
            <v>40.538964</v>
          </cell>
          <cell r="VN25">
            <v>40.825539999999997</v>
          </cell>
          <cell r="VO25">
            <v>41.636454000000001</v>
          </cell>
          <cell r="VP25">
            <v>41.306376</v>
          </cell>
          <cell r="VQ25">
            <v>41.306376</v>
          </cell>
          <cell r="VR25">
            <v>41.306376</v>
          </cell>
          <cell r="VS25">
            <v>94</v>
          </cell>
          <cell r="VT25">
            <v>0.55200000000000005</v>
          </cell>
          <cell r="VU25">
            <v>0.54900000000000004</v>
          </cell>
          <cell r="VV25">
            <v>0.54500000000000004</v>
          </cell>
          <cell r="VW25">
            <v>0.54300000000000004</v>
          </cell>
          <cell r="VX25">
            <v>0.53800000000000003</v>
          </cell>
          <cell r="VY25">
            <v>0.53300000000000003</v>
          </cell>
          <cell r="VZ25">
            <v>0.52900000000000003</v>
          </cell>
          <cell r="WA25">
            <v>0.52300000000000002</v>
          </cell>
          <cell r="WB25">
            <v>0.51800000000000002</v>
          </cell>
          <cell r="WC25">
            <v>0.51600000000000001</v>
          </cell>
          <cell r="WD25">
            <v>0.50700000000000001</v>
          </cell>
          <cell r="WE25">
            <v>0.496</v>
          </cell>
          <cell r="WF25">
            <v>0.49299999999999999</v>
          </cell>
          <cell r="WG25">
            <v>0.47399999999999998</v>
          </cell>
          <cell r="WH25">
            <v>0.47299999999999998</v>
          </cell>
          <cell r="WI25">
            <v>0.47099999999999997</v>
          </cell>
          <cell r="WJ25">
            <v>0.46899999999999997</v>
          </cell>
          <cell r="WK25">
            <v>0.46500000000000002</v>
          </cell>
          <cell r="WL25">
            <v>0.46100000000000002</v>
          </cell>
          <cell r="WM25">
            <v>0.45800000000000002</v>
          </cell>
          <cell r="WN25">
            <v>0.45</v>
          </cell>
          <cell r="WO25">
            <v>0.44700000000000001</v>
          </cell>
          <cell r="WP25">
            <v>0.44400000000000001</v>
          </cell>
          <cell r="WQ25">
            <v>0.44400000000000001</v>
          </cell>
          <cell r="WR25">
            <v>0.44</v>
          </cell>
          <cell r="WS25">
            <v>0.437</v>
          </cell>
          <cell r="WT25">
            <v>0.43099999999999999</v>
          </cell>
          <cell r="WU25">
            <v>0.42099999999999999</v>
          </cell>
          <cell r="WV25">
            <v>0.40100000000000002</v>
          </cell>
          <cell r="WW25">
            <v>0.39500000000000002</v>
          </cell>
          <cell r="WX25">
            <v>0.39500000000000002</v>
          </cell>
          <cell r="WY25">
            <v>0.39</v>
          </cell>
          <cell r="WZ25">
            <v>115</v>
          </cell>
          <cell r="XA25">
            <v>112</v>
          </cell>
          <cell r="XB25">
            <v>111</v>
          </cell>
          <cell r="XC25">
            <v>112</v>
          </cell>
          <cell r="XD25">
            <v>109</v>
          </cell>
          <cell r="XE25">
            <v>103</v>
          </cell>
          <cell r="XF25">
            <v>97</v>
          </cell>
          <cell r="XG25">
            <v>89</v>
          </cell>
          <cell r="XH25">
            <v>83</v>
          </cell>
          <cell r="XI25">
            <v>75</v>
          </cell>
          <cell r="XJ25">
            <v>69</v>
          </cell>
          <cell r="XK25">
            <v>68</v>
          </cell>
          <cell r="XL25">
            <v>69</v>
          </cell>
          <cell r="XM25">
            <v>70</v>
          </cell>
          <cell r="XN25">
            <v>71</v>
          </cell>
          <cell r="XO25">
            <v>71</v>
          </cell>
          <cell r="XP25">
            <v>72</v>
          </cell>
          <cell r="XQ25">
            <v>71</v>
          </cell>
          <cell r="XR25">
            <v>70</v>
          </cell>
          <cell r="XS25">
            <v>69</v>
          </cell>
          <cell r="XT25">
            <v>65</v>
          </cell>
          <cell r="XU25">
            <v>61</v>
          </cell>
          <cell r="XV25">
            <v>60</v>
          </cell>
          <cell r="XW25">
            <v>61</v>
          </cell>
          <cell r="XX25">
            <v>62</v>
          </cell>
          <cell r="XY25">
            <v>63</v>
          </cell>
          <cell r="XZ25">
            <v>62</v>
          </cell>
          <cell r="YA25">
            <v>60</v>
          </cell>
          <cell r="YB25">
            <v>60</v>
          </cell>
          <cell r="YC25">
            <v>60</v>
          </cell>
          <cell r="YD25">
            <v>60</v>
          </cell>
          <cell r="YE25">
            <v>60</v>
          </cell>
          <cell r="YF25">
            <v>87.528000000000006</v>
          </cell>
          <cell r="YG25">
            <v>86.992999999999995</v>
          </cell>
          <cell r="YH25">
            <v>85.679000000000002</v>
          </cell>
          <cell r="YI25">
            <v>85.805000000000007</v>
          </cell>
          <cell r="YJ25">
            <v>85.549000000000007</v>
          </cell>
          <cell r="YK25">
            <v>86.591999999999999</v>
          </cell>
          <cell r="YL25">
            <v>86.76</v>
          </cell>
          <cell r="YM25">
            <v>87.620999999999995</v>
          </cell>
          <cell r="YN25">
            <v>88.215999999999994</v>
          </cell>
          <cell r="YO25">
            <v>87.210999999999999</v>
          </cell>
          <cell r="YP25">
            <v>86.361999999999995</v>
          </cell>
          <cell r="YQ25">
            <v>85.861999999999995</v>
          </cell>
          <cell r="YR25">
            <v>81.977999999999994</v>
          </cell>
          <cell r="YS25">
            <v>78.703999999999994</v>
          </cell>
          <cell r="YT25">
            <v>78.350999999999999</v>
          </cell>
          <cell r="YU25">
            <v>77.864000000000004</v>
          </cell>
          <cell r="YV25">
            <v>75.656999999999996</v>
          </cell>
          <cell r="YW25">
            <v>73.105000000000004</v>
          </cell>
          <cell r="YX25">
            <v>69.789000000000001</v>
          </cell>
          <cell r="YY25">
            <v>67.881</v>
          </cell>
          <cell r="YZ25">
            <v>66.179000000000002</v>
          </cell>
          <cell r="ZA25">
            <v>65.23</v>
          </cell>
          <cell r="ZB25">
            <v>63.674999999999997</v>
          </cell>
          <cell r="ZC25">
            <v>62.936</v>
          </cell>
          <cell r="ZD25">
            <v>63.12</v>
          </cell>
          <cell r="ZE25">
            <v>62.433999999999997</v>
          </cell>
          <cell r="ZF25">
            <v>57.88</v>
          </cell>
          <cell r="ZG25">
            <v>55.566000000000003</v>
          </cell>
          <cell r="ZH25">
            <v>53.436</v>
          </cell>
          <cell r="ZI25">
            <v>50.015000000000001</v>
          </cell>
          <cell r="ZJ25">
            <v>46.295999999999999</v>
          </cell>
          <cell r="ZK25">
            <v>45.2</v>
          </cell>
          <cell r="ZL25">
            <v>21.64385326</v>
          </cell>
          <cell r="ZM25">
            <v>22.863874819999999</v>
          </cell>
          <cell r="ZN25">
            <v>24.083896379999999</v>
          </cell>
          <cell r="ZO25">
            <v>25.303917940000002</v>
          </cell>
          <cell r="ZP25">
            <v>26.523939500000001</v>
          </cell>
          <cell r="ZQ25">
            <v>27.74396106</v>
          </cell>
          <cell r="ZR25">
            <v>29.265843619999998</v>
          </cell>
          <cell r="ZS25">
            <v>30.78772618</v>
          </cell>
          <cell r="ZT25">
            <v>32.309608750000002</v>
          </cell>
          <cell r="ZU25">
            <v>33.831491309999997</v>
          </cell>
          <cell r="ZV25">
            <v>35.353373869999999</v>
          </cell>
          <cell r="ZW25">
            <v>37.31127789</v>
          </cell>
          <cell r="ZX25">
            <v>39.2691819</v>
          </cell>
          <cell r="ZY25">
            <v>41.22708592</v>
          </cell>
          <cell r="ZZ25">
            <v>43.18498993</v>
          </cell>
          <cell r="AAA25">
            <v>44.815095900000003</v>
          </cell>
          <cell r="AAB25">
            <v>46.445201869999998</v>
          </cell>
          <cell r="AAC25">
            <v>48.420330049999997</v>
          </cell>
          <cell r="AAD25">
            <v>50.484359740000002</v>
          </cell>
          <cell r="AAE25">
            <v>51.04103851</v>
          </cell>
          <cell r="AAF25">
            <v>52.015441889999998</v>
          </cell>
          <cell r="AAG25">
            <v>54.641529079999998</v>
          </cell>
          <cell r="AAH25">
            <v>55.808681489999998</v>
          </cell>
          <cell r="AAI25">
            <v>57.2568512</v>
          </cell>
          <cell r="AAJ25">
            <v>57.763618469999997</v>
          </cell>
          <cell r="AAK25">
            <v>58.976638790000003</v>
          </cell>
          <cell r="AAL25">
            <v>59.522361760000003</v>
          </cell>
          <cell r="AAM25">
            <v>60.588260650000002</v>
          </cell>
          <cell r="AAN25">
            <v>61.551269529999999</v>
          </cell>
          <cell r="AAO25">
            <v>62.44875545</v>
          </cell>
          <cell r="AAP25">
            <v>62.44875545</v>
          </cell>
          <cell r="AAQ25">
            <v>62.44875545</v>
          </cell>
          <cell r="AAR25">
            <v>20.638340459999998</v>
          </cell>
          <cell r="AAS25">
            <v>21.715485080000001</v>
          </cell>
          <cell r="AAT25">
            <v>22.79262971</v>
          </cell>
          <cell r="AAU25">
            <v>23.869774329999998</v>
          </cell>
          <cell r="AAV25">
            <v>24.946918950000001</v>
          </cell>
          <cell r="AAW25">
            <v>26.024063569999999</v>
          </cell>
          <cell r="AAX25">
            <v>27.50461756</v>
          </cell>
          <cell r="AAY25">
            <v>28.985171560000001</v>
          </cell>
          <cell r="AAZ25">
            <v>30.465725559999999</v>
          </cell>
          <cell r="ABA25">
            <v>31.94627955</v>
          </cell>
          <cell r="ABB25">
            <v>33.426833549999998</v>
          </cell>
          <cell r="ABC25">
            <v>35.454277570000002</v>
          </cell>
          <cell r="ABD25">
            <v>37.4817216</v>
          </cell>
          <cell r="ABE25">
            <v>39.509165619999997</v>
          </cell>
          <cell r="ABF25">
            <v>41.536609650000003</v>
          </cell>
          <cell r="ABG25">
            <v>42.943380359999999</v>
          </cell>
          <cell r="ABH25">
            <v>44.350151060000002</v>
          </cell>
          <cell r="ABI25">
            <v>46.697460169999999</v>
          </cell>
          <cell r="ABJ25">
            <v>48.494178769999998</v>
          </cell>
          <cell r="ABK25">
            <v>49.041259770000003</v>
          </cell>
          <cell r="ABL25">
            <v>49.085708619999998</v>
          </cell>
          <cell r="ABM25">
            <v>52.425048830000001</v>
          </cell>
          <cell r="ABN25">
            <v>53.318248750000002</v>
          </cell>
          <cell r="ABO25">
            <v>54.26007843</v>
          </cell>
          <cell r="ABP25">
            <v>54.71786118</v>
          </cell>
          <cell r="ABQ25">
            <v>55.987480159999997</v>
          </cell>
          <cell r="ABR25">
            <v>56.708038330000001</v>
          </cell>
          <cell r="ABS25">
            <v>57.458541869999998</v>
          </cell>
          <cell r="ABT25">
            <v>58.260330199999999</v>
          </cell>
          <cell r="ABU25">
            <v>59.09576637</v>
          </cell>
          <cell r="ABV25">
            <v>59.09576637</v>
          </cell>
          <cell r="ABW25">
            <v>59.09576637</v>
          </cell>
          <cell r="ABX25">
            <v>6.7340067340000003</v>
          </cell>
          <cell r="ABY25">
            <v>6.7340067340000003</v>
          </cell>
          <cell r="ABZ25">
            <v>6.7340067340000003</v>
          </cell>
          <cell r="ACA25">
            <v>6.7340067340000003</v>
          </cell>
          <cell r="ACB25">
            <v>6.7340067340000003</v>
          </cell>
          <cell r="ACC25">
            <v>6.7340067340000003</v>
          </cell>
          <cell r="ACD25">
            <v>6.7340067340000003</v>
          </cell>
          <cell r="ACE25">
            <v>6.7340067340000003</v>
          </cell>
          <cell r="ACF25">
            <v>6.7340067340000003</v>
          </cell>
          <cell r="ACG25">
            <v>5.8922558919999997</v>
          </cell>
          <cell r="ACH25">
            <v>5.8922558919999997</v>
          </cell>
          <cell r="ACI25">
            <v>6.7453625629999996</v>
          </cell>
          <cell r="ACJ25">
            <v>6.7453625629999996</v>
          </cell>
          <cell r="ACK25">
            <v>9.0909090910000003</v>
          </cell>
          <cell r="ACL25">
            <v>9.0909090910000003</v>
          </cell>
          <cell r="ACM25">
            <v>9.0909090910000003</v>
          </cell>
          <cell r="ACN25">
            <v>9.2592592590000002</v>
          </cell>
          <cell r="ACO25">
            <v>9.4276094280000002</v>
          </cell>
          <cell r="ACP25">
            <v>9.4276094280000002</v>
          </cell>
          <cell r="ACQ25">
            <v>9.2592592590000002</v>
          </cell>
          <cell r="ACR25">
            <v>9.5959595960000001</v>
          </cell>
          <cell r="ACS25">
            <v>9.5959595960000001</v>
          </cell>
          <cell r="ACT25">
            <v>9.5959595960000001</v>
          </cell>
          <cell r="ACU25">
            <v>9.5959595960000001</v>
          </cell>
          <cell r="ACV25">
            <v>10.43771044</v>
          </cell>
          <cell r="ACW25">
            <v>10.774410769999999</v>
          </cell>
          <cell r="ACX25">
            <v>10.774410769999999</v>
          </cell>
          <cell r="ACY25">
            <v>11.27946128</v>
          </cell>
          <cell r="ACZ25">
            <v>14.98316498</v>
          </cell>
          <cell r="ADA25">
            <v>14.98316498</v>
          </cell>
          <cell r="ADB25">
            <v>14.30976431</v>
          </cell>
          <cell r="ADC25">
            <v>14.81481481</v>
          </cell>
          <cell r="ADD25">
            <v>93.265993269999996</v>
          </cell>
          <cell r="ADE25">
            <v>93.265993269999996</v>
          </cell>
          <cell r="ADF25">
            <v>93.265993269999996</v>
          </cell>
          <cell r="ADG25">
            <v>93.265993269999996</v>
          </cell>
          <cell r="ADH25">
            <v>93.265993269999996</v>
          </cell>
          <cell r="ADI25">
            <v>93.265993269999996</v>
          </cell>
          <cell r="ADJ25">
            <v>93.265993269999996</v>
          </cell>
          <cell r="ADK25">
            <v>93.265993269999996</v>
          </cell>
          <cell r="ADL25">
            <v>93.265993269999996</v>
          </cell>
          <cell r="ADM25">
            <v>94.107744109999999</v>
          </cell>
          <cell r="ADN25">
            <v>94.107744109999999</v>
          </cell>
          <cell r="ADO25">
            <v>93.254637439999996</v>
          </cell>
          <cell r="ADP25">
            <v>93.254637439999996</v>
          </cell>
          <cell r="ADQ25">
            <v>90.909090910000003</v>
          </cell>
          <cell r="ADR25">
            <v>90.909090910000003</v>
          </cell>
          <cell r="ADS25">
            <v>90.909090910000003</v>
          </cell>
          <cell r="ADT25">
            <v>90.740740740000007</v>
          </cell>
          <cell r="ADU25">
            <v>90.572390569999996</v>
          </cell>
          <cell r="ADV25">
            <v>90.572390569999996</v>
          </cell>
          <cell r="ADW25">
            <v>90.740740740000007</v>
          </cell>
          <cell r="ADX25">
            <v>90.4040404</v>
          </cell>
          <cell r="ADY25">
            <v>90.4040404</v>
          </cell>
          <cell r="ADZ25">
            <v>90.4040404</v>
          </cell>
          <cell r="AEA25">
            <v>90.4040404</v>
          </cell>
          <cell r="AEB25">
            <v>89.562289559999996</v>
          </cell>
          <cell r="AEC25">
            <v>89.225589229999997</v>
          </cell>
          <cell r="AED25">
            <v>89.225589229999997</v>
          </cell>
          <cell r="AEE25">
            <v>88.720538719999993</v>
          </cell>
          <cell r="AEF25">
            <v>85.016835020000002</v>
          </cell>
          <cell r="AEG25">
            <v>85.016835020000002</v>
          </cell>
          <cell r="AEH25">
            <v>85.690235689999994</v>
          </cell>
          <cell r="AEI25">
            <v>85.185185189999999</v>
          </cell>
          <cell r="AEJ25">
            <v>41.384</v>
          </cell>
          <cell r="AEK25">
            <v>41.460999999999999</v>
          </cell>
          <cell r="AEL25">
            <v>42.701000000000001</v>
          </cell>
          <cell r="AEM25">
            <v>43.947000000000003</v>
          </cell>
          <cell r="AEN25">
            <v>45.2</v>
          </cell>
          <cell r="AEO25">
            <v>46.457999999999998</v>
          </cell>
          <cell r="AEP25">
            <v>45.234999999999999</v>
          </cell>
          <cell r="AEQ25">
            <v>46.155000000000001</v>
          </cell>
          <cell r="AER25">
            <v>46.948999999999998</v>
          </cell>
          <cell r="AES25">
            <v>48.119</v>
          </cell>
          <cell r="AET25">
            <v>49.478999999999999</v>
          </cell>
          <cell r="AEU25">
            <v>50.838000000000001</v>
          </cell>
          <cell r="AEV25">
            <v>52.191000000000003</v>
          </cell>
          <cell r="AEW25">
            <v>52.442</v>
          </cell>
          <cell r="AEX25">
            <v>53.515000000000001</v>
          </cell>
          <cell r="AEY25">
            <v>54.618000000000002</v>
          </cell>
          <cell r="AEZ25">
            <v>54.368000000000002</v>
          </cell>
          <cell r="AFA25">
            <v>54.171999999999997</v>
          </cell>
          <cell r="AFB25">
            <v>53.872</v>
          </cell>
          <cell r="AFC25">
            <v>54.325000000000003</v>
          </cell>
          <cell r="AFD25">
            <v>52.930999999999997</v>
          </cell>
          <cell r="AFE25">
            <v>51.53</v>
          </cell>
          <cell r="AFF25">
            <v>51.438000000000002</v>
          </cell>
          <cell r="AFG25">
            <v>51.295999999999999</v>
          </cell>
          <cell r="AFH25">
            <v>51.252000000000002</v>
          </cell>
          <cell r="AFI25">
            <v>51.743000000000002</v>
          </cell>
          <cell r="AFJ25">
            <v>51.713000000000001</v>
          </cell>
          <cell r="AFK25">
            <v>52.624000000000002</v>
          </cell>
          <cell r="AFL25">
            <v>52.758000000000003</v>
          </cell>
          <cell r="AFM25">
            <v>53.436</v>
          </cell>
          <cell r="AFN25">
            <v>47.71</v>
          </cell>
          <cell r="AFO25">
            <v>49.11</v>
          </cell>
          <cell r="AFP25">
            <v>81.762</v>
          </cell>
          <cell r="AFQ25">
            <v>81.650000000000006</v>
          </cell>
          <cell r="AFR25">
            <v>81.203000000000003</v>
          </cell>
          <cell r="AFS25">
            <v>80.742000000000004</v>
          </cell>
          <cell r="AFT25">
            <v>80.268000000000001</v>
          </cell>
          <cell r="AFU25">
            <v>79.784000000000006</v>
          </cell>
          <cell r="AFV25">
            <v>77.688000000000002</v>
          </cell>
          <cell r="AFW25">
            <v>78.379000000000005</v>
          </cell>
          <cell r="AFX25">
            <v>77.915000000000006</v>
          </cell>
          <cell r="AFY25">
            <v>77.772000000000006</v>
          </cell>
          <cell r="AFZ25">
            <v>77.472999999999999</v>
          </cell>
          <cell r="AGA25">
            <v>77.168000000000006</v>
          </cell>
          <cell r="AGB25">
            <v>77.218000000000004</v>
          </cell>
          <cell r="AGC25">
            <v>76.863</v>
          </cell>
          <cell r="AGD25">
            <v>77.203000000000003</v>
          </cell>
          <cell r="AGE25">
            <v>77.367000000000004</v>
          </cell>
          <cell r="AGF25">
            <v>76.858999999999995</v>
          </cell>
          <cell r="AGG25">
            <v>76.457999999999998</v>
          </cell>
          <cell r="AGH25">
            <v>76.432000000000002</v>
          </cell>
          <cell r="AGI25">
            <v>76.352000000000004</v>
          </cell>
          <cell r="AGJ25">
            <v>75.450999999999993</v>
          </cell>
          <cell r="AGK25">
            <v>74.525000000000006</v>
          </cell>
          <cell r="AGL25">
            <v>74.108999999999995</v>
          </cell>
          <cell r="AGM25">
            <v>73.977999999999994</v>
          </cell>
          <cell r="AGN25">
            <v>73.600999999999999</v>
          </cell>
          <cell r="AGO25">
            <v>73.295000000000002</v>
          </cell>
          <cell r="AGP25">
            <v>72.984999999999999</v>
          </cell>
          <cell r="AGQ25">
            <v>72.628</v>
          </cell>
          <cell r="AGR25">
            <v>72.266999999999996</v>
          </cell>
          <cell r="AGS25">
            <v>72.298000000000002</v>
          </cell>
          <cell r="AGT25">
            <v>67.394000000000005</v>
          </cell>
          <cell r="AGU25">
            <v>68.239999999999995</v>
          </cell>
          <cell r="AGV25">
            <v>5</v>
          </cell>
          <cell r="AGW25">
            <v>0.56899999999999995</v>
          </cell>
          <cell r="AGX25">
            <v>0.57499999999999996</v>
          </cell>
          <cell r="AGY25">
            <v>0.58199999999999996</v>
          </cell>
          <cell r="AGZ25">
            <v>0.59099999999999997</v>
          </cell>
          <cell r="AHA25">
            <v>0.59699999999999998</v>
          </cell>
          <cell r="AHB25">
            <v>0.60199999999999998</v>
          </cell>
          <cell r="AHC25">
            <v>0.61</v>
          </cell>
          <cell r="AHD25">
            <v>0.61499999999999999</v>
          </cell>
          <cell r="AHE25">
            <v>0.62</v>
          </cell>
          <cell r="AHF25">
            <v>0.626</v>
          </cell>
          <cell r="AHG25">
            <v>0.63300000000000001</v>
          </cell>
          <cell r="AHH25">
            <v>0.64</v>
          </cell>
          <cell r="AHI25">
            <v>0.64600000000000002</v>
          </cell>
          <cell r="AHJ25">
            <v>0.64200000000000002</v>
          </cell>
          <cell r="AHK25">
            <v>0.64500000000000002</v>
          </cell>
          <cell r="AHL25">
            <v>0.64800000000000002</v>
          </cell>
          <cell r="AHM25">
            <v>0.64800000000000002</v>
          </cell>
          <cell r="AHN25">
            <v>0.64600000000000002</v>
          </cell>
          <cell r="AHO25">
            <v>0.65</v>
          </cell>
          <cell r="AHP25">
            <v>0.65300000000000002</v>
          </cell>
          <cell r="AHQ25">
            <v>0.64900000000000002</v>
          </cell>
          <cell r="AHR25">
            <v>0.64500000000000002</v>
          </cell>
          <cell r="AHS25">
            <v>0.64900000000000002</v>
          </cell>
          <cell r="AHT25">
            <v>0.66300000000000003</v>
          </cell>
          <cell r="AHU25">
            <v>0.66900000000000004</v>
          </cell>
          <cell r="AHV25">
            <v>0.67200000000000004</v>
          </cell>
          <cell r="AHW25">
            <v>0.67700000000000005</v>
          </cell>
          <cell r="AHX25">
            <v>0.67900000000000005</v>
          </cell>
          <cell r="AHY25">
            <v>0.68600000000000005</v>
          </cell>
          <cell r="AHZ25">
            <v>0.68600000000000005</v>
          </cell>
          <cell r="AIA25">
            <v>0.67900000000000005</v>
          </cell>
          <cell r="AIB25">
            <v>0.67600000000000005</v>
          </cell>
          <cell r="AIC25">
            <v>6.7213114750000003</v>
          </cell>
          <cell r="AID25">
            <v>6.6558441559999997</v>
          </cell>
          <cell r="AIE25">
            <v>6.4308681669999999</v>
          </cell>
          <cell r="AIF25">
            <v>6.19047619</v>
          </cell>
          <cell r="AIG25">
            <v>6.4263322880000002</v>
          </cell>
          <cell r="AIH25">
            <v>6.8111455110000003</v>
          </cell>
          <cell r="AII25">
            <v>6.5849923429999997</v>
          </cell>
          <cell r="AIJ25">
            <v>6.8181818180000002</v>
          </cell>
          <cell r="AIK25">
            <v>6.9069069069999998</v>
          </cell>
          <cell r="AIL25">
            <v>6.7064083459999999</v>
          </cell>
          <cell r="AIM25">
            <v>6.7746686299999999</v>
          </cell>
          <cell r="AIN25">
            <v>6.7055393590000003</v>
          </cell>
          <cell r="AIO25">
            <v>6.6473988439999996</v>
          </cell>
          <cell r="AIP25">
            <v>6.6860465119999999</v>
          </cell>
          <cell r="AIQ25">
            <v>6.791907514</v>
          </cell>
          <cell r="AIR25">
            <v>7.163323782</v>
          </cell>
          <cell r="AIS25">
            <v>7.4285714289999998</v>
          </cell>
          <cell r="AIT25">
            <v>8.2386363639999995</v>
          </cell>
          <cell r="AIU25">
            <v>9.0909090910000003</v>
          </cell>
          <cell r="AIV25">
            <v>8.926080893</v>
          </cell>
          <cell r="AIW25">
            <v>10.2351314</v>
          </cell>
          <cell r="AIX25">
            <v>11.401098899999999</v>
          </cell>
          <cell r="AIY25">
            <v>11.338797810000001</v>
          </cell>
          <cell r="AIZ25">
            <v>11.6</v>
          </cell>
          <cell r="AJA25">
            <v>11.273209550000001</v>
          </cell>
          <cell r="AJB25">
            <v>10.75697211</v>
          </cell>
          <cell r="AJC25">
            <v>10.33112583</v>
          </cell>
          <cell r="AJD25">
            <v>10.54018445</v>
          </cell>
          <cell r="AJE25">
            <v>10.20942408</v>
          </cell>
          <cell r="AJF25">
            <v>10.443864230000001</v>
          </cell>
          <cell r="AJG25">
            <v>10.42216359</v>
          </cell>
          <cell r="AJH25">
            <v>10.34482759</v>
          </cell>
          <cell r="AJI25">
            <v>1.4674716130000001</v>
          </cell>
          <cell r="AJJ25">
            <v>1.512673978</v>
          </cell>
          <cell r="AJK25">
            <v>1.514339031</v>
          </cell>
          <cell r="AJL25">
            <v>1.5575864589999999</v>
          </cell>
          <cell r="AJM25">
            <v>1.5931610919999999</v>
          </cell>
          <cell r="AJN25">
            <v>1.6583025090000001</v>
          </cell>
          <cell r="AJO25">
            <v>1.7575041659999999</v>
          </cell>
          <cell r="AJP25">
            <v>1.835720126</v>
          </cell>
          <cell r="AJQ25">
            <v>1.8691788600000001</v>
          </cell>
          <cell r="AJR25">
            <v>1.899132523</v>
          </cell>
          <cell r="AJS25">
            <v>1.9462345569999999</v>
          </cell>
          <cell r="AJT25">
            <v>1.9535762350000001</v>
          </cell>
          <cell r="AJU25">
            <v>1.937004588</v>
          </cell>
          <cell r="AJV25">
            <v>1.8956406649999999</v>
          </cell>
          <cell r="AJW25">
            <v>1.9642460310000001</v>
          </cell>
          <cell r="AJX25">
            <v>1.957646115</v>
          </cell>
          <cell r="AJY25">
            <v>1.960334714</v>
          </cell>
          <cell r="AJZ25">
            <v>2.0542370480000001</v>
          </cell>
          <cell r="AKA25">
            <v>2.1488164460000001</v>
          </cell>
          <cell r="AKB25">
            <v>2.0103255459999998</v>
          </cell>
          <cell r="AKC25">
            <v>2.2495571139999999</v>
          </cell>
          <cell r="AKD25">
            <v>2.3420048439999999</v>
          </cell>
          <cell r="AKE25">
            <v>2.500455385</v>
          </cell>
          <cell r="AKF25">
            <v>2.6483725950000001</v>
          </cell>
          <cell r="AKG25">
            <v>2.7514830940000001</v>
          </cell>
          <cell r="AKH25">
            <v>2.5888806199999999</v>
          </cell>
          <cell r="AKI25">
            <v>2.3900887810000002</v>
          </cell>
          <cell r="AKJ25">
            <v>2.4094138900000002</v>
          </cell>
          <cell r="AKK25">
            <v>2.3090985019999999</v>
          </cell>
          <cell r="AKL25">
            <v>2.301796677</v>
          </cell>
          <cell r="AKM25">
            <v>2.1988369489999999</v>
          </cell>
          <cell r="AKN25">
            <v>2.1988369489999999</v>
          </cell>
          <cell r="AKO25">
            <v>12.15</v>
          </cell>
          <cell r="AKP25">
            <v>12.1</v>
          </cell>
          <cell r="AKQ25">
            <v>11.59</v>
          </cell>
          <cell r="AKR25">
            <v>10.9</v>
          </cell>
          <cell r="AKS25">
            <v>11.34</v>
          </cell>
          <cell r="AKT25">
            <v>11.89</v>
          </cell>
          <cell r="AKU25">
            <v>11.56</v>
          </cell>
          <cell r="AKV25">
            <v>11.86</v>
          </cell>
          <cell r="AKW25">
            <v>12</v>
          </cell>
          <cell r="AKX25">
            <v>11.5</v>
          </cell>
          <cell r="AKY25">
            <v>11.63</v>
          </cell>
          <cell r="AKZ25">
            <v>11.35</v>
          </cell>
          <cell r="ALA25">
            <v>11.11</v>
          </cell>
          <cell r="ALB25">
            <v>11.28</v>
          </cell>
          <cell r="ALC25">
            <v>11.61</v>
          </cell>
          <cell r="ALD25">
            <v>12.22</v>
          </cell>
          <cell r="ALE25">
            <v>12.97</v>
          </cell>
          <cell r="ALF25">
            <v>14.35</v>
          </cell>
          <cell r="ALG25">
            <v>16.3</v>
          </cell>
          <cell r="ALH25">
            <v>16.11</v>
          </cell>
          <cell r="ALI25">
            <v>18.440000000000001</v>
          </cell>
          <cell r="ALJ25">
            <v>20.69</v>
          </cell>
          <cell r="ALK25">
            <v>20.34</v>
          </cell>
          <cell r="ALL25">
            <v>20.78</v>
          </cell>
          <cell r="ALM25">
            <v>19.96</v>
          </cell>
          <cell r="ALN25">
            <v>19.04</v>
          </cell>
          <cell r="ALO25">
            <v>18.57</v>
          </cell>
          <cell r="ALP25">
            <v>18.89</v>
          </cell>
          <cell r="ALQ25">
            <v>18.28</v>
          </cell>
          <cell r="ALR25">
            <v>18.87</v>
          </cell>
          <cell r="ALS25">
            <v>18.87</v>
          </cell>
          <cell r="ALT25">
            <v>18.87</v>
          </cell>
        </row>
        <row r="26">
          <cell r="A26" t="str">
            <v>Barbados</v>
          </cell>
          <cell r="B26" t="str">
            <v>BRB</v>
          </cell>
          <cell r="C26" t="str">
            <v>High</v>
          </cell>
          <cell r="D26" t="str">
            <v>LAC</v>
          </cell>
          <cell r="E26">
            <v>70</v>
          </cell>
          <cell r="F26">
            <v>0.72499999999999998</v>
          </cell>
          <cell r="G26">
            <v>0.72699999999999998</v>
          </cell>
          <cell r="H26">
            <v>0.72699999999999998</v>
          </cell>
          <cell r="I26">
            <v>0.73099999999999998</v>
          </cell>
          <cell r="J26">
            <v>0.73599999999999999</v>
          </cell>
          <cell r="K26">
            <v>0.73899999999999999</v>
          </cell>
          <cell r="L26">
            <v>0.74399999999999999</v>
          </cell>
          <cell r="M26">
            <v>0.747</v>
          </cell>
          <cell r="N26">
            <v>0.748</v>
          </cell>
          <cell r="O26">
            <v>0.75</v>
          </cell>
          <cell r="P26">
            <v>0.75600000000000001</v>
          </cell>
          <cell r="Q26">
            <v>0.75600000000000001</v>
          </cell>
          <cell r="R26">
            <v>0.76</v>
          </cell>
          <cell r="S26">
            <v>0.76500000000000001</v>
          </cell>
          <cell r="T26">
            <v>0.77</v>
          </cell>
          <cell r="U26">
            <v>0.77600000000000002</v>
          </cell>
          <cell r="V26">
            <v>0.78100000000000003</v>
          </cell>
          <cell r="W26">
            <v>0.78600000000000003</v>
          </cell>
          <cell r="X26">
            <v>0.78900000000000003</v>
          </cell>
          <cell r="Y26">
            <v>0.79100000000000004</v>
          </cell>
          <cell r="Z26">
            <v>0.78800000000000003</v>
          </cell>
          <cell r="AA26">
            <v>0.78400000000000003</v>
          </cell>
          <cell r="AB26">
            <v>0.78700000000000003</v>
          </cell>
          <cell r="AC26">
            <v>0.78700000000000003</v>
          </cell>
          <cell r="AD26">
            <v>0.78900000000000003</v>
          </cell>
          <cell r="AE26">
            <v>0.79100000000000004</v>
          </cell>
          <cell r="AF26">
            <v>0.79400000000000004</v>
          </cell>
          <cell r="AG26">
            <v>0.79600000000000004</v>
          </cell>
          <cell r="AH26">
            <v>0.79700000000000004</v>
          </cell>
          <cell r="AI26">
            <v>0.79900000000000004</v>
          </cell>
          <cell r="AJ26">
            <v>0.78800000000000003</v>
          </cell>
          <cell r="AK26">
            <v>0.79</v>
          </cell>
          <cell r="AL26">
            <v>72.751599999999996</v>
          </cell>
          <cell r="AM26">
            <v>72.843000000000004</v>
          </cell>
          <cell r="AN26">
            <v>72.915199999999999</v>
          </cell>
          <cell r="AO26">
            <v>73.190399999999997</v>
          </cell>
          <cell r="AP26">
            <v>73.211299999999994</v>
          </cell>
          <cell r="AQ26">
            <v>73.298299999999998</v>
          </cell>
          <cell r="AR26">
            <v>73.5458</v>
          </cell>
          <cell r="AS26">
            <v>73.547499999999999</v>
          </cell>
          <cell r="AT26">
            <v>73.727800000000002</v>
          </cell>
          <cell r="AU26">
            <v>74.038700000000006</v>
          </cell>
          <cell r="AV26">
            <v>74.089100000000002</v>
          </cell>
          <cell r="AW26">
            <v>74.246700000000004</v>
          </cell>
          <cell r="AX26">
            <v>74.365600000000001</v>
          </cell>
          <cell r="AY26">
            <v>74.471699999999998</v>
          </cell>
          <cell r="AZ26">
            <v>74.726799999999997</v>
          </cell>
          <cell r="BA26">
            <v>74.890100000000004</v>
          </cell>
          <cell r="BB26">
            <v>75.068299999999994</v>
          </cell>
          <cell r="BC26">
            <v>75.342399999999998</v>
          </cell>
          <cell r="BD26">
            <v>75.447100000000006</v>
          </cell>
          <cell r="BE26">
            <v>75.677999999999997</v>
          </cell>
          <cell r="BF26">
            <v>75.711500000000001</v>
          </cell>
          <cell r="BG26">
            <v>75.916600000000003</v>
          </cell>
          <cell r="BH26">
            <v>76.098699999999994</v>
          </cell>
          <cell r="BI26">
            <v>76.275199999999998</v>
          </cell>
          <cell r="BJ26">
            <v>76.475800000000007</v>
          </cell>
          <cell r="BK26">
            <v>76.650199999999998</v>
          </cell>
          <cell r="BL26">
            <v>76.814899999999994</v>
          </cell>
          <cell r="BM26">
            <v>76.936000000000007</v>
          </cell>
          <cell r="BN26">
            <v>77.066999999999993</v>
          </cell>
          <cell r="BO26">
            <v>77.256900000000002</v>
          </cell>
          <cell r="BP26">
            <v>77.392899999999997</v>
          </cell>
          <cell r="BQ26">
            <v>77.571399999999997</v>
          </cell>
          <cell r="BR26">
            <v>12.772930150000001</v>
          </cell>
          <cell r="BS26">
            <v>12.909299000000001</v>
          </cell>
          <cell r="BT26">
            <v>13.04566786</v>
          </cell>
          <cell r="BU26">
            <v>13.182036719999999</v>
          </cell>
          <cell r="BV26">
            <v>13.31840558</v>
          </cell>
          <cell r="BW26">
            <v>13.454774430000001</v>
          </cell>
          <cell r="BX26">
            <v>13.59114329</v>
          </cell>
          <cell r="BY26">
            <v>13.727512150000001</v>
          </cell>
          <cell r="BZ26">
            <v>13.86388101</v>
          </cell>
          <cell r="CA26">
            <v>14.00024986</v>
          </cell>
          <cell r="CB26">
            <v>14.03750992</v>
          </cell>
          <cell r="CC26">
            <v>13.9832201</v>
          </cell>
          <cell r="CD26">
            <v>14.1938084</v>
          </cell>
          <cell r="CE26">
            <v>14.40439669</v>
          </cell>
          <cell r="CF26">
            <v>14.61498499</v>
          </cell>
          <cell r="CG26">
            <v>14.825573289999999</v>
          </cell>
          <cell r="CH26">
            <v>15.03616158</v>
          </cell>
          <cell r="CI26">
            <v>15.246749879999999</v>
          </cell>
          <cell r="CJ26">
            <v>15.53966475</v>
          </cell>
          <cell r="CK26">
            <v>15.83257961</v>
          </cell>
          <cell r="CL26">
            <v>15.47286034</v>
          </cell>
          <cell r="CM26">
            <v>15.285949710000001</v>
          </cell>
          <cell r="CN26">
            <v>15.33873663</v>
          </cell>
          <cell r="CO26">
            <v>15.39170584</v>
          </cell>
          <cell r="CP26">
            <v>15.444857969999999</v>
          </cell>
          <cell r="CQ26">
            <v>15.498193649999999</v>
          </cell>
          <cell r="CR26">
            <v>15.551713510000001</v>
          </cell>
          <cell r="CS26">
            <v>15.605418200000001</v>
          </cell>
          <cell r="CT26">
            <v>15.659308340000001</v>
          </cell>
          <cell r="CU26">
            <v>15.71338458</v>
          </cell>
          <cell r="CV26">
            <v>15.71338458</v>
          </cell>
          <cell r="CW26">
            <v>15.71338458</v>
          </cell>
          <cell r="CX26">
            <v>8.3694092540000007</v>
          </cell>
          <cell r="CY26">
            <v>8.4999223189999995</v>
          </cell>
          <cell r="CZ26">
            <v>8.6304353840000001</v>
          </cell>
          <cell r="DA26">
            <v>8.7609484490000007</v>
          </cell>
          <cell r="DB26">
            <v>8.8914615139999995</v>
          </cell>
          <cell r="DC26">
            <v>9.0219745790000001</v>
          </cell>
          <cell r="DD26">
            <v>9.0157596709999996</v>
          </cell>
          <cell r="DE26">
            <v>9.0095447629999992</v>
          </cell>
          <cell r="DF26">
            <v>9.0033298550000005</v>
          </cell>
          <cell r="DG26">
            <v>8.9971149480000001</v>
          </cell>
          <cell r="DH26">
            <v>8.9909000399999996</v>
          </cell>
          <cell r="DI26">
            <v>9.0965534730000002</v>
          </cell>
          <cell r="DJ26">
            <v>9.2022069070000008</v>
          </cell>
          <cell r="DK26">
            <v>9.3078603409999996</v>
          </cell>
          <cell r="DL26">
            <v>9.4135137740000001</v>
          </cell>
          <cell r="DM26">
            <v>9.5191672080000007</v>
          </cell>
          <cell r="DN26">
            <v>9.5460984750000009</v>
          </cell>
          <cell r="DO26">
            <v>9.5730297429999993</v>
          </cell>
          <cell r="DP26">
            <v>9.5999610099999995</v>
          </cell>
          <cell r="DQ26">
            <v>9.6268922779999997</v>
          </cell>
          <cell r="DR26">
            <v>9.6538235449999998</v>
          </cell>
          <cell r="DS26">
            <v>9.6621100890000005</v>
          </cell>
          <cell r="DT26">
            <v>9.6703966329999993</v>
          </cell>
          <cell r="DU26">
            <v>9.6786831759999998</v>
          </cell>
          <cell r="DV26">
            <v>9.6869697200000004</v>
          </cell>
          <cell r="DW26">
            <v>9.6952562639999993</v>
          </cell>
          <cell r="DX26">
            <v>9.7346173470000004</v>
          </cell>
          <cell r="DY26">
            <v>9.7739784299999997</v>
          </cell>
          <cell r="DZ26">
            <v>9.8133395130000007</v>
          </cell>
          <cell r="EA26">
            <v>9.852700596</v>
          </cell>
          <cell r="EB26">
            <v>9.852700596</v>
          </cell>
          <cell r="EC26">
            <v>9.852700596</v>
          </cell>
          <cell r="ED26">
            <v>13594.20455</v>
          </cell>
          <cell r="EE26">
            <v>13051.74314</v>
          </cell>
          <cell r="EF26">
            <v>12132.630219999999</v>
          </cell>
          <cell r="EG26">
            <v>12095.372869999999</v>
          </cell>
          <cell r="EH26">
            <v>12510.722680000001</v>
          </cell>
          <cell r="EI26">
            <v>12653.234930000001</v>
          </cell>
          <cell r="EJ26">
            <v>13085.07863</v>
          </cell>
          <cell r="EK26">
            <v>13722.681479999999</v>
          </cell>
          <cell r="EL26">
            <v>13228.00828</v>
          </cell>
          <cell r="EM26">
            <v>13195.825290000001</v>
          </cell>
          <cell r="EN26">
            <v>14618.598400000001</v>
          </cell>
          <cell r="EO26">
            <v>14156.50351</v>
          </cell>
          <cell r="EP26">
            <v>14165.762500000001</v>
          </cell>
          <cell r="EQ26">
            <v>14481.64926</v>
          </cell>
          <cell r="ER26">
            <v>14575.59807</v>
          </cell>
          <cell r="ES26">
            <v>15061.564050000001</v>
          </cell>
          <cell r="ET26">
            <v>15600.369189999999</v>
          </cell>
          <cell r="EU26">
            <v>16222.2906</v>
          </cell>
          <cell r="EV26">
            <v>16072.74215</v>
          </cell>
          <cell r="EW26">
            <v>15335.665419999999</v>
          </cell>
          <cell r="EX26">
            <v>15208.616599999999</v>
          </cell>
          <cell r="EY26">
            <v>14444.82048</v>
          </cell>
          <cell r="EZ26">
            <v>14760.85576</v>
          </cell>
          <cell r="FA26">
            <v>14453.26863</v>
          </cell>
          <cell r="FB26">
            <v>14407.774460000001</v>
          </cell>
          <cell r="FC26">
            <v>14687.44585</v>
          </cell>
          <cell r="FD26">
            <v>15022.369290000001</v>
          </cell>
          <cell r="FE26">
            <v>15079.369119999999</v>
          </cell>
          <cell r="FF26">
            <v>14963.39</v>
          </cell>
          <cell r="FG26">
            <v>14919.56235</v>
          </cell>
          <cell r="FH26">
            <v>12167.22012</v>
          </cell>
          <cell r="FI26">
            <v>12306.341</v>
          </cell>
          <cell r="FJ26">
            <v>2</v>
          </cell>
          <cell r="FK26">
            <v>0.96</v>
          </cell>
          <cell r="FL26">
            <v>0.96299999999999997</v>
          </cell>
          <cell r="FM26">
            <v>0.96599999999999997</v>
          </cell>
          <cell r="FN26">
            <v>0.97099999999999997</v>
          </cell>
          <cell r="FO26">
            <v>0.97899999999999998</v>
          </cell>
          <cell r="FP26">
            <v>0.98599999999999999</v>
          </cell>
          <cell r="FQ26">
            <v>0.98799999999999999</v>
          </cell>
          <cell r="FR26">
            <v>0.99</v>
          </cell>
          <cell r="FS26">
            <v>0.99099999999999999</v>
          </cell>
          <cell r="FT26">
            <v>0.99</v>
          </cell>
          <cell r="FU26">
            <v>0.99399999999999999</v>
          </cell>
          <cell r="FV26">
            <v>0.99299999999999999</v>
          </cell>
          <cell r="FW26">
            <v>0.995</v>
          </cell>
          <cell r="FX26">
            <v>0.999</v>
          </cell>
          <cell r="FY26">
            <v>1.0009999999999999</v>
          </cell>
          <cell r="FZ26">
            <v>1.0029999999999999</v>
          </cell>
          <cell r="GA26">
            <v>1.0049999999999999</v>
          </cell>
          <cell r="GB26">
            <v>1.006</v>
          </cell>
          <cell r="GC26">
            <v>1.0109999999999999</v>
          </cell>
          <cell r="GD26">
            <v>1.0149999999999999</v>
          </cell>
          <cell r="GE26">
            <v>1.016</v>
          </cell>
          <cell r="GF26">
            <v>1.018</v>
          </cell>
          <cell r="GG26">
            <v>1.0189999999999999</v>
          </cell>
          <cell r="GH26">
            <v>1.022</v>
          </cell>
          <cell r="GI26">
            <v>1.0269999999999999</v>
          </cell>
          <cell r="GJ26">
            <v>1.03</v>
          </cell>
          <cell r="GK26">
            <v>1.0429999999999999</v>
          </cell>
          <cell r="GL26">
            <v>1.0329999999999999</v>
          </cell>
          <cell r="GM26">
            <v>1.034</v>
          </cell>
          <cell r="GN26">
            <v>1.038</v>
          </cell>
          <cell r="GO26">
            <v>1.034</v>
          </cell>
          <cell r="GP26">
            <v>1.034</v>
          </cell>
          <cell r="GQ26">
            <v>0.70880745000000001</v>
          </cell>
          <cell r="GR26">
            <v>0.71142560600000004</v>
          </cell>
          <cell r="GS26">
            <v>0.71232402800000005</v>
          </cell>
          <cell r="GT26">
            <v>0.71853063500000003</v>
          </cell>
          <cell r="GU26">
            <v>0.72624229200000001</v>
          </cell>
          <cell r="GV26">
            <v>0.7329698</v>
          </cell>
          <cell r="GW26">
            <v>0.73760393999999996</v>
          </cell>
          <cell r="GX26">
            <v>0.74218688200000005</v>
          </cell>
          <cell r="GY26">
            <v>0.74268094799999995</v>
          </cell>
          <cell r="GZ26">
            <v>0.74491299300000002</v>
          </cell>
          <cell r="HA26">
            <v>0.75215354000000001</v>
          </cell>
          <cell r="HB26">
            <v>0.75120350400000002</v>
          </cell>
          <cell r="HC26">
            <v>0.75534349099999998</v>
          </cell>
          <cell r="HD26">
            <v>0.76163940900000004</v>
          </cell>
          <cell r="HE26">
            <v>0.76664750699999995</v>
          </cell>
          <cell r="HF26">
            <v>0.77279998000000005</v>
          </cell>
          <cell r="HG26">
            <v>0.77867133300000002</v>
          </cell>
          <cell r="HH26">
            <v>0.78435133099999998</v>
          </cell>
          <cell r="HI26">
            <v>0.78970414099999997</v>
          </cell>
          <cell r="HJ26">
            <v>0.79323203799999997</v>
          </cell>
          <cell r="HK26">
            <v>0.79023433399999998</v>
          </cell>
          <cell r="HL26">
            <v>0.78760250499999995</v>
          </cell>
          <cell r="HM26">
            <v>0.79037370399999995</v>
          </cell>
          <cell r="HN26">
            <v>0.79199032700000005</v>
          </cell>
          <cell r="HO26">
            <v>0.79552358999999995</v>
          </cell>
          <cell r="HP26">
            <v>0.79908139600000005</v>
          </cell>
          <cell r="HQ26">
            <v>0.80761149099999996</v>
          </cell>
          <cell r="HR26">
            <v>0.80469173199999999</v>
          </cell>
          <cell r="HS26">
            <v>0.80635445800000005</v>
          </cell>
          <cell r="HT26">
            <v>0.80960933800000001</v>
          </cell>
          <cell r="HU26">
            <v>0.79766012500000005</v>
          </cell>
          <cell r="HV26">
            <v>0.79911054800000003</v>
          </cell>
          <cell r="HW26">
            <v>75.150000000000006</v>
          </cell>
          <cell r="HX26">
            <v>75.286100000000005</v>
          </cell>
          <cell r="HY26">
            <v>75.370599999999996</v>
          </cell>
          <cell r="HZ26">
            <v>75.813199999999995</v>
          </cell>
          <cell r="IA26">
            <v>75.881799999999998</v>
          </cell>
          <cell r="IB26">
            <v>75.890199999999993</v>
          </cell>
          <cell r="IC26">
            <v>76.137799999999999</v>
          </cell>
          <cell r="ID26">
            <v>76.128600000000006</v>
          </cell>
          <cell r="IE26">
            <v>76.275700000000001</v>
          </cell>
          <cell r="IF26">
            <v>76.480900000000005</v>
          </cell>
          <cell r="IG26">
            <v>76.367800000000003</v>
          </cell>
          <cell r="IH26">
            <v>76.424700000000001</v>
          </cell>
          <cell r="II26">
            <v>76.480800000000002</v>
          </cell>
          <cell r="IJ26">
            <v>76.668499999999995</v>
          </cell>
          <cell r="IK26">
            <v>76.834800000000001</v>
          </cell>
          <cell r="IL26">
            <v>76.941999999999993</v>
          </cell>
          <cell r="IM26">
            <v>77.199799999999996</v>
          </cell>
          <cell r="IN26">
            <v>77.497</v>
          </cell>
          <cell r="IO26">
            <v>77.575900000000004</v>
          </cell>
          <cell r="IP26">
            <v>77.818700000000007</v>
          </cell>
          <cell r="IQ26">
            <v>77.679699999999997</v>
          </cell>
          <cell r="IR26">
            <v>77.868700000000004</v>
          </cell>
          <cell r="IS26">
            <v>78.031300000000002</v>
          </cell>
          <cell r="IT26">
            <v>78.212699999999998</v>
          </cell>
          <cell r="IU26">
            <v>78.436400000000006</v>
          </cell>
          <cell r="IV26">
            <v>78.590699999999998</v>
          </cell>
          <cell r="IW26">
            <v>78.723500000000001</v>
          </cell>
          <cell r="IX26">
            <v>78.841499999999996</v>
          </cell>
          <cell r="IY26">
            <v>78.957899999999995</v>
          </cell>
          <cell r="IZ26">
            <v>79.123400000000004</v>
          </cell>
          <cell r="JA26">
            <v>79.209500000000006</v>
          </cell>
          <cell r="JB26">
            <v>79.359399999999994</v>
          </cell>
          <cell r="JC26">
            <v>12.62590981</v>
          </cell>
          <cell r="JD26">
            <v>12.85144764</v>
          </cell>
          <cell r="JE26">
            <v>13.07698547</v>
          </cell>
          <cell r="JF26">
            <v>13.302523300000001</v>
          </cell>
          <cell r="JG26">
            <v>13.528061129999999</v>
          </cell>
          <cell r="JH26">
            <v>13.753598950000001</v>
          </cell>
          <cell r="JI26">
            <v>13.979136779999999</v>
          </cell>
          <cell r="JJ26">
            <v>14.20467461</v>
          </cell>
          <cell r="JK26">
            <v>14.43021244</v>
          </cell>
          <cell r="JL26">
            <v>14.65575027</v>
          </cell>
          <cell r="JM26">
            <v>14.89708042</v>
          </cell>
          <cell r="JN26">
            <v>14.78281975</v>
          </cell>
          <cell r="JO26">
            <v>15.04922994</v>
          </cell>
          <cell r="JP26">
            <v>15.31564013</v>
          </cell>
          <cell r="JQ26">
            <v>15.58205032</v>
          </cell>
          <cell r="JR26">
            <v>15.84846052</v>
          </cell>
          <cell r="JS26">
            <v>16.114870710000002</v>
          </cell>
          <cell r="JT26">
            <v>16.3812809</v>
          </cell>
          <cell r="JU26">
            <v>16.84945583</v>
          </cell>
          <cell r="JV26">
            <v>17.317630770000001</v>
          </cell>
          <cell r="JW26">
            <v>16.833419800000001</v>
          </cell>
          <cell r="JX26">
            <v>16.694000240000001</v>
          </cell>
          <cell r="JY26">
            <v>16.81638294</v>
          </cell>
          <cell r="JZ26">
            <v>16.939662819999999</v>
          </cell>
          <cell r="KA26">
            <v>17.063846460000001</v>
          </cell>
          <cell r="KB26">
            <v>17.188940469999999</v>
          </cell>
          <cell r="KC26">
            <v>17.31495155</v>
          </cell>
          <cell r="KD26">
            <v>17.441886400000001</v>
          </cell>
          <cell r="KE26">
            <v>17.56975181</v>
          </cell>
          <cell r="KF26">
            <v>17.698554590000001</v>
          </cell>
          <cell r="KG26">
            <v>17.698554590000001</v>
          </cell>
          <cell r="KH26">
            <v>17.698554590000001</v>
          </cell>
          <cell r="KI26">
            <v>8.2538103950000004</v>
          </cell>
          <cell r="KJ26">
            <v>8.3991605150000002</v>
          </cell>
          <cell r="KK26">
            <v>8.544510635</v>
          </cell>
          <cell r="KL26">
            <v>8.6898607549999998</v>
          </cell>
          <cell r="KM26">
            <v>8.9412163729999996</v>
          </cell>
          <cell r="KN26">
            <v>9.1925719909999994</v>
          </cell>
          <cell r="KO26">
            <v>9.1704716630000007</v>
          </cell>
          <cell r="KP26">
            <v>9.1483713350000002</v>
          </cell>
          <cell r="KQ26">
            <v>9.1262710069999997</v>
          </cell>
          <cell r="KR26">
            <v>9.1041706789999992</v>
          </cell>
          <cell r="KS26">
            <v>9.0740003589999993</v>
          </cell>
          <cell r="KT26">
            <v>9.1861275940000002</v>
          </cell>
          <cell r="KU26">
            <v>9.2982548299999994</v>
          </cell>
          <cell r="KV26">
            <v>9.4103820650000003</v>
          </cell>
          <cell r="KW26">
            <v>9.5225093009999995</v>
          </cell>
          <cell r="KX26">
            <v>9.6346365360000004</v>
          </cell>
          <cell r="KY26">
            <v>9.6720122820000007</v>
          </cell>
          <cell r="KZ26">
            <v>9.7093880269999993</v>
          </cell>
          <cell r="LA26">
            <v>9.7467637719999995</v>
          </cell>
          <cell r="LB26">
            <v>9.7841395169999998</v>
          </cell>
          <cell r="LC26">
            <v>9.8215152620000001</v>
          </cell>
          <cell r="LD26">
            <v>9.8588910070000004</v>
          </cell>
          <cell r="LE26">
            <v>9.8962667530000008</v>
          </cell>
          <cell r="LF26">
            <v>9.9336424979999993</v>
          </cell>
          <cell r="LG26">
            <v>9.9710182429999996</v>
          </cell>
          <cell r="LH26">
            <v>10.00839399</v>
          </cell>
          <cell r="LI26">
            <v>10.07691619</v>
          </cell>
          <cell r="LJ26">
            <v>10.145438390000001</v>
          </cell>
          <cell r="LK26">
            <v>10.213960589999999</v>
          </cell>
          <cell r="LL26">
            <v>10.28248279</v>
          </cell>
          <cell r="LM26">
            <v>10.28248279</v>
          </cell>
          <cell r="LN26">
            <v>10.28248279</v>
          </cell>
          <cell r="LO26">
            <v>10463.16411</v>
          </cell>
          <cell r="LP26">
            <v>10030.75253</v>
          </cell>
          <cell r="LQ26">
            <v>9361.1692760000005</v>
          </cell>
          <cell r="LR26">
            <v>9390.6237789999996</v>
          </cell>
          <cell r="LS26">
            <v>9773.9051679999993</v>
          </cell>
          <cell r="LT26">
            <v>10047.456169999999</v>
          </cell>
          <cell r="LU26">
            <v>10343.66567</v>
          </cell>
          <cell r="LV26">
            <v>10879.034600000001</v>
          </cell>
          <cell r="LW26">
            <v>10450.117969999999</v>
          </cell>
          <cell r="LX26">
            <v>10323.938340000001</v>
          </cell>
          <cell r="LY26">
            <v>11507.1576</v>
          </cell>
          <cell r="LZ26">
            <v>11204.414419999999</v>
          </cell>
          <cell r="MA26">
            <v>11206.01224</v>
          </cell>
          <cell r="MB26">
            <v>11542.33771</v>
          </cell>
          <cell r="MC26">
            <v>11632.626420000001</v>
          </cell>
          <cell r="MD26">
            <v>12043.54041</v>
          </cell>
          <cell r="ME26">
            <v>12437.18541</v>
          </cell>
          <cell r="MF26">
            <v>12755.12163</v>
          </cell>
          <cell r="MG26">
            <v>12806.871730000001</v>
          </cell>
          <cell r="MH26">
            <v>12271.488240000001</v>
          </cell>
          <cell r="MI26">
            <v>12655.89868</v>
          </cell>
          <cell r="MJ26">
            <v>12053.97638</v>
          </cell>
          <cell r="MK26">
            <v>12156.10147</v>
          </cell>
          <cell r="ML26">
            <v>11984.033219999999</v>
          </cell>
          <cell r="MM26">
            <v>12187.23148</v>
          </cell>
          <cell r="MN26">
            <v>12471.85383</v>
          </cell>
          <cell r="MO26">
            <v>13911.527410000001</v>
          </cell>
          <cell r="MP26">
            <v>12613.310729999999</v>
          </cell>
          <cell r="MQ26">
            <v>12435.450409999999</v>
          </cell>
          <cell r="MR26">
            <v>12562.652470000001</v>
          </cell>
          <cell r="MS26">
            <v>10103.129999999999</v>
          </cell>
          <cell r="MT26">
            <v>10235.21434</v>
          </cell>
          <cell r="MU26">
            <v>0.73871138599999997</v>
          </cell>
          <cell r="MV26">
            <v>0.73905058300000004</v>
          </cell>
          <cell r="MW26">
            <v>0.73763957499999999</v>
          </cell>
          <cell r="MX26">
            <v>0.73976930900000004</v>
          </cell>
          <cell r="MY26">
            <v>0.74176551000000002</v>
          </cell>
          <cell r="MZ26">
            <v>0.74317276300000001</v>
          </cell>
          <cell r="NA26">
            <v>0.74677514</v>
          </cell>
          <cell r="NB26">
            <v>0.74972327699999997</v>
          </cell>
          <cell r="NC26">
            <v>0.74971837799999996</v>
          </cell>
          <cell r="ND26">
            <v>0.75249897799999999</v>
          </cell>
          <cell r="NE26">
            <v>0.75671043999999998</v>
          </cell>
          <cell r="NF26">
            <v>0.75647956500000002</v>
          </cell>
          <cell r="NG26">
            <v>0.75930576999999999</v>
          </cell>
          <cell r="NH26">
            <v>0.76216242499999998</v>
          </cell>
          <cell r="NI26">
            <v>0.76593623099999997</v>
          </cell>
          <cell r="NJ26">
            <v>0.77041341600000002</v>
          </cell>
          <cell r="NK26">
            <v>0.77456676800000002</v>
          </cell>
          <cell r="NL26">
            <v>0.77999125000000002</v>
          </cell>
          <cell r="NM26">
            <v>0.78118392199999998</v>
          </cell>
          <cell r="NN26">
            <v>0.78120514699999999</v>
          </cell>
          <cell r="NO26">
            <v>0.77809334100000005</v>
          </cell>
          <cell r="NP26">
            <v>0.77380916</v>
          </cell>
          <cell r="NQ26">
            <v>0.77598869699999995</v>
          </cell>
          <cell r="NR26">
            <v>0.77512368499999995</v>
          </cell>
          <cell r="NS26">
            <v>0.77465664400000001</v>
          </cell>
          <cell r="NT26">
            <v>0.77602400999999999</v>
          </cell>
          <cell r="NU26">
            <v>0.77424125700000002</v>
          </cell>
          <cell r="NV26">
            <v>0.77932132499999995</v>
          </cell>
          <cell r="NW26">
            <v>0.779819806</v>
          </cell>
          <cell r="NX26">
            <v>0.780097551</v>
          </cell>
          <cell r="NY26">
            <v>0.77107970199999998</v>
          </cell>
          <cell r="NZ26">
            <v>0.77253074700000002</v>
          </cell>
          <cell r="OA26">
            <v>70.164900000000003</v>
          </cell>
          <cell r="OB26">
            <v>70.218900000000005</v>
          </cell>
          <cell r="OC26">
            <v>70.278400000000005</v>
          </cell>
          <cell r="OD26">
            <v>70.386899999999997</v>
          </cell>
          <cell r="OE26">
            <v>70.364400000000003</v>
          </cell>
          <cell r="OF26">
            <v>70.525899999999993</v>
          </cell>
          <cell r="OG26">
            <v>70.772199999999998</v>
          </cell>
          <cell r="OH26">
            <v>70.787099999999995</v>
          </cell>
          <cell r="OI26">
            <v>71.005600000000001</v>
          </cell>
          <cell r="OJ26">
            <v>71.418400000000005</v>
          </cell>
          <cell r="OK26">
            <v>71.630099999999999</v>
          </cell>
          <cell r="OL26">
            <v>71.881100000000004</v>
          </cell>
          <cell r="OM26">
            <v>72.065200000000004</v>
          </cell>
          <cell r="ON26">
            <v>72.090699999999998</v>
          </cell>
          <cell r="OO26">
            <v>72.4328</v>
          </cell>
          <cell r="OP26">
            <v>72.652299999999997</v>
          </cell>
          <cell r="OQ26">
            <v>72.751400000000004</v>
          </cell>
          <cell r="OR26">
            <v>73.0017</v>
          </cell>
          <cell r="OS26">
            <v>73.136899999999997</v>
          </cell>
          <cell r="OT26">
            <v>73.356899999999996</v>
          </cell>
          <cell r="OU26">
            <v>73.566900000000004</v>
          </cell>
          <cell r="OV26">
            <v>73.785499999999999</v>
          </cell>
          <cell r="OW26">
            <v>73.989400000000003</v>
          </cell>
          <cell r="OX26">
            <v>74.1631</v>
          </cell>
          <cell r="OY26">
            <v>74.342200000000005</v>
          </cell>
          <cell r="OZ26">
            <v>74.539699999999996</v>
          </cell>
          <cell r="PA26">
            <v>74.737300000000005</v>
          </cell>
          <cell r="PB26">
            <v>74.863200000000006</v>
          </cell>
          <cell r="PC26">
            <v>75.013099999999994</v>
          </cell>
          <cell r="PD26">
            <v>75.229500000000002</v>
          </cell>
          <cell r="PE26">
            <v>75.418499999999995</v>
          </cell>
          <cell r="PF26">
            <v>75.629199999999997</v>
          </cell>
          <cell r="PG26">
            <v>12.91230011</v>
          </cell>
          <cell r="PH26">
            <v>12.962220090000001</v>
          </cell>
          <cell r="PI26">
            <v>13.01214006</v>
          </cell>
          <cell r="PJ26">
            <v>13.06206004</v>
          </cell>
          <cell r="PK26">
            <v>13.11198001</v>
          </cell>
          <cell r="PL26">
            <v>13.16189999</v>
          </cell>
          <cell r="PM26">
            <v>13.211819970000001</v>
          </cell>
          <cell r="PN26">
            <v>13.26173994</v>
          </cell>
          <cell r="PO26">
            <v>13.31165992</v>
          </cell>
          <cell r="PP26">
            <v>13.361579900000001</v>
          </cell>
          <cell r="PQ26">
            <v>13.1996603</v>
          </cell>
          <cell r="PR26">
            <v>13.20384979</v>
          </cell>
          <cell r="PS26">
            <v>13.35704486</v>
          </cell>
          <cell r="PT26">
            <v>13.51023992</v>
          </cell>
          <cell r="PU26">
            <v>13.66343498</v>
          </cell>
          <cell r="PV26">
            <v>13.816630050000001</v>
          </cell>
          <cell r="PW26">
            <v>13.96982511</v>
          </cell>
          <cell r="PX26">
            <v>14.12302017</v>
          </cell>
          <cell r="PY26">
            <v>14.24063492</v>
          </cell>
          <cell r="PZ26">
            <v>14.35824966</v>
          </cell>
          <cell r="QA26">
            <v>14.119669910000001</v>
          </cell>
          <cell r="QB26">
            <v>13.886389729999999</v>
          </cell>
          <cell r="QC26">
            <v>13.870879329999999</v>
          </cell>
          <cell r="QD26">
            <v>13.85538625</v>
          </cell>
          <cell r="QE26">
            <v>13.83991048</v>
          </cell>
          <cell r="QF26">
            <v>13.82445199</v>
          </cell>
          <cell r="QG26">
            <v>13.80901077</v>
          </cell>
          <cell r="QH26">
            <v>13.793586790000001</v>
          </cell>
          <cell r="QI26">
            <v>13.77818005</v>
          </cell>
          <cell r="QJ26">
            <v>13.76279051</v>
          </cell>
          <cell r="QK26">
            <v>13.76279051</v>
          </cell>
          <cell r="QL26">
            <v>13.76279051</v>
          </cell>
          <cell r="QM26">
            <v>8.4850081119999992</v>
          </cell>
          <cell r="QN26">
            <v>8.6006841220000005</v>
          </cell>
          <cell r="QO26">
            <v>8.7163601320000001</v>
          </cell>
          <cell r="QP26">
            <v>8.8320361419999998</v>
          </cell>
          <cell r="QQ26">
            <v>8.8417066549999994</v>
          </cell>
          <cell r="QR26">
            <v>8.8513771670000008</v>
          </cell>
          <cell r="QS26">
            <v>8.8610476790000003</v>
          </cell>
          <cell r="QT26">
            <v>8.870718192</v>
          </cell>
          <cell r="QU26">
            <v>8.8803887039999996</v>
          </cell>
          <cell r="QV26">
            <v>8.8900592159999992</v>
          </cell>
          <cell r="QW26">
            <v>8.8997297290000006</v>
          </cell>
          <cell r="QX26">
            <v>8.9236216210000006</v>
          </cell>
          <cell r="QY26">
            <v>8.9475135120000004</v>
          </cell>
          <cell r="QZ26">
            <v>8.9714054040000004</v>
          </cell>
          <cell r="RA26">
            <v>8.9952972960000004</v>
          </cell>
          <cell r="RB26">
            <v>9.0191891880000004</v>
          </cell>
          <cell r="RC26">
            <v>9.0390990979999994</v>
          </cell>
          <cell r="RD26">
            <v>9.0590090080000003</v>
          </cell>
          <cell r="RE26">
            <v>9.0789189179999994</v>
          </cell>
          <cell r="RF26">
            <v>9.0988288280000003</v>
          </cell>
          <cell r="RG26">
            <v>9.1187387379999993</v>
          </cell>
          <cell r="RH26">
            <v>9.1048018010000007</v>
          </cell>
          <cell r="RI26">
            <v>9.0908648640000003</v>
          </cell>
          <cell r="RJ26">
            <v>9.0769279269999998</v>
          </cell>
          <cell r="RK26">
            <v>9.0629909899999994</v>
          </cell>
          <cell r="RL26">
            <v>9.0490540530000008</v>
          </cell>
          <cell r="RM26">
            <v>9.0590090080000003</v>
          </cell>
          <cell r="RN26">
            <v>9.0689639629999999</v>
          </cell>
          <cell r="RO26">
            <v>9.0789189179999994</v>
          </cell>
          <cell r="RP26">
            <v>9.0888738730000007</v>
          </cell>
          <cell r="RQ26">
            <v>9.0888738730000007</v>
          </cell>
          <cell r="RR26">
            <v>9.0888738730000007</v>
          </cell>
          <cell r="RS26">
            <v>16973.649839999998</v>
          </cell>
          <cell r="RT26">
            <v>16310.98868</v>
          </cell>
          <cell r="RU26">
            <v>15124.594719999999</v>
          </cell>
          <cell r="RV26">
            <v>15017.784729999999</v>
          </cell>
          <cell r="RW26">
            <v>15470.847470000001</v>
          </cell>
          <cell r="RX26">
            <v>15474.40245</v>
          </cell>
          <cell r="RY26">
            <v>16055.82028</v>
          </cell>
          <cell r="RZ26">
            <v>16807.064600000002</v>
          </cell>
          <cell r="SA26">
            <v>16243.176649999999</v>
          </cell>
          <cell r="SB26">
            <v>16314.210230000001</v>
          </cell>
          <cell r="SC26">
            <v>17998.28631</v>
          </cell>
          <cell r="SD26">
            <v>17365.444889999999</v>
          </cell>
          <cell r="SE26">
            <v>17386.11839</v>
          </cell>
          <cell r="SF26">
            <v>17683.121609999998</v>
          </cell>
          <cell r="SG26">
            <v>17784.768049999999</v>
          </cell>
          <cell r="SH26">
            <v>18356.515510000001</v>
          </cell>
          <cell r="SI26">
            <v>19058.432669999998</v>
          </cell>
          <cell r="SJ26">
            <v>20017.273590000001</v>
          </cell>
          <cell r="SK26">
            <v>19650.593949999999</v>
          </cell>
          <cell r="SL26">
            <v>18695.612550000002</v>
          </cell>
          <cell r="SM26">
            <v>18007.330809999999</v>
          </cell>
          <cell r="SN26">
            <v>17062.723770000001</v>
          </cell>
          <cell r="SO26">
            <v>17609.815030000002</v>
          </cell>
          <cell r="SP26">
            <v>17151.280210000001</v>
          </cell>
          <cell r="SQ26">
            <v>16831.761340000001</v>
          </cell>
          <cell r="SR26">
            <v>17103.992709999999</v>
          </cell>
          <cell r="SS26">
            <v>16233.01944</v>
          </cell>
          <cell r="ST26">
            <v>17764.973859999998</v>
          </cell>
          <cell r="SU26">
            <v>17714.337289999999</v>
          </cell>
          <cell r="SV26">
            <v>17482.52679</v>
          </cell>
          <cell r="SW26">
            <v>14409.85907</v>
          </cell>
          <cell r="SX26">
            <v>14554.61405</v>
          </cell>
          <cell r="TA26">
            <v>0.65100000000000002</v>
          </cell>
          <cell r="TB26">
            <v>0.65200000000000002</v>
          </cell>
          <cell r="TC26">
            <v>0.65300000000000002</v>
          </cell>
          <cell r="TD26">
            <v>0.65600000000000003</v>
          </cell>
          <cell r="TE26">
            <v>0.65900000000000003</v>
          </cell>
          <cell r="TF26">
            <v>0.66100000000000003</v>
          </cell>
          <cell r="TG26">
            <v>0.66200000000000003</v>
          </cell>
          <cell r="TH26">
            <v>0.66400000000000003</v>
          </cell>
          <cell r="TI26">
            <v>0.65600000000000003</v>
          </cell>
          <cell r="TJ26">
            <v>0.65700000000000003</v>
          </cell>
          <cell r="TM26">
            <v>16.227291059999999</v>
          </cell>
          <cell r="TN26">
            <v>16.192248299999999</v>
          </cell>
          <cell r="TO26">
            <v>16.151267000000001</v>
          </cell>
          <cell r="TP26">
            <v>16.10004833</v>
          </cell>
          <cell r="TQ26">
            <v>16.040557490000001</v>
          </cell>
          <cell r="TR26">
            <v>15.984279580000001</v>
          </cell>
          <cell r="TS26">
            <v>15.915077159999999</v>
          </cell>
          <cell r="TT26">
            <v>15.85112885</v>
          </cell>
          <cell r="TU26">
            <v>15.79009115</v>
          </cell>
          <cell r="TV26">
            <v>15.71572331</v>
          </cell>
          <cell r="TY26">
            <v>17.280813210000002</v>
          </cell>
          <cell r="TZ26">
            <v>17.153748409999999</v>
          </cell>
          <cell r="UA26">
            <v>17.23700887</v>
          </cell>
          <cell r="UB26">
            <v>17.067003790000001</v>
          </cell>
          <cell r="UC26">
            <v>17.002518890000001</v>
          </cell>
          <cell r="UD26">
            <v>16.959798989999999</v>
          </cell>
          <cell r="UE26">
            <v>16.938519450000001</v>
          </cell>
          <cell r="UF26">
            <v>16.896120150000002</v>
          </cell>
          <cell r="UG26">
            <v>16.75126904</v>
          </cell>
          <cell r="UH26">
            <v>16.835443040000001</v>
          </cell>
          <cell r="UI26">
            <v>9.7313966749999992</v>
          </cell>
          <cell r="UJ26">
            <v>9.6332826610000009</v>
          </cell>
          <cell r="UK26">
            <v>9.5496454239999995</v>
          </cell>
          <cell r="UL26">
            <v>9.444517136</v>
          </cell>
          <cell r="UM26">
            <v>9.3215732570000007</v>
          </cell>
          <cell r="UN26">
            <v>9.1679172520000005</v>
          </cell>
          <cell r="UO26">
            <v>8.9894447329999991</v>
          </cell>
          <cell r="UP26">
            <v>8.8206109999999995</v>
          </cell>
          <cell r="UQ26">
            <v>8.6130037309999992</v>
          </cell>
          <cell r="UR26">
            <v>8.4211587909999999</v>
          </cell>
          <cell r="US26">
            <v>8.238045692</v>
          </cell>
          <cell r="UT26">
            <v>8.0149421689999993</v>
          </cell>
          <cell r="UW26">
            <v>5.5468500000000001</v>
          </cell>
          <cell r="UX26">
            <v>5.5468500000000001</v>
          </cell>
          <cell r="UY26">
            <v>5.5468500000000001</v>
          </cell>
          <cell r="UZ26">
            <v>5.5468500000000001</v>
          </cell>
          <cell r="VA26">
            <v>5.5468500000000001</v>
          </cell>
          <cell r="VB26">
            <v>5.5468500000000001</v>
          </cell>
          <cell r="VC26">
            <v>5.5468500000000001</v>
          </cell>
          <cell r="VD26">
            <v>5.5468500000000001</v>
          </cell>
          <cell r="VE26">
            <v>5.5468500000000001</v>
          </cell>
          <cell r="VF26">
            <v>5.5468500000000001</v>
          </cell>
          <cell r="VG26">
            <v>33.585377749999999</v>
          </cell>
          <cell r="VH26">
            <v>33.585377749999999</v>
          </cell>
          <cell r="VI26">
            <v>33.585377749999999</v>
          </cell>
          <cell r="VJ26">
            <v>33.585377749999999</v>
          </cell>
          <cell r="VK26">
            <v>33.585377749999999</v>
          </cell>
          <cell r="VL26">
            <v>33.585377749999999</v>
          </cell>
          <cell r="VM26">
            <v>33.585377749999999</v>
          </cell>
          <cell r="VN26">
            <v>33.585377749999999</v>
          </cell>
          <cell r="VO26">
            <v>33.585377749999999</v>
          </cell>
          <cell r="VP26">
            <v>33.585377749999999</v>
          </cell>
          <cell r="VQ26">
            <v>33.585377749999999</v>
          </cell>
          <cell r="VR26">
            <v>33.585377749999999</v>
          </cell>
          <cell r="VS26">
            <v>64</v>
          </cell>
          <cell r="VT26">
            <v>0.40699999999999997</v>
          </cell>
          <cell r="VU26">
            <v>0.40500000000000003</v>
          </cell>
          <cell r="VV26">
            <v>0.40500000000000003</v>
          </cell>
          <cell r="VW26">
            <v>0.40100000000000002</v>
          </cell>
          <cell r="VX26">
            <v>0.39700000000000002</v>
          </cell>
          <cell r="VY26">
            <v>0.39100000000000001</v>
          </cell>
          <cell r="VZ26">
            <v>0.38800000000000001</v>
          </cell>
          <cell r="WA26">
            <v>0.38300000000000001</v>
          </cell>
          <cell r="WB26">
            <v>0.379</v>
          </cell>
          <cell r="WC26">
            <v>0.36599999999999999</v>
          </cell>
          <cell r="WD26">
            <v>0.36099999999999999</v>
          </cell>
          <cell r="WE26">
            <v>0.35899999999999999</v>
          </cell>
          <cell r="WF26">
            <v>0.35399999999999998</v>
          </cell>
          <cell r="WG26">
            <v>0.35499999999999998</v>
          </cell>
          <cell r="WH26">
            <v>0.34799999999999998</v>
          </cell>
          <cell r="WI26">
            <v>0.34200000000000003</v>
          </cell>
          <cell r="WJ26">
            <v>0.33800000000000002</v>
          </cell>
          <cell r="WK26">
            <v>0.33800000000000002</v>
          </cell>
          <cell r="WL26">
            <v>0.34899999999999998</v>
          </cell>
          <cell r="WM26">
            <v>0.32500000000000001</v>
          </cell>
          <cell r="WN26">
            <v>0.32</v>
          </cell>
          <cell r="WO26">
            <v>0.316</v>
          </cell>
          <cell r="WP26">
            <v>0.313</v>
          </cell>
          <cell r="WQ26">
            <v>0.3</v>
          </cell>
          <cell r="WR26">
            <v>0.29399999999999998</v>
          </cell>
          <cell r="WS26">
            <v>0.29899999999999999</v>
          </cell>
          <cell r="WT26">
            <v>0.29599999999999999</v>
          </cell>
          <cell r="WU26">
            <v>0.28899999999999998</v>
          </cell>
          <cell r="WV26">
            <v>0.27200000000000002</v>
          </cell>
          <cell r="WW26">
            <v>0.26600000000000001</v>
          </cell>
          <cell r="WX26">
            <v>0.26800000000000002</v>
          </cell>
          <cell r="WY26">
            <v>0.26800000000000002</v>
          </cell>
          <cell r="WZ26">
            <v>76</v>
          </cell>
          <cell r="XA26">
            <v>74</v>
          </cell>
          <cell r="XB26">
            <v>72</v>
          </cell>
          <cell r="XC26">
            <v>70</v>
          </cell>
          <cell r="XD26">
            <v>67</v>
          </cell>
          <cell r="XE26">
            <v>64</v>
          </cell>
          <cell r="XF26">
            <v>61</v>
          </cell>
          <cell r="XG26">
            <v>58</v>
          </cell>
          <cell r="XH26">
            <v>55</v>
          </cell>
          <cell r="XI26">
            <v>53</v>
          </cell>
          <cell r="XJ26">
            <v>50</v>
          </cell>
          <cell r="XK26">
            <v>48</v>
          </cell>
          <cell r="XL26">
            <v>47</v>
          </cell>
          <cell r="XM26">
            <v>45</v>
          </cell>
          <cell r="XN26">
            <v>43</v>
          </cell>
          <cell r="XO26">
            <v>42</v>
          </cell>
          <cell r="XP26">
            <v>41</v>
          </cell>
          <cell r="XQ26">
            <v>40</v>
          </cell>
          <cell r="XR26">
            <v>39</v>
          </cell>
          <cell r="XS26">
            <v>38</v>
          </cell>
          <cell r="XT26">
            <v>36</v>
          </cell>
          <cell r="XU26">
            <v>35</v>
          </cell>
          <cell r="XV26">
            <v>34</v>
          </cell>
          <cell r="XW26">
            <v>32</v>
          </cell>
          <cell r="XX26">
            <v>31</v>
          </cell>
          <cell r="XY26">
            <v>31</v>
          </cell>
          <cell r="XZ26">
            <v>30</v>
          </cell>
          <cell r="YA26">
            <v>27</v>
          </cell>
          <cell r="YB26">
            <v>27</v>
          </cell>
          <cell r="YC26">
            <v>27</v>
          </cell>
          <cell r="YD26">
            <v>27</v>
          </cell>
          <cell r="YE26">
            <v>27</v>
          </cell>
          <cell r="YF26">
            <v>54.331000000000003</v>
          </cell>
          <cell r="YG26">
            <v>55.042999999999999</v>
          </cell>
          <cell r="YH26">
            <v>56.765000000000001</v>
          </cell>
          <cell r="YI26">
            <v>56.317999999999998</v>
          </cell>
          <cell r="YJ26">
            <v>56.399000000000001</v>
          </cell>
          <cell r="YK26">
            <v>55.938000000000002</v>
          </cell>
          <cell r="YL26">
            <v>56.26</v>
          </cell>
          <cell r="YM26">
            <v>55.826999999999998</v>
          </cell>
          <cell r="YN26">
            <v>55.927999999999997</v>
          </cell>
          <cell r="YO26">
            <v>52.703000000000003</v>
          </cell>
          <cell r="YP26">
            <v>53.139000000000003</v>
          </cell>
          <cell r="YQ26">
            <v>54.927</v>
          </cell>
          <cell r="YR26">
            <v>53.006999999999998</v>
          </cell>
          <cell r="YS26">
            <v>51.115000000000002</v>
          </cell>
          <cell r="YT26">
            <v>49.185000000000002</v>
          </cell>
          <cell r="YU26">
            <v>47.61</v>
          </cell>
          <cell r="YV26">
            <v>46.113999999999997</v>
          </cell>
          <cell r="YW26">
            <v>46.1</v>
          </cell>
          <cell r="YX26">
            <v>45.655000000000001</v>
          </cell>
          <cell r="YY26">
            <v>45.758000000000003</v>
          </cell>
          <cell r="YZ26">
            <v>45.137999999999998</v>
          </cell>
          <cell r="ZA26">
            <v>44.533000000000001</v>
          </cell>
          <cell r="ZB26">
            <v>43.017000000000003</v>
          </cell>
          <cell r="ZC26">
            <v>42.192</v>
          </cell>
          <cell r="ZD26">
            <v>41.887999999999998</v>
          </cell>
          <cell r="ZE26">
            <v>41.555</v>
          </cell>
          <cell r="ZF26">
            <v>41.218000000000004</v>
          </cell>
          <cell r="ZG26">
            <v>41.438000000000002</v>
          </cell>
          <cell r="ZH26">
            <v>42.154000000000003</v>
          </cell>
          <cell r="ZI26">
            <v>42.162999999999997</v>
          </cell>
          <cell r="ZJ26">
            <v>42.420999999999999</v>
          </cell>
          <cell r="ZK26">
            <v>42.296999999999997</v>
          </cell>
          <cell r="ZL26">
            <v>64.715426219999998</v>
          </cell>
          <cell r="ZM26">
            <v>67.042498019999996</v>
          </cell>
          <cell r="ZN26">
            <v>69.369569819999995</v>
          </cell>
          <cell r="ZO26">
            <v>71.696641619999994</v>
          </cell>
          <cell r="ZP26">
            <v>74.023713420000007</v>
          </cell>
          <cell r="ZQ26">
            <v>76.350785220000006</v>
          </cell>
          <cell r="ZR26">
            <v>76.819403809999997</v>
          </cell>
          <cell r="ZS26">
            <v>77.288022400000003</v>
          </cell>
          <cell r="ZT26">
            <v>77.756640989999994</v>
          </cell>
          <cell r="ZU26">
            <v>78.225259579999999</v>
          </cell>
          <cell r="ZV26">
            <v>78.693878170000005</v>
          </cell>
          <cell r="ZW26">
            <v>80.47623093</v>
          </cell>
          <cell r="ZX26">
            <v>82.258583689999995</v>
          </cell>
          <cell r="ZY26">
            <v>84.040936439999996</v>
          </cell>
          <cell r="ZZ26">
            <v>85.823289200000005</v>
          </cell>
          <cell r="AAA26">
            <v>87.60564196</v>
          </cell>
          <cell r="AAB26">
            <v>88.012178599999999</v>
          </cell>
          <cell r="AAC26">
            <v>88.418715239999997</v>
          </cell>
          <cell r="AAD26">
            <v>88.825251879999996</v>
          </cell>
          <cell r="AAE26">
            <v>89.231788519999995</v>
          </cell>
          <cell r="AAF26">
            <v>89.638325159999994</v>
          </cell>
          <cell r="AAG26">
            <v>90.515483029999999</v>
          </cell>
          <cell r="AAH26">
            <v>91.392640900000004</v>
          </cell>
          <cell r="AAI26">
            <v>92.269798780000002</v>
          </cell>
          <cell r="AAJ26">
            <v>93.146956650000007</v>
          </cell>
          <cell r="AAK26">
            <v>94.024114530000006</v>
          </cell>
          <cell r="AAL26">
            <v>94.364563930000003</v>
          </cell>
          <cell r="AAM26">
            <v>94.70501333</v>
          </cell>
          <cell r="AAN26">
            <v>95.045462729999997</v>
          </cell>
          <cell r="AAO26">
            <v>95.385912140000002</v>
          </cell>
          <cell r="AAP26">
            <v>95.385912140000002</v>
          </cell>
          <cell r="AAQ26">
            <v>95.385912140000002</v>
          </cell>
          <cell r="AAR26">
            <v>68.055241190000004</v>
          </cell>
          <cell r="AAS26">
            <v>70.11913654</v>
          </cell>
          <cell r="AAT26">
            <v>72.183031889999995</v>
          </cell>
          <cell r="AAU26">
            <v>74.246927249999999</v>
          </cell>
          <cell r="AAV26">
            <v>76.310822599999995</v>
          </cell>
          <cell r="AAW26">
            <v>78.374717950000004</v>
          </cell>
          <cell r="AAX26">
            <v>78.202569769999997</v>
          </cell>
          <cell r="AAY26">
            <v>78.030421590000003</v>
          </cell>
          <cell r="AAZ26">
            <v>77.858273409999995</v>
          </cell>
          <cell r="ABA26">
            <v>77.686125230000002</v>
          </cell>
          <cell r="ABB26">
            <v>77.456733700000001</v>
          </cell>
          <cell r="ABC26">
            <v>77.865819799999997</v>
          </cell>
          <cell r="ABD26">
            <v>78.274905899999993</v>
          </cell>
          <cell r="ABE26">
            <v>78.683992000000003</v>
          </cell>
          <cell r="ABF26">
            <v>79.0930781</v>
          </cell>
          <cell r="ABG26">
            <v>79.502164190000002</v>
          </cell>
          <cell r="ABH26">
            <v>79.909390810000005</v>
          </cell>
          <cell r="ABI26">
            <v>80.316617429999994</v>
          </cell>
          <cell r="ABJ26">
            <v>80.723844040000003</v>
          </cell>
          <cell r="ABK26">
            <v>81.131070660000006</v>
          </cell>
          <cell r="ABL26">
            <v>81.538297270000001</v>
          </cell>
          <cell r="ABM26">
            <v>82.207710890000001</v>
          </cell>
          <cell r="ABN26">
            <v>82.877124499999994</v>
          </cell>
          <cell r="ABO26">
            <v>83.546538119999994</v>
          </cell>
          <cell r="ABP26">
            <v>84.21595173</v>
          </cell>
          <cell r="ABQ26">
            <v>84.885365350000001</v>
          </cell>
          <cell r="ABR26">
            <v>85.164287689999995</v>
          </cell>
          <cell r="ABS26">
            <v>85.443210030000003</v>
          </cell>
          <cell r="ABT26">
            <v>85.722132369999997</v>
          </cell>
          <cell r="ABU26">
            <v>86.001054710000005</v>
          </cell>
          <cell r="ABV26">
            <v>86.001054710000005</v>
          </cell>
          <cell r="ABW26">
            <v>86.001054710000005</v>
          </cell>
          <cell r="ABX26">
            <v>18.367346940000001</v>
          </cell>
          <cell r="ABY26">
            <v>18.367346940000001</v>
          </cell>
          <cell r="ABZ26">
            <v>18.367346940000001</v>
          </cell>
          <cell r="ACA26">
            <v>18.367346940000001</v>
          </cell>
          <cell r="ACB26">
            <v>18.367346940000001</v>
          </cell>
          <cell r="ACC26">
            <v>18.367346940000001</v>
          </cell>
          <cell r="ACD26">
            <v>18.367346940000001</v>
          </cell>
          <cell r="ACE26">
            <v>18.367346940000001</v>
          </cell>
          <cell r="ACF26">
            <v>18.367346940000001</v>
          </cell>
          <cell r="ACG26">
            <v>20.408163269999999</v>
          </cell>
          <cell r="ACH26">
            <v>20.408163269999999</v>
          </cell>
          <cell r="ACI26">
            <v>20.408163269999999</v>
          </cell>
          <cell r="ACJ26">
            <v>20.408163269999999</v>
          </cell>
          <cell r="ACK26">
            <v>17.647058820000002</v>
          </cell>
          <cell r="ACL26">
            <v>17.647058820000002</v>
          </cell>
          <cell r="ACM26">
            <v>17.647058820000002</v>
          </cell>
          <cell r="ACN26">
            <v>17.647058820000002</v>
          </cell>
          <cell r="ACO26">
            <v>17.647058820000002</v>
          </cell>
          <cell r="ACP26">
            <v>13.725490199999999</v>
          </cell>
          <cell r="ACQ26">
            <v>19.60784314</v>
          </cell>
          <cell r="ACR26">
            <v>19.60784314</v>
          </cell>
          <cell r="ACS26">
            <v>19.60784314</v>
          </cell>
          <cell r="ACT26">
            <v>19.60784314</v>
          </cell>
          <cell r="ACU26">
            <v>21.568627450000001</v>
          </cell>
          <cell r="ACV26">
            <v>21.568627450000001</v>
          </cell>
          <cell r="ACW26">
            <v>19.60784314</v>
          </cell>
          <cell r="ACX26">
            <v>19.60784314</v>
          </cell>
          <cell r="ACY26">
            <v>19.60784314</v>
          </cell>
          <cell r="ACZ26">
            <v>27.450980390000002</v>
          </cell>
          <cell r="ADA26">
            <v>29.41176471</v>
          </cell>
          <cell r="ADB26">
            <v>29.41176471</v>
          </cell>
          <cell r="ADC26">
            <v>29.41176471</v>
          </cell>
          <cell r="ADD26">
            <v>81.632653059999996</v>
          </cell>
          <cell r="ADE26">
            <v>81.632653059999996</v>
          </cell>
          <cell r="ADF26">
            <v>81.632653059999996</v>
          </cell>
          <cell r="ADG26">
            <v>81.632653059999996</v>
          </cell>
          <cell r="ADH26">
            <v>81.632653059999996</v>
          </cell>
          <cell r="ADI26">
            <v>81.632653059999996</v>
          </cell>
          <cell r="ADJ26">
            <v>81.632653059999996</v>
          </cell>
          <cell r="ADK26">
            <v>81.632653059999996</v>
          </cell>
          <cell r="ADL26">
            <v>81.632653059999996</v>
          </cell>
          <cell r="ADM26">
            <v>79.591836729999997</v>
          </cell>
          <cell r="ADN26">
            <v>79.591836729999997</v>
          </cell>
          <cell r="ADO26">
            <v>79.591836729999997</v>
          </cell>
          <cell r="ADP26">
            <v>79.591836729999997</v>
          </cell>
          <cell r="ADQ26">
            <v>82.352941180000002</v>
          </cell>
          <cell r="ADR26">
            <v>82.352941180000002</v>
          </cell>
          <cell r="ADS26">
            <v>82.352941180000002</v>
          </cell>
          <cell r="ADT26">
            <v>82.352941180000002</v>
          </cell>
          <cell r="ADU26">
            <v>82.352941180000002</v>
          </cell>
          <cell r="ADV26">
            <v>86.274509800000004</v>
          </cell>
          <cell r="ADW26">
            <v>80.39215686</v>
          </cell>
          <cell r="ADX26">
            <v>80.39215686</v>
          </cell>
          <cell r="ADY26">
            <v>80.39215686</v>
          </cell>
          <cell r="ADZ26">
            <v>80.39215686</v>
          </cell>
          <cell r="AEA26">
            <v>78.431372550000006</v>
          </cell>
          <cell r="AEB26">
            <v>78.431372550000006</v>
          </cell>
          <cell r="AEC26">
            <v>80.39215686</v>
          </cell>
          <cell r="AED26">
            <v>80.39215686</v>
          </cell>
          <cell r="AEE26">
            <v>80.39215686</v>
          </cell>
          <cell r="AEF26">
            <v>72.549019610000002</v>
          </cell>
          <cell r="AEG26">
            <v>70.58823529</v>
          </cell>
          <cell r="AEH26">
            <v>70.58823529</v>
          </cell>
          <cell r="AEI26">
            <v>70.58823529</v>
          </cell>
          <cell r="AEJ26">
            <v>60.042999999999999</v>
          </cell>
          <cell r="AEK26">
            <v>58.088000000000001</v>
          </cell>
          <cell r="AEL26">
            <v>59.16</v>
          </cell>
          <cell r="AEM26">
            <v>60.13</v>
          </cell>
          <cell r="AEN26">
            <v>61.094999999999999</v>
          </cell>
          <cell r="AEO26">
            <v>62.628999999999998</v>
          </cell>
          <cell r="AEP26">
            <v>61.335000000000001</v>
          </cell>
          <cell r="AEQ26">
            <v>62.167999999999999</v>
          </cell>
          <cell r="AER26">
            <v>62.03</v>
          </cell>
          <cell r="AES26">
            <v>61.557000000000002</v>
          </cell>
          <cell r="AET26">
            <v>62.682000000000002</v>
          </cell>
          <cell r="AEU26">
            <v>63.792000000000002</v>
          </cell>
          <cell r="AEV26">
            <v>62.817</v>
          </cell>
          <cell r="AEW26">
            <v>63.962000000000003</v>
          </cell>
          <cell r="AEX26">
            <v>64.459999999999994</v>
          </cell>
          <cell r="AEY26">
            <v>64.478999999999999</v>
          </cell>
          <cell r="AEZ26">
            <v>62.765000000000001</v>
          </cell>
          <cell r="AFA26">
            <v>61.948999999999998</v>
          </cell>
          <cell r="AFB26">
            <v>62.512999999999998</v>
          </cell>
          <cell r="AFC26">
            <v>62.142000000000003</v>
          </cell>
          <cell r="AFD26">
            <v>61.921999999999997</v>
          </cell>
          <cell r="AFE26">
            <v>63.031999999999996</v>
          </cell>
          <cell r="AFF26">
            <v>61.039000000000001</v>
          </cell>
          <cell r="AFG26">
            <v>61.953000000000003</v>
          </cell>
          <cell r="AFH26">
            <v>60.463999999999999</v>
          </cell>
          <cell r="AFI26">
            <v>60.82</v>
          </cell>
          <cell r="AFJ26">
            <v>61.881</v>
          </cell>
          <cell r="AFK26">
            <v>60.506</v>
          </cell>
          <cell r="AFL26">
            <v>59.466000000000001</v>
          </cell>
          <cell r="AFM26">
            <v>59.027000000000001</v>
          </cell>
          <cell r="AFN26">
            <v>55.561999999999998</v>
          </cell>
          <cell r="AFO26">
            <v>56.055</v>
          </cell>
          <cell r="AFP26">
            <v>75.477999999999994</v>
          </cell>
          <cell r="AFQ26">
            <v>73.096000000000004</v>
          </cell>
          <cell r="AFR26">
            <v>73.861999999999995</v>
          </cell>
          <cell r="AFS26">
            <v>74.212000000000003</v>
          </cell>
          <cell r="AFT26">
            <v>74.558000000000007</v>
          </cell>
          <cell r="AFU26">
            <v>74.311000000000007</v>
          </cell>
          <cell r="AFV26">
            <v>73.302000000000007</v>
          </cell>
          <cell r="AFW26">
            <v>73.897999999999996</v>
          </cell>
          <cell r="AFX26">
            <v>74.16</v>
          </cell>
          <cell r="AFY26">
            <v>74.814999999999998</v>
          </cell>
          <cell r="AFZ26">
            <v>75.394000000000005</v>
          </cell>
          <cell r="AGA26">
            <v>75.962000000000003</v>
          </cell>
          <cell r="AGB26">
            <v>74.805999999999997</v>
          </cell>
          <cell r="AGC26">
            <v>75.138000000000005</v>
          </cell>
          <cell r="AGD26">
            <v>75.494</v>
          </cell>
          <cell r="AGE26">
            <v>75.221000000000004</v>
          </cell>
          <cell r="AGF26">
            <v>73.561999999999998</v>
          </cell>
          <cell r="AGG26">
            <v>74.328999999999994</v>
          </cell>
          <cell r="AGH26">
            <v>73.322000000000003</v>
          </cell>
          <cell r="AGI26">
            <v>72.341999999999999</v>
          </cell>
          <cell r="AGJ26">
            <v>71.825999999999993</v>
          </cell>
          <cell r="AGK26">
            <v>72.671000000000006</v>
          </cell>
          <cell r="AGL26">
            <v>71.918000000000006</v>
          </cell>
          <cell r="AGM26">
            <v>71.984999999999999</v>
          </cell>
          <cell r="AGN26">
            <v>67.656000000000006</v>
          </cell>
          <cell r="AGO26">
            <v>67.421000000000006</v>
          </cell>
          <cell r="AGP26">
            <v>69.352000000000004</v>
          </cell>
          <cell r="AGQ26">
            <v>68.605000000000004</v>
          </cell>
          <cell r="AGR26">
            <v>68.055000000000007</v>
          </cell>
          <cell r="AGS26">
            <v>65.867000000000004</v>
          </cell>
          <cell r="AGT26">
            <v>63.444000000000003</v>
          </cell>
          <cell r="AGU26">
            <v>63.726999999999997</v>
          </cell>
          <cell r="AJI26">
            <v>4.1010056109999997</v>
          </cell>
          <cell r="AJJ26">
            <v>4.589450373</v>
          </cell>
          <cell r="AJK26">
            <v>3.7028978339999998</v>
          </cell>
          <cell r="AJL26">
            <v>4.1705510959999996</v>
          </cell>
          <cell r="AJM26">
            <v>2.787918141</v>
          </cell>
          <cell r="AJN26">
            <v>3.0329943039999998</v>
          </cell>
          <cell r="AJO26">
            <v>3.0799965550000001</v>
          </cell>
          <cell r="AJP26">
            <v>3.3120173610000001</v>
          </cell>
          <cell r="AJQ26">
            <v>4.0822615620000002</v>
          </cell>
          <cell r="AJR26">
            <v>4.298375676</v>
          </cell>
          <cell r="AJS26">
            <v>4.2413862949999999</v>
          </cell>
          <cell r="AJT26">
            <v>4.3530275229999997</v>
          </cell>
          <cell r="AJU26">
            <v>4.3873091339999997</v>
          </cell>
          <cell r="AJV26">
            <v>4.5394398699999998</v>
          </cell>
          <cell r="AJW26">
            <v>4.6116011099999996</v>
          </cell>
          <cell r="AJX26">
            <v>4.7741230369999998</v>
          </cell>
          <cell r="AJY26">
            <v>4.8393200160000003</v>
          </cell>
          <cell r="AJZ26">
            <v>4.8898457119999996</v>
          </cell>
          <cell r="AKA26">
            <v>5.7593250129999998</v>
          </cell>
          <cell r="AKB26">
            <v>5.6815271220000003</v>
          </cell>
          <cell r="AKC26">
            <v>5.1890788319999999</v>
          </cell>
          <cell r="AKD26">
            <v>5.3589034130000002</v>
          </cell>
          <cell r="AKE26">
            <v>5.1430907890000004</v>
          </cell>
          <cell r="AKF26">
            <v>5.0552944819999999</v>
          </cell>
          <cell r="AKG26">
            <v>4.4279665479999997</v>
          </cell>
          <cell r="AKH26">
            <v>4.420939003</v>
          </cell>
          <cell r="AKI26">
            <v>4.4906156839999998</v>
          </cell>
          <cell r="AKJ26">
            <v>4.086894547</v>
          </cell>
          <cell r="AKK26">
            <v>4.3102696399999996</v>
          </cell>
          <cell r="AKL26">
            <v>4.2341259469999999</v>
          </cell>
          <cell r="AKM26">
            <v>3.7814702040000001</v>
          </cell>
          <cell r="AKN26">
            <v>3.7814702040000001</v>
          </cell>
        </row>
        <row r="27">
          <cell r="A27" t="str">
            <v>Brunei Darussalam</v>
          </cell>
          <cell r="B27" t="str">
            <v>BRN</v>
          </cell>
          <cell r="C27" t="str">
            <v>Very High</v>
          </cell>
          <cell r="D27" t="str">
            <v>EAP</v>
          </cell>
          <cell r="E27">
            <v>51</v>
          </cell>
          <cell r="F27">
            <v>0.77</v>
          </cell>
          <cell r="G27">
            <v>0.77500000000000002</v>
          </cell>
          <cell r="H27">
            <v>0.78100000000000003</v>
          </cell>
          <cell r="I27">
            <v>0.78600000000000003</v>
          </cell>
          <cell r="J27">
            <v>0.79</v>
          </cell>
          <cell r="K27">
            <v>0.79500000000000004</v>
          </cell>
          <cell r="L27">
            <v>0.79800000000000004</v>
          </cell>
          <cell r="M27">
            <v>0.79900000000000004</v>
          </cell>
          <cell r="N27">
            <v>0.80100000000000005</v>
          </cell>
          <cell r="O27">
            <v>0.80700000000000005</v>
          </cell>
          <cell r="P27">
            <v>0.80800000000000005</v>
          </cell>
          <cell r="Q27">
            <v>0.80900000000000005</v>
          </cell>
          <cell r="R27">
            <v>0.81299999999999994</v>
          </cell>
          <cell r="S27">
            <v>0.81799999999999995</v>
          </cell>
          <cell r="T27">
            <v>0.82199999999999995</v>
          </cell>
          <cell r="U27">
            <v>0.82499999999999996</v>
          </cell>
          <cell r="V27">
            <v>0.82799999999999996</v>
          </cell>
          <cell r="W27">
            <v>0.82699999999999996</v>
          </cell>
          <cell r="X27">
            <v>0.82599999999999996</v>
          </cell>
          <cell r="Y27">
            <v>0.82799999999999996</v>
          </cell>
          <cell r="Z27">
            <v>0.82799999999999996</v>
          </cell>
          <cell r="AA27">
            <v>0.83199999999999996</v>
          </cell>
          <cell r="AB27">
            <v>0.83799999999999997</v>
          </cell>
          <cell r="AC27">
            <v>0.83799999999999997</v>
          </cell>
          <cell r="AD27">
            <v>0.83699999999999997</v>
          </cell>
          <cell r="AE27">
            <v>0.83599999999999997</v>
          </cell>
          <cell r="AF27">
            <v>0.83499999999999996</v>
          </cell>
          <cell r="AG27">
            <v>0.83399999999999996</v>
          </cell>
          <cell r="AH27">
            <v>0.83</v>
          </cell>
          <cell r="AI27">
            <v>0.83</v>
          </cell>
          <cell r="AJ27">
            <v>0.83</v>
          </cell>
          <cell r="AK27">
            <v>0.82899999999999996</v>
          </cell>
          <cell r="AL27">
            <v>71.656300000000002</v>
          </cell>
          <cell r="AM27">
            <v>71.871099999999998</v>
          </cell>
          <cell r="AN27">
            <v>72.080799999999996</v>
          </cell>
          <cell r="AO27">
            <v>72.311800000000005</v>
          </cell>
          <cell r="AP27">
            <v>72.552899999999994</v>
          </cell>
          <cell r="AQ27">
            <v>72.816100000000006</v>
          </cell>
          <cell r="AR27">
            <v>73.099599999999995</v>
          </cell>
          <cell r="AS27">
            <v>73.364000000000004</v>
          </cell>
          <cell r="AT27">
            <v>73.618799999999993</v>
          </cell>
          <cell r="AU27">
            <v>73.862799999999993</v>
          </cell>
          <cell r="AV27">
            <v>74.080100000000002</v>
          </cell>
          <cell r="AW27">
            <v>74.276399999999995</v>
          </cell>
          <cell r="AX27">
            <v>74.425600000000003</v>
          </cell>
          <cell r="AY27">
            <v>74.560500000000005</v>
          </cell>
          <cell r="AZ27">
            <v>74.649699999999996</v>
          </cell>
          <cell r="BA27">
            <v>74.730900000000005</v>
          </cell>
          <cell r="BB27">
            <v>74.782899999999998</v>
          </cell>
          <cell r="BC27">
            <v>74.817999999999998</v>
          </cell>
          <cell r="BD27">
            <v>74.84</v>
          </cell>
          <cell r="BE27">
            <v>74.845699999999994</v>
          </cell>
          <cell r="BF27">
            <v>74.849199999999996</v>
          </cell>
          <cell r="BG27">
            <v>74.858000000000004</v>
          </cell>
          <cell r="BH27">
            <v>74.827399999999997</v>
          </cell>
          <cell r="BI27">
            <v>74.799199999999999</v>
          </cell>
          <cell r="BJ27">
            <v>74.778800000000004</v>
          </cell>
          <cell r="BK27">
            <v>74.749799999999993</v>
          </cell>
          <cell r="BL27">
            <v>74.733199999999997</v>
          </cell>
          <cell r="BM27">
            <v>74.721999999999994</v>
          </cell>
          <cell r="BN27">
            <v>74.711799999999997</v>
          </cell>
          <cell r="BO27">
            <v>74.7483</v>
          </cell>
          <cell r="BP27">
            <v>74.794899999999998</v>
          </cell>
          <cell r="BQ27">
            <v>74.642399999999995</v>
          </cell>
          <cell r="BR27">
            <v>11.824853470000001</v>
          </cell>
          <cell r="BS27">
            <v>12.039891280000001</v>
          </cell>
          <cell r="BT27">
            <v>12.258839610000001</v>
          </cell>
          <cell r="BU27">
            <v>12.48176956</v>
          </cell>
          <cell r="BV27">
            <v>12.601860050000001</v>
          </cell>
          <cell r="BW27">
            <v>12.67656755</v>
          </cell>
          <cell r="BX27">
            <v>12.751275059999999</v>
          </cell>
          <cell r="BY27">
            <v>12.825982570000001</v>
          </cell>
          <cell r="BZ27">
            <v>12.90069008</v>
          </cell>
          <cell r="CA27">
            <v>13.21045017</v>
          </cell>
          <cell r="CB27">
            <v>13.183529849999999</v>
          </cell>
          <cell r="CC27">
            <v>13.118940350000001</v>
          </cell>
          <cell r="CD27">
            <v>13.22542953</v>
          </cell>
          <cell r="CE27">
            <v>13.52630997</v>
          </cell>
          <cell r="CF27">
            <v>13.89377975</v>
          </cell>
          <cell r="CG27">
            <v>14.09928989</v>
          </cell>
          <cell r="CH27">
            <v>14.14715958</v>
          </cell>
          <cell r="CI27">
            <v>14.03194046</v>
          </cell>
          <cell r="CJ27">
            <v>13.96432018</v>
          </cell>
          <cell r="CK27">
            <v>14.118989940000001</v>
          </cell>
          <cell r="CL27">
            <v>14.079440119999999</v>
          </cell>
          <cell r="CM27">
            <v>14.349180219999999</v>
          </cell>
          <cell r="CN27">
            <v>14.91536999</v>
          </cell>
          <cell r="CO27">
            <v>14.93539047</v>
          </cell>
          <cell r="CP27">
            <v>14.87514973</v>
          </cell>
          <cell r="CQ27">
            <v>14.62773037</v>
          </cell>
          <cell r="CR27">
            <v>14.592309950000001</v>
          </cell>
          <cell r="CS27">
            <v>14.466830249999999</v>
          </cell>
          <cell r="CT27">
            <v>14.3050499</v>
          </cell>
          <cell r="CU27">
            <v>14.06389046</v>
          </cell>
          <cell r="CV27">
            <v>13.951780319999999</v>
          </cell>
          <cell r="CW27">
            <v>13.951780319999999</v>
          </cell>
          <cell r="CX27">
            <v>7.51</v>
          </cell>
          <cell r="CY27">
            <v>7.62</v>
          </cell>
          <cell r="CZ27">
            <v>7.73</v>
          </cell>
          <cell r="DA27">
            <v>7.84</v>
          </cell>
          <cell r="DB27">
            <v>7.95</v>
          </cell>
          <cell r="DC27">
            <v>8.06</v>
          </cell>
          <cell r="DD27">
            <v>8.1059999999999999</v>
          </cell>
          <cell r="DE27">
            <v>8.1519999999999992</v>
          </cell>
          <cell r="DF27">
            <v>8.1980000000000004</v>
          </cell>
          <cell r="DG27">
            <v>8.2439999999999998</v>
          </cell>
          <cell r="DH27">
            <v>8.2899999999999991</v>
          </cell>
          <cell r="DI27">
            <v>8.3279999999999994</v>
          </cell>
          <cell r="DJ27">
            <v>8.3659999999999997</v>
          </cell>
          <cell r="DK27">
            <v>8.4039999999999999</v>
          </cell>
          <cell r="DL27">
            <v>8.4420000000000002</v>
          </cell>
          <cell r="DM27">
            <v>8.48</v>
          </cell>
          <cell r="DN27">
            <v>8.5380000000000003</v>
          </cell>
          <cell r="DO27">
            <v>8.5960000000000001</v>
          </cell>
          <cell r="DP27">
            <v>8.6539999999999999</v>
          </cell>
          <cell r="DQ27">
            <v>8.7119999999999997</v>
          </cell>
          <cell r="DR27">
            <v>8.77</v>
          </cell>
          <cell r="DS27">
            <v>8.82</v>
          </cell>
          <cell r="DT27">
            <v>8.8699999999999992</v>
          </cell>
          <cell r="DU27">
            <v>8.92</v>
          </cell>
          <cell r="DV27">
            <v>8.9700000000000006</v>
          </cell>
          <cell r="DW27">
            <v>9.02</v>
          </cell>
          <cell r="DX27">
            <v>9.06</v>
          </cell>
          <cell r="DY27">
            <v>9.1</v>
          </cell>
          <cell r="DZ27">
            <v>9.14</v>
          </cell>
          <cell r="EA27">
            <v>9.18</v>
          </cell>
          <cell r="EB27">
            <v>9.18</v>
          </cell>
          <cell r="EC27">
            <v>9.18</v>
          </cell>
          <cell r="ED27">
            <v>71470.703510000007</v>
          </cell>
          <cell r="EE27">
            <v>71643.868640000001</v>
          </cell>
          <cell r="EF27">
            <v>72948.561660000007</v>
          </cell>
          <cell r="EG27">
            <v>71145.640190000006</v>
          </cell>
          <cell r="EH27">
            <v>71414.067479999998</v>
          </cell>
          <cell r="EI27">
            <v>72688.870790000001</v>
          </cell>
          <cell r="EJ27">
            <v>72937.950419999994</v>
          </cell>
          <cell r="EK27">
            <v>70173.573329999999</v>
          </cell>
          <cell r="EL27">
            <v>68213.208780000001</v>
          </cell>
          <cell r="EM27">
            <v>68769.743969999996</v>
          </cell>
          <cell r="EN27">
            <v>69253.413249999998</v>
          </cell>
          <cell r="EO27">
            <v>69715.977750000005</v>
          </cell>
          <cell r="EP27">
            <v>71007.972550000006</v>
          </cell>
          <cell r="EQ27">
            <v>71721.931270000001</v>
          </cell>
          <cell r="ER27">
            <v>70852.476139999999</v>
          </cell>
          <cell r="ES27">
            <v>70020.910170000003</v>
          </cell>
          <cell r="ET27">
            <v>72083.47726</v>
          </cell>
          <cell r="EU27">
            <v>71648.001229999994</v>
          </cell>
          <cell r="EV27">
            <v>69405.814759999994</v>
          </cell>
          <cell r="EW27">
            <v>67384.049299999999</v>
          </cell>
          <cell r="EX27">
            <v>67481.432610000003</v>
          </cell>
          <cell r="EY27">
            <v>67386.706200000001</v>
          </cell>
          <cell r="EZ27">
            <v>67317.787689999997</v>
          </cell>
          <cell r="FA27">
            <v>66079.805080000006</v>
          </cell>
          <cell r="FB27">
            <v>64338.12601</v>
          </cell>
          <cell r="FC27">
            <v>66409.210900000005</v>
          </cell>
          <cell r="FD27">
            <v>65044.633699999998</v>
          </cell>
          <cell r="FE27">
            <v>64617.638120000003</v>
          </cell>
          <cell r="FF27">
            <v>60975.679069999998</v>
          </cell>
          <cell r="FG27">
            <v>63963.475380000003</v>
          </cell>
          <cell r="FH27">
            <v>65077.714460000003</v>
          </cell>
          <cell r="FI27">
            <v>64489.539539999998</v>
          </cell>
          <cell r="FJ27">
            <v>1</v>
          </cell>
          <cell r="FK27">
            <v>0.93799999999999994</v>
          </cell>
          <cell r="FL27">
            <v>0.94299999999999995</v>
          </cell>
          <cell r="FM27">
            <v>0.94899999999999995</v>
          </cell>
          <cell r="FN27">
            <v>0.95299999999999996</v>
          </cell>
          <cell r="FO27">
            <v>0.95499999999999996</v>
          </cell>
          <cell r="FP27">
            <v>0.96</v>
          </cell>
          <cell r="FQ27">
            <v>0.96199999999999997</v>
          </cell>
          <cell r="FR27">
            <v>0.96299999999999997</v>
          </cell>
          <cell r="FS27">
            <v>0.96399999999999997</v>
          </cell>
          <cell r="FT27">
            <v>0.96699999999999997</v>
          </cell>
          <cell r="FU27">
            <v>0.96799999999999997</v>
          </cell>
          <cell r="FV27">
            <v>0.96699999999999997</v>
          </cell>
          <cell r="FW27">
            <v>0.96799999999999997</v>
          </cell>
          <cell r="FX27">
            <v>0.96899999999999997</v>
          </cell>
          <cell r="FY27">
            <v>0.96799999999999997</v>
          </cell>
          <cell r="FZ27">
            <v>0.96699999999999997</v>
          </cell>
          <cell r="GA27">
            <v>0.96899999999999997</v>
          </cell>
          <cell r="GB27">
            <v>0.97</v>
          </cell>
          <cell r="GC27">
            <v>0.97099999999999997</v>
          </cell>
          <cell r="GD27">
            <v>0.97</v>
          </cell>
          <cell r="GE27">
            <v>0.97399999999999998</v>
          </cell>
          <cell r="GF27">
            <v>0.97499999999999998</v>
          </cell>
          <cell r="GG27">
            <v>0.98</v>
          </cell>
          <cell r="GH27">
            <v>0.98299999999999998</v>
          </cell>
          <cell r="GI27">
            <v>0.98699999999999999</v>
          </cell>
          <cell r="GJ27">
            <v>0.98599999999999999</v>
          </cell>
          <cell r="GK27">
            <v>0.98599999999999999</v>
          </cell>
          <cell r="GL27">
            <v>0.98699999999999999</v>
          </cell>
          <cell r="GM27">
            <v>0.98199999999999998</v>
          </cell>
          <cell r="GN27">
            <v>0.98399999999999999</v>
          </cell>
          <cell r="GO27">
            <v>0.98399999999999999</v>
          </cell>
          <cell r="GP27">
            <v>0.98399999999999999</v>
          </cell>
          <cell r="GQ27">
            <v>0.73583817900000004</v>
          </cell>
          <cell r="GR27">
            <v>0.74294424800000003</v>
          </cell>
          <cell r="GS27">
            <v>0.75136135299999995</v>
          </cell>
          <cell r="GT27">
            <v>0.75801350099999998</v>
          </cell>
          <cell r="GU27">
            <v>0.76349447299999995</v>
          </cell>
          <cell r="GV27">
            <v>0.77003016899999999</v>
          </cell>
          <cell r="GW27">
            <v>0.774623179</v>
          </cell>
          <cell r="GX27">
            <v>0.77741614199999998</v>
          </cell>
          <cell r="GY27">
            <v>0.78051702700000003</v>
          </cell>
          <cell r="GZ27">
            <v>0.78773987499999998</v>
          </cell>
          <cell r="HA27">
            <v>0.79040898400000004</v>
          </cell>
          <cell r="HB27">
            <v>0.79108940100000003</v>
          </cell>
          <cell r="HC27">
            <v>0.79426533899999996</v>
          </cell>
          <cell r="HD27">
            <v>0.79954160399999996</v>
          </cell>
          <cell r="HE27">
            <v>0.80370099900000003</v>
          </cell>
          <cell r="HF27">
            <v>0.80599372300000005</v>
          </cell>
          <cell r="HG27">
            <v>0.80916413399999998</v>
          </cell>
          <cell r="HH27">
            <v>0.80898174499999997</v>
          </cell>
          <cell r="HI27">
            <v>0.80867223600000004</v>
          </cell>
          <cell r="HJ27">
            <v>0.81024893600000003</v>
          </cell>
          <cell r="HK27">
            <v>0.81326256500000005</v>
          </cell>
          <cell r="HL27">
            <v>0.81724812499999999</v>
          </cell>
          <cell r="HM27">
            <v>0.82632261200000001</v>
          </cell>
          <cell r="HN27">
            <v>0.82830221999999998</v>
          </cell>
          <cell r="HO27">
            <v>0.83103222399999999</v>
          </cell>
          <cell r="HP27">
            <v>0.827904431</v>
          </cell>
          <cell r="HQ27">
            <v>0.82767991299999999</v>
          </cell>
          <cell r="HR27">
            <v>0.82723638600000005</v>
          </cell>
          <cell r="HS27">
            <v>0.82198229700000003</v>
          </cell>
          <cell r="HT27">
            <v>0.82137370099999996</v>
          </cell>
          <cell r="HU27">
            <v>0.82069885399999998</v>
          </cell>
          <cell r="HV27">
            <v>0.81947089399999995</v>
          </cell>
          <cell r="HW27">
            <v>73.832599999999999</v>
          </cell>
          <cell r="HX27">
            <v>74.085599999999999</v>
          </cell>
          <cell r="HY27">
            <v>74.372600000000006</v>
          </cell>
          <cell r="HZ27">
            <v>74.654499999999999</v>
          </cell>
          <cell r="IA27">
            <v>74.928600000000003</v>
          </cell>
          <cell r="IB27">
            <v>75.228399999999993</v>
          </cell>
          <cell r="IC27">
            <v>75.524900000000002</v>
          </cell>
          <cell r="ID27">
            <v>75.802800000000005</v>
          </cell>
          <cell r="IE27">
            <v>76.061099999999996</v>
          </cell>
          <cell r="IF27">
            <v>76.3078</v>
          </cell>
          <cell r="IG27">
            <v>76.524100000000004</v>
          </cell>
          <cell r="IH27">
            <v>76.699799999999996</v>
          </cell>
          <cell r="II27">
            <v>76.850099999999998</v>
          </cell>
          <cell r="IJ27">
            <v>76.955500000000001</v>
          </cell>
          <cell r="IK27">
            <v>77.037999999999997</v>
          </cell>
          <cell r="IL27">
            <v>77.089200000000005</v>
          </cell>
          <cell r="IM27">
            <v>77.124099999999999</v>
          </cell>
          <cell r="IN27">
            <v>77.142700000000005</v>
          </cell>
          <cell r="IO27">
            <v>77.148600000000002</v>
          </cell>
          <cell r="IP27">
            <v>77.151799999999994</v>
          </cell>
          <cell r="IQ27">
            <v>77.142099999999999</v>
          </cell>
          <cell r="IR27">
            <v>77.126400000000004</v>
          </cell>
          <cell r="IS27">
            <v>77.095799999999997</v>
          </cell>
          <cell r="IT27">
            <v>77.056399999999996</v>
          </cell>
          <cell r="IU27">
            <v>77.041399999999996</v>
          </cell>
          <cell r="IV27">
            <v>77.001099999999994</v>
          </cell>
          <cell r="IW27">
            <v>76.977599999999995</v>
          </cell>
          <cell r="IX27">
            <v>76.962699999999998</v>
          </cell>
          <cell r="IY27">
            <v>76.956000000000003</v>
          </cell>
          <cell r="IZ27">
            <v>76.985900000000001</v>
          </cell>
          <cell r="JA27">
            <v>77.033000000000001</v>
          </cell>
          <cell r="JB27">
            <v>76.881200000000007</v>
          </cell>
          <cell r="JC27">
            <v>11.907140869999999</v>
          </cell>
          <cell r="JD27">
            <v>12.14749935</v>
          </cell>
          <cell r="JE27">
            <v>12.39270973</v>
          </cell>
          <cell r="JF27">
            <v>12.64286995</v>
          </cell>
          <cell r="JG27">
            <v>12.69276047</v>
          </cell>
          <cell r="JH27">
            <v>12.765392780000001</v>
          </cell>
          <cell r="JI27">
            <v>12.83802509</v>
          </cell>
          <cell r="JJ27">
            <v>12.910657410000001</v>
          </cell>
          <cell r="JK27">
            <v>12.98328972</v>
          </cell>
          <cell r="JL27">
            <v>13.293889999999999</v>
          </cell>
          <cell r="JM27">
            <v>13.24256039</v>
          </cell>
          <cell r="JN27">
            <v>13.125009540000001</v>
          </cell>
          <cell r="JO27">
            <v>13.241019250000001</v>
          </cell>
          <cell r="JP27">
            <v>13.596170430000001</v>
          </cell>
          <cell r="JQ27">
            <v>13.95283031</v>
          </cell>
          <cell r="JR27">
            <v>14.15997028</v>
          </cell>
          <cell r="JS27">
            <v>14.230979919999999</v>
          </cell>
          <cell r="JT27">
            <v>14.147000309999999</v>
          </cell>
          <cell r="JU27">
            <v>14.1563797</v>
          </cell>
          <cell r="JV27">
            <v>14.32802963</v>
          </cell>
          <cell r="JW27">
            <v>14.34762001</v>
          </cell>
          <cell r="JX27">
            <v>14.602800370000001</v>
          </cell>
          <cell r="JY27">
            <v>15.31474972</v>
          </cell>
          <cell r="JZ27">
            <v>15.44804955</v>
          </cell>
          <cell r="KA27">
            <v>15.3859396</v>
          </cell>
          <cell r="KB27">
            <v>15.106280330000001</v>
          </cell>
          <cell r="KC27">
            <v>15.08296013</v>
          </cell>
          <cell r="KD27">
            <v>14.971150400000001</v>
          </cell>
          <cell r="KE27">
            <v>14.767450330000001</v>
          </cell>
          <cell r="KF27">
            <v>14.5665102</v>
          </cell>
          <cell r="KG27">
            <v>14.432849879999999</v>
          </cell>
          <cell r="KH27">
            <v>14.432849879999999</v>
          </cell>
          <cell r="KI27">
            <v>6.72</v>
          </cell>
          <cell r="KJ27">
            <v>6.8979999999999997</v>
          </cell>
          <cell r="KK27">
            <v>7.0759999999999996</v>
          </cell>
          <cell r="KL27">
            <v>7.2539999999999996</v>
          </cell>
          <cell r="KM27">
            <v>7.4320000000000004</v>
          </cell>
          <cell r="KN27">
            <v>7.61</v>
          </cell>
          <cell r="KO27">
            <v>7.6820000000000004</v>
          </cell>
          <cell r="KP27">
            <v>7.7539999999999996</v>
          </cell>
          <cell r="KQ27">
            <v>7.8259999999999996</v>
          </cell>
          <cell r="KR27">
            <v>7.8979999999999997</v>
          </cell>
          <cell r="KS27">
            <v>7.97</v>
          </cell>
          <cell r="KT27">
            <v>7.9960000000000004</v>
          </cell>
          <cell r="KU27">
            <v>8.0220000000000002</v>
          </cell>
          <cell r="KV27">
            <v>8.048</v>
          </cell>
          <cell r="KW27">
            <v>8.0739999999999998</v>
          </cell>
          <cell r="KX27">
            <v>8.1</v>
          </cell>
          <cell r="KY27">
            <v>8.1760000000000002</v>
          </cell>
          <cell r="KZ27">
            <v>8.2520000000000007</v>
          </cell>
          <cell r="LA27">
            <v>8.3279999999999994</v>
          </cell>
          <cell r="LB27">
            <v>8.4039999999999999</v>
          </cell>
          <cell r="LC27">
            <v>8.48</v>
          </cell>
          <cell r="LD27">
            <v>8.5820000000000007</v>
          </cell>
          <cell r="LE27">
            <v>8.6839999999999993</v>
          </cell>
          <cell r="LF27">
            <v>8.7859999999999996</v>
          </cell>
          <cell r="LG27">
            <v>8.8879999999999999</v>
          </cell>
          <cell r="LH27">
            <v>8.99</v>
          </cell>
          <cell r="LI27">
            <v>9.0380000000000003</v>
          </cell>
          <cell r="LJ27">
            <v>9.0860000000000003</v>
          </cell>
          <cell r="LK27">
            <v>9.1340000000000003</v>
          </cell>
          <cell r="LL27">
            <v>9.1620000000000008</v>
          </cell>
          <cell r="LM27">
            <v>9.1620000000000008</v>
          </cell>
          <cell r="LN27">
            <v>9.1620000000000008</v>
          </cell>
          <cell r="LO27">
            <v>41176.676500000001</v>
          </cell>
          <cell r="LP27">
            <v>41535.35828</v>
          </cell>
          <cell r="LQ27">
            <v>43079.080110000003</v>
          </cell>
          <cell r="LR27">
            <v>42834.305209999999</v>
          </cell>
          <cell r="LS27">
            <v>43915.464480000002</v>
          </cell>
          <cell r="LT27">
            <v>45752.384420000002</v>
          </cell>
          <cell r="LU27">
            <v>47178.23285</v>
          </cell>
          <cell r="LV27">
            <v>46712.035320000003</v>
          </cell>
          <cell r="LW27">
            <v>46704.855389999997</v>
          </cell>
          <cell r="LX27">
            <v>48300.555569999997</v>
          </cell>
          <cell r="LY27">
            <v>49695.693449999999</v>
          </cell>
          <cell r="LZ27">
            <v>50671.720589999997</v>
          </cell>
          <cell r="MA27">
            <v>51561.853929999997</v>
          </cell>
          <cell r="MB27">
            <v>51940.683120000002</v>
          </cell>
          <cell r="MC27">
            <v>51139.420919999997</v>
          </cell>
          <cell r="MD27">
            <v>50373.207999999999</v>
          </cell>
          <cell r="ME27">
            <v>51764.298909999998</v>
          </cell>
          <cell r="MF27">
            <v>51340.283669999997</v>
          </cell>
          <cell r="MG27">
            <v>49634.296770000001</v>
          </cell>
          <cell r="MH27">
            <v>48109.243649999997</v>
          </cell>
          <cell r="MI27">
            <v>50175.858130000001</v>
          </cell>
          <cell r="MJ27">
            <v>50074.357960000001</v>
          </cell>
          <cell r="MK27">
            <v>50302.368580000002</v>
          </cell>
          <cell r="ML27">
            <v>49685.279459999998</v>
          </cell>
          <cell r="MM27">
            <v>52169.981809999997</v>
          </cell>
          <cell r="MN27">
            <v>50718.851430000002</v>
          </cell>
          <cell r="MO27">
            <v>50183.397120000001</v>
          </cell>
          <cell r="MP27">
            <v>50420.71862</v>
          </cell>
          <cell r="MQ27">
            <v>46432.712</v>
          </cell>
          <cell r="MR27">
            <v>47517.688730000002</v>
          </cell>
          <cell r="MS27">
            <v>48081.806770000003</v>
          </cell>
          <cell r="MT27">
            <v>47578.756759999997</v>
          </cell>
          <cell r="MU27">
            <v>0.78407649999999995</v>
          </cell>
          <cell r="MV27">
            <v>0.78790961900000001</v>
          </cell>
          <cell r="MW27">
            <v>0.79161443300000001</v>
          </cell>
          <cell r="MX27">
            <v>0.79558955799999997</v>
          </cell>
          <cell r="MY27">
            <v>0.79951360100000002</v>
          </cell>
          <cell r="MZ27">
            <v>0.80223854999999999</v>
          </cell>
          <cell r="NA27">
            <v>0.80483528500000001</v>
          </cell>
          <cell r="NB27">
            <v>0.80733547100000003</v>
          </cell>
          <cell r="NC27">
            <v>0.80982082099999997</v>
          </cell>
          <cell r="ND27">
            <v>0.81490604</v>
          </cell>
          <cell r="NE27">
            <v>0.81627791500000002</v>
          </cell>
          <cell r="NF27">
            <v>0.81782813799999998</v>
          </cell>
          <cell r="NG27">
            <v>0.82062494399999997</v>
          </cell>
          <cell r="NH27">
            <v>0.82480077299999999</v>
          </cell>
          <cell r="NI27">
            <v>0.83027737499999998</v>
          </cell>
          <cell r="NJ27">
            <v>0.833842745</v>
          </cell>
          <cell r="NK27">
            <v>0.83492906200000006</v>
          </cell>
          <cell r="NL27">
            <v>0.83411001699999998</v>
          </cell>
          <cell r="NM27">
            <v>0.83322607900000001</v>
          </cell>
          <cell r="NN27">
            <v>0.83538127299999998</v>
          </cell>
          <cell r="NO27">
            <v>0.83490628899999997</v>
          </cell>
          <cell r="NP27">
            <v>0.83837366700000004</v>
          </cell>
          <cell r="NQ27">
            <v>0.84323585300000004</v>
          </cell>
          <cell r="NR27">
            <v>0.84238350500000003</v>
          </cell>
          <cell r="NS27">
            <v>0.84183989000000004</v>
          </cell>
          <cell r="NT27">
            <v>0.83953080099999999</v>
          </cell>
          <cell r="NU27">
            <v>0.83937483800000001</v>
          </cell>
          <cell r="NV27">
            <v>0.83819981300000002</v>
          </cell>
          <cell r="NW27">
            <v>0.83685774700000004</v>
          </cell>
          <cell r="NX27">
            <v>0.83461487000000001</v>
          </cell>
          <cell r="NY27">
            <v>0.83376971</v>
          </cell>
          <cell r="NZ27">
            <v>0.83302556299999997</v>
          </cell>
          <cell r="OA27">
            <v>69.974599999999995</v>
          </cell>
          <cell r="OB27">
            <v>70.136499999999998</v>
          </cell>
          <cell r="OC27">
            <v>70.269099999999995</v>
          </cell>
          <cell r="OD27">
            <v>70.452100000000002</v>
          </cell>
          <cell r="OE27">
            <v>70.6584</v>
          </cell>
          <cell r="OF27">
            <v>70.885599999999997</v>
          </cell>
          <cell r="OG27">
            <v>71.150400000000005</v>
          </cell>
          <cell r="OH27">
            <v>71.396699999999996</v>
          </cell>
          <cell r="OI27">
            <v>71.640799999999999</v>
          </cell>
          <cell r="OJ27">
            <v>71.875200000000007</v>
          </cell>
          <cell r="OK27">
            <v>72.085800000000006</v>
          </cell>
          <cell r="OL27">
            <v>72.289199999999994</v>
          </cell>
          <cell r="OM27">
            <v>72.430000000000007</v>
          </cell>
          <cell r="ON27">
            <v>72.5779</v>
          </cell>
          <cell r="OO27">
            <v>72.663499999999999</v>
          </cell>
          <cell r="OP27">
            <v>72.756299999999996</v>
          </cell>
          <cell r="OQ27">
            <v>72.809600000000003</v>
          </cell>
          <cell r="OR27">
            <v>72.843599999999995</v>
          </cell>
          <cell r="OS27">
            <v>72.861900000000006</v>
          </cell>
          <cell r="OT27">
            <v>72.851100000000002</v>
          </cell>
          <cell r="OU27">
            <v>72.8429</v>
          </cell>
          <cell r="OV27">
            <v>72.844899999999996</v>
          </cell>
          <cell r="OW27">
            <v>72.803399999999996</v>
          </cell>
          <cell r="OX27">
            <v>72.774000000000001</v>
          </cell>
          <cell r="OY27">
            <v>72.741299999999995</v>
          </cell>
          <cell r="OZ27">
            <v>72.714299999999994</v>
          </cell>
          <cell r="PA27">
            <v>72.697400000000002</v>
          </cell>
          <cell r="PB27">
            <v>72.684600000000003</v>
          </cell>
          <cell r="PC27">
            <v>72.668099999999995</v>
          </cell>
          <cell r="PD27">
            <v>72.706000000000003</v>
          </cell>
          <cell r="PE27">
            <v>72.749499999999998</v>
          </cell>
          <cell r="PF27">
            <v>72.601699999999994</v>
          </cell>
          <cell r="PG27">
            <v>11.75122689</v>
          </cell>
          <cell r="PH27">
            <v>11.94093238</v>
          </cell>
          <cell r="PI27">
            <v>12.13370037</v>
          </cell>
          <cell r="PJ27">
            <v>12.329580310000001</v>
          </cell>
          <cell r="PK27">
            <v>12.51284027</v>
          </cell>
          <cell r="PL27">
            <v>12.58692527</v>
          </cell>
          <cell r="PM27">
            <v>12.66101027</v>
          </cell>
          <cell r="PN27">
            <v>12.73509526</v>
          </cell>
          <cell r="PO27">
            <v>12.80918026</v>
          </cell>
          <cell r="PP27">
            <v>13.10988998</v>
          </cell>
          <cell r="PQ27">
            <v>13.103799820000001</v>
          </cell>
          <cell r="PR27">
            <v>13.089839939999999</v>
          </cell>
          <cell r="PS27">
            <v>13.209839819999999</v>
          </cell>
          <cell r="PT27">
            <v>13.446869850000001</v>
          </cell>
          <cell r="PU27">
            <v>13.82715988</v>
          </cell>
          <cell r="PV27">
            <v>14.039979929999999</v>
          </cell>
          <cell r="PW27">
            <v>14.059510230000001</v>
          </cell>
          <cell r="PX27">
            <v>13.91923046</v>
          </cell>
          <cell r="PY27">
            <v>13.780420299999999</v>
          </cell>
          <cell r="PZ27">
            <v>13.922650340000001</v>
          </cell>
          <cell r="QA27">
            <v>13.83148003</v>
          </cell>
          <cell r="QB27">
            <v>14.116840359999999</v>
          </cell>
          <cell r="QC27">
            <v>14.55025959</v>
          </cell>
          <cell r="QD27">
            <v>14.465259550000001</v>
          </cell>
          <cell r="QE27">
            <v>14.409649849999999</v>
          </cell>
          <cell r="QF27">
            <v>14.19291973</v>
          </cell>
          <cell r="QG27">
            <v>14.14822006</v>
          </cell>
          <cell r="QH27">
            <v>14.01047039</v>
          </cell>
          <cell r="QI27">
            <v>13.884889599999999</v>
          </cell>
          <cell r="QJ27">
            <v>13.60507965</v>
          </cell>
          <cell r="QK27">
            <v>13.51095009</v>
          </cell>
          <cell r="QL27">
            <v>13.51095009</v>
          </cell>
          <cell r="QM27">
            <v>8.1199999999999992</v>
          </cell>
          <cell r="QN27">
            <v>8.17</v>
          </cell>
          <cell r="QO27">
            <v>8.2200000000000006</v>
          </cell>
          <cell r="QP27">
            <v>8.27</v>
          </cell>
          <cell r="QQ27">
            <v>8.32</v>
          </cell>
          <cell r="QR27">
            <v>8.3699999999999992</v>
          </cell>
          <cell r="QS27">
            <v>8.3979999999999997</v>
          </cell>
          <cell r="QT27">
            <v>8.4260000000000002</v>
          </cell>
          <cell r="QU27">
            <v>8.4540000000000006</v>
          </cell>
          <cell r="QV27">
            <v>8.4819999999999993</v>
          </cell>
          <cell r="QW27">
            <v>8.51</v>
          </cell>
          <cell r="QX27">
            <v>8.56</v>
          </cell>
          <cell r="QY27">
            <v>8.61</v>
          </cell>
          <cell r="QZ27">
            <v>8.66</v>
          </cell>
          <cell r="RA27">
            <v>8.7100000000000009</v>
          </cell>
          <cell r="RB27">
            <v>8.76</v>
          </cell>
          <cell r="RC27">
            <v>8.8040000000000003</v>
          </cell>
          <cell r="RD27">
            <v>8.8480000000000008</v>
          </cell>
          <cell r="RE27">
            <v>8.8919999999999995</v>
          </cell>
          <cell r="RF27">
            <v>8.9359999999999999</v>
          </cell>
          <cell r="RG27">
            <v>8.98</v>
          </cell>
          <cell r="RH27">
            <v>8.9979999999999993</v>
          </cell>
          <cell r="RI27">
            <v>9.016</v>
          </cell>
          <cell r="RJ27">
            <v>9.0340000000000007</v>
          </cell>
          <cell r="RK27">
            <v>9.0519999999999996</v>
          </cell>
          <cell r="RL27">
            <v>9.07</v>
          </cell>
          <cell r="RM27">
            <v>9.1020000000000003</v>
          </cell>
          <cell r="RN27">
            <v>9.1340000000000003</v>
          </cell>
          <cell r="RO27">
            <v>9.1660000000000004</v>
          </cell>
          <cell r="RP27">
            <v>9.1980000000000004</v>
          </cell>
          <cell r="RQ27">
            <v>9.1980000000000004</v>
          </cell>
          <cell r="RR27">
            <v>9.1980000000000004</v>
          </cell>
          <cell r="RS27">
            <v>97776.675499999998</v>
          </cell>
          <cell r="RT27">
            <v>97872.884969999999</v>
          </cell>
          <cell r="RU27">
            <v>99065.98014</v>
          </cell>
          <cell r="RV27">
            <v>95997.860669999995</v>
          </cell>
          <cell r="RW27">
            <v>95643.265039999998</v>
          </cell>
          <cell r="RX27">
            <v>96507.556649999999</v>
          </cell>
          <cell r="RY27">
            <v>95795.667780000003</v>
          </cell>
          <cell r="RZ27">
            <v>91059.486050000007</v>
          </cell>
          <cell r="SA27">
            <v>87417.858739999996</v>
          </cell>
          <cell r="SB27">
            <v>87101.774409999998</v>
          </cell>
          <cell r="SC27">
            <v>86820.357250000001</v>
          </cell>
          <cell r="SD27">
            <v>86868.386459999994</v>
          </cell>
          <cell r="SE27">
            <v>88571.763770000005</v>
          </cell>
          <cell r="SF27">
            <v>89642.65079</v>
          </cell>
          <cell r="SG27">
            <v>88764.496650000001</v>
          </cell>
          <cell r="SH27">
            <v>87922.455969999995</v>
          </cell>
          <cell r="SI27">
            <v>90645.329159999994</v>
          </cell>
          <cell r="SJ27">
            <v>90246.558099999995</v>
          </cell>
          <cell r="SK27">
            <v>87558.090649999998</v>
          </cell>
          <cell r="SL27">
            <v>85123.239419999998</v>
          </cell>
          <cell r="SM27">
            <v>83446.164659999995</v>
          </cell>
          <cell r="SN27">
            <v>83385.064199999993</v>
          </cell>
          <cell r="SO27">
            <v>83057.894159999996</v>
          </cell>
          <cell r="SP27">
            <v>81260.010869999998</v>
          </cell>
          <cell r="SQ27">
            <v>75615.234039999996</v>
          </cell>
          <cell r="SR27">
            <v>80963.208729999998</v>
          </cell>
          <cell r="SS27">
            <v>78841.275649999996</v>
          </cell>
          <cell r="ST27">
            <v>77808.757629999993</v>
          </cell>
          <cell r="SU27">
            <v>74500.039000000004</v>
          </cell>
          <cell r="SV27">
            <v>79270.946779999998</v>
          </cell>
          <cell r="SW27">
            <v>80912.031600000002</v>
          </cell>
          <cell r="SX27">
            <v>80260.78486</v>
          </cell>
          <cell r="UI27">
            <v>6.8495259280000003</v>
          </cell>
          <cell r="UJ27">
            <v>6.9027557369999997</v>
          </cell>
          <cell r="UK27">
            <v>6.9722681050000004</v>
          </cell>
          <cell r="UL27">
            <v>7.0521039959999996</v>
          </cell>
          <cell r="UM27">
            <v>7.1359529500000001</v>
          </cell>
          <cell r="UN27">
            <v>7.2239274980000001</v>
          </cell>
          <cell r="UO27">
            <v>7.3130092619999996</v>
          </cell>
          <cell r="UP27">
            <v>7.4008302690000001</v>
          </cell>
          <cell r="UQ27">
            <v>7.4814414979999997</v>
          </cell>
          <cell r="UR27">
            <v>7.540385723</v>
          </cell>
          <cell r="US27">
            <v>7.5616350170000004</v>
          </cell>
          <cell r="UT27">
            <v>7.5034399030000003</v>
          </cell>
          <cell r="VS27">
            <v>61</v>
          </cell>
          <cell r="WT27">
            <v>0.28199999999999997</v>
          </cell>
          <cell r="WU27">
            <v>0.253</v>
          </cell>
          <cell r="WV27">
            <v>0.255</v>
          </cell>
          <cell r="WW27">
            <v>0.25800000000000001</v>
          </cell>
          <cell r="WX27">
            <v>0.25900000000000001</v>
          </cell>
          <cell r="WY27">
            <v>0.25900000000000001</v>
          </cell>
          <cell r="WZ27">
            <v>33</v>
          </cell>
          <cell r="XA27">
            <v>30</v>
          </cell>
          <cell r="XB27">
            <v>29</v>
          </cell>
          <cell r="XC27">
            <v>30</v>
          </cell>
          <cell r="XD27">
            <v>31</v>
          </cell>
          <cell r="XE27">
            <v>31</v>
          </cell>
          <cell r="XF27">
            <v>30</v>
          </cell>
          <cell r="XG27">
            <v>29</v>
          </cell>
          <cell r="XH27">
            <v>28</v>
          </cell>
          <cell r="XI27">
            <v>28</v>
          </cell>
          <cell r="XJ27">
            <v>28</v>
          </cell>
          <cell r="XK27">
            <v>28</v>
          </cell>
          <cell r="XL27">
            <v>29</v>
          </cell>
          <cell r="XM27">
            <v>30</v>
          </cell>
          <cell r="XN27">
            <v>30</v>
          </cell>
          <cell r="XO27">
            <v>29</v>
          </cell>
          <cell r="XP27">
            <v>28</v>
          </cell>
          <cell r="XQ27">
            <v>27</v>
          </cell>
          <cell r="XR27">
            <v>27</v>
          </cell>
          <cell r="XS27">
            <v>27</v>
          </cell>
          <cell r="XT27">
            <v>28</v>
          </cell>
          <cell r="XU27">
            <v>28</v>
          </cell>
          <cell r="XV27">
            <v>29</v>
          </cell>
          <cell r="XW27">
            <v>28</v>
          </cell>
          <cell r="XX27">
            <v>29</v>
          </cell>
          <cell r="XY27">
            <v>30</v>
          </cell>
          <cell r="XZ27">
            <v>31</v>
          </cell>
          <cell r="YA27">
            <v>31</v>
          </cell>
          <cell r="YB27">
            <v>31</v>
          </cell>
          <cell r="YC27">
            <v>31</v>
          </cell>
          <cell r="YD27">
            <v>31</v>
          </cell>
          <cell r="YE27">
            <v>31</v>
          </cell>
          <cell r="YF27">
            <v>37.813000000000002</v>
          </cell>
          <cell r="YG27">
            <v>37.335999999999999</v>
          </cell>
          <cell r="YH27">
            <v>36.875</v>
          </cell>
          <cell r="YI27">
            <v>34.664999999999999</v>
          </cell>
          <cell r="YJ27">
            <v>32.329000000000001</v>
          </cell>
          <cell r="YK27">
            <v>30.468</v>
          </cell>
          <cell r="YL27">
            <v>28.451000000000001</v>
          </cell>
          <cell r="YM27">
            <v>27.803000000000001</v>
          </cell>
          <cell r="YN27">
            <v>28.611999999999998</v>
          </cell>
          <cell r="YO27">
            <v>28.73</v>
          </cell>
          <cell r="YP27">
            <v>29.152000000000001</v>
          </cell>
          <cell r="YQ27">
            <v>27.420999999999999</v>
          </cell>
          <cell r="YR27">
            <v>24.69</v>
          </cell>
          <cell r="YS27">
            <v>23.189</v>
          </cell>
          <cell r="YT27">
            <v>21.798999999999999</v>
          </cell>
          <cell r="YU27">
            <v>20.331</v>
          </cell>
          <cell r="YV27">
            <v>19.029</v>
          </cell>
          <cell r="YW27">
            <v>18.617000000000001</v>
          </cell>
          <cell r="YX27">
            <v>17.361000000000001</v>
          </cell>
          <cell r="YY27">
            <v>16.516999999999999</v>
          </cell>
          <cell r="YZ27">
            <v>15.721</v>
          </cell>
          <cell r="ZA27">
            <v>15.073</v>
          </cell>
          <cell r="ZB27">
            <v>14.866</v>
          </cell>
          <cell r="ZC27">
            <v>13.55</v>
          </cell>
          <cell r="ZD27">
            <v>12.266</v>
          </cell>
          <cell r="ZE27">
            <v>11.525</v>
          </cell>
          <cell r="ZF27">
            <v>10.617000000000001</v>
          </cell>
          <cell r="ZG27">
            <v>10.026999999999999</v>
          </cell>
          <cell r="ZH27">
            <v>10.025</v>
          </cell>
          <cell r="ZI27">
            <v>9.9550000000000001</v>
          </cell>
          <cell r="ZJ27">
            <v>10.026</v>
          </cell>
          <cell r="ZK27">
            <v>9.9779999999999998</v>
          </cell>
          <cell r="ZL27">
            <v>50.96</v>
          </cell>
          <cell r="ZM27">
            <v>52.642000000000003</v>
          </cell>
          <cell r="ZN27">
            <v>54.323999999999998</v>
          </cell>
          <cell r="ZO27">
            <v>56.006</v>
          </cell>
          <cell r="ZP27">
            <v>57.688000000000002</v>
          </cell>
          <cell r="ZQ27">
            <v>59.37</v>
          </cell>
          <cell r="ZR27">
            <v>59.817999999999998</v>
          </cell>
          <cell r="ZS27">
            <v>60.265999999999998</v>
          </cell>
          <cell r="ZT27">
            <v>60.713999999999999</v>
          </cell>
          <cell r="ZU27">
            <v>61.161999999999999</v>
          </cell>
          <cell r="ZV27">
            <v>61.61</v>
          </cell>
          <cell r="ZW27">
            <v>61.427999999999997</v>
          </cell>
          <cell r="ZX27">
            <v>61.246000000000002</v>
          </cell>
          <cell r="ZY27">
            <v>61.064</v>
          </cell>
          <cell r="ZZ27">
            <v>60.881999999999998</v>
          </cell>
          <cell r="AAA27">
            <v>60.7</v>
          </cell>
          <cell r="AAB27">
            <v>61.332000000000001</v>
          </cell>
          <cell r="AAC27">
            <v>61.963999999999999</v>
          </cell>
          <cell r="AAD27">
            <v>62.595999999999997</v>
          </cell>
          <cell r="AAE27">
            <v>63.228000000000002</v>
          </cell>
          <cell r="AAF27">
            <v>63.86</v>
          </cell>
          <cell r="AAG27">
            <v>64.808000000000007</v>
          </cell>
          <cell r="AAH27">
            <v>65.756</v>
          </cell>
          <cell r="AAI27">
            <v>66.703999999999994</v>
          </cell>
          <cell r="AAJ27">
            <v>67.652000000000001</v>
          </cell>
          <cell r="AAK27">
            <v>68.599999999999994</v>
          </cell>
          <cell r="AAL27">
            <v>69.06</v>
          </cell>
          <cell r="AAM27">
            <v>69.52</v>
          </cell>
          <cell r="AAN27">
            <v>69.98</v>
          </cell>
          <cell r="AAO27">
            <v>70.44</v>
          </cell>
          <cell r="AAP27">
            <v>70.44</v>
          </cell>
          <cell r="AAQ27">
            <v>70.44</v>
          </cell>
          <cell r="AAR27">
            <v>57.85</v>
          </cell>
          <cell r="AAS27">
            <v>58.83</v>
          </cell>
          <cell r="AAT27">
            <v>59.81</v>
          </cell>
          <cell r="AAU27">
            <v>60.79</v>
          </cell>
          <cell r="AAV27">
            <v>61.77</v>
          </cell>
          <cell r="AAW27">
            <v>62.75</v>
          </cell>
          <cell r="AAX27">
            <v>63.116</v>
          </cell>
          <cell r="AAY27">
            <v>63.481999999999999</v>
          </cell>
          <cell r="AAZ27">
            <v>63.847999999999999</v>
          </cell>
          <cell r="ABA27">
            <v>64.213999999999999</v>
          </cell>
          <cell r="ABB27">
            <v>64.58</v>
          </cell>
          <cell r="ABC27">
            <v>64.787999999999997</v>
          </cell>
          <cell r="ABD27">
            <v>64.995999999999995</v>
          </cell>
          <cell r="ABE27">
            <v>65.203999999999994</v>
          </cell>
          <cell r="ABF27">
            <v>65.412000000000006</v>
          </cell>
          <cell r="ABG27">
            <v>65.62</v>
          </cell>
          <cell r="ABH27">
            <v>66.05</v>
          </cell>
          <cell r="ABI27">
            <v>66.48</v>
          </cell>
          <cell r="ABJ27">
            <v>66.91</v>
          </cell>
          <cell r="ABK27">
            <v>67.34</v>
          </cell>
          <cell r="ABL27">
            <v>67.77</v>
          </cell>
          <cell r="ABM27">
            <v>68.215999999999994</v>
          </cell>
          <cell r="ABN27">
            <v>68.662000000000006</v>
          </cell>
          <cell r="ABO27">
            <v>69.108000000000004</v>
          </cell>
          <cell r="ABP27">
            <v>69.554000000000002</v>
          </cell>
          <cell r="ABQ27">
            <v>70</v>
          </cell>
          <cell r="ABR27">
            <v>70.3</v>
          </cell>
          <cell r="ABS27">
            <v>70.599999999999994</v>
          </cell>
          <cell r="ABT27">
            <v>70.900000000000006</v>
          </cell>
          <cell r="ABU27">
            <v>71.2</v>
          </cell>
          <cell r="ABV27">
            <v>71.2</v>
          </cell>
          <cell r="ABW27">
            <v>71.2</v>
          </cell>
          <cell r="ACX27">
            <v>6.451612903</v>
          </cell>
          <cell r="ACY27">
            <v>9.0909090910000003</v>
          </cell>
          <cell r="ACZ27">
            <v>9.0909090910000003</v>
          </cell>
          <cell r="ADA27">
            <v>9.0909090910000003</v>
          </cell>
          <cell r="ADB27">
            <v>9.0909090910000003</v>
          </cell>
          <cell r="ADC27">
            <v>9.0909090910000003</v>
          </cell>
          <cell r="AED27">
            <v>93.548387099999999</v>
          </cell>
          <cell r="AEE27">
            <v>90.909090910000003</v>
          </cell>
          <cell r="AEF27">
            <v>90.909090910000003</v>
          </cell>
          <cell r="AEG27">
            <v>90.909090910000003</v>
          </cell>
          <cell r="AEH27">
            <v>90.909090910000003</v>
          </cell>
          <cell r="AEI27">
            <v>90.909090910000003</v>
          </cell>
          <cell r="AEJ27">
            <v>46.133000000000003</v>
          </cell>
          <cell r="AEK27">
            <v>46.457000000000001</v>
          </cell>
          <cell r="AEL27">
            <v>47.421999999999997</v>
          </cell>
          <cell r="AEM27">
            <v>48.398000000000003</v>
          </cell>
          <cell r="AEN27">
            <v>49.390999999999998</v>
          </cell>
          <cell r="AEO27">
            <v>50.4</v>
          </cell>
          <cell r="AEP27">
            <v>51.44</v>
          </cell>
          <cell r="AEQ27">
            <v>52.488</v>
          </cell>
          <cell r="AER27">
            <v>53.524999999999999</v>
          </cell>
          <cell r="AES27">
            <v>54.536000000000001</v>
          </cell>
          <cell r="AET27">
            <v>55.511000000000003</v>
          </cell>
          <cell r="AEU27">
            <v>56.414999999999999</v>
          </cell>
          <cell r="AEV27">
            <v>56.414000000000001</v>
          </cell>
          <cell r="AEW27">
            <v>56.402999999999999</v>
          </cell>
          <cell r="AEX27">
            <v>56.387999999999998</v>
          </cell>
          <cell r="AEY27">
            <v>56.375999999999998</v>
          </cell>
          <cell r="AEZ27">
            <v>56.375</v>
          </cell>
          <cell r="AFA27">
            <v>56.374000000000002</v>
          </cell>
          <cell r="AFB27">
            <v>56.375</v>
          </cell>
          <cell r="AFC27">
            <v>56.381</v>
          </cell>
          <cell r="AFD27">
            <v>56.390999999999998</v>
          </cell>
          <cell r="AFE27">
            <v>56.405000000000001</v>
          </cell>
          <cell r="AFF27">
            <v>56.351999999999997</v>
          </cell>
          <cell r="AFG27">
            <v>56.311</v>
          </cell>
          <cell r="AFH27">
            <v>56.283000000000001</v>
          </cell>
          <cell r="AFI27">
            <v>56.27</v>
          </cell>
          <cell r="AFJ27">
            <v>56.273000000000003</v>
          </cell>
          <cell r="AFK27">
            <v>56.287999999999997</v>
          </cell>
          <cell r="AFL27">
            <v>57.347000000000001</v>
          </cell>
          <cell r="AFM27">
            <v>55.183999999999997</v>
          </cell>
          <cell r="AFN27">
            <v>54.356999999999999</v>
          </cell>
          <cell r="AFO27">
            <v>54.069000000000003</v>
          </cell>
          <cell r="AFP27">
            <v>82.332999999999998</v>
          </cell>
          <cell r="AFQ27">
            <v>82.25</v>
          </cell>
          <cell r="AFR27">
            <v>81.915999999999997</v>
          </cell>
          <cell r="AFS27">
            <v>81.596999999999994</v>
          </cell>
          <cell r="AFT27">
            <v>81.301000000000002</v>
          </cell>
          <cell r="AFU27">
            <v>81.028999999999996</v>
          </cell>
          <cell r="AFV27">
            <v>80.802000000000007</v>
          </cell>
          <cell r="AFW27">
            <v>80.581999999999994</v>
          </cell>
          <cell r="AFX27">
            <v>80.343999999999994</v>
          </cell>
          <cell r="AFY27">
            <v>80.064999999999998</v>
          </cell>
          <cell r="AFZ27">
            <v>79.733999999999995</v>
          </cell>
          <cell r="AGA27">
            <v>79.308999999999997</v>
          </cell>
          <cell r="AGB27">
            <v>78.966999999999999</v>
          </cell>
          <cell r="AGC27">
            <v>78.606999999999999</v>
          </cell>
          <cell r="AGD27">
            <v>78.239000000000004</v>
          </cell>
          <cell r="AGE27">
            <v>77.87</v>
          </cell>
          <cell r="AGF27">
            <v>77.513000000000005</v>
          </cell>
          <cell r="AGG27">
            <v>77.150000000000006</v>
          </cell>
          <cell r="AGH27">
            <v>76.787000000000006</v>
          </cell>
          <cell r="AGI27">
            <v>76.426000000000002</v>
          </cell>
          <cell r="AGJ27">
            <v>76.064999999999998</v>
          </cell>
          <cell r="AGK27">
            <v>75.706000000000003</v>
          </cell>
          <cell r="AGL27">
            <v>74.555000000000007</v>
          </cell>
          <cell r="AGM27">
            <v>73.391000000000005</v>
          </cell>
          <cell r="AGN27">
            <v>72.216999999999999</v>
          </cell>
          <cell r="AGO27">
            <v>71.034999999999997</v>
          </cell>
          <cell r="AGP27">
            <v>69.844999999999999</v>
          </cell>
          <cell r="AGQ27">
            <v>68.643000000000001</v>
          </cell>
          <cell r="AGR27">
            <v>72.786000000000001</v>
          </cell>
          <cell r="AGS27">
            <v>72.912000000000006</v>
          </cell>
          <cell r="AGT27">
            <v>72.515000000000001</v>
          </cell>
          <cell r="AGU27">
            <v>72.338999999999999</v>
          </cell>
          <cell r="AGV27">
            <v>-109</v>
          </cell>
          <cell r="AGW27">
            <v>0.47199999999999998</v>
          </cell>
          <cell r="AGX27">
            <v>0.51500000000000001</v>
          </cell>
          <cell r="AGY27">
            <v>0.48199999999999998</v>
          </cell>
          <cell r="AGZ27">
            <v>0.46700000000000003</v>
          </cell>
          <cell r="AHA27">
            <v>0.47199999999999998</v>
          </cell>
          <cell r="AHB27">
            <v>0.47599999999999998</v>
          </cell>
          <cell r="AHC27">
            <v>0.47899999999999998</v>
          </cell>
          <cell r="AHD27">
            <v>0.439</v>
          </cell>
          <cell r="AHE27">
            <v>0.501</v>
          </cell>
          <cell r="AHF27">
            <v>0.58399999999999996</v>
          </cell>
          <cell r="AHG27">
            <v>0.55900000000000005</v>
          </cell>
          <cell r="AHH27">
            <v>0.56299999999999994</v>
          </cell>
          <cell r="AHI27">
            <v>0.56799999999999995</v>
          </cell>
          <cell r="AHJ27">
            <v>0.57199999999999995</v>
          </cell>
          <cell r="AHK27">
            <v>0.53800000000000003</v>
          </cell>
          <cell r="AHL27">
            <v>0.52700000000000002</v>
          </cell>
          <cell r="AHM27">
            <v>0.53600000000000003</v>
          </cell>
          <cell r="AHN27">
            <v>0.46300000000000002</v>
          </cell>
          <cell r="AHO27">
            <v>0.439</v>
          </cell>
          <cell r="AHP27">
            <v>0.45300000000000001</v>
          </cell>
          <cell r="AHQ27">
            <v>0.45400000000000001</v>
          </cell>
          <cell r="AHR27">
            <v>0.41499999999999998</v>
          </cell>
          <cell r="AHS27">
            <v>0.40200000000000002</v>
          </cell>
          <cell r="AHT27">
            <v>0.39900000000000002</v>
          </cell>
          <cell r="AHU27">
            <v>0.38800000000000001</v>
          </cell>
          <cell r="AHV27">
            <v>0.39600000000000002</v>
          </cell>
          <cell r="AHW27">
            <v>0.40200000000000002</v>
          </cell>
          <cell r="AHX27">
            <v>0.37</v>
          </cell>
          <cell r="AHY27">
            <v>0.42</v>
          </cell>
          <cell r="AHZ27">
            <v>0.36</v>
          </cell>
          <cell r="AIA27">
            <v>0.35899999999999999</v>
          </cell>
          <cell r="AIB27">
            <v>0.35799999999999998</v>
          </cell>
          <cell r="AIC27">
            <v>38.701298700000002</v>
          </cell>
          <cell r="AID27">
            <v>33.548387099999999</v>
          </cell>
          <cell r="AIE27">
            <v>38.284250960000001</v>
          </cell>
          <cell r="AIF27">
            <v>40.58524173</v>
          </cell>
          <cell r="AIG27">
            <v>40.253164560000002</v>
          </cell>
          <cell r="AIH27">
            <v>40.125786159999997</v>
          </cell>
          <cell r="AII27">
            <v>39.974937339999997</v>
          </cell>
          <cell r="AIJ27">
            <v>45.056320399999997</v>
          </cell>
          <cell r="AIK27">
            <v>37.453183520000003</v>
          </cell>
          <cell r="AIL27">
            <v>27.63320942</v>
          </cell>
          <cell r="AIM27">
            <v>30.81683168</v>
          </cell>
          <cell r="AIN27">
            <v>30.407910999999999</v>
          </cell>
          <cell r="AIO27">
            <v>30.135301349999999</v>
          </cell>
          <cell r="AIP27">
            <v>30.073349629999999</v>
          </cell>
          <cell r="AIQ27">
            <v>34.54987835</v>
          </cell>
          <cell r="AIR27">
            <v>36.121212120000003</v>
          </cell>
          <cell r="AIS27">
            <v>35.26570048</v>
          </cell>
          <cell r="AIT27">
            <v>44.014510280000003</v>
          </cell>
          <cell r="AIU27">
            <v>46.852300239999998</v>
          </cell>
          <cell r="AIV27">
            <v>45.289855070000002</v>
          </cell>
          <cell r="AIW27">
            <v>45.16908213</v>
          </cell>
          <cell r="AIX27">
            <v>50.12019231</v>
          </cell>
          <cell r="AIY27">
            <v>52.02863962</v>
          </cell>
          <cell r="AIZ27">
            <v>52.386634839999999</v>
          </cell>
          <cell r="AJA27">
            <v>53.643966550000002</v>
          </cell>
          <cell r="AJB27">
            <v>52.631578949999998</v>
          </cell>
          <cell r="AJC27">
            <v>51.856287430000002</v>
          </cell>
          <cell r="AJD27">
            <v>55.635491610000003</v>
          </cell>
          <cell r="AJE27">
            <v>49.397590360000002</v>
          </cell>
          <cell r="AJF27">
            <v>56.626506020000001</v>
          </cell>
          <cell r="AJG27">
            <v>56.746987949999998</v>
          </cell>
          <cell r="AJH27">
            <v>56.815440289999998</v>
          </cell>
          <cell r="AJI27">
            <v>23.91958906</v>
          </cell>
          <cell r="AJJ27">
            <v>19.9297547</v>
          </cell>
          <cell r="AJK27">
            <v>19.022826519999999</v>
          </cell>
          <cell r="AJL27">
            <v>17.62525694</v>
          </cell>
          <cell r="AJM27">
            <v>16.202574500000001</v>
          </cell>
          <cell r="AJN27">
            <v>16.105602560000001</v>
          </cell>
          <cell r="AJO27">
            <v>15.56453572</v>
          </cell>
          <cell r="AJP27">
            <v>15.808858880000001</v>
          </cell>
          <cell r="AJQ27">
            <v>16.16480335</v>
          </cell>
          <cell r="AJR27">
            <v>11.65874743</v>
          </cell>
          <cell r="AJS27">
            <v>13.779958880000001</v>
          </cell>
          <cell r="AJT27">
            <v>12.909003220000001</v>
          </cell>
          <cell r="AJU27">
            <v>12.266784319999999</v>
          </cell>
          <cell r="AJV27">
            <v>12.652953780000001</v>
          </cell>
          <cell r="AJW27">
            <v>13.55774233</v>
          </cell>
          <cell r="AJX27">
            <v>13.33693038</v>
          </cell>
          <cell r="AJY27">
            <v>12.795229340000001</v>
          </cell>
          <cell r="AJZ27">
            <v>22.16206846</v>
          </cell>
          <cell r="AKA27">
            <v>23.697950299999999</v>
          </cell>
          <cell r="AKB27">
            <v>20.176032670000001</v>
          </cell>
          <cell r="AKC27">
            <v>20.740725489999999</v>
          </cell>
          <cell r="AKD27">
            <v>24.244325459999999</v>
          </cell>
          <cell r="AKE27">
            <v>23.793889050000001</v>
          </cell>
          <cell r="AKF27">
            <v>18.86252198</v>
          </cell>
          <cell r="AKG27">
            <v>21.78178437</v>
          </cell>
          <cell r="AKH27">
            <v>16.761105499999999</v>
          </cell>
          <cell r="AKI27">
            <v>17.97070033</v>
          </cell>
          <cell r="AKJ27">
            <v>22.503198080000001</v>
          </cell>
          <cell r="AKK27">
            <v>22.3618354</v>
          </cell>
          <cell r="AKL27">
            <v>22.98279423</v>
          </cell>
          <cell r="AKM27">
            <v>23.220543159999998</v>
          </cell>
          <cell r="AKN27">
            <v>23.220543159999998</v>
          </cell>
          <cell r="AKO27">
            <v>45.77</v>
          </cell>
          <cell r="AKP27">
            <v>40.97</v>
          </cell>
          <cell r="AKQ27">
            <v>52.61</v>
          </cell>
          <cell r="AKR27">
            <v>59.72</v>
          </cell>
          <cell r="AKS27">
            <v>61.09</v>
          </cell>
          <cell r="AKT27">
            <v>61.15</v>
          </cell>
          <cell r="AKU27">
            <v>61.47</v>
          </cell>
          <cell r="AKV27">
            <v>71.989999999999995</v>
          </cell>
          <cell r="AKW27">
            <v>55.28</v>
          </cell>
          <cell r="AKX27">
            <v>41.02</v>
          </cell>
          <cell r="AKY27">
            <v>44.78</v>
          </cell>
          <cell r="AKZ27">
            <v>45.13</v>
          </cell>
          <cell r="ALA27">
            <v>45.47</v>
          </cell>
          <cell r="ALB27">
            <v>44.84</v>
          </cell>
          <cell r="ALC27">
            <v>53.15</v>
          </cell>
          <cell r="ALD27">
            <v>56.8</v>
          </cell>
          <cell r="ALE27">
            <v>55.69</v>
          </cell>
          <cell r="ALF27">
            <v>59.87</v>
          </cell>
          <cell r="ALG27">
            <v>63.73</v>
          </cell>
          <cell r="ALH27">
            <v>65.73</v>
          </cell>
          <cell r="ALI27">
            <v>64.69</v>
          </cell>
          <cell r="ALJ27">
            <v>69.86</v>
          </cell>
          <cell r="ALK27">
            <v>74.56</v>
          </cell>
          <cell r="ALL27">
            <v>82.97</v>
          </cell>
          <cell r="ALM27">
            <v>81.099999999999994</v>
          </cell>
          <cell r="ALN27">
            <v>86.78</v>
          </cell>
          <cell r="ALO27">
            <v>83.24</v>
          </cell>
          <cell r="ALP27">
            <v>84.31</v>
          </cell>
          <cell r="ALQ27">
            <v>71.16</v>
          </cell>
          <cell r="ALR27">
            <v>85.7</v>
          </cell>
          <cell r="ALS27">
            <v>85.7</v>
          </cell>
          <cell r="ALT27">
            <v>85.7</v>
          </cell>
        </row>
        <row r="28">
          <cell r="A28" t="str">
            <v>Bhutan</v>
          </cell>
          <cell r="B28" t="str">
            <v>BTN</v>
          </cell>
          <cell r="C28" t="str">
            <v>Medium</v>
          </cell>
          <cell r="D28" t="str">
            <v>SA</v>
          </cell>
          <cell r="E28">
            <v>127</v>
          </cell>
          <cell r="Z28">
            <v>0.58099999999999996</v>
          </cell>
          <cell r="AA28">
            <v>0.59099999999999997</v>
          </cell>
          <cell r="AB28">
            <v>0.59799999999999998</v>
          </cell>
          <cell r="AC28">
            <v>0.60599999999999998</v>
          </cell>
          <cell r="AD28">
            <v>0.61699999999999999</v>
          </cell>
          <cell r="AE28">
            <v>0.627</v>
          </cell>
          <cell r="AF28">
            <v>0.63800000000000001</v>
          </cell>
          <cell r="AG28">
            <v>0.64700000000000002</v>
          </cell>
          <cell r="AH28">
            <v>0.65800000000000003</v>
          </cell>
          <cell r="AI28">
            <v>0.67100000000000004</v>
          </cell>
          <cell r="AJ28">
            <v>0.66800000000000004</v>
          </cell>
          <cell r="AK28">
            <v>0.66600000000000004</v>
          </cell>
          <cell r="AL28">
            <v>55.9679</v>
          </cell>
          <cell r="AM28">
            <v>56.642000000000003</v>
          </cell>
          <cell r="AN28">
            <v>57.423099999999998</v>
          </cell>
          <cell r="AO28">
            <v>58.1173</v>
          </cell>
          <cell r="AP28">
            <v>58.635300000000001</v>
          </cell>
          <cell r="AQ28">
            <v>59.516399999999997</v>
          </cell>
          <cell r="AR28">
            <v>60.211599999999997</v>
          </cell>
          <cell r="AS28">
            <v>60.852200000000003</v>
          </cell>
          <cell r="AT28">
            <v>61.548999999999999</v>
          </cell>
          <cell r="AU28">
            <v>62.2301</v>
          </cell>
          <cell r="AV28">
            <v>62.010300000000001</v>
          </cell>
          <cell r="AW28">
            <v>63.444299999999998</v>
          </cell>
          <cell r="AX28">
            <v>64.0779</v>
          </cell>
          <cell r="AY28">
            <v>64.696200000000005</v>
          </cell>
          <cell r="AZ28">
            <v>65.267799999999994</v>
          </cell>
          <cell r="BA28">
            <v>65.805000000000007</v>
          </cell>
          <cell r="BB28">
            <v>66.361699999999999</v>
          </cell>
          <cell r="BC28">
            <v>66.953699999999998</v>
          </cell>
          <cell r="BD28">
            <v>67.499099999999999</v>
          </cell>
          <cell r="BE28">
            <v>67.897000000000006</v>
          </cell>
          <cell r="BF28">
            <v>68.4298</v>
          </cell>
          <cell r="BG28">
            <v>68.881</v>
          </cell>
          <cell r="BH28">
            <v>69.326099999999997</v>
          </cell>
          <cell r="BI28">
            <v>69.7072</v>
          </cell>
          <cell r="BJ28">
            <v>70.048599999999993</v>
          </cell>
          <cell r="BK28">
            <v>70.343299999999999</v>
          </cell>
          <cell r="BL28">
            <v>70.602199999999996</v>
          </cell>
          <cell r="BM28">
            <v>70.847200000000001</v>
          </cell>
          <cell r="BN28">
            <v>71.128600000000006</v>
          </cell>
          <cell r="BO28">
            <v>71.390900000000002</v>
          </cell>
          <cell r="BP28">
            <v>71.609399999999994</v>
          </cell>
          <cell r="BQ28">
            <v>71.814999999999998</v>
          </cell>
          <cell r="BR28">
            <v>4.638173857</v>
          </cell>
          <cell r="BS28">
            <v>4.8626089029999999</v>
          </cell>
          <cell r="BT28">
            <v>5.0979040619999996</v>
          </cell>
          <cell r="BU28">
            <v>5.3445848399999996</v>
          </cell>
          <cell r="BV28">
            <v>5.6032021719999996</v>
          </cell>
          <cell r="BW28">
            <v>5.8743336509999997</v>
          </cell>
          <cell r="BX28">
            <v>6.1585848209999998</v>
          </cell>
          <cell r="BY28">
            <v>6.4565905260000003</v>
          </cell>
          <cell r="BZ28">
            <v>6.7690163300000004</v>
          </cell>
          <cell r="CA28">
            <v>7.0965600010000003</v>
          </cell>
          <cell r="CB28">
            <v>7.4747882680000002</v>
          </cell>
          <cell r="CC28">
            <v>7.8530165350000001</v>
          </cell>
          <cell r="CD28">
            <v>8.2312448020000009</v>
          </cell>
          <cell r="CE28">
            <v>8.60947307</v>
          </cell>
          <cell r="CF28">
            <v>8.9877013370000007</v>
          </cell>
          <cell r="CG28">
            <v>9.3659296039999997</v>
          </cell>
          <cell r="CH28">
            <v>9.8287000659999997</v>
          </cell>
          <cell r="CI28">
            <v>10.223609919999999</v>
          </cell>
          <cell r="CJ28">
            <v>10.626609800000001</v>
          </cell>
          <cell r="CK28">
            <v>11.19859982</v>
          </cell>
          <cell r="CL28">
            <v>11.679409980000001</v>
          </cell>
          <cell r="CM28">
            <v>12.151140209999999</v>
          </cell>
          <cell r="CN28">
            <v>12.547780039999999</v>
          </cell>
          <cell r="CO28">
            <v>12.504730220000001</v>
          </cell>
          <cell r="CP28">
            <v>12.624212269999999</v>
          </cell>
          <cell r="CQ28">
            <v>12.74369431</v>
          </cell>
          <cell r="CR28">
            <v>12.86317635</v>
          </cell>
          <cell r="CS28">
            <v>12.982658389999999</v>
          </cell>
          <cell r="CT28">
            <v>13.10214043</v>
          </cell>
          <cell r="CU28">
            <v>13.225004780000001</v>
          </cell>
          <cell r="CV28">
            <v>13.225004780000001</v>
          </cell>
          <cell r="CW28">
            <v>13.225004780000001</v>
          </cell>
          <cell r="DR28">
            <v>2.3060139999999998</v>
          </cell>
          <cell r="DS28">
            <v>2.2617669989999998</v>
          </cell>
          <cell r="DT28">
            <v>2.2175199989999999</v>
          </cell>
          <cell r="DU28">
            <v>2.5856639860000001</v>
          </cell>
          <cell r="DV28">
            <v>2.9538079740000001</v>
          </cell>
          <cell r="DW28">
            <v>3.321951962</v>
          </cell>
          <cell r="DX28">
            <v>3.6900959489999998</v>
          </cell>
          <cell r="DY28">
            <v>4.0582399369999997</v>
          </cell>
          <cell r="DZ28">
            <v>4.580629311</v>
          </cell>
          <cell r="EA28">
            <v>5.1702622829999996</v>
          </cell>
          <cell r="EB28">
            <v>5.1702622829999996</v>
          </cell>
          <cell r="EC28">
            <v>5.1702622829999996</v>
          </cell>
          <cell r="ED28">
            <v>2698.8318129999998</v>
          </cell>
          <cell r="EE28">
            <v>2599.5931179999998</v>
          </cell>
          <cell r="EF28">
            <v>2642.2402189999998</v>
          </cell>
          <cell r="EG28">
            <v>2750.995332</v>
          </cell>
          <cell r="EH28">
            <v>2971.5980890000001</v>
          </cell>
          <cell r="EI28">
            <v>2998.6969939999999</v>
          </cell>
          <cell r="EJ28">
            <v>3170.3952020000002</v>
          </cell>
          <cell r="EK28">
            <v>3366.9721559999998</v>
          </cell>
          <cell r="EL28">
            <v>3246.0691550000001</v>
          </cell>
          <cell r="EM28">
            <v>3323.9263860000001</v>
          </cell>
          <cell r="EN28">
            <v>4053.3280530000002</v>
          </cell>
          <cell r="EO28">
            <v>4302.6644189999997</v>
          </cell>
          <cell r="EP28">
            <v>4609.162319</v>
          </cell>
          <cell r="EQ28">
            <v>4839.0791509999999</v>
          </cell>
          <cell r="ER28">
            <v>5038.8517410000004</v>
          </cell>
          <cell r="ES28">
            <v>5371.9819589999997</v>
          </cell>
          <cell r="ET28">
            <v>5734.0699080000004</v>
          </cell>
          <cell r="EU28">
            <v>6647.3610950000002</v>
          </cell>
          <cell r="EV28">
            <v>6796.2882879999997</v>
          </cell>
          <cell r="EW28">
            <v>7085.2375590000001</v>
          </cell>
          <cell r="EX28">
            <v>7718.0402839999997</v>
          </cell>
          <cell r="EY28">
            <v>8178.915986</v>
          </cell>
          <cell r="EZ28">
            <v>8355.4350849999992</v>
          </cell>
          <cell r="FA28">
            <v>8517.9741259999992</v>
          </cell>
          <cell r="FB28">
            <v>8895.6796040000008</v>
          </cell>
          <cell r="FC28">
            <v>9370.5976320000009</v>
          </cell>
          <cell r="FD28">
            <v>9850.5906930000001</v>
          </cell>
          <cell r="FE28">
            <v>10174.70961</v>
          </cell>
          <cell r="FF28">
            <v>10329.65877</v>
          </cell>
          <cell r="FG28">
            <v>10791.66865</v>
          </cell>
          <cell r="FH28">
            <v>9898.2502700000005</v>
          </cell>
          <cell r="FI28">
            <v>9437.5415119999998</v>
          </cell>
          <cell r="FJ28">
            <v>3</v>
          </cell>
          <cell r="GE28">
            <v>0.92100000000000004</v>
          </cell>
          <cell r="GF28">
            <v>0.92600000000000005</v>
          </cell>
          <cell r="GG28">
            <v>0.93600000000000005</v>
          </cell>
          <cell r="GH28">
            <v>0.92600000000000005</v>
          </cell>
          <cell r="GI28">
            <v>0.92500000000000004</v>
          </cell>
          <cell r="GJ28">
            <v>0.92900000000000005</v>
          </cell>
          <cell r="GK28">
            <v>0.93100000000000005</v>
          </cell>
          <cell r="GL28">
            <v>0.93300000000000005</v>
          </cell>
          <cell r="GM28">
            <v>0.93600000000000005</v>
          </cell>
          <cell r="GN28">
            <v>0.94099999999999995</v>
          </cell>
          <cell r="GO28">
            <v>0.93700000000000006</v>
          </cell>
          <cell r="GP28">
            <v>0.93700000000000006</v>
          </cell>
          <cell r="HK28">
            <v>0.55650436800000003</v>
          </cell>
          <cell r="HL28">
            <v>0.56765312700000004</v>
          </cell>
          <cell r="HM28">
            <v>0.57868663200000003</v>
          </cell>
          <cell r="HN28">
            <v>0.58171942799999998</v>
          </cell>
          <cell r="HO28">
            <v>0.59089167099999995</v>
          </cell>
          <cell r="HP28">
            <v>0.602285128</v>
          </cell>
          <cell r="HQ28">
            <v>0.61276731399999995</v>
          </cell>
          <cell r="HR28">
            <v>0.622225998</v>
          </cell>
          <cell r="HS28">
            <v>0.63383174499999995</v>
          </cell>
          <cell r="HT28">
            <v>0.64790202900000005</v>
          </cell>
          <cell r="HU28">
            <v>0.64268449100000002</v>
          </cell>
          <cell r="HV28">
            <v>0.64132252899999997</v>
          </cell>
          <cell r="HW28">
            <v>57.323799999999999</v>
          </cell>
          <cell r="HX28">
            <v>58.018900000000002</v>
          </cell>
          <cell r="HY28">
            <v>58.819600000000001</v>
          </cell>
          <cell r="HZ28">
            <v>59.529699999999998</v>
          </cell>
          <cell r="IA28">
            <v>60.047400000000003</v>
          </cell>
          <cell r="IB28">
            <v>60.973799999999997</v>
          </cell>
          <cell r="IC28">
            <v>61.687199999999997</v>
          </cell>
          <cell r="ID28">
            <v>62.360199999999999</v>
          </cell>
          <cell r="IE28">
            <v>63.0916</v>
          </cell>
          <cell r="IF28">
            <v>63.776699999999998</v>
          </cell>
          <cell r="IG28">
            <v>63.576799999999999</v>
          </cell>
          <cell r="IH28">
            <v>65.019000000000005</v>
          </cell>
          <cell r="II28">
            <v>65.702600000000004</v>
          </cell>
          <cell r="IJ28">
            <v>66.334699999999998</v>
          </cell>
          <cell r="IK28">
            <v>66.917000000000002</v>
          </cell>
          <cell r="IL28">
            <v>67.462699999999998</v>
          </cell>
          <cell r="IM28">
            <v>68.098699999999994</v>
          </cell>
          <cell r="IN28">
            <v>68.674700000000001</v>
          </cell>
          <cell r="IO28">
            <v>69.198800000000006</v>
          </cell>
          <cell r="IP28">
            <v>69.5608</v>
          </cell>
          <cell r="IQ28">
            <v>70.092100000000002</v>
          </cell>
          <cell r="IR28">
            <v>70.628200000000007</v>
          </cell>
          <cell r="IS28">
            <v>71.090800000000002</v>
          </cell>
          <cell r="IT28">
            <v>71.450500000000005</v>
          </cell>
          <cell r="IU28">
            <v>71.797600000000003</v>
          </cell>
          <cell r="IV28">
            <v>72.071700000000007</v>
          </cell>
          <cell r="IW28">
            <v>72.316999999999993</v>
          </cell>
          <cell r="IX28">
            <v>72.575599999999994</v>
          </cell>
          <cell r="IY28">
            <v>72.914400000000001</v>
          </cell>
          <cell r="IZ28">
            <v>73.236099999999993</v>
          </cell>
          <cell r="JA28">
            <v>73.536100000000005</v>
          </cell>
          <cell r="JB28">
            <v>73.773399999999995</v>
          </cell>
          <cell r="JC28">
            <v>3.7356418589999998</v>
          </cell>
          <cell r="JD28">
            <v>3.9662051539999998</v>
          </cell>
          <cell r="JE28">
            <v>4.210998783</v>
          </cell>
          <cell r="JF28">
            <v>4.4709010410000003</v>
          </cell>
          <cell r="JG28">
            <v>4.7468444300000003</v>
          </cell>
          <cell r="JH28">
            <v>5.0398190060000001</v>
          </cell>
          <cell r="JI28">
            <v>5.3508759320000001</v>
          </cell>
          <cell r="JJ28">
            <v>5.6811312489999999</v>
          </cell>
          <cell r="JK28">
            <v>6.0317698770000003</v>
          </cell>
          <cell r="JL28">
            <v>6.4040498729999999</v>
          </cell>
          <cell r="JM28">
            <v>6.851091544</v>
          </cell>
          <cell r="JN28">
            <v>7.2981332139999999</v>
          </cell>
          <cell r="JO28">
            <v>7.745174885</v>
          </cell>
          <cell r="JP28">
            <v>8.1922165549999999</v>
          </cell>
          <cell r="JQ28">
            <v>8.6392582260000008</v>
          </cell>
          <cell r="JR28">
            <v>9.0862998959999999</v>
          </cell>
          <cell r="JS28">
            <v>9.5999298100000008</v>
          </cell>
          <cell r="JT28">
            <v>10.050900459999999</v>
          </cell>
          <cell r="JU28">
            <v>10.53032017</v>
          </cell>
          <cell r="JV28">
            <v>11.236579900000001</v>
          </cell>
          <cell r="JW28">
            <v>11.75858021</v>
          </cell>
          <cell r="JX28">
            <v>12.26175022</v>
          </cell>
          <cell r="JY28">
            <v>12.680769919999999</v>
          </cell>
          <cell r="JZ28">
            <v>12.667240140000001</v>
          </cell>
          <cell r="KA28">
            <v>12.82708206</v>
          </cell>
          <cell r="KB28">
            <v>12.98692398</v>
          </cell>
          <cell r="KC28">
            <v>13.1467659</v>
          </cell>
          <cell r="KD28">
            <v>13.30660782</v>
          </cell>
          <cell r="KE28">
            <v>13.46644974</v>
          </cell>
          <cell r="KF28">
            <v>13.632243860000001</v>
          </cell>
          <cell r="KG28">
            <v>13.632243860000001</v>
          </cell>
          <cell r="KH28">
            <v>13.632243860000001</v>
          </cell>
          <cell r="LC28">
            <v>1.495001</v>
          </cell>
          <cell r="LD28">
            <v>1.4868254869999999</v>
          </cell>
          <cell r="LE28">
            <v>1.4786499740000001</v>
          </cell>
          <cell r="LF28">
            <v>1.8320599559999999</v>
          </cell>
          <cell r="LG28">
            <v>2.1854699370000001</v>
          </cell>
          <cell r="LH28">
            <v>2.5388799190000002</v>
          </cell>
          <cell r="LI28">
            <v>2.8922899009999998</v>
          </cell>
          <cell r="LJ28">
            <v>3.2456998829999999</v>
          </cell>
          <cell r="LK28">
            <v>3.8007211029999999</v>
          </cell>
          <cell r="LL28">
            <v>4.4506520719999996</v>
          </cell>
          <cell r="LM28">
            <v>4.4506520719999996</v>
          </cell>
          <cell r="LN28">
            <v>4.4506520719999996</v>
          </cell>
          <cell r="LO28">
            <v>1866.9744430000001</v>
          </cell>
          <cell r="LP28">
            <v>1799.183524</v>
          </cell>
          <cell r="LQ28">
            <v>1830.0940680000001</v>
          </cell>
          <cell r="LR28">
            <v>1907.4617470000001</v>
          </cell>
          <cell r="LS28">
            <v>2063.6310549999998</v>
          </cell>
          <cell r="LT28">
            <v>2086.6374489999998</v>
          </cell>
          <cell r="LU28">
            <v>2226.5687809999999</v>
          </cell>
          <cell r="LV28">
            <v>2390.7577230000002</v>
          </cell>
          <cell r="LW28">
            <v>2331.50333</v>
          </cell>
          <cell r="LX28">
            <v>2421.3043250000001</v>
          </cell>
          <cell r="LY28">
            <v>2999.1588449999999</v>
          </cell>
          <cell r="LZ28">
            <v>3216.8031989999999</v>
          </cell>
          <cell r="MA28">
            <v>3475.1111299999998</v>
          </cell>
          <cell r="MB28">
            <v>3676.3768829999999</v>
          </cell>
          <cell r="MC28">
            <v>3858.8495349999998</v>
          </cell>
          <cell r="MD28">
            <v>4144.5545169999996</v>
          </cell>
          <cell r="ME28">
            <v>4450.271076</v>
          </cell>
          <cell r="MF28">
            <v>5191.9024939999999</v>
          </cell>
          <cell r="MG28">
            <v>5346.3949929999999</v>
          </cell>
          <cell r="MH28">
            <v>5612.5161120000002</v>
          </cell>
          <cell r="MI28">
            <v>6275.9225159999996</v>
          </cell>
          <cell r="MJ28">
            <v>6612.6896749999996</v>
          </cell>
          <cell r="MK28">
            <v>7180.6762980000003</v>
          </cell>
          <cell r="ML28">
            <v>6606.2605299999996</v>
          </cell>
          <cell r="MM28">
            <v>6643.4537529999998</v>
          </cell>
          <cell r="MN28">
            <v>7067.896624</v>
          </cell>
          <cell r="MO28">
            <v>7410.4945360000002</v>
          </cell>
          <cell r="MP28">
            <v>7612.9354910000002</v>
          </cell>
          <cell r="MQ28">
            <v>7672.6881320000002</v>
          </cell>
          <cell r="MR28">
            <v>7957.997378</v>
          </cell>
          <cell r="MS28">
            <v>6987.8844090000002</v>
          </cell>
          <cell r="MT28">
            <v>6670.5760780000001</v>
          </cell>
          <cell r="NO28">
            <v>0.60426855400000001</v>
          </cell>
          <cell r="NP28">
            <v>0.61324584599999998</v>
          </cell>
          <cell r="NQ28">
            <v>0.61795769899999997</v>
          </cell>
          <cell r="NR28">
            <v>0.62795219800000002</v>
          </cell>
          <cell r="NS28">
            <v>0.63876472299999998</v>
          </cell>
          <cell r="NT28">
            <v>0.64859846200000004</v>
          </cell>
          <cell r="NU28">
            <v>0.658399654</v>
          </cell>
          <cell r="NV28">
            <v>0.66724694100000004</v>
          </cell>
          <cell r="NW28">
            <v>0.67689099600000002</v>
          </cell>
          <cell r="NX28">
            <v>0.68832533600000001</v>
          </cell>
          <cell r="NY28">
            <v>0.68598508599999997</v>
          </cell>
          <cell r="NZ28">
            <v>0.684476486</v>
          </cell>
          <cell r="OA28">
            <v>54.847900000000003</v>
          </cell>
          <cell r="OB28">
            <v>55.504399999999997</v>
          </cell>
          <cell r="OC28">
            <v>56.267699999999998</v>
          </cell>
          <cell r="OD28">
            <v>56.947200000000002</v>
          </cell>
          <cell r="OE28">
            <v>57.464199999999998</v>
          </cell>
          <cell r="OF28">
            <v>58.306399999999996</v>
          </cell>
          <cell r="OG28">
            <v>58.985799999999998</v>
          </cell>
          <cell r="OH28">
            <v>59.597999999999999</v>
          </cell>
          <cell r="OI28">
            <v>60.263199999999998</v>
          </cell>
          <cell r="OJ28">
            <v>60.939700000000002</v>
          </cell>
          <cell r="OK28">
            <v>60.7119</v>
          </cell>
          <cell r="OL28">
            <v>62.134</v>
          </cell>
          <cell r="OM28">
            <v>62.726500000000001</v>
          </cell>
          <cell r="ON28">
            <v>63.334899999999998</v>
          </cell>
          <cell r="OO28">
            <v>63.8977</v>
          </cell>
          <cell r="OP28">
            <v>64.426500000000004</v>
          </cell>
          <cell r="OQ28">
            <v>64.914699999999996</v>
          </cell>
          <cell r="OR28">
            <v>65.514600000000002</v>
          </cell>
          <cell r="OS28">
            <v>66.072599999999994</v>
          </cell>
          <cell r="OT28">
            <v>66.495199999999997</v>
          </cell>
          <cell r="OU28">
            <v>67.027000000000001</v>
          </cell>
          <cell r="OV28">
            <v>67.407300000000006</v>
          </cell>
          <cell r="OW28">
            <v>67.836399999999998</v>
          </cell>
          <cell r="OX28">
            <v>68.232699999999994</v>
          </cell>
          <cell r="OY28">
            <v>68.566800000000001</v>
          </cell>
          <cell r="OZ28">
            <v>68.875100000000003</v>
          </cell>
          <cell r="PA28">
            <v>69.141199999999998</v>
          </cell>
          <cell r="PB28">
            <v>69.371099999999998</v>
          </cell>
          <cell r="PC28">
            <v>69.602000000000004</v>
          </cell>
          <cell r="PD28">
            <v>69.813199999999995</v>
          </cell>
          <cell r="PE28">
            <v>69.964600000000004</v>
          </cell>
          <cell r="PF28">
            <v>70.141099999999994</v>
          </cell>
          <cell r="PG28">
            <v>5.6275225860000004</v>
          </cell>
          <cell r="PH28">
            <v>5.8336192980000003</v>
          </cell>
          <cell r="PI28">
            <v>6.0472638879999998</v>
          </cell>
          <cell r="PJ28">
            <v>6.2687327819999998</v>
          </cell>
          <cell r="PK28">
            <v>6.4983125299999998</v>
          </cell>
          <cell r="PL28">
            <v>6.7363001740000001</v>
          </cell>
          <cell r="PM28">
            <v>6.9830036389999997</v>
          </cell>
          <cell r="PN28">
            <v>7.2387421219999997</v>
          </cell>
          <cell r="PO28">
            <v>7.5038465130000001</v>
          </cell>
          <cell r="PP28">
            <v>7.7786598209999998</v>
          </cell>
          <cell r="PQ28">
            <v>8.0851664539999994</v>
          </cell>
          <cell r="PR28">
            <v>8.3916730879999992</v>
          </cell>
          <cell r="PS28">
            <v>8.6981797220000008</v>
          </cell>
          <cell r="PT28">
            <v>9.0046863560000006</v>
          </cell>
          <cell r="PU28">
            <v>9.3111929890000003</v>
          </cell>
          <cell r="PV28">
            <v>9.617699623</v>
          </cell>
          <cell r="PW28">
            <v>10.034290309999999</v>
          </cell>
          <cell r="PX28">
            <v>10.384909629999999</v>
          </cell>
          <cell r="PY28">
            <v>10.710949899999999</v>
          </cell>
          <cell r="PZ28">
            <v>11.154600139999999</v>
          </cell>
          <cell r="QA28">
            <v>11.595080380000001</v>
          </cell>
          <cell r="QB28">
            <v>12.036729810000001</v>
          </cell>
          <cell r="QC28">
            <v>12.41110039</v>
          </cell>
          <cell r="QD28">
            <v>12.340209959999999</v>
          </cell>
          <cell r="QE28">
            <v>12.42222404</v>
          </cell>
          <cell r="QF28">
            <v>12.504238129999999</v>
          </cell>
          <cell r="QG28">
            <v>12.58625221</v>
          </cell>
          <cell r="QH28">
            <v>12.668266300000001</v>
          </cell>
          <cell r="QI28">
            <v>12.75028038</v>
          </cell>
          <cell r="QJ28">
            <v>12.833915429999999</v>
          </cell>
          <cell r="QK28">
            <v>12.833915429999999</v>
          </cell>
          <cell r="QL28">
            <v>12.833915429999999</v>
          </cell>
          <cell r="RG28">
            <v>3.1226630000000002</v>
          </cell>
          <cell r="RH28">
            <v>3.0520265000000002</v>
          </cell>
          <cell r="RI28">
            <v>2.9813899990000001</v>
          </cell>
          <cell r="RJ28">
            <v>3.3395620350000002</v>
          </cell>
          <cell r="RK28">
            <v>3.6977340700000001</v>
          </cell>
          <cell r="RL28">
            <v>4.055906105</v>
          </cell>
          <cell r="RM28">
            <v>4.41407814</v>
          </cell>
          <cell r="RN28">
            <v>4.7722501749999999</v>
          </cell>
          <cell r="RO28">
            <v>5.2434636509999999</v>
          </cell>
          <cell r="RP28">
            <v>5.7612048930000004</v>
          </cell>
          <cell r="RQ28">
            <v>5.7612048930000004</v>
          </cell>
          <cell r="RR28">
            <v>5.7612048930000004</v>
          </cell>
          <cell r="RS28">
            <v>3463.4912859999999</v>
          </cell>
          <cell r="RT28">
            <v>3337.2771240000002</v>
          </cell>
          <cell r="RU28">
            <v>3392.680762</v>
          </cell>
          <cell r="RV28">
            <v>3532.4692660000001</v>
          </cell>
          <cell r="RW28">
            <v>3814.7278510000001</v>
          </cell>
          <cell r="RX28">
            <v>3847.499992</v>
          </cell>
          <cell r="RY28">
            <v>4050.6053059999999</v>
          </cell>
          <cell r="RZ28">
            <v>4279.23531</v>
          </cell>
          <cell r="SA28">
            <v>4102.1594770000002</v>
          </cell>
          <cell r="SB28">
            <v>4164.2529679999998</v>
          </cell>
          <cell r="SC28">
            <v>5023.1768229999998</v>
          </cell>
          <cell r="SD28">
            <v>5290.3636239999996</v>
          </cell>
          <cell r="SE28">
            <v>5629.5157049999998</v>
          </cell>
          <cell r="SF28">
            <v>5874.3422549999996</v>
          </cell>
          <cell r="SG28">
            <v>6079.1603070000001</v>
          </cell>
          <cell r="SH28">
            <v>6447.37896</v>
          </cell>
          <cell r="SI28">
            <v>6857.9385759999996</v>
          </cell>
          <cell r="SJ28">
            <v>7923.0901889999996</v>
          </cell>
          <cell r="SK28">
            <v>8068.4800480000004</v>
          </cell>
          <cell r="SL28">
            <v>8378.5532899999998</v>
          </cell>
          <cell r="SM28">
            <v>8985.3439699999999</v>
          </cell>
          <cell r="SN28">
            <v>9556.051845</v>
          </cell>
          <cell r="SO28">
            <v>9388.8775989999995</v>
          </cell>
          <cell r="SP28">
            <v>10200.54305</v>
          </cell>
          <cell r="SQ28">
            <v>10878.86844</v>
          </cell>
          <cell r="SR28">
            <v>11398.86429</v>
          </cell>
          <cell r="SS28">
            <v>11999.88696</v>
          </cell>
          <cell r="ST28">
            <v>12433.299069999999</v>
          </cell>
          <cell r="SU28">
            <v>12676.94023</v>
          </cell>
          <cell r="SV28">
            <v>13299.953890000001</v>
          </cell>
          <cell r="SW28">
            <v>12479.41812</v>
          </cell>
          <cell r="SX28">
            <v>11896.32998</v>
          </cell>
          <cell r="SY28">
            <v>0.40100000000000002</v>
          </cell>
          <cell r="SZ28">
            <v>0.40899999999999997</v>
          </cell>
          <cell r="TA28">
            <v>0.42299999999999999</v>
          </cell>
          <cell r="TB28">
            <v>0.42899999999999999</v>
          </cell>
          <cell r="TC28">
            <v>0.438</v>
          </cell>
          <cell r="TD28">
            <v>0.44700000000000001</v>
          </cell>
          <cell r="TE28">
            <v>0.45500000000000002</v>
          </cell>
          <cell r="TF28">
            <v>0.45400000000000001</v>
          </cell>
          <cell r="TG28">
            <v>0.46300000000000002</v>
          </cell>
          <cell r="TH28">
            <v>0.47299999999999998</v>
          </cell>
          <cell r="TI28">
            <v>0.47099999999999997</v>
          </cell>
          <cell r="TJ28">
            <v>0.47099999999999997</v>
          </cell>
          <cell r="TK28">
            <v>30.193884520000001</v>
          </cell>
          <cell r="TL28">
            <v>29.923692689999999</v>
          </cell>
          <cell r="TM28">
            <v>28.296590859999998</v>
          </cell>
          <cell r="TN28">
            <v>28.072351520000002</v>
          </cell>
          <cell r="TO28">
            <v>27.871850389999999</v>
          </cell>
          <cell r="TP28">
            <v>27.699340240000002</v>
          </cell>
          <cell r="TQ28">
            <v>27.548492490000001</v>
          </cell>
          <cell r="TR28">
            <v>28.19972336</v>
          </cell>
          <cell r="TS28">
            <v>28.05301583</v>
          </cell>
          <cell r="TT28">
            <v>27.917945660000001</v>
          </cell>
          <cell r="TU28">
            <v>27.79568398</v>
          </cell>
          <cell r="TV28">
            <v>27.70138498</v>
          </cell>
          <cell r="TW28">
            <v>30.98106713</v>
          </cell>
          <cell r="TX28">
            <v>30.795262269999998</v>
          </cell>
          <cell r="TY28">
            <v>29.26421405</v>
          </cell>
          <cell r="TZ28">
            <v>29.207920789999999</v>
          </cell>
          <cell r="UA28">
            <v>29.011345219999999</v>
          </cell>
          <cell r="UB28">
            <v>28.708133969999999</v>
          </cell>
          <cell r="UC28">
            <v>28.683385579999999</v>
          </cell>
          <cell r="UD28">
            <v>29.829984540000002</v>
          </cell>
          <cell r="UE28">
            <v>29.635258360000002</v>
          </cell>
          <cell r="UF28">
            <v>29.508196720000001</v>
          </cell>
          <cell r="UG28">
            <v>29.491017960000001</v>
          </cell>
          <cell r="UH28">
            <v>29.279279280000001</v>
          </cell>
          <cell r="UI28">
            <v>20.67503357</v>
          </cell>
          <cell r="UJ28">
            <v>19.864458079999999</v>
          </cell>
          <cell r="UK28">
            <v>19.078481669999999</v>
          </cell>
          <cell r="UL28">
            <v>18.405763629999999</v>
          </cell>
          <cell r="UM28">
            <v>17.804260249999999</v>
          </cell>
          <cell r="UN28">
            <v>17.286729810000001</v>
          </cell>
          <cell r="UO28">
            <v>16.834186549999998</v>
          </cell>
          <cell r="UP28">
            <v>16.417453770000002</v>
          </cell>
          <cell r="UQ28">
            <v>15.97733116</v>
          </cell>
          <cell r="UR28">
            <v>15.57212067</v>
          </cell>
          <cell r="US28">
            <v>15.20533562</v>
          </cell>
          <cell r="UT28">
            <v>14.922438619999999</v>
          </cell>
          <cell r="UU28">
            <v>44.810670000000002</v>
          </cell>
          <cell r="UV28">
            <v>44.810670000000002</v>
          </cell>
          <cell r="UW28">
            <v>44.810670000000002</v>
          </cell>
          <cell r="UX28">
            <v>44.810670000000002</v>
          </cell>
          <cell r="UY28">
            <v>44.810670000000002</v>
          </cell>
          <cell r="UZ28">
            <v>44.810670000000002</v>
          </cell>
          <cell r="VA28">
            <v>44.810670000000002</v>
          </cell>
          <cell r="VB28">
            <v>48.22657529</v>
          </cell>
          <cell r="VC28">
            <v>48.22657529</v>
          </cell>
          <cell r="VD28">
            <v>48.22657529</v>
          </cell>
          <cell r="VE28">
            <v>48.22657529</v>
          </cell>
          <cell r="VF28">
            <v>48.22657529</v>
          </cell>
          <cell r="VG28">
            <v>25.095949999999998</v>
          </cell>
          <cell r="VH28">
            <v>25.095949999999998</v>
          </cell>
          <cell r="VI28">
            <v>21.000620919999999</v>
          </cell>
          <cell r="VJ28">
            <v>21.000620919999999</v>
          </cell>
          <cell r="VK28">
            <v>21.000620919999999</v>
          </cell>
          <cell r="VL28">
            <v>21.000620919999999</v>
          </cell>
          <cell r="VM28">
            <v>21.000620919999999</v>
          </cell>
          <cell r="VN28">
            <v>19.95514103</v>
          </cell>
          <cell r="VO28">
            <v>19.95514103</v>
          </cell>
          <cell r="VP28">
            <v>19.95514103</v>
          </cell>
          <cell r="VQ28">
            <v>19.95514103</v>
          </cell>
          <cell r="VR28">
            <v>19.95514103</v>
          </cell>
          <cell r="VS28">
            <v>98</v>
          </cell>
          <cell r="WN28">
            <v>0.52600000000000002</v>
          </cell>
          <cell r="WO28">
            <v>0.51300000000000001</v>
          </cell>
          <cell r="WP28">
            <v>0.496</v>
          </cell>
          <cell r="WQ28">
            <v>0.53</v>
          </cell>
          <cell r="WR28">
            <v>0.51</v>
          </cell>
          <cell r="WS28">
            <v>0.498</v>
          </cell>
          <cell r="WT28">
            <v>0.48599999999999999</v>
          </cell>
          <cell r="WU28">
            <v>0.47299999999999998</v>
          </cell>
          <cell r="WV28">
            <v>0.42899999999999999</v>
          </cell>
          <cell r="WW28">
            <v>0.42299999999999999</v>
          </cell>
          <cell r="WX28">
            <v>0.42199999999999999</v>
          </cell>
          <cell r="WY28">
            <v>0.41499999999999998</v>
          </cell>
          <cell r="WZ28">
            <v>809</v>
          </cell>
          <cell r="XA28">
            <v>752</v>
          </cell>
          <cell r="XB28">
            <v>698</v>
          </cell>
          <cell r="XC28">
            <v>647</v>
          </cell>
          <cell r="XD28">
            <v>606</v>
          </cell>
          <cell r="XE28">
            <v>557</v>
          </cell>
          <cell r="XF28">
            <v>520</v>
          </cell>
          <cell r="XG28">
            <v>485</v>
          </cell>
          <cell r="XH28">
            <v>456</v>
          </cell>
          <cell r="XI28">
            <v>427</v>
          </cell>
          <cell r="XJ28">
            <v>423</v>
          </cell>
          <cell r="XK28">
            <v>384</v>
          </cell>
          <cell r="XL28">
            <v>365</v>
          </cell>
          <cell r="XM28">
            <v>348</v>
          </cell>
          <cell r="XN28">
            <v>332</v>
          </cell>
          <cell r="XO28">
            <v>310</v>
          </cell>
          <cell r="XP28">
            <v>291</v>
          </cell>
          <cell r="XQ28">
            <v>275</v>
          </cell>
          <cell r="XR28">
            <v>264</v>
          </cell>
          <cell r="XS28">
            <v>255</v>
          </cell>
          <cell r="XT28">
            <v>247</v>
          </cell>
          <cell r="XU28">
            <v>239</v>
          </cell>
          <cell r="XV28">
            <v>231</v>
          </cell>
          <cell r="XW28">
            <v>223</v>
          </cell>
          <cell r="XX28">
            <v>214</v>
          </cell>
          <cell r="XY28">
            <v>203</v>
          </cell>
          <cell r="XZ28">
            <v>193</v>
          </cell>
          <cell r="YA28">
            <v>183</v>
          </cell>
          <cell r="YB28">
            <v>183</v>
          </cell>
          <cell r="YC28">
            <v>183</v>
          </cell>
          <cell r="YD28">
            <v>183</v>
          </cell>
          <cell r="YE28">
            <v>183</v>
          </cell>
          <cell r="YF28">
            <v>106.404</v>
          </cell>
          <cell r="YG28">
            <v>103.258</v>
          </cell>
          <cell r="YH28">
            <v>100.371</v>
          </cell>
          <cell r="YI28">
            <v>97.456999999999994</v>
          </cell>
          <cell r="YJ28">
            <v>93.652000000000001</v>
          </cell>
          <cell r="YK28">
            <v>89.5</v>
          </cell>
          <cell r="YL28">
            <v>85.272999999999996</v>
          </cell>
          <cell r="YM28">
            <v>80.933999999999997</v>
          </cell>
          <cell r="YN28">
            <v>77.697999999999993</v>
          </cell>
          <cell r="YO28">
            <v>73.284999999999997</v>
          </cell>
          <cell r="YP28">
            <v>69.775000000000006</v>
          </cell>
          <cell r="YQ28">
            <v>65.790000000000006</v>
          </cell>
          <cell r="YR28">
            <v>62.261000000000003</v>
          </cell>
          <cell r="YS28">
            <v>58.384999999999998</v>
          </cell>
          <cell r="YT28">
            <v>56.845999999999997</v>
          </cell>
          <cell r="YU28">
            <v>53.76</v>
          </cell>
          <cell r="YV28">
            <v>49.694000000000003</v>
          </cell>
          <cell r="YW28">
            <v>47.613</v>
          </cell>
          <cell r="YX28">
            <v>44.87</v>
          </cell>
          <cell r="YY28">
            <v>41.707999999999998</v>
          </cell>
          <cell r="YZ28">
            <v>38.768999999999998</v>
          </cell>
          <cell r="ZA28">
            <v>35.764000000000003</v>
          </cell>
          <cell r="ZB28">
            <v>33.866999999999997</v>
          </cell>
          <cell r="ZC28">
            <v>32.735999999999997</v>
          </cell>
          <cell r="ZD28">
            <v>31.189</v>
          </cell>
          <cell r="ZE28">
            <v>29.515999999999998</v>
          </cell>
          <cell r="ZF28">
            <v>27.035</v>
          </cell>
          <cell r="ZG28">
            <v>24.207000000000001</v>
          </cell>
          <cell r="ZH28">
            <v>21.632000000000001</v>
          </cell>
          <cell r="ZI28">
            <v>19.658999999999999</v>
          </cell>
          <cell r="ZJ28">
            <v>19.242000000000001</v>
          </cell>
          <cell r="ZK28">
            <v>18.977</v>
          </cell>
          <cell r="AAF28">
            <v>3.3029938479999998</v>
          </cell>
          <cell r="AAG28">
            <v>4.3933218099999998</v>
          </cell>
          <cell r="AAH28">
            <v>5.8435702320000003</v>
          </cell>
          <cell r="AAI28">
            <v>9.3886222840000002</v>
          </cell>
          <cell r="AAJ28">
            <v>12.93367434</v>
          </cell>
          <cell r="AAK28">
            <v>16.478726389999999</v>
          </cell>
          <cell r="AAL28">
            <v>20.023778440000001</v>
          </cell>
          <cell r="AAM28">
            <v>23.56883049</v>
          </cell>
          <cell r="AAN28">
            <v>23.56883049</v>
          </cell>
          <cell r="AAO28">
            <v>23.56883049</v>
          </cell>
          <cell r="AAP28">
            <v>23.56883049</v>
          </cell>
          <cell r="AAQ28">
            <v>23.56883049</v>
          </cell>
          <cell r="ABL28">
            <v>9.4840048190000008</v>
          </cell>
          <cell r="ABM28">
            <v>11.30670735</v>
          </cell>
          <cell r="ABN28">
            <v>13.47970963</v>
          </cell>
          <cell r="ABO28">
            <v>17.245795439999998</v>
          </cell>
          <cell r="ABP28">
            <v>21.011881259999999</v>
          </cell>
          <cell r="ABQ28">
            <v>24.777967069999999</v>
          </cell>
          <cell r="ABR28">
            <v>28.54405289</v>
          </cell>
          <cell r="ABS28">
            <v>32.310138700000003</v>
          </cell>
          <cell r="ABT28">
            <v>32.310138700000003</v>
          </cell>
          <cell r="ABU28">
            <v>32.310138700000003</v>
          </cell>
          <cell r="ABV28">
            <v>32.310138700000003</v>
          </cell>
          <cell r="ABW28">
            <v>32.310138700000003</v>
          </cell>
          <cell r="ABX28">
            <v>2</v>
          </cell>
          <cell r="ABY28">
            <v>2</v>
          </cell>
          <cell r="ABZ28">
            <v>2</v>
          </cell>
          <cell r="ACA28">
            <v>2</v>
          </cell>
          <cell r="ACB28">
            <v>2</v>
          </cell>
          <cell r="ACC28">
            <v>2</v>
          </cell>
          <cell r="ACD28">
            <v>2</v>
          </cell>
          <cell r="ACE28">
            <v>2</v>
          </cell>
          <cell r="ACF28">
            <v>2</v>
          </cell>
          <cell r="ACG28">
            <v>2</v>
          </cell>
          <cell r="ACH28">
            <v>9.3333333330000006</v>
          </cell>
          <cell r="ACI28">
            <v>9.3333333330000006</v>
          </cell>
          <cell r="ACJ28">
            <v>9.3333333330000006</v>
          </cell>
          <cell r="ACK28">
            <v>9.3333333330000006</v>
          </cell>
          <cell r="ACL28">
            <v>9.2105263159999993</v>
          </cell>
          <cell r="ACM28">
            <v>9.3333333330000006</v>
          </cell>
          <cell r="ACN28">
            <v>2.6666666669999999</v>
          </cell>
          <cell r="ACO28">
            <v>4.2424242420000002</v>
          </cell>
          <cell r="ACP28">
            <v>13.88888889</v>
          </cell>
          <cell r="ACQ28">
            <v>13.88888889</v>
          </cell>
          <cell r="ACR28">
            <v>13.88888889</v>
          </cell>
          <cell r="ACS28">
            <v>13.88888889</v>
          </cell>
          <cell r="ACT28">
            <v>13.88888889</v>
          </cell>
          <cell r="ACU28">
            <v>6.9444444440000002</v>
          </cell>
          <cell r="ACV28">
            <v>8.3333333330000006</v>
          </cell>
          <cell r="ACW28">
            <v>8.3333333330000006</v>
          </cell>
          <cell r="ACX28">
            <v>8.3333333330000006</v>
          </cell>
          <cell r="ACY28">
            <v>8.3333333330000006</v>
          </cell>
          <cell r="ACZ28">
            <v>15.277777779999999</v>
          </cell>
          <cell r="ADA28">
            <v>15.277777779999999</v>
          </cell>
          <cell r="ADB28">
            <v>15.277777779999999</v>
          </cell>
          <cell r="ADC28">
            <v>16.666666670000001</v>
          </cell>
          <cell r="ADD28">
            <v>98</v>
          </cell>
          <cell r="ADE28">
            <v>98</v>
          </cell>
          <cell r="ADF28">
            <v>98</v>
          </cell>
          <cell r="ADG28">
            <v>98</v>
          </cell>
          <cell r="ADH28">
            <v>98</v>
          </cell>
          <cell r="ADI28">
            <v>98</v>
          </cell>
          <cell r="ADJ28">
            <v>98</v>
          </cell>
          <cell r="ADK28">
            <v>98</v>
          </cell>
          <cell r="ADL28">
            <v>98</v>
          </cell>
          <cell r="ADM28">
            <v>98</v>
          </cell>
          <cell r="ADN28">
            <v>90.666666669999998</v>
          </cell>
          <cell r="ADO28">
            <v>90.666666669999998</v>
          </cell>
          <cell r="ADP28">
            <v>90.666666669999998</v>
          </cell>
          <cell r="ADQ28">
            <v>90.666666669999998</v>
          </cell>
          <cell r="ADR28">
            <v>90.78947368</v>
          </cell>
          <cell r="ADS28">
            <v>90.666666669999998</v>
          </cell>
          <cell r="ADT28">
            <v>97.333333330000002</v>
          </cell>
          <cell r="ADU28">
            <v>95.757575759999995</v>
          </cell>
          <cell r="ADV28">
            <v>86.111111109999996</v>
          </cell>
          <cell r="ADW28">
            <v>86.111111109999996</v>
          </cell>
          <cell r="ADX28">
            <v>86.111111109999996</v>
          </cell>
          <cell r="ADY28">
            <v>86.111111109999996</v>
          </cell>
          <cell r="ADZ28">
            <v>86.111111109999996</v>
          </cell>
          <cell r="AEA28">
            <v>93.055555560000002</v>
          </cell>
          <cell r="AEB28">
            <v>91.666666669999998</v>
          </cell>
          <cell r="AEC28">
            <v>91.666666669999998</v>
          </cell>
          <cell r="AED28">
            <v>91.666666669999998</v>
          </cell>
          <cell r="AEE28">
            <v>91.666666669999998</v>
          </cell>
          <cell r="AEF28">
            <v>84.722222220000006</v>
          </cell>
          <cell r="AEG28">
            <v>84.722222220000006</v>
          </cell>
          <cell r="AEH28">
            <v>84.722222220000006</v>
          </cell>
          <cell r="AEI28">
            <v>83.333333330000002</v>
          </cell>
          <cell r="AEJ28">
            <v>58.691000000000003</v>
          </cell>
          <cell r="AEK28">
            <v>58.576000000000001</v>
          </cell>
          <cell r="AEL28">
            <v>58.472999999999999</v>
          </cell>
          <cell r="AEM28">
            <v>58.378999999999998</v>
          </cell>
          <cell r="AEN28">
            <v>58.283999999999999</v>
          </cell>
          <cell r="AEO28">
            <v>58.198</v>
          </cell>
          <cell r="AEP28">
            <v>58.591000000000001</v>
          </cell>
          <cell r="AEQ28">
            <v>59.088000000000001</v>
          </cell>
          <cell r="AER28">
            <v>59.652000000000001</v>
          </cell>
          <cell r="AES28">
            <v>60.262999999999998</v>
          </cell>
          <cell r="AET28">
            <v>60.911000000000001</v>
          </cell>
          <cell r="AEU28">
            <v>61.65</v>
          </cell>
          <cell r="AEV28">
            <v>62.414999999999999</v>
          </cell>
          <cell r="AEW28">
            <v>63.179000000000002</v>
          </cell>
          <cell r="AEX28">
            <v>63.902000000000001</v>
          </cell>
          <cell r="AEY28">
            <v>64.557000000000002</v>
          </cell>
          <cell r="AEZ28">
            <v>64.863</v>
          </cell>
          <cell r="AFA28">
            <v>65.161000000000001</v>
          </cell>
          <cell r="AFB28">
            <v>65.442999999999998</v>
          </cell>
          <cell r="AFC28">
            <v>65.697000000000003</v>
          </cell>
          <cell r="AFD28">
            <v>63.414999999999999</v>
          </cell>
          <cell r="AFE28">
            <v>62.408999999999999</v>
          </cell>
          <cell r="AFF28">
            <v>63.061</v>
          </cell>
          <cell r="AFG28">
            <v>58.319000000000003</v>
          </cell>
          <cell r="AFH28">
            <v>54.076000000000001</v>
          </cell>
          <cell r="AFI28">
            <v>55.106000000000002</v>
          </cell>
          <cell r="AFJ28">
            <v>54.924999999999997</v>
          </cell>
          <cell r="AFK28">
            <v>54.643000000000001</v>
          </cell>
          <cell r="AFL28">
            <v>54.290999999999997</v>
          </cell>
          <cell r="AFM28">
            <v>53.917000000000002</v>
          </cell>
          <cell r="AFN28">
            <v>50.902000000000001</v>
          </cell>
          <cell r="AFO28">
            <v>51.625</v>
          </cell>
          <cell r="AFP28">
            <v>81.828000000000003</v>
          </cell>
          <cell r="AFQ28">
            <v>81.632999999999996</v>
          </cell>
          <cell r="AFR28">
            <v>81.415999999999997</v>
          </cell>
          <cell r="AFS28">
            <v>81.180000000000007</v>
          </cell>
          <cell r="AFT28">
            <v>80.936000000000007</v>
          </cell>
          <cell r="AFU28">
            <v>80.691999999999993</v>
          </cell>
          <cell r="AFV28">
            <v>80.323999999999998</v>
          </cell>
          <cell r="AFW28">
            <v>79.905000000000001</v>
          </cell>
          <cell r="AFX28">
            <v>79.441999999999993</v>
          </cell>
          <cell r="AFY28">
            <v>78.933999999999997</v>
          </cell>
          <cell r="AFZ28">
            <v>78.385999999999996</v>
          </cell>
          <cell r="AGA28">
            <v>77.688000000000002</v>
          </cell>
          <cell r="AGB28">
            <v>76.983999999999995</v>
          </cell>
          <cell r="AGC28">
            <v>76.305000000000007</v>
          </cell>
          <cell r="AGD28">
            <v>75.665000000000006</v>
          </cell>
          <cell r="AGE28">
            <v>75.078999999999994</v>
          </cell>
          <cell r="AGF28">
            <v>74.587999999999994</v>
          </cell>
          <cell r="AGG28">
            <v>74.108999999999995</v>
          </cell>
          <cell r="AGH28">
            <v>73.644000000000005</v>
          </cell>
          <cell r="AGI28">
            <v>73.197999999999993</v>
          </cell>
          <cell r="AGJ28">
            <v>72.290999999999997</v>
          </cell>
          <cell r="AGK28">
            <v>71.745000000000005</v>
          </cell>
          <cell r="AGL28">
            <v>65.495000000000005</v>
          </cell>
          <cell r="AGM28">
            <v>71.388999999999996</v>
          </cell>
          <cell r="AGN28">
            <v>70.040000000000006</v>
          </cell>
          <cell r="AGO28">
            <v>70.119</v>
          </cell>
          <cell r="AGP28">
            <v>69.962999999999994</v>
          </cell>
          <cell r="AGQ28">
            <v>69.882999999999996</v>
          </cell>
          <cell r="AGR28">
            <v>69.838999999999999</v>
          </cell>
          <cell r="AGS28">
            <v>69.78</v>
          </cell>
          <cell r="AGT28">
            <v>66.819999999999993</v>
          </cell>
          <cell r="AGU28">
            <v>67.397000000000006</v>
          </cell>
          <cell r="AGV28">
            <v>-13</v>
          </cell>
          <cell r="AHQ28">
            <v>0.50900000000000001</v>
          </cell>
          <cell r="AHR28">
            <v>0.52100000000000002</v>
          </cell>
          <cell r="AHS28">
            <v>0.52400000000000002</v>
          </cell>
          <cell r="AHT28">
            <v>0.52800000000000002</v>
          </cell>
          <cell r="AHU28">
            <v>0.52700000000000002</v>
          </cell>
          <cell r="AHV28">
            <v>0.52700000000000002</v>
          </cell>
          <cell r="AHW28">
            <v>0.52900000000000003</v>
          </cell>
          <cell r="AHX28">
            <v>0.53400000000000003</v>
          </cell>
          <cell r="AHY28">
            <v>0.55300000000000005</v>
          </cell>
          <cell r="AHZ28">
            <v>0.55700000000000005</v>
          </cell>
          <cell r="AIA28">
            <v>0.55500000000000005</v>
          </cell>
          <cell r="AIB28">
            <v>0.55300000000000005</v>
          </cell>
          <cell r="AIW28">
            <v>12.39242685</v>
          </cell>
          <cell r="AIX28">
            <v>11.84433164</v>
          </cell>
          <cell r="AIY28">
            <v>12.374581940000001</v>
          </cell>
          <cell r="AIZ28">
            <v>12.871287130000001</v>
          </cell>
          <cell r="AJA28">
            <v>14.58670989</v>
          </cell>
          <cell r="AJB28">
            <v>15.948963320000001</v>
          </cell>
          <cell r="AJC28">
            <v>17.084639500000002</v>
          </cell>
          <cell r="AJD28">
            <v>17.465224110000001</v>
          </cell>
          <cell r="AJE28">
            <v>15.95744681</v>
          </cell>
          <cell r="AJF28">
            <v>16.98956781</v>
          </cell>
          <cell r="AJG28">
            <v>16.916167659999999</v>
          </cell>
          <cell r="AJH28">
            <v>16.966966970000001</v>
          </cell>
          <cell r="AJI28">
            <v>0.24159576799999999</v>
          </cell>
          <cell r="AJJ28">
            <v>0.328169657</v>
          </cell>
          <cell r="AJK28">
            <v>0.38298198700000002</v>
          </cell>
          <cell r="AJL28">
            <v>0.32313423299999999</v>
          </cell>
          <cell r="AJM28">
            <v>0.37898314900000002</v>
          </cell>
          <cell r="AJN28">
            <v>0.44192136500000001</v>
          </cell>
          <cell r="AJO28">
            <v>0.52389351100000003</v>
          </cell>
          <cell r="AJP28">
            <v>0.68046742000000005</v>
          </cell>
          <cell r="AJQ28">
            <v>0.65266656899999997</v>
          </cell>
          <cell r="AJR28">
            <v>0.64364462600000005</v>
          </cell>
          <cell r="AJS28">
            <v>0.647828081</v>
          </cell>
          <cell r="AJT28">
            <v>0.61130806400000004</v>
          </cell>
          <cell r="AJU28">
            <v>0.65097123800000001</v>
          </cell>
          <cell r="AJV28">
            <v>0.57408029800000004</v>
          </cell>
          <cell r="AJW28">
            <v>0.45526482600000001</v>
          </cell>
          <cell r="AJX28">
            <v>0.58339332200000005</v>
          </cell>
          <cell r="AJY28">
            <v>0.56949240199999995</v>
          </cell>
          <cell r="AJZ28">
            <v>0.56159344</v>
          </cell>
          <cell r="AKA28">
            <v>0.59778473600000004</v>
          </cell>
          <cell r="AKB28">
            <v>0.54420976399999998</v>
          </cell>
          <cell r="AKC28">
            <v>0.67792555200000004</v>
          </cell>
          <cell r="AKD28">
            <v>0.96268848299999998</v>
          </cell>
          <cell r="AKE28">
            <v>1.101398128</v>
          </cell>
          <cell r="AKF28">
            <v>1.200697795</v>
          </cell>
          <cell r="AKG28">
            <v>1.319064606</v>
          </cell>
          <cell r="AKH28">
            <v>1.3258302239999999</v>
          </cell>
          <cell r="AKI28">
            <v>1.569549944</v>
          </cell>
          <cell r="AKJ28">
            <v>1.661563141</v>
          </cell>
          <cell r="AKK28">
            <v>1.903397191</v>
          </cell>
          <cell r="AKL28">
            <v>2.5259077539999999</v>
          </cell>
          <cell r="AKM28">
            <v>2.4953084990000001</v>
          </cell>
          <cell r="AKN28">
            <v>2.4953084990000001</v>
          </cell>
          <cell r="AKO28">
            <v>11.13</v>
          </cell>
          <cell r="AKP28">
            <v>9.9</v>
          </cell>
          <cell r="AKQ28">
            <v>10.85</v>
          </cell>
          <cell r="AKR28">
            <v>9.1999999999999993</v>
          </cell>
          <cell r="AKS28">
            <v>9.43</v>
          </cell>
          <cell r="AKT28">
            <v>8.7200000000000006</v>
          </cell>
          <cell r="AKU28">
            <v>9.86</v>
          </cell>
          <cell r="AKV28">
            <v>10.72</v>
          </cell>
          <cell r="AKW28">
            <v>11.75</v>
          </cell>
          <cell r="AKX28">
            <v>10.71</v>
          </cell>
          <cell r="AKY28">
            <v>11.76</v>
          </cell>
          <cell r="AKZ28">
            <v>12.65</v>
          </cell>
          <cell r="ALA28">
            <v>14.16</v>
          </cell>
          <cell r="ALB28">
            <v>14.48</v>
          </cell>
          <cell r="ALC28">
            <v>15.02</v>
          </cell>
          <cell r="ALD28">
            <v>13.54</v>
          </cell>
          <cell r="ALE28">
            <v>13.06</v>
          </cell>
          <cell r="ALF28">
            <v>13.43</v>
          </cell>
          <cell r="ALG28">
            <v>15.99</v>
          </cell>
          <cell r="ALH28">
            <v>15.42</v>
          </cell>
          <cell r="ALI28">
            <v>25.66</v>
          </cell>
          <cell r="ALJ28">
            <v>24.05</v>
          </cell>
          <cell r="ALK28">
            <v>24.79</v>
          </cell>
          <cell r="ALL28">
            <v>25.83</v>
          </cell>
          <cell r="ALM28">
            <v>29.41</v>
          </cell>
          <cell r="ALN28">
            <v>32.340000000000003</v>
          </cell>
          <cell r="ALO28">
            <v>34.4</v>
          </cell>
          <cell r="ALP28">
            <v>34.89</v>
          </cell>
          <cell r="ALQ28">
            <v>31.29</v>
          </cell>
          <cell r="ALR28">
            <v>32.43</v>
          </cell>
          <cell r="ALS28">
            <v>32.43</v>
          </cell>
          <cell r="ALT28">
            <v>32.43</v>
          </cell>
        </row>
        <row r="29">
          <cell r="A29" t="str">
            <v>Botswana</v>
          </cell>
          <cell r="B29" t="str">
            <v>BWA</v>
          </cell>
          <cell r="C29" t="str">
            <v>Medium</v>
          </cell>
          <cell r="D29" t="str">
            <v>SSA</v>
          </cell>
          <cell r="E29">
            <v>117</v>
          </cell>
          <cell r="F29">
            <v>0.58599999999999997</v>
          </cell>
          <cell r="G29">
            <v>0.58799999999999997</v>
          </cell>
          <cell r="H29">
            <v>0.58599999999999997</v>
          </cell>
          <cell r="I29">
            <v>0.58799999999999997</v>
          </cell>
          <cell r="J29">
            <v>0.57799999999999996</v>
          </cell>
          <cell r="K29">
            <v>0.58299999999999996</v>
          </cell>
          <cell r="L29">
            <v>0.58299999999999996</v>
          </cell>
          <cell r="M29">
            <v>0.58599999999999997</v>
          </cell>
          <cell r="N29">
            <v>0.58599999999999997</v>
          </cell>
          <cell r="O29">
            <v>0.58699999999999997</v>
          </cell>
          <cell r="P29">
            <v>0.58499999999999996</v>
          </cell>
          <cell r="Q29">
            <v>0.58599999999999997</v>
          </cell>
          <cell r="R29">
            <v>0.58299999999999996</v>
          </cell>
          <cell r="S29">
            <v>0.59</v>
          </cell>
          <cell r="T29">
            <v>0.59499999999999997</v>
          </cell>
          <cell r="U29">
            <v>0.60399999999999998</v>
          </cell>
          <cell r="V29">
            <v>0.61799999999999999</v>
          </cell>
          <cell r="W29">
            <v>0.63200000000000001</v>
          </cell>
          <cell r="X29">
            <v>0.64200000000000002</v>
          </cell>
          <cell r="Y29">
            <v>0.64700000000000002</v>
          </cell>
          <cell r="Z29">
            <v>0.66</v>
          </cell>
          <cell r="AA29">
            <v>0.66900000000000004</v>
          </cell>
          <cell r="AB29">
            <v>0.67400000000000004</v>
          </cell>
          <cell r="AC29">
            <v>0.68700000000000006</v>
          </cell>
          <cell r="AD29">
            <v>0.69599999999999995</v>
          </cell>
          <cell r="AE29">
            <v>0.70199999999999996</v>
          </cell>
          <cell r="AF29">
            <v>0.71299999999999997</v>
          </cell>
          <cell r="AG29">
            <v>0.72199999999999998</v>
          </cell>
          <cell r="AH29">
            <v>0.71599999999999997</v>
          </cell>
          <cell r="AI29">
            <v>0.71699999999999997</v>
          </cell>
          <cell r="AJ29">
            <v>0.71299999999999997</v>
          </cell>
          <cell r="AK29">
            <v>0.69299999999999995</v>
          </cell>
          <cell r="AL29">
            <v>60.532699999999998</v>
          </cell>
          <cell r="AM29">
            <v>59.473399999999998</v>
          </cell>
          <cell r="AN29">
            <v>58.348199999999999</v>
          </cell>
          <cell r="AO29">
            <v>57.718800000000002</v>
          </cell>
          <cell r="AP29">
            <v>56.154200000000003</v>
          </cell>
          <cell r="AQ29">
            <v>55.059399999999997</v>
          </cell>
          <cell r="AR29">
            <v>54.357300000000002</v>
          </cell>
          <cell r="AS29">
            <v>53.4482</v>
          </cell>
          <cell r="AT29">
            <v>52.522599999999997</v>
          </cell>
          <cell r="AU29">
            <v>51.694299999999998</v>
          </cell>
          <cell r="AV29">
            <v>51.010899999999999</v>
          </cell>
          <cell r="AW29">
            <v>50.675699999999999</v>
          </cell>
          <cell r="AX29">
            <v>50.632399999999997</v>
          </cell>
          <cell r="AY29">
            <v>50.946800000000003</v>
          </cell>
          <cell r="AZ29">
            <v>51.616799999999998</v>
          </cell>
          <cell r="BA29">
            <v>52.610399999999998</v>
          </cell>
          <cell r="BB29">
            <v>53.918199999999999</v>
          </cell>
          <cell r="BC29">
            <v>55.731999999999999</v>
          </cell>
          <cell r="BD29">
            <v>57.120600000000003</v>
          </cell>
          <cell r="BE29">
            <v>58.2791</v>
          </cell>
          <cell r="BF29">
            <v>60.013300000000001</v>
          </cell>
          <cell r="BG29">
            <v>60.530200000000001</v>
          </cell>
          <cell r="BH29">
            <v>60.800400000000003</v>
          </cell>
          <cell r="BI29">
            <v>61.995800000000003</v>
          </cell>
          <cell r="BJ29">
            <v>62.607599999999998</v>
          </cell>
          <cell r="BK29">
            <v>63.818300000000001</v>
          </cell>
          <cell r="BL29">
            <v>65.464399999999998</v>
          </cell>
          <cell r="BM29">
            <v>66.752600000000001</v>
          </cell>
          <cell r="BN29">
            <v>65.422399999999996</v>
          </cell>
          <cell r="BO29">
            <v>65.4636</v>
          </cell>
          <cell r="BP29">
            <v>65.647099999999995</v>
          </cell>
          <cell r="BQ29">
            <v>61.140900000000002</v>
          </cell>
          <cell r="BR29">
            <v>10.8159417</v>
          </cell>
          <cell r="BS29">
            <v>10.85219002</v>
          </cell>
          <cell r="BT29">
            <v>10.888559819999999</v>
          </cell>
          <cell r="BU29">
            <v>10.92492962</v>
          </cell>
          <cell r="BV29">
            <v>10.89109039</v>
          </cell>
          <cell r="BW29">
            <v>11.34827995</v>
          </cell>
          <cell r="BX29">
            <v>11.578220050000001</v>
          </cell>
          <cell r="BY29">
            <v>11.808160150000001</v>
          </cell>
          <cell r="BZ29">
            <v>12.03810024</v>
          </cell>
          <cell r="CA29">
            <v>12.43167019</v>
          </cell>
          <cell r="CB29">
            <v>12.59014034</v>
          </cell>
          <cell r="CC29">
            <v>12.644450190000001</v>
          </cell>
          <cell r="CD29">
            <v>12.43245029</v>
          </cell>
          <cell r="CE29">
            <v>12.49789047</v>
          </cell>
          <cell r="CF29">
            <v>12.48451996</v>
          </cell>
          <cell r="CG29">
            <v>12.479570389999999</v>
          </cell>
          <cell r="CH29">
            <v>12.618430139999999</v>
          </cell>
          <cell r="CI29">
            <v>12.53254986</v>
          </cell>
          <cell r="CJ29">
            <v>12.42366028</v>
          </cell>
          <cell r="CK29">
            <v>12.409164860000001</v>
          </cell>
          <cell r="CL29">
            <v>12.39468636</v>
          </cell>
          <cell r="CM29">
            <v>12.38022475</v>
          </cell>
          <cell r="CN29">
            <v>12.36578001</v>
          </cell>
          <cell r="CO29">
            <v>12.35135213</v>
          </cell>
          <cell r="CP29">
            <v>12.336941080000001</v>
          </cell>
          <cell r="CQ29">
            <v>12.322546839999999</v>
          </cell>
          <cell r="CR29">
            <v>12.308169400000001</v>
          </cell>
          <cell r="CS29">
            <v>12.293808739999999</v>
          </cell>
          <cell r="CT29">
            <v>12.27946483</v>
          </cell>
          <cell r="CU29">
            <v>12.26513765</v>
          </cell>
          <cell r="CV29">
            <v>12.26513765</v>
          </cell>
          <cell r="CW29">
            <v>12.26513765</v>
          </cell>
          <cell r="CX29">
            <v>5.52</v>
          </cell>
          <cell r="CY29">
            <v>5.758</v>
          </cell>
          <cell r="CZ29">
            <v>5.9960000000000004</v>
          </cell>
          <cell r="DA29">
            <v>6.234</v>
          </cell>
          <cell r="DB29">
            <v>6.4720000000000004</v>
          </cell>
          <cell r="DC29">
            <v>6.71</v>
          </cell>
          <cell r="DD29">
            <v>6.89</v>
          </cell>
          <cell r="DE29">
            <v>7.07</v>
          </cell>
          <cell r="DF29">
            <v>7.25</v>
          </cell>
          <cell r="DG29">
            <v>7.43</v>
          </cell>
          <cell r="DH29">
            <v>7.61</v>
          </cell>
          <cell r="DI29">
            <v>7.7439999999999998</v>
          </cell>
          <cell r="DJ29">
            <v>7.8780000000000001</v>
          </cell>
          <cell r="DK29">
            <v>8.0120000000000005</v>
          </cell>
          <cell r="DL29">
            <v>8.1460000000000008</v>
          </cell>
          <cell r="DM29">
            <v>8.2799999999999994</v>
          </cell>
          <cell r="DN29">
            <v>8.3979999999999997</v>
          </cell>
          <cell r="DO29">
            <v>8.516</v>
          </cell>
          <cell r="DP29">
            <v>8.6340000000000003</v>
          </cell>
          <cell r="DQ29">
            <v>8.7520000000000007</v>
          </cell>
          <cell r="DR29">
            <v>8.8699999999999992</v>
          </cell>
          <cell r="DS29">
            <v>9.1</v>
          </cell>
          <cell r="DT29">
            <v>9.33</v>
          </cell>
          <cell r="DU29">
            <v>9.56</v>
          </cell>
          <cell r="DV29">
            <v>9.7899999999999991</v>
          </cell>
          <cell r="DW29">
            <v>10.02</v>
          </cell>
          <cell r="DX29">
            <v>10.1</v>
          </cell>
          <cell r="DY29">
            <v>10.18</v>
          </cell>
          <cell r="DZ29">
            <v>10.26</v>
          </cell>
          <cell r="EA29">
            <v>10.34</v>
          </cell>
          <cell r="EB29">
            <v>10.34</v>
          </cell>
          <cell r="EC29">
            <v>10.34</v>
          </cell>
          <cell r="ED29">
            <v>8240.4592329999996</v>
          </cell>
          <cell r="EE29">
            <v>8911.4636169999994</v>
          </cell>
          <cell r="EF29">
            <v>8996.8073320000003</v>
          </cell>
          <cell r="EG29">
            <v>9248.4978680000004</v>
          </cell>
          <cell r="EH29">
            <v>8475.3652660000007</v>
          </cell>
          <cell r="EI29">
            <v>9189.4934049999993</v>
          </cell>
          <cell r="EJ29">
            <v>9111.3066080000008</v>
          </cell>
          <cell r="EK29">
            <v>9851.0788979999998</v>
          </cell>
          <cell r="EL29">
            <v>10123.286330000001</v>
          </cell>
          <cell r="EM29">
            <v>10202.43727</v>
          </cell>
          <cell r="EN29">
            <v>10064.83799</v>
          </cell>
          <cell r="EO29">
            <v>10241.81899</v>
          </cell>
          <cell r="EP29">
            <v>9753.0109530000009</v>
          </cell>
          <cell r="EQ29">
            <v>10365.395270000001</v>
          </cell>
          <cell r="ER29">
            <v>10337.119629999999</v>
          </cell>
          <cell r="ES29">
            <v>10776.317279999999</v>
          </cell>
          <cell r="ET29">
            <v>11501.987279999999</v>
          </cell>
          <cell r="EU29">
            <v>12301.25885</v>
          </cell>
          <cell r="EV29">
            <v>12863.844649999999</v>
          </cell>
          <cell r="EW29">
            <v>12064.50597</v>
          </cell>
          <cell r="EX29">
            <v>12580.341490000001</v>
          </cell>
          <cell r="EY29">
            <v>13459.907020000001</v>
          </cell>
          <cell r="EZ29">
            <v>13995.382949999999</v>
          </cell>
          <cell r="FA29">
            <v>15007.469450000001</v>
          </cell>
          <cell r="FB29">
            <v>16148.37428</v>
          </cell>
          <cell r="FC29">
            <v>15177.91893</v>
          </cell>
          <cell r="FD29">
            <v>15856.549510000001</v>
          </cell>
          <cell r="FE29">
            <v>16144.88027</v>
          </cell>
          <cell r="FF29">
            <v>16285.696319999999</v>
          </cell>
          <cell r="FG29">
            <v>16308.08799</v>
          </cell>
          <cell r="FH29">
            <v>14696.02701</v>
          </cell>
          <cell r="FI29">
            <v>16198.31841</v>
          </cell>
          <cell r="FJ29">
            <v>1</v>
          </cell>
          <cell r="FK29">
            <v>0.95899999999999996</v>
          </cell>
          <cell r="FL29">
            <v>0.96199999999999997</v>
          </cell>
          <cell r="FM29">
            <v>0.96499999999999997</v>
          </cell>
          <cell r="FN29">
            <v>0.95799999999999996</v>
          </cell>
          <cell r="FO29">
            <v>0.96499999999999997</v>
          </cell>
          <cell r="FP29">
            <v>0.96799999999999997</v>
          </cell>
          <cell r="FQ29">
            <v>0.95899999999999996</v>
          </cell>
          <cell r="FR29">
            <v>0.95399999999999996</v>
          </cell>
          <cell r="FS29">
            <v>0.96899999999999997</v>
          </cell>
          <cell r="FT29">
            <v>0.96399999999999997</v>
          </cell>
          <cell r="FU29">
            <v>0.95699999999999996</v>
          </cell>
          <cell r="FV29">
            <v>0.94499999999999995</v>
          </cell>
          <cell r="FW29">
            <v>0.95199999999999996</v>
          </cell>
          <cell r="FX29">
            <v>0.94899999999999995</v>
          </cell>
          <cell r="FY29">
            <v>0.95</v>
          </cell>
          <cell r="FZ29">
            <v>0.94899999999999995</v>
          </cell>
          <cell r="GA29">
            <v>0.93899999999999995</v>
          </cell>
          <cell r="GB29">
            <v>0.94299999999999995</v>
          </cell>
          <cell r="GC29">
            <v>0.94699999999999995</v>
          </cell>
          <cell r="GD29">
            <v>0.95399999999999996</v>
          </cell>
          <cell r="GE29">
            <v>0.97</v>
          </cell>
          <cell r="GF29">
            <v>0.98199999999999998</v>
          </cell>
          <cell r="GG29">
            <v>0.96899999999999997</v>
          </cell>
          <cell r="GH29">
            <v>0.97899999999999998</v>
          </cell>
          <cell r="GI29">
            <v>0.98299999999999998</v>
          </cell>
          <cell r="GJ29">
            <v>0.98099999999999998</v>
          </cell>
          <cell r="GK29">
            <v>0.98299999999999998</v>
          </cell>
          <cell r="GL29">
            <v>0.98499999999999999</v>
          </cell>
          <cell r="GM29">
            <v>0.97599999999999998</v>
          </cell>
          <cell r="GN29">
            <v>0.97399999999999998</v>
          </cell>
          <cell r="GO29">
            <v>0.98099999999999998</v>
          </cell>
          <cell r="GP29">
            <v>0.98099999999999998</v>
          </cell>
          <cell r="GQ29">
            <v>0.57145698899999997</v>
          </cell>
          <cell r="GR29">
            <v>0.57448297100000001</v>
          </cell>
          <cell r="GS29">
            <v>0.573463846</v>
          </cell>
          <cell r="GT29">
            <v>0.572919756</v>
          </cell>
          <cell r="GU29">
            <v>0.56602194699999997</v>
          </cell>
          <cell r="GV29">
            <v>0.57179302600000004</v>
          </cell>
          <cell r="GW29">
            <v>0.56929853100000005</v>
          </cell>
          <cell r="GX29">
            <v>0.57028686799999995</v>
          </cell>
          <cell r="GY29">
            <v>0.57597219899999996</v>
          </cell>
          <cell r="GZ29">
            <v>0.57546797000000005</v>
          </cell>
          <cell r="HA29">
            <v>0.57189294000000002</v>
          </cell>
          <cell r="HB29">
            <v>0.56790251899999999</v>
          </cell>
          <cell r="HC29">
            <v>0.56807552699999997</v>
          </cell>
          <cell r="HD29">
            <v>0.57343854500000002</v>
          </cell>
          <cell r="HE29">
            <v>0.579076021</v>
          </cell>
          <cell r="HF29">
            <v>0.58756884600000003</v>
          </cell>
          <cell r="HG29">
            <v>0.59721349300000004</v>
          </cell>
          <cell r="HH29">
            <v>0.61217998299999998</v>
          </cell>
          <cell r="HI29">
            <v>0.62363014699999997</v>
          </cell>
          <cell r="HJ29">
            <v>0.63080240499999995</v>
          </cell>
          <cell r="HK29">
            <v>0.64939294599999997</v>
          </cell>
          <cell r="HL29">
            <v>0.662134691</v>
          </cell>
          <cell r="HM29">
            <v>0.66274539200000004</v>
          </cell>
          <cell r="HN29">
            <v>0.67856009500000003</v>
          </cell>
          <cell r="HO29">
            <v>0.68929808000000004</v>
          </cell>
          <cell r="HP29">
            <v>0.69431798300000003</v>
          </cell>
          <cell r="HQ29">
            <v>0.70679937500000001</v>
          </cell>
          <cell r="HR29">
            <v>0.715733222</v>
          </cell>
          <cell r="HS29">
            <v>0.70652737899999996</v>
          </cell>
          <cell r="HT29">
            <v>0.70639249699999995</v>
          </cell>
          <cell r="HU29">
            <v>0.70546350499999999</v>
          </cell>
          <cell r="HV29">
            <v>0.68618610099999999</v>
          </cell>
          <cell r="HW29">
            <v>64.037499999999994</v>
          </cell>
          <cell r="HX29">
            <v>63.018300000000004</v>
          </cell>
          <cell r="HY29">
            <v>61.861899999999999</v>
          </cell>
          <cell r="HZ29">
            <v>60.669600000000003</v>
          </cell>
          <cell r="IA29">
            <v>59.507300000000001</v>
          </cell>
          <cell r="IB29">
            <v>58.225299999999997</v>
          </cell>
          <cell r="IC29">
            <v>57.032499999999999</v>
          </cell>
          <cell r="ID29">
            <v>55.806699999999999</v>
          </cell>
          <cell r="IE29">
            <v>54.662199999999999</v>
          </cell>
          <cell r="IF29">
            <v>53.651299999999999</v>
          </cell>
          <cell r="IG29">
            <v>52.839599999999997</v>
          </cell>
          <cell r="IH29">
            <v>52.447899999999997</v>
          </cell>
          <cell r="II29">
            <v>52.388100000000001</v>
          </cell>
          <cell r="IJ29">
            <v>52.647500000000001</v>
          </cell>
          <cell r="IK29">
            <v>53.275500000000001</v>
          </cell>
          <cell r="IL29">
            <v>54.3827</v>
          </cell>
          <cell r="IM29">
            <v>55.146799999999999</v>
          </cell>
          <cell r="IN29">
            <v>56.989600000000003</v>
          </cell>
          <cell r="IO29">
            <v>58.442900000000002</v>
          </cell>
          <cell r="IP29">
            <v>60.030099999999997</v>
          </cell>
          <cell r="IQ29">
            <v>61.828699999999998</v>
          </cell>
          <cell r="IR29">
            <v>62.8155</v>
          </cell>
          <cell r="IS29">
            <v>62.928100000000001</v>
          </cell>
          <cell r="IT29">
            <v>64.637100000000004</v>
          </cell>
          <cell r="IU29">
            <v>65.390500000000003</v>
          </cell>
          <cell r="IV29">
            <v>66.283600000000007</v>
          </cell>
          <cell r="IW29">
            <v>68.059299999999993</v>
          </cell>
          <cell r="IX29">
            <v>69.428200000000004</v>
          </cell>
          <cell r="IY29">
            <v>67.370900000000006</v>
          </cell>
          <cell r="IZ29">
            <v>67.891300000000001</v>
          </cell>
          <cell r="JA29">
            <v>68.051299999999998</v>
          </cell>
          <cell r="JB29">
            <v>63.594200000000001</v>
          </cell>
          <cell r="JC29">
            <v>11.13381847</v>
          </cell>
          <cell r="JD29">
            <v>11.11791039</v>
          </cell>
          <cell r="JE29">
            <v>11.10202503</v>
          </cell>
          <cell r="JF29">
            <v>11.08613968</v>
          </cell>
          <cell r="JG29">
            <v>10.97350979</v>
          </cell>
          <cell r="JH29">
            <v>11.441949839999999</v>
          </cell>
          <cell r="JI29">
            <v>11.66506004</v>
          </cell>
          <cell r="JJ29">
            <v>11.888170240000001</v>
          </cell>
          <cell r="JK29">
            <v>12.11128044</v>
          </cell>
          <cell r="JL29">
            <v>12.433730130000001</v>
          </cell>
          <cell r="JM29">
            <v>12.61569023</v>
          </cell>
          <cell r="JN29">
            <v>12.67022038</v>
          </cell>
          <cell r="JO29">
            <v>12.45201015</v>
          </cell>
          <cell r="JP29">
            <v>12.52202988</v>
          </cell>
          <cell r="JQ29">
            <v>12.463299749999999</v>
          </cell>
          <cell r="JR29">
            <v>12.44384956</v>
          </cell>
          <cell r="JS29">
            <v>12.58543968</v>
          </cell>
          <cell r="JT29">
            <v>12.569150240000001</v>
          </cell>
          <cell r="JU29">
            <v>12.55288187</v>
          </cell>
          <cell r="JV29">
            <v>12.53663457</v>
          </cell>
          <cell r="JW29">
            <v>12.520408290000001</v>
          </cell>
          <cell r="JX29">
            <v>12.504203009999999</v>
          </cell>
          <cell r="JY29">
            <v>12.48801871</v>
          </cell>
          <cell r="JZ29">
            <v>12.471855359999999</v>
          </cell>
          <cell r="KA29">
            <v>12.45571292</v>
          </cell>
          <cell r="KB29">
            <v>12.43959138</v>
          </cell>
          <cell r="KC29">
            <v>12.423490709999999</v>
          </cell>
          <cell r="KD29">
            <v>12.40741087</v>
          </cell>
          <cell r="KE29">
            <v>12.39135185</v>
          </cell>
          <cell r="KF29">
            <v>12.375313609999999</v>
          </cell>
          <cell r="KG29">
            <v>12.375313609999999</v>
          </cell>
          <cell r="KH29">
            <v>12.375313609999999</v>
          </cell>
          <cell r="KI29">
            <v>5.1100000000000003</v>
          </cell>
          <cell r="KJ29">
            <v>5.4279999999999999</v>
          </cell>
          <cell r="KK29">
            <v>5.7460000000000004</v>
          </cell>
          <cell r="KL29">
            <v>6.0640000000000001</v>
          </cell>
          <cell r="KM29">
            <v>6.3819999999999997</v>
          </cell>
          <cell r="KN29">
            <v>6.7</v>
          </cell>
          <cell r="KO29">
            <v>6.8739999999999997</v>
          </cell>
          <cell r="KP29">
            <v>7.048</v>
          </cell>
          <cell r="KQ29">
            <v>7.2220000000000004</v>
          </cell>
          <cell r="KR29">
            <v>7.3959999999999999</v>
          </cell>
          <cell r="KS29">
            <v>7.57</v>
          </cell>
          <cell r="KT29">
            <v>7.6920000000000002</v>
          </cell>
          <cell r="KU29">
            <v>7.8140000000000001</v>
          </cell>
          <cell r="KV29">
            <v>7.9359999999999999</v>
          </cell>
          <cell r="KW29">
            <v>8.0579999999999998</v>
          </cell>
          <cell r="KX29">
            <v>8.18</v>
          </cell>
          <cell r="KY29">
            <v>8.2799999999999994</v>
          </cell>
          <cell r="KZ29">
            <v>8.3800000000000008</v>
          </cell>
          <cell r="LA29">
            <v>8.48</v>
          </cell>
          <cell r="LB29">
            <v>8.58</v>
          </cell>
          <cell r="LC29">
            <v>8.68</v>
          </cell>
          <cell r="LD29">
            <v>8.93</v>
          </cell>
          <cell r="LE29">
            <v>9.18</v>
          </cell>
          <cell r="LF29">
            <v>9.43</v>
          </cell>
          <cell r="LG29">
            <v>9.68</v>
          </cell>
          <cell r="LH29">
            <v>9.93</v>
          </cell>
          <cell r="LI29">
            <v>10.016</v>
          </cell>
          <cell r="LJ29">
            <v>10.102</v>
          </cell>
          <cell r="LK29">
            <v>10.188000000000001</v>
          </cell>
          <cell r="LL29">
            <v>10.273999999999999</v>
          </cell>
          <cell r="LM29">
            <v>10.273999999999999</v>
          </cell>
          <cell r="LN29">
            <v>10.273999999999999</v>
          </cell>
          <cell r="LO29">
            <v>5631.1435869999996</v>
          </cell>
          <cell r="LP29">
            <v>6102.035425</v>
          </cell>
          <cell r="LQ29">
            <v>6180.3930190000001</v>
          </cell>
          <cell r="LR29">
            <v>6383.0828410000004</v>
          </cell>
          <cell r="LS29">
            <v>5879.8644000000004</v>
          </cell>
          <cell r="LT29">
            <v>6412.8984149999997</v>
          </cell>
          <cell r="LU29">
            <v>6384.007756</v>
          </cell>
          <cell r="LV29">
            <v>6939.9155769999998</v>
          </cell>
          <cell r="LW29">
            <v>8387.7225359999993</v>
          </cell>
          <cell r="LX29">
            <v>8540.2946370000009</v>
          </cell>
          <cell r="LY29">
            <v>8153.9055070000004</v>
          </cell>
          <cell r="LZ29">
            <v>7563.413012</v>
          </cell>
          <cell r="MA29">
            <v>7769.5554700000002</v>
          </cell>
          <cell r="MB29">
            <v>8105.65067</v>
          </cell>
          <cell r="MC29">
            <v>8277.5417820000002</v>
          </cell>
          <cell r="MD29">
            <v>8373.8106470000002</v>
          </cell>
          <cell r="ME29">
            <v>8892.303989</v>
          </cell>
          <cell r="MF29">
            <v>9505.4915170000004</v>
          </cell>
          <cell r="MG29">
            <v>9939.0520030000007</v>
          </cell>
          <cell r="MH29">
            <v>9346.3003489999992</v>
          </cell>
          <cell r="MI29">
            <v>11026.72034</v>
          </cell>
          <cell r="MJ29">
            <v>12196.58799</v>
          </cell>
          <cell r="MK29">
            <v>11507.961569999999</v>
          </cell>
          <cell r="ML29">
            <v>12503.917310000001</v>
          </cell>
          <cell r="MM29">
            <v>13617.781800000001</v>
          </cell>
          <cell r="MN29">
            <v>12932.418449999999</v>
          </cell>
          <cell r="MO29">
            <v>13588.438539999999</v>
          </cell>
          <cell r="MP29">
            <v>13894.193230000001</v>
          </cell>
          <cell r="MQ29">
            <v>14063.136109999999</v>
          </cell>
          <cell r="MR29">
            <v>13024.20673</v>
          </cell>
          <cell r="MS29">
            <v>12560.876340000001</v>
          </cell>
          <cell r="MT29">
            <v>13839.15683</v>
          </cell>
          <cell r="MU29">
            <v>0.59609522000000004</v>
          </cell>
          <cell r="MV29">
            <v>0.59691142200000002</v>
          </cell>
          <cell r="MW29">
            <v>0.594520991</v>
          </cell>
          <cell r="MX29">
            <v>0.59793270899999995</v>
          </cell>
          <cell r="MY29">
            <v>0.586370791</v>
          </cell>
          <cell r="MZ29">
            <v>0.59089165899999996</v>
          </cell>
          <cell r="NA29">
            <v>0.59357401700000001</v>
          </cell>
          <cell r="NB29">
            <v>0.59757783399999997</v>
          </cell>
          <cell r="NC29">
            <v>0.59450209099999995</v>
          </cell>
          <cell r="ND29">
            <v>0.59698589099999999</v>
          </cell>
          <cell r="NE29">
            <v>0.59734362600000002</v>
          </cell>
          <cell r="NF29">
            <v>0.60089433800000003</v>
          </cell>
          <cell r="NG29">
            <v>0.59644778600000004</v>
          </cell>
          <cell r="NH29">
            <v>0.60393847000000001</v>
          </cell>
          <cell r="NI29">
            <v>0.60941193299999996</v>
          </cell>
          <cell r="NJ29">
            <v>0.61920007499999996</v>
          </cell>
          <cell r="NK29">
            <v>0.63589530599999999</v>
          </cell>
          <cell r="NL29">
            <v>0.64934856299999999</v>
          </cell>
          <cell r="NM29">
            <v>0.65850491700000002</v>
          </cell>
          <cell r="NN29">
            <v>0.66123749099999996</v>
          </cell>
          <cell r="NO29">
            <v>0.66978563000000002</v>
          </cell>
          <cell r="NP29">
            <v>0.67432229099999996</v>
          </cell>
          <cell r="NQ29">
            <v>0.68407358399999996</v>
          </cell>
          <cell r="NR29">
            <v>0.69303310699999998</v>
          </cell>
          <cell r="NS29">
            <v>0.70086597799999995</v>
          </cell>
          <cell r="NT29">
            <v>0.70811917199999996</v>
          </cell>
          <cell r="NU29">
            <v>0.71869317300000002</v>
          </cell>
          <cell r="NV29">
            <v>0.72638670599999999</v>
          </cell>
          <cell r="NW29">
            <v>0.72407413600000003</v>
          </cell>
          <cell r="NX29">
            <v>0.72534090299999998</v>
          </cell>
          <cell r="NY29">
            <v>0.71936344799999996</v>
          </cell>
          <cell r="NZ29">
            <v>0.69955327700000003</v>
          </cell>
          <cell r="OA29">
            <v>57.057400000000001</v>
          </cell>
          <cell r="OB29">
            <v>55.967500000000001</v>
          </cell>
          <cell r="OC29">
            <v>54.864600000000003</v>
          </cell>
          <cell r="OD29">
            <v>54.749299999999998</v>
          </cell>
          <cell r="OE29">
            <v>52.848199999999999</v>
          </cell>
          <cell r="OF29">
            <v>51.926900000000003</v>
          </cell>
          <cell r="OG29">
            <v>51.669199999999996</v>
          </cell>
          <cell r="OH29">
            <v>51.053699999999999</v>
          </cell>
          <cell r="OI29">
            <v>50.3416</v>
          </cell>
          <cell r="OJ29">
            <v>49.692399999999999</v>
          </cell>
          <cell r="OK29">
            <v>49.136499999999998</v>
          </cell>
          <cell r="OL29">
            <v>48.859900000000003</v>
          </cell>
          <cell r="OM29">
            <v>48.837200000000003</v>
          </cell>
          <cell r="ON29">
            <v>49.198599999999999</v>
          </cell>
          <cell r="OO29">
            <v>49.901800000000001</v>
          </cell>
          <cell r="OP29">
            <v>50.782899999999998</v>
          </cell>
          <cell r="OQ29">
            <v>52.595700000000001</v>
          </cell>
          <cell r="OR29">
            <v>54.370699999999999</v>
          </cell>
          <cell r="OS29">
            <v>55.688600000000001</v>
          </cell>
          <cell r="OT29">
            <v>56.430500000000002</v>
          </cell>
          <cell r="OU29">
            <v>58.093499999999999</v>
          </cell>
          <cell r="OV29">
            <v>58.172699999999999</v>
          </cell>
          <cell r="OW29">
            <v>58.587000000000003</v>
          </cell>
          <cell r="OX29">
            <v>59.302</v>
          </cell>
          <cell r="OY29">
            <v>59.780500000000004</v>
          </cell>
          <cell r="OZ29">
            <v>61.2622</v>
          </cell>
          <cell r="PA29">
            <v>62.77</v>
          </cell>
          <cell r="PB29">
            <v>63.968000000000004</v>
          </cell>
          <cell r="PC29">
            <v>63.335599999999999</v>
          </cell>
          <cell r="PD29">
            <v>62.933799999999998</v>
          </cell>
          <cell r="PE29">
            <v>63.142499999999998</v>
          </cell>
          <cell r="PF29">
            <v>58.690899999999999</v>
          </cell>
          <cell r="PG29">
            <v>10.51029076</v>
          </cell>
          <cell r="PH29">
            <v>10.59854984</v>
          </cell>
          <cell r="PI29">
            <v>10.68755007</v>
          </cell>
          <cell r="PJ29">
            <v>10.776550289999999</v>
          </cell>
          <cell r="PK29">
            <v>10.825849529999999</v>
          </cell>
          <cell r="PL29">
            <v>11.26912022</v>
          </cell>
          <cell r="PM29">
            <v>11.502820010000001</v>
          </cell>
          <cell r="PN29">
            <v>11.736519810000001</v>
          </cell>
          <cell r="PO29">
            <v>11.970219609999999</v>
          </cell>
          <cell r="PP29">
            <v>12.42961025</v>
          </cell>
          <cell r="PQ29">
            <v>12.573080060000001</v>
          </cell>
          <cell r="PR29">
            <v>12.62248039</v>
          </cell>
          <cell r="PS29">
            <v>12.42090988</v>
          </cell>
          <cell r="PT29">
            <v>12.48145008</v>
          </cell>
          <cell r="PU29">
            <v>12.50737953</v>
          </cell>
          <cell r="PV29">
            <v>12.51663971</v>
          </cell>
          <cell r="PW29">
            <v>12.653140069999999</v>
          </cell>
          <cell r="PX29">
            <v>12.49594948</v>
          </cell>
          <cell r="PY29">
            <v>12.294438680000001</v>
          </cell>
          <cell r="PZ29">
            <v>12.28169516</v>
          </cell>
          <cell r="QA29">
            <v>12.26896443</v>
          </cell>
          <cell r="QB29">
            <v>12.256246490000001</v>
          </cell>
          <cell r="QC29">
            <v>12.243541309999999</v>
          </cell>
          <cell r="QD29">
            <v>12.2308489</v>
          </cell>
          <cell r="QE29">
            <v>12.218169230000001</v>
          </cell>
          <cell r="QF29">
            <v>12.205502299999999</v>
          </cell>
          <cell r="QG29">
            <v>12.192848100000001</v>
          </cell>
          <cell r="QH29">
            <v>12.1802066</v>
          </cell>
          <cell r="QI29">
            <v>12.1675778</v>
          </cell>
          <cell r="QJ29">
            <v>12.15496169</v>
          </cell>
          <cell r="QK29">
            <v>12.15496169</v>
          </cell>
          <cell r="QL29">
            <v>12.15496169</v>
          </cell>
          <cell r="QM29">
            <v>5.93</v>
          </cell>
          <cell r="QN29">
            <v>6.0880000000000001</v>
          </cell>
          <cell r="QO29">
            <v>6.2460000000000004</v>
          </cell>
          <cell r="QP29">
            <v>6.4039999999999999</v>
          </cell>
          <cell r="QQ29">
            <v>6.5620000000000003</v>
          </cell>
          <cell r="QR29">
            <v>6.72</v>
          </cell>
          <cell r="QS29">
            <v>6.9080000000000004</v>
          </cell>
          <cell r="QT29">
            <v>7.0960000000000001</v>
          </cell>
          <cell r="QU29">
            <v>7.2839999999999998</v>
          </cell>
          <cell r="QV29">
            <v>7.4720000000000004</v>
          </cell>
          <cell r="QW29">
            <v>7.66</v>
          </cell>
          <cell r="QX29">
            <v>7.8079999999999998</v>
          </cell>
          <cell r="QY29">
            <v>7.9560000000000004</v>
          </cell>
          <cell r="QZ29">
            <v>8.1039999999999992</v>
          </cell>
          <cell r="RA29">
            <v>8.2520000000000007</v>
          </cell>
          <cell r="RB29">
            <v>8.4</v>
          </cell>
          <cell r="RC29">
            <v>8.532</v>
          </cell>
          <cell r="RD29">
            <v>8.6639999999999997</v>
          </cell>
          <cell r="RE29">
            <v>8.7959999999999994</v>
          </cell>
          <cell r="RF29">
            <v>8.9280000000000008</v>
          </cell>
          <cell r="RG29">
            <v>9.06</v>
          </cell>
          <cell r="RH29">
            <v>9.27</v>
          </cell>
          <cell r="RI29">
            <v>9.48</v>
          </cell>
          <cell r="RJ29">
            <v>9.69</v>
          </cell>
          <cell r="RK29">
            <v>9.9</v>
          </cell>
          <cell r="RL29">
            <v>10.11</v>
          </cell>
          <cell r="RM29">
            <v>10.182</v>
          </cell>
          <cell r="RN29">
            <v>10.254</v>
          </cell>
          <cell r="RO29">
            <v>10.326000000000001</v>
          </cell>
          <cell r="RP29">
            <v>10.398</v>
          </cell>
          <cell r="RQ29">
            <v>10.398</v>
          </cell>
          <cell r="RR29">
            <v>10.398</v>
          </cell>
          <cell r="RS29">
            <v>11059.08337</v>
          </cell>
          <cell r="RT29">
            <v>11954.15263</v>
          </cell>
          <cell r="RU29">
            <v>12046.71075</v>
          </cell>
          <cell r="RV29">
            <v>12342.57675</v>
          </cell>
          <cell r="RW29">
            <v>11270.489020000001</v>
          </cell>
          <cell r="RX29">
            <v>12172.703219999999</v>
          </cell>
          <cell r="RY29">
            <v>12034.65883</v>
          </cell>
          <cell r="RZ29">
            <v>12963.741459999999</v>
          </cell>
          <cell r="SA29">
            <v>11974.23617</v>
          </cell>
          <cell r="SB29">
            <v>11970.499959999999</v>
          </cell>
          <cell r="SC29">
            <v>12092.31256</v>
          </cell>
          <cell r="SD29">
            <v>13076.467769999999</v>
          </cell>
          <cell r="SE29">
            <v>11847.08203</v>
          </cell>
          <cell r="SF29">
            <v>12745.501829999999</v>
          </cell>
          <cell r="SG29">
            <v>12501.293600000001</v>
          </cell>
          <cell r="SH29">
            <v>13295.0237</v>
          </cell>
          <cell r="SI29">
            <v>14230.89954</v>
          </cell>
          <cell r="SJ29">
            <v>15216.47926</v>
          </cell>
          <cell r="SK29">
            <v>15905.300929999999</v>
          </cell>
          <cell r="SL29">
            <v>14884.463669999999</v>
          </cell>
          <cell r="SM29">
            <v>14188.9915</v>
          </cell>
          <cell r="SN29">
            <v>14766.210489999999</v>
          </cell>
          <cell r="SO29">
            <v>16565.148280000001</v>
          </cell>
          <cell r="SP29">
            <v>17592.217649999999</v>
          </cell>
          <cell r="SQ29">
            <v>18759.95736</v>
          </cell>
          <cell r="SR29">
            <v>17493.804980000001</v>
          </cell>
          <cell r="SS29">
            <v>18193.651099999999</v>
          </cell>
          <cell r="ST29">
            <v>18461.798190000001</v>
          </cell>
          <cell r="SU29">
            <v>18570.871620000002</v>
          </cell>
          <cell r="SV29">
            <v>19680.636829999999</v>
          </cell>
          <cell r="SW29">
            <v>16887.221000000001</v>
          </cell>
          <cell r="SX29">
            <v>18618.32316</v>
          </cell>
          <cell r="SY29">
            <v>0.40300000000000002</v>
          </cell>
          <cell r="SZ29">
            <v>0.40799999999999997</v>
          </cell>
          <cell r="TA29">
            <v>0.41199999999999998</v>
          </cell>
          <cell r="TB29">
            <v>0.42099999999999999</v>
          </cell>
          <cell r="TC29">
            <v>0.42599999999999999</v>
          </cell>
          <cell r="TK29">
            <v>37.400468050000001</v>
          </cell>
          <cell r="TL29">
            <v>37.43688951</v>
          </cell>
          <cell r="TM29">
            <v>37.327602880000001</v>
          </cell>
          <cell r="TN29">
            <v>37.176153679999999</v>
          </cell>
          <cell r="TO29">
            <v>37.19200566</v>
          </cell>
          <cell r="TW29">
            <v>38.939393940000002</v>
          </cell>
          <cell r="TX29">
            <v>39.013452909999998</v>
          </cell>
          <cell r="TY29">
            <v>38.872403560000002</v>
          </cell>
          <cell r="TZ29">
            <v>38.719068409999998</v>
          </cell>
          <cell r="UA29">
            <v>38.793103449999997</v>
          </cell>
          <cell r="UI29">
            <v>24.608404159999999</v>
          </cell>
          <cell r="UJ29">
            <v>24.717668530000001</v>
          </cell>
          <cell r="UK29">
            <v>24.389808649999999</v>
          </cell>
          <cell r="UL29">
            <v>23.93546104</v>
          </cell>
          <cell r="UM29">
            <v>23.983016970000001</v>
          </cell>
          <cell r="UN29">
            <v>23.66824913</v>
          </cell>
          <cell r="UO29">
            <v>23.258964540000001</v>
          </cell>
          <cell r="UP29">
            <v>22.62666321</v>
          </cell>
          <cell r="UQ29">
            <v>22.68073845</v>
          </cell>
          <cell r="UR29">
            <v>22.400882719999998</v>
          </cell>
          <cell r="US29">
            <v>21.791563029999999</v>
          </cell>
          <cell r="UT29">
            <v>21.564929960000001</v>
          </cell>
          <cell r="UU29">
            <v>32.082000000000001</v>
          </cell>
          <cell r="UV29">
            <v>32.082000000000001</v>
          </cell>
          <cell r="UW29">
            <v>32.082000000000001</v>
          </cell>
          <cell r="UX29">
            <v>32.082000000000001</v>
          </cell>
          <cell r="UY29">
            <v>32.082000000000001</v>
          </cell>
          <cell r="UZ29">
            <v>23.27683</v>
          </cell>
          <cell r="VA29">
            <v>23.27683</v>
          </cell>
          <cell r="VB29">
            <v>23.27683</v>
          </cell>
          <cell r="VC29">
            <v>23.27683</v>
          </cell>
          <cell r="VD29">
            <v>23.27683</v>
          </cell>
          <cell r="VE29">
            <v>23.27683</v>
          </cell>
          <cell r="VF29">
            <v>23.27683</v>
          </cell>
          <cell r="VG29">
            <v>55.511000000000003</v>
          </cell>
          <cell r="VH29">
            <v>55.511000000000003</v>
          </cell>
          <cell r="VI29">
            <v>55.511000000000003</v>
          </cell>
          <cell r="VJ29">
            <v>55.511000000000003</v>
          </cell>
          <cell r="VK29">
            <v>55.511000000000003</v>
          </cell>
          <cell r="VS29">
            <v>117</v>
          </cell>
          <cell r="VT29">
            <v>0.58899999999999997</v>
          </cell>
          <cell r="VU29">
            <v>0.57799999999999996</v>
          </cell>
          <cell r="VV29">
            <v>0.57199999999999995</v>
          </cell>
          <cell r="VW29">
            <v>0.56799999999999995</v>
          </cell>
          <cell r="VX29">
            <v>0.56399999999999995</v>
          </cell>
          <cell r="VY29">
            <v>0.56100000000000005</v>
          </cell>
          <cell r="VZ29">
            <v>0.55800000000000005</v>
          </cell>
          <cell r="WA29">
            <v>0.55700000000000005</v>
          </cell>
          <cell r="WB29">
            <v>0.55600000000000005</v>
          </cell>
          <cell r="WC29">
            <v>0.55500000000000005</v>
          </cell>
          <cell r="WD29">
            <v>0.51700000000000002</v>
          </cell>
          <cell r="WE29">
            <v>0.51700000000000002</v>
          </cell>
          <cell r="WF29">
            <v>0.51500000000000001</v>
          </cell>
          <cell r="WG29">
            <v>0.51200000000000001</v>
          </cell>
          <cell r="WH29">
            <v>0.52800000000000002</v>
          </cell>
          <cell r="WI29">
            <v>0.52100000000000002</v>
          </cell>
          <cell r="WJ29">
            <v>0.51300000000000001</v>
          </cell>
          <cell r="WK29">
            <v>0.50800000000000001</v>
          </cell>
          <cell r="WL29">
            <v>0.505</v>
          </cell>
          <cell r="WM29">
            <v>0.51600000000000001</v>
          </cell>
          <cell r="WN29">
            <v>0.51100000000000001</v>
          </cell>
          <cell r="WO29">
            <v>0.50700000000000001</v>
          </cell>
          <cell r="WP29">
            <v>0.503</v>
          </cell>
          <cell r="WQ29">
            <v>0.499</v>
          </cell>
          <cell r="WR29">
            <v>0.48499999999999999</v>
          </cell>
          <cell r="WS29">
            <v>0.48899999999999999</v>
          </cell>
          <cell r="WT29">
            <v>0.48</v>
          </cell>
          <cell r="WU29">
            <v>0.46800000000000003</v>
          </cell>
          <cell r="WV29">
            <v>0.47399999999999998</v>
          </cell>
          <cell r="WW29">
            <v>0.47</v>
          </cell>
          <cell r="WX29">
            <v>0.46899999999999997</v>
          </cell>
          <cell r="WY29">
            <v>0.46800000000000003</v>
          </cell>
          <cell r="WZ29">
            <v>250</v>
          </cell>
          <cell r="XA29">
            <v>227</v>
          </cell>
          <cell r="XB29">
            <v>216</v>
          </cell>
          <cell r="XC29">
            <v>212</v>
          </cell>
          <cell r="XD29">
            <v>213</v>
          </cell>
          <cell r="XE29">
            <v>218</v>
          </cell>
          <cell r="XF29">
            <v>224</v>
          </cell>
          <cell r="XG29">
            <v>233</v>
          </cell>
          <cell r="XH29">
            <v>243</v>
          </cell>
          <cell r="XI29">
            <v>253</v>
          </cell>
          <cell r="XJ29">
            <v>262</v>
          </cell>
          <cell r="XK29">
            <v>271</v>
          </cell>
          <cell r="XL29">
            <v>278</v>
          </cell>
          <cell r="XM29">
            <v>278</v>
          </cell>
          <cell r="XN29">
            <v>264</v>
          </cell>
          <cell r="XO29">
            <v>239</v>
          </cell>
          <cell r="XP29">
            <v>221</v>
          </cell>
          <cell r="XQ29">
            <v>209</v>
          </cell>
          <cell r="XR29">
            <v>203</v>
          </cell>
          <cell r="XS29">
            <v>189</v>
          </cell>
          <cell r="XT29">
            <v>179</v>
          </cell>
          <cell r="XU29">
            <v>176</v>
          </cell>
          <cell r="XV29">
            <v>170</v>
          </cell>
          <cell r="XW29">
            <v>164</v>
          </cell>
          <cell r="XX29">
            <v>160</v>
          </cell>
          <cell r="XY29">
            <v>156</v>
          </cell>
          <cell r="XZ29">
            <v>151</v>
          </cell>
          <cell r="YA29">
            <v>144</v>
          </cell>
          <cell r="YB29">
            <v>144</v>
          </cell>
          <cell r="YC29">
            <v>144</v>
          </cell>
          <cell r="YD29">
            <v>144</v>
          </cell>
          <cell r="YE29">
            <v>144</v>
          </cell>
          <cell r="YF29">
            <v>101.544</v>
          </cell>
          <cell r="YG29">
            <v>96.353999999999999</v>
          </cell>
          <cell r="YH29">
            <v>93.775000000000006</v>
          </cell>
          <cell r="YI29">
            <v>91.278000000000006</v>
          </cell>
          <cell r="YJ29">
            <v>87.763000000000005</v>
          </cell>
          <cell r="YK29">
            <v>83.281999999999996</v>
          </cell>
          <cell r="YL29">
            <v>78.799000000000007</v>
          </cell>
          <cell r="YM29">
            <v>75.043000000000006</v>
          </cell>
          <cell r="YN29">
            <v>72.573999999999998</v>
          </cell>
          <cell r="YO29">
            <v>70.338999999999999</v>
          </cell>
          <cell r="YP29">
            <v>67.561999999999998</v>
          </cell>
          <cell r="YQ29">
            <v>65.492000000000004</v>
          </cell>
          <cell r="YR29">
            <v>63.076999999999998</v>
          </cell>
          <cell r="YS29">
            <v>61.570999999999998</v>
          </cell>
          <cell r="YT29">
            <v>59.930999999999997</v>
          </cell>
          <cell r="YU29">
            <v>59.695999999999998</v>
          </cell>
          <cell r="YV29">
            <v>58.546999999999997</v>
          </cell>
          <cell r="YW29">
            <v>57.235999999999997</v>
          </cell>
          <cell r="YX29">
            <v>55.484000000000002</v>
          </cell>
          <cell r="YY29">
            <v>54.02</v>
          </cell>
          <cell r="YZ29">
            <v>52.222999999999999</v>
          </cell>
          <cell r="ZA29">
            <v>50.856999999999999</v>
          </cell>
          <cell r="ZB29">
            <v>50.619</v>
          </cell>
          <cell r="ZC29">
            <v>50.405999999999999</v>
          </cell>
          <cell r="ZD29">
            <v>49.512</v>
          </cell>
          <cell r="ZE29">
            <v>54.22</v>
          </cell>
          <cell r="ZF29">
            <v>49.893000000000001</v>
          </cell>
          <cell r="ZG29">
            <v>44.219000000000001</v>
          </cell>
          <cell r="ZH29">
            <v>48.811999999999998</v>
          </cell>
          <cell r="ZI29">
            <v>51.149000000000001</v>
          </cell>
          <cell r="ZJ29">
            <v>50.082999999999998</v>
          </cell>
          <cell r="ZK29">
            <v>49.323999999999998</v>
          </cell>
          <cell r="ZL29">
            <v>40.96</v>
          </cell>
          <cell r="ZM29">
            <v>43.326000000000001</v>
          </cell>
          <cell r="ZN29">
            <v>45.692</v>
          </cell>
          <cell r="ZO29">
            <v>48.058</v>
          </cell>
          <cell r="ZP29">
            <v>50.423999999999999</v>
          </cell>
          <cell r="ZQ29">
            <v>52.79</v>
          </cell>
          <cell r="ZR29">
            <v>54.42</v>
          </cell>
          <cell r="ZS29">
            <v>56.05</v>
          </cell>
          <cell r="ZT29">
            <v>57.68</v>
          </cell>
          <cell r="ZU29">
            <v>59.31</v>
          </cell>
          <cell r="ZV29">
            <v>60.94</v>
          </cell>
          <cell r="ZW29">
            <v>62.34</v>
          </cell>
          <cell r="ZX29">
            <v>63.74</v>
          </cell>
          <cell r="ZY29">
            <v>65.14</v>
          </cell>
          <cell r="ZZ29">
            <v>66.540000000000006</v>
          </cell>
          <cell r="AAA29">
            <v>67.94</v>
          </cell>
          <cell r="AAB29">
            <v>69.075999999999993</v>
          </cell>
          <cell r="AAC29">
            <v>70.212000000000003</v>
          </cell>
          <cell r="AAD29">
            <v>71.347999999999999</v>
          </cell>
          <cell r="AAE29">
            <v>72.483999999999995</v>
          </cell>
          <cell r="AAF29">
            <v>73.62</v>
          </cell>
          <cell r="AAG29">
            <v>76.495999999999995</v>
          </cell>
          <cell r="AAH29">
            <v>79.372</v>
          </cell>
          <cell r="AAI29">
            <v>82.248000000000005</v>
          </cell>
          <cell r="AAJ29">
            <v>85.123999999999995</v>
          </cell>
          <cell r="AAK29">
            <v>88</v>
          </cell>
          <cell r="AAL29">
            <v>88.82</v>
          </cell>
          <cell r="AAM29">
            <v>89.64</v>
          </cell>
          <cell r="AAN29">
            <v>90.46</v>
          </cell>
          <cell r="AAO29">
            <v>91.28</v>
          </cell>
          <cell r="AAP29">
            <v>91.28</v>
          </cell>
          <cell r="AAQ29">
            <v>91.28</v>
          </cell>
          <cell r="AAR29">
            <v>46.15</v>
          </cell>
          <cell r="AAS29">
            <v>47.601999999999997</v>
          </cell>
          <cell r="AAT29">
            <v>49.054000000000002</v>
          </cell>
          <cell r="AAU29">
            <v>50.506</v>
          </cell>
          <cell r="AAV29">
            <v>51.957999999999998</v>
          </cell>
          <cell r="AAW29">
            <v>53.41</v>
          </cell>
          <cell r="AAX29">
            <v>55.02</v>
          </cell>
          <cell r="AAY29">
            <v>56.63</v>
          </cell>
          <cell r="AAZ29">
            <v>58.24</v>
          </cell>
          <cell r="ABA29">
            <v>59.85</v>
          </cell>
          <cell r="ABB29">
            <v>61.46</v>
          </cell>
          <cell r="ABC29">
            <v>63.165999999999997</v>
          </cell>
          <cell r="ABD29">
            <v>64.872</v>
          </cell>
          <cell r="ABE29">
            <v>66.578000000000003</v>
          </cell>
          <cell r="ABF29">
            <v>68.284000000000006</v>
          </cell>
          <cell r="ABG29">
            <v>69.989999999999995</v>
          </cell>
          <cell r="ABH29">
            <v>71.561999999999998</v>
          </cell>
          <cell r="ABI29">
            <v>73.134</v>
          </cell>
          <cell r="ABJ29">
            <v>74.706000000000003</v>
          </cell>
          <cell r="ABK29">
            <v>76.278000000000006</v>
          </cell>
          <cell r="ABL29">
            <v>77.849999999999994</v>
          </cell>
          <cell r="ABM29">
            <v>80.06</v>
          </cell>
          <cell r="ABN29">
            <v>82.27</v>
          </cell>
          <cell r="ABO29">
            <v>84.48</v>
          </cell>
          <cell r="ABP29">
            <v>86.69</v>
          </cell>
          <cell r="ABQ29">
            <v>88.9</v>
          </cell>
          <cell r="ABR29">
            <v>89.62</v>
          </cell>
          <cell r="ABS29">
            <v>90.34</v>
          </cell>
          <cell r="ABT29">
            <v>91.06</v>
          </cell>
          <cell r="ABU29">
            <v>91.78</v>
          </cell>
          <cell r="ABV29">
            <v>91.78</v>
          </cell>
          <cell r="ABW29">
            <v>91.78</v>
          </cell>
          <cell r="ABX29">
            <v>8.5106382979999999</v>
          </cell>
          <cell r="ABY29">
            <v>8.5106382979999999</v>
          </cell>
          <cell r="ABZ29">
            <v>8.5106382979999999</v>
          </cell>
          <cell r="ACA29">
            <v>8.5106382979999999</v>
          </cell>
          <cell r="ACB29">
            <v>8.5106382979999999</v>
          </cell>
          <cell r="ACC29">
            <v>8.5106382979999999</v>
          </cell>
          <cell r="ACD29">
            <v>8.5106382979999999</v>
          </cell>
          <cell r="ACE29">
            <v>8.5106382979999999</v>
          </cell>
          <cell r="ACF29">
            <v>8.5106382979999999</v>
          </cell>
          <cell r="ACG29">
            <v>8.5106382979999999</v>
          </cell>
          <cell r="ACH29">
            <v>17.0212766</v>
          </cell>
          <cell r="ACI29">
            <v>17.0212766</v>
          </cell>
          <cell r="ACJ29">
            <v>17.0212766</v>
          </cell>
          <cell r="ACK29">
            <v>17.0212766</v>
          </cell>
          <cell r="ACL29">
            <v>11.11111111</v>
          </cell>
          <cell r="ACM29">
            <v>11.11111111</v>
          </cell>
          <cell r="ACN29">
            <v>11.11111111</v>
          </cell>
          <cell r="ACO29">
            <v>11.11111111</v>
          </cell>
          <cell r="ACP29">
            <v>11.11111111</v>
          </cell>
          <cell r="ACQ29">
            <v>7.936507937</v>
          </cell>
          <cell r="ACR29">
            <v>7.936507937</v>
          </cell>
          <cell r="ACS29">
            <v>7.936507937</v>
          </cell>
          <cell r="ACT29">
            <v>7.936507937</v>
          </cell>
          <cell r="ACU29">
            <v>7.936507937</v>
          </cell>
          <cell r="ACV29">
            <v>9.5238095240000007</v>
          </cell>
          <cell r="ACW29">
            <v>9.5238095240000007</v>
          </cell>
          <cell r="ACX29">
            <v>9.5238095240000007</v>
          </cell>
          <cell r="ACY29">
            <v>9.5238095240000007</v>
          </cell>
          <cell r="ACZ29">
            <v>9.5238095240000007</v>
          </cell>
          <cell r="ADA29">
            <v>10.76923077</v>
          </cell>
          <cell r="ADB29">
            <v>10.76923077</v>
          </cell>
          <cell r="ADC29">
            <v>10.76923077</v>
          </cell>
          <cell r="ADD29">
            <v>91.489361700000003</v>
          </cell>
          <cell r="ADE29">
            <v>91.489361700000003</v>
          </cell>
          <cell r="ADF29">
            <v>91.489361700000003</v>
          </cell>
          <cell r="ADG29">
            <v>91.489361700000003</v>
          </cell>
          <cell r="ADH29">
            <v>91.489361700000003</v>
          </cell>
          <cell r="ADI29">
            <v>91.489361700000003</v>
          </cell>
          <cell r="ADJ29">
            <v>91.489361700000003</v>
          </cell>
          <cell r="ADK29">
            <v>91.489361700000003</v>
          </cell>
          <cell r="ADL29">
            <v>91.489361700000003</v>
          </cell>
          <cell r="ADM29">
            <v>91.489361700000003</v>
          </cell>
          <cell r="ADN29">
            <v>82.978723400000007</v>
          </cell>
          <cell r="ADO29">
            <v>82.978723400000007</v>
          </cell>
          <cell r="ADP29">
            <v>82.978723400000007</v>
          </cell>
          <cell r="ADQ29">
            <v>82.978723400000007</v>
          </cell>
          <cell r="ADR29">
            <v>88.888888890000004</v>
          </cell>
          <cell r="ADS29">
            <v>88.888888890000004</v>
          </cell>
          <cell r="ADT29">
            <v>88.888888890000004</v>
          </cell>
          <cell r="ADU29">
            <v>88.888888890000004</v>
          </cell>
          <cell r="ADV29">
            <v>88.888888890000004</v>
          </cell>
          <cell r="ADW29">
            <v>92.063492060000002</v>
          </cell>
          <cell r="ADX29">
            <v>92.063492060000002</v>
          </cell>
          <cell r="ADY29">
            <v>92.063492060000002</v>
          </cell>
          <cell r="ADZ29">
            <v>92.063492060000002</v>
          </cell>
          <cell r="AEA29">
            <v>92.063492060000002</v>
          </cell>
          <cell r="AEB29">
            <v>90.47619048</v>
          </cell>
          <cell r="AEC29">
            <v>90.47619048</v>
          </cell>
          <cell r="AED29">
            <v>90.47619048</v>
          </cell>
          <cell r="AEE29">
            <v>90.47619048</v>
          </cell>
          <cell r="AEF29">
            <v>90.47619048</v>
          </cell>
          <cell r="AEG29">
            <v>89.230769230000007</v>
          </cell>
          <cell r="AEH29">
            <v>89.230769230000007</v>
          </cell>
          <cell r="AEI29">
            <v>89.230769230000007</v>
          </cell>
          <cell r="AEJ29">
            <v>46.189</v>
          </cell>
          <cell r="AEK29">
            <v>46.302</v>
          </cell>
          <cell r="AEL29">
            <v>46.411999999999999</v>
          </cell>
          <cell r="AEM29">
            <v>46.529000000000003</v>
          </cell>
          <cell r="AEN29">
            <v>46.665999999999997</v>
          </cell>
          <cell r="AEO29">
            <v>46.83</v>
          </cell>
          <cell r="AEP29">
            <v>46.965000000000003</v>
          </cell>
          <cell r="AEQ29">
            <v>47.137</v>
          </cell>
          <cell r="AER29">
            <v>47.335999999999999</v>
          </cell>
          <cell r="AES29">
            <v>47.887</v>
          </cell>
          <cell r="AET29">
            <v>48.462000000000003</v>
          </cell>
          <cell r="AEU29">
            <v>49.115000000000002</v>
          </cell>
          <cell r="AEV29">
            <v>49.771999999999998</v>
          </cell>
          <cell r="AEW29">
            <v>50.43</v>
          </cell>
          <cell r="AEX29">
            <v>51.085999999999999</v>
          </cell>
          <cell r="AEY29">
            <v>51.741</v>
          </cell>
          <cell r="AEZ29">
            <v>52.393999999999998</v>
          </cell>
          <cell r="AFA29">
            <v>53.451999999999998</v>
          </cell>
          <cell r="AFB29">
            <v>54.508000000000003</v>
          </cell>
          <cell r="AFC29">
            <v>55.567</v>
          </cell>
          <cell r="AFD29">
            <v>52.685000000000002</v>
          </cell>
          <cell r="AFE29">
            <v>53.122</v>
          </cell>
          <cell r="AFF29">
            <v>53.564999999999998</v>
          </cell>
          <cell r="AFG29">
            <v>54.006999999999998</v>
          </cell>
          <cell r="AFH29">
            <v>54.442</v>
          </cell>
          <cell r="AFI29">
            <v>54.866999999999997</v>
          </cell>
          <cell r="AFJ29">
            <v>55.271999999999998</v>
          </cell>
          <cell r="AFK29">
            <v>55.671999999999997</v>
          </cell>
          <cell r="AFL29">
            <v>56.067999999999998</v>
          </cell>
          <cell r="AFM29">
            <v>56.466000000000001</v>
          </cell>
          <cell r="AFN29">
            <v>56.423000000000002</v>
          </cell>
          <cell r="AFO29">
            <v>56.281999999999996</v>
          </cell>
          <cell r="AFP29">
            <v>74.448999999999998</v>
          </cell>
          <cell r="AFQ29">
            <v>73.953999999999994</v>
          </cell>
          <cell r="AFR29">
            <v>73.477999999999994</v>
          </cell>
          <cell r="AFS29">
            <v>72.984999999999999</v>
          </cell>
          <cell r="AFT29">
            <v>72.423000000000002</v>
          </cell>
          <cell r="AFU29">
            <v>71.774000000000001</v>
          </cell>
          <cell r="AFV29">
            <v>71.197000000000003</v>
          </cell>
          <cell r="AFW29">
            <v>70.518000000000001</v>
          </cell>
          <cell r="AFX29">
            <v>69.777000000000001</v>
          </cell>
          <cell r="AFY29">
            <v>68.647999999999996</v>
          </cell>
          <cell r="AFZ29">
            <v>67.510999999999996</v>
          </cell>
          <cell r="AGA29">
            <v>67.241</v>
          </cell>
          <cell r="AGB29">
            <v>66.977000000000004</v>
          </cell>
          <cell r="AGC29">
            <v>66.715000000000003</v>
          </cell>
          <cell r="AGD29">
            <v>66.453000000000003</v>
          </cell>
          <cell r="AGE29">
            <v>66.191000000000003</v>
          </cell>
          <cell r="AGF29">
            <v>65.927000000000007</v>
          </cell>
          <cell r="AGG29">
            <v>67.082999999999998</v>
          </cell>
          <cell r="AGH29">
            <v>68.221999999999994</v>
          </cell>
          <cell r="AGI29">
            <v>69.349999999999994</v>
          </cell>
          <cell r="AGJ29">
            <v>66.096999999999994</v>
          </cell>
          <cell r="AGK29">
            <v>65.94</v>
          </cell>
          <cell r="AGL29">
            <v>65.787000000000006</v>
          </cell>
          <cell r="AGM29">
            <v>65.632999999999996</v>
          </cell>
          <cell r="AGN29">
            <v>65.47</v>
          </cell>
          <cell r="AGO29">
            <v>65.295000000000002</v>
          </cell>
          <cell r="AGP29">
            <v>65.096000000000004</v>
          </cell>
          <cell r="AGQ29">
            <v>64.89</v>
          </cell>
          <cell r="AGR29">
            <v>64.682000000000002</v>
          </cell>
          <cell r="AGS29">
            <v>64.474999999999994</v>
          </cell>
          <cell r="AGT29">
            <v>65.494</v>
          </cell>
          <cell r="AGU29">
            <v>65.147999999999996</v>
          </cell>
          <cell r="AGV29">
            <v>0</v>
          </cell>
          <cell r="AGW29">
            <v>0.52400000000000002</v>
          </cell>
          <cell r="AGX29">
            <v>0.53800000000000003</v>
          </cell>
          <cell r="AGY29">
            <v>0.54</v>
          </cell>
          <cell r="AGZ29">
            <v>0.53400000000000003</v>
          </cell>
          <cell r="AHA29">
            <v>0.52500000000000002</v>
          </cell>
          <cell r="AHB29">
            <v>0.52900000000000003</v>
          </cell>
          <cell r="AHC29">
            <v>0.53300000000000003</v>
          </cell>
          <cell r="AHD29">
            <v>0.53500000000000003</v>
          </cell>
          <cell r="AHE29">
            <v>0.53700000000000003</v>
          </cell>
          <cell r="AHF29">
            <v>0.54500000000000004</v>
          </cell>
          <cell r="AHG29">
            <v>0.54</v>
          </cell>
          <cell r="AHH29">
            <v>0.53900000000000003</v>
          </cell>
          <cell r="AHI29">
            <v>0.52600000000000002</v>
          </cell>
          <cell r="AHJ29">
            <v>0.503</v>
          </cell>
          <cell r="AHK29">
            <v>0.53300000000000003</v>
          </cell>
          <cell r="AHL29">
            <v>0.55200000000000005</v>
          </cell>
          <cell r="AHM29">
            <v>0.56000000000000005</v>
          </cell>
          <cell r="AHN29">
            <v>0.57699999999999996</v>
          </cell>
          <cell r="AHO29">
            <v>0.56200000000000006</v>
          </cell>
          <cell r="AHP29">
            <v>0.58499999999999996</v>
          </cell>
          <cell r="AHQ29">
            <v>0.60599999999999998</v>
          </cell>
          <cell r="AHR29">
            <v>0.61399999999999999</v>
          </cell>
          <cell r="AHS29">
            <v>0.61499999999999999</v>
          </cell>
          <cell r="AHT29">
            <v>0.63100000000000001</v>
          </cell>
          <cell r="AHU29">
            <v>0.63600000000000001</v>
          </cell>
          <cell r="AHV29">
            <v>0.63900000000000001</v>
          </cell>
          <cell r="AHW29">
            <v>0.64200000000000002</v>
          </cell>
          <cell r="AHX29">
            <v>0.64800000000000002</v>
          </cell>
          <cell r="AHY29">
            <v>0.65</v>
          </cell>
          <cell r="AHZ29">
            <v>0.65400000000000003</v>
          </cell>
          <cell r="AIA29">
            <v>0.65200000000000002</v>
          </cell>
          <cell r="AIB29">
            <v>0.63300000000000001</v>
          </cell>
          <cell r="AIC29">
            <v>10.580204780000001</v>
          </cell>
          <cell r="AID29">
            <v>8.5034013609999999</v>
          </cell>
          <cell r="AIE29">
            <v>7.8498293520000004</v>
          </cell>
          <cell r="AIF29">
            <v>9.1836734690000004</v>
          </cell>
          <cell r="AIG29">
            <v>9.1695501729999993</v>
          </cell>
          <cell r="AIH29">
            <v>9.2624356779999992</v>
          </cell>
          <cell r="AII29">
            <v>8.5763293310000002</v>
          </cell>
          <cell r="AIJ29">
            <v>8.7030716720000001</v>
          </cell>
          <cell r="AIK29">
            <v>8.3617747439999999</v>
          </cell>
          <cell r="AIL29">
            <v>7.1550255539999998</v>
          </cell>
          <cell r="AIM29">
            <v>7.692307692</v>
          </cell>
          <cell r="AIN29">
            <v>8.0204778159999996</v>
          </cell>
          <cell r="AIO29">
            <v>9.7770154369999993</v>
          </cell>
          <cell r="AIP29">
            <v>14.745762709999999</v>
          </cell>
          <cell r="AIQ29">
            <v>10.420168070000001</v>
          </cell>
          <cell r="AIR29">
            <v>8.6092715230000003</v>
          </cell>
          <cell r="AIS29">
            <v>9.3851132689999996</v>
          </cell>
          <cell r="AIT29">
            <v>8.7025316460000006</v>
          </cell>
          <cell r="AIU29">
            <v>12.46105919</v>
          </cell>
          <cell r="AIV29">
            <v>9.5826893349999995</v>
          </cell>
          <cell r="AIW29">
            <v>8.1818181820000007</v>
          </cell>
          <cell r="AIX29">
            <v>8.2212257100000006</v>
          </cell>
          <cell r="AIY29">
            <v>8.7537091989999993</v>
          </cell>
          <cell r="AIZ29">
            <v>8.1513828240000006</v>
          </cell>
          <cell r="AJA29">
            <v>8.6206896549999996</v>
          </cell>
          <cell r="AJB29">
            <v>8.9743589739999994</v>
          </cell>
          <cell r="AJC29">
            <v>9.9579242640000007</v>
          </cell>
          <cell r="AJD29">
            <v>10.249307480000001</v>
          </cell>
          <cell r="AJE29">
            <v>9.2178770950000004</v>
          </cell>
          <cell r="AJF29">
            <v>8.7866108789999995</v>
          </cell>
          <cell r="AJG29">
            <v>8.5553997190000004</v>
          </cell>
          <cell r="AJH29">
            <v>8.658008658</v>
          </cell>
          <cell r="AJI29">
            <v>2.0986107700000001</v>
          </cell>
          <cell r="AJJ29">
            <v>1.9862446680000001</v>
          </cell>
          <cell r="AJK29">
            <v>2.0368096900000001</v>
          </cell>
          <cell r="AJL29">
            <v>2.2835945710000001</v>
          </cell>
          <cell r="AJM29">
            <v>2.1129535119999998</v>
          </cell>
          <cell r="AJN29">
            <v>2.0724570400000002</v>
          </cell>
          <cell r="AJO29">
            <v>1.831092621</v>
          </cell>
          <cell r="AJP29">
            <v>1.817225766</v>
          </cell>
          <cell r="AJQ29">
            <v>2.1205413800000001</v>
          </cell>
          <cell r="AJR29">
            <v>1.9614175069999999</v>
          </cell>
          <cell r="AJS29">
            <v>2.2987414610000001</v>
          </cell>
          <cell r="AJT29">
            <v>2.2972774469999999</v>
          </cell>
          <cell r="AJU29">
            <v>2.332102576</v>
          </cell>
          <cell r="AJV29">
            <v>2.2054914729999999</v>
          </cell>
          <cell r="AJW29">
            <v>2.206026869</v>
          </cell>
          <cell r="AJX29">
            <v>2.2748874699999999</v>
          </cell>
          <cell r="AJY29">
            <v>2.2512021299999998</v>
          </cell>
          <cell r="AJZ29">
            <v>2.254541422</v>
          </cell>
          <cell r="AKA29">
            <v>2.3507038640000002</v>
          </cell>
          <cell r="AKB29">
            <v>1.9735878920000001</v>
          </cell>
          <cell r="AKC29">
            <v>2.2833720409999998</v>
          </cell>
          <cell r="AKD29">
            <v>1.999004666</v>
          </cell>
          <cell r="AKE29">
            <v>2.4891201810000001</v>
          </cell>
          <cell r="AKF29">
            <v>2.745681555</v>
          </cell>
          <cell r="AKG29">
            <v>3.2797763880000002</v>
          </cell>
          <cell r="AKH29">
            <v>2.5580511490000002</v>
          </cell>
          <cell r="AKI29">
            <v>2.9322750260000001</v>
          </cell>
          <cell r="AKJ29">
            <v>3.2012443990000001</v>
          </cell>
          <cell r="AKK29">
            <v>3.3545571829999998</v>
          </cell>
          <cell r="AKL29">
            <v>3.0059508689999999</v>
          </cell>
          <cell r="AKM29">
            <v>2.7720807760000001</v>
          </cell>
          <cell r="AKN29">
            <v>2.7720807760000001</v>
          </cell>
          <cell r="AKO29">
            <v>19.46</v>
          </cell>
          <cell r="AKP29">
            <v>15.04</v>
          </cell>
          <cell r="AKQ29">
            <v>13.61</v>
          </cell>
          <cell r="AKR29">
            <v>16.02</v>
          </cell>
          <cell r="AKS29">
            <v>16.23</v>
          </cell>
          <cell r="AKT29">
            <v>16.690000000000001</v>
          </cell>
          <cell r="AKU29">
            <v>15.56</v>
          </cell>
          <cell r="AKV29">
            <v>15.99</v>
          </cell>
          <cell r="AKW29">
            <v>14.5</v>
          </cell>
          <cell r="AKX29">
            <v>12.22</v>
          </cell>
          <cell r="AKY29">
            <v>12.97</v>
          </cell>
          <cell r="AKZ29">
            <v>13.76</v>
          </cell>
          <cell r="ALA29">
            <v>17.420000000000002</v>
          </cell>
          <cell r="ALB29">
            <v>28.13</v>
          </cell>
          <cell r="ALC29">
            <v>18.97</v>
          </cell>
          <cell r="ALD29">
            <v>14.91</v>
          </cell>
          <cell r="ALE29">
            <v>16.68</v>
          </cell>
          <cell r="ALF29">
            <v>15.34</v>
          </cell>
          <cell r="ALG29">
            <v>23.04</v>
          </cell>
          <cell r="ALH29">
            <v>17.34</v>
          </cell>
          <cell r="ALI29">
            <v>14.16</v>
          </cell>
          <cell r="ALJ29">
            <v>14.47</v>
          </cell>
          <cell r="ALK29">
            <v>14.84</v>
          </cell>
          <cell r="ALL29">
            <v>13.27</v>
          </cell>
          <cell r="ALM29">
            <v>13.43</v>
          </cell>
          <cell r="ALN29">
            <v>15.29</v>
          </cell>
          <cell r="ALO29">
            <v>16.77</v>
          </cell>
          <cell r="ALP29">
            <v>16.89</v>
          </cell>
          <cell r="ALQ29">
            <v>14.64</v>
          </cell>
          <cell r="ALR29">
            <v>14.19</v>
          </cell>
          <cell r="ALS29">
            <v>14.19</v>
          </cell>
          <cell r="ALT29">
            <v>14.19</v>
          </cell>
        </row>
        <row r="30">
          <cell r="A30" t="str">
            <v>Central African Republic</v>
          </cell>
          <cell r="B30" t="str">
            <v>CAF</v>
          </cell>
          <cell r="C30" t="str">
            <v>Low</v>
          </cell>
          <cell r="D30" t="str">
            <v>SSA</v>
          </cell>
          <cell r="E30">
            <v>188</v>
          </cell>
          <cell r="F30">
            <v>0.33800000000000002</v>
          </cell>
          <cell r="G30">
            <v>0.33300000000000002</v>
          </cell>
          <cell r="H30">
            <v>0.31900000000000001</v>
          </cell>
          <cell r="I30">
            <v>0.31900000000000001</v>
          </cell>
          <cell r="J30">
            <v>0.32100000000000001</v>
          </cell>
          <cell r="K30">
            <v>0.32300000000000001</v>
          </cell>
          <cell r="L30">
            <v>0.31900000000000001</v>
          </cell>
          <cell r="M30">
            <v>0.32200000000000001</v>
          </cell>
          <cell r="N30">
            <v>0.32500000000000001</v>
          </cell>
          <cell r="O30">
            <v>0.32900000000000001</v>
          </cell>
          <cell r="P30">
            <v>0.32900000000000001</v>
          </cell>
          <cell r="Q30">
            <v>0.33200000000000002</v>
          </cell>
          <cell r="R30">
            <v>0.33300000000000002</v>
          </cell>
          <cell r="S30">
            <v>0.33300000000000002</v>
          </cell>
          <cell r="T30">
            <v>0.33700000000000002</v>
          </cell>
          <cell r="U30">
            <v>0.34200000000000003</v>
          </cell>
          <cell r="V30">
            <v>0.34499999999999997</v>
          </cell>
          <cell r="W30">
            <v>0.35099999999999998</v>
          </cell>
          <cell r="X30">
            <v>0.35799999999999998</v>
          </cell>
          <cell r="Y30">
            <v>0.36399999999999999</v>
          </cell>
          <cell r="Z30">
            <v>0.372</v>
          </cell>
          <cell r="AA30">
            <v>0.38100000000000001</v>
          </cell>
          <cell r="AB30">
            <v>0.38800000000000001</v>
          </cell>
          <cell r="AC30">
            <v>0.36799999999999999</v>
          </cell>
          <cell r="AD30">
            <v>0.37</v>
          </cell>
          <cell r="AE30">
            <v>0.38400000000000001</v>
          </cell>
          <cell r="AF30">
            <v>0.39100000000000001</v>
          </cell>
          <cell r="AG30">
            <v>0.39800000000000002</v>
          </cell>
          <cell r="AH30">
            <v>0.40500000000000003</v>
          </cell>
          <cell r="AI30">
            <v>0.41099999999999998</v>
          </cell>
          <cell r="AJ30">
            <v>0.40699999999999997</v>
          </cell>
          <cell r="AK30">
            <v>0.40400000000000003</v>
          </cell>
          <cell r="AL30">
            <v>49.634700000000002</v>
          </cell>
          <cell r="AM30">
            <v>49.251600000000003</v>
          </cell>
          <cell r="AN30">
            <v>48.793199999999999</v>
          </cell>
          <cell r="AO30">
            <v>48.353000000000002</v>
          </cell>
          <cell r="AP30">
            <v>47.852899999999998</v>
          </cell>
          <cell r="AQ30">
            <v>47.35</v>
          </cell>
          <cell r="AR30">
            <v>46.831099999999999</v>
          </cell>
          <cell r="AS30">
            <v>46.319200000000002</v>
          </cell>
          <cell r="AT30">
            <v>46.024900000000002</v>
          </cell>
          <cell r="AU30">
            <v>45.750399999999999</v>
          </cell>
          <cell r="AV30">
            <v>45.405999999999999</v>
          </cell>
          <cell r="AW30">
            <v>45.392600000000002</v>
          </cell>
          <cell r="AX30">
            <v>45.409199999999998</v>
          </cell>
          <cell r="AY30">
            <v>45.76</v>
          </cell>
          <cell r="AZ30">
            <v>46.0383</v>
          </cell>
          <cell r="BA30">
            <v>46.433100000000003</v>
          </cell>
          <cell r="BB30">
            <v>46.851399999999998</v>
          </cell>
          <cell r="BC30">
            <v>47.426200000000001</v>
          </cell>
          <cell r="BD30">
            <v>48.015500000000003</v>
          </cell>
          <cell r="BE30">
            <v>48.647599999999997</v>
          </cell>
          <cell r="BF30">
            <v>49.254899999999999</v>
          </cell>
          <cell r="BG30">
            <v>49.9482</v>
          </cell>
          <cell r="BH30">
            <v>50.686100000000003</v>
          </cell>
          <cell r="BI30">
            <v>50.902000000000001</v>
          </cell>
          <cell r="BJ30">
            <v>50.5655</v>
          </cell>
          <cell r="BK30">
            <v>52.792999999999999</v>
          </cell>
          <cell r="BL30">
            <v>53.460099999999997</v>
          </cell>
          <cell r="BM30">
            <v>53.720700000000001</v>
          </cell>
          <cell r="BN30">
            <v>54.369300000000003</v>
          </cell>
          <cell r="BO30">
            <v>55.025300000000001</v>
          </cell>
          <cell r="BP30">
            <v>54.604199999999999</v>
          </cell>
          <cell r="BQ30">
            <v>53.8947</v>
          </cell>
          <cell r="BR30">
            <v>5.3874402049999999</v>
          </cell>
          <cell r="BS30">
            <v>5.0590500829999998</v>
          </cell>
          <cell r="BT30">
            <v>4.2838802339999997</v>
          </cell>
          <cell r="BU30">
            <v>4.4080461050000004</v>
          </cell>
          <cell r="BV30">
            <v>4.5322119770000002</v>
          </cell>
          <cell r="BW30">
            <v>4.656377848</v>
          </cell>
          <cell r="BX30">
            <v>4.7805437199999998</v>
          </cell>
          <cell r="BY30">
            <v>4.9047095919999997</v>
          </cell>
          <cell r="BZ30">
            <v>5.0288754630000003</v>
          </cell>
          <cell r="CA30">
            <v>5.1530413350000002</v>
          </cell>
          <cell r="CB30">
            <v>5.2772072059999999</v>
          </cell>
          <cell r="CC30">
            <v>5.4013730779999998</v>
          </cell>
          <cell r="CD30">
            <v>5.5255389490000004</v>
          </cell>
          <cell r="CE30">
            <v>5.6497048210000003</v>
          </cell>
          <cell r="CF30">
            <v>5.7738706930000001</v>
          </cell>
          <cell r="CG30">
            <v>5.8980365639999999</v>
          </cell>
          <cell r="CH30">
            <v>6.0222024359999997</v>
          </cell>
          <cell r="CI30">
            <v>6.1463683070000004</v>
          </cell>
          <cell r="CJ30">
            <v>6.2705341790000002</v>
          </cell>
          <cell r="CK30">
            <v>6.39470005</v>
          </cell>
          <cell r="CL30">
            <v>6.6265950199999999</v>
          </cell>
          <cell r="CM30">
            <v>6.8584899899999998</v>
          </cell>
          <cell r="CN30">
            <v>6.8472800249999999</v>
          </cell>
          <cell r="CO30">
            <v>7.0061911139999999</v>
          </cell>
          <cell r="CP30">
            <v>7.1687901979999999</v>
          </cell>
          <cell r="CQ30">
            <v>7.3351628680000003</v>
          </cell>
          <cell r="CR30">
            <v>7.5053967000000004</v>
          </cell>
          <cell r="CS30">
            <v>7.6795813040000001</v>
          </cell>
          <cell r="CT30">
            <v>7.8578083699999999</v>
          </cell>
          <cell r="CU30">
            <v>8.0401717139999995</v>
          </cell>
          <cell r="CV30">
            <v>8.0401717139999995</v>
          </cell>
          <cell r="CW30">
            <v>8.0401717139999995</v>
          </cell>
          <cell r="CX30">
            <v>2.06</v>
          </cell>
          <cell r="CY30">
            <v>2.1339999999999999</v>
          </cell>
          <cell r="CZ30">
            <v>2.2080000000000002</v>
          </cell>
          <cell r="DA30">
            <v>2.282</v>
          </cell>
          <cell r="DB30">
            <v>2.3559999999999999</v>
          </cell>
          <cell r="DC30">
            <v>2.4300000000000002</v>
          </cell>
          <cell r="DD30">
            <v>2.516</v>
          </cell>
          <cell r="DE30">
            <v>2.6019999999999999</v>
          </cell>
          <cell r="DF30">
            <v>2.6880000000000002</v>
          </cell>
          <cell r="DG30">
            <v>2.774</v>
          </cell>
          <cell r="DH30">
            <v>2.86</v>
          </cell>
          <cell r="DI30">
            <v>2.94</v>
          </cell>
          <cell r="DJ30">
            <v>3.02</v>
          </cell>
          <cell r="DK30">
            <v>3.1</v>
          </cell>
          <cell r="DL30">
            <v>3.18</v>
          </cell>
          <cell r="DM30">
            <v>3.26</v>
          </cell>
          <cell r="DN30">
            <v>3.3220000000000001</v>
          </cell>
          <cell r="DO30">
            <v>3.3839999999999999</v>
          </cell>
          <cell r="DP30">
            <v>3.4460000000000002</v>
          </cell>
          <cell r="DQ30">
            <v>3.508</v>
          </cell>
          <cell r="DR30">
            <v>3.57</v>
          </cell>
          <cell r="DS30">
            <v>3.702</v>
          </cell>
          <cell r="DT30">
            <v>3.8340000000000001</v>
          </cell>
          <cell r="DU30">
            <v>3.9660000000000002</v>
          </cell>
          <cell r="DV30">
            <v>4.0979999999999999</v>
          </cell>
          <cell r="DW30">
            <v>4.2300000000000004</v>
          </cell>
          <cell r="DX30">
            <v>4.2560000000000002</v>
          </cell>
          <cell r="DY30">
            <v>4.282</v>
          </cell>
          <cell r="DZ30">
            <v>4.3079999999999998</v>
          </cell>
          <cell r="EA30">
            <v>4.3339999999999996</v>
          </cell>
          <cell r="EB30">
            <v>4.3339999999999996</v>
          </cell>
          <cell r="EC30">
            <v>4.3339999999999996</v>
          </cell>
          <cell r="ED30">
            <v>1300.800927</v>
          </cell>
          <cell r="EE30">
            <v>1288.3780609999999</v>
          </cell>
          <cell r="EF30">
            <v>1237.4690009999999</v>
          </cell>
          <cell r="EG30">
            <v>1193.5327259999999</v>
          </cell>
          <cell r="EH30">
            <v>1207.6059190000001</v>
          </cell>
          <cell r="EI30">
            <v>1242.4014629999999</v>
          </cell>
          <cell r="EJ30">
            <v>1116.526505</v>
          </cell>
          <cell r="EK30">
            <v>1160.3338610000001</v>
          </cell>
          <cell r="EL30">
            <v>1181.0611739999999</v>
          </cell>
          <cell r="EM30">
            <v>1236.1522930000001</v>
          </cell>
          <cell r="EN30">
            <v>1223.7671009999999</v>
          </cell>
          <cell r="EO30">
            <v>1211.6845129999999</v>
          </cell>
          <cell r="EP30">
            <v>1177.813844</v>
          </cell>
          <cell r="EQ30">
            <v>1079.4874339999999</v>
          </cell>
          <cell r="ER30">
            <v>1077.5836420000001</v>
          </cell>
          <cell r="ES30">
            <v>1087.79872</v>
          </cell>
          <cell r="ET30">
            <v>1070.6504870000001</v>
          </cell>
          <cell r="EU30">
            <v>1100.152165</v>
          </cell>
          <cell r="EV30">
            <v>1143.959423</v>
          </cell>
          <cell r="EW30">
            <v>1168.8976379999999</v>
          </cell>
          <cell r="EX30">
            <v>1218.180339</v>
          </cell>
          <cell r="EY30">
            <v>1259.2211629999999</v>
          </cell>
          <cell r="EZ30">
            <v>1317.845192</v>
          </cell>
          <cell r="FA30">
            <v>839.12212069999998</v>
          </cell>
          <cell r="FB30">
            <v>837.63096210000003</v>
          </cell>
          <cell r="FC30">
            <v>869.82591830000001</v>
          </cell>
          <cell r="FD30">
            <v>903.07783300000006</v>
          </cell>
          <cell r="FE30">
            <v>959.31008910000003</v>
          </cell>
          <cell r="FF30">
            <v>1001.7117929999999</v>
          </cell>
          <cell r="FG30">
            <v>1017.123239</v>
          </cell>
          <cell r="FH30">
            <v>974.48164569999994</v>
          </cell>
          <cell r="FI30">
            <v>966.05861070000003</v>
          </cell>
          <cell r="FJ30">
            <v>5</v>
          </cell>
          <cell r="FK30">
            <v>0.73799999999999999</v>
          </cell>
          <cell r="FL30">
            <v>0.74</v>
          </cell>
          <cell r="FM30">
            <v>0.73899999999999999</v>
          </cell>
          <cell r="FN30">
            <v>0.74099999999999999</v>
          </cell>
          <cell r="FO30">
            <v>0.74199999999999999</v>
          </cell>
          <cell r="FP30">
            <v>0.74399999999999999</v>
          </cell>
          <cell r="FQ30">
            <v>0.74399999999999999</v>
          </cell>
          <cell r="FR30">
            <v>0.745</v>
          </cell>
          <cell r="FS30">
            <v>0.745</v>
          </cell>
          <cell r="FT30">
            <v>0.745</v>
          </cell>
          <cell r="FU30">
            <v>0.74299999999999999</v>
          </cell>
          <cell r="FV30">
            <v>0.74199999999999999</v>
          </cell>
          <cell r="FW30">
            <v>0.74399999999999999</v>
          </cell>
          <cell r="FX30">
            <v>0.74099999999999999</v>
          </cell>
          <cell r="FY30">
            <v>0.74299999999999999</v>
          </cell>
          <cell r="FZ30">
            <v>0.746</v>
          </cell>
          <cell r="GA30">
            <v>0.75</v>
          </cell>
          <cell r="GB30">
            <v>0.754</v>
          </cell>
          <cell r="GC30">
            <v>0.75900000000000001</v>
          </cell>
          <cell r="GD30">
            <v>0.76400000000000001</v>
          </cell>
          <cell r="GE30">
            <v>0.77600000000000002</v>
          </cell>
          <cell r="GF30">
            <v>0.77800000000000002</v>
          </cell>
          <cell r="GG30">
            <v>0.78400000000000003</v>
          </cell>
          <cell r="GH30">
            <v>0.78400000000000003</v>
          </cell>
          <cell r="GI30">
            <v>0.79400000000000004</v>
          </cell>
          <cell r="GJ30">
            <v>0.78800000000000003</v>
          </cell>
          <cell r="GK30">
            <v>0.79500000000000004</v>
          </cell>
          <cell r="GL30">
            <v>0.80500000000000005</v>
          </cell>
          <cell r="GM30">
            <v>0.80700000000000005</v>
          </cell>
          <cell r="GN30">
            <v>0.80800000000000005</v>
          </cell>
          <cell r="GO30">
            <v>0.80600000000000005</v>
          </cell>
          <cell r="GP30">
            <v>0.81</v>
          </cell>
          <cell r="GQ30">
            <v>0.28411273399999998</v>
          </cell>
          <cell r="GR30">
            <v>0.28031057799999998</v>
          </cell>
          <cell r="GS30">
            <v>0.26886676700000001</v>
          </cell>
          <cell r="GT30">
            <v>0.26942340999999997</v>
          </cell>
          <cell r="GU30">
            <v>0.271459648</v>
          </cell>
          <cell r="GV30">
            <v>0.27402652199999999</v>
          </cell>
          <cell r="GW30">
            <v>0.27100022699999998</v>
          </cell>
          <cell r="GX30">
            <v>0.273699621</v>
          </cell>
          <cell r="GY30">
            <v>0.27578775900000002</v>
          </cell>
          <cell r="GZ30">
            <v>0.279060957</v>
          </cell>
          <cell r="HA30">
            <v>0.279625823</v>
          </cell>
          <cell r="HB30">
            <v>0.28140946500000003</v>
          </cell>
          <cell r="HC30">
            <v>0.28305471100000001</v>
          </cell>
          <cell r="HD30">
            <v>0.28253704600000001</v>
          </cell>
          <cell r="HE30">
            <v>0.28606904</v>
          </cell>
          <cell r="HF30">
            <v>0.29079462900000003</v>
          </cell>
          <cell r="HG30">
            <v>0.29459303799999997</v>
          </cell>
          <cell r="HH30">
            <v>0.30056299800000003</v>
          </cell>
          <cell r="HI30">
            <v>0.30736680700000002</v>
          </cell>
          <cell r="HJ30">
            <v>0.313621229</v>
          </cell>
          <cell r="HK30">
            <v>0.32289084600000001</v>
          </cell>
          <cell r="HL30">
            <v>0.33037020700000003</v>
          </cell>
          <cell r="HM30">
            <v>0.33943507099999998</v>
          </cell>
          <cell r="HN30">
            <v>0.32184029199999997</v>
          </cell>
          <cell r="HO30">
            <v>0.32563799999999998</v>
          </cell>
          <cell r="HP30">
            <v>0.33682033</v>
          </cell>
          <cell r="HQ30">
            <v>0.34454064099999998</v>
          </cell>
          <cell r="HR30">
            <v>0.35290052100000002</v>
          </cell>
          <cell r="HS30">
            <v>0.359892616</v>
          </cell>
          <cell r="HT30">
            <v>0.3652648</v>
          </cell>
          <cell r="HU30">
            <v>0.36116805200000002</v>
          </cell>
          <cell r="HV30">
            <v>0.35911095700000001</v>
          </cell>
          <cell r="HW30">
            <v>51.584400000000002</v>
          </cell>
          <cell r="HX30">
            <v>51.209899999999998</v>
          </cell>
          <cell r="HY30">
            <v>50.737400000000001</v>
          </cell>
          <cell r="HZ30">
            <v>50.283900000000003</v>
          </cell>
          <cell r="IA30">
            <v>49.741799999999998</v>
          </cell>
          <cell r="IB30">
            <v>49.200800000000001</v>
          </cell>
          <cell r="IC30">
            <v>48.632300000000001</v>
          </cell>
          <cell r="ID30">
            <v>48.041600000000003</v>
          </cell>
          <cell r="IE30">
            <v>47.556699999999999</v>
          </cell>
          <cell r="IF30">
            <v>47.1128</v>
          </cell>
          <cell r="IG30">
            <v>46.587200000000003</v>
          </cell>
          <cell r="IH30">
            <v>46.433700000000002</v>
          </cell>
          <cell r="II30">
            <v>46.459499999999998</v>
          </cell>
          <cell r="IJ30">
            <v>46.604999999999997</v>
          </cell>
          <cell r="IK30">
            <v>46.854700000000001</v>
          </cell>
          <cell r="IL30">
            <v>47.286799999999999</v>
          </cell>
          <cell r="IM30">
            <v>47.83</v>
          </cell>
          <cell r="IN30">
            <v>48.424599999999998</v>
          </cell>
          <cell r="IO30">
            <v>49.0884</v>
          </cell>
          <cell r="IP30">
            <v>49.819600000000001</v>
          </cell>
          <cell r="IQ30">
            <v>50.534100000000002</v>
          </cell>
          <cell r="IR30">
            <v>51.167200000000001</v>
          </cell>
          <cell r="IS30">
            <v>52.058700000000002</v>
          </cell>
          <cell r="IT30">
            <v>52.726999999999997</v>
          </cell>
          <cell r="IU30">
            <v>52.903199999999998</v>
          </cell>
          <cell r="IV30">
            <v>54.512300000000003</v>
          </cell>
          <cell r="IW30">
            <v>55.39</v>
          </cell>
          <cell r="IX30">
            <v>56.051000000000002</v>
          </cell>
          <cell r="IY30">
            <v>56.587200000000003</v>
          </cell>
          <cell r="IZ30">
            <v>57.105699999999999</v>
          </cell>
          <cell r="JA30">
            <v>56.756700000000002</v>
          </cell>
          <cell r="JB30">
            <v>56.3035</v>
          </cell>
          <cell r="JC30">
            <v>3.9567999839999999</v>
          </cell>
          <cell r="JD30">
            <v>3.768949986</v>
          </cell>
          <cell r="JE30">
            <v>3.2555999760000001</v>
          </cell>
          <cell r="JF30">
            <v>3.3698176219999998</v>
          </cell>
          <cell r="JG30">
            <v>3.484035268</v>
          </cell>
          <cell r="JH30">
            <v>3.5982529140000001</v>
          </cell>
          <cell r="JI30">
            <v>3.7124705599999999</v>
          </cell>
          <cell r="JJ30">
            <v>3.826688205</v>
          </cell>
          <cell r="JK30">
            <v>3.9409058510000001</v>
          </cell>
          <cell r="JL30">
            <v>4.0551234970000003</v>
          </cell>
          <cell r="JM30">
            <v>4.1693411429999996</v>
          </cell>
          <cell r="JN30">
            <v>4.2835587889999998</v>
          </cell>
          <cell r="JO30">
            <v>4.3977764349999999</v>
          </cell>
          <cell r="JP30">
            <v>4.5119940810000001</v>
          </cell>
          <cell r="JQ30">
            <v>4.6262117270000003</v>
          </cell>
          <cell r="JR30">
            <v>4.7404293729999996</v>
          </cell>
          <cell r="JS30">
            <v>4.8546470189999997</v>
          </cell>
          <cell r="JT30">
            <v>4.9688646649999999</v>
          </cell>
          <cell r="JU30">
            <v>5.0830823110000001</v>
          </cell>
          <cell r="JV30">
            <v>5.1972999570000002</v>
          </cell>
          <cell r="JW30">
            <v>5.3318166729999996</v>
          </cell>
          <cell r="JX30">
            <v>5.4663333889999999</v>
          </cell>
          <cell r="JY30">
            <v>5.6008501050000001</v>
          </cell>
          <cell r="JZ30">
            <v>5.7422142799999998</v>
          </cell>
          <cell r="KA30">
            <v>5.8871464549999999</v>
          </cell>
          <cell r="KB30">
            <v>6.0357366839999997</v>
          </cell>
          <cell r="KC30">
            <v>6.1880772970000004</v>
          </cell>
          <cell r="KD30">
            <v>6.3442629520000002</v>
          </cell>
          <cell r="KE30">
            <v>6.5043906969999998</v>
          </cell>
          <cell r="KF30">
            <v>6.6685600300000001</v>
          </cell>
          <cell r="KG30">
            <v>6.6685600300000001</v>
          </cell>
          <cell r="KH30">
            <v>6.6685600300000001</v>
          </cell>
          <cell r="KI30">
            <v>1.07</v>
          </cell>
          <cell r="KJ30">
            <v>1.1279999999999999</v>
          </cell>
          <cell r="KK30">
            <v>1.1859999999999999</v>
          </cell>
          <cell r="KL30">
            <v>1.244</v>
          </cell>
          <cell r="KM30">
            <v>1.302</v>
          </cell>
          <cell r="KN30">
            <v>1.36</v>
          </cell>
          <cell r="KO30">
            <v>1.4279999999999999</v>
          </cell>
          <cell r="KP30">
            <v>1.496</v>
          </cell>
          <cell r="KQ30">
            <v>1.5640000000000001</v>
          </cell>
          <cell r="KR30">
            <v>1.6319999999999999</v>
          </cell>
          <cell r="KS30">
            <v>1.7</v>
          </cell>
          <cell r="KT30">
            <v>1.768</v>
          </cell>
          <cell r="KU30">
            <v>1.8360000000000001</v>
          </cell>
          <cell r="KV30">
            <v>1.9039999999999999</v>
          </cell>
          <cell r="KW30">
            <v>1.972</v>
          </cell>
          <cell r="KX30">
            <v>2.04</v>
          </cell>
          <cell r="KY30">
            <v>2.1019999999999999</v>
          </cell>
          <cell r="KZ30">
            <v>2.1640000000000001</v>
          </cell>
          <cell r="LA30">
            <v>2.226</v>
          </cell>
          <cell r="LB30">
            <v>2.2879999999999998</v>
          </cell>
          <cell r="LC30">
            <v>2.35</v>
          </cell>
          <cell r="LD30">
            <v>2.468</v>
          </cell>
          <cell r="LE30">
            <v>2.5859999999999999</v>
          </cell>
          <cell r="LF30">
            <v>2.7040000000000002</v>
          </cell>
          <cell r="LG30">
            <v>2.8220000000000001</v>
          </cell>
          <cell r="LH30">
            <v>2.94</v>
          </cell>
          <cell r="LI30">
            <v>2.9820000000000002</v>
          </cell>
          <cell r="LJ30">
            <v>3.024</v>
          </cell>
          <cell r="LK30">
            <v>3.0659999999999998</v>
          </cell>
          <cell r="LL30">
            <v>3.1080000000000001</v>
          </cell>
          <cell r="LM30">
            <v>3.1080000000000001</v>
          </cell>
          <cell r="LN30">
            <v>3.1080000000000001</v>
          </cell>
          <cell r="LO30">
            <v>1028.5507170000001</v>
          </cell>
          <cell r="LP30">
            <v>1017.519816</v>
          </cell>
          <cell r="LQ30">
            <v>976.62174860000005</v>
          </cell>
          <cell r="LR30">
            <v>941.63021660000004</v>
          </cell>
          <cell r="LS30">
            <v>952.67552809999995</v>
          </cell>
          <cell r="LT30">
            <v>980.10855839999999</v>
          </cell>
          <cell r="LU30">
            <v>879.62492529999997</v>
          </cell>
          <cell r="LV30">
            <v>913.33060250000005</v>
          </cell>
          <cell r="LW30">
            <v>929.14247169999999</v>
          </cell>
          <cell r="LX30">
            <v>972.30516690000002</v>
          </cell>
          <cell r="LY30">
            <v>962.66270050000003</v>
          </cell>
          <cell r="LZ30">
            <v>950.60707730000001</v>
          </cell>
          <cell r="MA30">
            <v>921.9150846</v>
          </cell>
          <cell r="MB30">
            <v>843.61191699999995</v>
          </cell>
          <cell r="MC30">
            <v>841.03050289999999</v>
          </cell>
          <cell r="MD30">
            <v>848.14377520000005</v>
          </cell>
          <cell r="ME30">
            <v>832.67666740000004</v>
          </cell>
          <cell r="MF30">
            <v>853.77707320000002</v>
          </cell>
          <cell r="MG30">
            <v>886.22793530000001</v>
          </cell>
          <cell r="MH30">
            <v>904.41942570000003</v>
          </cell>
          <cell r="MI30">
            <v>979.56967110000005</v>
          </cell>
          <cell r="MJ30">
            <v>1009.389904</v>
          </cell>
          <cell r="MK30">
            <v>1053.5338609999999</v>
          </cell>
          <cell r="ML30">
            <v>669.27974659999995</v>
          </cell>
          <cell r="MM30">
            <v>666.73638589999996</v>
          </cell>
          <cell r="MN30">
            <v>691.32002509999995</v>
          </cell>
          <cell r="MO30">
            <v>718.801152</v>
          </cell>
          <cell r="MP30">
            <v>764.99974559999998</v>
          </cell>
          <cell r="MQ30">
            <v>800.60738660000004</v>
          </cell>
          <cell r="MR30">
            <v>814.95585129999995</v>
          </cell>
          <cell r="MS30">
            <v>775.87697990000004</v>
          </cell>
          <cell r="MT30">
            <v>769.84284100000002</v>
          </cell>
          <cell r="MU30">
            <v>0.38511035999999998</v>
          </cell>
          <cell r="MV30">
            <v>0.378918123</v>
          </cell>
          <cell r="MW30">
            <v>0.36372408099999998</v>
          </cell>
          <cell r="MX30">
            <v>0.363762851</v>
          </cell>
          <cell r="MY30">
            <v>0.36568292400000002</v>
          </cell>
          <cell r="MZ30">
            <v>0.36822152000000002</v>
          </cell>
          <cell r="NA30">
            <v>0.36434327100000002</v>
          </cell>
          <cell r="NB30">
            <v>0.367182171</v>
          </cell>
          <cell r="NC30">
            <v>0.37037681700000002</v>
          </cell>
          <cell r="ND30">
            <v>0.37481673999999998</v>
          </cell>
          <cell r="NE30">
            <v>0.376358474</v>
          </cell>
          <cell r="NF30">
            <v>0.37912342599999999</v>
          </cell>
          <cell r="NG30">
            <v>0.38046120500000002</v>
          </cell>
          <cell r="NH30">
            <v>0.38135695200000003</v>
          </cell>
          <cell r="NI30">
            <v>0.38523529099999998</v>
          </cell>
          <cell r="NJ30">
            <v>0.38990256099999998</v>
          </cell>
          <cell r="NK30">
            <v>0.392538469</v>
          </cell>
          <cell r="NL30">
            <v>0.39850628300000002</v>
          </cell>
          <cell r="NM30">
            <v>0.40490170399999997</v>
          </cell>
          <cell r="NN30">
            <v>0.41047878399999999</v>
          </cell>
          <cell r="NO30">
            <v>0.41593131799999999</v>
          </cell>
          <cell r="NP30">
            <v>0.42450782100000001</v>
          </cell>
          <cell r="NQ30">
            <v>0.43301521999999998</v>
          </cell>
          <cell r="NR30">
            <v>0.41045790599999998</v>
          </cell>
          <cell r="NS30">
            <v>0.41016817999999999</v>
          </cell>
          <cell r="NT30">
            <v>0.42756513899999998</v>
          </cell>
          <cell r="NU30">
            <v>0.43360143000000001</v>
          </cell>
          <cell r="NV30">
            <v>0.43861863099999998</v>
          </cell>
          <cell r="NW30">
            <v>0.44613978199999998</v>
          </cell>
          <cell r="NX30">
            <v>0.45213555599999999</v>
          </cell>
          <cell r="NY30">
            <v>0.44782382500000001</v>
          </cell>
          <cell r="NZ30">
            <v>0.44325380599999997</v>
          </cell>
          <cell r="OA30">
            <v>47.964300000000001</v>
          </cell>
          <cell r="OB30">
            <v>47.569600000000001</v>
          </cell>
          <cell r="OC30">
            <v>47.116999999999997</v>
          </cell>
          <cell r="OD30">
            <v>46.681800000000003</v>
          </cell>
          <cell r="OE30">
            <v>46.209200000000003</v>
          </cell>
          <cell r="OF30">
            <v>45.730800000000002</v>
          </cell>
          <cell r="OG30">
            <v>45.241900000000001</v>
          </cell>
          <cell r="OH30">
            <v>44.786000000000001</v>
          </cell>
          <cell r="OI30">
            <v>44.645400000000002</v>
          </cell>
          <cell r="OJ30">
            <v>44.509</v>
          </cell>
          <cell r="OK30">
            <v>44.317500000000003</v>
          </cell>
          <cell r="OL30">
            <v>44.4238</v>
          </cell>
          <cell r="OM30">
            <v>44.423900000000003</v>
          </cell>
          <cell r="ON30">
            <v>44.962800000000001</v>
          </cell>
          <cell r="OO30">
            <v>45.265799999999999</v>
          </cell>
          <cell r="OP30">
            <v>45.625100000000003</v>
          </cell>
          <cell r="OQ30">
            <v>45.927199999999999</v>
          </cell>
          <cell r="OR30">
            <v>46.4831</v>
          </cell>
          <cell r="OS30">
            <v>47.003500000000003</v>
          </cell>
          <cell r="OT30">
            <v>47.544699999999999</v>
          </cell>
          <cell r="OU30">
            <v>48.053699999999999</v>
          </cell>
          <cell r="OV30">
            <v>48.801299999999998</v>
          </cell>
          <cell r="OW30">
            <v>49.396099999999997</v>
          </cell>
          <cell r="OX30">
            <v>49.205199999999998</v>
          </cell>
          <cell r="OY30">
            <v>48.419899999999998</v>
          </cell>
          <cell r="OZ30">
            <v>51.167400000000001</v>
          </cell>
          <cell r="PA30">
            <v>51.6434</v>
          </cell>
          <cell r="PB30">
            <v>51.552300000000002</v>
          </cell>
          <cell r="PC30">
            <v>52.284599999999998</v>
          </cell>
          <cell r="PD30">
            <v>53.048200000000001</v>
          </cell>
          <cell r="PE30">
            <v>52.581699999999998</v>
          </cell>
          <cell r="PF30">
            <v>51.645499999999998</v>
          </cell>
          <cell r="PG30">
            <v>6.8251399990000001</v>
          </cell>
          <cell r="PH30">
            <v>6.3533802030000004</v>
          </cell>
          <cell r="PI30">
            <v>5.3108100890000003</v>
          </cell>
          <cell r="PJ30">
            <v>5.4448106709999999</v>
          </cell>
          <cell r="PK30">
            <v>5.5788112529999996</v>
          </cell>
          <cell r="PL30">
            <v>5.7128118350000001</v>
          </cell>
          <cell r="PM30">
            <v>5.8468124169999998</v>
          </cell>
          <cell r="PN30">
            <v>5.9808129980000002</v>
          </cell>
          <cell r="PO30">
            <v>6.1148135799999999</v>
          </cell>
          <cell r="PP30">
            <v>6.2488141620000004</v>
          </cell>
          <cell r="PQ30">
            <v>6.382814744</v>
          </cell>
          <cell r="PR30">
            <v>6.5168153259999997</v>
          </cell>
          <cell r="PS30">
            <v>6.6508159080000002</v>
          </cell>
          <cell r="PT30">
            <v>6.7848164899999999</v>
          </cell>
          <cell r="PU30">
            <v>6.9188170710000003</v>
          </cell>
          <cell r="PV30">
            <v>7.052817653</v>
          </cell>
          <cell r="PW30">
            <v>7.1868182349999996</v>
          </cell>
          <cell r="PX30">
            <v>7.3208188170000001</v>
          </cell>
          <cell r="PY30">
            <v>7.4548193989999998</v>
          </cell>
          <cell r="PZ30">
            <v>7.5888199810000003</v>
          </cell>
          <cell r="QA30">
            <v>7.7560434340000004</v>
          </cell>
          <cell r="QB30">
            <v>7.9232668879999997</v>
          </cell>
          <cell r="QC30">
            <v>8.0904903410000006</v>
          </cell>
          <cell r="QD30">
            <v>8.2649786889999994</v>
          </cell>
          <cell r="QE30">
            <v>8.4432302420000003</v>
          </cell>
          <cell r="QF30">
            <v>8.6253261630000004</v>
          </cell>
          <cell r="QG30">
            <v>8.8113493639999998</v>
          </cell>
          <cell r="QH30">
            <v>9.0013845440000004</v>
          </cell>
          <cell r="QI30">
            <v>9.1955182309999994</v>
          </cell>
          <cell r="QJ30">
            <v>9.3938388160000006</v>
          </cell>
          <cell r="QK30">
            <v>9.3938388160000006</v>
          </cell>
          <cell r="QL30">
            <v>9.3938388160000006</v>
          </cell>
          <cell r="QM30">
            <v>3.11</v>
          </cell>
          <cell r="QN30">
            <v>3.222</v>
          </cell>
          <cell r="QO30">
            <v>3.3340000000000001</v>
          </cell>
          <cell r="QP30">
            <v>3.4460000000000002</v>
          </cell>
          <cell r="QQ30">
            <v>3.5579999999999998</v>
          </cell>
          <cell r="QR30">
            <v>3.67</v>
          </cell>
          <cell r="QS30">
            <v>3.7759999999999998</v>
          </cell>
          <cell r="QT30">
            <v>3.8820000000000001</v>
          </cell>
          <cell r="QU30">
            <v>3.988</v>
          </cell>
          <cell r="QV30">
            <v>4.0940000000000003</v>
          </cell>
          <cell r="QW30">
            <v>4.2</v>
          </cell>
          <cell r="QX30">
            <v>4.29</v>
          </cell>
          <cell r="QY30">
            <v>4.38</v>
          </cell>
          <cell r="QZ30">
            <v>4.47</v>
          </cell>
          <cell r="RA30">
            <v>4.5599999999999996</v>
          </cell>
          <cell r="RB30">
            <v>4.6500000000000004</v>
          </cell>
          <cell r="RC30">
            <v>4.6980000000000004</v>
          </cell>
          <cell r="RD30">
            <v>4.7460000000000004</v>
          </cell>
          <cell r="RE30">
            <v>4.7939999999999996</v>
          </cell>
          <cell r="RF30">
            <v>4.8419999999999996</v>
          </cell>
          <cell r="RG30">
            <v>4.8899999999999997</v>
          </cell>
          <cell r="RH30">
            <v>5.0259999999999998</v>
          </cell>
          <cell r="RI30">
            <v>5.1619999999999999</v>
          </cell>
          <cell r="RJ30">
            <v>5.298</v>
          </cell>
          <cell r="RK30">
            <v>5.4340000000000002</v>
          </cell>
          <cell r="RL30">
            <v>5.57</v>
          </cell>
          <cell r="RM30">
            <v>5.5759999999999996</v>
          </cell>
          <cell r="RN30">
            <v>5.5819999999999999</v>
          </cell>
          <cell r="RO30">
            <v>5.5880000000000001</v>
          </cell>
          <cell r="RP30">
            <v>5.5940000000000003</v>
          </cell>
          <cell r="RQ30">
            <v>5.5940000000000003</v>
          </cell>
          <cell r="RR30">
            <v>5.5940000000000003</v>
          </cell>
          <cell r="RS30">
            <v>1565.8895419999999</v>
          </cell>
          <cell r="RT30">
            <v>1552.564705</v>
          </cell>
          <cell r="RU30">
            <v>1492.2851820000001</v>
          </cell>
          <cell r="RV30">
            <v>1439.9596779999999</v>
          </cell>
          <cell r="RW30">
            <v>1457.3456160000001</v>
          </cell>
          <cell r="RX30">
            <v>1499.83708</v>
          </cell>
          <cell r="RY30">
            <v>1349.4995759999999</v>
          </cell>
          <cell r="RZ30">
            <v>1403.6237759999999</v>
          </cell>
          <cell r="SA30">
            <v>1429.5341330000001</v>
          </cell>
          <cell r="SB30">
            <v>1496.669353</v>
          </cell>
          <cell r="SC30">
            <v>1481.7795880000001</v>
          </cell>
          <cell r="SD30">
            <v>1470.0151370000001</v>
          </cell>
          <cell r="SE30">
            <v>1431.333764</v>
          </cell>
          <cell r="SF30">
            <v>1313.2690050000001</v>
          </cell>
          <cell r="SG30">
            <v>1312.1160460000001</v>
          </cell>
          <cell r="SH30">
            <v>1325.477173</v>
          </cell>
          <cell r="SI30">
            <v>1306.7405160000001</v>
          </cell>
          <cell r="SJ30">
            <v>1344.6650420000001</v>
          </cell>
          <cell r="SK30">
            <v>1399.8345730000001</v>
          </cell>
          <cell r="SL30">
            <v>1431.5726079999999</v>
          </cell>
          <cell r="SM30">
            <v>1455.2642129999999</v>
          </cell>
          <cell r="SN30">
            <v>1507.5402919999999</v>
          </cell>
          <cell r="SO30">
            <v>1580.6326939999999</v>
          </cell>
          <cell r="SP30">
            <v>1008.0755</v>
          </cell>
          <cell r="SQ30">
            <v>1007.7957280000001</v>
          </cell>
          <cell r="SR30">
            <v>1047.717717</v>
          </cell>
          <cell r="SS30">
            <v>1086.816206</v>
          </cell>
          <cell r="ST30">
            <v>1153.190425</v>
          </cell>
          <cell r="SU30">
            <v>1202.5217909999999</v>
          </cell>
          <cell r="SV30">
            <v>1219.1060199999999</v>
          </cell>
          <cell r="SW30">
            <v>1173.0015800000001</v>
          </cell>
          <cell r="SX30">
            <v>1162.3172079999999</v>
          </cell>
          <cell r="SY30">
            <v>0.21099999999999999</v>
          </cell>
          <cell r="SZ30">
            <v>0.218</v>
          </cell>
          <cell r="TA30">
            <v>0.223</v>
          </cell>
          <cell r="TB30">
            <v>0.21199999999999999</v>
          </cell>
          <cell r="TC30">
            <v>0.21299999999999999</v>
          </cell>
          <cell r="TD30">
            <v>0.224</v>
          </cell>
          <cell r="TE30">
            <v>0.22900000000000001</v>
          </cell>
          <cell r="TF30">
            <v>0.23400000000000001</v>
          </cell>
          <cell r="TG30">
            <v>0.23899999999999999</v>
          </cell>
          <cell r="TH30">
            <v>0.24299999999999999</v>
          </cell>
          <cell r="TI30">
            <v>0.24199999999999999</v>
          </cell>
          <cell r="TJ30">
            <v>0.24</v>
          </cell>
          <cell r="TK30">
            <v>42.844907050000003</v>
          </cell>
          <cell r="TL30">
            <v>42.559195129999999</v>
          </cell>
          <cell r="TM30">
            <v>42.294091469999998</v>
          </cell>
          <cell r="TN30">
            <v>42.061771319999998</v>
          </cell>
          <cell r="TO30">
            <v>42.06664396</v>
          </cell>
          <cell r="TP30">
            <v>41.465255669999998</v>
          </cell>
          <cell r="TQ30">
            <v>41.104283580000001</v>
          </cell>
          <cell r="TR30">
            <v>40.850022559999999</v>
          </cell>
          <cell r="TS30">
            <v>40.646697930000002</v>
          </cell>
          <cell r="TT30">
            <v>40.566433959999998</v>
          </cell>
          <cell r="TU30">
            <v>40.215563189999997</v>
          </cell>
          <cell r="TV30">
            <v>40.139813480000001</v>
          </cell>
          <cell r="TW30">
            <v>43.279569889999998</v>
          </cell>
          <cell r="TX30">
            <v>42.782152230000001</v>
          </cell>
          <cell r="TY30">
            <v>42.525773200000003</v>
          </cell>
          <cell r="TZ30">
            <v>42.391304349999999</v>
          </cell>
          <cell r="UA30">
            <v>42.432432429999999</v>
          </cell>
          <cell r="UB30">
            <v>41.666666669999998</v>
          </cell>
          <cell r="UC30">
            <v>41.43222506</v>
          </cell>
          <cell r="UD30">
            <v>41.206030149999997</v>
          </cell>
          <cell r="UE30">
            <v>40.987654319999997</v>
          </cell>
          <cell r="UF30">
            <v>40.875912409999998</v>
          </cell>
          <cell r="UG30">
            <v>40.540540540000002</v>
          </cell>
          <cell r="UH30">
            <v>40.59405941</v>
          </cell>
          <cell r="UI30">
            <v>44.79053116</v>
          </cell>
          <cell r="UJ30">
            <v>43.933395390000001</v>
          </cell>
          <cell r="UK30">
            <v>43.138084409999998</v>
          </cell>
          <cell r="UL30">
            <v>42.441123959999999</v>
          </cell>
          <cell r="UM30">
            <v>42.455741879999998</v>
          </cell>
          <cell r="UN30">
            <v>40.651577000000003</v>
          </cell>
          <cell r="UO30">
            <v>39.568660739999999</v>
          </cell>
          <cell r="UP30">
            <v>38.805877690000003</v>
          </cell>
          <cell r="UQ30">
            <v>38.195903780000002</v>
          </cell>
          <cell r="UR30">
            <v>37.30686188</v>
          </cell>
          <cell r="US30">
            <v>36.254249569999999</v>
          </cell>
          <cell r="UT30">
            <v>36.027000430000001</v>
          </cell>
          <cell r="UU30">
            <v>34.549599999999998</v>
          </cell>
          <cell r="UV30">
            <v>34.549599999999998</v>
          </cell>
          <cell r="UW30">
            <v>34.549599999999998</v>
          </cell>
          <cell r="UX30">
            <v>34.549599999999998</v>
          </cell>
          <cell r="UY30">
            <v>34.549599999999998</v>
          </cell>
          <cell r="UZ30">
            <v>34.549599999999998</v>
          </cell>
          <cell r="VA30">
            <v>34.549599999999998</v>
          </cell>
          <cell r="VB30">
            <v>34.549599999999998</v>
          </cell>
          <cell r="VC30">
            <v>34.549599999999998</v>
          </cell>
          <cell r="VD30">
            <v>35.197850000000003</v>
          </cell>
          <cell r="VE30">
            <v>35.197850000000003</v>
          </cell>
          <cell r="VF30">
            <v>35.197850000000003</v>
          </cell>
          <cell r="VG30">
            <v>49.194589999999998</v>
          </cell>
          <cell r="VH30">
            <v>49.194589999999998</v>
          </cell>
          <cell r="VI30">
            <v>49.194589999999998</v>
          </cell>
          <cell r="VJ30">
            <v>49.194589999999998</v>
          </cell>
          <cell r="VK30">
            <v>49.194589999999998</v>
          </cell>
          <cell r="VL30">
            <v>49.194589999999998</v>
          </cell>
          <cell r="VM30">
            <v>49.194589999999998</v>
          </cell>
          <cell r="VN30">
            <v>49.194589999999998</v>
          </cell>
          <cell r="VO30">
            <v>49.194589999999998</v>
          </cell>
          <cell r="VP30">
            <v>49.194589999999998</v>
          </cell>
          <cell r="VQ30">
            <v>49.194589999999998</v>
          </cell>
          <cell r="VR30">
            <v>49.194589999999998</v>
          </cell>
          <cell r="VS30">
            <v>166</v>
          </cell>
          <cell r="VT30">
            <v>0.751</v>
          </cell>
          <cell r="VU30">
            <v>0.749</v>
          </cell>
          <cell r="VV30">
            <v>0.748</v>
          </cell>
          <cell r="VW30">
            <v>0.747</v>
          </cell>
          <cell r="VX30">
            <v>0.745</v>
          </cell>
          <cell r="VY30">
            <v>0.74299999999999999</v>
          </cell>
          <cell r="VZ30">
            <v>0.74199999999999999</v>
          </cell>
          <cell r="WA30">
            <v>0.74</v>
          </cell>
          <cell r="WB30">
            <v>0.73899999999999999</v>
          </cell>
          <cell r="WC30">
            <v>0.71099999999999997</v>
          </cell>
          <cell r="WD30">
            <v>0.71</v>
          </cell>
          <cell r="WE30">
            <v>0.71</v>
          </cell>
          <cell r="WF30">
            <v>0.70899999999999996</v>
          </cell>
          <cell r="WG30">
            <v>0.70899999999999996</v>
          </cell>
          <cell r="WH30">
            <v>0.70899999999999996</v>
          </cell>
          <cell r="WI30">
            <v>0.69399999999999995</v>
          </cell>
          <cell r="WJ30">
            <v>0.69399999999999995</v>
          </cell>
          <cell r="WK30">
            <v>0.69499999999999995</v>
          </cell>
          <cell r="WL30">
            <v>0.69599999999999995</v>
          </cell>
          <cell r="WM30">
            <v>0.7</v>
          </cell>
          <cell r="WN30">
            <v>0.70099999999999996</v>
          </cell>
          <cell r="WO30">
            <v>0.68799999999999994</v>
          </cell>
          <cell r="WP30">
            <v>0.68600000000000005</v>
          </cell>
          <cell r="WQ30">
            <v>0.68700000000000006</v>
          </cell>
          <cell r="WR30">
            <v>0.68400000000000005</v>
          </cell>
          <cell r="WS30">
            <v>0.68</v>
          </cell>
          <cell r="WT30">
            <v>0.70099999999999996</v>
          </cell>
          <cell r="WU30">
            <v>0.69099999999999995</v>
          </cell>
          <cell r="WV30">
            <v>0.69</v>
          </cell>
          <cell r="WW30">
            <v>0.69</v>
          </cell>
          <cell r="WX30">
            <v>0.69</v>
          </cell>
          <cell r="WY30">
            <v>0.67200000000000004</v>
          </cell>
          <cell r="WZ30">
            <v>1230</v>
          </cell>
          <cell r="XA30">
            <v>1280</v>
          </cell>
          <cell r="XB30">
            <v>1320</v>
          </cell>
          <cell r="XC30">
            <v>1320</v>
          </cell>
          <cell r="XD30">
            <v>1330</v>
          </cell>
          <cell r="XE30">
            <v>1320</v>
          </cell>
          <cell r="XF30">
            <v>1310</v>
          </cell>
          <cell r="XG30">
            <v>1310</v>
          </cell>
          <cell r="XH30">
            <v>1310</v>
          </cell>
          <cell r="XI30">
            <v>1300</v>
          </cell>
          <cell r="XJ30">
            <v>1280</v>
          </cell>
          <cell r="XK30">
            <v>1290</v>
          </cell>
          <cell r="XL30">
            <v>1280</v>
          </cell>
          <cell r="XM30">
            <v>1250</v>
          </cell>
          <cell r="XN30">
            <v>1230</v>
          </cell>
          <cell r="XO30">
            <v>1200</v>
          </cell>
          <cell r="XP30">
            <v>1170</v>
          </cell>
          <cell r="XQ30">
            <v>1130</v>
          </cell>
          <cell r="XR30">
            <v>1090</v>
          </cell>
          <cell r="XS30">
            <v>1050</v>
          </cell>
          <cell r="XT30">
            <v>1000</v>
          </cell>
          <cell r="XU30">
            <v>981</v>
          </cell>
          <cell r="XV30">
            <v>963</v>
          </cell>
          <cell r="XW30">
            <v>1030</v>
          </cell>
          <cell r="XX30">
            <v>961</v>
          </cell>
          <cell r="XY30">
            <v>912</v>
          </cell>
          <cell r="XZ30">
            <v>890</v>
          </cell>
          <cell r="YA30">
            <v>829</v>
          </cell>
          <cell r="YB30">
            <v>829</v>
          </cell>
          <cell r="YC30">
            <v>829</v>
          </cell>
          <cell r="YD30">
            <v>829</v>
          </cell>
          <cell r="YE30">
            <v>829</v>
          </cell>
          <cell r="YF30">
            <v>165.34299999999999</v>
          </cell>
          <cell r="YG30">
            <v>162.34100000000001</v>
          </cell>
          <cell r="YH30">
            <v>162.73599999999999</v>
          </cell>
          <cell r="YI30">
            <v>162.232</v>
          </cell>
          <cell r="YJ30">
            <v>157.857</v>
          </cell>
          <cell r="YK30">
            <v>154.16900000000001</v>
          </cell>
          <cell r="YL30">
            <v>151.059</v>
          </cell>
          <cell r="YM30">
            <v>146.80000000000001</v>
          </cell>
          <cell r="YN30">
            <v>147.80600000000001</v>
          </cell>
          <cell r="YO30">
            <v>147.542</v>
          </cell>
          <cell r="YP30">
            <v>148.779</v>
          </cell>
          <cell r="YQ30">
            <v>148.25700000000001</v>
          </cell>
          <cell r="YR30">
            <v>148.04499999999999</v>
          </cell>
          <cell r="YS30">
            <v>148.417</v>
          </cell>
          <cell r="YT30">
            <v>149.858</v>
          </cell>
          <cell r="YU30">
            <v>150.98099999999999</v>
          </cell>
          <cell r="YV30">
            <v>152.40199999999999</v>
          </cell>
          <cell r="YW30">
            <v>155.886</v>
          </cell>
          <cell r="YX30">
            <v>159.47800000000001</v>
          </cell>
          <cell r="YY30">
            <v>163.10900000000001</v>
          </cell>
          <cell r="YZ30">
            <v>167.67500000000001</v>
          </cell>
          <cell r="ZA30">
            <v>166.46299999999999</v>
          </cell>
          <cell r="ZB30">
            <v>165.21199999999999</v>
          </cell>
          <cell r="ZC30">
            <v>163.10499999999999</v>
          </cell>
          <cell r="ZD30">
            <v>161.483</v>
          </cell>
          <cell r="ZE30">
            <v>160.53100000000001</v>
          </cell>
          <cell r="ZF30">
            <v>160.608</v>
          </cell>
          <cell r="ZG30">
            <v>161.92699999999999</v>
          </cell>
          <cell r="ZH30">
            <v>162.886</v>
          </cell>
          <cell r="ZI30">
            <v>162.614</v>
          </cell>
          <cell r="ZJ30">
            <v>160.744</v>
          </cell>
          <cell r="ZK30">
            <v>160.50700000000001</v>
          </cell>
          <cell r="ZL30">
            <v>3.99</v>
          </cell>
          <cell r="ZM30">
            <v>4.3579999999999997</v>
          </cell>
          <cell r="ZN30">
            <v>4.726</v>
          </cell>
          <cell r="ZO30">
            <v>5.0940000000000003</v>
          </cell>
          <cell r="ZP30">
            <v>5.4619999999999997</v>
          </cell>
          <cell r="ZQ30">
            <v>5.83</v>
          </cell>
          <cell r="ZR30">
            <v>6.1459999999999999</v>
          </cell>
          <cell r="ZS30">
            <v>6.4619999999999997</v>
          </cell>
          <cell r="ZT30">
            <v>6.7779999999999996</v>
          </cell>
          <cell r="ZU30">
            <v>7.0940000000000003</v>
          </cell>
          <cell r="ZV30">
            <v>7.41</v>
          </cell>
          <cell r="ZW30">
            <v>7.6859999999999999</v>
          </cell>
          <cell r="ZX30">
            <v>7.9619999999999997</v>
          </cell>
          <cell r="ZY30">
            <v>8.2379999999999995</v>
          </cell>
          <cell r="ZZ30">
            <v>8.5139999999999993</v>
          </cell>
          <cell r="AAA30">
            <v>8.7899999999999991</v>
          </cell>
          <cell r="AAB30">
            <v>9.0540000000000003</v>
          </cell>
          <cell r="AAC30">
            <v>9.3179999999999996</v>
          </cell>
          <cell r="AAD30">
            <v>9.5820000000000007</v>
          </cell>
          <cell r="AAE30">
            <v>9.8460000000000001</v>
          </cell>
          <cell r="AAF30">
            <v>10.11</v>
          </cell>
          <cell r="AAG30">
            <v>10.667999999999999</v>
          </cell>
          <cell r="AAH30">
            <v>11.226000000000001</v>
          </cell>
          <cell r="AAI30">
            <v>11.784000000000001</v>
          </cell>
          <cell r="AAJ30">
            <v>12.342000000000001</v>
          </cell>
          <cell r="AAK30">
            <v>12.9</v>
          </cell>
          <cell r="AAL30">
            <v>13.16</v>
          </cell>
          <cell r="AAM30">
            <v>13.42</v>
          </cell>
          <cell r="AAN30">
            <v>13.68</v>
          </cell>
          <cell r="AAO30">
            <v>13.94</v>
          </cell>
          <cell r="AAP30">
            <v>13.94</v>
          </cell>
          <cell r="AAQ30">
            <v>13.94</v>
          </cell>
          <cell r="AAR30">
            <v>14.95</v>
          </cell>
          <cell r="AAS30">
            <v>15.763999999999999</v>
          </cell>
          <cell r="AAT30">
            <v>16.577999999999999</v>
          </cell>
          <cell r="AAU30">
            <v>17.391999999999999</v>
          </cell>
          <cell r="AAV30">
            <v>18.206</v>
          </cell>
          <cell r="AAW30">
            <v>19.02</v>
          </cell>
          <cell r="AAX30">
            <v>19.654</v>
          </cell>
          <cell r="AAY30">
            <v>20.288</v>
          </cell>
          <cell r="AAZ30">
            <v>20.922000000000001</v>
          </cell>
          <cell r="ABA30">
            <v>21.556000000000001</v>
          </cell>
          <cell r="ABB30">
            <v>22.19</v>
          </cell>
          <cell r="ABC30">
            <v>22.716000000000001</v>
          </cell>
          <cell r="ABD30">
            <v>23.242000000000001</v>
          </cell>
          <cell r="ABE30">
            <v>23.768000000000001</v>
          </cell>
          <cell r="ABF30">
            <v>24.294</v>
          </cell>
          <cell r="ABG30">
            <v>24.82</v>
          </cell>
          <cell r="ABH30">
            <v>25.2</v>
          </cell>
          <cell r="ABI30">
            <v>25.58</v>
          </cell>
          <cell r="ABJ30">
            <v>25.96</v>
          </cell>
          <cell r="ABK30">
            <v>26.34</v>
          </cell>
          <cell r="ABL30">
            <v>26.72</v>
          </cell>
          <cell r="ABM30">
            <v>27.495999999999999</v>
          </cell>
          <cell r="ABN30">
            <v>28.271999999999998</v>
          </cell>
          <cell r="ABO30">
            <v>29.047999999999998</v>
          </cell>
          <cell r="ABP30">
            <v>29.824000000000002</v>
          </cell>
          <cell r="ABQ30">
            <v>30.6</v>
          </cell>
          <cell r="ABR30">
            <v>30.84</v>
          </cell>
          <cell r="ABS30">
            <v>31.08</v>
          </cell>
          <cell r="ABT30">
            <v>31.32</v>
          </cell>
          <cell r="ABU30">
            <v>31.56</v>
          </cell>
          <cell r="ABV30">
            <v>31.56</v>
          </cell>
          <cell r="ABW30">
            <v>31.56</v>
          </cell>
          <cell r="ABX30">
            <v>3.5294117649999999</v>
          </cell>
          <cell r="ABY30">
            <v>3.5294117649999999</v>
          </cell>
          <cell r="ABZ30">
            <v>3.5294117649999999</v>
          </cell>
          <cell r="ACA30">
            <v>3.5294117649999999</v>
          </cell>
          <cell r="ACB30">
            <v>3.5294117649999999</v>
          </cell>
          <cell r="ACC30">
            <v>3.5294117649999999</v>
          </cell>
          <cell r="ACD30">
            <v>3.5294117649999999</v>
          </cell>
          <cell r="ACE30">
            <v>3.5294117649999999</v>
          </cell>
          <cell r="ACF30">
            <v>3.5294117649999999</v>
          </cell>
          <cell r="ACG30">
            <v>7.3394495409999996</v>
          </cell>
          <cell r="ACH30">
            <v>7.3394495409999996</v>
          </cell>
          <cell r="ACI30">
            <v>7.3394495409999996</v>
          </cell>
          <cell r="ACJ30">
            <v>7.3394495409999996</v>
          </cell>
          <cell r="ACK30">
            <v>7.3394495409999996</v>
          </cell>
          <cell r="ACL30">
            <v>7.3394495409999996</v>
          </cell>
          <cell r="ACM30">
            <v>10.47619048</v>
          </cell>
          <cell r="ACN30">
            <v>10.47619048</v>
          </cell>
          <cell r="ACO30">
            <v>10.47619048</v>
          </cell>
          <cell r="ACP30">
            <v>10.47619048</v>
          </cell>
          <cell r="ACQ30">
            <v>9.615384615</v>
          </cell>
          <cell r="ACR30">
            <v>9.615384615</v>
          </cell>
          <cell r="ACS30">
            <v>12.5</v>
          </cell>
          <cell r="ACT30">
            <v>12.5</v>
          </cell>
          <cell r="ACU30">
            <v>12.5</v>
          </cell>
          <cell r="ACV30">
            <v>12.5</v>
          </cell>
          <cell r="ACW30">
            <v>12.5</v>
          </cell>
          <cell r="ACX30">
            <v>7.1942446039999997</v>
          </cell>
          <cell r="ACY30">
            <v>8.5714285710000002</v>
          </cell>
          <cell r="ACZ30">
            <v>8.5714285710000002</v>
          </cell>
          <cell r="ADA30">
            <v>8.5714285710000002</v>
          </cell>
          <cell r="ADB30">
            <v>8.5714285710000002</v>
          </cell>
          <cell r="ADC30">
            <v>12.85714286</v>
          </cell>
          <cell r="ADD30">
            <v>96.470588239999998</v>
          </cell>
          <cell r="ADE30">
            <v>96.470588239999998</v>
          </cell>
          <cell r="ADF30">
            <v>96.470588239999998</v>
          </cell>
          <cell r="ADG30">
            <v>96.470588239999998</v>
          </cell>
          <cell r="ADH30">
            <v>96.470588239999998</v>
          </cell>
          <cell r="ADI30">
            <v>96.470588239999998</v>
          </cell>
          <cell r="ADJ30">
            <v>96.470588239999998</v>
          </cell>
          <cell r="ADK30">
            <v>96.470588239999998</v>
          </cell>
          <cell r="ADL30">
            <v>96.470588239999998</v>
          </cell>
          <cell r="ADM30">
            <v>92.660550459999996</v>
          </cell>
          <cell r="ADN30">
            <v>92.660550459999996</v>
          </cell>
          <cell r="ADO30">
            <v>92.660550459999996</v>
          </cell>
          <cell r="ADP30">
            <v>92.660550459999996</v>
          </cell>
          <cell r="ADQ30">
            <v>92.660550459999996</v>
          </cell>
          <cell r="ADR30">
            <v>92.660550459999996</v>
          </cell>
          <cell r="ADS30">
            <v>89.52380952</v>
          </cell>
          <cell r="ADT30">
            <v>89.52380952</v>
          </cell>
          <cell r="ADU30">
            <v>89.52380952</v>
          </cell>
          <cell r="ADV30">
            <v>89.52380952</v>
          </cell>
          <cell r="ADW30">
            <v>90.38461538</v>
          </cell>
          <cell r="ADX30">
            <v>90.38461538</v>
          </cell>
          <cell r="ADY30">
            <v>87.5</v>
          </cell>
          <cell r="ADZ30">
            <v>87.5</v>
          </cell>
          <cell r="AEA30">
            <v>87.5</v>
          </cell>
          <cell r="AEB30">
            <v>87.5</v>
          </cell>
          <cell r="AEC30">
            <v>87.5</v>
          </cell>
          <cell r="AED30">
            <v>92.805755399999995</v>
          </cell>
          <cell r="AEE30">
            <v>91.428571430000005</v>
          </cell>
          <cell r="AEF30">
            <v>91.428571430000005</v>
          </cell>
          <cell r="AEG30">
            <v>91.428571430000005</v>
          </cell>
          <cell r="AEH30">
            <v>91.428571430000005</v>
          </cell>
          <cell r="AEI30">
            <v>87.142857140000004</v>
          </cell>
          <cell r="AEJ30">
            <v>64.052000000000007</v>
          </cell>
          <cell r="AEK30">
            <v>64.043999999999997</v>
          </cell>
          <cell r="AEL30">
            <v>64.05</v>
          </cell>
          <cell r="AEM30">
            <v>64.066000000000003</v>
          </cell>
          <cell r="AEN30">
            <v>64.091999999999999</v>
          </cell>
          <cell r="AEO30">
            <v>64.128</v>
          </cell>
          <cell r="AEP30">
            <v>64.12</v>
          </cell>
          <cell r="AEQ30">
            <v>64.119</v>
          </cell>
          <cell r="AER30">
            <v>64.126999999999995</v>
          </cell>
          <cell r="AES30">
            <v>64.144999999999996</v>
          </cell>
          <cell r="AET30">
            <v>64.171999999999997</v>
          </cell>
          <cell r="AEU30">
            <v>64.13</v>
          </cell>
          <cell r="AEV30">
            <v>64.105000000000004</v>
          </cell>
          <cell r="AEW30">
            <v>64.091999999999999</v>
          </cell>
          <cell r="AEX30">
            <v>64.085999999999999</v>
          </cell>
          <cell r="AEY30">
            <v>64.084000000000003</v>
          </cell>
          <cell r="AEZ30">
            <v>64.028000000000006</v>
          </cell>
          <cell r="AFA30">
            <v>63.978999999999999</v>
          </cell>
          <cell r="AFB30">
            <v>63.942999999999998</v>
          </cell>
          <cell r="AFC30">
            <v>63.923000000000002</v>
          </cell>
          <cell r="AFD30">
            <v>63.923999999999999</v>
          </cell>
          <cell r="AFE30">
            <v>63.83</v>
          </cell>
          <cell r="AFF30">
            <v>63.753</v>
          </cell>
          <cell r="AFG30">
            <v>63.695</v>
          </cell>
          <cell r="AFH30">
            <v>63.654000000000003</v>
          </cell>
          <cell r="AFI30">
            <v>63.627000000000002</v>
          </cell>
          <cell r="AFJ30">
            <v>63.686999999999998</v>
          </cell>
          <cell r="AFK30">
            <v>63.764000000000003</v>
          </cell>
          <cell r="AFL30">
            <v>63.853000000000002</v>
          </cell>
          <cell r="AFM30">
            <v>63.948</v>
          </cell>
          <cell r="AFN30">
            <v>62.915999999999997</v>
          </cell>
          <cell r="AFO30">
            <v>63.311999999999998</v>
          </cell>
          <cell r="AFP30">
            <v>79.703999999999994</v>
          </cell>
          <cell r="AFQ30">
            <v>79.724999999999994</v>
          </cell>
          <cell r="AFR30">
            <v>79.704999999999998</v>
          </cell>
          <cell r="AFS30">
            <v>79.653999999999996</v>
          </cell>
          <cell r="AFT30">
            <v>79.572000000000003</v>
          </cell>
          <cell r="AFU30">
            <v>79.460999999999999</v>
          </cell>
          <cell r="AFV30">
            <v>79.483999999999995</v>
          </cell>
          <cell r="AFW30">
            <v>79.484999999999999</v>
          </cell>
          <cell r="AFX30">
            <v>79.459000000000003</v>
          </cell>
          <cell r="AFY30">
            <v>79.400999999999996</v>
          </cell>
          <cell r="AFZ30">
            <v>79.311000000000007</v>
          </cell>
          <cell r="AGA30">
            <v>79.412999999999997</v>
          </cell>
          <cell r="AGB30">
            <v>79.460999999999999</v>
          </cell>
          <cell r="AGC30">
            <v>79.471000000000004</v>
          </cell>
          <cell r="AGD30">
            <v>79.462000000000003</v>
          </cell>
          <cell r="AGE30">
            <v>79.444000000000003</v>
          </cell>
          <cell r="AGF30">
            <v>79.590999999999994</v>
          </cell>
          <cell r="AGG30">
            <v>79.716999999999999</v>
          </cell>
          <cell r="AGH30">
            <v>79.811999999999998</v>
          </cell>
          <cell r="AGI30">
            <v>79.856999999999999</v>
          </cell>
          <cell r="AGJ30">
            <v>79.838999999999999</v>
          </cell>
          <cell r="AGK30">
            <v>80.111000000000004</v>
          </cell>
          <cell r="AGL30">
            <v>80.328999999999994</v>
          </cell>
          <cell r="AGM30">
            <v>80.489999999999995</v>
          </cell>
          <cell r="AGN30">
            <v>80.602000000000004</v>
          </cell>
          <cell r="AGO30">
            <v>80.676000000000002</v>
          </cell>
          <cell r="AGP30">
            <v>80.491</v>
          </cell>
          <cell r="AGQ30">
            <v>80.263999999999996</v>
          </cell>
          <cell r="AGR30">
            <v>80.003</v>
          </cell>
          <cell r="AGS30">
            <v>79.724000000000004</v>
          </cell>
          <cell r="AGT30">
            <v>79.197999999999993</v>
          </cell>
          <cell r="AGU30">
            <v>79.486000000000004</v>
          </cell>
          <cell r="AGV30">
            <v>1</v>
          </cell>
          <cell r="AGW30">
            <v>0.33200000000000002</v>
          </cell>
          <cell r="AGX30">
            <v>0.32900000000000001</v>
          </cell>
          <cell r="AGY30">
            <v>0.314</v>
          </cell>
          <cell r="AGZ30">
            <v>0.315</v>
          </cell>
          <cell r="AHA30">
            <v>0.317</v>
          </cell>
          <cell r="AHB30">
            <v>0.32</v>
          </cell>
          <cell r="AHC30">
            <v>0.316</v>
          </cell>
          <cell r="AHD30">
            <v>0.31900000000000001</v>
          </cell>
          <cell r="AHE30">
            <v>0.32100000000000001</v>
          </cell>
          <cell r="AHF30">
            <v>0.32600000000000001</v>
          </cell>
          <cell r="AHG30">
            <v>0.32500000000000001</v>
          </cell>
          <cell r="AHH30">
            <v>0.32800000000000001</v>
          </cell>
          <cell r="AHI30">
            <v>0.32900000000000001</v>
          </cell>
          <cell r="AHJ30">
            <v>0.32900000000000001</v>
          </cell>
          <cell r="AHK30">
            <v>0.33300000000000002</v>
          </cell>
          <cell r="AHL30">
            <v>0.33900000000000002</v>
          </cell>
          <cell r="AHM30">
            <v>0.34200000000000003</v>
          </cell>
          <cell r="AHN30">
            <v>0.34799999999999998</v>
          </cell>
          <cell r="AHO30">
            <v>0.35399999999999998</v>
          </cell>
          <cell r="AHP30">
            <v>0.36</v>
          </cell>
          <cell r="AHQ30">
            <v>0.36799999999999999</v>
          </cell>
          <cell r="AHR30">
            <v>0.377</v>
          </cell>
          <cell r="AHS30">
            <v>0.38400000000000001</v>
          </cell>
          <cell r="AHT30">
            <v>0.36399999999999999</v>
          </cell>
          <cell r="AHU30">
            <v>0.36599999999999999</v>
          </cell>
          <cell r="AHV30">
            <v>0.38</v>
          </cell>
          <cell r="AHW30">
            <v>0.38700000000000001</v>
          </cell>
          <cell r="AHX30">
            <v>0.39400000000000002</v>
          </cell>
          <cell r="AHY30">
            <v>0.40200000000000002</v>
          </cell>
          <cell r="AHZ30">
            <v>0.40799999999999997</v>
          </cell>
          <cell r="AIA30">
            <v>0.40400000000000003</v>
          </cell>
          <cell r="AIB30">
            <v>0.40100000000000002</v>
          </cell>
          <cell r="AIC30">
            <v>1.7751479290000001</v>
          </cell>
          <cell r="AID30">
            <v>1.2012012009999999</v>
          </cell>
          <cell r="AIE30">
            <v>1.5673981189999999</v>
          </cell>
          <cell r="AIF30">
            <v>1.253918495</v>
          </cell>
          <cell r="AIG30">
            <v>1.2461059189999999</v>
          </cell>
          <cell r="AIH30">
            <v>0.92879257000000004</v>
          </cell>
          <cell r="AII30">
            <v>0.94043887100000001</v>
          </cell>
          <cell r="AIJ30">
            <v>0.931677019</v>
          </cell>
          <cell r="AIK30">
            <v>1.230769231</v>
          </cell>
          <cell r="AIL30">
            <v>0.91185410300000003</v>
          </cell>
          <cell r="AIM30">
            <v>1.2158054709999999</v>
          </cell>
          <cell r="AIN30">
            <v>1.2048192769999999</v>
          </cell>
          <cell r="AIO30">
            <v>1.2012012009999999</v>
          </cell>
          <cell r="AIP30">
            <v>1.2012012009999999</v>
          </cell>
          <cell r="AIQ30">
            <v>1.1869436200000001</v>
          </cell>
          <cell r="AIR30">
            <v>0.87719298199999995</v>
          </cell>
          <cell r="AIS30">
            <v>0.869565217</v>
          </cell>
          <cell r="AIT30">
            <v>0.85470085500000004</v>
          </cell>
          <cell r="AIU30">
            <v>1.1173184359999999</v>
          </cell>
          <cell r="AIV30">
            <v>1.0989010990000001</v>
          </cell>
          <cell r="AIW30">
            <v>1.075268817</v>
          </cell>
          <cell r="AIX30">
            <v>1.0498687659999999</v>
          </cell>
          <cell r="AIY30">
            <v>1.030927835</v>
          </cell>
          <cell r="AIZ30">
            <v>1.0869565219999999</v>
          </cell>
          <cell r="AJA30">
            <v>1.081081081</v>
          </cell>
          <cell r="AJB30">
            <v>1.0416666670000001</v>
          </cell>
          <cell r="AJC30">
            <v>1.023017903</v>
          </cell>
          <cell r="AJD30">
            <v>1.005025126</v>
          </cell>
          <cell r="AJE30">
            <v>0.74074074099999998</v>
          </cell>
          <cell r="AJF30">
            <v>0.72992700700000002</v>
          </cell>
          <cell r="AJG30">
            <v>0.73710073700000001</v>
          </cell>
          <cell r="AJH30">
            <v>0.74257425700000002</v>
          </cell>
          <cell r="AJI30">
            <v>6.5271593000000003E-2</v>
          </cell>
          <cell r="AJJ30">
            <v>6.6190517000000004E-2</v>
          </cell>
          <cell r="AJK30">
            <v>6.5621666999999995E-2</v>
          </cell>
          <cell r="AJL30">
            <v>6.4954144000000005E-2</v>
          </cell>
          <cell r="AJM30">
            <v>6.6618500999999997E-2</v>
          </cell>
          <cell r="AJN30">
            <v>6.4806793000000001E-2</v>
          </cell>
          <cell r="AJO30">
            <v>6.4236709000000003E-2</v>
          </cell>
          <cell r="AJP30">
            <v>6.3724119999999995E-2</v>
          </cell>
          <cell r="AJQ30">
            <v>6.3254353999999999E-2</v>
          </cell>
          <cell r="AJR30">
            <v>6.4876080000000003E-2</v>
          </cell>
          <cell r="AJS30">
            <v>6.4415520000000004E-2</v>
          </cell>
          <cell r="AJT30">
            <v>6.5956156000000002E-2</v>
          </cell>
          <cell r="AJU30">
            <v>6.3601224999999997E-2</v>
          </cell>
          <cell r="AJV30">
            <v>5.7585564999999998E-2</v>
          </cell>
          <cell r="AJW30">
            <v>5.5516903999999999E-2</v>
          </cell>
          <cell r="AJX30">
            <v>5.3531339999999997E-2</v>
          </cell>
          <cell r="AJY30">
            <v>5.5164204000000001E-2</v>
          </cell>
          <cell r="AJZ30">
            <v>5.4985576000000001E-2</v>
          </cell>
          <cell r="AKA30">
            <v>3.8583168000000001E-2</v>
          </cell>
          <cell r="AKB30">
            <v>3.7167804999999998E-2</v>
          </cell>
          <cell r="AKC30">
            <v>3.8420085E-2</v>
          </cell>
          <cell r="AKD30">
            <v>4.2289058999999997E-2</v>
          </cell>
          <cell r="AKE30">
            <v>4.2946828999999999E-2</v>
          </cell>
          <cell r="AKF30">
            <v>2.6360494000000002E-2</v>
          </cell>
          <cell r="AKG30">
            <v>2.7906612000000001E-2</v>
          </cell>
          <cell r="AKH30">
            <v>3.9958425999999998E-2</v>
          </cell>
          <cell r="AKI30">
            <v>4.3603721999999998E-2</v>
          </cell>
          <cell r="AKJ30">
            <v>4.7036318000000001E-2</v>
          </cell>
          <cell r="AKK30">
            <v>4.7111587000000003E-2</v>
          </cell>
          <cell r="AKL30">
            <v>4.4348113000000002E-2</v>
          </cell>
          <cell r="AKM30">
            <v>3.8906639E-2</v>
          </cell>
          <cell r="AKN30">
            <v>3.8906639E-2</v>
          </cell>
          <cell r="AKO30">
            <v>3.58</v>
          </cell>
          <cell r="AKP30">
            <v>2.66</v>
          </cell>
          <cell r="AKQ30">
            <v>3.03</v>
          </cell>
          <cell r="AKR30">
            <v>2.74</v>
          </cell>
          <cell r="AKS30">
            <v>2.25</v>
          </cell>
          <cell r="AKT30">
            <v>2.17</v>
          </cell>
          <cell r="AKU30">
            <v>2.2000000000000002</v>
          </cell>
          <cell r="AKV30">
            <v>2.08</v>
          </cell>
          <cell r="AKW30">
            <v>2.2599999999999998</v>
          </cell>
          <cell r="AKX30">
            <v>2.0499999999999998</v>
          </cell>
          <cell r="AKY30">
            <v>2.68</v>
          </cell>
          <cell r="AKZ30">
            <v>2.2799999999999998</v>
          </cell>
          <cell r="ALA30">
            <v>2.38</v>
          </cell>
          <cell r="ALB30">
            <v>2.34</v>
          </cell>
          <cell r="ALC30">
            <v>2.5299999999999998</v>
          </cell>
          <cell r="ALD30">
            <v>1.92</v>
          </cell>
          <cell r="ALE30">
            <v>1.97</v>
          </cell>
          <cell r="ALF30">
            <v>1.98</v>
          </cell>
          <cell r="ALG30">
            <v>2.08</v>
          </cell>
          <cell r="ALH30">
            <v>2.12</v>
          </cell>
          <cell r="ALI30">
            <v>2.08</v>
          </cell>
          <cell r="ALJ30">
            <v>2.19</v>
          </cell>
          <cell r="ALK30">
            <v>2.4</v>
          </cell>
          <cell r="ALL30">
            <v>2.08</v>
          </cell>
          <cell r="ALM30">
            <v>2.11</v>
          </cell>
          <cell r="ALN30">
            <v>2.0699999999999998</v>
          </cell>
          <cell r="ALO30">
            <v>2.12</v>
          </cell>
          <cell r="ALP30">
            <v>2.2200000000000002</v>
          </cell>
          <cell r="ALQ30">
            <v>1.49</v>
          </cell>
          <cell r="ALR30">
            <v>1.57</v>
          </cell>
          <cell r="ALS30">
            <v>1.57</v>
          </cell>
          <cell r="ALT30">
            <v>1.57</v>
          </cell>
        </row>
        <row r="31">
          <cell r="A31" t="str">
            <v>Canada</v>
          </cell>
          <cell r="B31" t="str">
            <v>CAN</v>
          </cell>
          <cell r="C31" t="str">
            <v>Very High</v>
          </cell>
          <cell r="E31">
            <v>15</v>
          </cell>
          <cell r="F31">
            <v>0.86</v>
          </cell>
          <cell r="G31">
            <v>0.86399999999999999</v>
          </cell>
          <cell r="H31">
            <v>0.86799999999999999</v>
          </cell>
          <cell r="I31">
            <v>0.86599999999999999</v>
          </cell>
          <cell r="J31">
            <v>0.872</v>
          </cell>
          <cell r="K31">
            <v>0.876</v>
          </cell>
          <cell r="L31">
            <v>0.879</v>
          </cell>
          <cell r="M31">
            <v>0.88</v>
          </cell>
          <cell r="N31">
            <v>0.879</v>
          </cell>
          <cell r="O31">
            <v>0.88400000000000001</v>
          </cell>
          <cell r="P31">
            <v>0.89</v>
          </cell>
          <cell r="Q31">
            <v>0.89200000000000002</v>
          </cell>
          <cell r="R31">
            <v>0.89400000000000002</v>
          </cell>
          <cell r="S31">
            <v>0.89700000000000002</v>
          </cell>
          <cell r="T31">
            <v>0.90100000000000002</v>
          </cell>
          <cell r="U31">
            <v>0.90300000000000002</v>
          </cell>
          <cell r="V31">
            <v>0.90700000000000003</v>
          </cell>
          <cell r="W31">
            <v>0.90800000000000003</v>
          </cell>
          <cell r="X31">
            <v>0.91</v>
          </cell>
          <cell r="Y31">
            <v>0.90900000000000003</v>
          </cell>
          <cell r="Z31">
            <v>0.91100000000000003</v>
          </cell>
          <cell r="AA31">
            <v>0.91500000000000004</v>
          </cell>
          <cell r="AB31">
            <v>0.92100000000000004</v>
          </cell>
          <cell r="AC31">
            <v>0.92300000000000004</v>
          </cell>
          <cell r="AD31">
            <v>0.92500000000000004</v>
          </cell>
          <cell r="AE31">
            <v>0.92600000000000005</v>
          </cell>
          <cell r="AF31">
            <v>0.92800000000000005</v>
          </cell>
          <cell r="AG31">
            <v>0.93100000000000005</v>
          </cell>
          <cell r="AH31">
            <v>0.93300000000000005</v>
          </cell>
          <cell r="AI31">
            <v>0.93700000000000006</v>
          </cell>
          <cell r="AJ31">
            <v>0.93100000000000005</v>
          </cell>
          <cell r="AK31">
            <v>0.93600000000000005</v>
          </cell>
          <cell r="AL31">
            <v>77.430800000000005</v>
          </cell>
          <cell r="AM31">
            <v>77.591700000000003</v>
          </cell>
          <cell r="AN31">
            <v>77.850099999999998</v>
          </cell>
          <cell r="AO31">
            <v>77.722899999999996</v>
          </cell>
          <cell r="AP31">
            <v>77.899100000000004</v>
          </cell>
          <cell r="AQ31">
            <v>78.019400000000005</v>
          </cell>
          <cell r="AR31">
            <v>78.271000000000001</v>
          </cell>
          <cell r="AS31">
            <v>78.464200000000005</v>
          </cell>
          <cell r="AT31">
            <v>78.673900000000003</v>
          </cell>
          <cell r="AU31">
            <v>78.885099999999994</v>
          </cell>
          <cell r="AV31">
            <v>79.233500000000006</v>
          </cell>
          <cell r="AW31">
            <v>79.450699999999998</v>
          </cell>
          <cell r="AX31">
            <v>79.567999999999998</v>
          </cell>
          <cell r="AY31">
            <v>79.739599999999996</v>
          </cell>
          <cell r="AZ31">
            <v>80.033199999999994</v>
          </cell>
          <cell r="BA31">
            <v>80.136399999999995</v>
          </cell>
          <cell r="BB31">
            <v>80.546599999999998</v>
          </cell>
          <cell r="BC31">
            <v>80.549499999999995</v>
          </cell>
          <cell r="BD31">
            <v>80.738799999999998</v>
          </cell>
          <cell r="BE31">
            <v>81.073700000000002</v>
          </cell>
          <cell r="BF31">
            <v>81.346900000000005</v>
          </cell>
          <cell r="BG31">
            <v>81.528599999999997</v>
          </cell>
          <cell r="BH31">
            <v>81.722099999999998</v>
          </cell>
          <cell r="BI31">
            <v>81.802899999999994</v>
          </cell>
          <cell r="BJ31">
            <v>81.854500000000002</v>
          </cell>
          <cell r="BK31">
            <v>81.924599999999998</v>
          </cell>
          <cell r="BL31">
            <v>82.043400000000005</v>
          </cell>
          <cell r="BM31">
            <v>82.019199999999998</v>
          </cell>
          <cell r="BN31">
            <v>82.050799999999995</v>
          </cell>
          <cell r="BO31">
            <v>82.362799999999993</v>
          </cell>
          <cell r="BP31">
            <v>82.0471</v>
          </cell>
          <cell r="BQ31">
            <v>82.656499999999994</v>
          </cell>
          <cell r="BR31">
            <v>16.767969130000001</v>
          </cell>
          <cell r="BS31">
            <v>17.126560210000001</v>
          </cell>
          <cell r="BT31">
            <v>17.263719559999998</v>
          </cell>
          <cell r="BU31">
            <v>16.8500309</v>
          </cell>
          <cell r="BV31">
            <v>16.959970469999998</v>
          </cell>
          <cell r="BW31">
            <v>16.946390149999999</v>
          </cell>
          <cell r="BX31">
            <v>16.958869929999999</v>
          </cell>
          <cell r="BY31">
            <v>16.511679650000001</v>
          </cell>
          <cell r="BZ31">
            <v>16.06448936</v>
          </cell>
          <cell r="CA31">
            <v>15.96514988</v>
          </cell>
          <cell r="CB31">
            <v>15.880339620000001</v>
          </cell>
          <cell r="CC31">
            <v>15.78278392</v>
          </cell>
          <cell r="CD31">
            <v>15.68522821</v>
          </cell>
          <cell r="CE31">
            <v>15.587672510000001</v>
          </cell>
          <cell r="CF31">
            <v>15.490116799999999</v>
          </cell>
          <cell r="CG31">
            <v>15.3925611</v>
          </cell>
          <cell r="CH31">
            <v>15.29500539</v>
          </cell>
          <cell r="CI31">
            <v>15.19744968</v>
          </cell>
          <cell r="CJ31">
            <v>15.17990971</v>
          </cell>
          <cell r="CK31">
            <v>15.232890129999999</v>
          </cell>
          <cell r="CL31">
            <v>15.121649740000001</v>
          </cell>
          <cell r="CM31">
            <v>15.23602962</v>
          </cell>
          <cell r="CN31">
            <v>15.659930230000001</v>
          </cell>
          <cell r="CO31">
            <v>15.738499640000001</v>
          </cell>
          <cell r="CP31">
            <v>15.80449009</v>
          </cell>
          <cell r="CQ31">
            <v>15.891400340000001</v>
          </cell>
          <cell r="CR31">
            <v>16.009660719999999</v>
          </cell>
          <cell r="CS31">
            <v>16.15789032</v>
          </cell>
          <cell r="CT31">
            <v>16.224649429999999</v>
          </cell>
          <cell r="CU31">
            <v>16.396259310000001</v>
          </cell>
          <cell r="CV31">
            <v>16.396259310000001</v>
          </cell>
          <cell r="CW31">
            <v>16.396259310000001</v>
          </cell>
          <cell r="CX31">
            <v>10.74998669</v>
          </cell>
          <cell r="CY31">
            <v>10.920900339999999</v>
          </cell>
          <cell r="CZ31">
            <v>11.09453135</v>
          </cell>
          <cell r="DA31">
            <v>11.268162350000001</v>
          </cell>
          <cell r="DB31">
            <v>11.441793349999999</v>
          </cell>
          <cell r="DC31">
            <v>11.61542435</v>
          </cell>
          <cell r="DD31">
            <v>11.78905535</v>
          </cell>
          <cell r="DE31">
            <v>11.96268635</v>
          </cell>
          <cell r="DF31">
            <v>12.136317350000001</v>
          </cell>
          <cell r="DG31">
            <v>12.309948350000001</v>
          </cell>
          <cell r="DH31">
            <v>12.483579349999999</v>
          </cell>
          <cell r="DI31">
            <v>12.65721035</v>
          </cell>
          <cell r="DJ31">
            <v>12.78942223</v>
          </cell>
          <cell r="DK31">
            <v>12.9216341</v>
          </cell>
          <cell r="DL31">
            <v>13.05384598</v>
          </cell>
          <cell r="DM31">
            <v>13.186057849999999</v>
          </cell>
          <cell r="DN31">
            <v>13.318269730000001</v>
          </cell>
          <cell r="DO31">
            <v>13.36716785</v>
          </cell>
          <cell r="DP31">
            <v>13.416065980000001</v>
          </cell>
          <cell r="DQ31">
            <v>13.4649641</v>
          </cell>
          <cell r="DR31">
            <v>13.513862230000001</v>
          </cell>
          <cell r="DS31">
            <v>13.56276035</v>
          </cell>
          <cell r="DT31">
            <v>13.59659233</v>
          </cell>
          <cell r="DU31">
            <v>13.63042431</v>
          </cell>
          <cell r="DV31">
            <v>13.664256290000001</v>
          </cell>
          <cell r="DW31">
            <v>13.69808826</v>
          </cell>
          <cell r="DX31">
            <v>13.731920240000001</v>
          </cell>
          <cell r="DY31">
            <v>13.766004560000001</v>
          </cell>
          <cell r="DZ31">
            <v>13.80017348</v>
          </cell>
          <cell r="EA31">
            <v>13.83442722</v>
          </cell>
          <cell r="EB31">
            <v>13.83442722</v>
          </cell>
          <cell r="EC31">
            <v>13.83442722</v>
          </cell>
          <cell r="ED31">
            <v>32265.056929999999</v>
          </cell>
          <cell r="EE31">
            <v>31151.339199999999</v>
          </cell>
          <cell r="EF31">
            <v>30860.22694</v>
          </cell>
          <cell r="EG31">
            <v>31256.541290000001</v>
          </cell>
          <cell r="EH31">
            <v>32194.409149999999</v>
          </cell>
          <cell r="EI31">
            <v>33083.655550000003</v>
          </cell>
          <cell r="EJ31">
            <v>33501.507660000003</v>
          </cell>
          <cell r="EK31">
            <v>34544.134169999998</v>
          </cell>
          <cell r="EL31">
            <v>34953.187579999998</v>
          </cell>
          <cell r="EM31">
            <v>36659.403810000003</v>
          </cell>
          <cell r="EN31">
            <v>39187.817060000001</v>
          </cell>
          <cell r="EO31">
            <v>39215.065190000001</v>
          </cell>
          <cell r="EP31">
            <v>39652.78959</v>
          </cell>
          <cell r="EQ31">
            <v>40744.97969</v>
          </cell>
          <cell r="ER31">
            <v>42348.346310000001</v>
          </cell>
          <cell r="ES31">
            <v>43853.090640000002</v>
          </cell>
          <cell r="ET31">
            <v>44888.057690000001</v>
          </cell>
          <cell r="EU31">
            <v>45839.734389999998</v>
          </cell>
          <cell r="EV31">
            <v>46460.706160000002</v>
          </cell>
          <cell r="EW31">
            <v>43109.913359999999</v>
          </cell>
          <cell r="EX31">
            <v>44528.553970000001</v>
          </cell>
          <cell r="EY31">
            <v>45969.253640000003</v>
          </cell>
          <cell r="EZ31">
            <v>46117.101580000002</v>
          </cell>
          <cell r="FA31">
            <v>46909.897579999997</v>
          </cell>
          <cell r="FB31">
            <v>47500.430970000001</v>
          </cell>
          <cell r="FC31">
            <v>46417.513120000003</v>
          </cell>
          <cell r="FD31">
            <v>46340.418469999997</v>
          </cell>
          <cell r="FE31">
            <v>47702.637490000001</v>
          </cell>
          <cell r="FF31">
            <v>48156</v>
          </cell>
          <cell r="FG31">
            <v>48464.812270000002</v>
          </cell>
          <cell r="FH31">
            <v>45038.073020000003</v>
          </cell>
          <cell r="FI31">
            <v>46807.986190000003</v>
          </cell>
          <cell r="FJ31">
            <v>1</v>
          </cell>
          <cell r="FK31">
            <v>0.98299999999999998</v>
          </cell>
          <cell r="FL31">
            <v>0.98299999999999998</v>
          </cell>
          <cell r="FM31">
            <v>0.98399999999999999</v>
          </cell>
          <cell r="FN31">
            <v>0.98</v>
          </cell>
          <cell r="FO31">
            <v>0.97899999999999998</v>
          </cell>
          <cell r="FP31">
            <v>0.98099999999999998</v>
          </cell>
          <cell r="FQ31">
            <v>0.98</v>
          </cell>
          <cell r="FR31">
            <v>0.98</v>
          </cell>
          <cell r="FS31">
            <v>0.97899999999999998</v>
          </cell>
          <cell r="FT31">
            <v>0.98299999999999998</v>
          </cell>
          <cell r="FU31">
            <v>0.98199999999999998</v>
          </cell>
          <cell r="FV31">
            <v>0.98199999999999998</v>
          </cell>
          <cell r="FW31">
            <v>0.98199999999999998</v>
          </cell>
          <cell r="FX31">
            <v>0.98199999999999998</v>
          </cell>
          <cell r="FY31">
            <v>0.98199999999999998</v>
          </cell>
          <cell r="FZ31">
            <v>0.98199999999999998</v>
          </cell>
          <cell r="GA31">
            <v>0.98199999999999998</v>
          </cell>
          <cell r="GB31">
            <v>0.98199999999999998</v>
          </cell>
          <cell r="GC31">
            <v>0.98199999999999998</v>
          </cell>
          <cell r="GD31">
            <v>0.98199999999999998</v>
          </cell>
          <cell r="GE31">
            <v>0.98199999999999998</v>
          </cell>
          <cell r="GF31">
            <v>0.98299999999999998</v>
          </cell>
          <cell r="GG31">
            <v>0.98299999999999998</v>
          </cell>
          <cell r="GH31">
            <v>0.98399999999999999</v>
          </cell>
          <cell r="GI31">
            <v>0.98499999999999999</v>
          </cell>
          <cell r="GJ31">
            <v>0.98399999999999999</v>
          </cell>
          <cell r="GK31">
            <v>0.98499999999999999</v>
          </cell>
          <cell r="GL31">
            <v>0.98699999999999999</v>
          </cell>
          <cell r="GM31">
            <v>0.98699999999999999</v>
          </cell>
          <cell r="GN31">
            <v>0.98799999999999999</v>
          </cell>
          <cell r="GO31">
            <v>0.98799999999999999</v>
          </cell>
          <cell r="GP31">
            <v>0.98799999999999999</v>
          </cell>
          <cell r="GQ31">
            <v>0.850575627</v>
          </cell>
          <cell r="GR31">
            <v>0.85510938199999997</v>
          </cell>
          <cell r="GS31">
            <v>0.85946781000000005</v>
          </cell>
          <cell r="GT31">
            <v>0.85582813599999996</v>
          </cell>
          <cell r="GU31">
            <v>0.86079576700000004</v>
          </cell>
          <cell r="GV31">
            <v>0.86530582599999994</v>
          </cell>
          <cell r="GW31">
            <v>0.86916475400000004</v>
          </cell>
          <cell r="GX31">
            <v>0.86906779599999995</v>
          </cell>
          <cell r="GY31">
            <v>0.86849339800000003</v>
          </cell>
          <cell r="GZ31">
            <v>0.87438759099999996</v>
          </cell>
          <cell r="HA31">
            <v>0.88040710099999997</v>
          </cell>
          <cell r="HB31">
            <v>0.88261282799999996</v>
          </cell>
          <cell r="HC31">
            <v>0.88399531600000003</v>
          </cell>
          <cell r="HD31">
            <v>0.88722808799999997</v>
          </cell>
          <cell r="HE31">
            <v>0.89093786500000005</v>
          </cell>
          <cell r="HF31">
            <v>0.89355554800000003</v>
          </cell>
          <cell r="HG31">
            <v>0.89741137000000004</v>
          </cell>
          <cell r="HH31">
            <v>0.89833640599999998</v>
          </cell>
          <cell r="HI31">
            <v>0.90038337199999996</v>
          </cell>
          <cell r="HJ31">
            <v>0.89922515000000003</v>
          </cell>
          <cell r="HK31">
            <v>0.90155721799999999</v>
          </cell>
          <cell r="HL31">
            <v>0.90615132200000004</v>
          </cell>
          <cell r="HM31">
            <v>0.91210653900000005</v>
          </cell>
          <cell r="HN31">
            <v>0.91477661399999999</v>
          </cell>
          <cell r="HO31">
            <v>0.91695063200000004</v>
          </cell>
          <cell r="HP31">
            <v>0.91733562599999996</v>
          </cell>
          <cell r="HQ31">
            <v>0.91977320500000004</v>
          </cell>
          <cell r="HR31">
            <v>0.92371521199999995</v>
          </cell>
          <cell r="HS31">
            <v>0.92540050299999999</v>
          </cell>
          <cell r="HT31">
            <v>0.92976958700000001</v>
          </cell>
          <cell r="HU31">
            <v>0.92450663899999996</v>
          </cell>
          <cell r="HV31">
            <v>0.92949953600000002</v>
          </cell>
          <cell r="HW31">
            <v>80.620900000000006</v>
          </cell>
          <cell r="HX31">
            <v>80.722800000000007</v>
          </cell>
          <cell r="HY31">
            <v>80.976299999999995</v>
          </cell>
          <cell r="HZ31">
            <v>80.784599999999998</v>
          </cell>
          <cell r="IA31">
            <v>80.883099999999999</v>
          </cell>
          <cell r="IB31">
            <v>80.975999999999999</v>
          </cell>
          <cell r="IC31">
            <v>81.094200000000001</v>
          </cell>
          <cell r="ID31">
            <v>81.191999999999993</v>
          </cell>
          <cell r="IE31">
            <v>81.355699999999999</v>
          </cell>
          <cell r="IF31">
            <v>81.565899999999999</v>
          </cell>
          <cell r="IG31">
            <v>81.772499999999994</v>
          </cell>
          <cell r="IH31">
            <v>81.936599999999999</v>
          </cell>
          <cell r="II31">
            <v>81.941500000000005</v>
          </cell>
          <cell r="IJ31">
            <v>82.146100000000004</v>
          </cell>
          <cell r="IK31">
            <v>82.365099999999998</v>
          </cell>
          <cell r="IL31">
            <v>82.434700000000007</v>
          </cell>
          <cell r="IM31">
            <v>82.808599999999998</v>
          </cell>
          <cell r="IN31">
            <v>82.804400000000001</v>
          </cell>
          <cell r="IO31">
            <v>82.950400000000002</v>
          </cell>
          <cell r="IP31">
            <v>83.231300000000005</v>
          </cell>
          <cell r="IQ31">
            <v>83.4572</v>
          </cell>
          <cell r="IR31">
            <v>83.596999999999994</v>
          </cell>
          <cell r="IS31">
            <v>83.758099999999999</v>
          </cell>
          <cell r="IT31">
            <v>83.799599999999998</v>
          </cell>
          <cell r="IU31">
            <v>83.889899999999997</v>
          </cell>
          <cell r="IV31">
            <v>83.911500000000004</v>
          </cell>
          <cell r="IW31">
            <v>84.052999999999997</v>
          </cell>
          <cell r="IX31">
            <v>84.103200000000001</v>
          </cell>
          <cell r="IY31">
            <v>84.094999999999999</v>
          </cell>
          <cell r="IZ31">
            <v>84.418700000000001</v>
          </cell>
          <cell r="JA31">
            <v>84.1036</v>
          </cell>
          <cell r="JB31">
            <v>84.671099999999996</v>
          </cell>
          <cell r="JC31">
            <v>17.24264908</v>
          </cell>
          <cell r="JD31">
            <v>17.599479680000002</v>
          </cell>
          <cell r="JE31">
            <v>17.743640899999999</v>
          </cell>
          <cell r="JF31">
            <v>17.143600459999998</v>
          </cell>
          <cell r="JG31">
            <v>17.234149930000001</v>
          </cell>
          <cell r="JH31">
            <v>17.266960139999998</v>
          </cell>
          <cell r="JI31">
            <v>17.31477928</v>
          </cell>
          <cell r="JJ31">
            <v>16.841984750000002</v>
          </cell>
          <cell r="JK31">
            <v>16.36919022</v>
          </cell>
          <cell r="JL31">
            <v>16.386600489999999</v>
          </cell>
          <cell r="JM31">
            <v>16.301580430000001</v>
          </cell>
          <cell r="JN31">
            <v>16.200186049999999</v>
          </cell>
          <cell r="JO31">
            <v>16.098791670000001</v>
          </cell>
          <cell r="JP31">
            <v>15.99739729</v>
          </cell>
          <cell r="JQ31">
            <v>15.89600291</v>
          </cell>
          <cell r="JR31">
            <v>15.794608520000001</v>
          </cell>
          <cell r="JS31">
            <v>15.69321414</v>
          </cell>
          <cell r="JT31">
            <v>15.59181976</v>
          </cell>
          <cell r="JU31">
            <v>15.59961987</v>
          </cell>
          <cell r="JV31">
            <v>15.67339993</v>
          </cell>
          <cell r="JW31">
            <v>15.541950229999999</v>
          </cell>
          <cell r="JX31">
            <v>15.674260139999999</v>
          </cell>
          <cell r="JY31">
            <v>16.13960075</v>
          </cell>
          <cell r="JZ31">
            <v>16.233549119999999</v>
          </cell>
          <cell r="KA31">
            <v>16.313869480000001</v>
          </cell>
          <cell r="KB31">
            <v>16.425989149999999</v>
          </cell>
          <cell r="KC31">
            <v>16.523710250000001</v>
          </cell>
          <cell r="KD31">
            <v>16.669860839999998</v>
          </cell>
          <cell r="KE31">
            <v>16.72260094</v>
          </cell>
          <cell r="KF31">
            <v>16.89101982</v>
          </cell>
          <cell r="KG31">
            <v>16.89101982</v>
          </cell>
          <cell r="KH31">
            <v>16.89101982</v>
          </cell>
          <cell r="KI31">
            <v>10.58795711</v>
          </cell>
          <cell r="KJ31">
            <v>10.77036953</v>
          </cell>
          <cell r="KK31">
            <v>10.95592461</v>
          </cell>
          <cell r="KL31">
            <v>11.14147968</v>
          </cell>
          <cell r="KM31">
            <v>11.32703476</v>
          </cell>
          <cell r="KN31">
            <v>11.51258984</v>
          </cell>
          <cell r="KO31">
            <v>11.69814491</v>
          </cell>
          <cell r="KP31">
            <v>11.88369999</v>
          </cell>
          <cell r="KQ31">
            <v>12.069255070000001</v>
          </cell>
          <cell r="KR31">
            <v>12.25481014</v>
          </cell>
          <cell r="KS31">
            <v>12.44036522</v>
          </cell>
          <cell r="KT31">
            <v>12.625920300000001</v>
          </cell>
          <cell r="KU31">
            <v>12.75561619</v>
          </cell>
          <cell r="KV31">
            <v>12.88531208</v>
          </cell>
          <cell r="KW31">
            <v>13.015007969999999</v>
          </cell>
          <cell r="KX31">
            <v>13.144703870000001</v>
          </cell>
          <cell r="KY31">
            <v>13.27439976</v>
          </cell>
          <cell r="KZ31">
            <v>13.33102379</v>
          </cell>
          <cell r="LA31">
            <v>13.38764782</v>
          </cell>
          <cell r="LB31">
            <v>13.44427185</v>
          </cell>
          <cell r="LC31">
            <v>13.50089588</v>
          </cell>
          <cell r="LD31">
            <v>13.55751991</v>
          </cell>
          <cell r="LE31">
            <v>13.60198402</v>
          </cell>
          <cell r="LF31">
            <v>13.64644814</v>
          </cell>
          <cell r="LG31">
            <v>13.69091225</v>
          </cell>
          <cell r="LH31">
            <v>13.73537636</v>
          </cell>
          <cell r="LI31">
            <v>13.77984047</v>
          </cell>
          <cell r="LJ31">
            <v>13.82474017</v>
          </cell>
          <cell r="LK31">
            <v>13.86978616</v>
          </cell>
          <cell r="LL31">
            <v>13.91497893</v>
          </cell>
          <cell r="LM31">
            <v>13.91497893</v>
          </cell>
          <cell r="LN31">
            <v>13.91497893</v>
          </cell>
          <cell r="LO31">
            <v>23904.288960000002</v>
          </cell>
          <cell r="LP31">
            <v>23279.825499999999</v>
          </cell>
          <cell r="LQ31">
            <v>23148.484820000001</v>
          </cell>
          <cell r="LR31">
            <v>23510.216810000002</v>
          </cell>
          <cell r="LS31">
            <v>24223.88725</v>
          </cell>
          <cell r="LT31">
            <v>25014.615450000001</v>
          </cell>
          <cell r="LU31">
            <v>25385.97723</v>
          </cell>
          <cell r="LV31">
            <v>26247.203000000001</v>
          </cell>
          <cell r="LW31">
            <v>26735.817739999999</v>
          </cell>
          <cell r="LX31">
            <v>28117.344389999998</v>
          </cell>
          <cell r="LY31">
            <v>30213.97552</v>
          </cell>
          <cell r="LZ31">
            <v>30363.880639999999</v>
          </cell>
          <cell r="MA31">
            <v>30869.359810000002</v>
          </cell>
          <cell r="MB31">
            <v>31914.04926</v>
          </cell>
          <cell r="MC31">
            <v>33258.267350000002</v>
          </cell>
          <cell r="MD31">
            <v>34424.931799999998</v>
          </cell>
          <cell r="ME31">
            <v>35444.002679999998</v>
          </cell>
          <cell r="MF31">
            <v>36334.651709999998</v>
          </cell>
          <cell r="MG31">
            <v>36769.263290000003</v>
          </cell>
          <cell r="MH31">
            <v>34075.468589999997</v>
          </cell>
          <cell r="MI31">
            <v>35304.052389999997</v>
          </cell>
          <cell r="MJ31">
            <v>36717.406759999998</v>
          </cell>
          <cell r="MK31">
            <v>36915.466789999999</v>
          </cell>
          <cell r="ML31">
            <v>37702.974219999996</v>
          </cell>
          <cell r="MM31">
            <v>38053.384539999999</v>
          </cell>
          <cell r="MN31">
            <v>37132.06856</v>
          </cell>
          <cell r="MO31">
            <v>37370.094530000002</v>
          </cell>
          <cell r="MP31">
            <v>38722.229359999998</v>
          </cell>
          <cell r="MQ31">
            <v>39279.668940000003</v>
          </cell>
          <cell r="MR31">
            <v>39808.954570000002</v>
          </cell>
          <cell r="MS31">
            <v>37081.133020000001</v>
          </cell>
          <cell r="MT31">
            <v>38651.809390000002</v>
          </cell>
          <cell r="MU31">
            <v>0.86523529099999996</v>
          </cell>
          <cell r="MV31">
            <v>0.86975535699999995</v>
          </cell>
          <cell r="MW31">
            <v>0.87363101099999996</v>
          </cell>
          <cell r="MX31">
            <v>0.87347124300000001</v>
          </cell>
          <cell r="MY31">
            <v>0.87922298700000001</v>
          </cell>
          <cell r="MZ31">
            <v>0.88246475099999999</v>
          </cell>
          <cell r="NA31">
            <v>0.88655704000000002</v>
          </cell>
          <cell r="NB31">
            <v>0.88722364099999995</v>
          </cell>
          <cell r="NC31">
            <v>0.88667352399999999</v>
          </cell>
          <cell r="ND31">
            <v>0.88984495699999999</v>
          </cell>
          <cell r="NE31">
            <v>0.89633609299999994</v>
          </cell>
          <cell r="NF31">
            <v>0.89855466299999998</v>
          </cell>
          <cell r="NG31">
            <v>0.90064634799999999</v>
          </cell>
          <cell r="NH31">
            <v>0.90309459999999997</v>
          </cell>
          <cell r="NI31">
            <v>0.90729239299999997</v>
          </cell>
          <cell r="NJ31">
            <v>0.91027627899999997</v>
          </cell>
          <cell r="NK31">
            <v>0.91400905099999996</v>
          </cell>
          <cell r="NL31">
            <v>0.91459040199999997</v>
          </cell>
          <cell r="NM31">
            <v>0.91654092799999998</v>
          </cell>
          <cell r="NN31">
            <v>0.91568499299999995</v>
          </cell>
          <cell r="NO31">
            <v>0.918348795</v>
          </cell>
          <cell r="NP31">
            <v>0.92223468399999997</v>
          </cell>
          <cell r="NQ31">
            <v>0.92746036600000004</v>
          </cell>
          <cell r="NR31">
            <v>0.92970786699999997</v>
          </cell>
          <cell r="NS31">
            <v>0.93132990500000001</v>
          </cell>
          <cell r="NT31">
            <v>0.93179949100000004</v>
          </cell>
          <cell r="NU31">
            <v>0.933513025</v>
          </cell>
          <cell r="NV31">
            <v>0.93605474600000005</v>
          </cell>
          <cell r="NW31">
            <v>0.93778883099999999</v>
          </cell>
          <cell r="NX31">
            <v>0.94132365900000003</v>
          </cell>
          <cell r="NY31">
            <v>0.93612273300000004</v>
          </cell>
          <cell r="NZ31">
            <v>0.94112618299999995</v>
          </cell>
          <cell r="OA31">
            <v>74.226900000000001</v>
          </cell>
          <cell r="OB31">
            <v>74.439400000000006</v>
          </cell>
          <cell r="OC31">
            <v>74.693399999999997</v>
          </cell>
          <cell r="OD31">
            <v>74.629099999999994</v>
          </cell>
          <cell r="OE31">
            <v>74.866399999999999</v>
          </cell>
          <cell r="OF31">
            <v>75.008799999999994</v>
          </cell>
          <cell r="OG31">
            <v>75.374399999999994</v>
          </cell>
          <cell r="OH31">
            <v>75.654499999999999</v>
          </cell>
          <cell r="OI31">
            <v>75.904700000000005</v>
          </cell>
          <cell r="OJ31">
            <v>76.115399999999994</v>
          </cell>
          <cell r="OK31">
            <v>76.582300000000004</v>
          </cell>
          <cell r="OL31">
            <v>76.848299999999995</v>
          </cell>
          <cell r="OM31">
            <v>77.073499999999996</v>
          </cell>
          <cell r="ON31">
            <v>77.218900000000005</v>
          </cell>
          <cell r="OO31">
            <v>77.580399999999997</v>
          </cell>
          <cell r="OP31">
            <v>77.717399999999998</v>
          </cell>
          <cell r="OQ31">
            <v>78.154300000000006</v>
          </cell>
          <cell r="OR31">
            <v>78.184299999999993</v>
          </cell>
          <cell r="OS31">
            <v>78.411900000000003</v>
          </cell>
          <cell r="OT31">
            <v>78.797399999999996</v>
          </cell>
          <cell r="OU31">
            <v>79.120500000000007</v>
          </cell>
          <cell r="OV31">
            <v>79.350499999999997</v>
          </cell>
          <cell r="OW31">
            <v>79.577200000000005</v>
          </cell>
          <cell r="OX31">
            <v>79.713899999999995</v>
          </cell>
          <cell r="OY31">
            <v>79.741200000000006</v>
          </cell>
          <cell r="OZ31">
            <v>79.863600000000005</v>
          </cell>
          <cell r="PA31">
            <v>79.966300000000004</v>
          </cell>
          <cell r="PB31">
            <v>79.891300000000001</v>
          </cell>
          <cell r="PC31">
            <v>79.971900000000005</v>
          </cell>
          <cell r="PD31">
            <v>80.276799999999994</v>
          </cell>
          <cell r="PE31">
            <v>79.980400000000003</v>
          </cell>
          <cell r="PF31">
            <v>80.620999999999995</v>
          </cell>
          <cell r="PG31">
            <v>16.312469480000001</v>
          </cell>
          <cell r="PH31">
            <v>16.673040390000001</v>
          </cell>
          <cell r="PI31">
            <v>16.803529739999998</v>
          </cell>
          <cell r="PJ31">
            <v>16.568149569999999</v>
          </cell>
          <cell r="PK31">
            <v>16.695800779999999</v>
          </cell>
          <cell r="PL31">
            <v>16.63858986</v>
          </cell>
          <cell r="PM31">
            <v>16.618219379999999</v>
          </cell>
          <cell r="PN31">
            <v>16.196434499999999</v>
          </cell>
          <cell r="PO31">
            <v>15.77464962</v>
          </cell>
          <cell r="PP31">
            <v>15.56622982</v>
          </cell>
          <cell r="PQ31">
            <v>15.48005962</v>
          </cell>
          <cell r="PR31">
            <v>15.38491535</v>
          </cell>
          <cell r="PS31">
            <v>15.28977108</v>
          </cell>
          <cell r="PT31">
            <v>15.194626810000001</v>
          </cell>
          <cell r="PU31">
            <v>15.09948254</v>
          </cell>
          <cell r="PV31">
            <v>15.004338260000001</v>
          </cell>
          <cell r="PW31">
            <v>14.90919399</v>
          </cell>
          <cell r="PX31">
            <v>14.81404972</v>
          </cell>
          <cell r="PY31">
            <v>14.776550289999999</v>
          </cell>
          <cell r="PZ31">
            <v>14.81005955</v>
          </cell>
          <cell r="QA31">
            <v>14.71891022</v>
          </cell>
          <cell r="QB31">
            <v>14.815919879999999</v>
          </cell>
          <cell r="QC31">
            <v>15.197380069999999</v>
          </cell>
          <cell r="QD31">
            <v>15.25984955</v>
          </cell>
          <cell r="QE31">
            <v>15.31165028</v>
          </cell>
          <cell r="QF31">
            <v>15.381299970000001</v>
          </cell>
          <cell r="QG31">
            <v>15.513890269999999</v>
          </cell>
          <cell r="QH31">
            <v>15.66355038</v>
          </cell>
          <cell r="QI31">
            <v>15.743679999999999</v>
          </cell>
          <cell r="QJ31">
            <v>15.91734982</v>
          </cell>
          <cell r="QK31">
            <v>15.91734982</v>
          </cell>
          <cell r="QL31">
            <v>15.91734982</v>
          </cell>
          <cell r="QM31">
            <v>10.930726229999999</v>
          </cell>
          <cell r="QN31">
            <v>11.09123039</v>
          </cell>
          <cell r="QO31">
            <v>11.25409136</v>
          </cell>
          <cell r="QP31">
            <v>11.41695232</v>
          </cell>
          <cell r="QQ31">
            <v>11.579813290000001</v>
          </cell>
          <cell r="QR31">
            <v>11.742674259999999</v>
          </cell>
          <cell r="QS31">
            <v>11.905535220000001</v>
          </cell>
          <cell r="QT31">
            <v>12.06839619</v>
          </cell>
          <cell r="QU31">
            <v>12.231257149999999</v>
          </cell>
          <cell r="QV31">
            <v>12.39411812</v>
          </cell>
          <cell r="QW31">
            <v>12.55697908</v>
          </cell>
          <cell r="QX31">
            <v>12.71984005</v>
          </cell>
          <cell r="QY31">
            <v>12.84953213</v>
          </cell>
          <cell r="QZ31">
            <v>12.97922421</v>
          </cell>
          <cell r="RA31">
            <v>13.108916280000001</v>
          </cell>
          <cell r="RB31">
            <v>13.238608360000001</v>
          </cell>
          <cell r="RC31">
            <v>13.368300440000001</v>
          </cell>
          <cell r="RD31">
            <v>13.40863628</v>
          </cell>
          <cell r="RE31">
            <v>13.44897213</v>
          </cell>
          <cell r="RF31">
            <v>13.48930798</v>
          </cell>
          <cell r="RG31">
            <v>13.52964382</v>
          </cell>
          <cell r="RH31">
            <v>13.56997967</v>
          </cell>
          <cell r="RI31">
            <v>13.592159649999999</v>
          </cell>
          <cell r="RJ31">
            <v>13.614339640000001</v>
          </cell>
          <cell r="RK31">
            <v>13.63651962</v>
          </cell>
          <cell r="RL31">
            <v>13.658699609999999</v>
          </cell>
          <cell r="RM31">
            <v>13.68087959</v>
          </cell>
          <cell r="RN31">
            <v>13.703168099999999</v>
          </cell>
          <cell r="RO31">
            <v>13.725492920000001</v>
          </cell>
          <cell r="RP31">
            <v>13.74785411</v>
          </cell>
          <cell r="RQ31">
            <v>13.74785411</v>
          </cell>
          <cell r="RR31">
            <v>13.74785411</v>
          </cell>
          <cell r="RS31">
            <v>40769.351880000002</v>
          </cell>
          <cell r="RT31">
            <v>39158.470079999999</v>
          </cell>
          <cell r="RU31">
            <v>38711.59274</v>
          </cell>
          <cell r="RV31">
            <v>39151.632680000002</v>
          </cell>
          <cell r="RW31">
            <v>40323.401149999998</v>
          </cell>
          <cell r="RX31">
            <v>41318.099679999999</v>
          </cell>
          <cell r="RY31">
            <v>41784.5942</v>
          </cell>
          <cell r="RZ31">
            <v>43009.94904</v>
          </cell>
          <cell r="SA31">
            <v>43337.863799999999</v>
          </cell>
          <cell r="SB31">
            <v>45374.902099999999</v>
          </cell>
          <cell r="SC31">
            <v>48338.029190000001</v>
          </cell>
          <cell r="SD31">
            <v>48232.586519999997</v>
          </cell>
          <cell r="SE31">
            <v>48596.684079999999</v>
          </cell>
          <cell r="SF31">
            <v>49735.82359</v>
          </cell>
          <cell r="SG31">
            <v>51601.59562</v>
          </cell>
          <cell r="SH31">
            <v>53447.907030000002</v>
          </cell>
          <cell r="SI31">
            <v>54497.607750000003</v>
          </cell>
          <cell r="SJ31">
            <v>55512.56192</v>
          </cell>
          <cell r="SK31">
            <v>56324.412329999999</v>
          </cell>
          <cell r="SL31">
            <v>52305.063190000001</v>
          </cell>
          <cell r="SM31">
            <v>53917.06293</v>
          </cell>
          <cell r="SN31">
            <v>55382.807180000003</v>
          </cell>
          <cell r="SO31">
            <v>55472.550969999997</v>
          </cell>
          <cell r="SP31">
            <v>56263.429929999998</v>
          </cell>
          <cell r="SQ31">
            <v>57094.232029999999</v>
          </cell>
          <cell r="SR31">
            <v>55846.643859999996</v>
          </cell>
          <cell r="SS31">
            <v>55448.399920000003</v>
          </cell>
          <cell r="ST31">
            <v>56816.028639999997</v>
          </cell>
          <cell r="SU31">
            <v>57154.825360000003</v>
          </cell>
          <cell r="SV31">
            <v>57232.251960000001</v>
          </cell>
          <cell r="SW31">
            <v>53094.597009999998</v>
          </cell>
          <cell r="SX31">
            <v>55065.254809999999</v>
          </cell>
          <cell r="SY31">
            <v>0.83099999999999996</v>
          </cell>
          <cell r="SZ31">
            <v>0.83499999999999996</v>
          </cell>
          <cell r="TA31">
            <v>0.84</v>
          </cell>
          <cell r="TB31">
            <v>0.84299999999999997</v>
          </cell>
          <cell r="TC31">
            <v>0.84499999999999997</v>
          </cell>
          <cell r="TD31">
            <v>0.84699999999999998</v>
          </cell>
          <cell r="TE31">
            <v>0.85199999999999998</v>
          </cell>
          <cell r="TF31">
            <v>0.85399999999999998</v>
          </cell>
          <cell r="TG31">
            <v>0.85599999999999998</v>
          </cell>
          <cell r="TH31">
            <v>0.86</v>
          </cell>
          <cell r="TI31">
            <v>0.85499999999999998</v>
          </cell>
          <cell r="TJ31">
            <v>0.86</v>
          </cell>
          <cell r="TK31">
            <v>8.6351555189999996</v>
          </cell>
          <cell r="TL31">
            <v>8.6049885750000001</v>
          </cell>
          <cell r="TM31">
            <v>8.5860040980000001</v>
          </cell>
          <cell r="TN31">
            <v>8.4974634879999993</v>
          </cell>
          <cell r="TO31">
            <v>8.4467709299999996</v>
          </cell>
          <cell r="TP31">
            <v>8.2840949849999994</v>
          </cell>
          <cell r="TQ31">
            <v>7.9542060409999999</v>
          </cell>
          <cell r="TR31">
            <v>8.0009248890000002</v>
          </cell>
          <cell r="TS31">
            <v>8.0294879110000004</v>
          </cell>
          <cell r="TT31">
            <v>7.9710589880000002</v>
          </cell>
          <cell r="TU31">
            <v>7.9389206400000001</v>
          </cell>
          <cell r="TV31">
            <v>7.901529772</v>
          </cell>
          <cell r="TW31">
            <v>8.7815587270000002</v>
          </cell>
          <cell r="TX31">
            <v>8.7431693989999992</v>
          </cell>
          <cell r="TY31">
            <v>8.7947882740000001</v>
          </cell>
          <cell r="TZ31">
            <v>8.6673889489999993</v>
          </cell>
          <cell r="UA31">
            <v>8.6486486490000001</v>
          </cell>
          <cell r="UB31">
            <v>8.5313174949999997</v>
          </cell>
          <cell r="UC31">
            <v>8.1896551720000001</v>
          </cell>
          <cell r="UD31">
            <v>8.2706766920000003</v>
          </cell>
          <cell r="UE31">
            <v>8.2529474809999996</v>
          </cell>
          <cell r="UF31">
            <v>8.217716115</v>
          </cell>
          <cell r="UG31">
            <v>8.1632653059999996</v>
          </cell>
          <cell r="UH31">
            <v>8.1196581200000004</v>
          </cell>
          <cell r="UI31">
            <v>4.6554665569999996</v>
          </cell>
          <cell r="UJ31">
            <v>4.5649657250000004</v>
          </cell>
          <cell r="UK31">
            <v>4.5080122950000003</v>
          </cell>
          <cell r="UL31">
            <v>4.5933904649999997</v>
          </cell>
          <cell r="UM31">
            <v>4.4413127899999996</v>
          </cell>
          <cell r="UN31">
            <v>4.4042849540000004</v>
          </cell>
          <cell r="UO31">
            <v>4.4526181219999996</v>
          </cell>
          <cell r="UP31">
            <v>4.4047746659999998</v>
          </cell>
          <cell r="UQ31">
            <v>4.4904637340000004</v>
          </cell>
          <cell r="UR31">
            <v>4.3151769639999999</v>
          </cell>
          <cell r="US31">
            <v>4.2187619209999996</v>
          </cell>
          <cell r="UT31">
            <v>4.1065893170000001</v>
          </cell>
          <cell r="UU31">
            <v>3.8559999999999999</v>
          </cell>
          <cell r="UV31">
            <v>3.8559999999999999</v>
          </cell>
          <cell r="UW31">
            <v>3.8559999999999999</v>
          </cell>
          <cell r="UX31">
            <v>2.6779999999999999</v>
          </cell>
          <cell r="UY31">
            <v>2.6779999999999999</v>
          </cell>
          <cell r="UZ31">
            <v>2.6960000000000002</v>
          </cell>
          <cell r="VA31">
            <v>2.58</v>
          </cell>
          <cell r="VB31">
            <v>2.5209999999999999</v>
          </cell>
          <cell r="VC31">
            <v>2.5209999999999999</v>
          </cell>
          <cell r="VD31">
            <v>2.5209999999999999</v>
          </cell>
          <cell r="VE31">
            <v>2.5209999999999999</v>
          </cell>
          <cell r="VF31">
            <v>2.5209999999999999</v>
          </cell>
          <cell r="VG31">
            <v>17.393999999999998</v>
          </cell>
          <cell r="VH31">
            <v>17.393999999999998</v>
          </cell>
          <cell r="VI31">
            <v>17.393999999999998</v>
          </cell>
          <cell r="VJ31">
            <v>18.221</v>
          </cell>
          <cell r="VK31">
            <v>18.221</v>
          </cell>
          <cell r="VL31">
            <v>17.751999999999999</v>
          </cell>
          <cell r="VM31">
            <v>16.829999999999998</v>
          </cell>
          <cell r="VN31">
            <v>17.077000000000002</v>
          </cell>
          <cell r="VO31">
            <v>17.077000000000002</v>
          </cell>
          <cell r="VP31">
            <v>17.077000000000002</v>
          </cell>
          <cell r="VQ31">
            <v>17.077000000000002</v>
          </cell>
          <cell r="VR31">
            <v>17.077000000000002</v>
          </cell>
          <cell r="VS31">
            <v>17</v>
          </cell>
          <cell r="VT31">
            <v>0.193</v>
          </cell>
          <cell r="VU31">
            <v>0.189</v>
          </cell>
          <cell r="VV31">
            <v>0.188</v>
          </cell>
          <cell r="VW31">
            <v>0.185</v>
          </cell>
          <cell r="VX31">
            <v>0.185</v>
          </cell>
          <cell r="VY31">
            <v>0.182</v>
          </cell>
          <cell r="VZ31">
            <v>0.17599999999999999</v>
          </cell>
          <cell r="WA31">
            <v>0.16900000000000001</v>
          </cell>
          <cell r="WB31">
            <v>0.16200000000000001</v>
          </cell>
          <cell r="WC31">
            <v>0.157</v>
          </cell>
          <cell r="WD31">
            <v>0.15</v>
          </cell>
          <cell r="WE31">
            <v>0.14499999999999999</v>
          </cell>
          <cell r="WF31">
            <v>0.14000000000000001</v>
          </cell>
          <cell r="WG31">
            <v>0.13600000000000001</v>
          </cell>
          <cell r="WH31">
            <v>0.129</v>
          </cell>
          <cell r="WI31">
            <v>0.13300000000000001</v>
          </cell>
          <cell r="WJ31">
            <v>0.13500000000000001</v>
          </cell>
          <cell r="WK31">
            <v>0.13600000000000001</v>
          </cell>
          <cell r="WL31">
            <v>0.14299999999999999</v>
          </cell>
          <cell r="WM31">
            <v>0.14299999999999999</v>
          </cell>
          <cell r="WN31">
            <v>0.13300000000000001</v>
          </cell>
          <cell r="WO31">
            <v>0.123</v>
          </cell>
          <cell r="WP31">
            <v>0.12</v>
          </cell>
          <cell r="WQ31">
            <v>0.115</v>
          </cell>
          <cell r="WR31">
            <v>0.109</v>
          </cell>
          <cell r="WS31">
            <v>0.10299999999999999</v>
          </cell>
          <cell r="WT31">
            <v>8.6999999999999994E-2</v>
          </cell>
          <cell r="WU31">
            <v>8.3000000000000004E-2</v>
          </cell>
          <cell r="WV31">
            <v>7.2999999999999995E-2</v>
          </cell>
          <cell r="WW31">
            <v>6.9000000000000006E-2</v>
          </cell>
          <cell r="WX31">
            <v>7.0000000000000007E-2</v>
          </cell>
          <cell r="WY31">
            <v>6.9000000000000006E-2</v>
          </cell>
          <cell r="WZ31">
            <v>7</v>
          </cell>
          <cell r="XA31">
            <v>8</v>
          </cell>
          <cell r="XB31">
            <v>8</v>
          </cell>
          <cell r="XC31">
            <v>8</v>
          </cell>
          <cell r="XD31">
            <v>8</v>
          </cell>
          <cell r="XE31">
            <v>8</v>
          </cell>
          <cell r="XF31">
            <v>9</v>
          </cell>
          <cell r="XG31">
            <v>9</v>
          </cell>
          <cell r="XH31">
            <v>9</v>
          </cell>
          <cell r="XI31">
            <v>9</v>
          </cell>
          <cell r="XJ31">
            <v>9</v>
          </cell>
          <cell r="XK31">
            <v>10</v>
          </cell>
          <cell r="XL31">
            <v>10</v>
          </cell>
          <cell r="XM31">
            <v>10</v>
          </cell>
          <cell r="XN31">
            <v>10</v>
          </cell>
          <cell r="XO31">
            <v>11</v>
          </cell>
          <cell r="XP31">
            <v>11</v>
          </cell>
          <cell r="XQ31">
            <v>11</v>
          </cell>
          <cell r="XR31">
            <v>12</v>
          </cell>
          <cell r="XS31">
            <v>12</v>
          </cell>
          <cell r="XT31">
            <v>11</v>
          </cell>
          <cell r="XU31">
            <v>11</v>
          </cell>
          <cell r="XV31">
            <v>11</v>
          </cell>
          <cell r="XW31">
            <v>11</v>
          </cell>
          <cell r="XX31">
            <v>11</v>
          </cell>
          <cell r="XY31">
            <v>11</v>
          </cell>
          <cell r="XZ31">
            <v>10</v>
          </cell>
          <cell r="YA31">
            <v>10</v>
          </cell>
          <cell r="YB31">
            <v>10</v>
          </cell>
          <cell r="YC31">
            <v>10</v>
          </cell>
          <cell r="YD31">
            <v>10</v>
          </cell>
          <cell r="YE31">
            <v>10</v>
          </cell>
          <cell r="YF31">
            <v>27.61</v>
          </cell>
          <cell r="YG31">
            <v>26.658000000000001</v>
          </cell>
          <cell r="YH31">
            <v>26.245000000000001</v>
          </cell>
          <cell r="YI31">
            <v>25.498000000000001</v>
          </cell>
          <cell r="YJ31">
            <v>25.47</v>
          </cell>
          <cell r="YK31">
            <v>24.651</v>
          </cell>
          <cell r="YL31">
            <v>22.72</v>
          </cell>
          <cell r="YM31">
            <v>20.555</v>
          </cell>
          <cell r="YN31">
            <v>20.158000000000001</v>
          </cell>
          <cell r="YO31">
            <v>19.119</v>
          </cell>
          <cell r="YP31">
            <v>17.452000000000002</v>
          </cell>
          <cell r="YQ31">
            <v>16.495000000000001</v>
          </cell>
          <cell r="YR31">
            <v>15.407</v>
          </cell>
          <cell r="YS31">
            <v>14.856</v>
          </cell>
          <cell r="YT31">
            <v>13.945</v>
          </cell>
          <cell r="YU31">
            <v>13.475</v>
          </cell>
          <cell r="YV31">
            <v>13.66</v>
          </cell>
          <cell r="YW31">
            <v>14.163</v>
          </cell>
          <cell r="YX31">
            <v>14.606</v>
          </cell>
          <cell r="YY31">
            <v>14.635999999999999</v>
          </cell>
          <cell r="YZ31">
            <v>13.964</v>
          </cell>
          <cell r="ZA31">
            <v>13.02</v>
          </cell>
          <cell r="ZB31">
            <v>12.555999999999999</v>
          </cell>
          <cell r="ZC31">
            <v>11.664999999999999</v>
          </cell>
          <cell r="ZD31">
            <v>10.859</v>
          </cell>
          <cell r="ZE31">
            <v>9.6850000000000005</v>
          </cell>
          <cell r="ZF31">
            <v>8.6069999999999993</v>
          </cell>
          <cell r="ZG31">
            <v>8.0540000000000003</v>
          </cell>
          <cell r="ZH31">
            <v>7.0940000000000003</v>
          </cell>
          <cell r="ZI31">
            <v>6.8879999999999999</v>
          </cell>
          <cell r="ZJ31">
            <v>6.9850000000000003</v>
          </cell>
          <cell r="ZK31">
            <v>6.9779999999999998</v>
          </cell>
          <cell r="ZL31">
            <v>81.852038070000006</v>
          </cell>
          <cell r="ZM31">
            <v>83.346458440000006</v>
          </cell>
          <cell r="ZN31">
            <v>84.868163300000006</v>
          </cell>
          <cell r="ZO31">
            <v>86.389868160000006</v>
          </cell>
          <cell r="ZP31">
            <v>87.91157303</v>
          </cell>
          <cell r="ZQ31">
            <v>89.433277889999999</v>
          </cell>
          <cell r="ZR31">
            <v>90.954982759999993</v>
          </cell>
          <cell r="ZS31">
            <v>92.476687620000007</v>
          </cell>
          <cell r="ZT31">
            <v>93.998392490000001</v>
          </cell>
          <cell r="ZU31">
            <v>95.52009735</v>
          </cell>
          <cell r="ZV31">
            <v>97.041802219999994</v>
          </cell>
          <cell r="ZW31">
            <v>98.563507079999994</v>
          </cell>
          <cell r="ZX31">
            <v>99.410135510000003</v>
          </cell>
          <cell r="ZY31">
            <v>100</v>
          </cell>
          <cell r="ZZ31">
            <v>100</v>
          </cell>
          <cell r="AAA31">
            <v>100</v>
          </cell>
          <cell r="AAB31">
            <v>100</v>
          </cell>
          <cell r="AAC31">
            <v>100</v>
          </cell>
          <cell r="AAD31">
            <v>100</v>
          </cell>
          <cell r="AAE31">
            <v>100</v>
          </cell>
          <cell r="AAF31">
            <v>100</v>
          </cell>
          <cell r="AAG31">
            <v>100</v>
          </cell>
          <cell r="AAH31">
            <v>100</v>
          </cell>
          <cell r="AAI31">
            <v>100</v>
          </cell>
          <cell r="AAJ31">
            <v>100</v>
          </cell>
          <cell r="AAK31">
            <v>100</v>
          </cell>
          <cell r="AAL31">
            <v>100</v>
          </cell>
          <cell r="AAM31">
            <v>100</v>
          </cell>
          <cell r="AAN31">
            <v>100</v>
          </cell>
          <cell r="AAO31">
            <v>100</v>
          </cell>
          <cell r="AAP31">
            <v>100</v>
          </cell>
          <cell r="AAQ31">
            <v>100</v>
          </cell>
          <cell r="AAR31">
            <v>82.414485569999997</v>
          </cell>
          <cell r="AAS31">
            <v>83.912902829999993</v>
          </cell>
          <cell r="AAT31">
            <v>85.438563540000004</v>
          </cell>
          <cell r="AAU31">
            <v>86.964224239999993</v>
          </cell>
          <cell r="AAV31">
            <v>88.489884950000004</v>
          </cell>
          <cell r="AAW31">
            <v>90.015545650000007</v>
          </cell>
          <cell r="AAX31">
            <v>91.541206360000004</v>
          </cell>
          <cell r="AAY31">
            <v>93.066867070000001</v>
          </cell>
          <cell r="AAZ31">
            <v>94.592527770000004</v>
          </cell>
          <cell r="ABA31">
            <v>96.118188480000001</v>
          </cell>
          <cell r="ABB31">
            <v>97.643849180000004</v>
          </cell>
          <cell r="ABC31">
            <v>99.16950989</v>
          </cell>
          <cell r="ABD31">
            <v>99.945484140000005</v>
          </cell>
          <cell r="ABE31">
            <v>100</v>
          </cell>
          <cell r="ABF31">
            <v>100</v>
          </cell>
          <cell r="ABG31">
            <v>100</v>
          </cell>
          <cell r="ABH31">
            <v>100</v>
          </cell>
          <cell r="ABI31">
            <v>100</v>
          </cell>
          <cell r="ABJ31">
            <v>100</v>
          </cell>
          <cell r="ABK31">
            <v>100</v>
          </cell>
          <cell r="ABL31">
            <v>100</v>
          </cell>
          <cell r="ABM31">
            <v>100</v>
          </cell>
          <cell r="ABN31">
            <v>100</v>
          </cell>
          <cell r="ABO31">
            <v>100</v>
          </cell>
          <cell r="ABP31">
            <v>100</v>
          </cell>
          <cell r="ABQ31">
            <v>100</v>
          </cell>
          <cell r="ABR31">
            <v>100</v>
          </cell>
          <cell r="ABS31">
            <v>100</v>
          </cell>
          <cell r="ABT31">
            <v>100</v>
          </cell>
          <cell r="ABU31">
            <v>100</v>
          </cell>
          <cell r="ABV31">
            <v>100</v>
          </cell>
          <cell r="ABW31">
            <v>100</v>
          </cell>
          <cell r="ABX31">
            <v>21.234567899999998</v>
          </cell>
          <cell r="ABY31">
            <v>21.234567899999998</v>
          </cell>
          <cell r="ABZ31">
            <v>21.234567899999998</v>
          </cell>
          <cell r="ACA31">
            <v>21.234567899999998</v>
          </cell>
          <cell r="ACB31">
            <v>21.234567899999998</v>
          </cell>
          <cell r="ACC31">
            <v>21.234567899999998</v>
          </cell>
          <cell r="ACD31">
            <v>21.234567899999998</v>
          </cell>
          <cell r="ACE31">
            <v>21.234567899999998</v>
          </cell>
          <cell r="ACF31">
            <v>22.693266829999999</v>
          </cell>
          <cell r="ACG31">
            <v>23.152709359999999</v>
          </cell>
          <cell r="ACH31">
            <v>23.152709359999999</v>
          </cell>
          <cell r="ACI31">
            <v>23.6453202</v>
          </cell>
          <cell r="ACJ31">
            <v>23.6453202</v>
          </cell>
          <cell r="ACK31">
            <v>23.6453202</v>
          </cell>
          <cell r="ACL31">
            <v>24.62311558</v>
          </cell>
          <cell r="ACM31">
            <v>24.685138540000001</v>
          </cell>
          <cell r="ACN31">
            <v>24.264705880000001</v>
          </cell>
          <cell r="ACO31">
            <v>24.371859300000001</v>
          </cell>
          <cell r="ACP31">
            <v>24.93765586</v>
          </cell>
          <cell r="ACQ31">
            <v>24.93765586</v>
          </cell>
          <cell r="ACR31">
            <v>24.93765586</v>
          </cell>
          <cell r="ACS31">
            <v>27.654320989999999</v>
          </cell>
          <cell r="ACT31">
            <v>27.980535280000002</v>
          </cell>
          <cell r="ACU31">
            <v>27.980535280000002</v>
          </cell>
          <cell r="ACV31">
            <v>28.53598015</v>
          </cell>
          <cell r="ACW31">
            <v>28.26603325</v>
          </cell>
          <cell r="ACX31">
            <v>29.772727270000001</v>
          </cell>
          <cell r="ACY31">
            <v>30.11494253</v>
          </cell>
          <cell r="ACZ31">
            <v>31.662870160000001</v>
          </cell>
          <cell r="ADA31">
            <v>33.182844240000001</v>
          </cell>
          <cell r="ADB31">
            <v>33.640552999999997</v>
          </cell>
          <cell r="ADC31">
            <v>34.418604649999999</v>
          </cell>
          <cell r="ADD31">
            <v>78.765432099999998</v>
          </cell>
          <cell r="ADE31">
            <v>78.765432099999998</v>
          </cell>
          <cell r="ADF31">
            <v>78.765432099999998</v>
          </cell>
          <cell r="ADG31">
            <v>78.765432099999998</v>
          </cell>
          <cell r="ADH31">
            <v>78.765432099999998</v>
          </cell>
          <cell r="ADI31">
            <v>78.765432099999998</v>
          </cell>
          <cell r="ADJ31">
            <v>78.765432099999998</v>
          </cell>
          <cell r="ADK31">
            <v>78.765432099999998</v>
          </cell>
          <cell r="ADL31">
            <v>77.306733170000001</v>
          </cell>
          <cell r="ADM31">
            <v>76.847290639999997</v>
          </cell>
          <cell r="ADN31">
            <v>76.847290639999997</v>
          </cell>
          <cell r="ADO31">
            <v>76.3546798</v>
          </cell>
          <cell r="ADP31">
            <v>76.3546798</v>
          </cell>
          <cell r="ADQ31">
            <v>76.3546798</v>
          </cell>
          <cell r="ADR31">
            <v>75.376884419999996</v>
          </cell>
          <cell r="ADS31">
            <v>75.314861460000003</v>
          </cell>
          <cell r="ADT31">
            <v>75.735294120000006</v>
          </cell>
          <cell r="ADU31">
            <v>75.628140700000003</v>
          </cell>
          <cell r="ADV31">
            <v>75.062344139999993</v>
          </cell>
          <cell r="ADW31">
            <v>75.062344139999993</v>
          </cell>
          <cell r="ADX31">
            <v>75.062344139999993</v>
          </cell>
          <cell r="ADY31">
            <v>72.345679009999998</v>
          </cell>
          <cell r="ADZ31">
            <v>72.019464720000002</v>
          </cell>
          <cell r="AEA31">
            <v>72.019464720000002</v>
          </cell>
          <cell r="AEB31">
            <v>71.46401985</v>
          </cell>
          <cell r="AEC31">
            <v>71.733966749999993</v>
          </cell>
          <cell r="AED31">
            <v>70.227272729999996</v>
          </cell>
          <cell r="AEE31">
            <v>69.885057470000007</v>
          </cell>
          <cell r="AEF31">
            <v>68.337129840000003</v>
          </cell>
          <cell r="AEG31">
            <v>66.817155760000006</v>
          </cell>
          <cell r="AEH31">
            <v>66.359447000000003</v>
          </cell>
          <cell r="AEI31">
            <v>65.581395349999994</v>
          </cell>
          <cell r="AEJ31">
            <v>58.491999999999997</v>
          </cell>
          <cell r="AEK31">
            <v>58.420999999999999</v>
          </cell>
          <cell r="AEL31">
            <v>57.835000000000001</v>
          </cell>
          <cell r="AEM31">
            <v>57.658999999999999</v>
          </cell>
          <cell r="AEN31">
            <v>57.515999999999998</v>
          </cell>
          <cell r="AEO31">
            <v>57.472000000000001</v>
          </cell>
          <cell r="AEP31">
            <v>57.459000000000003</v>
          </cell>
          <cell r="AEQ31">
            <v>57.783999999999999</v>
          </cell>
          <cell r="AER31">
            <v>58.384</v>
          </cell>
          <cell r="AES31">
            <v>58.908999999999999</v>
          </cell>
          <cell r="AET31">
            <v>59.396999999999998</v>
          </cell>
          <cell r="AEU31">
            <v>59.755000000000003</v>
          </cell>
          <cell r="AEV31">
            <v>60.91</v>
          </cell>
          <cell r="AEW31">
            <v>61.893999999999998</v>
          </cell>
          <cell r="AEX31">
            <v>61.99</v>
          </cell>
          <cell r="AEY31">
            <v>61.658000000000001</v>
          </cell>
          <cell r="AEZ31">
            <v>61.88</v>
          </cell>
          <cell r="AFA31">
            <v>62.500999999999998</v>
          </cell>
          <cell r="AFB31">
            <v>62.545999999999999</v>
          </cell>
          <cell r="AFC31">
            <v>62.42</v>
          </cell>
          <cell r="AFD31">
            <v>62.402000000000001</v>
          </cell>
          <cell r="AFE31">
            <v>62.158000000000001</v>
          </cell>
          <cell r="AFF31">
            <v>62.121000000000002</v>
          </cell>
          <cell r="AFG31">
            <v>62.173999999999999</v>
          </cell>
          <cell r="AFH31">
            <v>61.551000000000002</v>
          </cell>
          <cell r="AFI31">
            <v>61.219000000000001</v>
          </cell>
          <cell r="AFJ31">
            <v>61.28</v>
          </cell>
          <cell r="AFK31">
            <v>61.481000000000002</v>
          </cell>
          <cell r="AFL31">
            <v>61.298000000000002</v>
          </cell>
          <cell r="AFM31">
            <v>61.444000000000003</v>
          </cell>
          <cell r="AFN31">
            <v>59.515000000000001</v>
          </cell>
          <cell r="AFO31">
            <v>60.801000000000002</v>
          </cell>
          <cell r="AFP31">
            <v>76.108999999999995</v>
          </cell>
          <cell r="AFQ31">
            <v>75.028999999999996</v>
          </cell>
          <cell r="AFR31">
            <v>73.852999999999994</v>
          </cell>
          <cell r="AFS31">
            <v>73.308999999999997</v>
          </cell>
          <cell r="AFT31">
            <v>73.094999999999999</v>
          </cell>
          <cell r="AFU31">
            <v>72.45</v>
          </cell>
          <cell r="AFV31">
            <v>72.156999999999996</v>
          </cell>
          <cell r="AFW31">
            <v>72.222999999999999</v>
          </cell>
          <cell r="AFX31">
            <v>72.125</v>
          </cell>
          <cell r="AFY31">
            <v>72.388999999999996</v>
          </cell>
          <cell r="AFZ31">
            <v>72.346000000000004</v>
          </cell>
          <cell r="AGA31">
            <v>72.275999999999996</v>
          </cell>
          <cell r="AGB31">
            <v>73.010000000000005</v>
          </cell>
          <cell r="AGC31">
            <v>73.414000000000001</v>
          </cell>
          <cell r="AGD31">
            <v>73.168999999999997</v>
          </cell>
          <cell r="AGE31">
            <v>72.796999999999997</v>
          </cell>
          <cell r="AGF31">
            <v>72.319999999999993</v>
          </cell>
          <cell r="AGG31">
            <v>72.53</v>
          </cell>
          <cell r="AGH31">
            <v>72.724999999999994</v>
          </cell>
          <cell r="AGI31">
            <v>71.899000000000001</v>
          </cell>
          <cell r="AGJ31">
            <v>71.551000000000002</v>
          </cell>
          <cell r="AGK31">
            <v>71.397000000000006</v>
          </cell>
          <cell r="AGL31">
            <v>71.010000000000005</v>
          </cell>
          <cell r="AGM31">
            <v>70.875</v>
          </cell>
          <cell r="AGN31">
            <v>70.561999999999998</v>
          </cell>
          <cell r="AGO31">
            <v>70.599000000000004</v>
          </cell>
          <cell r="AGP31">
            <v>70.27</v>
          </cell>
          <cell r="AGQ31">
            <v>70.161000000000001</v>
          </cell>
          <cell r="AGR31">
            <v>69.637</v>
          </cell>
          <cell r="AGS31">
            <v>70.093000000000004</v>
          </cell>
          <cell r="AGT31">
            <v>68.644999999999996</v>
          </cell>
          <cell r="AGU31">
            <v>69.741</v>
          </cell>
          <cell r="AGV31">
            <v>-46</v>
          </cell>
          <cell r="AGW31">
            <v>0.61599999999999999</v>
          </cell>
          <cell r="AGX31">
            <v>0.63400000000000001</v>
          </cell>
          <cell r="AGY31">
            <v>0.63400000000000001</v>
          </cell>
          <cell r="AGZ31">
            <v>0.63300000000000001</v>
          </cell>
          <cell r="AHA31">
            <v>0.629</v>
          </cell>
          <cell r="AHB31">
            <v>0.63</v>
          </cell>
          <cell r="AHC31">
            <v>0.64100000000000001</v>
          </cell>
          <cell r="AHD31">
            <v>0.62</v>
          </cell>
          <cell r="AHE31">
            <v>0.61799999999999999</v>
          </cell>
          <cell r="AHF31">
            <v>0.61899999999999999</v>
          </cell>
          <cell r="AHG31">
            <v>0.60799999999999998</v>
          </cell>
          <cell r="AHH31">
            <v>0.626</v>
          </cell>
          <cell r="AHI31">
            <v>0.63</v>
          </cell>
          <cell r="AHJ31">
            <v>0.61699999999999999</v>
          </cell>
          <cell r="AHK31">
            <v>0.60799999999999998</v>
          </cell>
          <cell r="AHL31">
            <v>0.64100000000000001</v>
          </cell>
          <cell r="AHM31">
            <v>0.64200000000000002</v>
          </cell>
          <cell r="AHN31">
            <v>0.64600000000000002</v>
          </cell>
          <cell r="AHO31">
            <v>0.65800000000000003</v>
          </cell>
          <cell r="AHP31">
            <v>0.67300000000000004</v>
          </cell>
          <cell r="AHQ31">
            <v>0.65600000000000003</v>
          </cell>
          <cell r="AHR31">
            <v>0.64800000000000002</v>
          </cell>
          <cell r="AHS31">
            <v>0.66200000000000003</v>
          </cell>
          <cell r="AHT31">
            <v>0.66300000000000003</v>
          </cell>
          <cell r="AHU31">
            <v>0.67200000000000004</v>
          </cell>
          <cell r="AHV31">
            <v>0.67</v>
          </cell>
          <cell r="AHW31">
            <v>0.67100000000000004</v>
          </cell>
          <cell r="AHX31">
            <v>0.66800000000000004</v>
          </cell>
          <cell r="AHY31">
            <v>0.67100000000000004</v>
          </cell>
          <cell r="AHZ31">
            <v>0.67800000000000005</v>
          </cell>
          <cell r="AIA31">
            <v>0.68300000000000005</v>
          </cell>
          <cell r="AIB31">
            <v>0.68700000000000006</v>
          </cell>
          <cell r="AIC31">
            <v>28.372093020000001</v>
          </cell>
          <cell r="AID31">
            <v>26.62037037</v>
          </cell>
          <cell r="AIE31">
            <v>26.958525349999999</v>
          </cell>
          <cell r="AIF31">
            <v>26.905311780000002</v>
          </cell>
          <cell r="AIG31">
            <v>27.866972480000001</v>
          </cell>
          <cell r="AIH31">
            <v>28.082191779999999</v>
          </cell>
          <cell r="AII31">
            <v>27.076222980000001</v>
          </cell>
          <cell r="AIJ31">
            <v>29.545454549999999</v>
          </cell>
          <cell r="AIK31">
            <v>29.692832760000002</v>
          </cell>
          <cell r="AIL31">
            <v>29.97737557</v>
          </cell>
          <cell r="AIM31">
            <v>31.685393260000001</v>
          </cell>
          <cell r="AIN31">
            <v>29.8206278</v>
          </cell>
          <cell r="AIO31">
            <v>29.530201340000001</v>
          </cell>
          <cell r="AIP31">
            <v>31.215161649999999</v>
          </cell>
          <cell r="AIQ31">
            <v>32.519422859999999</v>
          </cell>
          <cell r="AIR31">
            <v>29.01439646</v>
          </cell>
          <cell r="AIS31">
            <v>29.217199560000001</v>
          </cell>
          <cell r="AIT31">
            <v>28.854625550000002</v>
          </cell>
          <cell r="AIU31">
            <v>27.69230769</v>
          </cell>
          <cell r="AIV31">
            <v>25.962596260000002</v>
          </cell>
          <cell r="AIW31">
            <v>27.991218440000001</v>
          </cell>
          <cell r="AIX31">
            <v>29.180327869999999</v>
          </cell>
          <cell r="AIY31">
            <v>28.12160695</v>
          </cell>
          <cell r="AIZ31">
            <v>28.16901408</v>
          </cell>
          <cell r="AJA31">
            <v>27.351351350000002</v>
          </cell>
          <cell r="AJB31">
            <v>27.645788339999999</v>
          </cell>
          <cell r="AJC31">
            <v>27.693965519999999</v>
          </cell>
          <cell r="AJD31">
            <v>28.249194410000001</v>
          </cell>
          <cell r="AJE31">
            <v>28.081457660000002</v>
          </cell>
          <cell r="AJF31">
            <v>27.64140875</v>
          </cell>
          <cell r="AJG31">
            <v>26.638023629999999</v>
          </cell>
          <cell r="AJH31">
            <v>26.602564099999999</v>
          </cell>
          <cell r="AJI31">
            <v>16.629828079999999</v>
          </cell>
          <cell r="AJJ31">
            <v>16.124718120000001</v>
          </cell>
          <cell r="AJK31">
            <v>16.422699940000001</v>
          </cell>
          <cell r="AJL31">
            <v>16.253111820000001</v>
          </cell>
          <cell r="AJM31">
            <v>16.571550120000001</v>
          </cell>
          <cell r="AJN31">
            <v>16.83407081</v>
          </cell>
          <cell r="AJO31">
            <v>17.211037739999998</v>
          </cell>
          <cell r="AJP31">
            <v>17.526450969999999</v>
          </cell>
          <cell r="AJQ31">
            <v>17.619939169999999</v>
          </cell>
          <cell r="AJR31">
            <v>17.943395129999999</v>
          </cell>
          <cell r="AJS31">
            <v>18.52181268</v>
          </cell>
          <cell r="AJT31">
            <v>18.10365539</v>
          </cell>
          <cell r="AJU31">
            <v>18.110989700000001</v>
          </cell>
          <cell r="AJV31">
            <v>18.494115610000001</v>
          </cell>
          <cell r="AJW31">
            <v>18.25396142</v>
          </cell>
          <cell r="AJX31">
            <v>17.903459389999998</v>
          </cell>
          <cell r="AJY31">
            <v>17.56185353</v>
          </cell>
          <cell r="AJZ31">
            <v>18.058034070000001</v>
          </cell>
          <cell r="AKA31">
            <v>17.378768709999999</v>
          </cell>
          <cell r="AKB31">
            <v>16.1977388</v>
          </cell>
          <cell r="AKC31">
            <v>16.364388389999998</v>
          </cell>
          <cell r="AKD31">
            <v>16.499249450000001</v>
          </cell>
          <cell r="AKE31">
            <v>16.300962460000001</v>
          </cell>
          <cell r="AKF31">
            <v>16.253686479999999</v>
          </cell>
          <cell r="AKG31">
            <v>15.998149639999999</v>
          </cell>
          <cell r="AKH31">
            <v>15.906585440000001</v>
          </cell>
          <cell r="AKI31">
            <v>15.37992637</v>
          </cell>
          <cell r="AKJ31">
            <v>15.50035194</v>
          </cell>
          <cell r="AKK31">
            <v>15.629865029999999</v>
          </cell>
          <cell r="AKL31">
            <v>15.567316249999999</v>
          </cell>
          <cell r="AKM31">
            <v>14.196937459999999</v>
          </cell>
          <cell r="AKN31">
            <v>14.196937459999999</v>
          </cell>
          <cell r="AKO31">
            <v>35.06</v>
          </cell>
          <cell r="AKP31">
            <v>32.03</v>
          </cell>
          <cell r="AKQ31">
            <v>32.159999999999997</v>
          </cell>
          <cell r="AKR31">
            <v>32.42</v>
          </cell>
          <cell r="AKS31">
            <v>33.97</v>
          </cell>
          <cell r="AKT31">
            <v>33.99</v>
          </cell>
          <cell r="AKU31">
            <v>31.25</v>
          </cell>
          <cell r="AKV31">
            <v>35.99</v>
          </cell>
          <cell r="AKW31">
            <v>36.32</v>
          </cell>
          <cell r="AKX31">
            <v>36.299999999999997</v>
          </cell>
          <cell r="AKY31">
            <v>39.119999999999997</v>
          </cell>
          <cell r="AKZ31">
            <v>35.67</v>
          </cell>
          <cell r="ALA31">
            <v>35.19</v>
          </cell>
          <cell r="ALB31">
            <v>38.21</v>
          </cell>
          <cell r="ALC31">
            <v>41.35</v>
          </cell>
          <cell r="ALD31">
            <v>34.44</v>
          </cell>
          <cell r="ALE31">
            <v>35.32</v>
          </cell>
          <cell r="ALF31">
            <v>33.869999999999997</v>
          </cell>
          <cell r="ALG31">
            <v>32.44</v>
          </cell>
          <cell r="ALH31">
            <v>30.48</v>
          </cell>
          <cell r="ALI31">
            <v>34.520000000000003</v>
          </cell>
          <cell r="ALJ31">
            <v>36.81</v>
          </cell>
          <cell r="ALK31">
            <v>34.83</v>
          </cell>
          <cell r="ALL31">
            <v>35</v>
          </cell>
          <cell r="ALM31">
            <v>33.82</v>
          </cell>
          <cell r="ALN31">
            <v>34.42</v>
          </cell>
          <cell r="ALO31">
            <v>35.46</v>
          </cell>
          <cell r="ALP31">
            <v>36.479999999999997</v>
          </cell>
          <cell r="ALQ31">
            <v>35.840000000000003</v>
          </cell>
          <cell r="ALR31">
            <v>35.049999999999997</v>
          </cell>
          <cell r="ALS31">
            <v>35.049999999999997</v>
          </cell>
          <cell r="ALT31">
            <v>35.049999999999997</v>
          </cell>
        </row>
        <row r="32">
          <cell r="A32" t="str">
            <v>Switzerland</v>
          </cell>
          <cell r="B32" t="str">
            <v>CHE</v>
          </cell>
          <cell r="C32" t="str">
            <v>Very High</v>
          </cell>
          <cell r="E32">
            <v>1</v>
          </cell>
          <cell r="F32">
            <v>0.85099999999999998</v>
          </cell>
          <cell r="G32">
            <v>0.85299999999999998</v>
          </cell>
          <cell r="H32">
            <v>0.85599999999999998</v>
          </cell>
          <cell r="I32">
            <v>0.86099999999999999</v>
          </cell>
          <cell r="J32">
            <v>0.86299999999999999</v>
          </cell>
          <cell r="K32">
            <v>0.86499999999999999</v>
          </cell>
          <cell r="L32">
            <v>0.87</v>
          </cell>
          <cell r="M32">
            <v>0.875</v>
          </cell>
          <cell r="N32">
            <v>0.88</v>
          </cell>
          <cell r="O32">
            <v>0.88400000000000001</v>
          </cell>
          <cell r="P32">
            <v>0.88700000000000001</v>
          </cell>
          <cell r="Q32">
            <v>0.89</v>
          </cell>
          <cell r="R32">
            <v>0.89</v>
          </cell>
          <cell r="S32">
            <v>0.89500000000000002</v>
          </cell>
          <cell r="T32">
            <v>0.90100000000000002</v>
          </cell>
          <cell r="U32">
            <v>0.90500000000000003</v>
          </cell>
          <cell r="V32">
            <v>0.91400000000000003</v>
          </cell>
          <cell r="W32">
            <v>0.92</v>
          </cell>
          <cell r="X32">
            <v>0.92600000000000005</v>
          </cell>
          <cell r="Y32">
            <v>0.93600000000000005</v>
          </cell>
          <cell r="Z32">
            <v>0.94199999999999995</v>
          </cell>
          <cell r="AA32">
            <v>0.94299999999999995</v>
          </cell>
          <cell r="AB32">
            <v>0.94499999999999995</v>
          </cell>
          <cell r="AC32">
            <v>0.94799999999999995</v>
          </cell>
          <cell r="AD32">
            <v>0.95199999999999996</v>
          </cell>
          <cell r="AE32">
            <v>0.95399999999999996</v>
          </cell>
          <cell r="AF32">
            <v>0.95599999999999996</v>
          </cell>
          <cell r="AG32">
            <v>0.95699999999999996</v>
          </cell>
          <cell r="AH32">
            <v>0.95899999999999996</v>
          </cell>
          <cell r="AI32">
            <v>0.96199999999999997</v>
          </cell>
          <cell r="AJ32">
            <v>0.95599999999999996</v>
          </cell>
          <cell r="AK32">
            <v>0.96199999999999997</v>
          </cell>
          <cell r="AL32">
            <v>77.384900000000002</v>
          </cell>
          <cell r="AM32">
            <v>77.647999999999996</v>
          </cell>
          <cell r="AN32">
            <v>77.943700000000007</v>
          </cell>
          <cell r="AO32">
            <v>78.233199999999997</v>
          </cell>
          <cell r="AP32">
            <v>78.494200000000006</v>
          </cell>
          <cell r="AQ32">
            <v>78.564800000000005</v>
          </cell>
          <cell r="AR32">
            <v>79.048900000000003</v>
          </cell>
          <cell r="AS32">
            <v>79.232399999999998</v>
          </cell>
          <cell r="AT32">
            <v>79.474900000000005</v>
          </cell>
          <cell r="AU32">
            <v>79.723100000000002</v>
          </cell>
          <cell r="AV32">
            <v>79.833500000000001</v>
          </cell>
          <cell r="AW32">
            <v>80.250699999999995</v>
          </cell>
          <cell r="AX32">
            <v>80.443100000000001</v>
          </cell>
          <cell r="AY32">
            <v>80.531999999999996</v>
          </cell>
          <cell r="AZ32">
            <v>81.053399999999996</v>
          </cell>
          <cell r="BA32">
            <v>81.233800000000002</v>
          </cell>
          <cell r="BB32">
            <v>81.546400000000006</v>
          </cell>
          <cell r="BC32">
            <v>81.698800000000006</v>
          </cell>
          <cell r="BD32">
            <v>81.966399999999993</v>
          </cell>
          <cell r="BE32">
            <v>81.984999999999999</v>
          </cell>
          <cell r="BF32">
            <v>82.283100000000005</v>
          </cell>
          <cell r="BG32">
            <v>82.570700000000002</v>
          </cell>
          <cell r="BH32">
            <v>82.615799999999993</v>
          </cell>
          <cell r="BI32">
            <v>82.690299999999993</v>
          </cell>
          <cell r="BJ32">
            <v>83.084900000000005</v>
          </cell>
          <cell r="BK32">
            <v>82.846800000000002</v>
          </cell>
          <cell r="BL32">
            <v>83.4452</v>
          </cell>
          <cell r="BM32">
            <v>83.412499999999994</v>
          </cell>
          <cell r="BN32">
            <v>83.561499999999995</v>
          </cell>
          <cell r="BO32">
            <v>83.780199999999994</v>
          </cell>
          <cell r="BP32">
            <v>83.066999999999993</v>
          </cell>
          <cell r="BQ32">
            <v>83.987200000000001</v>
          </cell>
          <cell r="BR32">
            <v>13.426480290000001</v>
          </cell>
          <cell r="BS32">
            <v>13.62067032</v>
          </cell>
          <cell r="BT32">
            <v>13.77219009</v>
          </cell>
          <cell r="BU32">
            <v>14.135319709999999</v>
          </cell>
          <cell r="BV32">
            <v>14.27805996</v>
          </cell>
          <cell r="BW32">
            <v>14.432000159999999</v>
          </cell>
          <cell r="BX32">
            <v>14.57855034</v>
          </cell>
          <cell r="BY32">
            <v>14.807670119999999</v>
          </cell>
          <cell r="BZ32">
            <v>15.03678989</v>
          </cell>
          <cell r="CA32">
            <v>15.11299992</v>
          </cell>
          <cell r="CB32">
            <v>15.21967983</v>
          </cell>
          <cell r="CC32">
            <v>15.237079619999999</v>
          </cell>
          <cell r="CD32">
            <v>15.02394962</v>
          </cell>
          <cell r="CE32">
            <v>15.16263962</v>
          </cell>
          <cell r="CF32">
            <v>15.262689590000001</v>
          </cell>
          <cell r="CG32">
            <v>15.26478958</v>
          </cell>
          <cell r="CH32">
            <v>15.324749949999999</v>
          </cell>
          <cell r="CI32">
            <v>15.35081959</v>
          </cell>
          <cell r="CJ32">
            <v>15.388480189999999</v>
          </cell>
          <cell r="CK32">
            <v>15.45699978</v>
          </cell>
          <cell r="CL32">
            <v>15.62874985</v>
          </cell>
          <cell r="CM32">
            <v>15.73497963</v>
          </cell>
          <cell r="CN32">
            <v>15.816840170000001</v>
          </cell>
          <cell r="CO32">
            <v>15.980270389999999</v>
          </cell>
          <cell r="CP32">
            <v>16.087140080000001</v>
          </cell>
          <cell r="CQ32">
            <v>16.194009779999998</v>
          </cell>
          <cell r="CR32">
            <v>16.249380110000001</v>
          </cell>
          <cell r="CS32">
            <v>16.328439710000001</v>
          </cell>
          <cell r="CT32">
            <v>16.413270950000001</v>
          </cell>
          <cell r="CU32">
            <v>16.50029945</v>
          </cell>
          <cell r="CV32">
            <v>16.50029945</v>
          </cell>
          <cell r="CW32">
            <v>16.50029945</v>
          </cell>
          <cell r="CX32">
            <v>10.533572830000001</v>
          </cell>
          <cell r="CY32">
            <v>10.523235659999999</v>
          </cell>
          <cell r="CZ32">
            <v>10.51289849</v>
          </cell>
          <cell r="DA32">
            <v>10.502561330000001</v>
          </cell>
          <cell r="DB32">
            <v>10.492224159999999</v>
          </cell>
          <cell r="DC32">
            <v>10.48188699</v>
          </cell>
          <cell r="DD32">
            <v>10.51289849</v>
          </cell>
          <cell r="DE32">
            <v>10.54390999</v>
          </cell>
          <cell r="DF32">
            <v>10.574921489999999</v>
          </cell>
          <cell r="DG32">
            <v>10.605932989999999</v>
          </cell>
          <cell r="DH32">
            <v>10.636944489999999</v>
          </cell>
          <cell r="DI32">
            <v>10.75065333</v>
          </cell>
          <cell r="DJ32">
            <v>10.864362160000001</v>
          </cell>
          <cell r="DK32">
            <v>10.978070990000001</v>
          </cell>
          <cell r="DL32">
            <v>11.09177983</v>
          </cell>
          <cell r="DM32">
            <v>11.20548866</v>
          </cell>
          <cell r="DN32">
            <v>11.73888646</v>
          </cell>
          <cell r="DO32">
            <v>12.272284259999999</v>
          </cell>
          <cell r="DP32">
            <v>12.805682060000001</v>
          </cell>
          <cell r="DQ32">
            <v>13.33907986</v>
          </cell>
          <cell r="DR32">
            <v>13.32365036</v>
          </cell>
          <cell r="DS32">
            <v>13.325420380000001</v>
          </cell>
          <cell r="DT32">
            <v>13.41355038</v>
          </cell>
          <cell r="DU32">
            <v>13.526830199999999</v>
          </cell>
          <cell r="DV32">
            <v>13.64011002</v>
          </cell>
          <cell r="DW32">
            <v>13.71187973</v>
          </cell>
          <cell r="DX32">
            <v>13.666680339999999</v>
          </cell>
          <cell r="DY32">
            <v>13.73318529</v>
          </cell>
          <cell r="DZ32">
            <v>13.799690249999999</v>
          </cell>
          <cell r="EA32">
            <v>13.85966015</v>
          </cell>
          <cell r="EB32">
            <v>13.85966015</v>
          </cell>
          <cell r="EC32">
            <v>13.85966015</v>
          </cell>
          <cell r="ED32">
            <v>59117.403350000001</v>
          </cell>
          <cell r="EE32">
            <v>58052.238230000003</v>
          </cell>
          <cell r="EF32">
            <v>57232.929270000001</v>
          </cell>
          <cell r="EG32">
            <v>56785.735180000003</v>
          </cell>
          <cell r="EH32">
            <v>56462.673889999998</v>
          </cell>
          <cell r="EI32">
            <v>56748.244919999997</v>
          </cell>
          <cell r="EJ32">
            <v>56773.485289999997</v>
          </cell>
          <cell r="EK32">
            <v>58380.081189999997</v>
          </cell>
          <cell r="EL32">
            <v>60456.573759999999</v>
          </cell>
          <cell r="EM32">
            <v>61773.292269999998</v>
          </cell>
          <cell r="EN32">
            <v>63978.24712</v>
          </cell>
          <cell r="EO32">
            <v>62986.747969999997</v>
          </cell>
          <cell r="EP32">
            <v>62426.867489999997</v>
          </cell>
          <cell r="EQ32">
            <v>64688.802100000001</v>
          </cell>
          <cell r="ER32">
            <v>65556.80687</v>
          </cell>
          <cell r="ES32">
            <v>67985.551259999993</v>
          </cell>
          <cell r="ET32">
            <v>69488.945129999993</v>
          </cell>
          <cell r="EU32">
            <v>66954.050900000002</v>
          </cell>
          <cell r="EV32">
            <v>63027.036509999998</v>
          </cell>
          <cell r="EW32">
            <v>66727.655469999998</v>
          </cell>
          <cell r="EX32">
            <v>71188.418569999994</v>
          </cell>
          <cell r="EY32">
            <v>68805.067190000002</v>
          </cell>
          <cell r="EZ32">
            <v>69805.013709999999</v>
          </cell>
          <cell r="FA32">
            <v>69539.149420000002</v>
          </cell>
          <cell r="FB32">
            <v>69019.260939999993</v>
          </cell>
          <cell r="FC32">
            <v>70410.268150000004</v>
          </cell>
          <cell r="FD32">
            <v>68993.424750000006</v>
          </cell>
          <cell r="FE32">
            <v>68167.803270000004</v>
          </cell>
          <cell r="FF32">
            <v>67771.654800000004</v>
          </cell>
          <cell r="FG32">
            <v>68432.683120000002</v>
          </cell>
          <cell r="FH32">
            <v>65011.217109999998</v>
          </cell>
          <cell r="FI32">
            <v>66933.004539999994</v>
          </cell>
          <cell r="FJ32">
            <v>2</v>
          </cell>
          <cell r="FK32">
            <v>0.94199999999999995</v>
          </cell>
          <cell r="FL32">
            <v>0.94199999999999995</v>
          </cell>
          <cell r="FM32">
            <v>0.94199999999999995</v>
          </cell>
          <cell r="FN32">
            <v>0.93700000000000006</v>
          </cell>
          <cell r="FO32">
            <v>0.93799999999999994</v>
          </cell>
          <cell r="FP32">
            <v>0.93700000000000006</v>
          </cell>
          <cell r="FQ32">
            <v>0.93700000000000006</v>
          </cell>
          <cell r="FR32">
            <v>0.93799999999999994</v>
          </cell>
          <cell r="FS32">
            <v>0.94399999999999995</v>
          </cell>
          <cell r="FT32">
            <v>0.94399999999999995</v>
          </cell>
          <cell r="FU32">
            <v>0.94699999999999995</v>
          </cell>
          <cell r="FV32">
            <v>0.94899999999999995</v>
          </cell>
          <cell r="FW32">
            <v>0.94799999999999995</v>
          </cell>
          <cell r="FX32">
            <v>0.95099999999999996</v>
          </cell>
          <cell r="FY32">
            <v>0.95299999999999996</v>
          </cell>
          <cell r="FZ32">
            <v>0.95699999999999996</v>
          </cell>
          <cell r="GA32">
            <v>0.95799999999999996</v>
          </cell>
          <cell r="GB32">
            <v>0.95799999999999996</v>
          </cell>
          <cell r="GC32">
            <v>0.95699999999999996</v>
          </cell>
          <cell r="GD32">
            <v>0.96099999999999997</v>
          </cell>
          <cell r="GE32">
            <v>0.96499999999999997</v>
          </cell>
          <cell r="GF32">
            <v>0.96599999999999997</v>
          </cell>
          <cell r="GG32">
            <v>0.96799999999999997</v>
          </cell>
          <cell r="GH32">
            <v>0.96799999999999997</v>
          </cell>
          <cell r="GI32">
            <v>0.96899999999999997</v>
          </cell>
          <cell r="GJ32">
            <v>0.97</v>
          </cell>
          <cell r="GK32">
            <v>0.96599999999999997</v>
          </cell>
          <cell r="GL32">
            <v>0.96699999999999997</v>
          </cell>
          <cell r="GM32">
            <v>0.96599999999999997</v>
          </cell>
          <cell r="GN32">
            <v>0.96699999999999997</v>
          </cell>
          <cell r="GO32">
            <v>0.96699999999999997</v>
          </cell>
          <cell r="GP32">
            <v>0.96699999999999997</v>
          </cell>
          <cell r="GQ32">
            <v>0.82288252100000003</v>
          </cell>
          <cell r="GR32">
            <v>0.82567920100000003</v>
          </cell>
          <cell r="GS32">
            <v>0.828026873</v>
          </cell>
          <cell r="GT32">
            <v>0.83052378800000004</v>
          </cell>
          <cell r="GU32">
            <v>0.83332934599999997</v>
          </cell>
          <cell r="GV32">
            <v>0.83488495799999995</v>
          </cell>
          <cell r="GW32">
            <v>0.83876433299999997</v>
          </cell>
          <cell r="GX32">
            <v>0.84347053699999996</v>
          </cell>
          <cell r="GY32">
            <v>0.85090669200000002</v>
          </cell>
          <cell r="GZ32">
            <v>0.85327117100000005</v>
          </cell>
          <cell r="HA32">
            <v>0.85713698100000002</v>
          </cell>
          <cell r="HB32">
            <v>0.86188314300000002</v>
          </cell>
          <cell r="HC32">
            <v>0.86237910900000003</v>
          </cell>
          <cell r="HD32">
            <v>0.86812665</v>
          </cell>
          <cell r="HE32">
            <v>0.87459011399999997</v>
          </cell>
          <cell r="HF32">
            <v>0.88038613399999999</v>
          </cell>
          <cell r="HG32">
            <v>0.89007693799999998</v>
          </cell>
          <cell r="HH32">
            <v>0.89623640000000004</v>
          </cell>
          <cell r="HI32">
            <v>0.90267461500000001</v>
          </cell>
          <cell r="HJ32">
            <v>0.91339367100000002</v>
          </cell>
          <cell r="HK32">
            <v>0.91995196300000004</v>
          </cell>
          <cell r="HL32">
            <v>0.92264806300000002</v>
          </cell>
          <cell r="HM32">
            <v>0.92670800499999995</v>
          </cell>
          <cell r="HN32">
            <v>0.929244018</v>
          </cell>
          <cell r="HO32">
            <v>0.93449254900000001</v>
          </cell>
          <cell r="HP32">
            <v>0.93581576700000002</v>
          </cell>
          <cell r="HQ32">
            <v>0.93702405899999996</v>
          </cell>
          <cell r="HR32">
            <v>0.93787489700000004</v>
          </cell>
          <cell r="HS32">
            <v>0.93971006099999999</v>
          </cell>
          <cell r="HT32">
            <v>0.94336630200000005</v>
          </cell>
          <cell r="HU32">
            <v>0.93828674499999998</v>
          </cell>
          <cell r="HV32">
            <v>0.943709307</v>
          </cell>
          <cell r="HW32">
            <v>80.712900000000005</v>
          </cell>
          <cell r="HX32">
            <v>81.096000000000004</v>
          </cell>
          <cell r="HY32">
            <v>81.325400000000002</v>
          </cell>
          <cell r="HZ32">
            <v>81.415999999999997</v>
          </cell>
          <cell r="IA32">
            <v>81.695300000000003</v>
          </cell>
          <cell r="IB32">
            <v>81.683000000000007</v>
          </cell>
          <cell r="IC32">
            <v>81.980800000000002</v>
          </cell>
          <cell r="ID32">
            <v>82.026499999999999</v>
          </cell>
          <cell r="IE32">
            <v>82.462299999999999</v>
          </cell>
          <cell r="IF32">
            <v>82.473100000000002</v>
          </cell>
          <cell r="IG32">
            <v>82.557299999999998</v>
          </cell>
          <cell r="IH32">
            <v>82.953900000000004</v>
          </cell>
          <cell r="II32">
            <v>82.947800000000001</v>
          </cell>
          <cell r="IJ32">
            <v>82.979399999999998</v>
          </cell>
          <cell r="IK32">
            <v>83.47</v>
          </cell>
          <cell r="IL32">
            <v>83.694599999999994</v>
          </cell>
          <cell r="IM32">
            <v>83.843800000000002</v>
          </cell>
          <cell r="IN32">
            <v>83.950100000000006</v>
          </cell>
          <cell r="IO32">
            <v>84.172200000000004</v>
          </cell>
          <cell r="IP32">
            <v>84.177199999999999</v>
          </cell>
          <cell r="IQ32">
            <v>84.360200000000006</v>
          </cell>
          <cell r="IR32">
            <v>84.6755</v>
          </cell>
          <cell r="IS32">
            <v>84.611000000000004</v>
          </cell>
          <cell r="IT32">
            <v>84.724400000000003</v>
          </cell>
          <cell r="IU32">
            <v>85.099800000000002</v>
          </cell>
          <cell r="IV32">
            <v>84.880300000000005</v>
          </cell>
          <cell r="IW32">
            <v>85.213200000000001</v>
          </cell>
          <cell r="IX32">
            <v>85.350099999999998</v>
          </cell>
          <cell r="IY32">
            <v>85.364800000000002</v>
          </cell>
          <cell r="IZ32">
            <v>85.559700000000007</v>
          </cell>
          <cell r="JA32">
            <v>85.078299999999999</v>
          </cell>
          <cell r="JB32">
            <v>85.895899999999997</v>
          </cell>
          <cell r="JC32">
            <v>12.85356998</v>
          </cell>
          <cell r="JD32">
            <v>13.05823994</v>
          </cell>
          <cell r="JE32">
            <v>13.212599750000001</v>
          </cell>
          <cell r="JF32">
            <v>13.4585104</v>
          </cell>
          <cell r="JG32">
            <v>13.633319849999999</v>
          </cell>
          <cell r="JH32">
            <v>13.786820410000001</v>
          </cell>
          <cell r="JI32">
            <v>13.95973015</v>
          </cell>
          <cell r="JJ32">
            <v>14.248179909999999</v>
          </cell>
          <cell r="JK32">
            <v>14.536629680000001</v>
          </cell>
          <cell r="JL32">
            <v>14.652480130000001</v>
          </cell>
          <cell r="JM32">
            <v>14.83681011</v>
          </cell>
          <cell r="JN32">
            <v>14.88943005</v>
          </cell>
          <cell r="JO32">
            <v>14.71788025</v>
          </cell>
          <cell r="JP32">
            <v>14.86602974</v>
          </cell>
          <cell r="JQ32">
            <v>14.967280390000001</v>
          </cell>
          <cell r="JR32">
            <v>14.996479989999999</v>
          </cell>
          <cell r="JS32">
            <v>15.081040379999999</v>
          </cell>
          <cell r="JT32">
            <v>15.13918018</v>
          </cell>
          <cell r="JU32">
            <v>15.211720469999999</v>
          </cell>
          <cell r="JV32">
            <v>15.3185997</v>
          </cell>
          <cell r="JW32">
            <v>15.514329910000001</v>
          </cell>
          <cell r="JX32">
            <v>15.64365959</v>
          </cell>
          <cell r="JY32">
            <v>15.736539840000001</v>
          </cell>
          <cell r="JZ32">
            <v>15.94042969</v>
          </cell>
          <cell r="KA32">
            <v>16.04315472</v>
          </cell>
          <cell r="KB32">
            <v>16.145879749999999</v>
          </cell>
          <cell r="KC32">
            <v>16.168870930000001</v>
          </cell>
          <cell r="KD32">
            <v>16.23563004</v>
          </cell>
          <cell r="KE32">
            <v>16.311639790000001</v>
          </cell>
          <cell r="KF32">
            <v>16.40518951</v>
          </cell>
          <cell r="KG32">
            <v>16.40518951</v>
          </cell>
          <cell r="KH32">
            <v>16.40518951</v>
          </cell>
          <cell r="KI32">
            <v>9.7553384199999993</v>
          </cell>
          <cell r="KJ32">
            <v>9.7409469830000006</v>
          </cell>
          <cell r="KK32">
            <v>9.7265555460000002</v>
          </cell>
          <cell r="KL32">
            <v>9.7121641089999997</v>
          </cell>
          <cell r="KM32">
            <v>9.6977726719999993</v>
          </cell>
          <cell r="KN32">
            <v>9.6833812350000006</v>
          </cell>
          <cell r="KO32">
            <v>9.6792693960000005</v>
          </cell>
          <cell r="KP32">
            <v>9.6751575570000004</v>
          </cell>
          <cell r="KQ32">
            <v>9.6710457170000002</v>
          </cell>
          <cell r="KR32">
            <v>9.666933878</v>
          </cell>
          <cell r="KS32">
            <v>9.6628220389999999</v>
          </cell>
          <cell r="KT32">
            <v>9.8416870430000003</v>
          </cell>
          <cell r="KU32">
            <v>10.020552049999999</v>
          </cell>
          <cell r="KV32">
            <v>10.199417049999999</v>
          </cell>
          <cell r="KW32">
            <v>10.378282049999999</v>
          </cell>
          <cell r="KX32">
            <v>10.55714706</v>
          </cell>
          <cell r="KY32">
            <v>11.112245339999999</v>
          </cell>
          <cell r="KZ32">
            <v>11.66734363</v>
          </cell>
          <cell r="LA32">
            <v>12.22244192</v>
          </cell>
          <cell r="LB32">
            <v>12.77754021</v>
          </cell>
          <cell r="LC32">
            <v>12.806300159999999</v>
          </cell>
          <cell r="LD32">
            <v>12.82425022</v>
          </cell>
          <cell r="LE32">
            <v>12.91300964</v>
          </cell>
          <cell r="LF32">
            <v>13.034669879999999</v>
          </cell>
          <cell r="LG32">
            <v>13.156330110000001</v>
          </cell>
          <cell r="LH32">
            <v>13.26517963</v>
          </cell>
          <cell r="LI32">
            <v>13.2019701</v>
          </cell>
          <cell r="LJ32">
            <v>13.29716492</v>
          </cell>
          <cell r="LK32">
            <v>13.392359730000001</v>
          </cell>
          <cell r="LL32">
            <v>13.483010289999999</v>
          </cell>
          <cell r="LM32">
            <v>13.483010289999999</v>
          </cell>
          <cell r="LN32">
            <v>13.483010289999999</v>
          </cell>
          <cell r="LO32">
            <v>41877.383750000001</v>
          </cell>
          <cell r="LP32">
            <v>40884.540970000002</v>
          </cell>
          <cell r="LQ32">
            <v>40660.615760000001</v>
          </cell>
          <cell r="LR32">
            <v>40259.33322</v>
          </cell>
          <cell r="LS32">
            <v>40050.85929</v>
          </cell>
          <cell r="LT32">
            <v>40153.35972</v>
          </cell>
          <cell r="LU32">
            <v>40711.18374</v>
          </cell>
          <cell r="LV32">
            <v>41954.273500000003</v>
          </cell>
          <cell r="LW32">
            <v>44075.34822</v>
          </cell>
          <cell r="LX32">
            <v>45139.515529999997</v>
          </cell>
          <cell r="LY32">
            <v>46643.510170000001</v>
          </cell>
          <cell r="LZ32">
            <v>46621.609940000002</v>
          </cell>
          <cell r="MA32">
            <v>46683.026010000001</v>
          </cell>
          <cell r="MB32">
            <v>48421.20695</v>
          </cell>
          <cell r="MC32">
            <v>49203.003369999999</v>
          </cell>
          <cell r="MD32">
            <v>51484.5023</v>
          </cell>
          <cell r="ME32">
            <v>52668.173990000003</v>
          </cell>
          <cell r="MF32">
            <v>50663.74553</v>
          </cell>
          <cell r="MG32">
            <v>48459.94771</v>
          </cell>
          <cell r="MH32">
            <v>51499.74972</v>
          </cell>
          <cell r="MI32">
            <v>55188.300360000001</v>
          </cell>
          <cell r="MJ32">
            <v>54779.52246</v>
          </cell>
          <cell r="MK32">
            <v>57554.267449999999</v>
          </cell>
          <cell r="ML32">
            <v>55841.175990000003</v>
          </cell>
          <cell r="MM32">
            <v>56926.072610000003</v>
          </cell>
          <cell r="MN32">
            <v>57090.107459999999</v>
          </cell>
          <cell r="MO32">
            <v>57162.091070000002</v>
          </cell>
          <cell r="MP32">
            <v>55346.987979999998</v>
          </cell>
          <cell r="MQ32">
            <v>55255.611169999996</v>
          </cell>
          <cell r="MR32">
            <v>56073.989150000001</v>
          </cell>
          <cell r="MS32">
            <v>53137.829420000002</v>
          </cell>
          <cell r="MT32">
            <v>54596.873939999998</v>
          </cell>
          <cell r="MU32">
            <v>0.87336168000000003</v>
          </cell>
          <cell r="MV32">
            <v>0.87606046500000001</v>
          </cell>
          <cell r="MW32">
            <v>0.87913388400000003</v>
          </cell>
          <cell r="MX32">
            <v>0.88612792200000001</v>
          </cell>
          <cell r="MY32">
            <v>0.88821656900000001</v>
          </cell>
          <cell r="MZ32">
            <v>0.890855544</v>
          </cell>
          <cell r="NA32">
            <v>0.89503114299999997</v>
          </cell>
          <cell r="NB32">
            <v>0.89916591000000001</v>
          </cell>
          <cell r="NC32">
            <v>0.90123540099999999</v>
          </cell>
          <cell r="ND32">
            <v>0.90398362200000004</v>
          </cell>
          <cell r="NE32">
            <v>0.90496707899999995</v>
          </cell>
          <cell r="NF32">
            <v>0.908397762</v>
          </cell>
          <cell r="NG32">
            <v>0.90923462200000005</v>
          </cell>
          <cell r="NH32">
            <v>0.91282962899999998</v>
          </cell>
          <cell r="NI32">
            <v>0.91803173500000002</v>
          </cell>
          <cell r="NJ32">
            <v>0.91998770399999996</v>
          </cell>
          <cell r="NK32">
            <v>0.92883563700000005</v>
          </cell>
          <cell r="NL32">
            <v>0.93598612400000003</v>
          </cell>
          <cell r="NM32">
            <v>0.94369163</v>
          </cell>
          <cell r="NN32">
            <v>0.95026220900000002</v>
          </cell>
          <cell r="NO32">
            <v>0.95297840700000003</v>
          </cell>
          <cell r="NP32">
            <v>0.95493405600000003</v>
          </cell>
          <cell r="NQ32">
            <v>0.95750375799999998</v>
          </cell>
          <cell r="NR32">
            <v>0.96019405599999996</v>
          </cell>
          <cell r="NS32">
            <v>0.96455427400000004</v>
          </cell>
          <cell r="NT32">
            <v>0.96484993900000005</v>
          </cell>
          <cell r="NU32">
            <v>0.96958034199999998</v>
          </cell>
          <cell r="NV32">
            <v>0.97005211099999999</v>
          </cell>
          <cell r="NW32">
            <v>0.97275779299999998</v>
          </cell>
          <cell r="NX32">
            <v>0.97511435400000002</v>
          </cell>
          <cell r="NY32">
            <v>0.97054778600000002</v>
          </cell>
          <cell r="NZ32">
            <v>0.97561127299999995</v>
          </cell>
          <cell r="OA32">
            <v>73.956199999999995</v>
          </cell>
          <cell r="OB32">
            <v>74.108800000000002</v>
          </cell>
          <cell r="OC32">
            <v>74.450299999999999</v>
          </cell>
          <cell r="OD32">
            <v>74.904200000000003</v>
          </cell>
          <cell r="OE32">
            <v>75.136899999999997</v>
          </cell>
          <cell r="OF32">
            <v>75.292100000000005</v>
          </cell>
          <cell r="OG32">
            <v>75.934399999999997</v>
          </cell>
          <cell r="OH32">
            <v>76.242400000000004</v>
          </cell>
          <cell r="OI32">
            <v>76.313599999999994</v>
          </cell>
          <cell r="OJ32">
            <v>76.777100000000004</v>
          </cell>
          <cell r="OK32">
            <v>76.917599999999993</v>
          </cell>
          <cell r="OL32">
            <v>77.348500000000001</v>
          </cell>
          <cell r="OM32">
            <v>77.730599999999995</v>
          </cell>
          <cell r="ON32">
            <v>77.886099999999999</v>
          </cell>
          <cell r="OO32">
            <v>78.432400000000001</v>
          </cell>
          <cell r="OP32">
            <v>78.576400000000007</v>
          </cell>
          <cell r="OQ32">
            <v>79.032399999999996</v>
          </cell>
          <cell r="OR32">
            <v>79.247299999999996</v>
          </cell>
          <cell r="OS32">
            <v>79.567400000000006</v>
          </cell>
          <cell r="OT32">
            <v>79.623599999999996</v>
          </cell>
          <cell r="OU32">
            <v>80.022999999999996</v>
          </cell>
          <cell r="OV32">
            <v>80.285300000000007</v>
          </cell>
          <cell r="OW32">
            <v>80.456599999999995</v>
          </cell>
          <cell r="OX32">
            <v>80.510599999999997</v>
          </cell>
          <cell r="OY32">
            <v>80.922700000000006</v>
          </cell>
          <cell r="OZ32">
            <v>80.697500000000005</v>
          </cell>
          <cell r="PA32">
            <v>81.526799999999994</v>
          </cell>
          <cell r="PB32">
            <v>81.365399999999994</v>
          </cell>
          <cell r="PC32">
            <v>81.640900000000002</v>
          </cell>
          <cell r="PD32">
            <v>81.896699999999996</v>
          </cell>
          <cell r="PE32">
            <v>80.996200000000002</v>
          </cell>
          <cell r="PF32">
            <v>81.995199999999997</v>
          </cell>
          <cell r="PG32">
            <v>13.98421001</v>
          </cell>
          <cell r="PH32">
            <v>14.16833973</v>
          </cell>
          <cell r="PI32">
            <v>14.319230080000001</v>
          </cell>
          <cell r="PJ32">
            <v>14.79652023</v>
          </cell>
          <cell r="PK32">
            <v>14.910840029999999</v>
          </cell>
          <cell r="PL32">
            <v>15.06276989</v>
          </cell>
          <cell r="PM32">
            <v>15.18428993</v>
          </cell>
          <cell r="PN32">
            <v>15.35439491</v>
          </cell>
          <cell r="PO32">
            <v>15.52449989</v>
          </cell>
          <cell r="PP32">
            <v>15.56692028</v>
          </cell>
          <cell r="PQ32">
            <v>15.59801006</v>
          </cell>
          <cell r="PR32">
            <v>15.57641029</v>
          </cell>
          <cell r="PS32">
            <v>15.32878017</v>
          </cell>
          <cell r="PT32">
            <v>15.45818996</v>
          </cell>
          <cell r="PU32">
            <v>15.55391979</v>
          </cell>
          <cell r="PV32">
            <v>15.531479839999999</v>
          </cell>
          <cell r="PW32">
            <v>15.56651974</v>
          </cell>
          <cell r="PX32">
            <v>15.560740470000001</v>
          </cell>
          <cell r="PY32">
            <v>15.563810350000001</v>
          </cell>
          <cell r="PZ32">
            <v>15.59449959</v>
          </cell>
          <cell r="QA32">
            <v>15.74312973</v>
          </cell>
          <cell r="QB32">
            <v>15.82637978</v>
          </cell>
          <cell r="QC32">
            <v>15.897720339999999</v>
          </cell>
          <cell r="QD32">
            <v>16.02211952</v>
          </cell>
          <cell r="QE32">
            <v>16.132279400000002</v>
          </cell>
          <cell r="QF32">
            <v>16.242439269999998</v>
          </cell>
          <cell r="QG32">
            <v>16.32850075</v>
          </cell>
          <cell r="QH32">
            <v>16.41916084</v>
          </cell>
          <cell r="QI32">
            <v>16.512640000000001</v>
          </cell>
          <cell r="QJ32">
            <v>16.593439100000001</v>
          </cell>
          <cell r="QK32">
            <v>16.593439100000001</v>
          </cell>
          <cell r="QL32">
            <v>16.593439100000001</v>
          </cell>
          <cell r="QM32">
            <v>11.355895479999999</v>
          </cell>
          <cell r="QN32">
            <v>11.353815640000001</v>
          </cell>
          <cell r="QO32">
            <v>11.351735809999999</v>
          </cell>
          <cell r="QP32">
            <v>11.349655970000001</v>
          </cell>
          <cell r="QQ32">
            <v>11.347576139999999</v>
          </cell>
          <cell r="QR32">
            <v>11.345496300000001</v>
          </cell>
          <cell r="QS32">
            <v>11.341336630000001</v>
          </cell>
          <cell r="QT32">
            <v>11.33717697</v>
          </cell>
          <cell r="QU32">
            <v>11.3330173</v>
          </cell>
          <cell r="QV32">
            <v>11.32885763</v>
          </cell>
          <cell r="QW32">
            <v>11.32469796</v>
          </cell>
          <cell r="QX32">
            <v>11.443248519999999</v>
          </cell>
          <cell r="QY32">
            <v>11.561799069999999</v>
          </cell>
          <cell r="QZ32">
            <v>11.68034963</v>
          </cell>
          <cell r="RA32">
            <v>11.798900189999999</v>
          </cell>
          <cell r="RB32">
            <v>11.91745075</v>
          </cell>
          <cell r="RC32">
            <v>12.42285049</v>
          </cell>
          <cell r="RD32">
            <v>12.92825023</v>
          </cell>
          <cell r="RE32">
            <v>13.43364998</v>
          </cell>
          <cell r="RF32">
            <v>13.93904972</v>
          </cell>
          <cell r="RG32">
            <v>13.873279569999999</v>
          </cell>
          <cell r="RH32">
            <v>13.856960300000001</v>
          </cell>
          <cell r="RI32">
            <v>13.942250250000001</v>
          </cell>
          <cell r="RJ32">
            <v>14.04491997</v>
          </cell>
          <cell r="RK32">
            <v>14.147589679999999</v>
          </cell>
          <cell r="RL32">
            <v>14.17957973</v>
          </cell>
          <cell r="RM32">
            <v>14.15322018</v>
          </cell>
          <cell r="RN32">
            <v>14.18846989</v>
          </cell>
          <cell r="RO32">
            <v>14.223719600000001</v>
          </cell>
          <cell r="RP32">
            <v>14.24829006</v>
          </cell>
          <cell r="RQ32">
            <v>14.24829006</v>
          </cell>
          <cell r="RR32">
            <v>14.24829006</v>
          </cell>
          <cell r="RS32">
            <v>77177.337639999998</v>
          </cell>
          <cell r="RT32">
            <v>76025.800260000004</v>
          </cell>
          <cell r="RU32">
            <v>74587.556020000004</v>
          </cell>
          <cell r="RV32">
            <v>74088.257450000005</v>
          </cell>
          <cell r="RW32">
            <v>73644.195309999996</v>
          </cell>
          <cell r="RX32">
            <v>74125.607619999995</v>
          </cell>
          <cell r="RY32">
            <v>73599.137040000001</v>
          </cell>
          <cell r="RZ32">
            <v>75588.330660000007</v>
          </cell>
          <cell r="SA32">
            <v>77616.435100000002</v>
          </cell>
          <cell r="SB32">
            <v>79187.31263</v>
          </cell>
          <cell r="SC32">
            <v>82117.018970000005</v>
          </cell>
          <cell r="SD32">
            <v>80110.769020000007</v>
          </cell>
          <cell r="SE32">
            <v>78889.00632</v>
          </cell>
          <cell r="SF32">
            <v>81678.554319999996</v>
          </cell>
          <cell r="SG32">
            <v>82617.067280000003</v>
          </cell>
          <cell r="SH32">
            <v>85177.935140000001</v>
          </cell>
          <cell r="SI32">
            <v>86990.926720000003</v>
          </cell>
          <cell r="SJ32">
            <v>83863.754300000001</v>
          </cell>
          <cell r="SK32">
            <v>78097.772760000007</v>
          </cell>
          <cell r="SL32">
            <v>82446.095530000006</v>
          </cell>
          <cell r="SM32">
            <v>87677.79797</v>
          </cell>
          <cell r="SN32">
            <v>83234.295830000003</v>
          </cell>
          <cell r="SO32">
            <v>82383.856039999999</v>
          </cell>
          <cell r="SP32">
            <v>83574.293980000002</v>
          </cell>
          <cell r="SQ32">
            <v>81388.328899999993</v>
          </cell>
          <cell r="SR32">
            <v>84012.485799999995</v>
          </cell>
          <cell r="SS32">
            <v>81047.782699999996</v>
          </cell>
          <cell r="ST32">
            <v>81208.233089999994</v>
          </cell>
          <cell r="SU32">
            <v>80497.00993</v>
          </cell>
          <cell r="SV32">
            <v>80992.33008</v>
          </cell>
          <cell r="SW32">
            <v>77069.115829999995</v>
          </cell>
          <cell r="SX32">
            <v>79450.510160000005</v>
          </cell>
          <cell r="TB32">
            <v>0.89400000000000002</v>
          </cell>
          <cell r="TC32">
            <v>0.89400000000000002</v>
          </cell>
          <cell r="TD32">
            <v>0.89500000000000002</v>
          </cell>
          <cell r="TE32">
            <v>0.89200000000000002</v>
          </cell>
          <cell r="TF32">
            <v>0.89200000000000002</v>
          </cell>
          <cell r="TG32">
            <v>0.89300000000000002</v>
          </cell>
          <cell r="TH32">
            <v>0.89700000000000002</v>
          </cell>
          <cell r="TI32">
            <v>0.88700000000000001</v>
          </cell>
          <cell r="TJ32">
            <v>0.89400000000000002</v>
          </cell>
          <cell r="TN32">
            <v>5.7053140149999999</v>
          </cell>
          <cell r="TO32">
            <v>6.0763127920000004</v>
          </cell>
          <cell r="TP32">
            <v>6.0803093949999996</v>
          </cell>
          <cell r="TQ32">
            <v>6.5855294249999998</v>
          </cell>
          <cell r="TR32">
            <v>6.6079209820000004</v>
          </cell>
          <cell r="TS32">
            <v>6.6443603040000001</v>
          </cell>
          <cell r="TT32">
            <v>6.6064572330000004</v>
          </cell>
          <cell r="TU32">
            <v>7.0126374990000002</v>
          </cell>
          <cell r="TV32">
            <v>6.8999063600000001</v>
          </cell>
          <cell r="TZ32">
            <v>5.696202532</v>
          </cell>
          <cell r="UA32">
            <v>6.092436975</v>
          </cell>
          <cell r="UB32">
            <v>6.1844863730000004</v>
          </cell>
          <cell r="UC32">
            <v>6.6945606690000004</v>
          </cell>
          <cell r="UD32">
            <v>6.792058516</v>
          </cell>
          <cell r="UE32">
            <v>6.8821689260000003</v>
          </cell>
          <cell r="UF32">
            <v>6.7567567569999998</v>
          </cell>
          <cell r="UG32">
            <v>7.2175732220000004</v>
          </cell>
          <cell r="UH32">
            <v>7.0686070689999996</v>
          </cell>
          <cell r="UI32">
            <v>3.6834194660000001</v>
          </cell>
          <cell r="UJ32">
            <v>3.6916105749999999</v>
          </cell>
          <cell r="UK32">
            <v>3.5838706490000001</v>
          </cell>
          <cell r="UL32">
            <v>3.6670620440000001</v>
          </cell>
          <cell r="UM32">
            <v>3.6552283760000002</v>
          </cell>
          <cell r="UN32">
            <v>3.678838968</v>
          </cell>
          <cell r="UO32">
            <v>3.3428282739999999</v>
          </cell>
          <cell r="UP32">
            <v>3.4100029470000002</v>
          </cell>
          <cell r="UQ32">
            <v>3.3286209109999998</v>
          </cell>
          <cell r="UR32">
            <v>3.214911699</v>
          </cell>
          <cell r="US32">
            <v>3.4416224959999999</v>
          </cell>
          <cell r="UT32">
            <v>3.1034290790000001</v>
          </cell>
          <cell r="UX32">
            <v>2.34809</v>
          </cell>
          <cell r="UY32">
            <v>2.37852</v>
          </cell>
          <cell r="UZ32">
            <v>2.3668992169999998</v>
          </cell>
          <cell r="VA32">
            <v>1.9311400000000001</v>
          </cell>
          <cell r="VB32">
            <v>1.9311400000000001</v>
          </cell>
          <cell r="VC32">
            <v>1.8287899999999999</v>
          </cell>
          <cell r="VD32">
            <v>1.8287899999999999</v>
          </cell>
          <cell r="VE32">
            <v>2.01457</v>
          </cell>
          <cell r="VF32">
            <v>2.01457</v>
          </cell>
          <cell r="VH32">
            <v>13.24658</v>
          </cell>
          <cell r="VI32">
            <v>12.32452</v>
          </cell>
          <cell r="VJ32">
            <v>11.10079</v>
          </cell>
          <cell r="VK32">
            <v>12.19519</v>
          </cell>
          <cell r="VL32">
            <v>12.19519</v>
          </cell>
          <cell r="VM32">
            <v>14.482620000000001</v>
          </cell>
          <cell r="VN32">
            <v>14.482620000000001</v>
          </cell>
          <cell r="VO32">
            <v>14.77567</v>
          </cell>
          <cell r="VP32">
            <v>14.77567</v>
          </cell>
          <cell r="VQ32">
            <v>15.581720000000001</v>
          </cell>
          <cell r="VR32">
            <v>15.581720000000001</v>
          </cell>
          <cell r="VS32">
            <v>3</v>
          </cell>
          <cell r="VT32">
            <v>0.124</v>
          </cell>
          <cell r="VU32">
            <v>0.13</v>
          </cell>
          <cell r="VV32">
            <v>0.126</v>
          </cell>
          <cell r="VW32">
            <v>0.12</v>
          </cell>
          <cell r="VX32">
            <v>0.113</v>
          </cell>
          <cell r="VY32">
            <v>0.109</v>
          </cell>
          <cell r="VZ32">
            <v>0.107</v>
          </cell>
          <cell r="WA32">
            <v>0.106</v>
          </cell>
          <cell r="WB32">
            <v>0.105</v>
          </cell>
          <cell r="WC32">
            <v>0.108</v>
          </cell>
          <cell r="WD32">
            <v>0.10299999999999999</v>
          </cell>
          <cell r="WE32">
            <v>9.5000000000000001E-2</v>
          </cell>
          <cell r="WF32">
            <v>9.2999999999999999E-2</v>
          </cell>
          <cell r="WG32">
            <v>8.4000000000000005E-2</v>
          </cell>
          <cell r="WH32">
            <v>8.3000000000000004E-2</v>
          </cell>
          <cell r="WI32">
            <v>7.9000000000000001E-2</v>
          </cell>
          <cell r="WJ32">
            <v>7.2999999999999995E-2</v>
          </cell>
          <cell r="WK32">
            <v>6.5000000000000002E-2</v>
          </cell>
          <cell r="WL32">
            <v>6.2E-2</v>
          </cell>
          <cell r="WM32">
            <v>5.8999999999999997E-2</v>
          </cell>
          <cell r="WN32">
            <v>5.7000000000000002E-2</v>
          </cell>
          <cell r="WO32">
            <v>5.3999999999999999E-2</v>
          </cell>
          <cell r="WP32">
            <v>5.1999999999999998E-2</v>
          </cell>
          <cell r="WQ32">
            <v>4.3999999999999997E-2</v>
          </cell>
          <cell r="WR32">
            <v>4.2000000000000003E-2</v>
          </cell>
          <cell r="WS32">
            <v>3.9E-2</v>
          </cell>
          <cell r="WT32">
            <v>3.9E-2</v>
          </cell>
          <cell r="WU32">
            <v>3.4000000000000002E-2</v>
          </cell>
          <cell r="WV32">
            <v>3.2000000000000001E-2</v>
          </cell>
          <cell r="WW32">
            <v>1.7999999999999999E-2</v>
          </cell>
          <cell r="WX32">
            <v>1.7999999999999999E-2</v>
          </cell>
          <cell r="WY32">
            <v>1.7999999999999999E-2</v>
          </cell>
          <cell r="WZ32">
            <v>9</v>
          </cell>
          <cell r="XA32">
            <v>9</v>
          </cell>
          <cell r="XB32">
            <v>8</v>
          </cell>
          <cell r="XC32">
            <v>9</v>
          </cell>
          <cell r="XD32">
            <v>9</v>
          </cell>
          <cell r="XE32">
            <v>9</v>
          </cell>
          <cell r="XF32">
            <v>8</v>
          </cell>
          <cell r="XG32">
            <v>8</v>
          </cell>
          <cell r="XH32">
            <v>7</v>
          </cell>
          <cell r="XI32">
            <v>7</v>
          </cell>
          <cell r="XJ32">
            <v>7</v>
          </cell>
          <cell r="XK32">
            <v>7</v>
          </cell>
          <cell r="XL32">
            <v>7</v>
          </cell>
          <cell r="XM32">
            <v>7</v>
          </cell>
          <cell r="XN32">
            <v>7</v>
          </cell>
          <cell r="XO32">
            <v>7</v>
          </cell>
          <cell r="XP32">
            <v>7</v>
          </cell>
          <cell r="XQ32">
            <v>6</v>
          </cell>
          <cell r="XR32">
            <v>6</v>
          </cell>
          <cell r="XS32">
            <v>6</v>
          </cell>
          <cell r="XT32">
            <v>6</v>
          </cell>
          <cell r="XU32">
            <v>6</v>
          </cell>
          <cell r="XV32">
            <v>6</v>
          </cell>
          <cell r="XW32">
            <v>6</v>
          </cell>
          <cell r="XX32">
            <v>5</v>
          </cell>
          <cell r="XY32">
            <v>5</v>
          </cell>
          <cell r="XZ32">
            <v>5</v>
          </cell>
          <cell r="YA32">
            <v>5</v>
          </cell>
          <cell r="YB32">
            <v>5</v>
          </cell>
          <cell r="YC32">
            <v>5</v>
          </cell>
          <cell r="YD32">
            <v>5</v>
          </cell>
          <cell r="YE32">
            <v>5</v>
          </cell>
          <cell r="YF32">
            <v>7.556</v>
          </cell>
          <cell r="YG32">
            <v>8.2829999999999995</v>
          </cell>
          <cell r="YH32">
            <v>7.827</v>
          </cell>
          <cell r="YI32">
            <v>7.0220000000000002</v>
          </cell>
          <cell r="YJ32">
            <v>6.2309999999999999</v>
          </cell>
          <cell r="YK32">
            <v>5.7629999999999999</v>
          </cell>
          <cell r="YL32">
            <v>5.7549999999999999</v>
          </cell>
          <cell r="YM32">
            <v>5.6710000000000003</v>
          </cell>
          <cell r="YN32">
            <v>5.7770000000000001</v>
          </cell>
          <cell r="YO32">
            <v>6.1050000000000004</v>
          </cell>
          <cell r="YP32">
            <v>6.1680000000000001</v>
          </cell>
          <cell r="YQ32">
            <v>5.633</v>
          </cell>
          <cell r="YR32">
            <v>5.6180000000000003</v>
          </cell>
          <cell r="YS32">
            <v>5.43</v>
          </cell>
          <cell r="YT32">
            <v>5.3959999999999999</v>
          </cell>
          <cell r="YU32">
            <v>5.1619999999999999</v>
          </cell>
          <cell r="YV32">
            <v>4.6740000000000004</v>
          </cell>
          <cell r="YW32">
            <v>4.4889999999999999</v>
          </cell>
          <cell r="YX32">
            <v>4.4169999999999998</v>
          </cell>
          <cell r="YY32">
            <v>4.2759999999999998</v>
          </cell>
          <cell r="YZ32">
            <v>4.0830000000000002</v>
          </cell>
          <cell r="ZA32">
            <v>3.6269999999999998</v>
          </cell>
          <cell r="ZB32">
            <v>3.5419999999999998</v>
          </cell>
          <cell r="ZC32">
            <v>3.2069999999999999</v>
          </cell>
          <cell r="ZD32">
            <v>3.0609999999999999</v>
          </cell>
          <cell r="ZE32">
            <v>2.8519999999999999</v>
          </cell>
          <cell r="ZF32">
            <v>2.8740000000000001</v>
          </cell>
          <cell r="ZG32">
            <v>2.5569999999999999</v>
          </cell>
          <cell r="ZH32">
            <v>2.403</v>
          </cell>
          <cell r="ZI32">
            <v>2.1850000000000001</v>
          </cell>
          <cell r="ZJ32">
            <v>2.194</v>
          </cell>
          <cell r="ZK32">
            <v>2.2120000000000002</v>
          </cell>
          <cell r="ZL32">
            <v>61.044097710000003</v>
          </cell>
          <cell r="ZM32">
            <v>61.071767620000003</v>
          </cell>
          <cell r="ZN32">
            <v>61.099437539999997</v>
          </cell>
          <cell r="ZO32">
            <v>61.127107459999998</v>
          </cell>
          <cell r="ZP32">
            <v>61.154777379999999</v>
          </cell>
          <cell r="ZQ32">
            <v>61.1824473</v>
          </cell>
          <cell r="ZR32">
            <v>61.278227790000003</v>
          </cell>
          <cell r="ZS32">
            <v>61.374008279999998</v>
          </cell>
          <cell r="ZT32">
            <v>61.46978876</v>
          </cell>
          <cell r="ZU32">
            <v>61.565569250000003</v>
          </cell>
          <cell r="ZV32">
            <v>61.661349739999999</v>
          </cell>
          <cell r="ZW32">
            <v>63.60037251</v>
          </cell>
          <cell r="ZX32">
            <v>65.539395279999994</v>
          </cell>
          <cell r="ZY32">
            <v>67.478418050000002</v>
          </cell>
          <cell r="ZZ32">
            <v>69.417440819999996</v>
          </cell>
          <cell r="AAA32">
            <v>71.356463579999996</v>
          </cell>
          <cell r="AAB32">
            <v>77.326780670000005</v>
          </cell>
          <cell r="AAC32">
            <v>83.29709776</v>
          </cell>
          <cell r="AAD32">
            <v>89.267414849999994</v>
          </cell>
          <cell r="AAE32">
            <v>95.237731929999995</v>
          </cell>
          <cell r="AAF32">
            <v>95.320053099999996</v>
          </cell>
          <cell r="AAG32">
            <v>95.375091549999993</v>
          </cell>
          <cell r="AAH32">
            <v>95.565536499999993</v>
          </cell>
          <cell r="AAI32">
            <v>96.010498049999995</v>
          </cell>
          <cell r="AAJ32">
            <v>96.455459590000004</v>
          </cell>
          <cell r="AAK32">
            <v>96.741279599999999</v>
          </cell>
          <cell r="AAL32">
            <v>96.442207339999996</v>
          </cell>
          <cell r="AAM32">
            <v>96.554428099999996</v>
          </cell>
          <cell r="AAN32">
            <v>96.666648859999995</v>
          </cell>
          <cell r="AAO32">
            <v>96.858673100000004</v>
          </cell>
          <cell r="AAP32">
            <v>96.858673100000004</v>
          </cell>
          <cell r="AAQ32">
            <v>96.858673100000004</v>
          </cell>
          <cell r="AAR32">
            <v>73.370915539999999</v>
          </cell>
          <cell r="AAS32">
            <v>73.534427870000002</v>
          </cell>
          <cell r="AAT32">
            <v>73.697940200000005</v>
          </cell>
          <cell r="AAU32">
            <v>73.86145252</v>
          </cell>
          <cell r="AAV32">
            <v>74.024964850000003</v>
          </cell>
          <cell r="AAW32">
            <v>74.188477169999999</v>
          </cell>
          <cell r="AAX32">
            <v>74.180091930000003</v>
          </cell>
          <cell r="AAY32">
            <v>74.17170668</v>
          </cell>
          <cell r="AAZ32">
            <v>74.163321429999996</v>
          </cell>
          <cell r="ABA32">
            <v>74.154936180000007</v>
          </cell>
          <cell r="ABB32">
            <v>74.146550939999997</v>
          </cell>
          <cell r="ABC32">
            <v>75.094083900000001</v>
          </cell>
          <cell r="ABD32">
            <v>76.041616869999999</v>
          </cell>
          <cell r="ABE32">
            <v>76.989149839999996</v>
          </cell>
          <cell r="ABF32">
            <v>77.9366828</v>
          </cell>
          <cell r="ABG32">
            <v>78.884215769999997</v>
          </cell>
          <cell r="ABH32">
            <v>83.334685870000001</v>
          </cell>
          <cell r="ABI32">
            <v>87.785155979999999</v>
          </cell>
          <cell r="ABJ32">
            <v>92.235626089999997</v>
          </cell>
          <cell r="ABK32">
            <v>96.686096190000001</v>
          </cell>
          <cell r="ABL32">
            <v>96.652687069999999</v>
          </cell>
          <cell r="ABM32">
            <v>96.775192259999997</v>
          </cell>
          <cell r="ABN32">
            <v>97.027603150000004</v>
          </cell>
          <cell r="ABO32">
            <v>97.320594790000001</v>
          </cell>
          <cell r="ABP32">
            <v>97.613586429999998</v>
          </cell>
          <cell r="ABQ32">
            <v>97.463211060000006</v>
          </cell>
          <cell r="ABR32">
            <v>97.359199520000004</v>
          </cell>
          <cell r="ABS32">
            <v>97.440113069999995</v>
          </cell>
          <cell r="ABT32">
            <v>97.521026610000007</v>
          </cell>
          <cell r="ABU32">
            <v>97.533416750000001</v>
          </cell>
          <cell r="ABV32">
            <v>97.533416750000001</v>
          </cell>
          <cell r="ABW32">
            <v>97.533416750000001</v>
          </cell>
          <cell r="ABX32">
            <v>20.325203250000001</v>
          </cell>
          <cell r="ABY32">
            <v>20.325203250000001</v>
          </cell>
          <cell r="ABZ32">
            <v>20.325203250000001</v>
          </cell>
          <cell r="ACA32">
            <v>20.325203250000001</v>
          </cell>
          <cell r="ACB32">
            <v>20.325203250000001</v>
          </cell>
          <cell r="ACC32">
            <v>20.325203250000001</v>
          </cell>
          <cell r="ACD32">
            <v>20.325203250000001</v>
          </cell>
          <cell r="ACE32">
            <v>20.325203250000001</v>
          </cell>
          <cell r="ACF32">
            <v>20.325203250000001</v>
          </cell>
          <cell r="ACG32">
            <v>20.325203250000001</v>
          </cell>
          <cell r="ACH32">
            <v>22.357723579999998</v>
          </cell>
          <cell r="ACI32">
            <v>22.357723579999998</v>
          </cell>
          <cell r="ACJ32">
            <v>22.357723579999998</v>
          </cell>
          <cell r="ACK32">
            <v>24.789915969999999</v>
          </cell>
          <cell r="ACL32">
            <v>24.796747969999998</v>
          </cell>
          <cell r="ACM32">
            <v>24.796747969999998</v>
          </cell>
          <cell r="ACN32">
            <v>24.796747969999998</v>
          </cell>
          <cell r="ACO32">
            <v>27.235772359999999</v>
          </cell>
          <cell r="ACP32">
            <v>27.235772359999999</v>
          </cell>
          <cell r="ACQ32">
            <v>27.642276420000002</v>
          </cell>
          <cell r="ACR32">
            <v>27.642276420000002</v>
          </cell>
          <cell r="ACS32">
            <v>26.829268290000002</v>
          </cell>
          <cell r="ACT32">
            <v>27.235772359999999</v>
          </cell>
          <cell r="ACU32">
            <v>28.861788619999999</v>
          </cell>
          <cell r="ACV32">
            <v>28.861788619999999</v>
          </cell>
          <cell r="ACW32">
            <v>28.861788619999999</v>
          </cell>
          <cell r="ACX32">
            <v>28.861788619999999</v>
          </cell>
          <cell r="ACY32">
            <v>29.268292679999998</v>
          </cell>
          <cell r="ACZ32">
            <v>29.268292679999998</v>
          </cell>
          <cell r="ADA32">
            <v>38.617886179999999</v>
          </cell>
          <cell r="ADB32">
            <v>38.617886179999999</v>
          </cell>
          <cell r="ADC32">
            <v>39.837398370000003</v>
          </cell>
          <cell r="ADD32">
            <v>79.674796749999999</v>
          </cell>
          <cell r="ADE32">
            <v>79.674796749999999</v>
          </cell>
          <cell r="ADF32">
            <v>79.674796749999999</v>
          </cell>
          <cell r="ADG32">
            <v>79.674796749999999</v>
          </cell>
          <cell r="ADH32">
            <v>79.674796749999999</v>
          </cell>
          <cell r="ADI32">
            <v>79.674796749999999</v>
          </cell>
          <cell r="ADJ32">
            <v>79.674796749999999</v>
          </cell>
          <cell r="ADK32">
            <v>79.674796749999999</v>
          </cell>
          <cell r="ADL32">
            <v>79.674796749999999</v>
          </cell>
          <cell r="ADM32">
            <v>79.674796749999999</v>
          </cell>
          <cell r="ADN32">
            <v>77.642276420000002</v>
          </cell>
          <cell r="ADO32">
            <v>77.642276420000002</v>
          </cell>
          <cell r="ADP32">
            <v>77.642276420000002</v>
          </cell>
          <cell r="ADQ32">
            <v>75.210084030000004</v>
          </cell>
          <cell r="ADR32">
            <v>75.203252030000002</v>
          </cell>
          <cell r="ADS32">
            <v>75.203252030000002</v>
          </cell>
          <cell r="ADT32">
            <v>75.203252030000002</v>
          </cell>
          <cell r="ADU32">
            <v>72.764227640000001</v>
          </cell>
          <cell r="ADV32">
            <v>72.764227640000001</v>
          </cell>
          <cell r="ADW32">
            <v>72.357723579999998</v>
          </cell>
          <cell r="ADX32">
            <v>72.357723579999998</v>
          </cell>
          <cell r="ADY32">
            <v>73.170731709999998</v>
          </cell>
          <cell r="ADZ32">
            <v>72.764227640000001</v>
          </cell>
          <cell r="AEA32">
            <v>71.138211380000001</v>
          </cell>
          <cell r="AEB32">
            <v>71.138211380000001</v>
          </cell>
          <cell r="AEC32">
            <v>71.138211380000001</v>
          </cell>
          <cell r="AED32">
            <v>71.138211380000001</v>
          </cell>
          <cell r="AEE32">
            <v>70.731707319999998</v>
          </cell>
          <cell r="AEF32">
            <v>70.731707319999998</v>
          </cell>
          <cell r="AEG32">
            <v>61.382113820000001</v>
          </cell>
          <cell r="AEH32">
            <v>61.382113820000001</v>
          </cell>
          <cell r="AEI32">
            <v>60.162601629999997</v>
          </cell>
          <cell r="AEJ32">
            <v>56.981000000000002</v>
          </cell>
          <cell r="AEK32">
            <v>56.801000000000002</v>
          </cell>
          <cell r="AEL32">
            <v>57.125999999999998</v>
          </cell>
          <cell r="AEM32">
            <v>56.942</v>
          </cell>
          <cell r="AEN32">
            <v>56.228000000000002</v>
          </cell>
          <cell r="AEO32">
            <v>55.853000000000002</v>
          </cell>
          <cell r="AEP32">
            <v>57.029000000000003</v>
          </cell>
          <cell r="AEQ32">
            <v>56.948999999999998</v>
          </cell>
          <cell r="AER32">
            <v>58.174999999999997</v>
          </cell>
          <cell r="AES32">
            <v>58.177999999999997</v>
          </cell>
          <cell r="AET32">
            <v>57.637</v>
          </cell>
          <cell r="AEU32">
            <v>58.822000000000003</v>
          </cell>
          <cell r="AEV32">
            <v>59.298000000000002</v>
          </cell>
          <cell r="AEW32">
            <v>59.462000000000003</v>
          </cell>
          <cell r="AEX32">
            <v>59.104999999999997</v>
          </cell>
          <cell r="AEY32">
            <v>59.34</v>
          </cell>
          <cell r="AEZ32">
            <v>59.75</v>
          </cell>
          <cell r="AFA32">
            <v>59.930999999999997</v>
          </cell>
          <cell r="AFB32">
            <v>61.290999999999997</v>
          </cell>
          <cell r="AFC32">
            <v>61.573</v>
          </cell>
          <cell r="AFD32">
            <v>59.985999999999997</v>
          </cell>
          <cell r="AFE32">
            <v>60.527999999999999</v>
          </cell>
          <cell r="AFF32">
            <v>60.828000000000003</v>
          </cell>
          <cell r="AFG32">
            <v>61.137999999999998</v>
          </cell>
          <cell r="AFH32">
            <v>61.898000000000003</v>
          </cell>
          <cell r="AFI32">
            <v>62.279000000000003</v>
          </cell>
          <cell r="AFJ32">
            <v>62.832999999999998</v>
          </cell>
          <cell r="AFK32">
            <v>62.6</v>
          </cell>
          <cell r="AFL32">
            <v>62.898000000000003</v>
          </cell>
          <cell r="AFM32">
            <v>62.970999999999997</v>
          </cell>
          <cell r="AFN32">
            <v>62.503999999999998</v>
          </cell>
          <cell r="AFO32">
            <v>61.728000000000002</v>
          </cell>
          <cell r="AFP32">
            <v>80.358000000000004</v>
          </cell>
          <cell r="AFQ32">
            <v>80.856999999999999</v>
          </cell>
          <cell r="AFR32">
            <v>80.224000000000004</v>
          </cell>
          <cell r="AFS32">
            <v>80.281999999999996</v>
          </cell>
          <cell r="AFT32">
            <v>79.251000000000005</v>
          </cell>
          <cell r="AFU32">
            <v>79.034000000000006</v>
          </cell>
          <cell r="AFV32">
            <v>79.019000000000005</v>
          </cell>
          <cell r="AFW32">
            <v>78.629000000000005</v>
          </cell>
          <cell r="AFX32">
            <v>78.492999999999995</v>
          </cell>
          <cell r="AFY32">
            <v>78.216999999999999</v>
          </cell>
          <cell r="AFZ32">
            <v>77.778999999999996</v>
          </cell>
          <cell r="AGA32">
            <v>77.39</v>
          </cell>
          <cell r="AGB32">
            <v>76.707999999999998</v>
          </cell>
          <cell r="AGC32">
            <v>76.793000000000006</v>
          </cell>
          <cell r="AGD32">
            <v>75.962999999999994</v>
          </cell>
          <cell r="AGE32">
            <v>75.099000000000004</v>
          </cell>
          <cell r="AGF32">
            <v>75.406999999999996</v>
          </cell>
          <cell r="AGG32">
            <v>75.769000000000005</v>
          </cell>
          <cell r="AGH32">
            <v>75.460999999999999</v>
          </cell>
          <cell r="AGI32">
            <v>75.244</v>
          </cell>
          <cell r="AGJ32">
            <v>74.346999999999994</v>
          </cell>
          <cell r="AGK32">
            <v>74.677999999999997</v>
          </cell>
          <cell r="AGL32">
            <v>74.488</v>
          </cell>
          <cell r="AGM32">
            <v>74.188000000000002</v>
          </cell>
          <cell r="AGN32">
            <v>74.138000000000005</v>
          </cell>
          <cell r="AGO32">
            <v>74.218999999999994</v>
          </cell>
          <cell r="AGP32">
            <v>74.491</v>
          </cell>
          <cell r="AGQ32">
            <v>74.459000000000003</v>
          </cell>
          <cell r="AGR32">
            <v>74.225999999999999</v>
          </cell>
          <cell r="AGS32">
            <v>73.638999999999996</v>
          </cell>
          <cell r="AGT32">
            <v>73.384</v>
          </cell>
          <cell r="AGU32">
            <v>72.704999999999998</v>
          </cell>
          <cell r="AGV32">
            <v>-7</v>
          </cell>
          <cell r="AGW32">
            <v>0.68200000000000005</v>
          </cell>
          <cell r="AGX32">
            <v>0.66500000000000004</v>
          </cell>
          <cell r="AGY32">
            <v>0.67500000000000004</v>
          </cell>
          <cell r="AGZ32">
            <v>0.69</v>
          </cell>
          <cell r="AHA32">
            <v>0.68700000000000006</v>
          </cell>
          <cell r="AHB32">
            <v>0.68200000000000005</v>
          </cell>
          <cell r="AHC32">
            <v>0.69599999999999995</v>
          </cell>
          <cell r="AHD32">
            <v>0.68899999999999995</v>
          </cell>
          <cell r="AHE32">
            <v>0.66600000000000004</v>
          </cell>
          <cell r="AHF32">
            <v>0.67900000000000005</v>
          </cell>
          <cell r="AHG32">
            <v>0.68300000000000005</v>
          </cell>
          <cell r="AHH32">
            <v>0.68400000000000005</v>
          </cell>
          <cell r="AHI32">
            <v>0.68899999999999995</v>
          </cell>
          <cell r="AHJ32">
            <v>0.69299999999999995</v>
          </cell>
          <cell r="AHK32">
            <v>0.70599999999999996</v>
          </cell>
          <cell r="AHL32">
            <v>0.69499999999999995</v>
          </cell>
          <cell r="AHM32">
            <v>0.69699999999999995</v>
          </cell>
          <cell r="AHN32">
            <v>0.70699999999999996</v>
          </cell>
          <cell r="AHO32">
            <v>0.71399999999999997</v>
          </cell>
          <cell r="AHP32">
            <v>0.72799999999999998</v>
          </cell>
          <cell r="AHQ32">
            <v>0.72799999999999998</v>
          </cell>
          <cell r="AHR32">
            <v>0.72499999999999998</v>
          </cell>
          <cell r="AHS32">
            <v>0.73799999999999999</v>
          </cell>
          <cell r="AHT32">
            <v>0.74199999999999999</v>
          </cell>
          <cell r="AHU32">
            <v>0.75900000000000001</v>
          </cell>
          <cell r="AHV32">
            <v>0.77100000000000002</v>
          </cell>
          <cell r="AHW32">
            <v>0.76600000000000001</v>
          </cell>
          <cell r="AHX32">
            <v>0.77900000000000003</v>
          </cell>
          <cell r="AHY32">
            <v>0.79300000000000004</v>
          </cell>
          <cell r="AHZ32">
            <v>0.79300000000000004</v>
          </cell>
          <cell r="AIA32">
            <v>0.79100000000000004</v>
          </cell>
          <cell r="AIB32">
            <v>0.79600000000000004</v>
          </cell>
          <cell r="AIC32">
            <v>19.85898942</v>
          </cell>
          <cell r="AID32">
            <v>22.039859320000001</v>
          </cell>
          <cell r="AIE32">
            <v>21.14485981</v>
          </cell>
          <cell r="AIF32">
            <v>19.860627180000002</v>
          </cell>
          <cell r="AIG32">
            <v>20.39397451</v>
          </cell>
          <cell r="AIH32">
            <v>21.15606936</v>
          </cell>
          <cell r="AII32">
            <v>20</v>
          </cell>
          <cell r="AIJ32">
            <v>21.257142859999998</v>
          </cell>
          <cell r="AIK32">
            <v>24.31818182</v>
          </cell>
          <cell r="AIL32">
            <v>23.190045250000001</v>
          </cell>
          <cell r="AIM32">
            <v>22.998872599999999</v>
          </cell>
          <cell r="AIN32">
            <v>23.146067420000001</v>
          </cell>
          <cell r="AIO32">
            <v>22.58426966</v>
          </cell>
          <cell r="AIP32">
            <v>22.569832399999999</v>
          </cell>
          <cell r="AIQ32">
            <v>21.642619310000001</v>
          </cell>
          <cell r="AIR32">
            <v>23.20441989</v>
          </cell>
          <cell r="AIS32">
            <v>23.74179431</v>
          </cell>
          <cell r="AIT32">
            <v>23.152173909999998</v>
          </cell>
          <cell r="AIU32">
            <v>22.89416847</v>
          </cell>
          <cell r="AIV32">
            <v>22.222222219999999</v>
          </cell>
          <cell r="AIW32">
            <v>22.717622080000002</v>
          </cell>
          <cell r="AIX32">
            <v>23.117709439999999</v>
          </cell>
          <cell r="AIY32">
            <v>21.9047619</v>
          </cell>
          <cell r="AIZ32">
            <v>21.729957809999998</v>
          </cell>
          <cell r="AJA32">
            <v>20.27310924</v>
          </cell>
          <cell r="AJB32">
            <v>19.18238994</v>
          </cell>
          <cell r="AJC32">
            <v>19.874476990000002</v>
          </cell>
          <cell r="AJD32">
            <v>18.599791010000001</v>
          </cell>
          <cell r="AJE32">
            <v>17.3096976</v>
          </cell>
          <cell r="AJF32">
            <v>17.567567570000001</v>
          </cell>
          <cell r="AJG32">
            <v>17.259414230000001</v>
          </cell>
          <cell r="AJH32">
            <v>17.255717260000001</v>
          </cell>
          <cell r="AJI32">
            <v>6.6366565519999998</v>
          </cell>
          <cell r="AJJ32">
            <v>6.8661081959999999</v>
          </cell>
          <cell r="AJK32">
            <v>6.7730659009999998</v>
          </cell>
          <cell r="AJL32">
            <v>6.347552479</v>
          </cell>
          <cell r="AJM32">
            <v>6.1506554449999999</v>
          </cell>
          <cell r="AJN32">
            <v>6.2057851020000001</v>
          </cell>
          <cell r="AJO32">
            <v>6.2657705640000003</v>
          </cell>
          <cell r="AJP32">
            <v>6.0885833329999999</v>
          </cell>
          <cell r="AJQ32">
            <v>6.2910528680000004</v>
          </cell>
          <cell r="AJR32">
            <v>6.2467647700000004</v>
          </cell>
          <cell r="AJS32">
            <v>6.1056913860000002</v>
          </cell>
          <cell r="AJT32">
            <v>6.2796125849999997</v>
          </cell>
          <cell r="AJU32">
            <v>6.0201150160000001</v>
          </cell>
          <cell r="AJV32">
            <v>6.1433261620000001</v>
          </cell>
          <cell r="AJW32">
            <v>6.1766827510000004</v>
          </cell>
          <cell r="AJX32">
            <v>6.1986382219999996</v>
          </cell>
          <cell r="AJY32">
            <v>6.0839039320000001</v>
          </cell>
          <cell r="AJZ32">
            <v>5.7540405430000003</v>
          </cell>
          <cell r="AKA32">
            <v>5.8658074219999996</v>
          </cell>
          <cell r="AKB32">
            <v>5.6436447569999997</v>
          </cell>
          <cell r="AKC32">
            <v>5.7691477750000004</v>
          </cell>
          <cell r="AKD32">
            <v>5.1834376459999998</v>
          </cell>
          <cell r="AKE32">
            <v>5.2765405449999996</v>
          </cell>
          <cell r="AKF32">
            <v>5.3257306370000004</v>
          </cell>
          <cell r="AKG32">
            <v>4.780793375</v>
          </cell>
          <cell r="AKH32">
            <v>4.6681993909999999</v>
          </cell>
          <cell r="AKI32">
            <v>4.6769556310000002</v>
          </cell>
          <cell r="AKJ32">
            <v>4.5155374940000002</v>
          </cell>
          <cell r="AKK32">
            <v>4.3243352289999999</v>
          </cell>
          <cell r="AKL32">
            <v>4.2766079660000003</v>
          </cell>
          <cell r="AKM32">
            <v>3.7319134219999999</v>
          </cell>
          <cell r="AKN32">
            <v>3.7319134219999999</v>
          </cell>
          <cell r="AKO32">
            <v>32.409999999999997</v>
          </cell>
          <cell r="AKP32">
            <v>36.71</v>
          </cell>
          <cell r="AKQ32">
            <v>34.840000000000003</v>
          </cell>
          <cell r="AKR32">
            <v>32.86</v>
          </cell>
          <cell r="AKS32">
            <v>34.29</v>
          </cell>
          <cell r="AKT32">
            <v>35.76</v>
          </cell>
          <cell r="AKU32">
            <v>33.229999999999997</v>
          </cell>
          <cell r="AKV32">
            <v>36.24</v>
          </cell>
          <cell r="AKW32">
            <v>42.42</v>
          </cell>
          <cell r="AKX32">
            <v>40</v>
          </cell>
          <cell r="AKY32">
            <v>39.86</v>
          </cell>
          <cell r="AKZ32">
            <v>39.93</v>
          </cell>
          <cell r="ALA32">
            <v>39.11</v>
          </cell>
          <cell r="ALB32">
            <v>38.94</v>
          </cell>
          <cell r="ALC32">
            <v>36.82</v>
          </cell>
          <cell r="ALD32">
            <v>40.21</v>
          </cell>
          <cell r="ALE32">
            <v>41.53</v>
          </cell>
          <cell r="ALF32">
            <v>40.79</v>
          </cell>
          <cell r="ALG32">
            <v>40.119999999999997</v>
          </cell>
          <cell r="ALH32">
            <v>39</v>
          </cell>
          <cell r="ALI32">
            <v>39.76</v>
          </cell>
          <cell r="ALJ32">
            <v>41.49</v>
          </cell>
          <cell r="ALK32">
            <v>38.71</v>
          </cell>
          <cell r="ALL32">
            <v>38.28</v>
          </cell>
          <cell r="ALM32">
            <v>36.18</v>
          </cell>
          <cell r="ALN32">
            <v>33.83</v>
          </cell>
          <cell r="ALO32">
            <v>35.31</v>
          </cell>
          <cell r="ALP32">
            <v>32.82</v>
          </cell>
          <cell r="ALQ32">
            <v>30.44</v>
          </cell>
          <cell r="ALR32">
            <v>31.14</v>
          </cell>
          <cell r="ALS32">
            <v>31.14</v>
          </cell>
          <cell r="ALT32">
            <v>31.14</v>
          </cell>
        </row>
        <row r="33">
          <cell r="A33" t="str">
            <v>Chile</v>
          </cell>
          <cell r="B33" t="str">
            <v>CHL</v>
          </cell>
          <cell r="C33" t="str">
            <v>Very High</v>
          </cell>
          <cell r="D33" t="str">
            <v>LAC</v>
          </cell>
          <cell r="E33">
            <v>42</v>
          </cell>
          <cell r="F33">
            <v>0.70599999999999996</v>
          </cell>
          <cell r="G33">
            <v>0.71499999999999997</v>
          </cell>
          <cell r="H33">
            <v>0.72299999999999998</v>
          </cell>
          <cell r="I33">
            <v>0.71599999999999997</v>
          </cell>
          <cell r="J33">
            <v>0.72199999999999998</v>
          </cell>
          <cell r="K33">
            <v>0.72799999999999998</v>
          </cell>
          <cell r="L33">
            <v>0.73499999999999999</v>
          </cell>
          <cell r="M33">
            <v>0.74399999999999999</v>
          </cell>
          <cell r="N33">
            <v>0.749</v>
          </cell>
          <cell r="O33">
            <v>0.755</v>
          </cell>
          <cell r="P33">
            <v>0.76300000000000001</v>
          </cell>
          <cell r="Q33">
            <v>0.76800000000000002</v>
          </cell>
          <cell r="R33">
            <v>0.77500000000000002</v>
          </cell>
          <cell r="S33">
            <v>0.77900000000000003</v>
          </cell>
          <cell r="T33">
            <v>0.78700000000000003</v>
          </cell>
          <cell r="U33">
            <v>0.79500000000000004</v>
          </cell>
          <cell r="V33">
            <v>0.79600000000000004</v>
          </cell>
          <cell r="W33">
            <v>0.80100000000000005</v>
          </cell>
          <cell r="X33">
            <v>0.81299999999999994</v>
          </cell>
          <cell r="Y33">
            <v>0.81100000000000005</v>
          </cell>
          <cell r="Z33">
            <v>0.81299999999999994</v>
          </cell>
          <cell r="AA33">
            <v>0.81699999999999995</v>
          </cell>
          <cell r="AB33">
            <v>0.82399999999999995</v>
          </cell>
          <cell r="AC33">
            <v>0.83599999999999997</v>
          </cell>
          <cell r="AD33">
            <v>0.84099999999999997</v>
          </cell>
          <cell r="AE33">
            <v>0.84599999999999997</v>
          </cell>
          <cell r="AF33">
            <v>0.85</v>
          </cell>
          <cell r="AG33">
            <v>0.85299999999999998</v>
          </cell>
          <cell r="AH33">
            <v>0.85599999999999998</v>
          </cell>
          <cell r="AI33">
            <v>0.86099999999999999</v>
          </cell>
          <cell r="AJ33">
            <v>0.85199999999999998</v>
          </cell>
          <cell r="AK33">
            <v>0.85499999999999998</v>
          </cell>
          <cell r="AL33">
            <v>72.573999999999998</v>
          </cell>
          <cell r="AM33">
            <v>73.574100000000001</v>
          </cell>
          <cell r="AN33">
            <v>74.135400000000004</v>
          </cell>
          <cell r="AO33">
            <v>74.195300000000003</v>
          </cell>
          <cell r="AP33">
            <v>74.613900000000001</v>
          </cell>
          <cell r="AQ33">
            <v>74.608500000000006</v>
          </cell>
          <cell r="AR33">
            <v>74.898799999999994</v>
          </cell>
          <cell r="AS33">
            <v>75.595799999999997</v>
          </cell>
          <cell r="AT33">
            <v>75.669499999999999</v>
          </cell>
          <cell r="AU33">
            <v>76.017600000000002</v>
          </cell>
          <cell r="AV33">
            <v>76.869500000000002</v>
          </cell>
          <cell r="AW33">
            <v>76.772599999999997</v>
          </cell>
          <cell r="AX33">
            <v>77.444500000000005</v>
          </cell>
          <cell r="AY33">
            <v>77.386700000000005</v>
          </cell>
          <cell r="AZ33">
            <v>77.616100000000003</v>
          </cell>
          <cell r="BA33">
            <v>78.015900000000002</v>
          </cell>
          <cell r="BB33">
            <v>78.260999999999996</v>
          </cell>
          <cell r="BC33">
            <v>77.825800000000001</v>
          </cell>
          <cell r="BD33">
            <v>78.484099999999998</v>
          </cell>
          <cell r="BE33">
            <v>78.740899999999996</v>
          </cell>
          <cell r="BF33">
            <v>78.501499999999993</v>
          </cell>
          <cell r="BG33">
            <v>79.109899999999996</v>
          </cell>
          <cell r="BH33">
            <v>79.023300000000006</v>
          </cell>
          <cell r="BI33">
            <v>79.339100000000002</v>
          </cell>
          <cell r="BJ33">
            <v>79.4726</v>
          </cell>
          <cell r="BK33">
            <v>79.745999999999995</v>
          </cell>
          <cell r="BL33">
            <v>80.079400000000007</v>
          </cell>
          <cell r="BM33">
            <v>80.350099999999998</v>
          </cell>
          <cell r="BN33">
            <v>80.133399999999995</v>
          </cell>
          <cell r="BO33">
            <v>80.326300000000003</v>
          </cell>
          <cell r="BP33">
            <v>79.376900000000006</v>
          </cell>
          <cell r="BQ33">
            <v>78.9435</v>
          </cell>
          <cell r="BR33">
            <v>12.75809093</v>
          </cell>
          <cell r="BS33">
            <v>12.73246956</v>
          </cell>
          <cell r="BT33">
            <v>12.70689964</v>
          </cell>
          <cell r="BU33">
            <v>11.704400059999999</v>
          </cell>
          <cell r="BV33">
            <v>11.86658802</v>
          </cell>
          <cell r="BW33">
            <v>12.028775980000001</v>
          </cell>
          <cell r="BX33">
            <v>12.19096394</v>
          </cell>
          <cell r="BY33">
            <v>12.353151889999999</v>
          </cell>
          <cell r="BZ33">
            <v>12.51533985</v>
          </cell>
          <cell r="CA33">
            <v>12.972220419999999</v>
          </cell>
          <cell r="CB33">
            <v>13.15431976</v>
          </cell>
          <cell r="CC33">
            <v>13.3077898</v>
          </cell>
          <cell r="CD33">
            <v>13.46125984</v>
          </cell>
          <cell r="CE33">
            <v>13.67539024</v>
          </cell>
          <cell r="CF33">
            <v>14.019129749999999</v>
          </cell>
          <cell r="CG33">
            <v>14.36555004</v>
          </cell>
          <cell r="CH33">
            <v>14.321299550000001</v>
          </cell>
          <cell r="CI33">
            <v>14.72467041</v>
          </cell>
          <cell r="CJ33">
            <v>14.87129974</v>
          </cell>
          <cell r="CK33">
            <v>14.87985039</v>
          </cell>
          <cell r="CL33">
            <v>15.100270269999999</v>
          </cell>
          <cell r="CM33">
            <v>15.326250079999999</v>
          </cell>
          <cell r="CN33">
            <v>15.43756962</v>
          </cell>
          <cell r="CO33">
            <v>16.1086998</v>
          </cell>
          <cell r="CP33">
            <v>16.24946976</v>
          </cell>
          <cell r="CQ33">
            <v>16.365039830000001</v>
          </cell>
          <cell r="CR33">
            <v>16.418039319999998</v>
          </cell>
          <cell r="CS33">
            <v>16.447549819999999</v>
          </cell>
          <cell r="CT33">
            <v>16.58595085</v>
          </cell>
          <cell r="CU33">
            <v>16.731300350000001</v>
          </cell>
          <cell r="CV33">
            <v>16.731300350000001</v>
          </cell>
          <cell r="CW33">
            <v>16.731300350000001</v>
          </cell>
          <cell r="CX33">
            <v>8.3872706229999991</v>
          </cell>
          <cell r="CY33">
            <v>8.4667509929999998</v>
          </cell>
          <cell r="CZ33">
            <v>8.5462313630000004</v>
          </cell>
          <cell r="DA33">
            <v>8.6257117329999993</v>
          </cell>
          <cell r="DB33">
            <v>8.7051921029999999</v>
          </cell>
          <cell r="DC33">
            <v>8.7846724730000005</v>
          </cell>
          <cell r="DD33">
            <v>8.8578780770000005</v>
          </cell>
          <cell r="DE33">
            <v>8.9310836810000005</v>
          </cell>
          <cell r="DF33">
            <v>9.0042892850000005</v>
          </cell>
          <cell r="DG33">
            <v>9.0774948890000005</v>
          </cell>
          <cell r="DH33">
            <v>9.1507004930000004</v>
          </cell>
          <cell r="DI33">
            <v>9.2887453460000007</v>
          </cell>
          <cell r="DJ33">
            <v>9.4267901989999991</v>
          </cell>
          <cell r="DK33">
            <v>9.5648350529999995</v>
          </cell>
          <cell r="DL33">
            <v>9.7028799059999997</v>
          </cell>
          <cell r="DM33">
            <v>9.7369400660000007</v>
          </cell>
          <cell r="DN33">
            <v>9.771000226</v>
          </cell>
          <cell r="DO33">
            <v>9.8050603869999993</v>
          </cell>
          <cell r="DP33">
            <v>10.106260300000001</v>
          </cell>
          <cell r="DQ33">
            <v>9.9793500900000005</v>
          </cell>
          <cell r="DR33">
            <v>9.8524398800000004</v>
          </cell>
          <cell r="DS33">
            <v>9.5441303249999994</v>
          </cell>
          <cell r="DT33">
            <v>9.7765450479999991</v>
          </cell>
          <cell r="DU33">
            <v>10.008959770000001</v>
          </cell>
          <cell r="DV33">
            <v>10.13243484</v>
          </cell>
          <cell r="DW33">
            <v>10.255909920000001</v>
          </cell>
          <cell r="DX33">
            <v>10.42321491</v>
          </cell>
          <cell r="DY33">
            <v>10.590519909999999</v>
          </cell>
          <cell r="DZ33">
            <v>10.76136507</v>
          </cell>
          <cell r="EA33">
            <v>10.934966299999999</v>
          </cell>
          <cell r="EB33">
            <v>10.934966299999999</v>
          </cell>
          <cell r="EC33">
            <v>10.934966299999999</v>
          </cell>
          <cell r="ED33">
            <v>9441.1165419999998</v>
          </cell>
          <cell r="EE33">
            <v>10021.48402</v>
          </cell>
          <cell r="EF33">
            <v>11052.43606</v>
          </cell>
          <cell r="EG33">
            <v>11662.751780000001</v>
          </cell>
          <cell r="EH33">
            <v>11939.25855</v>
          </cell>
          <cell r="EI33">
            <v>12867.24646</v>
          </cell>
          <cell r="EJ33">
            <v>13623.268029999999</v>
          </cell>
          <cell r="EK33">
            <v>14454.450440000001</v>
          </cell>
          <cell r="EL33">
            <v>14996.25315</v>
          </cell>
          <cell r="EM33">
            <v>14667.573899999999</v>
          </cell>
          <cell r="EN33">
            <v>15184.596310000001</v>
          </cell>
          <cell r="EO33">
            <v>15543.339599999999</v>
          </cell>
          <cell r="EP33">
            <v>15777.361629999999</v>
          </cell>
          <cell r="EQ33">
            <v>15913.687309999999</v>
          </cell>
          <cell r="ER33">
            <v>16471.774440000001</v>
          </cell>
          <cell r="ES33">
            <v>17110.97596</v>
          </cell>
          <cell r="ET33">
            <v>17183.474030000001</v>
          </cell>
          <cell r="EU33">
            <v>17994.326249999998</v>
          </cell>
          <cell r="EV33">
            <v>19316.132310000001</v>
          </cell>
          <cell r="EW33">
            <v>18935.55085</v>
          </cell>
          <cell r="EX33">
            <v>19744.92469</v>
          </cell>
          <cell r="EY33">
            <v>20732.944090000001</v>
          </cell>
          <cell r="EZ33">
            <v>22097.838749999999</v>
          </cell>
          <cell r="FA33">
            <v>22815.827410000002</v>
          </cell>
          <cell r="FB33">
            <v>23261.507870000001</v>
          </cell>
          <cell r="FC33">
            <v>23730.283589999999</v>
          </cell>
          <cell r="FD33">
            <v>23781.355459999999</v>
          </cell>
          <cell r="FE33">
            <v>23458.644499999999</v>
          </cell>
          <cell r="FF33">
            <v>23908.863880000001</v>
          </cell>
          <cell r="FG33">
            <v>24077.24668</v>
          </cell>
          <cell r="FH33">
            <v>22285.860260000001</v>
          </cell>
          <cell r="FI33">
            <v>24563.244859999999</v>
          </cell>
          <cell r="FJ33">
            <v>2</v>
          </cell>
          <cell r="FK33">
            <v>0.92700000000000005</v>
          </cell>
          <cell r="FL33">
            <v>0.92800000000000005</v>
          </cell>
          <cell r="FM33">
            <v>0.92900000000000005</v>
          </cell>
          <cell r="FN33">
            <v>0.93200000000000005</v>
          </cell>
          <cell r="FO33">
            <v>0.93300000000000005</v>
          </cell>
          <cell r="FP33">
            <v>0.93700000000000006</v>
          </cell>
          <cell r="FQ33">
            <v>0.93899999999999995</v>
          </cell>
          <cell r="FR33">
            <v>0.94</v>
          </cell>
          <cell r="FS33">
            <v>0.93799999999999994</v>
          </cell>
          <cell r="FT33">
            <v>0.93899999999999995</v>
          </cell>
          <cell r="FU33">
            <v>0.93899999999999995</v>
          </cell>
          <cell r="FV33">
            <v>0.93899999999999995</v>
          </cell>
          <cell r="FW33">
            <v>0.94</v>
          </cell>
          <cell r="FX33">
            <v>0.94199999999999995</v>
          </cell>
          <cell r="FY33">
            <v>0.94599999999999995</v>
          </cell>
          <cell r="FZ33">
            <v>0.94699999999999995</v>
          </cell>
          <cell r="GA33">
            <v>0.94499999999999995</v>
          </cell>
          <cell r="GB33">
            <v>0.94699999999999995</v>
          </cell>
          <cell r="GC33">
            <v>0.95</v>
          </cell>
          <cell r="GD33">
            <v>0.95799999999999996</v>
          </cell>
          <cell r="GE33">
            <v>0.96099999999999997</v>
          </cell>
          <cell r="GF33">
            <v>0.96099999999999997</v>
          </cell>
          <cell r="GG33">
            <v>0.96499999999999997</v>
          </cell>
          <cell r="GH33">
            <v>0.96399999999999997</v>
          </cell>
          <cell r="GI33">
            <v>0.96699999999999997</v>
          </cell>
          <cell r="GJ33">
            <v>0.96499999999999997</v>
          </cell>
          <cell r="GK33">
            <v>0.96599999999999997</v>
          </cell>
          <cell r="GL33">
            <v>0.96499999999999997</v>
          </cell>
          <cell r="GM33">
            <v>0.96799999999999997</v>
          </cell>
          <cell r="GN33">
            <v>0.96599999999999997</v>
          </cell>
          <cell r="GO33">
            <v>0.96799999999999997</v>
          </cell>
          <cell r="GP33">
            <v>0.96699999999999997</v>
          </cell>
          <cell r="GQ33">
            <v>0.67139190900000001</v>
          </cell>
          <cell r="GR33">
            <v>0.67982883999999999</v>
          </cell>
          <cell r="GS33">
            <v>0.68888719399999998</v>
          </cell>
          <cell r="GT33">
            <v>0.68371785699999998</v>
          </cell>
          <cell r="GU33">
            <v>0.68997263600000003</v>
          </cell>
          <cell r="GV33">
            <v>0.69791564100000003</v>
          </cell>
          <cell r="GW33">
            <v>0.70572540299999997</v>
          </cell>
          <cell r="GX33">
            <v>0.71528980099999995</v>
          </cell>
          <cell r="GY33">
            <v>0.71947758900000003</v>
          </cell>
          <cell r="GZ33">
            <v>0.72602253800000005</v>
          </cell>
          <cell r="HA33">
            <v>0.73424819399999997</v>
          </cell>
          <cell r="HB33">
            <v>0.73798977700000001</v>
          </cell>
          <cell r="HC33">
            <v>0.74500821299999997</v>
          </cell>
          <cell r="HD33">
            <v>0.75030294399999997</v>
          </cell>
          <cell r="HE33">
            <v>0.75980823200000003</v>
          </cell>
          <cell r="HF33">
            <v>0.76823693599999998</v>
          </cell>
          <cell r="HG33">
            <v>0.76879191000000002</v>
          </cell>
          <cell r="HH33">
            <v>0.77479905100000002</v>
          </cell>
          <cell r="HI33">
            <v>0.78768927499999997</v>
          </cell>
          <cell r="HJ33">
            <v>0.79066346600000004</v>
          </cell>
          <cell r="HK33">
            <v>0.79404471799999998</v>
          </cell>
          <cell r="HL33">
            <v>0.79789858700000005</v>
          </cell>
          <cell r="HM33">
            <v>0.80658380799999996</v>
          </cell>
          <cell r="HN33">
            <v>0.81835874799999997</v>
          </cell>
          <cell r="HO33">
            <v>0.82420839000000001</v>
          </cell>
          <cell r="HP33">
            <v>0.82816036500000001</v>
          </cell>
          <cell r="HQ33">
            <v>0.83262509600000001</v>
          </cell>
          <cell r="HR33">
            <v>0.83503643999999999</v>
          </cell>
          <cell r="HS33">
            <v>0.84000718299999999</v>
          </cell>
          <cell r="HT33">
            <v>0.84338726600000002</v>
          </cell>
          <cell r="HU33">
            <v>0.83579207700000002</v>
          </cell>
          <cell r="HV33">
            <v>0.83841301199999996</v>
          </cell>
          <cell r="HW33">
            <v>75.959900000000005</v>
          </cell>
          <cell r="HX33">
            <v>76.794499999999999</v>
          </cell>
          <cell r="HY33">
            <v>77.068200000000004</v>
          </cell>
          <cell r="HZ33">
            <v>77.209900000000005</v>
          </cell>
          <cell r="IA33">
            <v>77.7042</v>
          </cell>
          <cell r="IB33">
            <v>77.811700000000002</v>
          </cell>
          <cell r="IC33">
            <v>78.195999999999998</v>
          </cell>
          <cell r="ID33">
            <v>78.859700000000004</v>
          </cell>
          <cell r="IE33">
            <v>78.7196</v>
          </cell>
          <cell r="IF33">
            <v>79.090299999999999</v>
          </cell>
          <cell r="IG33">
            <v>79.976799999999997</v>
          </cell>
          <cell r="IH33">
            <v>79.920500000000004</v>
          </cell>
          <cell r="II33">
            <v>80.581500000000005</v>
          </cell>
          <cell r="IJ33">
            <v>80.432900000000004</v>
          </cell>
          <cell r="IK33">
            <v>80.720399999999998</v>
          </cell>
          <cell r="IL33">
            <v>81.078400000000002</v>
          </cell>
          <cell r="IM33">
            <v>80.917000000000002</v>
          </cell>
          <cell r="IN33">
            <v>80.549199999999999</v>
          </cell>
          <cell r="IO33">
            <v>81.250399999999999</v>
          </cell>
          <cell r="IP33">
            <v>81.480800000000002</v>
          </cell>
          <cell r="IQ33">
            <v>81.212699999999998</v>
          </cell>
          <cell r="IR33">
            <v>81.684100000000001</v>
          </cell>
          <cell r="IS33">
            <v>81.595600000000005</v>
          </cell>
          <cell r="IT33">
            <v>82.033500000000004</v>
          </cell>
          <cell r="IU33">
            <v>82.145200000000003</v>
          </cell>
          <cell r="IV33">
            <v>82.383899999999997</v>
          </cell>
          <cell r="IW33">
            <v>82.57</v>
          </cell>
          <cell r="IX33">
            <v>82.601200000000006</v>
          </cell>
          <cell r="IY33">
            <v>82.526700000000005</v>
          </cell>
          <cell r="IZ33">
            <v>82.711200000000005</v>
          </cell>
          <cell r="JA33">
            <v>82.040599999999998</v>
          </cell>
          <cell r="JB33">
            <v>81.436800000000005</v>
          </cell>
          <cell r="JC33">
            <v>12.7121561</v>
          </cell>
          <cell r="JD33">
            <v>12.679401370000001</v>
          </cell>
          <cell r="JE33">
            <v>12.646726960000001</v>
          </cell>
          <cell r="JF33">
            <v>11.64188004</v>
          </cell>
          <cell r="JG33">
            <v>11.79631004</v>
          </cell>
          <cell r="JH33">
            <v>11.95074005</v>
          </cell>
          <cell r="JI33">
            <v>12.105170060000001</v>
          </cell>
          <cell r="JJ33">
            <v>12.259600069999999</v>
          </cell>
          <cell r="JK33">
            <v>12.41403008</v>
          </cell>
          <cell r="JL33">
            <v>12.89354992</v>
          </cell>
          <cell r="JM33">
            <v>13.05414963</v>
          </cell>
          <cell r="JN33">
            <v>13.20626974</v>
          </cell>
          <cell r="JO33">
            <v>13.35838985</v>
          </cell>
          <cell r="JP33">
            <v>13.568180079999999</v>
          </cell>
          <cell r="JQ33">
            <v>13.850899699999999</v>
          </cell>
          <cell r="JR33">
            <v>14.200160029999999</v>
          </cell>
          <cell r="JS33">
            <v>14.226090429999999</v>
          </cell>
          <cell r="JT33">
            <v>14.627090450000001</v>
          </cell>
          <cell r="JU33">
            <v>14.79605007</v>
          </cell>
          <cell r="JV33">
            <v>14.87730026</v>
          </cell>
          <cell r="JW33">
            <v>15.20998955</v>
          </cell>
          <cell r="JX33">
            <v>15.4805603</v>
          </cell>
          <cell r="JY33">
            <v>15.644860270000001</v>
          </cell>
          <cell r="JZ33">
            <v>16.2505703</v>
          </cell>
          <cell r="KA33">
            <v>16.40596008</v>
          </cell>
          <cell r="KB33">
            <v>16.518449780000001</v>
          </cell>
          <cell r="KC33">
            <v>16.60816956</v>
          </cell>
          <cell r="KD33">
            <v>16.67012978</v>
          </cell>
          <cell r="KE33">
            <v>16.832950589999999</v>
          </cell>
          <cell r="KF33">
            <v>16.96546936</v>
          </cell>
          <cell r="KG33">
            <v>16.96546936</v>
          </cell>
          <cell r="KH33">
            <v>16.96546936</v>
          </cell>
          <cell r="KI33">
            <v>8.3372102659999996</v>
          </cell>
          <cell r="KJ33">
            <v>8.4217239680000002</v>
          </cell>
          <cell r="KK33">
            <v>8.5392500820000006</v>
          </cell>
          <cell r="KL33">
            <v>8.6069883069999999</v>
          </cell>
          <cell r="KM33">
            <v>8.6747265329999994</v>
          </cell>
          <cell r="KN33">
            <v>8.7424647590000006</v>
          </cell>
          <cell r="KO33">
            <v>8.8059693449999994</v>
          </cell>
          <cell r="KP33">
            <v>8.869473932</v>
          </cell>
          <cell r="KQ33">
            <v>8.9329785190000006</v>
          </cell>
          <cell r="KR33">
            <v>8.9964831049999994</v>
          </cell>
          <cell r="KS33">
            <v>9.059987692</v>
          </cell>
          <cell r="KT33">
            <v>9.2060482409999995</v>
          </cell>
          <cell r="KU33">
            <v>9.3521087900000008</v>
          </cell>
          <cell r="KV33">
            <v>9.4981693400000005</v>
          </cell>
          <cell r="KW33">
            <v>9.644229889</v>
          </cell>
          <cell r="KX33">
            <v>9.6701167419999994</v>
          </cell>
          <cell r="KY33">
            <v>9.6960035960000006</v>
          </cell>
          <cell r="KZ33">
            <v>9.7218904500000001</v>
          </cell>
          <cell r="LA33">
            <v>9.9597396850000006</v>
          </cell>
          <cell r="LB33">
            <v>9.8512148859999993</v>
          </cell>
          <cell r="LC33">
            <v>9.7426900859999996</v>
          </cell>
          <cell r="LD33">
            <v>9.3937396999999994</v>
          </cell>
          <cell r="LE33">
            <v>9.6369247439999999</v>
          </cell>
          <cell r="LF33">
            <v>9.8801097870000003</v>
          </cell>
          <cell r="LG33">
            <v>9.9987349509999994</v>
          </cell>
          <cell r="LH33">
            <v>10.117360120000001</v>
          </cell>
          <cell r="LI33">
            <v>10.29990005</v>
          </cell>
          <cell r="LJ33">
            <v>10.48243999</v>
          </cell>
          <cell r="LK33">
            <v>10.66036881</v>
          </cell>
          <cell r="LL33">
            <v>10.841317780000001</v>
          </cell>
          <cell r="LM33">
            <v>10.841317780000001</v>
          </cell>
          <cell r="LN33">
            <v>10.841317780000001</v>
          </cell>
          <cell r="LO33">
            <v>4748.4001310000003</v>
          </cell>
          <cell r="LP33">
            <v>5112.4541920000001</v>
          </cell>
          <cell r="LQ33">
            <v>5761.7402309999998</v>
          </cell>
          <cell r="LR33">
            <v>6150.7274589999997</v>
          </cell>
          <cell r="LS33">
            <v>6348.4974339999999</v>
          </cell>
          <cell r="LT33">
            <v>6957.6746789999997</v>
          </cell>
          <cell r="LU33">
            <v>7457.9837289999996</v>
          </cell>
          <cell r="LV33">
            <v>8080.3465109999997</v>
          </cell>
          <cell r="LW33">
            <v>8444.3306389999998</v>
          </cell>
          <cell r="LX33">
            <v>8327.5745879999995</v>
          </cell>
          <cell r="LY33">
            <v>8640.5244569999995</v>
          </cell>
          <cell r="LZ33">
            <v>8742.8939829999999</v>
          </cell>
          <cell r="MA33">
            <v>8882.6761380000007</v>
          </cell>
          <cell r="MB33">
            <v>9219.6051349999998</v>
          </cell>
          <cell r="MC33">
            <v>9855.6184049999993</v>
          </cell>
          <cell r="MD33">
            <v>10422.92446</v>
          </cell>
          <cell r="ME33">
            <v>10555.63594</v>
          </cell>
          <cell r="MF33">
            <v>11224.3354</v>
          </cell>
          <cell r="MG33">
            <v>12368.827139999999</v>
          </cell>
          <cell r="MH33">
            <v>12933.60606</v>
          </cell>
          <cell r="MI33">
            <v>13568.243700000001</v>
          </cell>
          <cell r="MJ33">
            <v>14400.55178</v>
          </cell>
          <cell r="MK33">
            <v>15686.942650000001</v>
          </cell>
          <cell r="ML33">
            <v>15979.00232</v>
          </cell>
          <cell r="MM33">
            <v>16725.257669999999</v>
          </cell>
          <cell r="MN33">
            <v>16847.756079999999</v>
          </cell>
          <cell r="MO33">
            <v>17048.79063</v>
          </cell>
          <cell r="MP33">
            <v>16918.201389999998</v>
          </cell>
          <cell r="MQ33">
            <v>17472.290349999999</v>
          </cell>
          <cell r="MR33">
            <v>17225.846409999998</v>
          </cell>
          <cell r="MS33">
            <v>15878.89486</v>
          </cell>
          <cell r="MT33">
            <v>17552.929990000001</v>
          </cell>
          <cell r="MU33">
            <v>0.72409579999999996</v>
          </cell>
          <cell r="MV33">
            <v>0.73265351400000001</v>
          </cell>
          <cell r="MW33">
            <v>0.74146748699999998</v>
          </cell>
          <cell r="MX33">
            <v>0.733932574</v>
          </cell>
          <cell r="MY33">
            <v>0.73935563999999998</v>
          </cell>
          <cell r="MZ33">
            <v>0.74504339100000005</v>
          </cell>
          <cell r="NA33">
            <v>0.75183363000000003</v>
          </cell>
          <cell r="NB33">
            <v>0.76078224000000005</v>
          </cell>
          <cell r="NC33">
            <v>0.76697414900000005</v>
          </cell>
          <cell r="ND33">
            <v>0.773362573</v>
          </cell>
          <cell r="NE33">
            <v>0.78222591699999999</v>
          </cell>
          <cell r="NF33">
            <v>0.78596370599999998</v>
          </cell>
          <cell r="NG33">
            <v>0.79260867700000004</v>
          </cell>
          <cell r="NH33">
            <v>0.79626602800000001</v>
          </cell>
          <cell r="NI33">
            <v>0.80352949299999998</v>
          </cell>
          <cell r="NJ33">
            <v>0.81115823200000003</v>
          </cell>
          <cell r="NK33">
            <v>0.81338658500000005</v>
          </cell>
          <cell r="NL33">
            <v>0.81784810299999999</v>
          </cell>
          <cell r="NM33">
            <v>0.82945387800000003</v>
          </cell>
          <cell r="NN33">
            <v>0.82572552899999996</v>
          </cell>
          <cell r="NO33">
            <v>0.82604148899999996</v>
          </cell>
          <cell r="NP33">
            <v>0.83035998</v>
          </cell>
          <cell r="NQ33">
            <v>0.83590855799999997</v>
          </cell>
          <cell r="NR33">
            <v>0.84895664800000004</v>
          </cell>
          <cell r="NS33">
            <v>0.85276194100000002</v>
          </cell>
          <cell r="NT33">
            <v>0.85828260999999995</v>
          </cell>
          <cell r="NU33">
            <v>0.86226388799999998</v>
          </cell>
          <cell r="NV33">
            <v>0.86562854099999997</v>
          </cell>
          <cell r="NW33">
            <v>0.86766996699999999</v>
          </cell>
          <cell r="NX33">
            <v>0.87313462399999997</v>
          </cell>
          <cell r="NY33">
            <v>0.86376299999999995</v>
          </cell>
          <cell r="NZ33">
            <v>0.867267868</v>
          </cell>
          <cell r="OA33">
            <v>69.269499999999994</v>
          </cell>
          <cell r="OB33">
            <v>70.376000000000005</v>
          </cell>
          <cell r="OC33">
            <v>71.1708</v>
          </cell>
          <cell r="OD33">
            <v>71.170699999999997</v>
          </cell>
          <cell r="OE33">
            <v>71.520499999999998</v>
          </cell>
          <cell r="OF33">
            <v>71.428600000000003</v>
          </cell>
          <cell r="OG33">
            <v>71.641400000000004</v>
          </cell>
          <cell r="OH33">
            <v>72.334999999999994</v>
          </cell>
          <cell r="OI33">
            <v>72.610600000000005</v>
          </cell>
          <cell r="OJ33">
            <v>72.930499999999995</v>
          </cell>
          <cell r="OK33">
            <v>73.713700000000003</v>
          </cell>
          <cell r="OL33">
            <v>73.600499999999997</v>
          </cell>
          <cell r="OM33">
            <v>74.252200000000002</v>
          </cell>
          <cell r="ON33">
            <v>74.306200000000004</v>
          </cell>
          <cell r="OO33">
            <v>74.478800000000007</v>
          </cell>
          <cell r="OP33">
            <v>74.912400000000005</v>
          </cell>
          <cell r="OQ33">
            <v>75.511700000000005</v>
          </cell>
          <cell r="OR33">
            <v>75.043300000000002</v>
          </cell>
          <cell r="OS33">
            <v>75.673699999999997</v>
          </cell>
          <cell r="OT33">
            <v>75.941199999999995</v>
          </cell>
          <cell r="OU33">
            <v>75.734499999999997</v>
          </cell>
          <cell r="OV33">
            <v>76.451099999999997</v>
          </cell>
          <cell r="OW33">
            <v>76.378799999999998</v>
          </cell>
          <cell r="OX33">
            <v>76.578699999999998</v>
          </cell>
          <cell r="OY33">
            <v>76.735600000000005</v>
          </cell>
          <cell r="OZ33">
            <v>77.035300000000007</v>
          </cell>
          <cell r="PA33">
            <v>77.495699999999999</v>
          </cell>
          <cell r="PB33">
            <v>78.014899999999997</v>
          </cell>
          <cell r="PC33">
            <v>77.684100000000001</v>
          </cell>
          <cell r="PD33">
            <v>77.893900000000002</v>
          </cell>
          <cell r="PE33">
            <v>76.744600000000005</v>
          </cell>
          <cell r="PF33">
            <v>76.472200000000001</v>
          </cell>
          <cell r="PG33">
            <v>12.80402576</v>
          </cell>
          <cell r="PH33">
            <v>12.78553775</v>
          </cell>
          <cell r="PI33">
            <v>12.76707233</v>
          </cell>
          <cell r="PJ33">
            <v>11.76601028</v>
          </cell>
          <cell r="PK33">
            <v>11.93562622</v>
          </cell>
          <cell r="PL33">
            <v>12.10524216</v>
          </cell>
          <cell r="PM33">
            <v>12.27485809</v>
          </cell>
          <cell r="PN33">
            <v>12.44447403</v>
          </cell>
          <cell r="PO33">
            <v>12.61408997</v>
          </cell>
          <cell r="PP33">
            <v>13.04880047</v>
          </cell>
          <cell r="PQ33">
            <v>13.25170994</v>
          </cell>
          <cell r="PR33">
            <v>13.4063549</v>
          </cell>
          <cell r="PS33">
            <v>13.56099987</v>
          </cell>
          <cell r="PT33">
            <v>13.779239649999999</v>
          </cell>
          <cell r="PU33">
            <v>14.181759830000001</v>
          </cell>
          <cell r="PV33">
            <v>14.52540016</v>
          </cell>
          <cell r="PW33">
            <v>14.4130497</v>
          </cell>
          <cell r="PX33">
            <v>14.820030210000001</v>
          </cell>
          <cell r="PY33">
            <v>14.94501019</v>
          </cell>
          <cell r="PZ33">
            <v>14.882659909999999</v>
          </cell>
          <cell r="QA33">
            <v>14.99477005</v>
          </cell>
          <cell r="QB33">
            <v>15.1766901</v>
          </cell>
          <cell r="QC33">
            <v>15.23641014</v>
          </cell>
          <cell r="QD33">
            <v>15.971440319999999</v>
          </cell>
          <cell r="QE33">
            <v>16.097499849999998</v>
          </cell>
          <cell r="QF33">
            <v>16.215959550000001</v>
          </cell>
          <cell r="QG33">
            <v>16.23267937</v>
          </cell>
          <cell r="QH33">
            <v>16.230489729999999</v>
          </cell>
          <cell r="QI33">
            <v>16.344839100000002</v>
          </cell>
          <cell r="QJ33">
            <v>16.502630230000001</v>
          </cell>
          <cell r="QK33">
            <v>16.502630230000001</v>
          </cell>
          <cell r="QL33">
            <v>16.502630230000001</v>
          </cell>
          <cell r="QM33">
            <v>8.4373309800000005</v>
          </cell>
          <cell r="QN33">
            <v>8.5117780179999993</v>
          </cell>
          <cell r="QO33">
            <v>8.586225056</v>
          </cell>
          <cell r="QP33">
            <v>8.6606720940000006</v>
          </cell>
          <cell r="QQ33">
            <v>8.7351191329999995</v>
          </cell>
          <cell r="QR33">
            <v>8.8095661710000002</v>
          </cell>
          <cell r="QS33">
            <v>8.9212367280000002</v>
          </cell>
          <cell r="QT33">
            <v>9.0329072850000003</v>
          </cell>
          <cell r="QU33">
            <v>9.1445778420000003</v>
          </cell>
          <cell r="QV33">
            <v>9.2562483990000004</v>
          </cell>
          <cell r="QW33">
            <v>9.3679189560000005</v>
          </cell>
          <cell r="QX33">
            <v>9.4671816730000007</v>
          </cell>
          <cell r="QY33">
            <v>9.5664443909999992</v>
          </cell>
          <cell r="QZ33">
            <v>9.6657071079999994</v>
          </cell>
          <cell r="RA33">
            <v>9.7649698259999997</v>
          </cell>
          <cell r="RB33">
            <v>9.8093433379999997</v>
          </cell>
          <cell r="RC33">
            <v>9.8537168499999996</v>
          </cell>
          <cell r="RD33">
            <v>9.8980903629999997</v>
          </cell>
          <cell r="RE33">
            <v>10.261480329999999</v>
          </cell>
          <cell r="RF33">
            <v>10.11650038</v>
          </cell>
          <cell r="RG33">
            <v>9.9715204239999995</v>
          </cell>
          <cell r="RH33">
            <v>9.7232503890000004</v>
          </cell>
          <cell r="RI33">
            <v>9.9436054229999993</v>
          </cell>
          <cell r="RJ33">
            <v>10.16396046</v>
          </cell>
          <cell r="RK33">
            <v>10.29324532</v>
          </cell>
          <cell r="RL33">
            <v>10.42253017</v>
          </cell>
          <cell r="RM33">
            <v>10.570859909999999</v>
          </cell>
          <cell r="RN33">
            <v>10.71918964</v>
          </cell>
          <cell r="RO33">
            <v>10.88148709</v>
          </cell>
          <cell r="RP33">
            <v>11.04624186</v>
          </cell>
          <cell r="RQ33">
            <v>11.04624186</v>
          </cell>
          <cell r="RR33">
            <v>11.04624186</v>
          </cell>
          <cell r="RS33">
            <v>14182.975539999999</v>
          </cell>
          <cell r="RT33">
            <v>14982.97257</v>
          </cell>
          <cell r="RU33">
            <v>16400.059799999999</v>
          </cell>
          <cell r="RV33">
            <v>17234.171999999999</v>
          </cell>
          <cell r="RW33">
            <v>17590.914919999999</v>
          </cell>
          <cell r="RX33">
            <v>18842.591390000001</v>
          </cell>
          <cell r="RY33">
            <v>19859.063910000001</v>
          </cell>
          <cell r="RZ33">
            <v>20903.585609999998</v>
          </cell>
          <cell r="SA33">
            <v>21627.09605</v>
          </cell>
          <cell r="SB33">
            <v>21085.529050000001</v>
          </cell>
          <cell r="SC33">
            <v>21811.448659999998</v>
          </cell>
          <cell r="SD33">
            <v>22432.707839999999</v>
          </cell>
          <cell r="SE33">
            <v>22765.22438</v>
          </cell>
          <cell r="SF33">
            <v>22700.802179999999</v>
          </cell>
          <cell r="SG33">
            <v>23182.332119999999</v>
          </cell>
          <cell r="SH33">
            <v>23896.89114</v>
          </cell>
          <cell r="SI33">
            <v>23909.421880000002</v>
          </cell>
          <cell r="SJ33">
            <v>24864.828839999998</v>
          </cell>
          <cell r="SK33">
            <v>26367.27018</v>
          </cell>
          <cell r="SL33">
            <v>25027.914959999998</v>
          </cell>
          <cell r="SM33">
            <v>26015.447069999998</v>
          </cell>
          <cell r="SN33">
            <v>27161.910189999999</v>
          </cell>
          <cell r="SO33">
            <v>28606.629850000001</v>
          </cell>
          <cell r="SP33">
            <v>29757.787609999999</v>
          </cell>
          <cell r="SQ33">
            <v>29899.06249</v>
          </cell>
          <cell r="SR33">
            <v>30720.115819999999</v>
          </cell>
          <cell r="SS33">
            <v>30618.983810000002</v>
          </cell>
          <cell r="ST33">
            <v>30099.421910000001</v>
          </cell>
          <cell r="SU33">
            <v>30441.73011</v>
          </cell>
          <cell r="SV33">
            <v>31029.186040000001</v>
          </cell>
          <cell r="SW33">
            <v>28786.724579999998</v>
          </cell>
          <cell r="SX33">
            <v>31677.277020000001</v>
          </cell>
          <cell r="SY33">
            <v>0.66900000000000004</v>
          </cell>
          <cell r="SZ33">
            <v>0.67200000000000004</v>
          </cell>
          <cell r="TA33">
            <v>0.67800000000000005</v>
          </cell>
          <cell r="TB33">
            <v>0.69599999999999995</v>
          </cell>
          <cell r="TC33">
            <v>0.69899999999999995</v>
          </cell>
          <cell r="TD33">
            <v>0.71099999999999997</v>
          </cell>
          <cell r="TE33">
            <v>0.71499999999999997</v>
          </cell>
          <cell r="TF33">
            <v>0.71799999999999997</v>
          </cell>
          <cell r="TG33">
            <v>0.72</v>
          </cell>
          <cell r="TH33">
            <v>0.72399999999999998</v>
          </cell>
          <cell r="TI33">
            <v>0.72</v>
          </cell>
          <cell r="TJ33">
            <v>0.72199999999999998</v>
          </cell>
          <cell r="TK33">
            <v>17.03942588</v>
          </cell>
          <cell r="TL33">
            <v>17.161314489999999</v>
          </cell>
          <cell r="TM33">
            <v>17.080455629999999</v>
          </cell>
          <cell r="TN33">
            <v>16.130536530000001</v>
          </cell>
          <cell r="TO33">
            <v>16.223084419999999</v>
          </cell>
          <cell r="TP33">
            <v>15.3815291</v>
          </cell>
          <cell r="TQ33">
            <v>15.35295193</v>
          </cell>
          <cell r="TR33">
            <v>15.244755189999999</v>
          </cell>
          <cell r="TS33">
            <v>15.30051001</v>
          </cell>
          <cell r="TT33">
            <v>15.269120620000001</v>
          </cell>
          <cell r="TU33">
            <v>14.969761610000001</v>
          </cell>
          <cell r="TV33">
            <v>14.973030489999999</v>
          </cell>
          <cell r="TW33">
            <v>17.71217712</v>
          </cell>
          <cell r="TX33">
            <v>17.747858019999999</v>
          </cell>
          <cell r="TY33">
            <v>17.7184466</v>
          </cell>
          <cell r="TZ33">
            <v>16.746411479999999</v>
          </cell>
          <cell r="UA33">
            <v>16.884661120000001</v>
          </cell>
          <cell r="UB33">
            <v>15.95744681</v>
          </cell>
          <cell r="UC33">
            <v>15.882352940000001</v>
          </cell>
          <cell r="UD33">
            <v>15.826494719999999</v>
          </cell>
          <cell r="UE33">
            <v>15.88785047</v>
          </cell>
          <cell r="UF33">
            <v>15.91173055</v>
          </cell>
          <cell r="UG33">
            <v>15.49295775</v>
          </cell>
          <cell r="UH33">
            <v>15.55555556</v>
          </cell>
          <cell r="UI33">
            <v>6.351671219</v>
          </cell>
          <cell r="UJ33">
            <v>6.3614263529999997</v>
          </cell>
          <cell r="UK33">
            <v>6.1188497540000002</v>
          </cell>
          <cell r="UL33">
            <v>5.9016394620000003</v>
          </cell>
          <cell r="UM33">
            <v>6.1792831420000001</v>
          </cell>
          <cell r="UN33">
            <v>5.9468469620000004</v>
          </cell>
          <cell r="UO33">
            <v>5.8611154560000003</v>
          </cell>
          <cell r="UP33">
            <v>5.7230019570000001</v>
          </cell>
          <cell r="UQ33">
            <v>5.8902664180000004</v>
          </cell>
          <cell r="UR33">
            <v>5.7960982320000003</v>
          </cell>
          <cell r="US33">
            <v>4.8980212209999996</v>
          </cell>
          <cell r="UT33">
            <v>4.9078278539999998</v>
          </cell>
          <cell r="UU33">
            <v>13.36599543</v>
          </cell>
          <cell r="UV33">
            <v>14.940463129999999</v>
          </cell>
          <cell r="UW33">
            <v>14.940463129999999</v>
          </cell>
          <cell r="UX33">
            <v>12.679349119999999</v>
          </cell>
          <cell r="UY33">
            <v>12.679349119999999</v>
          </cell>
          <cell r="UZ33">
            <v>11.98775734</v>
          </cell>
          <cell r="VA33">
            <v>11.98775734</v>
          </cell>
          <cell r="VB33">
            <v>11.738216619999999</v>
          </cell>
          <cell r="VC33">
            <v>11.738216619999999</v>
          </cell>
          <cell r="VD33">
            <v>11.738216619999999</v>
          </cell>
          <cell r="VE33">
            <v>11.738216619999999</v>
          </cell>
          <cell r="VF33">
            <v>11.738216619999999</v>
          </cell>
          <cell r="VG33">
            <v>31.400611000000001</v>
          </cell>
          <cell r="VH33">
            <v>30.182054000000001</v>
          </cell>
          <cell r="VI33">
            <v>30.182054000000001</v>
          </cell>
          <cell r="VJ33">
            <v>29.810621000000001</v>
          </cell>
          <cell r="VK33">
            <v>29.810621000000001</v>
          </cell>
          <cell r="VL33">
            <v>28.209983000000001</v>
          </cell>
          <cell r="VM33">
            <v>28.209983000000001</v>
          </cell>
          <cell r="VN33">
            <v>28.273046999999998</v>
          </cell>
          <cell r="VO33">
            <v>28.273046999999998</v>
          </cell>
          <cell r="VP33">
            <v>28.273046999999998</v>
          </cell>
          <cell r="VQ33">
            <v>28.273046999999998</v>
          </cell>
          <cell r="VR33">
            <v>28.273046999999998</v>
          </cell>
          <cell r="VS33">
            <v>47</v>
          </cell>
          <cell r="VT33">
            <v>0.51200000000000001</v>
          </cell>
          <cell r="VU33">
            <v>0.50600000000000001</v>
          </cell>
          <cell r="VV33">
            <v>0.497</v>
          </cell>
          <cell r="VW33">
            <v>0.49299999999999999</v>
          </cell>
          <cell r="VX33">
            <v>0.48799999999999999</v>
          </cell>
          <cell r="VY33">
            <v>0.48299999999999998</v>
          </cell>
          <cell r="VZ33">
            <v>0.47599999999999998</v>
          </cell>
          <cell r="WA33">
            <v>0.46700000000000003</v>
          </cell>
          <cell r="WB33">
            <v>0.44600000000000001</v>
          </cell>
          <cell r="WC33">
            <v>0.44</v>
          </cell>
          <cell r="WD33">
            <v>0.42899999999999999</v>
          </cell>
          <cell r="WE33">
            <v>0.43</v>
          </cell>
          <cell r="WF33">
            <v>0.40899999999999997</v>
          </cell>
          <cell r="WG33">
            <v>0.39500000000000002</v>
          </cell>
          <cell r="WH33">
            <v>0.38800000000000001</v>
          </cell>
          <cell r="WI33">
            <v>0.37</v>
          </cell>
          <cell r="WJ33">
            <v>0.36699999999999999</v>
          </cell>
          <cell r="WK33">
            <v>0.36099999999999999</v>
          </cell>
          <cell r="WL33">
            <v>0.35599999999999998</v>
          </cell>
          <cell r="WM33">
            <v>0.34699999999999998</v>
          </cell>
          <cell r="WN33">
            <v>0.33900000000000002</v>
          </cell>
          <cell r="WO33">
            <v>0.32700000000000001</v>
          </cell>
          <cell r="WP33">
            <v>0.32</v>
          </cell>
          <cell r="WQ33">
            <v>0.3</v>
          </cell>
          <cell r="WR33">
            <v>0.28799999999999998</v>
          </cell>
          <cell r="WS33">
            <v>0.27700000000000002</v>
          </cell>
          <cell r="WT33">
            <v>0.25900000000000001</v>
          </cell>
          <cell r="WU33">
            <v>0.24299999999999999</v>
          </cell>
          <cell r="WV33">
            <v>0.20699999999999999</v>
          </cell>
          <cell r="WW33">
            <v>0.20599999999999999</v>
          </cell>
          <cell r="WX33">
            <v>0.21</v>
          </cell>
          <cell r="WY33">
            <v>0.187</v>
          </cell>
          <cell r="WZ33">
            <v>63</v>
          </cell>
          <cell r="XA33">
            <v>57</v>
          </cell>
          <cell r="XB33">
            <v>52</v>
          </cell>
          <cell r="XC33">
            <v>50</v>
          </cell>
          <cell r="XD33">
            <v>47</v>
          </cell>
          <cell r="XE33">
            <v>45</v>
          </cell>
          <cell r="XF33">
            <v>42</v>
          </cell>
          <cell r="XG33">
            <v>39</v>
          </cell>
          <cell r="XH33">
            <v>36</v>
          </cell>
          <cell r="XI33">
            <v>35</v>
          </cell>
          <cell r="XJ33">
            <v>31</v>
          </cell>
          <cell r="XK33">
            <v>32</v>
          </cell>
          <cell r="XL33">
            <v>28</v>
          </cell>
          <cell r="XM33">
            <v>27</v>
          </cell>
          <cell r="XN33">
            <v>27</v>
          </cell>
          <cell r="XO33">
            <v>25</v>
          </cell>
          <cell r="XP33">
            <v>25</v>
          </cell>
          <cell r="XQ33">
            <v>23</v>
          </cell>
          <cell r="XR33">
            <v>21</v>
          </cell>
          <cell r="XS33">
            <v>21</v>
          </cell>
          <cell r="XT33">
            <v>20</v>
          </cell>
          <cell r="XU33">
            <v>18</v>
          </cell>
          <cell r="XV33">
            <v>17</v>
          </cell>
          <cell r="XW33">
            <v>16</v>
          </cell>
          <cell r="XX33">
            <v>15</v>
          </cell>
          <cell r="XY33">
            <v>14</v>
          </cell>
          <cell r="XZ33">
            <v>13</v>
          </cell>
          <cell r="YA33">
            <v>13</v>
          </cell>
          <cell r="YB33">
            <v>13</v>
          </cell>
          <cell r="YC33">
            <v>13</v>
          </cell>
          <cell r="YD33">
            <v>13</v>
          </cell>
          <cell r="YE33">
            <v>13</v>
          </cell>
          <cell r="YF33">
            <v>68.177999999999997</v>
          </cell>
          <cell r="YG33">
            <v>70.748000000000005</v>
          </cell>
          <cell r="YH33">
            <v>70.155000000000001</v>
          </cell>
          <cell r="YI33">
            <v>70.867000000000004</v>
          </cell>
          <cell r="YJ33">
            <v>70.92</v>
          </cell>
          <cell r="YK33">
            <v>70.772999999999996</v>
          </cell>
          <cell r="YL33">
            <v>70.066999999999993</v>
          </cell>
          <cell r="YM33">
            <v>68.819999999999993</v>
          </cell>
          <cell r="YN33">
            <v>67.308000000000007</v>
          </cell>
          <cell r="YO33">
            <v>63.881999999999998</v>
          </cell>
          <cell r="YP33">
            <v>61.305</v>
          </cell>
          <cell r="YQ33">
            <v>59.139000000000003</v>
          </cell>
          <cell r="YR33">
            <v>56.22</v>
          </cell>
          <cell r="YS33">
            <v>51.277999999999999</v>
          </cell>
          <cell r="YT33">
            <v>49.293999999999997</v>
          </cell>
          <cell r="YU33">
            <v>50.170999999999999</v>
          </cell>
          <cell r="YV33">
            <v>52.213000000000001</v>
          </cell>
          <cell r="YW33">
            <v>53.95</v>
          </cell>
          <cell r="YX33">
            <v>55.42</v>
          </cell>
          <cell r="YY33">
            <v>54.402999999999999</v>
          </cell>
          <cell r="YZ33">
            <v>53.204999999999998</v>
          </cell>
          <cell r="ZA33">
            <v>52.145000000000003</v>
          </cell>
          <cell r="ZB33">
            <v>50.988999999999997</v>
          </cell>
          <cell r="ZC33">
            <v>48.368000000000002</v>
          </cell>
          <cell r="ZD33">
            <v>44.832000000000001</v>
          </cell>
          <cell r="ZE33">
            <v>40.067</v>
          </cell>
          <cell r="ZF33">
            <v>34.095999999999997</v>
          </cell>
          <cell r="ZG33">
            <v>27.978999999999999</v>
          </cell>
          <cell r="ZH33">
            <v>24.292000000000002</v>
          </cell>
          <cell r="ZI33">
            <v>24.126999999999999</v>
          </cell>
          <cell r="ZJ33">
            <v>24.08</v>
          </cell>
          <cell r="ZK33">
            <v>24.082000000000001</v>
          </cell>
          <cell r="ZL33">
            <v>57.220457809999999</v>
          </cell>
          <cell r="ZM33">
            <v>58.324036880000001</v>
          </cell>
          <cell r="ZN33">
            <v>59.427615940000003</v>
          </cell>
          <cell r="ZO33">
            <v>60.531195009999998</v>
          </cell>
          <cell r="ZP33">
            <v>61.634774069999999</v>
          </cell>
          <cell r="ZQ33">
            <v>62.73835313</v>
          </cell>
          <cell r="ZR33">
            <v>63.631948870000002</v>
          </cell>
          <cell r="ZS33">
            <v>64.525544600000003</v>
          </cell>
          <cell r="ZT33">
            <v>65.419140330000005</v>
          </cell>
          <cell r="ZU33">
            <v>66.31273607</v>
          </cell>
          <cell r="ZV33">
            <v>67.206331800000001</v>
          </cell>
          <cell r="ZW33">
            <v>69.231504369999996</v>
          </cell>
          <cell r="ZX33">
            <v>71.256676949999999</v>
          </cell>
          <cell r="ZY33">
            <v>73.281849519999994</v>
          </cell>
          <cell r="ZZ33">
            <v>75.307022090000004</v>
          </cell>
          <cell r="AAA33">
            <v>75.651206970000004</v>
          </cell>
          <cell r="AAB33">
            <v>75.995391850000004</v>
          </cell>
          <cell r="AAC33">
            <v>76.339576719999997</v>
          </cell>
          <cell r="AAD33">
            <v>72.448120119999999</v>
          </cell>
          <cell r="AAE33">
            <v>72.998634339999995</v>
          </cell>
          <cell r="AAF33">
            <v>73.549148560000006</v>
          </cell>
          <cell r="AAG33">
            <v>71.150970459999996</v>
          </cell>
          <cell r="AAH33">
            <v>72.839469910000005</v>
          </cell>
          <cell r="AAI33">
            <v>74.52796936</v>
          </cell>
          <cell r="AAJ33">
            <v>75.733234409999994</v>
          </cell>
          <cell r="AAK33">
            <v>76.938499449999995</v>
          </cell>
          <cell r="AAL33">
            <v>77.509880069999994</v>
          </cell>
          <cell r="AAM33">
            <v>78.08126068</v>
          </cell>
          <cell r="AAN33">
            <v>79.175427020000001</v>
          </cell>
          <cell r="AAO33">
            <v>80.284926100000007</v>
          </cell>
          <cell r="AAP33">
            <v>80.284926100000007</v>
          </cell>
          <cell r="AAQ33">
            <v>80.284926100000007</v>
          </cell>
          <cell r="AAR33">
            <v>57.705257539999998</v>
          </cell>
          <cell r="AAS33">
            <v>58.827681370000001</v>
          </cell>
          <cell r="AAT33">
            <v>59.950105200000003</v>
          </cell>
          <cell r="AAU33">
            <v>61.072529039999999</v>
          </cell>
          <cell r="AAV33">
            <v>62.194952870000002</v>
          </cell>
          <cell r="AAW33">
            <v>63.317376699999997</v>
          </cell>
          <cell r="AAX33">
            <v>64.546159250000002</v>
          </cell>
          <cell r="AAY33">
            <v>65.77494179</v>
          </cell>
          <cell r="AAZ33">
            <v>67.003724329999997</v>
          </cell>
          <cell r="ABA33">
            <v>68.232506869999995</v>
          </cell>
          <cell r="ABB33">
            <v>69.46128942</v>
          </cell>
          <cell r="ABC33">
            <v>71.278439289999994</v>
          </cell>
          <cell r="ABD33">
            <v>73.095589169999997</v>
          </cell>
          <cell r="ABE33">
            <v>74.912739040000005</v>
          </cell>
          <cell r="ABF33">
            <v>76.729888919999993</v>
          </cell>
          <cell r="ABG33">
            <v>76.24973043</v>
          </cell>
          <cell r="ABH33">
            <v>75.769571940000006</v>
          </cell>
          <cell r="ABI33">
            <v>75.289413449999998</v>
          </cell>
          <cell r="ABJ33">
            <v>76.462699889999996</v>
          </cell>
          <cell r="ABK33">
            <v>76.563110350000002</v>
          </cell>
          <cell r="ABL33">
            <v>76.663520809999994</v>
          </cell>
          <cell r="ABM33">
            <v>74.850532529999995</v>
          </cell>
          <cell r="ABN33">
            <v>76.502491000000006</v>
          </cell>
          <cell r="ABO33">
            <v>78.154449459999995</v>
          </cell>
          <cell r="ABP33">
            <v>79.300254820000006</v>
          </cell>
          <cell r="ABQ33">
            <v>80.446060180000003</v>
          </cell>
          <cell r="ABR33">
            <v>80.932289119999993</v>
          </cell>
          <cell r="ABS33">
            <v>81.418518070000005</v>
          </cell>
          <cell r="ABT33">
            <v>82.44040622</v>
          </cell>
          <cell r="ABU33">
            <v>83.475120149999995</v>
          </cell>
          <cell r="ABV33">
            <v>83.475120149999995</v>
          </cell>
          <cell r="ABW33">
            <v>83.475120149999995</v>
          </cell>
          <cell r="ABX33">
            <v>7.2289156630000004</v>
          </cell>
          <cell r="ABY33">
            <v>7.2289156630000004</v>
          </cell>
          <cell r="ABZ33">
            <v>7.2289156630000004</v>
          </cell>
          <cell r="ACA33">
            <v>7.2289156630000004</v>
          </cell>
          <cell r="ACB33">
            <v>7.2289156630000004</v>
          </cell>
          <cell r="ACC33">
            <v>7.2289156630000004</v>
          </cell>
          <cell r="ACD33">
            <v>7.2289156630000004</v>
          </cell>
          <cell r="ACE33">
            <v>7.2289156630000004</v>
          </cell>
          <cell r="ACF33">
            <v>9.036144578</v>
          </cell>
          <cell r="ACG33">
            <v>8.9285714289999998</v>
          </cell>
          <cell r="ACH33">
            <v>8.9285714289999998</v>
          </cell>
          <cell r="ACI33">
            <v>8.9285714289999998</v>
          </cell>
          <cell r="ACJ33">
            <v>10.059171600000001</v>
          </cell>
          <cell r="ACK33">
            <v>10.059171600000001</v>
          </cell>
          <cell r="ACL33">
            <v>10.11904762</v>
          </cell>
          <cell r="ACM33">
            <v>11.9047619</v>
          </cell>
          <cell r="ACN33">
            <v>12.658227849999999</v>
          </cell>
          <cell r="ACO33">
            <v>12.658227849999999</v>
          </cell>
          <cell r="ACP33">
            <v>12.658227849999999</v>
          </cell>
          <cell r="ACQ33">
            <v>13.92405063</v>
          </cell>
          <cell r="ACR33">
            <v>13.92405063</v>
          </cell>
          <cell r="ACS33">
            <v>13.92405063</v>
          </cell>
          <cell r="ACT33">
            <v>13.92405063</v>
          </cell>
          <cell r="ACU33">
            <v>16.455696199999998</v>
          </cell>
          <cell r="ACV33">
            <v>16.455696199999998</v>
          </cell>
          <cell r="ACW33">
            <v>15.82278481</v>
          </cell>
          <cell r="ACX33">
            <v>15.82278481</v>
          </cell>
          <cell r="ACY33">
            <v>15.82278481</v>
          </cell>
          <cell r="ACZ33">
            <v>22.727272729999999</v>
          </cell>
          <cell r="ADA33">
            <v>22.727272729999999</v>
          </cell>
          <cell r="ADB33">
            <v>22.727272729999999</v>
          </cell>
          <cell r="ADC33">
            <v>32.68292683</v>
          </cell>
          <cell r="ADD33">
            <v>92.771084340000002</v>
          </cell>
          <cell r="ADE33">
            <v>92.771084340000002</v>
          </cell>
          <cell r="ADF33">
            <v>92.771084340000002</v>
          </cell>
          <cell r="ADG33">
            <v>92.771084340000002</v>
          </cell>
          <cell r="ADH33">
            <v>92.771084340000002</v>
          </cell>
          <cell r="ADI33">
            <v>92.771084340000002</v>
          </cell>
          <cell r="ADJ33">
            <v>92.771084340000002</v>
          </cell>
          <cell r="ADK33">
            <v>92.771084340000002</v>
          </cell>
          <cell r="ADL33">
            <v>90.963855420000002</v>
          </cell>
          <cell r="ADM33">
            <v>91.071428569999995</v>
          </cell>
          <cell r="ADN33">
            <v>91.071428569999995</v>
          </cell>
          <cell r="ADO33">
            <v>91.071428569999995</v>
          </cell>
          <cell r="ADP33">
            <v>89.940828400000001</v>
          </cell>
          <cell r="ADQ33">
            <v>89.940828400000001</v>
          </cell>
          <cell r="ADR33">
            <v>89.880952379999997</v>
          </cell>
          <cell r="ADS33">
            <v>88.095238100000003</v>
          </cell>
          <cell r="ADT33">
            <v>87.341772149999997</v>
          </cell>
          <cell r="ADU33">
            <v>87.341772149999997</v>
          </cell>
          <cell r="ADV33">
            <v>87.341772149999997</v>
          </cell>
          <cell r="ADW33">
            <v>86.075949370000004</v>
          </cell>
          <cell r="ADX33">
            <v>86.075949370000004</v>
          </cell>
          <cell r="ADY33">
            <v>86.075949370000004</v>
          </cell>
          <cell r="ADZ33">
            <v>86.075949370000004</v>
          </cell>
          <cell r="AEA33">
            <v>83.544303799999994</v>
          </cell>
          <cell r="AEB33">
            <v>83.544303799999994</v>
          </cell>
          <cell r="AEC33">
            <v>84.177215189999998</v>
          </cell>
          <cell r="AED33">
            <v>84.177215189999998</v>
          </cell>
          <cell r="AEE33">
            <v>84.177215189999998</v>
          </cell>
          <cell r="AEF33">
            <v>77.272727270000004</v>
          </cell>
          <cell r="AEG33">
            <v>77.272727270000004</v>
          </cell>
          <cell r="AEH33">
            <v>77.272727270000004</v>
          </cell>
          <cell r="AEI33">
            <v>67.31707317</v>
          </cell>
          <cell r="AEJ33">
            <v>31.637</v>
          </cell>
          <cell r="AEK33">
            <v>32.485999999999997</v>
          </cell>
          <cell r="AEL33">
            <v>33.802999999999997</v>
          </cell>
          <cell r="AEM33">
            <v>34.527999999999999</v>
          </cell>
          <cell r="AEN33">
            <v>35.051000000000002</v>
          </cell>
          <cell r="AEO33">
            <v>36.143000000000001</v>
          </cell>
          <cell r="AEP33">
            <v>36.963000000000001</v>
          </cell>
          <cell r="AEQ33">
            <v>37.689</v>
          </cell>
          <cell r="AER33">
            <v>38.045000000000002</v>
          </cell>
          <cell r="AES33">
            <v>38.280999999999999</v>
          </cell>
          <cell r="AET33">
            <v>37.877000000000002</v>
          </cell>
          <cell r="AEU33">
            <v>36.896000000000001</v>
          </cell>
          <cell r="AEV33">
            <v>36.610999999999997</v>
          </cell>
          <cell r="AEW33">
            <v>37.957000000000001</v>
          </cell>
          <cell r="AEX33">
            <v>39.369999999999997</v>
          </cell>
          <cell r="AEY33">
            <v>40.280999999999999</v>
          </cell>
          <cell r="AEZ33">
            <v>41.436999999999998</v>
          </cell>
          <cell r="AFA33">
            <v>42.378999999999998</v>
          </cell>
          <cell r="AFB33">
            <v>44.32</v>
          </cell>
          <cell r="AFC33">
            <v>44.752000000000002</v>
          </cell>
          <cell r="AFD33">
            <v>45.558</v>
          </cell>
          <cell r="AFE33">
            <v>47.536000000000001</v>
          </cell>
          <cell r="AFF33">
            <v>47.792000000000002</v>
          </cell>
          <cell r="AFG33">
            <v>47.942</v>
          </cell>
          <cell r="AFH33">
            <v>48.606000000000002</v>
          </cell>
          <cell r="AFI33">
            <v>48.462000000000003</v>
          </cell>
          <cell r="AFJ33">
            <v>48.234000000000002</v>
          </cell>
          <cell r="AFK33">
            <v>48.741999999999997</v>
          </cell>
          <cell r="AFL33">
            <v>49.317999999999998</v>
          </cell>
          <cell r="AFM33">
            <v>49.487000000000002</v>
          </cell>
          <cell r="AFN33">
            <v>44.573</v>
          </cell>
          <cell r="AFO33">
            <v>44.171999999999997</v>
          </cell>
          <cell r="AFP33">
            <v>74.819000000000003</v>
          </cell>
          <cell r="AFQ33">
            <v>75.320999999999998</v>
          </cell>
          <cell r="AFR33">
            <v>76.061000000000007</v>
          </cell>
          <cell r="AFS33">
            <v>76.418999999999997</v>
          </cell>
          <cell r="AFT33">
            <v>76.647000000000006</v>
          </cell>
          <cell r="AFU33">
            <v>77.168000000000006</v>
          </cell>
          <cell r="AFV33">
            <v>77.519000000000005</v>
          </cell>
          <cell r="AFW33">
            <v>76.712999999999994</v>
          </cell>
          <cell r="AFX33">
            <v>76.590999999999994</v>
          </cell>
          <cell r="AFY33">
            <v>76.120999999999995</v>
          </cell>
          <cell r="AFZ33">
            <v>75.012</v>
          </cell>
          <cell r="AGA33">
            <v>74.183000000000007</v>
          </cell>
          <cell r="AGB33">
            <v>73.442999999999998</v>
          </cell>
          <cell r="AGC33">
            <v>73.075999999999993</v>
          </cell>
          <cell r="AGD33">
            <v>72.331999999999994</v>
          </cell>
          <cell r="AGE33">
            <v>72.058000000000007</v>
          </cell>
          <cell r="AGF33">
            <v>73.168999999999997</v>
          </cell>
          <cell r="AGG33">
            <v>73.13</v>
          </cell>
          <cell r="AGH33">
            <v>73.539000000000001</v>
          </cell>
          <cell r="AGI33">
            <v>72.664000000000001</v>
          </cell>
          <cell r="AGJ33">
            <v>72.424000000000007</v>
          </cell>
          <cell r="AGK33">
            <v>73.006</v>
          </cell>
          <cell r="AGL33">
            <v>72.198999999999998</v>
          </cell>
          <cell r="AGM33">
            <v>72.119</v>
          </cell>
          <cell r="AGN33">
            <v>71.908000000000001</v>
          </cell>
          <cell r="AGO33">
            <v>71.805999999999997</v>
          </cell>
          <cell r="AGP33">
            <v>71.56</v>
          </cell>
          <cell r="AGQ33">
            <v>71.566000000000003</v>
          </cell>
          <cell r="AGR33">
            <v>70.846999999999994</v>
          </cell>
          <cell r="AGS33">
            <v>70.125</v>
          </cell>
          <cell r="AGT33">
            <v>66.495000000000005</v>
          </cell>
          <cell r="AGU33">
            <v>65.546999999999997</v>
          </cell>
          <cell r="AGV33">
            <v>27</v>
          </cell>
          <cell r="AGW33">
            <v>0.67200000000000004</v>
          </cell>
          <cell r="AGX33">
            <v>0.68100000000000005</v>
          </cell>
          <cell r="AGY33">
            <v>0.68600000000000005</v>
          </cell>
          <cell r="AGZ33">
            <v>0.67700000000000005</v>
          </cell>
          <cell r="AHA33">
            <v>0.68100000000000005</v>
          </cell>
          <cell r="AHB33">
            <v>0.68400000000000005</v>
          </cell>
          <cell r="AHC33">
            <v>0.68600000000000005</v>
          </cell>
          <cell r="AHD33">
            <v>0.69299999999999995</v>
          </cell>
          <cell r="AHE33">
            <v>0.69599999999999995</v>
          </cell>
          <cell r="AHF33">
            <v>0.70399999999999996</v>
          </cell>
          <cell r="AHG33">
            <v>0.70499999999999996</v>
          </cell>
          <cell r="AHH33">
            <v>0.71399999999999997</v>
          </cell>
          <cell r="AHI33">
            <v>0.71799999999999997</v>
          </cell>
          <cell r="AHJ33">
            <v>0.72199999999999998</v>
          </cell>
          <cell r="AHK33">
            <v>0.72699999999999998</v>
          </cell>
          <cell r="AHL33">
            <v>0.73099999999999998</v>
          </cell>
          <cell r="AHM33">
            <v>0.72899999999999998</v>
          </cell>
          <cell r="AHN33">
            <v>0.73</v>
          </cell>
          <cell r="AHO33">
            <v>0.73899999999999999</v>
          </cell>
          <cell r="AHP33">
            <v>0.749</v>
          </cell>
          <cell r="AHQ33">
            <v>0.74299999999999999</v>
          </cell>
          <cell r="AHR33">
            <v>0.74</v>
          </cell>
          <cell r="AHS33">
            <v>0.752</v>
          </cell>
          <cell r="AHT33">
            <v>0.76200000000000001</v>
          </cell>
          <cell r="AHU33">
            <v>0.77200000000000002</v>
          </cell>
          <cell r="AHV33">
            <v>0.77300000000000002</v>
          </cell>
          <cell r="AHW33">
            <v>0.77200000000000002</v>
          </cell>
          <cell r="AHX33">
            <v>0.77500000000000002</v>
          </cell>
          <cell r="AHY33">
            <v>0.77500000000000002</v>
          </cell>
          <cell r="AHZ33">
            <v>0.77800000000000002</v>
          </cell>
          <cell r="AIA33">
            <v>0.77200000000000002</v>
          </cell>
          <cell r="AIB33">
            <v>0.77500000000000002</v>
          </cell>
          <cell r="AIC33">
            <v>4.8158640229999996</v>
          </cell>
          <cell r="AID33">
            <v>4.7552447549999997</v>
          </cell>
          <cell r="AIE33">
            <v>5.1175656979999999</v>
          </cell>
          <cell r="AIF33">
            <v>5.4469273740000004</v>
          </cell>
          <cell r="AIG33">
            <v>5.6786703599999999</v>
          </cell>
          <cell r="AIH33">
            <v>6.0439560439999997</v>
          </cell>
          <cell r="AII33">
            <v>6.6666666670000003</v>
          </cell>
          <cell r="AIJ33">
            <v>6.8548387100000001</v>
          </cell>
          <cell r="AIK33">
            <v>7.0761014690000001</v>
          </cell>
          <cell r="AIL33">
            <v>6.7549668870000001</v>
          </cell>
          <cell r="AIM33">
            <v>7.6015727389999999</v>
          </cell>
          <cell r="AIN33">
            <v>7.03125</v>
          </cell>
          <cell r="AIO33">
            <v>7.3548387100000001</v>
          </cell>
          <cell r="AIP33">
            <v>7.3170731709999997</v>
          </cell>
          <cell r="AIQ33">
            <v>7.623888183</v>
          </cell>
          <cell r="AIR33">
            <v>8.0503144649999996</v>
          </cell>
          <cell r="AIS33">
            <v>8.417085427</v>
          </cell>
          <cell r="AIT33">
            <v>8.8639200999999996</v>
          </cell>
          <cell r="AIU33">
            <v>9.1020910209999997</v>
          </cell>
          <cell r="AIV33">
            <v>7.6448828610000001</v>
          </cell>
          <cell r="AIW33">
            <v>8.6100861010000003</v>
          </cell>
          <cell r="AIX33">
            <v>9.4247246019999995</v>
          </cell>
          <cell r="AIY33">
            <v>8.7378640779999994</v>
          </cell>
          <cell r="AIZ33">
            <v>8.8516746410000007</v>
          </cell>
          <cell r="AJA33">
            <v>8.2045184300000003</v>
          </cell>
          <cell r="AJB33">
            <v>8.6288416080000001</v>
          </cell>
          <cell r="AJC33">
            <v>9.1764705880000008</v>
          </cell>
          <cell r="AJD33">
            <v>9.1441969519999997</v>
          </cell>
          <cell r="AJE33">
            <v>9.4626168219999993</v>
          </cell>
          <cell r="AJF33">
            <v>9.6399535420000007</v>
          </cell>
          <cell r="AJG33">
            <v>9.3896713619999996</v>
          </cell>
          <cell r="AJH33">
            <v>9.3567251460000005</v>
          </cell>
          <cell r="AJI33">
            <v>2.4777577489999998</v>
          </cell>
          <cell r="AJJ33">
            <v>2.2933907599999999</v>
          </cell>
          <cell r="AJK33">
            <v>2.3308106319999999</v>
          </cell>
          <cell r="AJL33">
            <v>2.4348120039999999</v>
          </cell>
          <cell r="AJM33">
            <v>2.6482987140000001</v>
          </cell>
          <cell r="AJN33">
            <v>2.856031062</v>
          </cell>
          <cell r="AJO33">
            <v>3.2638577070000001</v>
          </cell>
          <cell r="AJP33">
            <v>3.7489770880000002</v>
          </cell>
          <cell r="AJQ33">
            <v>3.791428249</v>
          </cell>
          <cell r="AJR33">
            <v>4.0157622599999998</v>
          </cell>
          <cell r="AJS33">
            <v>3.7866095249999998</v>
          </cell>
          <cell r="AJT33">
            <v>3.3873367640000001</v>
          </cell>
          <cell r="AJU33">
            <v>3.4729328979999998</v>
          </cell>
          <cell r="AJV33">
            <v>3.461539723</v>
          </cell>
          <cell r="AJW33">
            <v>3.6856826030000001</v>
          </cell>
          <cell r="AJX33">
            <v>3.7649107339999999</v>
          </cell>
          <cell r="AJY33">
            <v>3.9101950140000001</v>
          </cell>
          <cell r="AJZ33">
            <v>4.2760052130000004</v>
          </cell>
          <cell r="AKA33">
            <v>4.2371383060000003</v>
          </cell>
          <cell r="AKB33">
            <v>3.9026278639999998</v>
          </cell>
          <cell r="AKC33">
            <v>4.1793904489999996</v>
          </cell>
          <cell r="AKD33">
            <v>4.5297853449999996</v>
          </cell>
          <cell r="AKE33">
            <v>4.5794259159999999</v>
          </cell>
          <cell r="AKF33">
            <v>4.6558840970000004</v>
          </cell>
          <cell r="AKG33">
            <v>4.368150183</v>
          </cell>
          <cell r="AKH33">
            <v>4.5535584949999999</v>
          </cell>
          <cell r="AKI33">
            <v>4.6346139190000004</v>
          </cell>
          <cell r="AKJ33">
            <v>4.5502979110000004</v>
          </cell>
          <cell r="AKK33">
            <v>4.5068385339999999</v>
          </cell>
          <cell r="AKL33">
            <v>4.5445930409999997</v>
          </cell>
          <cell r="AKM33">
            <v>4.2462150300000001</v>
          </cell>
          <cell r="AKN33">
            <v>4.2462150300000001</v>
          </cell>
          <cell r="AKO33">
            <v>6.49</v>
          </cell>
          <cell r="AKP33">
            <v>6.7</v>
          </cell>
          <cell r="AKQ33">
            <v>7.47</v>
          </cell>
          <cell r="AKR33">
            <v>8.01</v>
          </cell>
          <cell r="AKS33">
            <v>7.97</v>
          </cell>
          <cell r="AKT33">
            <v>8.49</v>
          </cell>
          <cell r="AKU33">
            <v>9.1300000000000008</v>
          </cell>
          <cell r="AKV33">
            <v>8.91</v>
          </cell>
          <cell r="AKW33">
            <v>9.2100000000000009</v>
          </cell>
          <cell r="AKX33">
            <v>8.25</v>
          </cell>
          <cell r="AKY33">
            <v>10.4</v>
          </cell>
          <cell r="AKZ33">
            <v>9.8699999999999992</v>
          </cell>
          <cell r="ALA33">
            <v>10.44</v>
          </cell>
          <cell r="ALB33">
            <v>10.36</v>
          </cell>
          <cell r="ALC33">
            <v>10.5</v>
          </cell>
          <cell r="ALD33">
            <v>11.38</v>
          </cell>
          <cell r="ALE33">
            <v>11.97</v>
          </cell>
          <cell r="ALF33">
            <v>12.27</v>
          </cell>
          <cell r="ALG33">
            <v>12.99</v>
          </cell>
          <cell r="ALH33">
            <v>10.41</v>
          </cell>
          <cell r="ALI33">
            <v>12.07</v>
          </cell>
          <cell r="ALJ33">
            <v>13.18</v>
          </cell>
          <cell r="ALK33">
            <v>11.58</v>
          </cell>
          <cell r="ALL33">
            <v>11.66</v>
          </cell>
          <cell r="ALM33">
            <v>10.68</v>
          </cell>
          <cell r="ALN33">
            <v>11.41</v>
          </cell>
          <cell r="ALO33">
            <v>12.57</v>
          </cell>
          <cell r="ALP33">
            <v>12.65</v>
          </cell>
          <cell r="ALQ33">
            <v>13.32</v>
          </cell>
          <cell r="ALR33">
            <v>13.5</v>
          </cell>
          <cell r="ALS33">
            <v>13.5</v>
          </cell>
          <cell r="ALT33">
            <v>13.5</v>
          </cell>
        </row>
        <row r="34">
          <cell r="A34" t="str">
            <v>China</v>
          </cell>
          <cell r="B34" t="str">
            <v>CHN</v>
          </cell>
          <cell r="C34" t="str">
            <v>High</v>
          </cell>
          <cell r="D34" t="str">
            <v>EAP</v>
          </cell>
          <cell r="E34">
            <v>79</v>
          </cell>
          <cell r="F34">
            <v>0.48399999999999999</v>
          </cell>
          <cell r="G34">
            <v>0.49199999999999999</v>
          </cell>
          <cell r="H34">
            <v>0.504</v>
          </cell>
          <cell r="I34">
            <v>0.51500000000000001</v>
          </cell>
          <cell r="J34">
            <v>0.52500000000000002</v>
          </cell>
          <cell r="K34">
            <v>0.53500000000000003</v>
          </cell>
          <cell r="L34">
            <v>0.54500000000000004</v>
          </cell>
          <cell r="M34">
            <v>0.55400000000000005</v>
          </cell>
          <cell r="N34">
            <v>0.56399999999999995</v>
          </cell>
          <cell r="O34">
            <v>0.57299999999999995</v>
          </cell>
          <cell r="P34">
            <v>0.58399999999999996</v>
          </cell>
          <cell r="Q34">
            <v>0.59299999999999997</v>
          </cell>
          <cell r="R34">
            <v>0.60399999999999998</v>
          </cell>
          <cell r="S34">
            <v>0.61499999999999999</v>
          </cell>
          <cell r="T34">
            <v>0.626</v>
          </cell>
          <cell r="U34">
            <v>0.63800000000000001</v>
          </cell>
          <cell r="V34">
            <v>0.65</v>
          </cell>
          <cell r="W34">
            <v>0.66300000000000003</v>
          </cell>
          <cell r="X34">
            <v>0.67200000000000004</v>
          </cell>
          <cell r="Y34">
            <v>0.68200000000000005</v>
          </cell>
          <cell r="Z34">
            <v>0.69099999999999995</v>
          </cell>
          <cell r="AA34">
            <v>0.7</v>
          </cell>
          <cell r="AB34">
            <v>0.70899999999999996</v>
          </cell>
          <cell r="AC34">
            <v>0.71699999999999997</v>
          </cell>
          <cell r="AD34">
            <v>0.72499999999999998</v>
          </cell>
          <cell r="AE34">
            <v>0.73299999999999998</v>
          </cell>
          <cell r="AF34">
            <v>0.74</v>
          </cell>
          <cell r="AG34">
            <v>0.747</v>
          </cell>
          <cell r="AH34">
            <v>0.755</v>
          </cell>
          <cell r="AI34">
            <v>0.76200000000000001</v>
          </cell>
          <cell r="AJ34">
            <v>0.76400000000000001</v>
          </cell>
          <cell r="AK34">
            <v>0.76800000000000002</v>
          </cell>
          <cell r="AL34">
            <v>68.005200000000002</v>
          </cell>
          <cell r="AM34">
            <v>68.168800000000005</v>
          </cell>
          <cell r="AN34">
            <v>68.734499999999997</v>
          </cell>
          <cell r="AO34">
            <v>69.216399999999993</v>
          </cell>
          <cell r="AP34">
            <v>69.520099999999999</v>
          </cell>
          <cell r="AQ34">
            <v>70.007999999999996</v>
          </cell>
          <cell r="AR34">
            <v>70.265900000000002</v>
          </cell>
          <cell r="AS34">
            <v>70.671999999999997</v>
          </cell>
          <cell r="AT34">
            <v>71.1721</v>
          </cell>
          <cell r="AU34">
            <v>71.418800000000005</v>
          </cell>
          <cell r="AV34">
            <v>71.880700000000004</v>
          </cell>
          <cell r="AW34">
            <v>72.606099999999998</v>
          </cell>
          <cell r="AX34">
            <v>72.984999999999999</v>
          </cell>
          <cell r="AY34">
            <v>73.371399999999994</v>
          </cell>
          <cell r="AZ34">
            <v>73.747699999999995</v>
          </cell>
          <cell r="BA34">
            <v>74.111099999999993</v>
          </cell>
          <cell r="BB34">
            <v>74.503699999999995</v>
          </cell>
          <cell r="BC34">
            <v>74.761899999999997</v>
          </cell>
          <cell r="BD34">
            <v>74.871899999999997</v>
          </cell>
          <cell r="BE34">
            <v>75.343400000000003</v>
          </cell>
          <cell r="BF34">
            <v>75.599100000000007</v>
          </cell>
          <cell r="BG34">
            <v>75.903199999999998</v>
          </cell>
          <cell r="BH34">
            <v>76.192300000000003</v>
          </cell>
          <cell r="BI34">
            <v>76.452299999999994</v>
          </cell>
          <cell r="BJ34">
            <v>76.717299999999994</v>
          </cell>
          <cell r="BK34">
            <v>76.977099999999993</v>
          </cell>
          <cell r="BL34">
            <v>77.217699999999994</v>
          </cell>
          <cell r="BM34">
            <v>77.247600000000006</v>
          </cell>
          <cell r="BN34">
            <v>77.744399999999999</v>
          </cell>
          <cell r="BO34">
            <v>77.968000000000004</v>
          </cell>
          <cell r="BP34">
            <v>78.076599999999999</v>
          </cell>
          <cell r="BQ34">
            <v>78.210700000000003</v>
          </cell>
          <cell r="BR34">
            <v>8.630220413</v>
          </cell>
          <cell r="BS34">
            <v>8.6703195569999991</v>
          </cell>
          <cell r="BT34">
            <v>8.7714595790000001</v>
          </cell>
          <cell r="BU34">
            <v>8.8129501339999994</v>
          </cell>
          <cell r="BV34">
            <v>8.8067502980000008</v>
          </cell>
          <cell r="BW34">
            <v>8.9474096299999992</v>
          </cell>
          <cell r="BX34">
            <v>9.0822000500000009</v>
          </cell>
          <cell r="BY34">
            <v>9.1198902129999997</v>
          </cell>
          <cell r="BZ34">
            <v>9.3098402020000002</v>
          </cell>
          <cell r="CA34">
            <v>9.4997901920000007</v>
          </cell>
          <cell r="CB34">
            <v>9.6897401809999995</v>
          </cell>
          <cell r="CC34">
            <v>9.8796901699999999</v>
          </cell>
          <cell r="CD34">
            <v>10.182942199999999</v>
          </cell>
          <cell r="CE34">
            <v>10.486194230000001</v>
          </cell>
          <cell r="CF34">
            <v>10.78944626</v>
          </cell>
          <cell r="CG34">
            <v>11.09269829</v>
          </cell>
          <cell r="CH34">
            <v>11.395950320000001</v>
          </cell>
          <cell r="CI34">
            <v>11.724900249999999</v>
          </cell>
          <cell r="CJ34">
            <v>11.99339962</v>
          </cell>
          <cell r="CK34">
            <v>12.2343502</v>
          </cell>
          <cell r="CL34">
            <v>12.42572021</v>
          </cell>
          <cell r="CM34">
            <v>12.63595018</v>
          </cell>
          <cell r="CN34">
            <v>12.84618015</v>
          </cell>
          <cell r="CO34">
            <v>13.056410120000001</v>
          </cell>
          <cell r="CP34">
            <v>13.266640089999999</v>
          </cell>
          <cell r="CQ34">
            <v>13.47687006</v>
          </cell>
          <cell r="CR34">
            <v>13.68710003</v>
          </cell>
          <cell r="CS34">
            <v>13.89733</v>
          </cell>
          <cell r="CT34">
            <v>14.032310000000001</v>
          </cell>
          <cell r="CU34">
            <v>14.2361149</v>
          </cell>
          <cell r="CV34">
            <v>14.2361149</v>
          </cell>
          <cell r="CW34">
            <v>14.2361149</v>
          </cell>
          <cell r="CX34">
            <v>4.1437897680000004</v>
          </cell>
          <cell r="CY34">
            <v>4.3222657680000003</v>
          </cell>
          <cell r="CZ34">
            <v>4.5007417680000001</v>
          </cell>
          <cell r="DA34">
            <v>4.679217768</v>
          </cell>
          <cell r="DB34">
            <v>4.8576937679999999</v>
          </cell>
          <cell r="DC34">
            <v>5.0361697669999996</v>
          </cell>
          <cell r="DD34">
            <v>5.2146457670000004</v>
          </cell>
          <cell r="DE34">
            <v>5.3931217670000002</v>
          </cell>
          <cell r="DF34">
            <v>5.5715977670000001</v>
          </cell>
          <cell r="DG34">
            <v>5.7500737669999999</v>
          </cell>
          <cell r="DH34">
            <v>5.9285497669999998</v>
          </cell>
          <cell r="DI34">
            <v>6.0083427909999996</v>
          </cell>
          <cell r="DJ34">
            <v>6.0881358150000002</v>
          </cell>
          <cell r="DK34">
            <v>6.167928839</v>
          </cell>
          <cell r="DL34">
            <v>6.2477218629999998</v>
          </cell>
          <cell r="DM34">
            <v>6.3275148870000004</v>
          </cell>
          <cell r="DN34">
            <v>6.4073079110000002</v>
          </cell>
          <cell r="DO34">
            <v>6.487100935</v>
          </cell>
          <cell r="DP34">
            <v>6.5668939589999997</v>
          </cell>
          <cell r="DQ34">
            <v>6.6466869830000004</v>
          </cell>
          <cell r="DR34">
            <v>6.7264800070000001</v>
          </cell>
          <cell r="DS34">
            <v>6.821168836</v>
          </cell>
          <cell r="DT34">
            <v>6.9158576649999999</v>
          </cell>
          <cell r="DU34">
            <v>7.0105464939999997</v>
          </cell>
          <cell r="DV34">
            <v>7.1052353220000004</v>
          </cell>
          <cell r="DW34">
            <v>7.1999241510000003</v>
          </cell>
          <cell r="DX34">
            <v>7.2999727249999999</v>
          </cell>
          <cell r="DY34">
            <v>7.4000212989999996</v>
          </cell>
          <cell r="DZ34">
            <v>7.5000698730000002</v>
          </cell>
          <cell r="EA34">
            <v>7.6001184459999998</v>
          </cell>
          <cell r="EB34">
            <v>7.6001184459999998</v>
          </cell>
          <cell r="EC34">
            <v>7.6001184459999998</v>
          </cell>
          <cell r="ED34">
            <v>1468.4988470000001</v>
          </cell>
          <cell r="EE34">
            <v>1581.2975489999999</v>
          </cell>
          <cell r="EF34">
            <v>1777.646915</v>
          </cell>
          <cell r="EG34">
            <v>1981.3565060000001</v>
          </cell>
          <cell r="EH34">
            <v>2198.0452009999999</v>
          </cell>
          <cell r="EI34">
            <v>2361.3875910000002</v>
          </cell>
          <cell r="EJ34">
            <v>2571.202378</v>
          </cell>
          <cell r="EK34">
            <v>2786.7510130000001</v>
          </cell>
          <cell r="EL34">
            <v>2964.6570959999999</v>
          </cell>
          <cell r="EM34">
            <v>3171.528613</v>
          </cell>
          <cell r="EN34">
            <v>3416.481546</v>
          </cell>
          <cell r="EO34">
            <v>3666.4035749999998</v>
          </cell>
          <cell r="EP34">
            <v>3988.3938469999998</v>
          </cell>
          <cell r="EQ34">
            <v>4376.6417389999997</v>
          </cell>
          <cell r="ER34">
            <v>4805.650987</v>
          </cell>
          <cell r="ES34">
            <v>5299.3596289999996</v>
          </cell>
          <cell r="ET34">
            <v>5969.0883130000002</v>
          </cell>
          <cell r="EU34">
            <v>6810.1587019999997</v>
          </cell>
          <cell r="EV34">
            <v>7457.8241550000002</v>
          </cell>
          <cell r="EW34">
            <v>8056.0290160000004</v>
          </cell>
          <cell r="EX34">
            <v>8846.3758469999993</v>
          </cell>
          <cell r="EY34">
            <v>9589.8723630000004</v>
          </cell>
          <cell r="EZ34">
            <v>10346.768910000001</v>
          </cell>
          <cell r="FA34">
            <v>11012.373250000001</v>
          </cell>
          <cell r="FB34">
            <v>11866.35433</v>
          </cell>
          <cell r="FC34">
            <v>12552.18518</v>
          </cell>
          <cell r="FD34">
            <v>13332.38637</v>
          </cell>
          <cell r="FE34">
            <v>14224.868759999999</v>
          </cell>
          <cell r="FF34">
            <v>15067.740809999999</v>
          </cell>
          <cell r="FG34">
            <v>15933.50035</v>
          </cell>
          <cell r="FH34">
            <v>16201.35297</v>
          </cell>
          <cell r="FI34">
            <v>17504.399689999998</v>
          </cell>
          <cell r="FJ34">
            <v>1</v>
          </cell>
          <cell r="FK34">
            <v>0.873</v>
          </cell>
          <cell r="FL34">
            <v>0.875</v>
          </cell>
          <cell r="FM34">
            <v>0.88100000000000001</v>
          </cell>
          <cell r="FN34">
            <v>0.88800000000000001</v>
          </cell>
          <cell r="FO34">
            <v>0.89100000000000001</v>
          </cell>
          <cell r="FP34">
            <v>0.89400000000000002</v>
          </cell>
          <cell r="FQ34">
            <v>0.89400000000000002</v>
          </cell>
          <cell r="FR34">
            <v>0.89100000000000001</v>
          </cell>
          <cell r="FS34">
            <v>0.89600000000000002</v>
          </cell>
          <cell r="FT34">
            <v>0.89700000000000002</v>
          </cell>
          <cell r="FU34">
            <v>0.90100000000000002</v>
          </cell>
          <cell r="FV34">
            <v>0.90700000000000003</v>
          </cell>
          <cell r="FW34">
            <v>0.91400000000000003</v>
          </cell>
          <cell r="FX34">
            <v>0.92</v>
          </cell>
          <cell r="FY34">
            <v>0.92700000000000005</v>
          </cell>
          <cell r="FZ34">
            <v>0.93300000000000005</v>
          </cell>
          <cell r="GA34">
            <v>0.93899999999999995</v>
          </cell>
          <cell r="GB34">
            <v>0.94199999999999995</v>
          </cell>
          <cell r="GC34">
            <v>0.94499999999999995</v>
          </cell>
          <cell r="GD34">
            <v>0.94799999999999995</v>
          </cell>
          <cell r="GE34">
            <v>0.95199999999999996</v>
          </cell>
          <cell r="GF34">
            <v>0.95599999999999996</v>
          </cell>
          <cell r="GG34">
            <v>0.96</v>
          </cell>
          <cell r="GH34">
            <v>0.96299999999999997</v>
          </cell>
          <cell r="GI34">
            <v>0.96699999999999997</v>
          </cell>
          <cell r="GJ34">
            <v>0.97099999999999997</v>
          </cell>
          <cell r="GK34">
            <v>0.97499999999999998</v>
          </cell>
          <cell r="GL34">
            <v>0.98099999999999998</v>
          </cell>
          <cell r="GM34">
            <v>0.98099999999999998</v>
          </cell>
          <cell r="GN34">
            <v>0.98399999999999999</v>
          </cell>
          <cell r="GO34">
            <v>0.98399999999999999</v>
          </cell>
          <cell r="GP34">
            <v>0.98399999999999999</v>
          </cell>
          <cell r="GQ34">
            <v>0.44227381799999999</v>
          </cell>
          <cell r="GR34">
            <v>0.45197616400000001</v>
          </cell>
          <cell r="GS34">
            <v>0.46651794899999999</v>
          </cell>
          <cell r="GT34">
            <v>0.48039299699999999</v>
          </cell>
          <cell r="GU34">
            <v>0.49269544199999998</v>
          </cell>
          <cell r="GV34">
            <v>0.50309703500000003</v>
          </cell>
          <cell r="GW34">
            <v>0.51258145300000002</v>
          </cell>
          <cell r="GX34">
            <v>0.52010701400000003</v>
          </cell>
          <cell r="GY34">
            <v>0.531194901</v>
          </cell>
          <cell r="GZ34">
            <v>0.54019884799999995</v>
          </cell>
          <cell r="HA34">
            <v>0.55130024099999997</v>
          </cell>
          <cell r="HB34">
            <v>0.56274274300000005</v>
          </cell>
          <cell r="HC34">
            <v>0.57518426899999997</v>
          </cell>
          <cell r="HD34">
            <v>0.58811830099999995</v>
          </cell>
          <cell r="HE34">
            <v>0.60095604000000002</v>
          </cell>
          <cell r="HF34">
            <v>0.61395020700000003</v>
          </cell>
          <cell r="HG34">
            <v>0.62782063499999996</v>
          </cell>
          <cell r="HH34">
            <v>0.64149741100000002</v>
          </cell>
          <cell r="HI34">
            <v>0.65138948799999996</v>
          </cell>
          <cell r="HJ34">
            <v>0.66201254499999995</v>
          </cell>
          <cell r="HK34">
            <v>0.67277104099999996</v>
          </cell>
          <cell r="HL34">
            <v>0.68297305100000005</v>
          </cell>
          <cell r="HM34">
            <v>0.69301647200000005</v>
          </cell>
          <cell r="HN34">
            <v>0.70199511199999998</v>
          </cell>
          <cell r="HO34">
            <v>0.71183137799999996</v>
          </cell>
          <cell r="HP34">
            <v>0.72076210799999996</v>
          </cell>
          <cell r="HQ34">
            <v>0.72986891700000001</v>
          </cell>
          <cell r="HR34">
            <v>0.73927669900000004</v>
          </cell>
          <cell r="HS34">
            <v>0.74705772999999998</v>
          </cell>
          <cell r="HT34">
            <v>0.755284383</v>
          </cell>
          <cell r="HU34">
            <v>0.75681889000000002</v>
          </cell>
          <cell r="HV34">
            <v>0.76116800600000001</v>
          </cell>
          <cell r="HW34">
            <v>70.423900000000003</v>
          </cell>
          <cell r="HX34">
            <v>70.332800000000006</v>
          </cell>
          <cell r="HY34">
            <v>70.965299999999999</v>
          </cell>
          <cell r="HZ34">
            <v>71.547799999999995</v>
          </cell>
          <cell r="IA34">
            <v>71.736400000000003</v>
          </cell>
          <cell r="IB34">
            <v>72.3078</v>
          </cell>
          <cell r="IC34">
            <v>72.502799999999993</v>
          </cell>
          <cell r="ID34">
            <v>72.914699999999996</v>
          </cell>
          <cell r="IE34">
            <v>73.586500000000001</v>
          </cell>
          <cell r="IF34">
            <v>73.582499999999996</v>
          </cell>
          <cell r="IG34">
            <v>74.189300000000003</v>
          </cell>
          <cell r="IH34">
            <v>75.257599999999996</v>
          </cell>
          <cell r="II34">
            <v>75.640100000000004</v>
          </cell>
          <cell r="IJ34">
            <v>76.044499999999999</v>
          </cell>
          <cell r="IK34">
            <v>76.433099999999996</v>
          </cell>
          <cell r="IL34">
            <v>76.819100000000006</v>
          </cell>
          <cell r="IM34">
            <v>77.166600000000003</v>
          </cell>
          <cell r="IN34">
            <v>77.4923</v>
          </cell>
          <cell r="IO34">
            <v>77.562399999999997</v>
          </cell>
          <cell r="IP34">
            <v>78.0655</v>
          </cell>
          <cell r="IQ34">
            <v>78.325500000000005</v>
          </cell>
          <cell r="IR34">
            <v>78.644000000000005</v>
          </cell>
          <cell r="IS34">
            <v>78.983199999999997</v>
          </cell>
          <cell r="IT34">
            <v>79.222999999999999</v>
          </cell>
          <cell r="IU34">
            <v>79.499300000000005</v>
          </cell>
          <cell r="IV34">
            <v>79.772000000000006</v>
          </cell>
          <cell r="IW34">
            <v>80.052999999999997</v>
          </cell>
          <cell r="IX34">
            <v>80.320599999999999</v>
          </cell>
          <cell r="IY34">
            <v>80.637299999999996</v>
          </cell>
          <cell r="IZ34">
            <v>80.815600000000003</v>
          </cell>
          <cell r="JA34">
            <v>81.058400000000006</v>
          </cell>
          <cell r="JB34">
            <v>81.154600000000002</v>
          </cell>
          <cell r="JC34">
            <v>7.3892481879999998</v>
          </cell>
          <cell r="JD34">
            <v>7.602158545</v>
          </cell>
          <cell r="JE34">
            <v>7.8212036019999998</v>
          </cell>
          <cell r="JF34">
            <v>8.0465601210000006</v>
          </cell>
          <cell r="JG34">
            <v>8.2784099579999992</v>
          </cell>
          <cell r="JH34">
            <v>8.4091654620000007</v>
          </cell>
          <cell r="JI34">
            <v>8.4979421300000002</v>
          </cell>
          <cell r="JJ34">
            <v>8.3925182819999993</v>
          </cell>
          <cell r="JK34">
            <v>8.591614087</v>
          </cell>
          <cell r="JL34">
            <v>8.7907098930000007</v>
          </cell>
          <cell r="JM34">
            <v>8.9898056979999996</v>
          </cell>
          <cell r="JN34">
            <v>9.1889015040000004</v>
          </cell>
          <cell r="JO34">
            <v>9.6146013900000007</v>
          </cell>
          <cell r="JP34">
            <v>10.04030128</v>
          </cell>
          <cell r="JQ34">
            <v>10.466001159999999</v>
          </cell>
          <cell r="JR34">
            <v>10.89170105</v>
          </cell>
          <cell r="JS34">
            <v>11.31046963</v>
          </cell>
          <cell r="JT34">
            <v>11.66582966</v>
          </cell>
          <cell r="JU34">
            <v>11.97745037</v>
          </cell>
          <cell r="JV34">
            <v>12.27143002</v>
          </cell>
          <cell r="JW34">
            <v>12.39836025</v>
          </cell>
          <cell r="JX34">
            <v>12.65255747</v>
          </cell>
          <cell r="JY34">
            <v>12.910117120000001</v>
          </cell>
          <cell r="JZ34">
            <v>13.174335449999999</v>
          </cell>
          <cell r="KA34">
            <v>13.44634192</v>
          </cell>
          <cell r="KB34">
            <v>13.72753679</v>
          </cell>
          <cell r="KC34">
            <v>14.019677339999999</v>
          </cell>
          <cell r="KD34">
            <v>14.32499949</v>
          </cell>
          <cell r="KE34">
            <v>14.49636183</v>
          </cell>
          <cell r="KF34">
            <v>14.77470471</v>
          </cell>
          <cell r="KG34">
            <v>14.77470471</v>
          </cell>
          <cell r="KH34">
            <v>14.77470471</v>
          </cell>
          <cell r="KI34">
            <v>3.4208967430000001</v>
          </cell>
          <cell r="KJ34">
            <v>3.6036198229999998</v>
          </cell>
          <cell r="KK34">
            <v>3.7863429040000001</v>
          </cell>
          <cell r="KL34">
            <v>3.9690659840000002</v>
          </cell>
          <cell r="KM34">
            <v>4.151789065</v>
          </cell>
          <cell r="KN34">
            <v>4.3345121449999997</v>
          </cell>
          <cell r="KO34">
            <v>4.5256116159999999</v>
          </cell>
          <cell r="KP34">
            <v>4.7167110860000001</v>
          </cell>
          <cell r="KQ34">
            <v>4.9078105570000004</v>
          </cell>
          <cell r="KR34">
            <v>5.0989100279999997</v>
          </cell>
          <cell r="KS34">
            <v>5.2628397939999996</v>
          </cell>
          <cell r="KT34">
            <v>5.3608727930000004</v>
          </cell>
          <cell r="KU34">
            <v>5.4589057920000004</v>
          </cell>
          <cell r="KV34">
            <v>5.5569387910000003</v>
          </cell>
          <cell r="KW34">
            <v>5.6549717900000003</v>
          </cell>
          <cell r="KX34">
            <v>5.7530047890000002</v>
          </cell>
          <cell r="KY34">
            <v>5.8510377880000002</v>
          </cell>
          <cell r="KZ34">
            <v>5.9490707870000001</v>
          </cell>
          <cell r="LA34">
            <v>6.0471037860000001</v>
          </cell>
          <cell r="LB34">
            <v>6.1451367860000001</v>
          </cell>
          <cell r="LC34">
            <v>6.2431697850000001</v>
          </cell>
          <cell r="LD34">
            <v>6.3699981259999996</v>
          </cell>
          <cell r="LE34">
            <v>6.4968264680000001</v>
          </cell>
          <cell r="LF34">
            <v>6.6236548099999997</v>
          </cell>
          <cell r="LG34">
            <v>6.7504831520000002</v>
          </cell>
          <cell r="LH34">
            <v>6.8773114939999997</v>
          </cell>
          <cell r="LI34">
            <v>6.9916356329999996</v>
          </cell>
          <cell r="LJ34">
            <v>7.1059597720000003</v>
          </cell>
          <cell r="LK34">
            <v>7.2202839110000001</v>
          </cell>
          <cell r="LL34">
            <v>7.3346080499999999</v>
          </cell>
          <cell r="LM34">
            <v>7.3346080499999999</v>
          </cell>
          <cell r="LN34">
            <v>7.3346080499999999</v>
          </cell>
          <cell r="LO34">
            <v>1139.139103</v>
          </cell>
          <cell r="LP34">
            <v>1227.0337850000001</v>
          </cell>
          <cell r="LQ34">
            <v>1379.9225839999999</v>
          </cell>
          <cell r="LR34">
            <v>1538.663855</v>
          </cell>
          <cell r="LS34">
            <v>1707.641666</v>
          </cell>
          <cell r="LT34">
            <v>1835.273277</v>
          </cell>
          <cell r="LU34">
            <v>1999.450382</v>
          </cell>
          <cell r="LV34">
            <v>2168.036427</v>
          </cell>
          <cell r="LW34">
            <v>2307.155483</v>
          </cell>
          <cell r="LX34">
            <v>2468.8135860000002</v>
          </cell>
          <cell r="LY34">
            <v>2660.174368</v>
          </cell>
          <cell r="LZ34">
            <v>2849.027337</v>
          </cell>
          <cell r="MA34">
            <v>3092.539256</v>
          </cell>
          <cell r="MB34">
            <v>3385.9677729999999</v>
          </cell>
          <cell r="MC34">
            <v>3709.0936769999998</v>
          </cell>
          <cell r="MD34">
            <v>4080.015617</v>
          </cell>
          <cell r="ME34">
            <v>4584.4430570000004</v>
          </cell>
          <cell r="MF34">
            <v>5217.110514</v>
          </cell>
          <cell r="MG34">
            <v>5698.2734389999996</v>
          </cell>
          <cell r="MH34">
            <v>6138.9997560000002</v>
          </cell>
          <cell r="MI34">
            <v>6998.2469119999996</v>
          </cell>
          <cell r="MJ34">
            <v>7600.168525</v>
          </cell>
          <cell r="MK34">
            <v>8214.3229589999992</v>
          </cell>
          <cell r="ML34">
            <v>8759.478631</v>
          </cell>
          <cell r="MM34">
            <v>9457.6789069999995</v>
          </cell>
          <cell r="MN34">
            <v>10024.704900000001</v>
          </cell>
          <cell r="MO34">
            <v>10669.031569999999</v>
          </cell>
          <cell r="MP34">
            <v>11407.478289999999</v>
          </cell>
          <cell r="MQ34">
            <v>12109.938840000001</v>
          </cell>
          <cell r="MR34">
            <v>12832.579820000001</v>
          </cell>
          <cell r="MS34">
            <v>12953.74612</v>
          </cell>
          <cell r="MT34">
            <v>13979.689710000001</v>
          </cell>
          <cell r="MU34">
            <v>0.50644526300000003</v>
          </cell>
          <cell r="MV34">
            <v>0.51641344700000003</v>
          </cell>
          <cell r="MW34">
            <v>0.52930618500000004</v>
          </cell>
          <cell r="MX34">
            <v>0.54128282800000005</v>
          </cell>
          <cell r="MY34">
            <v>0.55300176099999998</v>
          </cell>
          <cell r="MZ34">
            <v>0.56303508300000005</v>
          </cell>
          <cell r="NA34">
            <v>0.57329516300000005</v>
          </cell>
          <cell r="NB34">
            <v>0.58359413999999998</v>
          </cell>
          <cell r="NC34">
            <v>0.59266289400000005</v>
          </cell>
          <cell r="ND34">
            <v>0.60242828100000001</v>
          </cell>
          <cell r="NE34">
            <v>0.61208438899999995</v>
          </cell>
          <cell r="NF34">
            <v>0.62059495099999995</v>
          </cell>
          <cell r="NG34">
            <v>0.62958567799999998</v>
          </cell>
          <cell r="NH34">
            <v>0.63900301999999998</v>
          </cell>
          <cell r="NI34">
            <v>0.64840382200000002</v>
          </cell>
          <cell r="NJ34">
            <v>0.65791402799999998</v>
          </cell>
          <cell r="NK34">
            <v>0.66882375500000002</v>
          </cell>
          <cell r="NL34">
            <v>0.68082372899999999</v>
          </cell>
          <cell r="NM34">
            <v>0.68955513099999999</v>
          </cell>
          <cell r="NN34">
            <v>0.69841453200000003</v>
          </cell>
          <cell r="NO34">
            <v>0.70667742600000005</v>
          </cell>
          <cell r="NP34">
            <v>0.71463453600000004</v>
          </cell>
          <cell r="NQ34">
            <v>0.72206431500000001</v>
          </cell>
          <cell r="NR34">
            <v>0.72883299400000001</v>
          </cell>
          <cell r="NS34">
            <v>0.73603091600000004</v>
          </cell>
          <cell r="NT34">
            <v>0.742170887</v>
          </cell>
          <cell r="NU34">
            <v>0.74859300100000004</v>
          </cell>
          <cell r="NV34">
            <v>0.75352113899999995</v>
          </cell>
          <cell r="NW34">
            <v>0.76126350300000001</v>
          </cell>
          <cell r="NX34">
            <v>0.76766621099999999</v>
          </cell>
          <cell r="NY34">
            <v>0.76874534999999999</v>
          </cell>
          <cell r="NZ34">
            <v>0.773243024</v>
          </cell>
          <cell r="OA34">
            <v>65.714100000000002</v>
          </cell>
          <cell r="OB34">
            <v>66.099199999999996</v>
          </cell>
          <cell r="OC34">
            <v>66.607699999999994</v>
          </cell>
          <cell r="OD34">
            <v>67.006399999999999</v>
          </cell>
          <cell r="OE34">
            <v>67.413899999999998</v>
          </cell>
          <cell r="OF34">
            <v>67.832899999999995</v>
          </cell>
          <cell r="OG34">
            <v>68.152199999999993</v>
          </cell>
          <cell r="OH34">
            <v>68.5578</v>
          </cell>
          <cell r="OI34">
            <v>68.915700000000001</v>
          </cell>
          <cell r="OJ34">
            <v>69.379900000000006</v>
          </cell>
          <cell r="OK34">
            <v>69.722800000000007</v>
          </cell>
          <cell r="OL34">
            <v>70.162300000000002</v>
          </cell>
          <cell r="OM34">
            <v>70.538499999999999</v>
          </cell>
          <cell r="ON34">
            <v>70.909700000000001</v>
          </cell>
          <cell r="OO34">
            <v>71.275300000000001</v>
          </cell>
          <cell r="OP34">
            <v>71.618799999999993</v>
          </cell>
          <cell r="OQ34">
            <v>72.043300000000002</v>
          </cell>
          <cell r="OR34">
            <v>72.248099999999994</v>
          </cell>
          <cell r="OS34">
            <v>72.389499999999998</v>
          </cell>
          <cell r="OT34">
            <v>72.830500000000001</v>
          </cell>
          <cell r="OU34">
            <v>73.079700000000003</v>
          </cell>
          <cell r="OV34">
            <v>73.368099999999998</v>
          </cell>
          <cell r="OW34">
            <v>73.613</v>
          </cell>
          <cell r="OX34">
            <v>73.883600000000001</v>
          </cell>
          <cell r="OY34">
            <v>74.134399999999999</v>
          </cell>
          <cell r="OZ34">
            <v>74.378500000000003</v>
          </cell>
          <cell r="PA34">
            <v>74.5822</v>
          </cell>
          <cell r="PB34">
            <v>74.432500000000005</v>
          </cell>
          <cell r="PC34">
            <v>75.046400000000006</v>
          </cell>
          <cell r="PD34">
            <v>75.298299999999998</v>
          </cell>
          <cell r="PE34">
            <v>75.305000000000007</v>
          </cell>
          <cell r="PF34">
            <v>75.463399999999993</v>
          </cell>
          <cell r="PG34">
            <v>8.6396168949999996</v>
          </cell>
          <cell r="PH34">
            <v>8.8013279460000007</v>
          </cell>
          <cell r="PI34">
            <v>8.9660658049999995</v>
          </cell>
          <cell r="PJ34">
            <v>9.1338871269999995</v>
          </cell>
          <cell r="PK34">
            <v>9.3048496249999992</v>
          </cell>
          <cell r="PL34">
            <v>9.4856537979999995</v>
          </cell>
          <cell r="PM34">
            <v>9.6664579709999998</v>
          </cell>
          <cell r="PN34">
            <v>9.8472621440000001</v>
          </cell>
          <cell r="PO34">
            <v>10.028066320000001</v>
          </cell>
          <cell r="PP34">
            <v>10.208870490000001</v>
          </cell>
          <cell r="PQ34">
            <v>10.389674660000001</v>
          </cell>
          <cell r="PR34">
            <v>10.57047884</v>
          </cell>
          <cell r="PS34">
            <v>10.75128301</v>
          </cell>
          <cell r="PT34">
            <v>10.93208718</v>
          </cell>
          <cell r="PU34">
            <v>11.112891360000001</v>
          </cell>
          <cell r="PV34">
            <v>11.293695530000001</v>
          </cell>
          <cell r="PW34">
            <v>11.474499700000001</v>
          </cell>
          <cell r="PX34">
            <v>11.778429989999999</v>
          </cell>
          <cell r="PY34">
            <v>12.007140160000001</v>
          </cell>
          <cell r="PZ34">
            <v>12.19968033</v>
          </cell>
          <cell r="QA34">
            <v>12.448320389999999</v>
          </cell>
          <cell r="QB34">
            <v>12.61934289</v>
          </cell>
          <cell r="QC34">
            <v>12.782243190000001</v>
          </cell>
          <cell r="QD34">
            <v>12.938484799999999</v>
          </cell>
          <cell r="QE34">
            <v>13.08693826</v>
          </cell>
          <cell r="QF34">
            <v>13.22620334</v>
          </cell>
          <cell r="QG34">
            <v>13.354522729999999</v>
          </cell>
          <cell r="QH34">
            <v>13.469660510000001</v>
          </cell>
          <cell r="QI34">
            <v>13.56825817</v>
          </cell>
          <cell r="QJ34">
            <v>13.697525089999999</v>
          </cell>
          <cell r="QK34">
            <v>13.697525089999999</v>
          </cell>
          <cell r="QL34">
            <v>13.697525089999999</v>
          </cell>
          <cell r="QM34">
            <v>4.8666827929999998</v>
          </cell>
          <cell r="QN34">
            <v>5.0409117129999998</v>
          </cell>
          <cell r="QO34">
            <v>5.2151406319999998</v>
          </cell>
          <cell r="QP34">
            <v>5.3893695509999997</v>
          </cell>
          <cell r="QQ34">
            <v>5.5635984709999997</v>
          </cell>
          <cell r="QR34">
            <v>5.7378273899999996</v>
          </cell>
          <cell r="QS34">
            <v>5.903679919</v>
          </cell>
          <cell r="QT34">
            <v>6.0695324480000004</v>
          </cell>
          <cell r="QU34">
            <v>6.2353849769999998</v>
          </cell>
          <cell r="QV34">
            <v>6.4012375060000002</v>
          </cell>
          <cell r="QW34">
            <v>6.5670900339999996</v>
          </cell>
          <cell r="QX34">
            <v>6.6303800109999997</v>
          </cell>
          <cell r="QY34">
            <v>6.6936699869999998</v>
          </cell>
          <cell r="QZ34">
            <v>6.7569599629999999</v>
          </cell>
          <cell r="RA34">
            <v>6.820249939</v>
          </cell>
          <cell r="RB34">
            <v>6.8835399150000001</v>
          </cell>
          <cell r="RC34">
            <v>6.9468298910000001</v>
          </cell>
          <cell r="RD34">
            <v>7.0101198670000002</v>
          </cell>
          <cell r="RE34">
            <v>7.0734098430000003</v>
          </cell>
          <cell r="RF34">
            <v>7.1366998199999996</v>
          </cell>
          <cell r="RG34">
            <v>7.1999897959999997</v>
          </cell>
          <cell r="RH34">
            <v>7.2608095849999996</v>
          </cell>
          <cell r="RI34">
            <v>7.3216293749999997</v>
          </cell>
          <cell r="RJ34">
            <v>7.3824491639999996</v>
          </cell>
          <cell r="RK34">
            <v>7.4432689539999997</v>
          </cell>
          <cell r="RL34">
            <v>7.5040887439999997</v>
          </cell>
          <cell r="RM34">
            <v>7.5935296110000001</v>
          </cell>
          <cell r="RN34">
            <v>7.6829704779999997</v>
          </cell>
          <cell r="RO34">
            <v>7.7724113450000001</v>
          </cell>
          <cell r="RP34">
            <v>7.8618522119999996</v>
          </cell>
          <cell r="RQ34">
            <v>7.8618522119999996</v>
          </cell>
          <cell r="RR34">
            <v>7.8618522119999996</v>
          </cell>
          <cell r="RS34">
            <v>1785.5920140000001</v>
          </cell>
          <cell r="RT34">
            <v>1922.079432</v>
          </cell>
          <cell r="RU34">
            <v>2159.9278730000001</v>
          </cell>
          <cell r="RV34">
            <v>2406.557863</v>
          </cell>
          <cell r="RW34">
            <v>2668.7339200000001</v>
          </cell>
          <cell r="RX34">
            <v>2865.979229</v>
          </cell>
          <cell r="RY34">
            <v>3119.1715770000001</v>
          </cell>
          <cell r="RZ34">
            <v>3379.306055</v>
          </cell>
          <cell r="SA34">
            <v>3593.9809650000002</v>
          </cell>
          <cell r="SB34">
            <v>3843.7095279999999</v>
          </cell>
          <cell r="SC34">
            <v>4139.4220480000004</v>
          </cell>
          <cell r="SD34">
            <v>4447.3644860000004</v>
          </cell>
          <cell r="SE34">
            <v>4844.1250110000001</v>
          </cell>
          <cell r="SF34">
            <v>5322.7288660000004</v>
          </cell>
          <cell r="SG34">
            <v>5852.6238750000002</v>
          </cell>
          <cell r="SH34">
            <v>6463.3196340000004</v>
          </cell>
          <cell r="SI34">
            <v>7290.5444600000001</v>
          </cell>
          <cell r="SJ34">
            <v>8330.1864480000004</v>
          </cell>
          <cell r="SK34">
            <v>9136.4044479999993</v>
          </cell>
          <cell r="SL34">
            <v>9884.4960840000003</v>
          </cell>
          <cell r="SM34">
            <v>10608.88924</v>
          </cell>
          <cell r="SN34">
            <v>11487.28932</v>
          </cell>
          <cell r="SO34">
            <v>12380.27341</v>
          </cell>
          <cell r="SP34">
            <v>13160.838030000001</v>
          </cell>
          <cell r="SQ34">
            <v>14163.681979999999</v>
          </cell>
          <cell r="SR34">
            <v>14963.419959999999</v>
          </cell>
          <cell r="SS34">
            <v>15874.181130000001</v>
          </cell>
          <cell r="ST34">
            <v>16915.23198</v>
          </cell>
          <cell r="SU34">
            <v>17894.322260000001</v>
          </cell>
          <cell r="SV34">
            <v>18899.169089999999</v>
          </cell>
          <cell r="SW34">
            <v>19310.41012</v>
          </cell>
          <cell r="SX34">
            <v>20882.86637</v>
          </cell>
          <cell r="SY34">
            <v>0.58399999999999996</v>
          </cell>
          <cell r="SZ34">
            <v>0.59299999999999997</v>
          </cell>
          <cell r="TA34">
            <v>0.60399999999999998</v>
          </cell>
          <cell r="TB34">
            <v>0.6</v>
          </cell>
          <cell r="TC34">
            <v>0.60799999999999998</v>
          </cell>
          <cell r="TD34">
            <v>0.61599999999999999</v>
          </cell>
          <cell r="TE34">
            <v>0.623</v>
          </cell>
          <cell r="TF34">
            <v>0.63</v>
          </cell>
          <cell r="TG34">
            <v>0.63700000000000001</v>
          </cell>
          <cell r="TH34">
            <v>0.64400000000000002</v>
          </cell>
          <cell r="TI34">
            <v>0.64600000000000002</v>
          </cell>
          <cell r="TJ34">
            <v>0.65100000000000002</v>
          </cell>
          <cell r="TK34">
            <v>15.179774399999999</v>
          </cell>
          <cell r="TL34">
            <v>14.97699336</v>
          </cell>
          <cell r="TM34">
            <v>14.52891591</v>
          </cell>
          <cell r="TN34">
            <v>15.786256440000001</v>
          </cell>
          <cell r="TO34">
            <v>15.62665284</v>
          </cell>
          <cell r="TP34">
            <v>15.47734655</v>
          </cell>
          <cell r="TQ34">
            <v>15.34119476</v>
          </cell>
          <cell r="TR34">
            <v>15.218540640000001</v>
          </cell>
          <cell r="TS34">
            <v>15.09035632</v>
          </cell>
          <cell r="TT34">
            <v>14.97821948</v>
          </cell>
          <cell r="TU34">
            <v>14.876225760000001</v>
          </cell>
          <cell r="TV34">
            <v>14.77805961</v>
          </cell>
          <cell r="TW34">
            <v>15.484804629999999</v>
          </cell>
          <cell r="TX34">
            <v>15.28571429</v>
          </cell>
          <cell r="TY34">
            <v>14.80959097</v>
          </cell>
          <cell r="TZ34">
            <v>16.317991630000002</v>
          </cell>
          <cell r="UA34">
            <v>16.137931030000001</v>
          </cell>
          <cell r="UB34">
            <v>15.961800820000001</v>
          </cell>
          <cell r="UC34">
            <v>15.81081081</v>
          </cell>
          <cell r="UD34">
            <v>15.662650599999999</v>
          </cell>
          <cell r="UE34">
            <v>15.629139070000001</v>
          </cell>
          <cell r="UF34">
            <v>15.4855643</v>
          </cell>
          <cell r="UG34">
            <v>15.445026179999999</v>
          </cell>
          <cell r="UH34">
            <v>15.234375</v>
          </cell>
          <cell r="UI34">
            <v>9.9536676409999991</v>
          </cell>
          <cell r="UJ34">
            <v>9.3453245159999998</v>
          </cell>
          <cell r="UK34">
            <v>8.7985506059999992</v>
          </cell>
          <cell r="UL34">
            <v>8.2877693180000005</v>
          </cell>
          <cell r="UM34">
            <v>7.80895853</v>
          </cell>
          <cell r="UN34">
            <v>7.3610396390000004</v>
          </cell>
          <cell r="UO34">
            <v>6.9525842669999998</v>
          </cell>
          <cell r="UP34">
            <v>6.5846219059999997</v>
          </cell>
          <cell r="UQ34">
            <v>6.2000689510000004</v>
          </cell>
          <cell r="UR34">
            <v>5.8636584279999999</v>
          </cell>
          <cell r="US34">
            <v>5.557677269</v>
          </cell>
          <cell r="UT34">
            <v>5.2631788249999998</v>
          </cell>
          <cell r="UU34">
            <v>11.468727619999999</v>
          </cell>
          <cell r="UV34">
            <v>11.468727619999999</v>
          </cell>
          <cell r="UW34">
            <v>11.468727619999999</v>
          </cell>
          <cell r="UX34">
            <v>11.68</v>
          </cell>
          <cell r="UY34">
            <v>11.68</v>
          </cell>
          <cell r="UZ34">
            <v>11.68</v>
          </cell>
          <cell r="VA34">
            <v>11.68</v>
          </cell>
          <cell r="VB34">
            <v>11.68</v>
          </cell>
          <cell r="VC34">
            <v>11.68</v>
          </cell>
          <cell r="VD34">
            <v>11.68</v>
          </cell>
          <cell r="VE34">
            <v>11.68</v>
          </cell>
          <cell r="VF34">
            <v>11.68</v>
          </cell>
          <cell r="VG34">
            <v>24.11692794</v>
          </cell>
          <cell r="VH34">
            <v>24.11692794</v>
          </cell>
          <cell r="VI34">
            <v>23.319469510000001</v>
          </cell>
          <cell r="VJ34">
            <v>27.390999999999998</v>
          </cell>
          <cell r="VK34">
            <v>27.390999999999998</v>
          </cell>
          <cell r="VL34">
            <v>27.390999999999998</v>
          </cell>
          <cell r="VM34">
            <v>27.390999999999998</v>
          </cell>
          <cell r="VN34">
            <v>27.390999999999998</v>
          </cell>
          <cell r="VO34">
            <v>27.390999999999998</v>
          </cell>
          <cell r="VP34">
            <v>27.390999999999998</v>
          </cell>
          <cell r="VQ34">
            <v>27.390999999999998</v>
          </cell>
          <cell r="VR34">
            <v>27.390999999999998</v>
          </cell>
          <cell r="VS34">
            <v>48</v>
          </cell>
          <cell r="WB34">
            <v>0.27800000000000002</v>
          </cell>
          <cell r="WC34">
            <v>0.27500000000000002</v>
          </cell>
          <cell r="WD34">
            <v>0.27500000000000002</v>
          </cell>
          <cell r="WE34">
            <v>0.27100000000000002</v>
          </cell>
          <cell r="WF34">
            <v>0.26400000000000001</v>
          </cell>
          <cell r="WG34">
            <v>0.26300000000000001</v>
          </cell>
          <cell r="WH34">
            <v>0.25900000000000001</v>
          </cell>
          <cell r="WI34">
            <v>0.26</v>
          </cell>
          <cell r="WJ34">
            <v>0.25800000000000001</v>
          </cell>
          <cell r="WK34">
            <v>0.25600000000000001</v>
          </cell>
          <cell r="WL34">
            <v>0.25700000000000001</v>
          </cell>
          <cell r="WM34">
            <v>0.255</v>
          </cell>
          <cell r="WN34">
            <v>0.253</v>
          </cell>
          <cell r="WO34">
            <v>0.245</v>
          </cell>
          <cell r="WP34">
            <v>0.245</v>
          </cell>
          <cell r="WQ34">
            <v>0.23499999999999999</v>
          </cell>
          <cell r="WR34">
            <v>0.23300000000000001</v>
          </cell>
          <cell r="WS34">
            <v>0.224</v>
          </cell>
          <cell r="WT34">
            <v>0.221</v>
          </cell>
          <cell r="WU34">
            <v>0.217</v>
          </cell>
          <cell r="WV34">
            <v>0.20599999999999999</v>
          </cell>
          <cell r="WW34">
            <v>0.20300000000000001</v>
          </cell>
          <cell r="WX34">
            <v>0.19700000000000001</v>
          </cell>
          <cell r="WY34">
            <v>0.192</v>
          </cell>
          <cell r="WZ34">
            <v>95</v>
          </cell>
          <cell r="XA34">
            <v>90</v>
          </cell>
          <cell r="XB34">
            <v>85</v>
          </cell>
          <cell r="XC34">
            <v>81</v>
          </cell>
          <cell r="XD34">
            <v>77</v>
          </cell>
          <cell r="XE34">
            <v>74</v>
          </cell>
          <cell r="XF34">
            <v>71</v>
          </cell>
          <cell r="XG34">
            <v>68</v>
          </cell>
          <cell r="XH34">
            <v>66</v>
          </cell>
          <cell r="XI34">
            <v>62</v>
          </cell>
          <cell r="XJ34">
            <v>59</v>
          </cell>
          <cell r="XK34">
            <v>55</v>
          </cell>
          <cell r="XL34">
            <v>51</v>
          </cell>
          <cell r="XM34">
            <v>48</v>
          </cell>
          <cell r="XN34">
            <v>46</v>
          </cell>
          <cell r="XO34">
            <v>44</v>
          </cell>
          <cell r="XP34">
            <v>42</v>
          </cell>
          <cell r="XQ34">
            <v>40</v>
          </cell>
          <cell r="XR34">
            <v>40</v>
          </cell>
          <cell r="XS34">
            <v>37</v>
          </cell>
          <cell r="XT34">
            <v>36</v>
          </cell>
          <cell r="XU34">
            <v>34</v>
          </cell>
          <cell r="XV34">
            <v>33</v>
          </cell>
          <cell r="XW34">
            <v>32</v>
          </cell>
          <cell r="XX34">
            <v>31</v>
          </cell>
          <cell r="XY34">
            <v>30</v>
          </cell>
          <cell r="XZ34">
            <v>29</v>
          </cell>
          <cell r="YA34">
            <v>29</v>
          </cell>
          <cell r="YB34">
            <v>29</v>
          </cell>
          <cell r="YC34">
            <v>29</v>
          </cell>
          <cell r="YD34">
            <v>29</v>
          </cell>
          <cell r="YE34">
            <v>29</v>
          </cell>
          <cell r="YF34">
            <v>30.986000000000001</v>
          </cell>
          <cell r="YG34">
            <v>27.891999999999999</v>
          </cell>
          <cell r="YH34">
            <v>22.498999999999999</v>
          </cell>
          <cell r="YI34">
            <v>21.184000000000001</v>
          </cell>
          <cell r="YJ34">
            <v>15.419</v>
          </cell>
          <cell r="YK34">
            <v>14.349</v>
          </cell>
          <cell r="YL34">
            <v>14.217000000000001</v>
          </cell>
          <cell r="YM34">
            <v>11.911</v>
          </cell>
          <cell r="YN34">
            <v>11.641</v>
          </cell>
          <cell r="YO34">
            <v>11.92</v>
          </cell>
          <cell r="YP34">
            <v>12.579000000000001</v>
          </cell>
          <cell r="YQ34">
            <v>12.917</v>
          </cell>
          <cell r="YR34">
            <v>12.814</v>
          </cell>
          <cell r="YS34">
            <v>12.675000000000001</v>
          </cell>
          <cell r="YT34">
            <v>12.528</v>
          </cell>
          <cell r="YU34">
            <v>13.388999999999999</v>
          </cell>
          <cell r="YV34">
            <v>13.712</v>
          </cell>
          <cell r="YW34">
            <v>14.324</v>
          </cell>
          <cell r="YX34">
            <v>15.141</v>
          </cell>
          <cell r="YY34">
            <v>15.997999999999999</v>
          </cell>
          <cell r="YZ34">
            <v>15.907999999999999</v>
          </cell>
          <cell r="ZA34">
            <v>15.488</v>
          </cell>
          <cell r="ZB34">
            <v>16.256</v>
          </cell>
          <cell r="ZC34">
            <v>16.013000000000002</v>
          </cell>
          <cell r="ZD34">
            <v>16.39</v>
          </cell>
          <cell r="ZE34">
            <v>15.327</v>
          </cell>
          <cell r="ZF34">
            <v>15.282</v>
          </cell>
          <cell r="ZG34">
            <v>14.901</v>
          </cell>
          <cell r="ZH34">
            <v>13.324999999999999</v>
          </cell>
          <cell r="ZI34">
            <v>12.939</v>
          </cell>
          <cell r="ZJ34">
            <v>11.73</v>
          </cell>
          <cell r="ZK34">
            <v>11.048</v>
          </cell>
          <cell r="ZL34">
            <v>28.514924329999999</v>
          </cell>
          <cell r="ZM34">
            <v>29.921167180000001</v>
          </cell>
          <cell r="ZN34">
            <v>31.327410029999999</v>
          </cell>
          <cell r="ZO34">
            <v>32.733652880000001</v>
          </cell>
          <cell r="ZP34">
            <v>34.139895729999999</v>
          </cell>
          <cell r="ZQ34">
            <v>35.546138579999997</v>
          </cell>
          <cell r="ZR34">
            <v>37.112409059999997</v>
          </cell>
          <cell r="ZS34">
            <v>38.678679539999997</v>
          </cell>
          <cell r="ZT34">
            <v>40.244950029999998</v>
          </cell>
          <cell r="ZU34">
            <v>41.811220509999998</v>
          </cell>
          <cell r="ZV34">
            <v>43.377490999999999</v>
          </cell>
          <cell r="ZW34">
            <v>44.904887770000002</v>
          </cell>
          <cell r="ZX34">
            <v>46.432284549999999</v>
          </cell>
          <cell r="ZY34">
            <v>47.959681320000001</v>
          </cell>
          <cell r="ZZ34">
            <v>49.487078089999997</v>
          </cell>
          <cell r="AAA34">
            <v>51.014474870000001</v>
          </cell>
          <cell r="AAB34">
            <v>52.541871639999997</v>
          </cell>
          <cell r="AAC34">
            <v>54.06926842</v>
          </cell>
          <cell r="AAD34">
            <v>55.596665190000003</v>
          </cell>
          <cell r="AAE34">
            <v>57.12406197</v>
          </cell>
          <cell r="AAF34">
            <v>58.651458740000002</v>
          </cell>
          <cell r="AAG34">
            <v>61.441528130000002</v>
          </cell>
          <cell r="AAH34">
            <v>64.231597530000002</v>
          </cell>
          <cell r="AAI34">
            <v>67.021666920000001</v>
          </cell>
          <cell r="AAJ34">
            <v>69.811736310000001</v>
          </cell>
          <cell r="AAK34">
            <v>72.6018057</v>
          </cell>
          <cell r="AAL34">
            <v>74.021841019999997</v>
          </cell>
          <cell r="AAM34">
            <v>75.441876339999993</v>
          </cell>
          <cell r="AAN34">
            <v>76.861911660000004</v>
          </cell>
          <cell r="AAO34">
            <v>78.281946980000001</v>
          </cell>
          <cell r="AAP34">
            <v>78.281946980000001</v>
          </cell>
          <cell r="AAQ34">
            <v>78.281946980000001</v>
          </cell>
          <cell r="AAR34">
            <v>43.732140979999997</v>
          </cell>
          <cell r="AAS34">
            <v>45.400120110000003</v>
          </cell>
          <cell r="AAT34">
            <v>47.068099240000002</v>
          </cell>
          <cell r="AAU34">
            <v>48.736078370000001</v>
          </cell>
          <cell r="AAV34">
            <v>50.4040575</v>
          </cell>
          <cell r="AAW34">
            <v>52.072036629999999</v>
          </cell>
          <cell r="AAX34">
            <v>53.813749600000001</v>
          </cell>
          <cell r="AAY34">
            <v>55.555462579999997</v>
          </cell>
          <cell r="AAZ34">
            <v>57.297175549999999</v>
          </cell>
          <cell r="ABA34">
            <v>59.038888530000001</v>
          </cell>
          <cell r="ABB34">
            <v>60.780601500000003</v>
          </cell>
          <cell r="ABC34">
            <v>61.888453669999997</v>
          </cell>
          <cell r="ABD34">
            <v>62.996305849999999</v>
          </cell>
          <cell r="ABE34">
            <v>64.10415802</v>
          </cell>
          <cell r="ABF34">
            <v>65.212010190000001</v>
          </cell>
          <cell r="ABG34">
            <v>66.319862369999996</v>
          </cell>
          <cell r="ABH34">
            <v>67.427714539999997</v>
          </cell>
          <cell r="ABI34">
            <v>68.535566709999998</v>
          </cell>
          <cell r="ABJ34">
            <v>69.643418879999999</v>
          </cell>
          <cell r="ABK34">
            <v>70.751271059999993</v>
          </cell>
          <cell r="ABL34">
            <v>71.859123229999994</v>
          </cell>
          <cell r="ABM34">
            <v>73.749056839999994</v>
          </cell>
          <cell r="ABN34">
            <v>75.638990449999994</v>
          </cell>
          <cell r="ABO34">
            <v>77.528924070000002</v>
          </cell>
          <cell r="ABP34">
            <v>79.418857680000002</v>
          </cell>
          <cell r="ABQ34">
            <v>81.308791290000002</v>
          </cell>
          <cell r="ABR34">
            <v>82.320193329999995</v>
          </cell>
          <cell r="ABS34">
            <v>83.331595370000002</v>
          </cell>
          <cell r="ABT34">
            <v>84.342997409999995</v>
          </cell>
          <cell r="ABU34">
            <v>85.354399439999995</v>
          </cell>
          <cell r="ABV34">
            <v>85.354399439999995</v>
          </cell>
          <cell r="ABW34">
            <v>85.354399439999995</v>
          </cell>
          <cell r="ACF34">
            <v>21.819402480000001</v>
          </cell>
          <cell r="ACG34">
            <v>21.819402480000001</v>
          </cell>
          <cell r="ACH34">
            <v>21.782841820000002</v>
          </cell>
          <cell r="ACI34">
            <v>21.782841820000002</v>
          </cell>
          <cell r="ACJ34">
            <v>21.782841820000002</v>
          </cell>
          <cell r="ACK34">
            <v>20.234505859999999</v>
          </cell>
          <cell r="ACL34">
            <v>20.234505859999999</v>
          </cell>
          <cell r="ACM34">
            <v>20.26845638</v>
          </cell>
          <cell r="ACN34">
            <v>20.26845638</v>
          </cell>
          <cell r="ACO34">
            <v>20.62099224</v>
          </cell>
          <cell r="ACP34">
            <v>21.325744889999999</v>
          </cell>
          <cell r="ACQ34">
            <v>21.325744889999999</v>
          </cell>
          <cell r="ACR34">
            <v>21.325744889999999</v>
          </cell>
          <cell r="ACS34">
            <v>21.32303559</v>
          </cell>
          <cell r="ACT34">
            <v>21.32303559</v>
          </cell>
          <cell r="ACU34">
            <v>23.401406089999998</v>
          </cell>
          <cell r="ACV34">
            <v>23.401406089999998</v>
          </cell>
          <cell r="ACW34">
            <v>23.622845559999998</v>
          </cell>
          <cell r="ACX34">
            <v>23.622845559999998</v>
          </cell>
          <cell r="ACY34">
            <v>24.247606019999999</v>
          </cell>
          <cell r="ACZ34">
            <v>24.899328860000001</v>
          </cell>
          <cell r="ADA34">
            <v>24.941176469999998</v>
          </cell>
          <cell r="ADB34">
            <v>24.941176469999998</v>
          </cell>
          <cell r="ADC34">
            <v>24.941176469999998</v>
          </cell>
          <cell r="ADL34">
            <v>78.180597520000006</v>
          </cell>
          <cell r="ADM34">
            <v>78.180597520000006</v>
          </cell>
          <cell r="ADN34">
            <v>78.217158179999998</v>
          </cell>
          <cell r="ADO34">
            <v>78.217158179999998</v>
          </cell>
          <cell r="ADP34">
            <v>78.217158179999998</v>
          </cell>
          <cell r="ADQ34">
            <v>79.765494140000001</v>
          </cell>
          <cell r="ADR34">
            <v>79.765494140000001</v>
          </cell>
          <cell r="ADS34">
            <v>79.731543619999997</v>
          </cell>
          <cell r="ADT34">
            <v>79.731543619999997</v>
          </cell>
          <cell r="ADU34">
            <v>79.379007759999993</v>
          </cell>
          <cell r="ADV34">
            <v>78.674255110000004</v>
          </cell>
          <cell r="ADW34">
            <v>78.674255110000004</v>
          </cell>
          <cell r="ADX34">
            <v>78.674255110000004</v>
          </cell>
          <cell r="ADY34">
            <v>78.676964409999997</v>
          </cell>
          <cell r="ADZ34">
            <v>78.676964409999997</v>
          </cell>
          <cell r="AEA34">
            <v>76.598593910000005</v>
          </cell>
          <cell r="AEB34">
            <v>76.598593910000005</v>
          </cell>
          <cell r="AEC34">
            <v>76.377154439999998</v>
          </cell>
          <cell r="AED34">
            <v>76.377154439999998</v>
          </cell>
          <cell r="AEE34">
            <v>75.752393979999994</v>
          </cell>
          <cell r="AEF34">
            <v>75.100671140000003</v>
          </cell>
          <cell r="AEG34">
            <v>75.058823529999998</v>
          </cell>
          <cell r="AEH34">
            <v>75.058823529999998</v>
          </cell>
          <cell r="AEI34">
            <v>75.058823529999998</v>
          </cell>
          <cell r="AEJ34">
            <v>73.022000000000006</v>
          </cell>
          <cell r="AEK34">
            <v>72.778000000000006</v>
          </cell>
          <cell r="AEL34">
            <v>72.531999999999996</v>
          </cell>
          <cell r="AEM34">
            <v>72.284999999999997</v>
          </cell>
          <cell r="AEN34">
            <v>72.037000000000006</v>
          </cell>
          <cell r="AEO34">
            <v>71.787999999999997</v>
          </cell>
          <cell r="AEP34">
            <v>71.537999999999997</v>
          </cell>
          <cell r="AEQ34">
            <v>71.286000000000001</v>
          </cell>
          <cell r="AER34">
            <v>71.033000000000001</v>
          </cell>
          <cell r="AES34">
            <v>70.778000000000006</v>
          </cell>
          <cell r="AET34">
            <v>70.522000000000006</v>
          </cell>
          <cell r="AEU34">
            <v>69.867999999999995</v>
          </cell>
          <cell r="AEV34">
            <v>69.206000000000003</v>
          </cell>
          <cell r="AEW34">
            <v>68.536000000000001</v>
          </cell>
          <cell r="AEX34">
            <v>67.856999999999999</v>
          </cell>
          <cell r="AEY34">
            <v>67.17</v>
          </cell>
          <cell r="AEZ34">
            <v>66.475999999999999</v>
          </cell>
          <cell r="AFA34">
            <v>65.774000000000001</v>
          </cell>
          <cell r="AFB34">
            <v>65.064999999999998</v>
          </cell>
          <cell r="AFC34">
            <v>64.349000000000004</v>
          </cell>
          <cell r="AFD34">
            <v>63.625999999999998</v>
          </cell>
          <cell r="AFE34">
            <v>63.816000000000003</v>
          </cell>
          <cell r="AFF34">
            <v>63.680999999999997</v>
          </cell>
          <cell r="AFG34">
            <v>63.567</v>
          </cell>
          <cell r="AFH34">
            <v>63.567999999999998</v>
          </cell>
          <cell r="AFI34">
            <v>63.564999999999998</v>
          </cell>
          <cell r="AFJ34">
            <v>63.468000000000004</v>
          </cell>
          <cell r="AFK34">
            <v>63.292000000000002</v>
          </cell>
          <cell r="AFL34">
            <v>63.113999999999997</v>
          </cell>
          <cell r="AFM34">
            <v>63.014000000000003</v>
          </cell>
          <cell r="AFN34">
            <v>61.817999999999998</v>
          </cell>
          <cell r="AFO34">
            <v>61.612000000000002</v>
          </cell>
          <cell r="AFP34">
            <v>85.033000000000001</v>
          </cell>
          <cell r="AFQ34">
            <v>84.826999999999998</v>
          </cell>
          <cell r="AFR34">
            <v>84.62</v>
          </cell>
          <cell r="AFS34">
            <v>84.411000000000001</v>
          </cell>
          <cell r="AFT34">
            <v>84.198999999999998</v>
          </cell>
          <cell r="AFU34">
            <v>83.986000000000004</v>
          </cell>
          <cell r="AFV34">
            <v>83.77</v>
          </cell>
          <cell r="AFW34">
            <v>83.552999999999997</v>
          </cell>
          <cell r="AFX34">
            <v>83.331999999999994</v>
          </cell>
          <cell r="AFY34">
            <v>83.108999999999995</v>
          </cell>
          <cell r="AFZ34">
            <v>82.882999999999996</v>
          </cell>
          <cell r="AGA34">
            <v>82.441000000000003</v>
          </cell>
          <cell r="AGB34">
            <v>81.989000000000004</v>
          </cell>
          <cell r="AGC34">
            <v>81.528000000000006</v>
          </cell>
          <cell r="AGD34">
            <v>81.057000000000002</v>
          </cell>
          <cell r="AGE34">
            <v>80.576999999999998</v>
          </cell>
          <cell r="AGF34">
            <v>80.087000000000003</v>
          </cell>
          <cell r="AGG34">
            <v>79.587999999999994</v>
          </cell>
          <cell r="AGH34">
            <v>79.078999999999994</v>
          </cell>
          <cell r="AGI34">
            <v>78.56</v>
          </cell>
          <cell r="AGJ34">
            <v>78.033000000000001</v>
          </cell>
          <cell r="AGK34">
            <v>78.067999999999998</v>
          </cell>
          <cell r="AGL34">
            <v>77.709999999999994</v>
          </cell>
          <cell r="AGM34">
            <v>77.350999999999999</v>
          </cell>
          <cell r="AGN34">
            <v>77.116</v>
          </cell>
          <cell r="AGO34">
            <v>76.866</v>
          </cell>
          <cell r="AGP34">
            <v>76.489000000000004</v>
          </cell>
          <cell r="AGQ34">
            <v>75.992000000000004</v>
          </cell>
          <cell r="AGR34">
            <v>75.477000000000004</v>
          </cell>
          <cell r="AGS34">
            <v>75.063000000000002</v>
          </cell>
          <cell r="AGT34">
            <v>74.47</v>
          </cell>
          <cell r="AGU34">
            <v>74.290000000000006</v>
          </cell>
          <cell r="AGV34">
            <v>-14</v>
          </cell>
          <cell r="AGW34">
            <v>0.46400000000000002</v>
          </cell>
          <cell r="AGX34">
            <v>0.47099999999999997</v>
          </cell>
          <cell r="AGY34">
            <v>0.48199999999999998</v>
          </cell>
          <cell r="AGZ34">
            <v>0.49</v>
          </cell>
          <cell r="AHA34">
            <v>0.5</v>
          </cell>
          <cell r="AHB34">
            <v>0.50600000000000001</v>
          </cell>
          <cell r="AHC34">
            <v>0.51400000000000001</v>
          </cell>
          <cell r="AHD34">
            <v>0.52300000000000002</v>
          </cell>
          <cell r="AHE34">
            <v>0.53300000000000003</v>
          </cell>
          <cell r="AHF34">
            <v>0.54100000000000004</v>
          </cell>
          <cell r="AHG34">
            <v>0.55000000000000004</v>
          </cell>
          <cell r="AHH34">
            <v>0.55700000000000005</v>
          </cell>
          <cell r="AHI34">
            <v>0.56499999999999995</v>
          </cell>
          <cell r="AHJ34">
            <v>0.57099999999999995</v>
          </cell>
          <cell r="AHK34">
            <v>0.57699999999999996</v>
          </cell>
          <cell r="AHL34">
            <v>0.58399999999999996</v>
          </cell>
          <cell r="AHM34">
            <v>0.59</v>
          </cell>
          <cell r="AHN34">
            <v>0.59899999999999998</v>
          </cell>
          <cell r="AHO34">
            <v>0.60299999999999998</v>
          </cell>
          <cell r="AHP34">
            <v>0.60299999999999998</v>
          </cell>
          <cell r="AHQ34">
            <v>0.60399999999999998</v>
          </cell>
          <cell r="AHR34">
            <v>0.60499999999999998</v>
          </cell>
          <cell r="AHS34">
            <v>0.60699999999999998</v>
          </cell>
          <cell r="AHT34">
            <v>0.60799999999999998</v>
          </cell>
          <cell r="AHU34">
            <v>0.61399999999999999</v>
          </cell>
          <cell r="AHV34">
            <v>0.623</v>
          </cell>
          <cell r="AHW34">
            <v>0.628</v>
          </cell>
          <cell r="AHX34">
            <v>0.63400000000000001</v>
          </cell>
          <cell r="AHY34">
            <v>0.64</v>
          </cell>
          <cell r="AHZ34">
            <v>0.64400000000000002</v>
          </cell>
          <cell r="AIA34">
            <v>0.64500000000000002</v>
          </cell>
          <cell r="AIB34">
            <v>0.64800000000000002</v>
          </cell>
          <cell r="AIC34">
            <v>4.1322314049999997</v>
          </cell>
          <cell r="AID34">
            <v>4.2682926830000003</v>
          </cell>
          <cell r="AIE34">
            <v>4.3650793649999997</v>
          </cell>
          <cell r="AIF34">
            <v>4.8543689319999999</v>
          </cell>
          <cell r="AIG34">
            <v>4.7619047620000003</v>
          </cell>
          <cell r="AIH34">
            <v>5.4205607479999998</v>
          </cell>
          <cell r="AII34">
            <v>5.6880733939999999</v>
          </cell>
          <cell r="AIJ34">
            <v>5.5956678699999998</v>
          </cell>
          <cell r="AIK34">
            <v>5.4964539009999998</v>
          </cell>
          <cell r="AIL34">
            <v>5.5846422340000004</v>
          </cell>
          <cell r="AIM34">
            <v>5.8219178080000002</v>
          </cell>
          <cell r="AIN34">
            <v>6.0708263069999999</v>
          </cell>
          <cell r="AIO34">
            <v>6.4569536420000002</v>
          </cell>
          <cell r="AIP34">
            <v>7.1544715449999998</v>
          </cell>
          <cell r="AIQ34">
            <v>7.8274760380000004</v>
          </cell>
          <cell r="AIR34">
            <v>8.463949843</v>
          </cell>
          <cell r="AIS34">
            <v>9.230769231</v>
          </cell>
          <cell r="AIT34">
            <v>9.6530920059999996</v>
          </cell>
          <cell r="AIU34">
            <v>10.26785714</v>
          </cell>
          <cell r="AIV34">
            <v>11.58357771</v>
          </cell>
          <cell r="AIW34">
            <v>12.590448629999999</v>
          </cell>
          <cell r="AIX34">
            <v>13.57142857</v>
          </cell>
          <cell r="AIY34">
            <v>14.386459800000001</v>
          </cell>
          <cell r="AIZ34">
            <v>15.20223152</v>
          </cell>
          <cell r="AJA34">
            <v>15.31034483</v>
          </cell>
          <cell r="AJB34">
            <v>15.00682128</v>
          </cell>
          <cell r="AJC34">
            <v>15.135135139999999</v>
          </cell>
          <cell r="AJD34">
            <v>15.12717537</v>
          </cell>
          <cell r="AJE34">
            <v>15.231788079999999</v>
          </cell>
          <cell r="AJF34">
            <v>15.4855643</v>
          </cell>
          <cell r="AJG34">
            <v>15.575916230000001</v>
          </cell>
          <cell r="AJH34">
            <v>15.625</v>
          </cell>
          <cell r="AJI34">
            <v>2.1113852240000002</v>
          </cell>
          <cell r="AJJ34">
            <v>2.1846777880000001</v>
          </cell>
          <cell r="AJK34">
            <v>2.2630000450000001</v>
          </cell>
          <cell r="AJL34">
            <v>2.3971202140000001</v>
          </cell>
          <cell r="AJM34">
            <v>2.520285785</v>
          </cell>
          <cell r="AJN34">
            <v>2.7059822169999999</v>
          </cell>
          <cell r="AJO34">
            <v>2.798923313</v>
          </cell>
          <cell r="AJP34">
            <v>2.7814424660000001</v>
          </cell>
          <cell r="AJQ34">
            <v>2.6419041110000001</v>
          </cell>
          <cell r="AJR34">
            <v>2.6143592070000001</v>
          </cell>
          <cell r="AJS34">
            <v>2.6648716910000001</v>
          </cell>
          <cell r="AJT34">
            <v>2.7056064219999998</v>
          </cell>
          <cell r="AJU34">
            <v>2.962166684</v>
          </cell>
          <cell r="AJV34">
            <v>3.4554867580000002</v>
          </cell>
          <cell r="AJW34">
            <v>3.9481636610000002</v>
          </cell>
          <cell r="AJX34">
            <v>4.4158848839999996</v>
          </cell>
          <cell r="AJY34">
            <v>4.8481484439999996</v>
          </cell>
          <cell r="AJZ34">
            <v>5.184727852</v>
          </cell>
          <cell r="AKA34">
            <v>5.5385647269999998</v>
          </cell>
          <cell r="AKB34">
            <v>5.7939391599999999</v>
          </cell>
          <cell r="AKC34">
            <v>6.2949926060000001</v>
          </cell>
          <cell r="AKD34">
            <v>6.9223189559999998</v>
          </cell>
          <cell r="AKE34">
            <v>7.0622573290000004</v>
          </cell>
          <cell r="AKF34">
            <v>7.1505589479999996</v>
          </cell>
          <cell r="AKG34">
            <v>7.1353425330000002</v>
          </cell>
          <cell r="AKH34">
            <v>7.0003444650000004</v>
          </cell>
          <cell r="AKI34">
            <v>6.8741901360000002</v>
          </cell>
          <cell r="AKJ34">
            <v>6.9812153920000002</v>
          </cell>
          <cell r="AKK34">
            <v>7.2076527559999999</v>
          </cell>
          <cell r="AKL34">
            <v>7.3162979200000002</v>
          </cell>
          <cell r="AKM34">
            <v>7.4117357589999999</v>
          </cell>
          <cell r="AKN34">
            <v>7.4117357589999999</v>
          </cell>
          <cell r="AKO34">
            <v>5.38</v>
          </cell>
          <cell r="AKP34">
            <v>5.59</v>
          </cell>
          <cell r="AKQ34">
            <v>5.94</v>
          </cell>
          <cell r="AKR34">
            <v>6.48</v>
          </cell>
          <cell r="AKS34">
            <v>6.45</v>
          </cell>
          <cell r="AKT34">
            <v>7.23</v>
          </cell>
          <cell r="AKU34">
            <v>7.88</v>
          </cell>
          <cell r="AKV34">
            <v>7.85</v>
          </cell>
          <cell r="AKW34">
            <v>7.84</v>
          </cell>
          <cell r="AKX34">
            <v>8.02</v>
          </cell>
          <cell r="AKY34">
            <v>8.16</v>
          </cell>
          <cell r="AKZ34">
            <v>8.66</v>
          </cell>
          <cell r="ALA34">
            <v>9.19</v>
          </cell>
          <cell r="ALB34">
            <v>9.8000000000000007</v>
          </cell>
          <cell r="ALC34">
            <v>10.63</v>
          </cell>
          <cell r="ALD34">
            <v>11.32</v>
          </cell>
          <cell r="ALE34">
            <v>12.11</v>
          </cell>
          <cell r="ALF34">
            <v>12.72</v>
          </cell>
          <cell r="ALG34">
            <v>13.29</v>
          </cell>
          <cell r="ALH34">
            <v>15.78</v>
          </cell>
          <cell r="ALI34">
            <v>17.23</v>
          </cell>
          <cell r="ALJ34">
            <v>18.46</v>
          </cell>
          <cell r="ALK34">
            <v>19.84</v>
          </cell>
          <cell r="ALL34">
            <v>21.37</v>
          </cell>
          <cell r="ALM34">
            <v>21.77</v>
          </cell>
          <cell r="ALN34">
            <v>21.29</v>
          </cell>
          <cell r="ALO34">
            <v>21.73</v>
          </cell>
          <cell r="ALP34">
            <v>21.51</v>
          </cell>
          <cell r="ALQ34">
            <v>21.34</v>
          </cell>
          <cell r="ALR34">
            <v>21.96</v>
          </cell>
          <cell r="ALS34">
            <v>21.96</v>
          </cell>
          <cell r="ALT34">
            <v>21.96</v>
          </cell>
        </row>
        <row r="35">
          <cell r="A35" t="str">
            <v>C√¥te d'Ivoire</v>
          </cell>
          <cell r="B35" t="str">
            <v>CIV</v>
          </cell>
          <cell r="C35" t="str">
            <v>Medium</v>
          </cell>
          <cell r="D35" t="str">
            <v>SSA</v>
          </cell>
          <cell r="E35">
            <v>159</v>
          </cell>
          <cell r="F35">
            <v>0.42699999999999999</v>
          </cell>
          <cell r="G35">
            <v>0.42799999999999999</v>
          </cell>
          <cell r="H35">
            <v>0.43</v>
          </cell>
          <cell r="I35">
            <v>0.433</v>
          </cell>
          <cell r="J35">
            <v>0.436</v>
          </cell>
          <cell r="K35">
            <v>0.442</v>
          </cell>
          <cell r="L35">
            <v>0.44800000000000001</v>
          </cell>
          <cell r="M35">
            <v>0.45600000000000002</v>
          </cell>
          <cell r="N35">
            <v>0.46100000000000002</v>
          </cell>
          <cell r="O35">
            <v>0.45900000000000002</v>
          </cell>
          <cell r="P35">
            <v>0.45700000000000002</v>
          </cell>
          <cell r="Q35">
            <v>0.45600000000000002</v>
          </cell>
          <cell r="R35">
            <v>0.45400000000000001</v>
          </cell>
          <cell r="S35">
            <v>0.45300000000000001</v>
          </cell>
          <cell r="T35">
            <v>0.45500000000000002</v>
          </cell>
          <cell r="U35">
            <v>0.45600000000000002</v>
          </cell>
          <cell r="V35">
            <v>0.45800000000000002</v>
          </cell>
          <cell r="W35">
            <v>0.46100000000000002</v>
          </cell>
          <cell r="X35">
            <v>0.46400000000000002</v>
          </cell>
          <cell r="Y35">
            <v>0.46899999999999997</v>
          </cell>
          <cell r="Z35">
            <v>0.47299999999999998</v>
          </cell>
          <cell r="AA35">
            <v>0.47199999999999998</v>
          </cell>
          <cell r="AB35">
            <v>0.47699999999999998</v>
          </cell>
          <cell r="AC35">
            <v>0.48299999999999998</v>
          </cell>
          <cell r="AD35">
            <v>0.502</v>
          </cell>
          <cell r="AE35">
            <v>0.51300000000000001</v>
          </cell>
          <cell r="AF35">
            <v>0.52400000000000002</v>
          </cell>
          <cell r="AG35">
            <v>0.53400000000000003</v>
          </cell>
          <cell r="AH35">
            <v>0.54200000000000004</v>
          </cell>
          <cell r="AI35">
            <v>0.55000000000000004</v>
          </cell>
          <cell r="AJ35">
            <v>0.55100000000000005</v>
          </cell>
          <cell r="AK35">
            <v>0.55000000000000004</v>
          </cell>
          <cell r="AL35">
            <v>52.602600000000002</v>
          </cell>
          <cell r="AM35">
            <v>52.323</v>
          </cell>
          <cell r="AN35">
            <v>52.138199999999998</v>
          </cell>
          <cell r="AO35">
            <v>51.924900000000001</v>
          </cell>
          <cell r="AP35">
            <v>51.736800000000002</v>
          </cell>
          <cell r="AQ35">
            <v>51.610399999999998</v>
          </cell>
          <cell r="AR35">
            <v>51.520499999999998</v>
          </cell>
          <cell r="AS35">
            <v>51.448700000000002</v>
          </cell>
          <cell r="AT35">
            <v>51.107799999999997</v>
          </cell>
          <cell r="AU35">
            <v>50.9574</v>
          </cell>
          <cell r="AV35">
            <v>50.842300000000002</v>
          </cell>
          <cell r="AW35">
            <v>50.809800000000003</v>
          </cell>
          <cell r="AX35">
            <v>50.8857</v>
          </cell>
          <cell r="AY35">
            <v>50.954300000000003</v>
          </cell>
          <cell r="AZ35">
            <v>51.3628</v>
          </cell>
          <cell r="BA35">
            <v>51.823999999999998</v>
          </cell>
          <cell r="BB35">
            <v>52.355400000000003</v>
          </cell>
          <cell r="BC35">
            <v>52.969700000000003</v>
          </cell>
          <cell r="BD35">
            <v>53.653199999999998</v>
          </cell>
          <cell r="BE35">
            <v>54.393799999999999</v>
          </cell>
          <cell r="BF35">
            <v>55.022500000000001</v>
          </cell>
          <cell r="BG35">
            <v>55.519500000000001</v>
          </cell>
          <cell r="BH35">
            <v>56.157899999999998</v>
          </cell>
          <cell r="BI35">
            <v>56.748100000000001</v>
          </cell>
          <cell r="BJ35">
            <v>57.207999999999998</v>
          </cell>
          <cell r="BK35">
            <v>57.7624</v>
          </cell>
          <cell r="BL35">
            <v>58.059899999999999</v>
          </cell>
          <cell r="BM35">
            <v>58.480499999999999</v>
          </cell>
          <cell r="BN35">
            <v>58.849400000000003</v>
          </cell>
          <cell r="BO35">
            <v>59.3185</v>
          </cell>
          <cell r="BP35">
            <v>59.031799999999997</v>
          </cell>
          <cell r="BQ35">
            <v>58.598300000000002</v>
          </cell>
          <cell r="BR35">
            <v>5.5533554629999999</v>
          </cell>
          <cell r="BS35">
            <v>5.6591995500000003</v>
          </cell>
          <cell r="BT35">
            <v>5.7670609710000003</v>
          </cell>
          <cell r="BU35">
            <v>5.8769781740000004</v>
          </cell>
          <cell r="BV35">
            <v>5.9889903430000002</v>
          </cell>
          <cell r="BW35">
            <v>6.1031374060000001</v>
          </cell>
          <cell r="BX35">
            <v>6.2194600529999997</v>
          </cell>
          <cell r="BY35">
            <v>6.3379997489999997</v>
          </cell>
          <cell r="BZ35">
            <v>6.4587987509999998</v>
          </cell>
          <cell r="CA35">
            <v>6.5819001200000002</v>
          </cell>
          <cell r="CB35">
            <v>6.7122207639999996</v>
          </cell>
          <cell r="CC35">
            <v>6.8425414089999999</v>
          </cell>
          <cell r="CD35">
            <v>6.9728620530000001</v>
          </cell>
          <cell r="CE35">
            <v>7.1031826970000003</v>
          </cell>
          <cell r="CF35">
            <v>7.2335033419999997</v>
          </cell>
          <cell r="CG35">
            <v>7.3638239859999999</v>
          </cell>
          <cell r="CH35">
            <v>7.4941446300000001</v>
          </cell>
          <cell r="CI35">
            <v>7.6244652750000004</v>
          </cell>
          <cell r="CJ35">
            <v>7.7547859189999997</v>
          </cell>
          <cell r="CK35">
            <v>7.885106564</v>
          </cell>
          <cell r="CL35">
            <v>8.0154272080000002</v>
          </cell>
          <cell r="CM35">
            <v>8.1457478519999995</v>
          </cell>
          <cell r="CN35">
            <v>8.2760684970000007</v>
          </cell>
          <cell r="CO35">
            <v>8.406389141</v>
          </cell>
          <cell r="CP35">
            <v>8.5367097849999993</v>
          </cell>
          <cell r="CQ35">
            <v>8.8924598689999996</v>
          </cell>
          <cell r="CR35">
            <v>9.4792099000000007</v>
          </cell>
          <cell r="CS35">
            <v>9.9547395709999993</v>
          </cell>
          <cell r="CT35">
            <v>10.21954966</v>
          </cell>
          <cell r="CU35">
            <v>10.48435974</v>
          </cell>
          <cell r="CV35">
            <v>10.67558002</v>
          </cell>
          <cell r="CW35">
            <v>10.67558002</v>
          </cell>
          <cell r="CX35">
            <v>4.5858233180000001</v>
          </cell>
          <cell r="CY35">
            <v>4.7926349579999998</v>
          </cell>
          <cell r="CZ35">
            <v>4.9994465970000004</v>
          </cell>
          <cell r="DA35">
            <v>5.2062582370000001</v>
          </cell>
          <cell r="DB35">
            <v>5.4130698769999999</v>
          </cell>
          <cell r="DC35">
            <v>5.6198815169999996</v>
          </cell>
          <cell r="DD35">
            <v>5.9570744080000004</v>
          </cell>
          <cell r="DE35">
            <v>6.2942672990000004</v>
          </cell>
          <cell r="DF35">
            <v>6.6314601900000003</v>
          </cell>
          <cell r="DG35">
            <v>6.5093489289999997</v>
          </cell>
          <cell r="DH35">
            <v>6.387237668</v>
          </cell>
          <cell r="DI35">
            <v>6.2651264070000003</v>
          </cell>
          <cell r="DJ35">
            <v>6.1430151459999998</v>
          </cell>
          <cell r="DK35">
            <v>6.0209038850000001</v>
          </cell>
          <cell r="DL35">
            <v>5.8987926240000004</v>
          </cell>
          <cell r="DM35">
            <v>5.7766813639999999</v>
          </cell>
          <cell r="DN35">
            <v>5.6545701030000002</v>
          </cell>
          <cell r="DO35">
            <v>5.5324588419999996</v>
          </cell>
          <cell r="DP35">
            <v>5.4103475809999999</v>
          </cell>
          <cell r="DQ35">
            <v>5.2882363200000002</v>
          </cell>
          <cell r="DR35">
            <v>5.1661250589999996</v>
          </cell>
          <cell r="DS35">
            <v>5.0440137979999999</v>
          </cell>
          <cell r="DT35">
            <v>4.9219025370000002</v>
          </cell>
          <cell r="DU35">
            <v>4.7997912759999997</v>
          </cell>
          <cell r="DV35">
            <v>4.6776800160000001</v>
          </cell>
          <cell r="DW35">
            <v>4.8283237149999998</v>
          </cell>
          <cell r="DX35">
            <v>4.921027531</v>
          </cell>
          <cell r="DY35">
            <v>5.0137313460000001</v>
          </cell>
          <cell r="DZ35">
            <v>5.1064351610000003</v>
          </cell>
          <cell r="EA35">
            <v>5.1991389769999996</v>
          </cell>
          <cell r="EB35">
            <v>5.1991389769999996</v>
          </cell>
          <cell r="EC35">
            <v>5.1991389769999996</v>
          </cell>
          <cell r="ED35">
            <v>2811.2959350000001</v>
          </cell>
          <cell r="EE35">
            <v>2680.0470879999998</v>
          </cell>
          <cell r="EF35">
            <v>2616.3594320000002</v>
          </cell>
          <cell r="EG35">
            <v>2555.2066380000001</v>
          </cell>
          <cell r="EH35">
            <v>2570.1047579999999</v>
          </cell>
          <cell r="EI35">
            <v>2673.7823100000001</v>
          </cell>
          <cell r="EJ35">
            <v>2721.200339</v>
          </cell>
          <cell r="EK35">
            <v>2885.5749890000002</v>
          </cell>
          <cell r="EL35">
            <v>2949.011301</v>
          </cell>
          <cell r="EM35">
            <v>2855.9358240000001</v>
          </cell>
          <cell r="EN35">
            <v>2789.5444849999999</v>
          </cell>
          <cell r="EO35">
            <v>2739.9142619999998</v>
          </cell>
          <cell r="EP35">
            <v>2638.712192</v>
          </cell>
          <cell r="EQ35">
            <v>2569.6909700000001</v>
          </cell>
          <cell r="ER35">
            <v>2557.54835</v>
          </cell>
          <cell r="ES35">
            <v>2547.4852930000002</v>
          </cell>
          <cell r="ET35">
            <v>2529.1492320000002</v>
          </cell>
          <cell r="EU35">
            <v>2518.4137300000002</v>
          </cell>
          <cell r="EV35">
            <v>2531.9506780000002</v>
          </cell>
          <cell r="EW35">
            <v>2598.3838850000002</v>
          </cell>
          <cell r="EX35">
            <v>2702.0069239999998</v>
          </cell>
          <cell r="EY35">
            <v>2505.976647</v>
          </cell>
          <cell r="EZ35">
            <v>2667.8250579999999</v>
          </cell>
          <cell r="FA35">
            <v>2843.2581209999998</v>
          </cell>
          <cell r="FB35">
            <v>4150.4133160000001</v>
          </cell>
          <cell r="FC35">
            <v>4322.0564080000004</v>
          </cell>
          <cell r="FD35">
            <v>4512.4595429999999</v>
          </cell>
          <cell r="FE35">
            <v>4686.9004729999997</v>
          </cell>
          <cell r="FF35">
            <v>4839.8933049999996</v>
          </cell>
          <cell r="FG35">
            <v>5074.6445949999998</v>
          </cell>
          <cell r="FH35">
            <v>5026.3871689999996</v>
          </cell>
          <cell r="FI35">
            <v>5217.4485160000004</v>
          </cell>
          <cell r="FJ35">
            <v>5</v>
          </cell>
          <cell r="FK35">
            <v>0.75</v>
          </cell>
          <cell r="FL35">
            <v>0.75700000000000001</v>
          </cell>
          <cell r="FM35">
            <v>0.76400000000000001</v>
          </cell>
          <cell r="FN35">
            <v>0.77100000000000002</v>
          </cell>
          <cell r="FO35">
            <v>0.77900000000000003</v>
          </cell>
          <cell r="FP35">
            <v>0.78700000000000003</v>
          </cell>
          <cell r="FQ35">
            <v>0.79600000000000004</v>
          </cell>
          <cell r="FR35">
            <v>0.80100000000000005</v>
          </cell>
          <cell r="FS35">
            <v>0.80600000000000005</v>
          </cell>
          <cell r="FT35">
            <v>0.80300000000000005</v>
          </cell>
          <cell r="FU35">
            <v>0.80300000000000005</v>
          </cell>
          <cell r="FV35">
            <v>0.80300000000000005</v>
          </cell>
          <cell r="FW35">
            <v>0.80300000000000005</v>
          </cell>
          <cell r="FX35">
            <v>0.80600000000000005</v>
          </cell>
          <cell r="FY35">
            <v>0.80600000000000005</v>
          </cell>
          <cell r="FZ35">
            <v>0.80800000000000005</v>
          </cell>
          <cell r="GA35">
            <v>0.81</v>
          </cell>
          <cell r="GB35">
            <v>0.81299999999999994</v>
          </cell>
          <cell r="GC35">
            <v>0.81799999999999995</v>
          </cell>
          <cell r="GD35">
            <v>0.82299999999999995</v>
          </cell>
          <cell r="GE35">
            <v>0.83199999999999996</v>
          </cell>
          <cell r="GF35">
            <v>0.83499999999999996</v>
          </cell>
          <cell r="GG35">
            <v>0.8</v>
          </cell>
          <cell r="GH35">
            <v>0.83699999999999997</v>
          </cell>
          <cell r="GI35">
            <v>0.84799999999999998</v>
          </cell>
          <cell r="GJ35">
            <v>0.85799999999999998</v>
          </cell>
          <cell r="GK35">
            <v>0.86099999999999999</v>
          </cell>
          <cell r="GL35">
            <v>0.87</v>
          </cell>
          <cell r="GM35">
            <v>0.874</v>
          </cell>
          <cell r="GN35">
            <v>0.878</v>
          </cell>
          <cell r="GO35">
            <v>0.88600000000000001</v>
          </cell>
          <cell r="GP35">
            <v>0.88700000000000001</v>
          </cell>
          <cell r="GQ35">
            <v>0.35459929899999998</v>
          </cell>
          <cell r="GR35">
            <v>0.35822999</v>
          </cell>
          <cell r="GS35">
            <v>0.36297204100000002</v>
          </cell>
          <cell r="GT35">
            <v>0.36736253899999999</v>
          </cell>
          <cell r="GU35">
            <v>0.37326520099999999</v>
          </cell>
          <cell r="GV35">
            <v>0.38072814199999999</v>
          </cell>
          <cell r="GW35">
            <v>0.38919357599999999</v>
          </cell>
          <cell r="GX35">
            <v>0.398177789</v>
          </cell>
          <cell r="GY35">
            <v>0.40444338299999999</v>
          </cell>
          <cell r="GZ35">
            <v>0.40147380999999999</v>
          </cell>
          <cell r="HA35">
            <v>0.400326776</v>
          </cell>
          <cell r="HB35">
            <v>0.39949912900000001</v>
          </cell>
          <cell r="HC35">
            <v>0.39839559400000002</v>
          </cell>
          <cell r="HD35">
            <v>0.39842895299999997</v>
          </cell>
          <cell r="HE35">
            <v>0.40011780899999999</v>
          </cell>
          <cell r="HF35">
            <v>0.40253634999999999</v>
          </cell>
          <cell r="HG35">
            <v>0.405219526</v>
          </cell>
          <cell r="HH35">
            <v>0.40855367599999998</v>
          </cell>
          <cell r="HI35">
            <v>0.41301690200000002</v>
          </cell>
          <cell r="HJ35">
            <v>0.41870946399999998</v>
          </cell>
          <cell r="HK35">
            <v>0.42628432100000002</v>
          </cell>
          <cell r="HL35">
            <v>0.42564468599999999</v>
          </cell>
          <cell r="HM35">
            <v>0.41722662700000002</v>
          </cell>
          <cell r="HN35">
            <v>0.43641696899999999</v>
          </cell>
          <cell r="HO35">
            <v>0.45854955200000003</v>
          </cell>
          <cell r="HP35">
            <v>0.47127756399999998</v>
          </cell>
          <cell r="HQ35">
            <v>0.48289809900000003</v>
          </cell>
          <cell r="HR35">
            <v>0.49512802099999997</v>
          </cell>
          <cell r="HS35">
            <v>0.50349877399999998</v>
          </cell>
          <cell r="HT35">
            <v>0.51234959499999999</v>
          </cell>
          <cell r="HU35">
            <v>0.51568280399999999</v>
          </cell>
          <cell r="HV35">
            <v>0.51556372699999997</v>
          </cell>
          <cell r="HW35">
            <v>54.913499999999999</v>
          </cell>
          <cell r="HX35">
            <v>54.665199999999999</v>
          </cell>
          <cell r="HY35">
            <v>54.4955</v>
          </cell>
          <cell r="HZ35">
            <v>54.278399999999998</v>
          </cell>
          <cell r="IA35">
            <v>54.143300000000004</v>
          </cell>
          <cell r="IB35">
            <v>54.034199999999998</v>
          </cell>
          <cell r="IC35">
            <v>53.923400000000001</v>
          </cell>
          <cell r="ID35">
            <v>53.527700000000003</v>
          </cell>
          <cell r="IE35">
            <v>52.9726</v>
          </cell>
          <cell r="IF35">
            <v>52.515500000000003</v>
          </cell>
          <cell r="IG35">
            <v>52.3461</v>
          </cell>
          <cell r="IH35">
            <v>52.1843</v>
          </cell>
          <cell r="II35">
            <v>52.162700000000001</v>
          </cell>
          <cell r="IJ35">
            <v>52.267699999999998</v>
          </cell>
          <cell r="IK35">
            <v>52.505499999999998</v>
          </cell>
          <cell r="IL35">
            <v>52.898600000000002</v>
          </cell>
          <cell r="IM35">
            <v>53.389200000000002</v>
          </cell>
          <cell r="IN35">
            <v>54.000500000000002</v>
          </cell>
          <cell r="IO35">
            <v>54.770800000000001</v>
          </cell>
          <cell r="IP35">
            <v>55.598599999999998</v>
          </cell>
          <cell r="IQ35">
            <v>56.212499999999999</v>
          </cell>
          <cell r="IR35">
            <v>56.746899999999997</v>
          </cell>
          <cell r="IS35">
            <v>57.339199999999998</v>
          </cell>
          <cell r="IT35">
            <v>58.023699999999998</v>
          </cell>
          <cell r="IU35">
            <v>58.263100000000001</v>
          </cell>
          <cell r="IV35">
            <v>58.947299999999998</v>
          </cell>
          <cell r="IW35">
            <v>59.069200000000002</v>
          </cell>
          <cell r="IX35">
            <v>59.723100000000002</v>
          </cell>
          <cell r="IY35">
            <v>59.940199999999997</v>
          </cell>
          <cell r="IZ35">
            <v>60.589700000000001</v>
          </cell>
          <cell r="JA35">
            <v>60.350700000000003</v>
          </cell>
          <cell r="JB35">
            <v>59.940899999999999</v>
          </cell>
          <cell r="JC35">
            <v>4.105814745</v>
          </cell>
          <cell r="JD35">
            <v>4.2179458829999996</v>
          </cell>
          <cell r="JE35">
            <v>4.3331393589999996</v>
          </cell>
          <cell r="JF35">
            <v>4.451478807</v>
          </cell>
          <cell r="JG35">
            <v>4.5730501429999997</v>
          </cell>
          <cell r="JH35">
            <v>4.697941632</v>
          </cell>
          <cell r="JI35">
            <v>4.8262439480000001</v>
          </cell>
          <cell r="JJ35">
            <v>4.9580502419999997</v>
          </cell>
          <cell r="JK35">
            <v>5.0934562100000003</v>
          </cell>
          <cell r="JL35">
            <v>5.2325601580000001</v>
          </cell>
          <cell r="JM35">
            <v>5.3834814709999996</v>
          </cell>
          <cell r="JN35">
            <v>5.5344027840000001</v>
          </cell>
          <cell r="JO35">
            <v>5.6853240969999996</v>
          </cell>
          <cell r="JP35">
            <v>5.8362454100000001</v>
          </cell>
          <cell r="JQ35">
            <v>5.9871667229999996</v>
          </cell>
          <cell r="JR35">
            <v>6.1380880360000001</v>
          </cell>
          <cell r="JS35">
            <v>6.2890093489999996</v>
          </cell>
          <cell r="JT35">
            <v>6.4399306620000001</v>
          </cell>
          <cell r="JU35">
            <v>6.5908519739999996</v>
          </cell>
          <cell r="JV35">
            <v>6.741773287</v>
          </cell>
          <cell r="JW35">
            <v>6.8926945999999996</v>
          </cell>
          <cell r="JX35">
            <v>7.043615913</v>
          </cell>
          <cell r="JY35">
            <v>7.1945372259999996</v>
          </cell>
          <cell r="JZ35">
            <v>7.345458539</v>
          </cell>
          <cell r="KA35">
            <v>7.4963798519999996</v>
          </cell>
          <cell r="KB35">
            <v>7.9215002060000002</v>
          </cell>
          <cell r="KC35">
            <v>8.5274200439999994</v>
          </cell>
          <cell r="KD35">
            <v>9.0487699510000006</v>
          </cell>
          <cell r="KE35">
            <v>9.3955998419999993</v>
          </cell>
          <cell r="KF35">
            <v>9.7424297329999998</v>
          </cell>
          <cell r="KG35">
            <v>10.01710033</v>
          </cell>
          <cell r="KH35">
            <v>10.01710033</v>
          </cell>
          <cell r="KI35">
            <v>3.0454204479999998</v>
          </cell>
          <cell r="KJ35">
            <v>3.3161244870000002</v>
          </cell>
          <cell r="KK35">
            <v>3.5868285270000002</v>
          </cell>
          <cell r="KL35">
            <v>3.8575325669999998</v>
          </cell>
          <cell r="KM35">
            <v>4.1282366069999998</v>
          </cell>
          <cell r="KN35">
            <v>4.3989406459999998</v>
          </cell>
          <cell r="KO35">
            <v>4.8234538000000002</v>
          </cell>
          <cell r="KP35">
            <v>5.2479669529999997</v>
          </cell>
          <cell r="KQ35">
            <v>5.6724801060000001</v>
          </cell>
          <cell r="KR35">
            <v>5.5743950900000003</v>
          </cell>
          <cell r="KS35">
            <v>5.4763100739999997</v>
          </cell>
          <cell r="KT35">
            <v>5.3782250579999999</v>
          </cell>
          <cell r="KU35">
            <v>5.2801400420000002</v>
          </cell>
          <cell r="KV35">
            <v>5.1820550259999996</v>
          </cell>
          <cell r="KW35">
            <v>5.0839700099999998</v>
          </cell>
          <cell r="KX35">
            <v>4.9858849940000001</v>
          </cell>
          <cell r="KY35">
            <v>4.8877999780000003</v>
          </cell>
          <cell r="KZ35">
            <v>4.7897149619999997</v>
          </cell>
          <cell r="LA35">
            <v>4.6916299459999999</v>
          </cell>
          <cell r="LB35">
            <v>4.5935449300000002</v>
          </cell>
          <cell r="LC35">
            <v>4.4954599139999996</v>
          </cell>
          <cell r="LD35">
            <v>4.3973748979999998</v>
          </cell>
          <cell r="LE35">
            <v>4.2992898820000001</v>
          </cell>
          <cell r="LF35">
            <v>4.2012048660000003</v>
          </cell>
          <cell r="LG35">
            <v>4.1031198499999997</v>
          </cell>
          <cell r="LH35">
            <v>4.263552496</v>
          </cell>
          <cell r="LI35">
            <v>4.366844747</v>
          </cell>
          <cell r="LJ35">
            <v>4.4701369980000001</v>
          </cell>
          <cell r="LK35">
            <v>4.5734292490000001</v>
          </cell>
          <cell r="LL35">
            <v>4.6767215000000002</v>
          </cell>
          <cell r="LM35">
            <v>4.6767215000000002</v>
          </cell>
          <cell r="LN35">
            <v>4.6767215000000002</v>
          </cell>
          <cell r="LO35">
            <v>1557.882846</v>
          </cell>
          <cell r="LP35">
            <v>1489.3049329999999</v>
          </cell>
          <cell r="LQ35">
            <v>1459.362746</v>
          </cell>
          <cell r="LR35">
            <v>1431.7235209999999</v>
          </cell>
          <cell r="LS35">
            <v>1447.4200719999999</v>
          </cell>
          <cell r="LT35">
            <v>1514.114838</v>
          </cell>
          <cell r="LU35">
            <v>1545.546147</v>
          </cell>
          <cell r="LV35">
            <v>1644.8153130000001</v>
          </cell>
          <cell r="LW35">
            <v>1687.863216</v>
          </cell>
          <cell r="LX35">
            <v>1646.625378</v>
          </cell>
          <cell r="LY35">
            <v>1620.58709</v>
          </cell>
          <cell r="LZ35">
            <v>1604.6802</v>
          </cell>
          <cell r="MA35">
            <v>1559.5233029999999</v>
          </cell>
          <cell r="MB35">
            <v>1533.9305400000001</v>
          </cell>
          <cell r="MC35">
            <v>1542.2573629999999</v>
          </cell>
          <cell r="MD35">
            <v>1552.084165</v>
          </cell>
          <cell r="ME35">
            <v>1557.1335429999999</v>
          </cell>
          <cell r="MF35">
            <v>1566.8224459999999</v>
          </cell>
          <cell r="MG35">
            <v>1591.7250140000001</v>
          </cell>
          <cell r="MH35">
            <v>1650.528241</v>
          </cell>
          <cell r="MI35">
            <v>1811.7614169999999</v>
          </cell>
          <cell r="MJ35">
            <v>1696.595722</v>
          </cell>
          <cell r="MK35">
            <v>1365.5562870000001</v>
          </cell>
          <cell r="ML35">
            <v>1865.641828</v>
          </cell>
          <cell r="MM35">
            <v>2886.440454</v>
          </cell>
          <cell r="MN35">
            <v>3033.3334759999998</v>
          </cell>
          <cell r="MO35">
            <v>3196.8076569999998</v>
          </cell>
          <cell r="MP35">
            <v>3327.5587770000002</v>
          </cell>
          <cell r="MQ35">
            <v>3475.5339829999998</v>
          </cell>
          <cell r="MR35">
            <v>3524.539307</v>
          </cell>
          <cell r="MS35">
            <v>3627.0768779999999</v>
          </cell>
          <cell r="MT35">
            <v>3763.003044</v>
          </cell>
          <cell r="MU35">
            <v>0.47306947700000002</v>
          </cell>
          <cell r="MV35">
            <v>0.47328343899999997</v>
          </cell>
          <cell r="MW35">
            <v>0.47493810800000003</v>
          </cell>
          <cell r="MX35">
            <v>0.47644643199999998</v>
          </cell>
          <cell r="MY35">
            <v>0.47905537599999998</v>
          </cell>
          <cell r="MZ35">
            <v>0.48355596899999997</v>
          </cell>
          <cell r="NA35">
            <v>0.48870918899999999</v>
          </cell>
          <cell r="NB35">
            <v>0.49690564500000001</v>
          </cell>
          <cell r="NC35">
            <v>0.50157852000000003</v>
          </cell>
          <cell r="ND35">
            <v>0.50014873500000001</v>
          </cell>
          <cell r="NE35">
            <v>0.49823846799999999</v>
          </cell>
          <cell r="NF35">
            <v>0.49737878800000002</v>
          </cell>
          <cell r="NG35">
            <v>0.49596836500000002</v>
          </cell>
          <cell r="NH35">
            <v>0.49439329900000001</v>
          </cell>
          <cell r="NI35">
            <v>0.49645602500000002</v>
          </cell>
          <cell r="NJ35">
            <v>0.49827701000000002</v>
          </cell>
          <cell r="NK35">
            <v>0.50017106700000002</v>
          </cell>
          <cell r="NL35">
            <v>0.50244180999999999</v>
          </cell>
          <cell r="NM35">
            <v>0.50502682399999999</v>
          </cell>
          <cell r="NN35">
            <v>0.50883230000000002</v>
          </cell>
          <cell r="NO35">
            <v>0.51210179099999997</v>
          </cell>
          <cell r="NP35">
            <v>0.51001618699999995</v>
          </cell>
          <cell r="NQ35">
            <v>0.52130813200000004</v>
          </cell>
          <cell r="NR35">
            <v>0.52155821199999997</v>
          </cell>
          <cell r="NS35">
            <v>0.54042734699999995</v>
          </cell>
          <cell r="NT35">
            <v>0.549284577</v>
          </cell>
          <cell r="NU35">
            <v>0.56065933300000004</v>
          </cell>
          <cell r="NV35">
            <v>0.56923922000000005</v>
          </cell>
          <cell r="NW35">
            <v>0.57594003000000005</v>
          </cell>
          <cell r="NX35">
            <v>0.58359977600000001</v>
          </cell>
          <cell r="NY35">
            <v>0.58190657199999996</v>
          </cell>
          <cell r="NZ35">
            <v>0.58143961799999999</v>
          </cell>
          <cell r="OA35">
            <v>50.608699999999999</v>
          </cell>
          <cell r="OB35">
            <v>50.304299999999998</v>
          </cell>
          <cell r="OC35">
            <v>50.109200000000001</v>
          </cell>
          <cell r="OD35">
            <v>49.899299999999997</v>
          </cell>
          <cell r="OE35">
            <v>49.6646</v>
          </cell>
          <cell r="OF35">
            <v>49.5214</v>
          </cell>
          <cell r="OG35">
            <v>49.443600000000004</v>
          </cell>
          <cell r="OH35">
            <v>49.616799999999998</v>
          </cell>
          <cell r="OI35">
            <v>49.438699999999997</v>
          </cell>
          <cell r="OJ35">
            <v>49.537199999999999</v>
          </cell>
          <cell r="OK35">
            <v>49.463500000000003</v>
          </cell>
          <cell r="OL35">
            <v>49.546900000000001</v>
          </cell>
          <cell r="OM35">
            <v>49.706800000000001</v>
          </cell>
          <cell r="ON35">
            <v>49.745399999999997</v>
          </cell>
          <cell r="OO35">
            <v>50.3065</v>
          </cell>
          <cell r="OP35">
            <v>50.821800000000003</v>
          </cell>
          <cell r="OQ35">
            <v>51.392000000000003</v>
          </cell>
          <cell r="OR35">
            <v>52.020400000000002</v>
          </cell>
          <cell r="OS35">
            <v>52.628999999999998</v>
          </cell>
          <cell r="OT35">
            <v>53.296599999999998</v>
          </cell>
          <cell r="OU35">
            <v>53.936300000000003</v>
          </cell>
          <cell r="OV35">
            <v>54.397799999999997</v>
          </cell>
          <cell r="OW35">
            <v>55.072800000000001</v>
          </cell>
          <cell r="OX35">
            <v>55.5807</v>
          </cell>
          <cell r="OY35">
            <v>56.233899999999998</v>
          </cell>
          <cell r="OZ35">
            <v>56.676600000000001</v>
          </cell>
          <cell r="PA35">
            <v>57.130400000000002</v>
          </cell>
          <cell r="PB35">
            <v>57.347700000000003</v>
          </cell>
          <cell r="PC35">
            <v>57.845599999999997</v>
          </cell>
          <cell r="PD35">
            <v>58.161900000000003</v>
          </cell>
          <cell r="PE35">
            <v>57.859900000000003</v>
          </cell>
          <cell r="PF35">
            <v>57.400100000000002</v>
          </cell>
          <cell r="PG35">
            <v>7.0188663480000004</v>
          </cell>
          <cell r="PH35">
            <v>7.1140581359999997</v>
          </cell>
          <cell r="PI35">
            <v>7.2105409409999996</v>
          </cell>
          <cell r="PJ35">
            <v>7.3083322730000004</v>
          </cell>
          <cell r="PK35">
            <v>7.4074498780000004</v>
          </cell>
          <cell r="PL35">
            <v>7.5079117430000002</v>
          </cell>
          <cell r="PM35">
            <v>7.609736099</v>
          </cell>
          <cell r="PN35">
            <v>7.7129414250000004</v>
          </cell>
          <cell r="PO35">
            <v>7.817546449</v>
          </cell>
          <cell r="PP35">
            <v>7.9235701560000003</v>
          </cell>
          <cell r="PQ35">
            <v>8.0339861549999991</v>
          </cell>
          <cell r="PR35">
            <v>8.1444021539999998</v>
          </cell>
          <cell r="PS35">
            <v>8.2548181530000004</v>
          </cell>
          <cell r="PT35">
            <v>8.3652341519999993</v>
          </cell>
          <cell r="PU35">
            <v>8.475650152</v>
          </cell>
          <cell r="PV35">
            <v>8.5860661510000007</v>
          </cell>
          <cell r="PW35">
            <v>8.6964821499999996</v>
          </cell>
          <cell r="PX35">
            <v>8.8068981490000002</v>
          </cell>
          <cell r="PY35">
            <v>8.9173141480000009</v>
          </cell>
          <cell r="PZ35">
            <v>9.0277301469999998</v>
          </cell>
          <cell r="QA35">
            <v>9.1381461460000004</v>
          </cell>
          <cell r="QB35">
            <v>9.2485621449999993</v>
          </cell>
          <cell r="QC35">
            <v>9.3589781439999999</v>
          </cell>
          <cell r="QD35">
            <v>9.4693941430000006</v>
          </cell>
          <cell r="QE35">
            <v>9.5798101429999996</v>
          </cell>
          <cell r="QF35">
            <v>9.8645095830000002</v>
          </cell>
          <cell r="QG35">
            <v>10.431730269999999</v>
          </cell>
          <cell r="QH35">
            <v>10.86036015</v>
          </cell>
          <cell r="QI35">
            <v>11.04253531</v>
          </cell>
          <cell r="QJ35">
            <v>11.224710460000001</v>
          </cell>
          <cell r="QK35">
            <v>11.33197021</v>
          </cell>
          <cell r="QL35">
            <v>11.33197021</v>
          </cell>
          <cell r="QM35">
            <v>5.3213127240000002</v>
          </cell>
          <cell r="QN35">
            <v>5.5108389310000003</v>
          </cell>
          <cell r="QO35">
            <v>5.7003651380000004</v>
          </cell>
          <cell r="QP35">
            <v>5.8898913439999996</v>
          </cell>
          <cell r="QQ35">
            <v>6.0794175509999997</v>
          </cell>
          <cell r="QR35">
            <v>6.2689437569999997</v>
          </cell>
          <cell r="QS35">
            <v>6.5605225369999998</v>
          </cell>
          <cell r="QT35">
            <v>6.8521013159999997</v>
          </cell>
          <cell r="QU35">
            <v>7.1436800959999998</v>
          </cell>
          <cell r="QV35">
            <v>7.0231900810000001</v>
          </cell>
          <cell r="QW35">
            <v>6.9027000669999996</v>
          </cell>
          <cell r="QX35">
            <v>6.7822100519999999</v>
          </cell>
          <cell r="QY35">
            <v>6.6617200370000003</v>
          </cell>
          <cell r="QZ35">
            <v>6.5412300229999998</v>
          </cell>
          <cell r="RA35">
            <v>6.4207400080000001</v>
          </cell>
          <cell r="RB35">
            <v>6.3002499939999996</v>
          </cell>
          <cell r="RC35">
            <v>6.179759979</v>
          </cell>
          <cell r="RD35">
            <v>6.0592699650000004</v>
          </cell>
          <cell r="RE35">
            <v>5.9387799499999998</v>
          </cell>
          <cell r="RF35">
            <v>5.8182899360000002</v>
          </cell>
          <cell r="RG35">
            <v>5.6977999209999997</v>
          </cell>
          <cell r="RH35">
            <v>5.577309906</v>
          </cell>
          <cell r="RI35">
            <v>5.4568198920000004</v>
          </cell>
          <cell r="RJ35">
            <v>5.3363298769999998</v>
          </cell>
          <cell r="RK35">
            <v>5.2158398630000002</v>
          </cell>
          <cell r="RL35">
            <v>5.3591030130000004</v>
          </cell>
          <cell r="RM35">
            <v>5.4475370559999998</v>
          </cell>
          <cell r="RN35">
            <v>5.5359710990000002</v>
          </cell>
          <cell r="RO35">
            <v>5.6244051419999996</v>
          </cell>
          <cell r="RP35">
            <v>5.712839185</v>
          </cell>
          <cell r="RQ35">
            <v>5.712839185</v>
          </cell>
          <cell r="RR35">
            <v>5.712839185</v>
          </cell>
          <cell r="RS35">
            <v>4026.2058649999999</v>
          </cell>
          <cell r="RT35">
            <v>3835.888344</v>
          </cell>
          <cell r="RU35">
            <v>3741.0609599999998</v>
          </cell>
          <cell r="RV35">
            <v>3648.8803549999998</v>
          </cell>
          <cell r="RW35">
            <v>3664.5766210000002</v>
          </cell>
          <cell r="RX35">
            <v>3805.9799710000002</v>
          </cell>
          <cell r="RY35">
            <v>3870.7143080000001</v>
          </cell>
          <cell r="RZ35">
            <v>4100.4077550000002</v>
          </cell>
          <cell r="SA35">
            <v>4185.5488429999996</v>
          </cell>
          <cell r="SB35">
            <v>4043.5246149999998</v>
          </cell>
          <cell r="SC35">
            <v>3939.276257</v>
          </cell>
          <cell r="SD35">
            <v>3858.0157949999998</v>
          </cell>
          <cell r="SE35">
            <v>3701.5969270000001</v>
          </cell>
          <cell r="SF35">
            <v>3588.430413</v>
          </cell>
          <cell r="SG35">
            <v>3554.5783369999999</v>
          </cell>
          <cell r="SH35">
            <v>3523.1869430000002</v>
          </cell>
          <cell r="SI35">
            <v>3480.026202</v>
          </cell>
          <cell r="SJ35">
            <v>3447.3735799999999</v>
          </cell>
          <cell r="SK35">
            <v>3447.937962</v>
          </cell>
          <cell r="SL35">
            <v>3520.0200519999999</v>
          </cell>
          <cell r="SM35">
            <v>3566.0145219999999</v>
          </cell>
          <cell r="SN35">
            <v>3291.2718249999998</v>
          </cell>
          <cell r="SO35">
            <v>3932.8230669999998</v>
          </cell>
          <cell r="SP35">
            <v>3793.9606170000002</v>
          </cell>
          <cell r="SQ35">
            <v>5380.9124099999999</v>
          </cell>
          <cell r="SR35">
            <v>5577.9626770000004</v>
          </cell>
          <cell r="SS35">
            <v>5795.8512380000002</v>
          </cell>
          <cell r="ST35">
            <v>6014.1573500000004</v>
          </cell>
          <cell r="SU35">
            <v>6173.2779220000002</v>
          </cell>
          <cell r="SV35">
            <v>6590.8932260000001</v>
          </cell>
          <cell r="SW35">
            <v>6396.4201439999997</v>
          </cell>
          <cell r="SX35">
            <v>6642.8444090000003</v>
          </cell>
          <cell r="SY35">
            <v>0.29199999999999998</v>
          </cell>
          <cell r="SZ35">
            <v>0.29199999999999998</v>
          </cell>
          <cell r="TA35">
            <v>0.30299999999999999</v>
          </cell>
          <cell r="TB35">
            <v>0.307</v>
          </cell>
          <cell r="TC35">
            <v>0.32100000000000001</v>
          </cell>
          <cell r="TD35">
            <v>0.32900000000000001</v>
          </cell>
          <cell r="TE35">
            <v>0.33600000000000002</v>
          </cell>
          <cell r="TF35">
            <v>0.34399999999999997</v>
          </cell>
          <cell r="TG35">
            <v>0.35</v>
          </cell>
          <cell r="TH35">
            <v>0.35599999999999998</v>
          </cell>
          <cell r="TI35">
            <v>0.35799999999999998</v>
          </cell>
          <cell r="TJ35">
            <v>0.35799999999999998</v>
          </cell>
          <cell r="TK35">
            <v>38.254455849999999</v>
          </cell>
          <cell r="TL35">
            <v>38.064229619999999</v>
          </cell>
          <cell r="TM35">
            <v>36.151565359999999</v>
          </cell>
          <cell r="TN35">
            <v>35.934097100000002</v>
          </cell>
          <cell r="TO35">
            <v>35.708085189999998</v>
          </cell>
          <cell r="TP35">
            <v>35.497410899999998</v>
          </cell>
          <cell r="TQ35">
            <v>35.383027460000001</v>
          </cell>
          <cell r="TR35">
            <v>35.209493070000001</v>
          </cell>
          <cell r="TS35">
            <v>34.99417502</v>
          </cell>
          <cell r="TT35">
            <v>34.781271680000003</v>
          </cell>
          <cell r="TU35">
            <v>34.518965469999998</v>
          </cell>
          <cell r="TV35">
            <v>34.335980800000002</v>
          </cell>
          <cell r="TW35">
            <v>38.266384780000003</v>
          </cell>
          <cell r="TX35">
            <v>38.135593219999997</v>
          </cell>
          <cell r="TY35">
            <v>36.477987419999998</v>
          </cell>
          <cell r="TZ35">
            <v>36.4389234</v>
          </cell>
          <cell r="UA35">
            <v>36.055776889999997</v>
          </cell>
          <cell r="UB35">
            <v>35.867446389999998</v>
          </cell>
          <cell r="UC35">
            <v>35.8778626</v>
          </cell>
          <cell r="UD35">
            <v>35.580524339999997</v>
          </cell>
          <cell r="UE35">
            <v>35.42435424</v>
          </cell>
          <cell r="UF35">
            <v>35.272727269999997</v>
          </cell>
          <cell r="UG35">
            <v>35.027223229999997</v>
          </cell>
          <cell r="UH35">
            <v>34.909090910000003</v>
          </cell>
          <cell r="UI35">
            <v>37.17165756</v>
          </cell>
          <cell r="UJ35">
            <v>36.600978849999997</v>
          </cell>
          <cell r="UK35">
            <v>35.953926090000003</v>
          </cell>
          <cell r="UL35">
            <v>35.301521299999997</v>
          </cell>
          <cell r="UM35">
            <v>34.62348557</v>
          </cell>
          <cell r="UN35">
            <v>33.99146271</v>
          </cell>
          <cell r="UO35">
            <v>33.498592379999998</v>
          </cell>
          <cell r="UP35">
            <v>32.977989200000003</v>
          </cell>
          <cell r="UQ35">
            <v>32.332035060000003</v>
          </cell>
          <cell r="UR35">
            <v>31.693325040000001</v>
          </cell>
          <cell r="US35">
            <v>30.906406400000002</v>
          </cell>
          <cell r="UT35">
            <v>30.357452389999999</v>
          </cell>
          <cell r="UU35">
            <v>43.2</v>
          </cell>
          <cell r="UV35">
            <v>43.2</v>
          </cell>
          <cell r="UW35">
            <v>45.111420000000003</v>
          </cell>
          <cell r="UX35">
            <v>45.111420000000003</v>
          </cell>
          <cell r="UY35">
            <v>45.111420000000003</v>
          </cell>
          <cell r="UZ35">
            <v>45.111420000000003</v>
          </cell>
          <cell r="VA35">
            <v>45.60904</v>
          </cell>
          <cell r="VB35">
            <v>45.60904</v>
          </cell>
          <cell r="VC35">
            <v>45.60904</v>
          </cell>
          <cell r="VD35">
            <v>45.60904</v>
          </cell>
          <cell r="VE35">
            <v>45.60904</v>
          </cell>
          <cell r="VF35">
            <v>45.60904</v>
          </cell>
          <cell r="VG35">
            <v>34.391710000000003</v>
          </cell>
          <cell r="VH35">
            <v>34.391710000000003</v>
          </cell>
          <cell r="VI35">
            <v>27.38935</v>
          </cell>
          <cell r="VJ35">
            <v>27.38935</v>
          </cell>
          <cell r="VK35">
            <v>27.38935</v>
          </cell>
          <cell r="VL35">
            <v>27.38935</v>
          </cell>
          <cell r="VM35">
            <v>27.041450000000001</v>
          </cell>
          <cell r="VN35">
            <v>27.041450000000001</v>
          </cell>
          <cell r="VO35">
            <v>27.041450000000001</v>
          </cell>
          <cell r="VP35">
            <v>27.041450000000001</v>
          </cell>
          <cell r="VQ35">
            <v>27.041450000000001</v>
          </cell>
          <cell r="VR35">
            <v>27.041450000000001</v>
          </cell>
          <cell r="VS35">
            <v>155</v>
          </cell>
          <cell r="VT35">
            <v>0.69599999999999995</v>
          </cell>
          <cell r="VU35">
            <v>0.69399999999999995</v>
          </cell>
          <cell r="VV35">
            <v>0.69199999999999995</v>
          </cell>
          <cell r="VW35">
            <v>0.68899999999999995</v>
          </cell>
          <cell r="VX35">
            <v>0.68600000000000005</v>
          </cell>
          <cell r="VY35">
            <v>0.68400000000000005</v>
          </cell>
          <cell r="VZ35">
            <v>0.68100000000000005</v>
          </cell>
          <cell r="WA35">
            <v>0.68</v>
          </cell>
          <cell r="WB35">
            <v>0.67900000000000005</v>
          </cell>
          <cell r="WC35">
            <v>0.67900000000000005</v>
          </cell>
          <cell r="WD35">
            <v>0.67800000000000005</v>
          </cell>
          <cell r="WE35">
            <v>0.67500000000000004</v>
          </cell>
          <cell r="WF35">
            <v>0.67500000000000004</v>
          </cell>
          <cell r="WG35">
            <v>0.67400000000000004</v>
          </cell>
          <cell r="WH35">
            <v>0.67200000000000004</v>
          </cell>
          <cell r="WI35">
            <v>0.66900000000000004</v>
          </cell>
          <cell r="WJ35">
            <v>0.66700000000000004</v>
          </cell>
          <cell r="WK35">
            <v>0.66300000000000003</v>
          </cell>
          <cell r="WL35">
            <v>0.66100000000000003</v>
          </cell>
          <cell r="WM35">
            <v>0.66</v>
          </cell>
          <cell r="WN35">
            <v>0.66</v>
          </cell>
          <cell r="WO35">
            <v>0.64900000000000002</v>
          </cell>
          <cell r="WP35">
            <v>0.64900000000000002</v>
          </cell>
          <cell r="WQ35">
            <v>0.64700000000000002</v>
          </cell>
          <cell r="WR35">
            <v>0.64900000000000002</v>
          </cell>
          <cell r="WS35">
            <v>0.64800000000000002</v>
          </cell>
          <cell r="WT35">
            <v>0.64500000000000002</v>
          </cell>
          <cell r="WU35">
            <v>0.63500000000000001</v>
          </cell>
          <cell r="WV35">
            <v>0.63200000000000001</v>
          </cell>
          <cell r="WW35">
            <v>0.621</v>
          </cell>
          <cell r="WX35">
            <v>0.61899999999999999</v>
          </cell>
          <cell r="WY35">
            <v>0.61299999999999999</v>
          </cell>
          <cell r="WZ35">
            <v>704</v>
          </cell>
          <cell r="XA35">
            <v>711</v>
          </cell>
          <cell r="XB35">
            <v>718</v>
          </cell>
          <cell r="XC35">
            <v>723</v>
          </cell>
          <cell r="XD35">
            <v>724</v>
          </cell>
          <cell r="XE35">
            <v>721</v>
          </cell>
          <cell r="XF35">
            <v>713</v>
          </cell>
          <cell r="XG35">
            <v>709</v>
          </cell>
          <cell r="XH35">
            <v>706</v>
          </cell>
          <cell r="XI35">
            <v>705</v>
          </cell>
          <cell r="XJ35">
            <v>704</v>
          </cell>
          <cell r="XK35">
            <v>706</v>
          </cell>
          <cell r="XL35">
            <v>713</v>
          </cell>
          <cell r="XM35">
            <v>711</v>
          </cell>
          <cell r="XN35">
            <v>709</v>
          </cell>
          <cell r="XO35">
            <v>704</v>
          </cell>
          <cell r="XP35">
            <v>699</v>
          </cell>
          <cell r="XQ35">
            <v>698</v>
          </cell>
          <cell r="XR35">
            <v>694</v>
          </cell>
          <cell r="XS35">
            <v>700</v>
          </cell>
          <cell r="XT35">
            <v>701</v>
          </cell>
          <cell r="XU35">
            <v>703</v>
          </cell>
          <cell r="XV35">
            <v>702</v>
          </cell>
          <cell r="XW35">
            <v>691</v>
          </cell>
          <cell r="XX35">
            <v>676</v>
          </cell>
          <cell r="XY35">
            <v>658</v>
          </cell>
          <cell r="XZ35">
            <v>636</v>
          </cell>
          <cell r="YA35">
            <v>617</v>
          </cell>
          <cell r="YB35">
            <v>617</v>
          </cell>
          <cell r="YC35">
            <v>617</v>
          </cell>
          <cell r="YD35">
            <v>617</v>
          </cell>
          <cell r="YE35">
            <v>617</v>
          </cell>
          <cell r="YF35">
            <v>164.67599999999999</v>
          </cell>
          <cell r="YG35">
            <v>160.74700000000001</v>
          </cell>
          <cell r="YH35">
            <v>155.33199999999999</v>
          </cell>
          <cell r="YI35">
            <v>149.23500000000001</v>
          </cell>
          <cell r="YJ35">
            <v>143.44300000000001</v>
          </cell>
          <cell r="YK35">
            <v>143.74299999999999</v>
          </cell>
          <cell r="YL35">
            <v>139.72999999999999</v>
          </cell>
          <cell r="YM35">
            <v>139.52799999999999</v>
          </cell>
          <cell r="YN35">
            <v>140.00399999999999</v>
          </cell>
          <cell r="YO35">
            <v>140.07499999999999</v>
          </cell>
          <cell r="YP35">
            <v>140.97200000000001</v>
          </cell>
          <cell r="YQ35">
            <v>140.73500000000001</v>
          </cell>
          <cell r="YR35">
            <v>139.73400000000001</v>
          </cell>
          <cell r="YS35">
            <v>138.56</v>
          </cell>
          <cell r="YT35">
            <v>134.459</v>
          </cell>
          <cell r="YU35">
            <v>130.58099999999999</v>
          </cell>
          <cell r="YV35">
            <v>126.97499999999999</v>
          </cell>
          <cell r="YW35">
            <v>123.437</v>
          </cell>
          <cell r="YX35">
            <v>120.676</v>
          </cell>
          <cell r="YY35">
            <v>118.605</v>
          </cell>
          <cell r="YZ35">
            <v>119.999</v>
          </cell>
          <cell r="ZA35">
            <v>117.265</v>
          </cell>
          <cell r="ZB35">
            <v>113.986</v>
          </cell>
          <cell r="ZC35">
            <v>112.985</v>
          </cell>
          <cell r="ZD35">
            <v>112.712</v>
          </cell>
          <cell r="ZE35">
            <v>112.919</v>
          </cell>
          <cell r="ZF35">
            <v>112.07599999999999</v>
          </cell>
          <cell r="ZG35">
            <v>111.545</v>
          </cell>
          <cell r="ZH35">
            <v>109.253</v>
          </cell>
          <cell r="ZI35">
            <v>107.17</v>
          </cell>
          <cell r="ZJ35">
            <v>105.89100000000001</v>
          </cell>
          <cell r="ZK35">
            <v>104.968</v>
          </cell>
          <cell r="ZL35">
            <v>19.93732065</v>
          </cell>
          <cell r="ZM35">
            <v>21.211293850000001</v>
          </cell>
          <cell r="ZN35">
            <v>22.48526704</v>
          </cell>
          <cell r="ZO35">
            <v>23.75924024</v>
          </cell>
          <cell r="ZP35">
            <v>25.033213440000001</v>
          </cell>
          <cell r="ZQ35">
            <v>26.30718663</v>
          </cell>
          <cell r="ZR35">
            <v>27.825877850000001</v>
          </cell>
          <cell r="ZS35">
            <v>29.344569060000001</v>
          </cell>
          <cell r="ZT35">
            <v>30.863260270000001</v>
          </cell>
          <cell r="ZU35">
            <v>30.185695290000002</v>
          </cell>
          <cell r="ZV35">
            <v>29.508130309999999</v>
          </cell>
          <cell r="ZW35">
            <v>28.830565329999999</v>
          </cell>
          <cell r="ZX35">
            <v>28.153000349999999</v>
          </cell>
          <cell r="ZY35">
            <v>27.47543538</v>
          </cell>
          <cell r="ZZ35">
            <v>26.797870400000001</v>
          </cell>
          <cell r="AAA35">
            <v>26.120305420000001</v>
          </cell>
          <cell r="AAB35">
            <v>25.442740440000001</v>
          </cell>
          <cell r="AAC35">
            <v>24.765175459999998</v>
          </cell>
          <cell r="AAD35">
            <v>24.087610479999999</v>
          </cell>
          <cell r="AAE35">
            <v>23.410045499999999</v>
          </cell>
          <cell r="AAF35">
            <v>22.73248053</v>
          </cell>
          <cell r="AAG35">
            <v>22.05491555</v>
          </cell>
          <cell r="AAH35">
            <v>21.377350570000001</v>
          </cell>
          <cell r="AAI35">
            <v>20.699785590000001</v>
          </cell>
          <cell r="AAJ35">
            <v>20.022220610000002</v>
          </cell>
          <cell r="AAK35">
            <v>20.7859847</v>
          </cell>
          <cell r="AAL35">
            <v>21.559416689999999</v>
          </cell>
          <cell r="AAM35">
            <v>22.332848680000001</v>
          </cell>
          <cell r="AAN35">
            <v>23.10628067</v>
          </cell>
          <cell r="AAO35">
            <v>23.879712659999999</v>
          </cell>
          <cell r="AAP35">
            <v>23.879712659999999</v>
          </cell>
          <cell r="AAQ35">
            <v>23.879712659999999</v>
          </cell>
          <cell r="AAR35">
            <v>38.512248139999997</v>
          </cell>
          <cell r="AAS35">
            <v>39.592342590000001</v>
          </cell>
          <cell r="AAT35">
            <v>40.672437039999998</v>
          </cell>
          <cell r="AAU35">
            <v>41.752531500000003</v>
          </cell>
          <cell r="AAV35">
            <v>42.832625950000001</v>
          </cell>
          <cell r="AAW35">
            <v>43.912720399999998</v>
          </cell>
          <cell r="AAX35">
            <v>45.134603310000003</v>
          </cell>
          <cell r="AAY35">
            <v>46.356486230000002</v>
          </cell>
          <cell r="AAZ35">
            <v>47.57836914</v>
          </cell>
          <cell r="ABA35">
            <v>46.427099820000002</v>
          </cell>
          <cell r="ABB35">
            <v>45.275830509999999</v>
          </cell>
          <cell r="ABC35">
            <v>44.124561190000001</v>
          </cell>
          <cell r="ABD35">
            <v>42.973291869999997</v>
          </cell>
          <cell r="ABE35">
            <v>41.822022560000001</v>
          </cell>
          <cell r="ABF35">
            <v>40.670753240000003</v>
          </cell>
          <cell r="ABG35">
            <v>39.519483919999999</v>
          </cell>
          <cell r="ABH35">
            <v>38.368214610000003</v>
          </cell>
          <cell r="ABI35">
            <v>37.216945289999998</v>
          </cell>
          <cell r="ABJ35">
            <v>36.065675970000001</v>
          </cell>
          <cell r="ABK35">
            <v>34.914406659999997</v>
          </cell>
          <cell r="ABL35">
            <v>33.76313734</v>
          </cell>
          <cell r="ABM35">
            <v>32.611868020000003</v>
          </cell>
          <cell r="ABN35">
            <v>31.460598709999999</v>
          </cell>
          <cell r="ABO35">
            <v>30.309329389999998</v>
          </cell>
          <cell r="ABP35">
            <v>29.158060070000001</v>
          </cell>
          <cell r="ABQ35">
            <v>29.740402079999999</v>
          </cell>
          <cell r="ABR35">
            <v>30.345895290000001</v>
          </cell>
          <cell r="ABS35">
            <v>30.951388510000001</v>
          </cell>
          <cell r="ABT35">
            <v>31.556881730000001</v>
          </cell>
          <cell r="ABU35">
            <v>32.162374939999999</v>
          </cell>
          <cell r="ABV35">
            <v>32.162374939999999</v>
          </cell>
          <cell r="ABW35">
            <v>32.162374939999999</v>
          </cell>
          <cell r="ABX35">
            <v>8</v>
          </cell>
          <cell r="ABY35">
            <v>8</v>
          </cell>
          <cell r="ABZ35">
            <v>8</v>
          </cell>
          <cell r="ACA35">
            <v>8</v>
          </cell>
          <cell r="ACB35">
            <v>8</v>
          </cell>
          <cell r="ACC35">
            <v>8</v>
          </cell>
          <cell r="ACD35">
            <v>8</v>
          </cell>
          <cell r="ACE35">
            <v>8</v>
          </cell>
          <cell r="ACF35">
            <v>8</v>
          </cell>
          <cell r="ACG35">
            <v>8</v>
          </cell>
          <cell r="ACH35">
            <v>8</v>
          </cell>
          <cell r="ACI35">
            <v>8.5201793719999994</v>
          </cell>
          <cell r="ACJ35">
            <v>8.5201793719999994</v>
          </cell>
          <cell r="ACK35">
            <v>8.5201793719999994</v>
          </cell>
          <cell r="ACL35">
            <v>8.5201793719999994</v>
          </cell>
          <cell r="ACM35">
            <v>8.5201793719999994</v>
          </cell>
          <cell r="ACN35">
            <v>8.5201793719999994</v>
          </cell>
          <cell r="ACO35">
            <v>8.8669950740000001</v>
          </cell>
          <cell r="ACP35">
            <v>8.8669950740000001</v>
          </cell>
          <cell r="ACQ35">
            <v>8.8669950740000001</v>
          </cell>
          <cell r="ACR35">
            <v>8.8669950740000001</v>
          </cell>
          <cell r="ACS35">
            <v>11.02362205</v>
          </cell>
          <cell r="ACT35">
            <v>10.441767069999999</v>
          </cell>
          <cell r="ACU35">
            <v>10.441767069999999</v>
          </cell>
          <cell r="ACV35">
            <v>9.4488188980000007</v>
          </cell>
          <cell r="ACW35">
            <v>9.1633466139999999</v>
          </cell>
          <cell r="ACX35">
            <v>9.1633466139999999</v>
          </cell>
          <cell r="ACY35">
            <v>10.58823529</v>
          </cell>
          <cell r="ACZ35">
            <v>10.903426789999999</v>
          </cell>
          <cell r="ADA35">
            <v>13.27683616</v>
          </cell>
          <cell r="ADB35">
            <v>13.559322030000001</v>
          </cell>
          <cell r="ADC35">
            <v>15.58073654</v>
          </cell>
          <cell r="ADD35">
            <v>92</v>
          </cell>
          <cell r="ADE35">
            <v>92</v>
          </cell>
          <cell r="ADF35">
            <v>92</v>
          </cell>
          <cell r="ADG35">
            <v>92</v>
          </cell>
          <cell r="ADH35">
            <v>92</v>
          </cell>
          <cell r="ADI35">
            <v>92</v>
          </cell>
          <cell r="ADJ35">
            <v>92</v>
          </cell>
          <cell r="ADK35">
            <v>92</v>
          </cell>
          <cell r="ADL35">
            <v>92</v>
          </cell>
          <cell r="ADM35">
            <v>92</v>
          </cell>
          <cell r="ADN35">
            <v>92</v>
          </cell>
          <cell r="ADO35">
            <v>91.479820630000006</v>
          </cell>
          <cell r="ADP35">
            <v>91.479820630000006</v>
          </cell>
          <cell r="ADQ35">
            <v>91.479820630000006</v>
          </cell>
          <cell r="ADR35">
            <v>91.479820630000006</v>
          </cell>
          <cell r="ADS35">
            <v>91.479820630000006</v>
          </cell>
          <cell r="ADT35">
            <v>91.479820630000006</v>
          </cell>
          <cell r="ADU35">
            <v>91.133004929999998</v>
          </cell>
          <cell r="ADV35">
            <v>91.133004929999998</v>
          </cell>
          <cell r="ADW35">
            <v>91.133004929999998</v>
          </cell>
          <cell r="ADX35">
            <v>91.133004929999998</v>
          </cell>
          <cell r="ADY35">
            <v>88.97637795</v>
          </cell>
          <cell r="ADZ35">
            <v>89.558232930000003</v>
          </cell>
          <cell r="AEA35">
            <v>89.558232930000003</v>
          </cell>
          <cell r="AEB35">
            <v>90.551181099999994</v>
          </cell>
          <cell r="AEC35">
            <v>90.836653389999995</v>
          </cell>
          <cell r="AED35">
            <v>90.836653389999995</v>
          </cell>
          <cell r="AEE35">
            <v>89.41176471</v>
          </cell>
          <cell r="AEF35">
            <v>89.096573210000003</v>
          </cell>
          <cell r="AEG35">
            <v>86.723163839999998</v>
          </cell>
          <cell r="AEH35">
            <v>86.440677969999996</v>
          </cell>
          <cell r="AEI35">
            <v>84.419263459999996</v>
          </cell>
          <cell r="AEJ35">
            <v>47.168999999999997</v>
          </cell>
          <cell r="AEK35">
            <v>47.22</v>
          </cell>
          <cell r="AEL35">
            <v>47.298999999999999</v>
          </cell>
          <cell r="AEM35">
            <v>47.4</v>
          </cell>
          <cell r="AEN35">
            <v>47.515000000000001</v>
          </cell>
          <cell r="AEO35">
            <v>47.636000000000003</v>
          </cell>
          <cell r="AEP35">
            <v>47.670999999999999</v>
          </cell>
          <cell r="AEQ35">
            <v>47.718000000000004</v>
          </cell>
          <cell r="AER35">
            <v>47.777000000000001</v>
          </cell>
          <cell r="AES35">
            <v>47.658000000000001</v>
          </cell>
          <cell r="AET35">
            <v>47.543999999999997</v>
          </cell>
          <cell r="AEU35">
            <v>47.435000000000002</v>
          </cell>
          <cell r="AEV35">
            <v>47.332000000000001</v>
          </cell>
          <cell r="AEW35">
            <v>47.231999999999999</v>
          </cell>
          <cell r="AEX35">
            <v>47.136000000000003</v>
          </cell>
          <cell r="AEY35">
            <v>47.042000000000002</v>
          </cell>
          <cell r="AEZ35">
            <v>46.951999999999998</v>
          </cell>
          <cell r="AFA35">
            <v>46.863999999999997</v>
          </cell>
          <cell r="AFB35">
            <v>46.777999999999999</v>
          </cell>
          <cell r="AFC35">
            <v>46.695999999999998</v>
          </cell>
          <cell r="AFD35">
            <v>46.616999999999997</v>
          </cell>
          <cell r="AFE35">
            <v>46.542999999999999</v>
          </cell>
          <cell r="AFF35">
            <v>46.472000000000001</v>
          </cell>
          <cell r="AFG35">
            <v>46.404000000000003</v>
          </cell>
          <cell r="AFH35">
            <v>46.34</v>
          </cell>
          <cell r="AFI35">
            <v>46.28</v>
          </cell>
          <cell r="AFJ35">
            <v>46.223999999999997</v>
          </cell>
          <cell r="AFK35">
            <v>46.171999999999997</v>
          </cell>
          <cell r="AFL35">
            <v>46.253999999999998</v>
          </cell>
          <cell r="AFM35">
            <v>46.332000000000001</v>
          </cell>
          <cell r="AFN35">
            <v>45.901000000000003</v>
          </cell>
          <cell r="AFO35">
            <v>45.92</v>
          </cell>
          <cell r="AFP35">
            <v>81.370999999999995</v>
          </cell>
          <cell r="AFQ35">
            <v>81.326999999999998</v>
          </cell>
          <cell r="AFR35">
            <v>81.206000000000003</v>
          </cell>
          <cell r="AFS35">
            <v>81.03</v>
          </cell>
          <cell r="AFT35">
            <v>80.826999999999998</v>
          </cell>
          <cell r="AFU35">
            <v>80.614000000000004</v>
          </cell>
          <cell r="AFV35">
            <v>80.650999999999996</v>
          </cell>
          <cell r="AFW35">
            <v>80.662000000000006</v>
          </cell>
          <cell r="AFX35">
            <v>80.647999999999996</v>
          </cell>
          <cell r="AFY35">
            <v>79.968000000000004</v>
          </cell>
          <cell r="AFZ35">
            <v>79.278000000000006</v>
          </cell>
          <cell r="AGA35">
            <v>78.578999999999994</v>
          </cell>
          <cell r="AGB35">
            <v>77.87</v>
          </cell>
          <cell r="AGC35">
            <v>77.149000000000001</v>
          </cell>
          <cell r="AGD35">
            <v>76.415000000000006</v>
          </cell>
          <cell r="AGE35">
            <v>75.665999999999997</v>
          </cell>
          <cell r="AGF35">
            <v>74.905000000000001</v>
          </cell>
          <cell r="AGG35">
            <v>74.128</v>
          </cell>
          <cell r="AGH35">
            <v>73.337000000000003</v>
          </cell>
          <cell r="AGI35">
            <v>72.533000000000001</v>
          </cell>
          <cell r="AGJ35">
            <v>71.715000000000003</v>
          </cell>
          <cell r="AGK35">
            <v>70.887</v>
          </cell>
          <cell r="AGL35">
            <v>70.046000000000006</v>
          </cell>
          <cell r="AGM35">
            <v>69.191999999999993</v>
          </cell>
          <cell r="AGN35">
            <v>68.325999999999993</v>
          </cell>
          <cell r="AGO35">
            <v>67.448999999999998</v>
          </cell>
          <cell r="AGP35">
            <v>66.561000000000007</v>
          </cell>
          <cell r="AGQ35">
            <v>65.662999999999997</v>
          </cell>
          <cell r="AGR35">
            <v>65.492000000000004</v>
          </cell>
          <cell r="AGS35">
            <v>65.325000000000003</v>
          </cell>
          <cell r="AGT35">
            <v>64.716999999999999</v>
          </cell>
          <cell r="AGU35">
            <v>64.893000000000001</v>
          </cell>
          <cell r="AGV35">
            <v>5</v>
          </cell>
          <cell r="AGW35">
            <v>0.41899999999999998</v>
          </cell>
          <cell r="AGX35">
            <v>0.42099999999999999</v>
          </cell>
          <cell r="AGY35">
            <v>0.42199999999999999</v>
          </cell>
          <cell r="AGZ35">
            <v>0.42499999999999999</v>
          </cell>
          <cell r="AHA35">
            <v>0.42899999999999999</v>
          </cell>
          <cell r="AHB35">
            <v>0.435</v>
          </cell>
          <cell r="AHC35">
            <v>0.441</v>
          </cell>
          <cell r="AHD35">
            <v>0.44800000000000001</v>
          </cell>
          <cell r="AHE35">
            <v>0.45300000000000001</v>
          </cell>
          <cell r="AHF35">
            <v>0.45100000000000001</v>
          </cell>
          <cell r="AHG35">
            <v>0.44800000000000001</v>
          </cell>
          <cell r="AHH35">
            <v>0.44700000000000001</v>
          </cell>
          <cell r="AHI35">
            <v>0.44500000000000001</v>
          </cell>
          <cell r="AHJ35">
            <v>0.44500000000000001</v>
          </cell>
          <cell r="AHK35">
            <v>0.44600000000000001</v>
          </cell>
          <cell r="AHL35">
            <v>0.44800000000000001</v>
          </cell>
          <cell r="AHM35">
            <v>0.45</v>
          </cell>
          <cell r="AHN35">
            <v>0.45300000000000001</v>
          </cell>
          <cell r="AHO35">
            <v>0.45700000000000002</v>
          </cell>
          <cell r="AHP35">
            <v>0.46100000000000002</v>
          </cell>
          <cell r="AHQ35">
            <v>0.46500000000000002</v>
          </cell>
          <cell r="AHR35">
            <v>0.46400000000000002</v>
          </cell>
          <cell r="AHS35">
            <v>0.46899999999999997</v>
          </cell>
          <cell r="AHT35">
            <v>0.47399999999999998</v>
          </cell>
          <cell r="AHU35">
            <v>0.49299999999999999</v>
          </cell>
          <cell r="AHV35">
            <v>0.503</v>
          </cell>
          <cell r="AHW35">
            <v>0.51200000000000001</v>
          </cell>
          <cell r="AHX35">
            <v>0.52300000000000002</v>
          </cell>
          <cell r="AHY35">
            <v>0.53200000000000003</v>
          </cell>
          <cell r="AHZ35">
            <v>0.54</v>
          </cell>
          <cell r="AIA35">
            <v>0.54100000000000004</v>
          </cell>
          <cell r="AIB35">
            <v>0.54</v>
          </cell>
          <cell r="AIC35">
            <v>1.8735363</v>
          </cell>
          <cell r="AID35">
            <v>1.6355140189999999</v>
          </cell>
          <cell r="AIE35">
            <v>1.8604651160000001</v>
          </cell>
          <cell r="AIF35">
            <v>1.8475750580000001</v>
          </cell>
          <cell r="AIG35">
            <v>1.605504587</v>
          </cell>
          <cell r="AIH35">
            <v>1.5837104070000001</v>
          </cell>
          <cell r="AII35">
            <v>1.5625</v>
          </cell>
          <cell r="AIJ35">
            <v>1.754385965</v>
          </cell>
          <cell r="AIK35">
            <v>1.7353579180000001</v>
          </cell>
          <cell r="AIL35">
            <v>1.74291939</v>
          </cell>
          <cell r="AIM35">
            <v>1.9693654270000001</v>
          </cell>
          <cell r="AIN35">
            <v>1.9736842109999999</v>
          </cell>
          <cell r="AIO35">
            <v>1.9823788550000001</v>
          </cell>
          <cell r="AIP35">
            <v>1.766004415</v>
          </cell>
          <cell r="AIQ35">
            <v>1.9780219779999999</v>
          </cell>
          <cell r="AIR35">
            <v>1.754385965</v>
          </cell>
          <cell r="AIS35">
            <v>1.7467248909999999</v>
          </cell>
          <cell r="AIT35">
            <v>1.7353579180000001</v>
          </cell>
          <cell r="AIU35">
            <v>1.5086206900000001</v>
          </cell>
          <cell r="AIV35">
            <v>1.7057569299999999</v>
          </cell>
          <cell r="AIW35">
            <v>1.691331924</v>
          </cell>
          <cell r="AIX35">
            <v>1.6949152540000001</v>
          </cell>
          <cell r="AIY35">
            <v>1.677148847</v>
          </cell>
          <cell r="AIZ35">
            <v>1.8633540369999999</v>
          </cell>
          <cell r="AJA35">
            <v>1.7928286849999999</v>
          </cell>
          <cell r="AJB35">
            <v>1.949317739</v>
          </cell>
          <cell r="AJC35">
            <v>2.2900763359999998</v>
          </cell>
          <cell r="AJD35">
            <v>2.059925094</v>
          </cell>
          <cell r="AJE35">
            <v>1.84501845</v>
          </cell>
          <cell r="AJF35">
            <v>1.818181818</v>
          </cell>
          <cell r="AJG35">
            <v>1.814882033</v>
          </cell>
          <cell r="AJH35">
            <v>1.818181818</v>
          </cell>
          <cell r="AJI35">
            <v>0.40096849600000001</v>
          </cell>
          <cell r="AJJ35">
            <v>0.34854862800000003</v>
          </cell>
          <cell r="AJK35">
            <v>0.29998233699999999</v>
          </cell>
          <cell r="AJL35">
            <v>0.38375052700000001</v>
          </cell>
          <cell r="AJM35">
            <v>0.30090059800000002</v>
          </cell>
          <cell r="AJN35">
            <v>0.43067623199999999</v>
          </cell>
          <cell r="AJO35">
            <v>0.50018659899999995</v>
          </cell>
          <cell r="AJP35">
            <v>0.463476055</v>
          </cell>
          <cell r="AJQ35">
            <v>0.42235070499999999</v>
          </cell>
          <cell r="AJR35">
            <v>0.370464554</v>
          </cell>
          <cell r="AJS35">
            <v>0.39279431199999998</v>
          </cell>
          <cell r="AJT35">
            <v>0.43894787800000001</v>
          </cell>
          <cell r="AJU35">
            <v>0.40378865800000002</v>
          </cell>
          <cell r="AJV35">
            <v>0.29165987199999999</v>
          </cell>
          <cell r="AJW35">
            <v>0.408185774</v>
          </cell>
          <cell r="AJX35">
            <v>0.40842813900000002</v>
          </cell>
          <cell r="AJY35">
            <v>0.36317944600000002</v>
          </cell>
          <cell r="AJZ35">
            <v>0.340958698</v>
          </cell>
          <cell r="AKA35">
            <v>0.33620549300000002</v>
          </cell>
          <cell r="AKB35">
            <v>0.274902019</v>
          </cell>
          <cell r="AKC35">
            <v>0.29532531899999998</v>
          </cell>
          <cell r="AKD35">
            <v>0.301607497</v>
          </cell>
          <cell r="AKE35">
            <v>0.38702498000000002</v>
          </cell>
          <cell r="AKF35">
            <v>0.43130269500000001</v>
          </cell>
          <cell r="AKG35">
            <v>0.43001748000000001</v>
          </cell>
          <cell r="AKH35">
            <v>0.40495315999999998</v>
          </cell>
          <cell r="AKI35">
            <v>0.49524583999999999</v>
          </cell>
          <cell r="AKJ35">
            <v>0.485336657</v>
          </cell>
          <cell r="AKK35">
            <v>0.40894355399999999</v>
          </cell>
          <cell r="AKL35">
            <v>0.40750810100000001</v>
          </cell>
          <cell r="AKM35">
            <v>0.38178009699999998</v>
          </cell>
          <cell r="AKN35">
            <v>0.38178009699999998</v>
          </cell>
          <cell r="AKO35">
            <v>3.26</v>
          </cell>
          <cell r="AKP35">
            <v>3.21</v>
          </cell>
          <cell r="AKQ35">
            <v>3.28</v>
          </cell>
          <cell r="AKR35">
            <v>3.23</v>
          </cell>
          <cell r="AKS35">
            <v>2.75</v>
          </cell>
          <cell r="AKT35">
            <v>2.85</v>
          </cell>
          <cell r="AKU35">
            <v>2.74</v>
          </cell>
          <cell r="AKV35">
            <v>3.26</v>
          </cell>
          <cell r="AKW35">
            <v>3.25</v>
          </cell>
          <cell r="AKX35">
            <v>3.14</v>
          </cell>
          <cell r="AKY35">
            <v>3.46</v>
          </cell>
          <cell r="AKZ35">
            <v>3.51</v>
          </cell>
          <cell r="ALA35">
            <v>3.59</v>
          </cell>
          <cell r="ALB35">
            <v>3.42</v>
          </cell>
          <cell r="ALC35">
            <v>3.43</v>
          </cell>
          <cell r="ALD35">
            <v>3</v>
          </cell>
          <cell r="ALE35">
            <v>2.97</v>
          </cell>
          <cell r="ALF35">
            <v>3.13</v>
          </cell>
          <cell r="ALG35">
            <v>2.94</v>
          </cell>
          <cell r="ALH35">
            <v>3.17</v>
          </cell>
          <cell r="ALI35">
            <v>3.1</v>
          </cell>
          <cell r="ALJ35">
            <v>3.17</v>
          </cell>
          <cell r="ALK35">
            <v>3.03</v>
          </cell>
          <cell r="ALL35">
            <v>3.27</v>
          </cell>
          <cell r="ALM35">
            <v>3.21</v>
          </cell>
          <cell r="ALN35">
            <v>3.57</v>
          </cell>
          <cell r="ALO35">
            <v>4.04</v>
          </cell>
          <cell r="ALP35">
            <v>3.8</v>
          </cell>
          <cell r="ALQ35">
            <v>3.34</v>
          </cell>
          <cell r="ALR35">
            <v>3.26</v>
          </cell>
          <cell r="ALS35">
            <v>3.26</v>
          </cell>
          <cell r="ALT35">
            <v>3.26</v>
          </cell>
        </row>
        <row r="36">
          <cell r="A36" t="str">
            <v>Cameroon</v>
          </cell>
          <cell r="B36" t="str">
            <v>CMR</v>
          </cell>
          <cell r="C36" t="str">
            <v>Medium</v>
          </cell>
          <cell r="D36" t="str">
            <v>SSA</v>
          </cell>
          <cell r="E36">
            <v>151</v>
          </cell>
          <cell r="F36">
            <v>0.45200000000000001</v>
          </cell>
          <cell r="G36">
            <v>0.44900000000000001</v>
          </cell>
          <cell r="H36">
            <v>0.44600000000000001</v>
          </cell>
          <cell r="I36">
            <v>0.439</v>
          </cell>
          <cell r="J36">
            <v>0.436</v>
          </cell>
          <cell r="K36">
            <v>0.435</v>
          </cell>
          <cell r="L36">
            <v>0.434</v>
          </cell>
          <cell r="M36">
            <v>0.435</v>
          </cell>
          <cell r="N36">
            <v>0.436</v>
          </cell>
          <cell r="O36">
            <v>0.437</v>
          </cell>
          <cell r="P36">
            <v>0.442</v>
          </cell>
          <cell r="Q36">
            <v>0.46</v>
          </cell>
          <cell r="R36">
            <v>0.46100000000000002</v>
          </cell>
          <cell r="S36">
            <v>0.46800000000000003</v>
          </cell>
          <cell r="T36">
            <v>0.47399999999999998</v>
          </cell>
          <cell r="U36">
            <v>0.47499999999999998</v>
          </cell>
          <cell r="V36">
            <v>0.47699999999999998</v>
          </cell>
          <cell r="W36">
            <v>0.48899999999999999</v>
          </cell>
          <cell r="X36">
            <v>0.497</v>
          </cell>
          <cell r="Y36">
            <v>0.50600000000000001</v>
          </cell>
          <cell r="Z36">
            <v>0.51300000000000001</v>
          </cell>
          <cell r="AA36">
            <v>0.52100000000000002</v>
          </cell>
          <cell r="AB36">
            <v>0.53300000000000003</v>
          </cell>
          <cell r="AC36">
            <v>0.54200000000000004</v>
          </cell>
          <cell r="AD36">
            <v>0.55100000000000005</v>
          </cell>
          <cell r="AE36">
            <v>0.56000000000000005</v>
          </cell>
          <cell r="AF36">
            <v>0.56399999999999995</v>
          </cell>
          <cell r="AG36">
            <v>0.57099999999999995</v>
          </cell>
          <cell r="AH36">
            <v>0.57699999999999996</v>
          </cell>
          <cell r="AI36">
            <v>0.58299999999999996</v>
          </cell>
          <cell r="AJ36">
            <v>0.57799999999999996</v>
          </cell>
          <cell r="AK36">
            <v>0.57599999999999996</v>
          </cell>
          <cell r="AL36">
            <v>54.867899999999999</v>
          </cell>
          <cell r="AM36">
            <v>54.657699999999998</v>
          </cell>
          <cell r="AN36">
            <v>54.480899999999998</v>
          </cell>
          <cell r="AO36">
            <v>54.061500000000002</v>
          </cell>
          <cell r="AP36">
            <v>53.528100000000002</v>
          </cell>
          <cell r="AQ36">
            <v>53.221800000000002</v>
          </cell>
          <cell r="AR36">
            <v>52.819800000000001</v>
          </cell>
          <cell r="AS36">
            <v>52.736699999999999</v>
          </cell>
          <cell r="AT36">
            <v>52.582000000000001</v>
          </cell>
          <cell r="AU36">
            <v>52.694600000000001</v>
          </cell>
          <cell r="AV36">
            <v>52.931699999999999</v>
          </cell>
          <cell r="AW36">
            <v>53.142299999999999</v>
          </cell>
          <cell r="AX36">
            <v>53.4148</v>
          </cell>
          <cell r="AY36">
            <v>53.882599999999996</v>
          </cell>
          <cell r="AZ36">
            <v>54.177900000000001</v>
          </cell>
          <cell r="BA36">
            <v>54.361899999999999</v>
          </cell>
          <cell r="BB36">
            <v>54.856400000000001</v>
          </cell>
          <cell r="BC36">
            <v>55.165300000000002</v>
          </cell>
          <cell r="BD36">
            <v>55.654800000000002</v>
          </cell>
          <cell r="BE36">
            <v>56.101900000000001</v>
          </cell>
          <cell r="BF36">
            <v>56.582000000000001</v>
          </cell>
          <cell r="BG36">
            <v>57.133099999999999</v>
          </cell>
          <cell r="BH36">
            <v>57.792200000000001</v>
          </cell>
          <cell r="BI36">
            <v>58.476100000000002</v>
          </cell>
          <cell r="BJ36">
            <v>58.935499999999998</v>
          </cell>
          <cell r="BK36">
            <v>59.658000000000001</v>
          </cell>
          <cell r="BL36">
            <v>60.2333</v>
          </cell>
          <cell r="BM36">
            <v>60.810299999999998</v>
          </cell>
          <cell r="BN36">
            <v>61.1798</v>
          </cell>
          <cell r="BO36">
            <v>61.5839</v>
          </cell>
          <cell r="BP36">
            <v>60.832799999999999</v>
          </cell>
          <cell r="BQ36">
            <v>60.333399999999997</v>
          </cell>
          <cell r="BR36">
            <v>8.1524295809999998</v>
          </cell>
          <cell r="BS36">
            <v>8.1026897429999991</v>
          </cell>
          <cell r="BT36">
            <v>7.9710722570000003</v>
          </cell>
          <cell r="BU36">
            <v>7.8394547699999997</v>
          </cell>
          <cell r="BV36">
            <v>7.707837284</v>
          </cell>
          <cell r="BW36">
            <v>7.5762197970000003</v>
          </cell>
          <cell r="BX36">
            <v>7.4446023109999997</v>
          </cell>
          <cell r="BY36">
            <v>7.3129848239999999</v>
          </cell>
          <cell r="BZ36">
            <v>7.1813673380000003</v>
          </cell>
          <cell r="CA36">
            <v>7.0497498509999996</v>
          </cell>
          <cell r="CB36">
            <v>7.2803702350000004</v>
          </cell>
          <cell r="CC36">
            <v>8.5550699229999996</v>
          </cell>
          <cell r="CD36">
            <v>8.2842903139999997</v>
          </cell>
          <cell r="CE36">
            <v>8.4233903879999996</v>
          </cell>
          <cell r="CF36">
            <v>8.4614095690000006</v>
          </cell>
          <cell r="CG36">
            <v>8.4207000730000008</v>
          </cell>
          <cell r="CH36">
            <v>8.1968402860000005</v>
          </cell>
          <cell r="CI36">
            <v>8.9677400590000005</v>
          </cell>
          <cell r="CJ36">
            <v>9.4012603759999998</v>
          </cell>
          <cell r="CK36">
            <v>9.8705701829999999</v>
          </cell>
          <cell r="CL36">
            <v>10.23908997</v>
          </cell>
          <cell r="CM36">
            <v>10.60760975</v>
          </cell>
          <cell r="CN36">
            <v>11.20685005</v>
          </cell>
          <cell r="CO36">
            <v>11.52208519</v>
          </cell>
          <cell r="CP36">
            <v>11.837320330000001</v>
          </cell>
          <cell r="CQ36">
            <v>12.15102959</v>
          </cell>
          <cell r="CR36">
            <v>12.104260439999999</v>
          </cell>
          <cell r="CS36">
            <v>12.430185270000001</v>
          </cell>
          <cell r="CT36">
            <v>12.764886089999999</v>
          </cell>
          <cell r="CU36">
            <v>13.10859922</v>
          </cell>
          <cell r="CV36">
            <v>13.10859922</v>
          </cell>
          <cell r="CW36">
            <v>13.10859922</v>
          </cell>
          <cell r="CX36">
            <v>3.0293856159999999</v>
          </cell>
          <cell r="CY36">
            <v>3.1481165799999999</v>
          </cell>
          <cell r="CZ36">
            <v>3.266847544</v>
          </cell>
          <cell r="DA36">
            <v>3.385578507</v>
          </cell>
          <cell r="DB36">
            <v>3.504309471</v>
          </cell>
          <cell r="DC36">
            <v>3.623040434</v>
          </cell>
          <cell r="DD36">
            <v>3.7435174419999999</v>
          </cell>
          <cell r="DE36">
            <v>3.8639944490000002</v>
          </cell>
          <cell r="DF36">
            <v>3.9844714560000001</v>
          </cell>
          <cell r="DG36">
            <v>4.1049484630000004</v>
          </cell>
          <cell r="DH36">
            <v>4.2254254710000003</v>
          </cell>
          <cell r="DI36">
            <v>4.3354262160000001</v>
          </cell>
          <cell r="DJ36">
            <v>4.445426962</v>
          </cell>
          <cell r="DK36">
            <v>4.5554277079999999</v>
          </cell>
          <cell r="DL36">
            <v>4.6654284529999996</v>
          </cell>
          <cell r="DM36">
            <v>4.7754291990000004</v>
          </cell>
          <cell r="DN36">
            <v>4.8609853349999996</v>
          </cell>
          <cell r="DO36">
            <v>4.9465414699999997</v>
          </cell>
          <cell r="DP36">
            <v>5.0320976059999998</v>
          </cell>
          <cell r="DQ36">
            <v>5.1176537409999998</v>
          </cell>
          <cell r="DR36">
            <v>5.2032098769999999</v>
          </cell>
          <cell r="DS36">
            <v>5.3481314940000004</v>
          </cell>
          <cell r="DT36">
            <v>5.4930531120000001</v>
          </cell>
          <cell r="DU36">
            <v>5.6379747289999997</v>
          </cell>
          <cell r="DV36">
            <v>5.7828963470000003</v>
          </cell>
          <cell r="DW36">
            <v>5.9278179639999999</v>
          </cell>
          <cell r="DX36">
            <v>5.9836913589999998</v>
          </cell>
          <cell r="DY36">
            <v>6.0395647529999996</v>
          </cell>
          <cell r="DZ36">
            <v>6.0954381480000004</v>
          </cell>
          <cell r="EA36">
            <v>6.1513115430000003</v>
          </cell>
          <cell r="EB36">
            <v>6.1513115430000003</v>
          </cell>
          <cell r="EC36">
            <v>6.1513099999999996</v>
          </cell>
          <cell r="ED36">
            <v>3262.4511520000001</v>
          </cell>
          <cell r="EE36">
            <v>2988.267429</v>
          </cell>
          <cell r="EF36">
            <v>2843.474659</v>
          </cell>
          <cell r="EG36">
            <v>2552.6686110000001</v>
          </cell>
          <cell r="EH36">
            <v>2511.0782979999999</v>
          </cell>
          <cell r="EI36">
            <v>2509.8390460000001</v>
          </cell>
          <cell r="EJ36">
            <v>2544.3933080000002</v>
          </cell>
          <cell r="EK36">
            <v>2583.8932829999999</v>
          </cell>
          <cell r="EL36">
            <v>2665.5820549999999</v>
          </cell>
          <cell r="EM36">
            <v>2723.1720930000001</v>
          </cell>
          <cell r="EN36">
            <v>2703.2175480000001</v>
          </cell>
          <cell r="EO36">
            <v>2729.3255279999998</v>
          </cell>
          <cell r="EP36">
            <v>2805.071743</v>
          </cell>
          <cell r="EQ36">
            <v>2940.1538</v>
          </cell>
          <cell r="ER36">
            <v>3097.533124</v>
          </cell>
          <cell r="ES36">
            <v>3069.3667329999998</v>
          </cell>
          <cell r="ET36">
            <v>3140.019847</v>
          </cell>
          <cell r="EU36">
            <v>3160.0777360000002</v>
          </cell>
          <cell r="EV36">
            <v>3180.4749499999998</v>
          </cell>
          <cell r="EW36">
            <v>3207.3194600000002</v>
          </cell>
          <cell r="EX36">
            <v>3193.3260150000001</v>
          </cell>
          <cell r="EY36">
            <v>3211.002</v>
          </cell>
          <cell r="EZ36">
            <v>3252.7761820000001</v>
          </cell>
          <cell r="FA36">
            <v>3310.4634860000001</v>
          </cell>
          <cell r="FB36">
            <v>3443.009493</v>
          </cell>
          <cell r="FC36">
            <v>3522.2970479999999</v>
          </cell>
          <cell r="FD36">
            <v>3574.4669749999998</v>
          </cell>
          <cell r="FE36">
            <v>3597.9734250000001</v>
          </cell>
          <cell r="FF36">
            <v>3642.7356669999999</v>
          </cell>
          <cell r="FG36">
            <v>3661.9375319999999</v>
          </cell>
          <cell r="FH36">
            <v>3586.252712</v>
          </cell>
          <cell r="FI36">
            <v>3620.9324080000001</v>
          </cell>
          <cell r="FJ36">
            <v>5</v>
          </cell>
          <cell r="FK36">
            <v>0.84099999999999997</v>
          </cell>
          <cell r="FL36">
            <v>0.84</v>
          </cell>
          <cell r="FM36">
            <v>0.84</v>
          </cell>
          <cell r="FN36">
            <v>0.83699999999999997</v>
          </cell>
          <cell r="FO36">
            <v>0.83699999999999997</v>
          </cell>
          <cell r="FP36">
            <v>0.83699999999999997</v>
          </cell>
          <cell r="FQ36">
            <v>0.83599999999999997</v>
          </cell>
          <cell r="FR36">
            <v>0.83599999999999997</v>
          </cell>
          <cell r="FS36">
            <v>0.83499999999999996</v>
          </cell>
          <cell r="FT36">
            <v>0.83599999999999997</v>
          </cell>
          <cell r="FU36">
            <v>0.83599999999999997</v>
          </cell>
          <cell r="FV36">
            <v>0.84099999999999997</v>
          </cell>
          <cell r="FW36">
            <v>0.82699999999999996</v>
          </cell>
          <cell r="FX36">
            <v>0.83899999999999997</v>
          </cell>
          <cell r="FY36">
            <v>0.83899999999999997</v>
          </cell>
          <cell r="FZ36">
            <v>0.83499999999999996</v>
          </cell>
          <cell r="GA36">
            <v>0.83699999999999997</v>
          </cell>
          <cell r="GB36">
            <v>0.84299999999999997</v>
          </cell>
          <cell r="GC36">
            <v>0.84499999999999997</v>
          </cell>
          <cell r="GD36">
            <v>0.84899999999999998</v>
          </cell>
          <cell r="GE36">
            <v>0.85599999999999998</v>
          </cell>
          <cell r="GF36">
            <v>0.85699999999999998</v>
          </cell>
          <cell r="GG36">
            <v>0.86299999999999999</v>
          </cell>
          <cell r="GH36">
            <v>0.86499999999999999</v>
          </cell>
          <cell r="GI36">
            <v>0.83699999999999997</v>
          </cell>
          <cell r="GJ36">
            <v>0.874</v>
          </cell>
          <cell r="GK36">
            <v>0.873</v>
          </cell>
          <cell r="GL36">
            <v>0.876</v>
          </cell>
          <cell r="GM36">
            <v>0.88200000000000001</v>
          </cell>
          <cell r="GN36">
            <v>0.88200000000000001</v>
          </cell>
          <cell r="GO36">
            <v>0.88700000000000001</v>
          </cell>
          <cell r="GP36">
            <v>0.88500000000000001</v>
          </cell>
          <cell r="GQ36">
            <v>0.41343960099999999</v>
          </cell>
          <cell r="GR36">
            <v>0.40998053899999998</v>
          </cell>
          <cell r="GS36">
            <v>0.40740259200000001</v>
          </cell>
          <cell r="GT36">
            <v>0.40063721200000002</v>
          </cell>
          <cell r="GU36">
            <v>0.39789266499999998</v>
          </cell>
          <cell r="GV36">
            <v>0.39678843200000002</v>
          </cell>
          <cell r="GW36">
            <v>0.39555523399999998</v>
          </cell>
          <cell r="GX36">
            <v>0.395824442</v>
          </cell>
          <cell r="GY36">
            <v>0.39631429099999999</v>
          </cell>
          <cell r="GZ36">
            <v>0.39798407000000002</v>
          </cell>
          <cell r="HA36">
            <v>0.40264810899999998</v>
          </cell>
          <cell r="HB36">
            <v>0.41989599700000002</v>
          </cell>
          <cell r="HC36">
            <v>0.41663299799999998</v>
          </cell>
          <cell r="HD36">
            <v>0.42705829299999998</v>
          </cell>
          <cell r="HE36">
            <v>0.43194630899999997</v>
          </cell>
          <cell r="HF36">
            <v>0.43214366700000001</v>
          </cell>
          <cell r="HG36">
            <v>0.43444537</v>
          </cell>
          <cell r="HH36">
            <v>0.44665595600000002</v>
          </cell>
          <cell r="HI36">
            <v>0.45442012500000001</v>
          </cell>
          <cell r="HJ36">
            <v>0.463559685</v>
          </cell>
          <cell r="HK36">
            <v>0.47203983700000002</v>
          </cell>
          <cell r="HL36">
            <v>0.48026656699999998</v>
          </cell>
          <cell r="HM36">
            <v>0.49251452699999998</v>
          </cell>
          <cell r="HN36">
            <v>0.50158090200000005</v>
          </cell>
          <cell r="HO36">
            <v>0.49814009100000001</v>
          </cell>
          <cell r="HP36">
            <v>0.52114855999999998</v>
          </cell>
          <cell r="HQ36">
            <v>0.524448637</v>
          </cell>
          <cell r="HR36">
            <v>0.53169427300000005</v>
          </cell>
          <cell r="HS36">
            <v>0.53957150399999998</v>
          </cell>
          <cell r="HT36">
            <v>0.54533775100000004</v>
          </cell>
          <cell r="HU36">
            <v>0.54257710800000003</v>
          </cell>
          <cell r="HV36">
            <v>0.540217006</v>
          </cell>
          <cell r="HW36">
            <v>56.169699999999999</v>
          </cell>
          <cell r="HX36">
            <v>56.038600000000002</v>
          </cell>
          <cell r="HY36">
            <v>55.988900000000001</v>
          </cell>
          <cell r="HZ36">
            <v>55.5334</v>
          </cell>
          <cell r="IA36">
            <v>55.080599999999997</v>
          </cell>
          <cell r="IB36">
            <v>54.854100000000003</v>
          </cell>
          <cell r="IC36">
            <v>54.446800000000003</v>
          </cell>
          <cell r="ID36">
            <v>54.381900000000002</v>
          </cell>
          <cell r="IE36">
            <v>54.203499999999998</v>
          </cell>
          <cell r="IF36">
            <v>54.4084</v>
          </cell>
          <cell r="IG36">
            <v>54.562199999999997</v>
          </cell>
          <cell r="IH36">
            <v>54.736899999999999</v>
          </cell>
          <cell r="II36">
            <v>54.865400000000001</v>
          </cell>
          <cell r="IJ36">
            <v>55.310200000000002</v>
          </cell>
          <cell r="IK36">
            <v>55.640300000000003</v>
          </cell>
          <cell r="IL36">
            <v>55.679200000000002</v>
          </cell>
          <cell r="IM36">
            <v>56.1815</v>
          </cell>
          <cell r="IN36">
            <v>56.4694</v>
          </cell>
          <cell r="IO36">
            <v>56.989199999999997</v>
          </cell>
          <cell r="IP36">
            <v>57.424100000000003</v>
          </cell>
          <cell r="IQ36">
            <v>57.971400000000003</v>
          </cell>
          <cell r="IR36">
            <v>58.489100000000001</v>
          </cell>
          <cell r="IS36">
            <v>59.161099999999998</v>
          </cell>
          <cell r="IT36">
            <v>59.850499999999997</v>
          </cell>
          <cell r="IU36">
            <v>60.433199999999999</v>
          </cell>
          <cell r="IV36">
            <v>61.206400000000002</v>
          </cell>
          <cell r="IW36">
            <v>61.599299999999999</v>
          </cell>
          <cell r="IX36">
            <v>62.1633</v>
          </cell>
          <cell r="IY36">
            <v>62.782699999999998</v>
          </cell>
          <cell r="IZ36">
            <v>62.995899999999999</v>
          </cell>
          <cell r="JA36">
            <v>62.633000000000003</v>
          </cell>
          <cell r="JB36">
            <v>62.0182</v>
          </cell>
          <cell r="JC36">
            <v>7.664647167</v>
          </cell>
          <cell r="JD36">
            <v>7.5996102519999997</v>
          </cell>
          <cell r="JE36">
            <v>7.4581933520000003</v>
          </cell>
          <cell r="JF36">
            <v>7.3173750799999997</v>
          </cell>
          <cell r="JG36">
            <v>7.1771553519999998</v>
          </cell>
          <cell r="JH36">
            <v>7.0375340719999997</v>
          </cell>
          <cell r="JI36">
            <v>6.8985111310000002</v>
          </cell>
          <cell r="JJ36">
            <v>6.7600864109999996</v>
          </cell>
          <cell r="JK36">
            <v>6.622259777</v>
          </cell>
          <cell r="JL36">
            <v>6.4850310870000003</v>
          </cell>
          <cell r="JM36">
            <v>6.68080651</v>
          </cell>
          <cell r="JN36">
            <v>7.8274598119999999</v>
          </cell>
          <cell r="JO36">
            <v>7.3011999129999996</v>
          </cell>
          <cell r="JP36">
            <v>7.6959800720000002</v>
          </cell>
          <cell r="JQ36">
            <v>7.6674299240000003</v>
          </cell>
          <cell r="JR36">
            <v>7.5825700759999997</v>
          </cell>
          <cell r="JS36">
            <v>7.3928298950000002</v>
          </cell>
          <cell r="JT36">
            <v>8.147689819</v>
          </cell>
          <cell r="JU36">
            <v>8.5167903900000006</v>
          </cell>
          <cell r="JV36">
            <v>9.0500097270000008</v>
          </cell>
          <cell r="JW36">
            <v>9.3949747089999995</v>
          </cell>
          <cell r="JX36">
            <v>9.7399396899999999</v>
          </cell>
          <cell r="JY36">
            <v>10.368679999999999</v>
          </cell>
          <cell r="JZ36">
            <v>10.681544779999999</v>
          </cell>
          <cell r="KA36">
            <v>10.994409559999999</v>
          </cell>
          <cell r="KB36">
            <v>11.333270069999999</v>
          </cell>
          <cell r="KC36">
            <v>11.335390090000001</v>
          </cell>
          <cell r="KD36">
            <v>11.686844450000001</v>
          </cell>
          <cell r="KE36">
            <v>12.04919567</v>
          </cell>
          <cell r="KF36">
            <v>12.422781609999999</v>
          </cell>
          <cell r="KG36">
            <v>12.422781609999999</v>
          </cell>
          <cell r="KH36">
            <v>12.422781609999999</v>
          </cell>
          <cell r="KI36">
            <v>1.8789011390000001</v>
          </cell>
          <cell r="KJ36">
            <v>1.9824626190000001</v>
          </cell>
          <cell r="KK36">
            <v>2.0860240989999999</v>
          </cell>
          <cell r="KL36">
            <v>2.1895855790000001</v>
          </cell>
          <cell r="KM36">
            <v>2.2931470589999998</v>
          </cell>
          <cell r="KN36">
            <v>2.396708539</v>
          </cell>
          <cell r="KO36">
            <v>2.5002700189999998</v>
          </cell>
          <cell r="KP36">
            <v>2.603831499</v>
          </cell>
          <cell r="KQ36">
            <v>2.7073929790000002</v>
          </cell>
          <cell r="KR36">
            <v>2.810954459</v>
          </cell>
          <cell r="KS36">
            <v>2.9145159399999998</v>
          </cell>
          <cell r="KT36">
            <v>3.0121596209999999</v>
          </cell>
          <cell r="KU36">
            <v>3.109803302</v>
          </cell>
          <cell r="KV36">
            <v>3.2074469830000001</v>
          </cell>
          <cell r="KW36">
            <v>3.3050906640000002</v>
          </cell>
          <cell r="KX36">
            <v>3.4027343459999999</v>
          </cell>
          <cell r="KY36">
            <v>3.5018574770000002</v>
          </cell>
          <cell r="KZ36">
            <v>3.600980608</v>
          </cell>
          <cell r="LA36">
            <v>3.7001037389999998</v>
          </cell>
          <cell r="LB36">
            <v>3.799226869</v>
          </cell>
          <cell r="LC36">
            <v>3.8983500000000002</v>
          </cell>
          <cell r="LD36">
            <v>4.0359388239999996</v>
          </cell>
          <cell r="LE36">
            <v>4.1735276470000002</v>
          </cell>
          <cell r="LF36">
            <v>4.3111164710000001</v>
          </cell>
          <cell r="LG36">
            <v>4.4487052949999999</v>
          </cell>
          <cell r="LH36">
            <v>4.5862941179999996</v>
          </cell>
          <cell r="LI36">
            <v>4.6439926570000001</v>
          </cell>
          <cell r="LJ36">
            <v>4.7016911959999996</v>
          </cell>
          <cell r="LK36">
            <v>4.7593897350000001</v>
          </cell>
          <cell r="LL36">
            <v>4.8170882739999996</v>
          </cell>
          <cell r="LM36">
            <v>4.8170882739999996</v>
          </cell>
          <cell r="LN36">
            <v>4.8170900000000003</v>
          </cell>
          <cell r="LO36">
            <v>2651.9550829999998</v>
          </cell>
          <cell r="LP36">
            <v>2428.2123000000001</v>
          </cell>
          <cell r="LQ36">
            <v>2310.3554960000001</v>
          </cell>
          <cell r="LR36">
            <v>2074.5993720000001</v>
          </cell>
          <cell r="LS36">
            <v>2042.1330519999999</v>
          </cell>
          <cell r="LT36">
            <v>2043.2793819999999</v>
          </cell>
          <cell r="LU36">
            <v>2073.2791830000001</v>
          </cell>
          <cell r="LV36">
            <v>2108.2700650000002</v>
          </cell>
          <cell r="LW36">
            <v>2178.5118440000001</v>
          </cell>
          <cell r="LX36">
            <v>2229.5268339999998</v>
          </cell>
          <cell r="LY36">
            <v>2217.080794</v>
          </cell>
          <cell r="LZ36">
            <v>2240.2798520000001</v>
          </cell>
          <cell r="MA36">
            <v>2304.3304670000002</v>
          </cell>
          <cell r="MB36">
            <v>2417.2786959999999</v>
          </cell>
          <cell r="MC36">
            <v>2548.704358</v>
          </cell>
          <cell r="MD36">
            <v>2527.5566009999998</v>
          </cell>
          <cell r="ME36">
            <v>2585.5377159999998</v>
          </cell>
          <cell r="MF36">
            <v>2602.3270969999999</v>
          </cell>
          <cell r="MG36">
            <v>2586.444258</v>
          </cell>
          <cell r="MH36">
            <v>2570.525944</v>
          </cell>
          <cell r="MI36">
            <v>2615.3865169999999</v>
          </cell>
          <cell r="MJ36">
            <v>2630.3045520000001</v>
          </cell>
          <cell r="MK36">
            <v>2665.3654470000001</v>
          </cell>
          <cell r="ML36">
            <v>2713.9063510000001</v>
          </cell>
          <cell r="MM36">
            <v>2199.1633710000001</v>
          </cell>
          <cell r="MN36">
            <v>2891.8993099999998</v>
          </cell>
          <cell r="MO36">
            <v>2937.1903940000002</v>
          </cell>
          <cell r="MP36">
            <v>2959.790665</v>
          </cell>
          <cell r="MQ36">
            <v>3000.4926169999999</v>
          </cell>
          <cell r="MR36">
            <v>3020.8298540000001</v>
          </cell>
          <cell r="MS36">
            <v>2957.6256830000002</v>
          </cell>
          <cell r="MT36">
            <v>2981.385929</v>
          </cell>
          <cell r="MU36">
            <v>0.49172669400000002</v>
          </cell>
          <cell r="MV36">
            <v>0.48792431600000002</v>
          </cell>
          <cell r="MW36">
            <v>0.48472599300000002</v>
          </cell>
          <cell r="MX36">
            <v>0.47839909400000002</v>
          </cell>
          <cell r="MY36">
            <v>0.47524340399999998</v>
          </cell>
          <cell r="MZ36">
            <v>0.47382692599999998</v>
          </cell>
          <cell r="NA36">
            <v>0.47295372600000002</v>
          </cell>
          <cell r="NB36">
            <v>0.47350815299999999</v>
          </cell>
          <cell r="NC36">
            <v>0.47461326700000001</v>
          </cell>
          <cell r="ND36">
            <v>0.47600500099999998</v>
          </cell>
          <cell r="NE36">
            <v>0.48172638499999998</v>
          </cell>
          <cell r="NF36">
            <v>0.49948374299999998</v>
          </cell>
          <cell r="NG36">
            <v>0.50401018799999997</v>
          </cell>
          <cell r="NH36">
            <v>0.50887983299999995</v>
          </cell>
          <cell r="NI36">
            <v>0.51465909200000004</v>
          </cell>
          <cell r="NJ36">
            <v>0.51770359799999999</v>
          </cell>
          <cell r="NK36">
            <v>0.519175469</v>
          </cell>
          <cell r="NL36">
            <v>0.52979235999999996</v>
          </cell>
          <cell r="NM36">
            <v>0.53755796099999997</v>
          </cell>
          <cell r="NN36">
            <v>0.54621430500000001</v>
          </cell>
          <cell r="NO36">
            <v>0.55174223600000005</v>
          </cell>
          <cell r="NP36">
            <v>0.56019729900000004</v>
          </cell>
          <cell r="NQ36">
            <v>0.57096091599999999</v>
          </cell>
          <cell r="NR36">
            <v>0.57967923499999996</v>
          </cell>
          <cell r="NS36">
            <v>0.59539513399999999</v>
          </cell>
          <cell r="NT36">
            <v>0.596521843</v>
          </cell>
          <cell r="NU36">
            <v>0.60060247099999997</v>
          </cell>
          <cell r="NV36">
            <v>0.60710557300000001</v>
          </cell>
          <cell r="NW36">
            <v>0.61177066899999999</v>
          </cell>
          <cell r="NX36">
            <v>0.61824613799999995</v>
          </cell>
          <cell r="NY36">
            <v>0.61173406399999997</v>
          </cell>
          <cell r="NZ36">
            <v>0.61039590099999996</v>
          </cell>
          <cell r="OA36">
            <v>53.546100000000003</v>
          </cell>
          <cell r="OB36">
            <v>53.261200000000002</v>
          </cell>
          <cell r="OC36">
            <v>52.963500000000003</v>
          </cell>
          <cell r="OD36">
            <v>52.581800000000001</v>
          </cell>
          <cell r="OE36">
            <v>51.976100000000002</v>
          </cell>
          <cell r="OF36">
            <v>51.596600000000002</v>
          </cell>
          <cell r="OG36">
            <v>51.202300000000001</v>
          </cell>
          <cell r="OH36">
            <v>51.103299999999997</v>
          </cell>
          <cell r="OI36">
            <v>50.9726</v>
          </cell>
          <cell r="OJ36">
            <v>51.000799999999998</v>
          </cell>
          <cell r="OK36">
            <v>51.315600000000003</v>
          </cell>
          <cell r="OL36">
            <v>51.561</v>
          </cell>
          <cell r="OM36">
            <v>51.969900000000003</v>
          </cell>
          <cell r="ON36">
            <v>52.459800000000001</v>
          </cell>
          <cell r="OO36">
            <v>52.723599999999998</v>
          </cell>
          <cell r="OP36">
            <v>53.047199999999997</v>
          </cell>
          <cell r="OQ36">
            <v>53.534300000000002</v>
          </cell>
          <cell r="OR36">
            <v>53.861800000000002</v>
          </cell>
          <cell r="OS36">
            <v>54.319899999999997</v>
          </cell>
          <cell r="OT36">
            <v>54.776499999999999</v>
          </cell>
          <cell r="OU36">
            <v>55.192999999999998</v>
          </cell>
          <cell r="OV36">
            <v>55.775700000000001</v>
          </cell>
          <cell r="OW36">
            <v>56.424300000000002</v>
          </cell>
          <cell r="OX36">
            <v>57.104399999999998</v>
          </cell>
          <cell r="OY36">
            <v>57.450099999999999</v>
          </cell>
          <cell r="OZ36">
            <v>58.126899999999999</v>
          </cell>
          <cell r="PA36">
            <v>58.8748</v>
          </cell>
          <cell r="PB36">
            <v>59.465000000000003</v>
          </cell>
          <cell r="PC36">
            <v>59.6021</v>
          </cell>
          <cell r="PD36">
            <v>60.186</v>
          </cell>
          <cell r="PE36">
            <v>59.080500000000001</v>
          </cell>
          <cell r="PF36">
            <v>58.689900000000002</v>
          </cell>
          <cell r="PG36">
            <v>8.6402119949999996</v>
          </cell>
          <cell r="PH36">
            <v>8.6057692340000003</v>
          </cell>
          <cell r="PI36">
            <v>8.4839511610000002</v>
          </cell>
          <cell r="PJ36">
            <v>8.3615344599999997</v>
          </cell>
          <cell r="PK36">
            <v>8.2385192150000002</v>
          </cell>
          <cell r="PL36">
            <v>8.1149055229999991</v>
          </cell>
          <cell r="PM36">
            <v>7.99069349</v>
          </cell>
          <cell r="PN36">
            <v>7.8658832380000003</v>
          </cell>
          <cell r="PO36">
            <v>7.7404748980000004</v>
          </cell>
          <cell r="PP36">
            <v>7.6144686149999998</v>
          </cell>
          <cell r="PQ36">
            <v>7.8799339609999999</v>
          </cell>
          <cell r="PR36">
            <v>9.2742900850000005</v>
          </cell>
          <cell r="PS36">
            <v>9.2564201350000008</v>
          </cell>
          <cell r="PT36">
            <v>9.1421699519999997</v>
          </cell>
          <cell r="PU36">
            <v>9.1998701100000009</v>
          </cell>
          <cell r="PV36">
            <v>9.2486000060000002</v>
          </cell>
          <cell r="PW36">
            <v>8.9909896850000006</v>
          </cell>
          <cell r="PX36">
            <v>9.7779703139999992</v>
          </cell>
          <cell r="PY36">
            <v>10.1900301</v>
          </cell>
          <cell r="PZ36">
            <v>10.68220043</v>
          </cell>
          <cell r="QA36">
            <v>11.0740304</v>
          </cell>
          <cell r="QB36">
            <v>11.46586037</v>
          </cell>
          <cell r="QC36">
            <v>12.035840029999999</v>
          </cell>
          <cell r="QD36">
            <v>12.35347509</v>
          </cell>
          <cell r="QE36">
            <v>12.671110150000001</v>
          </cell>
          <cell r="QF36">
            <v>12.959879880000001</v>
          </cell>
          <cell r="QG36">
            <v>12.86450005</v>
          </cell>
          <cell r="QH36">
            <v>13.1661571</v>
          </cell>
          <cell r="QI36">
            <v>13.474887649999999</v>
          </cell>
          <cell r="QJ36">
            <v>13.79085757</v>
          </cell>
          <cell r="QK36">
            <v>13.79085757</v>
          </cell>
          <cell r="QL36">
            <v>13.79085757</v>
          </cell>
          <cell r="QM36">
            <v>4.4342276289999996</v>
          </cell>
          <cell r="QN36">
            <v>4.5668585449999997</v>
          </cell>
          <cell r="QO36">
            <v>4.6994894609999998</v>
          </cell>
          <cell r="QP36">
            <v>4.8321203759999998</v>
          </cell>
          <cell r="QQ36">
            <v>4.9647512919999999</v>
          </cell>
          <cell r="QR36">
            <v>5.097382208</v>
          </cell>
          <cell r="QS36">
            <v>5.2280335579999999</v>
          </cell>
          <cell r="QT36">
            <v>5.3586849069999998</v>
          </cell>
          <cell r="QU36">
            <v>5.4893362569999997</v>
          </cell>
          <cell r="QV36">
            <v>5.6199876069999997</v>
          </cell>
          <cell r="QW36">
            <v>5.7506389569999996</v>
          </cell>
          <cell r="QX36">
            <v>5.8674333450000002</v>
          </cell>
          <cell r="QY36">
            <v>5.9842277340000001</v>
          </cell>
          <cell r="QZ36">
            <v>6.1010221219999998</v>
          </cell>
          <cell r="RA36">
            <v>6.2178165109999997</v>
          </cell>
          <cell r="RB36">
            <v>6.3346108990000003</v>
          </cell>
          <cell r="RC36">
            <v>6.3900387439999999</v>
          </cell>
          <cell r="RD36">
            <v>6.4454665899999997</v>
          </cell>
          <cell r="RE36">
            <v>6.5008944350000002</v>
          </cell>
          <cell r="RF36">
            <v>6.5563222809999999</v>
          </cell>
          <cell r="RG36">
            <v>6.6117501259999996</v>
          </cell>
          <cell r="RH36">
            <v>6.7483401729999999</v>
          </cell>
          <cell r="RI36">
            <v>6.8849302210000003</v>
          </cell>
          <cell r="RJ36">
            <v>7.0215202679999997</v>
          </cell>
          <cell r="RK36">
            <v>7.1581103160000001</v>
          </cell>
          <cell r="RL36">
            <v>7.2947003629999996</v>
          </cell>
          <cell r="RM36">
            <v>7.3461690769999999</v>
          </cell>
          <cell r="RN36">
            <v>7.3976377910000002</v>
          </cell>
          <cell r="RO36">
            <v>7.4491065040000004</v>
          </cell>
          <cell r="RP36">
            <v>7.5005752179999998</v>
          </cell>
          <cell r="RQ36">
            <v>7.5005752179999998</v>
          </cell>
          <cell r="RR36">
            <v>7.5005800000000002</v>
          </cell>
          <cell r="RS36">
            <v>3885.6509040000001</v>
          </cell>
          <cell r="RT36">
            <v>3559.4967310000002</v>
          </cell>
          <cell r="RU36">
            <v>3386.8339249999999</v>
          </cell>
          <cell r="RV36">
            <v>3039.5778380000002</v>
          </cell>
          <cell r="RW36">
            <v>2988.3812760000001</v>
          </cell>
          <cell r="RX36">
            <v>2984.4568129999998</v>
          </cell>
          <cell r="RY36">
            <v>3023.4180339999998</v>
          </cell>
          <cell r="RZ36">
            <v>3067.2959219999998</v>
          </cell>
          <cell r="SA36">
            <v>3160.4186020000002</v>
          </cell>
          <cell r="SB36">
            <v>3224.5044630000002</v>
          </cell>
          <cell r="SC36">
            <v>3196.7427630000002</v>
          </cell>
          <cell r="SD36">
            <v>3225.5958249999999</v>
          </cell>
          <cell r="SE36">
            <v>3312.9583280000002</v>
          </cell>
          <cell r="SF36">
            <v>3470.189249</v>
          </cell>
          <cell r="SG36">
            <v>3653.574032</v>
          </cell>
          <cell r="SH36">
            <v>3617.9920029999998</v>
          </cell>
          <cell r="SI36">
            <v>3701.1558100000002</v>
          </cell>
          <cell r="SJ36">
            <v>3724.214117</v>
          </cell>
          <cell r="SK36">
            <v>3780.9909779999998</v>
          </cell>
          <cell r="SL36">
            <v>3850.7321959999999</v>
          </cell>
          <cell r="SM36">
            <v>3776.9801769999999</v>
          </cell>
          <cell r="SN36">
            <v>3797.1531829999999</v>
          </cell>
          <cell r="SO36">
            <v>3845.4004580000001</v>
          </cell>
          <cell r="SP36">
            <v>3911.9999469999998</v>
          </cell>
          <cell r="SQ36">
            <v>4696.6170330000004</v>
          </cell>
          <cell r="SR36">
            <v>4157.3657780000003</v>
          </cell>
          <cell r="SS36">
            <v>4216.1548979999998</v>
          </cell>
          <cell r="ST36">
            <v>4240.2245629999998</v>
          </cell>
          <cell r="SU36">
            <v>4288.7947800000002</v>
          </cell>
          <cell r="SV36">
            <v>4306.6040569999996</v>
          </cell>
          <cell r="SW36">
            <v>4218.2028129999999</v>
          </cell>
          <cell r="SX36">
            <v>4263.787131</v>
          </cell>
          <cell r="SZ36">
            <v>0.35699999999999998</v>
          </cell>
          <cell r="TA36">
            <v>0.36699999999999999</v>
          </cell>
          <cell r="TB36">
            <v>0.375</v>
          </cell>
          <cell r="TC36">
            <v>0.36199999999999999</v>
          </cell>
          <cell r="TD36">
            <v>0.37</v>
          </cell>
          <cell r="TE36">
            <v>0.374</v>
          </cell>
          <cell r="TF36">
            <v>0.38</v>
          </cell>
          <cell r="TG36">
            <v>0.39</v>
          </cell>
          <cell r="TH36">
            <v>0.39500000000000002</v>
          </cell>
          <cell r="TI36">
            <v>0.39300000000000002</v>
          </cell>
          <cell r="TJ36">
            <v>0.39300000000000002</v>
          </cell>
          <cell r="TL36">
            <v>31.21089783</v>
          </cell>
          <cell r="TM36">
            <v>30.891957349999998</v>
          </cell>
          <cell r="TN36">
            <v>30.56382545</v>
          </cell>
          <cell r="TO36">
            <v>34.292775329999998</v>
          </cell>
          <cell r="TP36">
            <v>33.968978739999997</v>
          </cell>
          <cell r="TQ36">
            <v>33.673576220000001</v>
          </cell>
          <cell r="TR36">
            <v>33.396901309999997</v>
          </cell>
          <cell r="TS36">
            <v>32.445286279999998</v>
          </cell>
          <cell r="TT36">
            <v>32.233576939999999</v>
          </cell>
          <cell r="TU36">
            <v>31.949188710000001</v>
          </cell>
          <cell r="TV36">
            <v>31.729938350000001</v>
          </cell>
          <cell r="TX36">
            <v>31.477927059999999</v>
          </cell>
          <cell r="TY36">
            <v>31.144465289999999</v>
          </cell>
          <cell r="TZ36">
            <v>30.811808119999998</v>
          </cell>
          <cell r="UA36">
            <v>34.301270420000002</v>
          </cell>
          <cell r="UB36">
            <v>33.928571429999998</v>
          </cell>
          <cell r="UC36">
            <v>33.687943259999997</v>
          </cell>
          <cell r="UD36">
            <v>33.450087570000001</v>
          </cell>
          <cell r="UE36">
            <v>32.409012130000001</v>
          </cell>
          <cell r="UF36">
            <v>32.24699828</v>
          </cell>
          <cell r="UG36">
            <v>32.00692042</v>
          </cell>
          <cell r="UH36">
            <v>31.770833329999999</v>
          </cell>
          <cell r="UI36">
            <v>37.677806850000003</v>
          </cell>
          <cell r="UJ36">
            <v>36.852283479999997</v>
          </cell>
          <cell r="UK36">
            <v>35.895462039999998</v>
          </cell>
          <cell r="UL36">
            <v>34.930946349999999</v>
          </cell>
          <cell r="UM36">
            <v>34.053936</v>
          </cell>
          <cell r="UN36">
            <v>33.082546229999998</v>
          </cell>
          <cell r="UO36">
            <v>32.196338650000001</v>
          </cell>
          <cell r="UP36">
            <v>31.36631393</v>
          </cell>
          <cell r="UQ36">
            <v>30.62975883</v>
          </cell>
          <cell r="UR36">
            <v>29.99463081</v>
          </cell>
          <cell r="US36">
            <v>29.141466139999999</v>
          </cell>
          <cell r="UT36">
            <v>28.483715060000002</v>
          </cell>
          <cell r="UV36">
            <v>33.660530000000001</v>
          </cell>
          <cell r="UW36">
            <v>33.660530000000001</v>
          </cell>
          <cell r="UX36">
            <v>33.660530000000001</v>
          </cell>
          <cell r="UY36">
            <v>32.959670000000003</v>
          </cell>
          <cell r="UZ36">
            <v>32.959670000000003</v>
          </cell>
          <cell r="VA36">
            <v>32.959670000000003</v>
          </cell>
          <cell r="VB36">
            <v>32.959670000000003</v>
          </cell>
          <cell r="VC36">
            <v>31.716989999999999</v>
          </cell>
          <cell r="VD36">
            <v>31.716989999999999</v>
          </cell>
          <cell r="VE36">
            <v>31.716989999999999</v>
          </cell>
          <cell r="VF36">
            <v>31.716989999999999</v>
          </cell>
          <cell r="VH36">
            <v>23.119879999999998</v>
          </cell>
          <cell r="VI36">
            <v>23.119879999999998</v>
          </cell>
          <cell r="VJ36">
            <v>23.1</v>
          </cell>
          <cell r="VK36">
            <v>35.864719999999998</v>
          </cell>
          <cell r="VL36">
            <v>35.864719999999998</v>
          </cell>
          <cell r="VM36">
            <v>35.864719999999998</v>
          </cell>
          <cell r="VN36">
            <v>35.864719999999998</v>
          </cell>
          <cell r="VO36">
            <v>34.989109999999997</v>
          </cell>
          <cell r="VP36">
            <v>34.989109999999997</v>
          </cell>
          <cell r="VQ36">
            <v>34.989109999999997</v>
          </cell>
          <cell r="VR36">
            <v>34.989109999999997</v>
          </cell>
          <cell r="VS36">
            <v>148</v>
          </cell>
          <cell r="VT36">
            <v>0.70399999999999996</v>
          </cell>
          <cell r="VU36">
            <v>0.70499999999999996</v>
          </cell>
          <cell r="VV36">
            <v>0.70399999999999996</v>
          </cell>
          <cell r="VW36">
            <v>0.70399999999999996</v>
          </cell>
          <cell r="VX36">
            <v>0.70299999999999996</v>
          </cell>
          <cell r="VY36">
            <v>0.70199999999999996</v>
          </cell>
          <cell r="VZ36">
            <v>0.70099999999999996</v>
          </cell>
          <cell r="WA36">
            <v>0.69899999999999995</v>
          </cell>
          <cell r="WB36">
            <v>0.69799999999999995</v>
          </cell>
          <cell r="WC36">
            <v>0.69599999999999995</v>
          </cell>
          <cell r="WD36">
            <v>0.69299999999999995</v>
          </cell>
          <cell r="WE36">
            <v>0.69</v>
          </cell>
          <cell r="WF36">
            <v>0.66700000000000004</v>
          </cell>
          <cell r="WG36">
            <v>0.66400000000000003</v>
          </cell>
          <cell r="WH36">
            <v>0.66</v>
          </cell>
          <cell r="WI36">
            <v>0.65600000000000003</v>
          </cell>
          <cell r="WJ36">
            <v>0.65300000000000002</v>
          </cell>
          <cell r="WK36">
            <v>0.629</v>
          </cell>
          <cell r="WL36">
            <v>0.628</v>
          </cell>
          <cell r="WM36">
            <v>0.627</v>
          </cell>
          <cell r="WN36">
            <v>0.627</v>
          </cell>
          <cell r="WO36">
            <v>0.625</v>
          </cell>
          <cell r="WP36">
            <v>0.621</v>
          </cell>
          <cell r="WQ36">
            <v>0.58599999999999997</v>
          </cell>
          <cell r="WR36">
            <v>0.58399999999999996</v>
          </cell>
          <cell r="WS36">
            <v>0.58199999999999996</v>
          </cell>
          <cell r="WT36">
            <v>0.57899999999999996</v>
          </cell>
          <cell r="WU36">
            <v>0.57799999999999996</v>
          </cell>
          <cell r="WV36">
            <v>0.57199999999999995</v>
          </cell>
          <cell r="WW36">
            <v>0.56999999999999995</v>
          </cell>
          <cell r="WX36">
            <v>0.56599999999999995</v>
          </cell>
          <cell r="WY36">
            <v>0.56499999999999995</v>
          </cell>
          <cell r="WZ36">
            <v>780</v>
          </cell>
          <cell r="XA36">
            <v>822</v>
          </cell>
          <cell r="XB36">
            <v>860</v>
          </cell>
          <cell r="XC36">
            <v>887</v>
          </cell>
          <cell r="XD36">
            <v>911</v>
          </cell>
          <cell r="XE36">
            <v>930</v>
          </cell>
          <cell r="XF36">
            <v>942</v>
          </cell>
          <cell r="XG36">
            <v>950</v>
          </cell>
          <cell r="XH36">
            <v>946</v>
          </cell>
          <cell r="XI36">
            <v>923</v>
          </cell>
          <cell r="XJ36">
            <v>886</v>
          </cell>
          <cell r="XK36">
            <v>844</v>
          </cell>
          <cell r="XL36">
            <v>803</v>
          </cell>
          <cell r="XM36">
            <v>771</v>
          </cell>
          <cell r="XN36">
            <v>732</v>
          </cell>
          <cell r="XO36">
            <v>692</v>
          </cell>
          <cell r="XP36">
            <v>658</v>
          </cell>
          <cell r="XQ36">
            <v>635</v>
          </cell>
          <cell r="XR36">
            <v>618</v>
          </cell>
          <cell r="XS36">
            <v>606</v>
          </cell>
          <cell r="XT36">
            <v>597</v>
          </cell>
          <cell r="XU36">
            <v>589</v>
          </cell>
          <cell r="XV36">
            <v>580</v>
          </cell>
          <cell r="XW36">
            <v>567</v>
          </cell>
          <cell r="XX36">
            <v>564</v>
          </cell>
          <cell r="XY36">
            <v>554</v>
          </cell>
          <cell r="XZ36">
            <v>538</v>
          </cell>
          <cell r="YA36">
            <v>529</v>
          </cell>
          <cell r="YB36">
            <v>529</v>
          </cell>
          <cell r="YC36">
            <v>529</v>
          </cell>
          <cell r="YD36">
            <v>529</v>
          </cell>
          <cell r="YE36">
            <v>529</v>
          </cell>
          <cell r="YF36">
            <v>168.51900000000001</v>
          </cell>
          <cell r="YG36">
            <v>166.07499999999999</v>
          </cell>
          <cell r="YH36">
            <v>161.61699999999999</v>
          </cell>
          <cell r="YI36">
            <v>158.62</v>
          </cell>
          <cell r="YJ36">
            <v>155.43600000000001</v>
          </cell>
          <cell r="YK36">
            <v>152.22</v>
          </cell>
          <cell r="YL36">
            <v>147.535</v>
          </cell>
          <cell r="YM36">
            <v>145.126</v>
          </cell>
          <cell r="YN36">
            <v>143.702</v>
          </cell>
          <cell r="YO36">
            <v>144.554</v>
          </cell>
          <cell r="YP36">
            <v>142.596</v>
          </cell>
          <cell r="YQ36">
            <v>141.75399999999999</v>
          </cell>
          <cell r="YR36">
            <v>139.577</v>
          </cell>
          <cell r="YS36">
            <v>137.572</v>
          </cell>
          <cell r="YT36">
            <v>136.14400000000001</v>
          </cell>
          <cell r="YU36">
            <v>134.5</v>
          </cell>
          <cell r="YV36">
            <v>132.49700000000001</v>
          </cell>
          <cell r="YW36">
            <v>130.27799999999999</v>
          </cell>
          <cell r="YX36">
            <v>128.40600000000001</v>
          </cell>
          <cell r="YY36">
            <v>127.41200000000001</v>
          </cell>
          <cell r="YZ36">
            <v>127.05500000000001</v>
          </cell>
          <cell r="ZA36">
            <v>127.934</v>
          </cell>
          <cell r="ZB36">
            <v>122.712</v>
          </cell>
          <cell r="ZC36">
            <v>121.068</v>
          </cell>
          <cell r="ZD36">
            <v>119.042</v>
          </cell>
          <cell r="ZE36">
            <v>118.84099999999999</v>
          </cell>
          <cell r="ZF36">
            <v>118.649</v>
          </cell>
          <cell r="ZG36">
            <v>118.239</v>
          </cell>
          <cell r="ZH36">
            <v>116.16800000000001</v>
          </cell>
          <cell r="ZI36">
            <v>114.532</v>
          </cell>
          <cell r="ZJ36">
            <v>111.52200000000001</v>
          </cell>
          <cell r="ZK36">
            <v>110.378</v>
          </cell>
          <cell r="ZL36">
            <v>10.78572698</v>
          </cell>
          <cell r="ZM36">
            <v>11.596200850000001</v>
          </cell>
          <cell r="ZN36">
            <v>12.40667472</v>
          </cell>
          <cell r="ZO36">
            <v>13.2171486</v>
          </cell>
          <cell r="ZP36">
            <v>14.027622470000001</v>
          </cell>
          <cell r="ZQ36">
            <v>14.83809634</v>
          </cell>
          <cell r="ZR36">
            <v>15.712815089999999</v>
          </cell>
          <cell r="ZS36">
            <v>16.587533839999999</v>
          </cell>
          <cell r="ZT36">
            <v>17.462252589999999</v>
          </cell>
          <cell r="ZU36">
            <v>18.336971349999999</v>
          </cell>
          <cell r="ZV36">
            <v>19.211690099999998</v>
          </cell>
          <cell r="ZW36">
            <v>19.952977180000001</v>
          </cell>
          <cell r="ZX36">
            <v>20.69426425</v>
          </cell>
          <cell r="ZY36">
            <v>21.435551329999999</v>
          </cell>
          <cell r="ZZ36">
            <v>22.176838409999998</v>
          </cell>
          <cell r="AAA36">
            <v>22.918125490000001</v>
          </cell>
          <cell r="AAB36">
            <v>23.607522469999999</v>
          </cell>
          <cell r="AAC36">
            <v>24.296919450000001</v>
          </cell>
          <cell r="AAD36">
            <v>24.986316429999999</v>
          </cell>
          <cell r="AAE36">
            <v>25.675713420000001</v>
          </cell>
          <cell r="AAF36">
            <v>26.365110399999999</v>
          </cell>
          <cell r="AAG36">
            <v>27.689543310000001</v>
          </cell>
          <cell r="AAH36">
            <v>29.01397622</v>
          </cell>
          <cell r="AAI36">
            <v>30.338409129999999</v>
          </cell>
          <cell r="AAJ36">
            <v>31.662842049999998</v>
          </cell>
          <cell r="AAK36">
            <v>32.987274960000001</v>
          </cell>
          <cell r="AAL36">
            <v>33.950948160000003</v>
          </cell>
          <cell r="AAM36">
            <v>34.914621359999998</v>
          </cell>
          <cell r="AAN36">
            <v>35.878294560000001</v>
          </cell>
          <cell r="AAO36">
            <v>36.841967760000003</v>
          </cell>
          <cell r="AAP36">
            <v>36.841967760000003</v>
          </cell>
          <cell r="AAQ36">
            <v>36.841967760000003</v>
          </cell>
          <cell r="AAR36">
            <v>26.52422619</v>
          </cell>
          <cell r="AAS36">
            <v>27.6190903</v>
          </cell>
          <cell r="AAT36">
            <v>28.713954399999999</v>
          </cell>
          <cell r="AAU36">
            <v>29.808818500000001</v>
          </cell>
          <cell r="AAV36">
            <v>30.903682610000001</v>
          </cell>
          <cell r="AAW36">
            <v>31.998546709999999</v>
          </cell>
          <cell r="AAX36">
            <v>33.098790979999997</v>
          </cell>
          <cell r="AAY36">
            <v>34.199035250000001</v>
          </cell>
          <cell r="AAZ36">
            <v>35.299279519999999</v>
          </cell>
          <cell r="ABA36">
            <v>36.399523799999997</v>
          </cell>
          <cell r="ABB36">
            <v>37.499768070000002</v>
          </cell>
          <cell r="ABC36">
            <v>38.600012339999999</v>
          </cell>
          <cell r="ABD36">
            <v>39.700256609999997</v>
          </cell>
          <cell r="ABE36">
            <v>40.800500880000001</v>
          </cell>
          <cell r="ABF36">
            <v>41.900745149999999</v>
          </cell>
          <cell r="ABG36">
            <v>43.000989420000003</v>
          </cell>
          <cell r="ABH36">
            <v>43.775733549999998</v>
          </cell>
          <cell r="ABI36">
            <v>44.550477690000001</v>
          </cell>
          <cell r="ABJ36">
            <v>45.325221820000003</v>
          </cell>
          <cell r="ABK36">
            <v>46.099965949999998</v>
          </cell>
          <cell r="ABL36">
            <v>46.87471008</v>
          </cell>
          <cell r="ABM36">
            <v>47.910392340000001</v>
          </cell>
          <cell r="ABN36">
            <v>48.946074600000003</v>
          </cell>
          <cell r="ABO36">
            <v>49.981756859999997</v>
          </cell>
          <cell r="ABP36">
            <v>51.017439119999999</v>
          </cell>
          <cell r="ABQ36">
            <v>52.05312138</v>
          </cell>
          <cell r="ABR36">
            <v>52.779444009999999</v>
          </cell>
          <cell r="ABS36">
            <v>53.505766629999997</v>
          </cell>
          <cell r="ABT36">
            <v>54.232089260000002</v>
          </cell>
          <cell r="ABU36">
            <v>54.95841188</v>
          </cell>
          <cell r="ABV36">
            <v>54.95841188</v>
          </cell>
          <cell r="ABW36">
            <v>54.95841188</v>
          </cell>
          <cell r="ABX36">
            <v>5.5555555559999998</v>
          </cell>
          <cell r="ABY36">
            <v>5.5555555559999998</v>
          </cell>
          <cell r="ABZ36">
            <v>5.5555555559999998</v>
          </cell>
          <cell r="ACA36">
            <v>5.5555555559999998</v>
          </cell>
          <cell r="ACB36">
            <v>5.5555555559999998</v>
          </cell>
          <cell r="ACC36">
            <v>5.5555555559999998</v>
          </cell>
          <cell r="ACD36">
            <v>5.5555555559999998</v>
          </cell>
          <cell r="ACE36">
            <v>5.5555555559999998</v>
          </cell>
          <cell r="ACF36">
            <v>5.5555555559999998</v>
          </cell>
          <cell r="ACG36">
            <v>5.5555555559999998</v>
          </cell>
          <cell r="ACH36">
            <v>5.5555555559999998</v>
          </cell>
          <cell r="ACI36">
            <v>5.5555555559999998</v>
          </cell>
          <cell r="ACJ36">
            <v>8.8888888890000004</v>
          </cell>
          <cell r="ACK36">
            <v>8.8888888890000004</v>
          </cell>
          <cell r="ACL36">
            <v>8.8888888890000004</v>
          </cell>
          <cell r="ACM36">
            <v>8.8888888890000004</v>
          </cell>
          <cell r="ACN36">
            <v>8.8888888890000004</v>
          </cell>
          <cell r="ACO36">
            <v>13.88888889</v>
          </cell>
          <cell r="ACP36">
            <v>13.88888889</v>
          </cell>
          <cell r="ACQ36">
            <v>13.88888889</v>
          </cell>
          <cell r="ACR36">
            <v>13.88888889</v>
          </cell>
          <cell r="ACS36">
            <v>13.88888889</v>
          </cell>
          <cell r="ACT36">
            <v>13.88888889</v>
          </cell>
          <cell r="ACU36">
            <v>27.14285714</v>
          </cell>
          <cell r="ACV36">
            <v>27.14285714</v>
          </cell>
          <cell r="ACW36">
            <v>27.14285714</v>
          </cell>
          <cell r="ACX36">
            <v>27.14285714</v>
          </cell>
          <cell r="ACY36">
            <v>27.14285714</v>
          </cell>
          <cell r="ACZ36">
            <v>29.285714290000001</v>
          </cell>
          <cell r="ADA36">
            <v>29.285714290000001</v>
          </cell>
          <cell r="ADB36">
            <v>31.071428569999998</v>
          </cell>
          <cell r="ADC36">
            <v>31.071428569999998</v>
          </cell>
          <cell r="ADD36">
            <v>94.444444439999998</v>
          </cell>
          <cell r="ADE36">
            <v>94.444444439999998</v>
          </cell>
          <cell r="ADF36">
            <v>94.444444439999998</v>
          </cell>
          <cell r="ADG36">
            <v>94.444444439999998</v>
          </cell>
          <cell r="ADH36">
            <v>94.444444439999998</v>
          </cell>
          <cell r="ADI36">
            <v>94.444444439999998</v>
          </cell>
          <cell r="ADJ36">
            <v>94.444444439999998</v>
          </cell>
          <cell r="ADK36">
            <v>94.444444439999998</v>
          </cell>
          <cell r="ADL36">
            <v>94.444444439999998</v>
          </cell>
          <cell r="ADM36">
            <v>94.444444439999998</v>
          </cell>
          <cell r="ADN36">
            <v>94.444444439999998</v>
          </cell>
          <cell r="ADO36">
            <v>94.444444439999998</v>
          </cell>
          <cell r="ADP36">
            <v>91.111111109999996</v>
          </cell>
          <cell r="ADQ36">
            <v>91.111111109999996</v>
          </cell>
          <cell r="ADR36">
            <v>91.111111109999996</v>
          </cell>
          <cell r="ADS36">
            <v>91.111111109999996</v>
          </cell>
          <cell r="ADT36">
            <v>91.111111109999996</v>
          </cell>
          <cell r="ADU36">
            <v>86.111111109999996</v>
          </cell>
          <cell r="ADV36">
            <v>86.111111109999996</v>
          </cell>
          <cell r="ADW36">
            <v>86.111111109999996</v>
          </cell>
          <cell r="ADX36">
            <v>86.111111109999996</v>
          </cell>
          <cell r="ADY36">
            <v>86.111111109999996</v>
          </cell>
          <cell r="ADZ36">
            <v>86.111111109999996</v>
          </cell>
          <cell r="AEA36">
            <v>72.857142859999996</v>
          </cell>
          <cell r="AEB36">
            <v>72.857142859999996</v>
          </cell>
          <cell r="AEC36">
            <v>72.857142859999996</v>
          </cell>
          <cell r="AED36">
            <v>72.857142859999996</v>
          </cell>
          <cell r="AEE36">
            <v>72.857142859999996</v>
          </cell>
          <cell r="AEF36">
            <v>70.714285709999999</v>
          </cell>
          <cell r="AEG36">
            <v>70.714285709999999</v>
          </cell>
          <cell r="AEH36">
            <v>68.928571430000005</v>
          </cell>
          <cell r="AEI36">
            <v>68.928571430000005</v>
          </cell>
          <cell r="AEJ36">
            <v>78.959999999999994</v>
          </cell>
          <cell r="AEK36">
            <v>78.94</v>
          </cell>
          <cell r="AEL36">
            <v>78.933999999999997</v>
          </cell>
          <cell r="AEM36">
            <v>78.941000000000003</v>
          </cell>
          <cell r="AEN36">
            <v>78.963999999999999</v>
          </cell>
          <cell r="AEO36">
            <v>79.001999999999995</v>
          </cell>
          <cell r="AEP36">
            <v>79.028000000000006</v>
          </cell>
          <cell r="AEQ36">
            <v>79.069999999999993</v>
          </cell>
          <cell r="AER36">
            <v>79.123999999999995</v>
          </cell>
          <cell r="AES36">
            <v>79.186999999999998</v>
          </cell>
          <cell r="AET36">
            <v>79.251999999999995</v>
          </cell>
          <cell r="AEU36">
            <v>79.290000000000006</v>
          </cell>
          <cell r="AEV36">
            <v>79.328999999999994</v>
          </cell>
          <cell r="AEW36">
            <v>79.369</v>
          </cell>
          <cell r="AEX36">
            <v>79.411000000000001</v>
          </cell>
          <cell r="AEY36">
            <v>79.453000000000003</v>
          </cell>
          <cell r="AEZ36">
            <v>79.465999999999994</v>
          </cell>
          <cell r="AFA36">
            <v>79.486999999999995</v>
          </cell>
          <cell r="AFB36">
            <v>76.731999999999999</v>
          </cell>
          <cell r="AFC36">
            <v>73.727000000000004</v>
          </cell>
          <cell r="AFD36">
            <v>70.477000000000004</v>
          </cell>
          <cell r="AFE36">
            <v>70.486000000000004</v>
          </cell>
          <cell r="AFF36">
            <v>70.498999999999995</v>
          </cell>
          <cell r="AFG36">
            <v>70.516999999999996</v>
          </cell>
          <cell r="AFH36">
            <v>70.543000000000006</v>
          </cell>
          <cell r="AFI36">
            <v>70.578000000000003</v>
          </cell>
          <cell r="AFJ36">
            <v>70.611999999999995</v>
          </cell>
          <cell r="AFK36">
            <v>70.656000000000006</v>
          </cell>
          <cell r="AFL36">
            <v>70.709999999999994</v>
          </cell>
          <cell r="AFM36">
            <v>70.772000000000006</v>
          </cell>
          <cell r="AFN36">
            <v>70.097999999999999</v>
          </cell>
          <cell r="AFO36">
            <v>70.153999999999996</v>
          </cell>
          <cell r="AFP36">
            <v>87.718999999999994</v>
          </cell>
          <cell r="AFQ36">
            <v>87.772000000000006</v>
          </cell>
          <cell r="AFR36">
            <v>87.784999999999997</v>
          </cell>
          <cell r="AFS36">
            <v>87.76</v>
          </cell>
          <cell r="AFT36">
            <v>87.691999999999993</v>
          </cell>
          <cell r="AFU36">
            <v>87.58</v>
          </cell>
          <cell r="AFV36">
            <v>87.506</v>
          </cell>
          <cell r="AFW36">
            <v>87.388000000000005</v>
          </cell>
          <cell r="AFX36">
            <v>87.233000000000004</v>
          </cell>
          <cell r="AFY36">
            <v>87.057000000000002</v>
          </cell>
          <cell r="AFZ36">
            <v>86.873999999999995</v>
          </cell>
          <cell r="AGA36">
            <v>86.763999999999996</v>
          </cell>
          <cell r="AGB36">
            <v>86.65</v>
          </cell>
          <cell r="AGC36">
            <v>86.534000000000006</v>
          </cell>
          <cell r="AGD36">
            <v>86.414000000000001</v>
          </cell>
          <cell r="AGE36">
            <v>86.292000000000002</v>
          </cell>
          <cell r="AGF36">
            <v>86.25</v>
          </cell>
          <cell r="AGG36">
            <v>86.185000000000002</v>
          </cell>
          <cell r="AGH36">
            <v>84.921999999999997</v>
          </cell>
          <cell r="AGI36">
            <v>83.558000000000007</v>
          </cell>
          <cell r="AGJ36">
            <v>82.087000000000003</v>
          </cell>
          <cell r="AGK36">
            <v>82.057000000000002</v>
          </cell>
          <cell r="AGL36">
            <v>82.016999999999996</v>
          </cell>
          <cell r="AGM36">
            <v>81.963999999999999</v>
          </cell>
          <cell r="AGN36">
            <v>81.891999999999996</v>
          </cell>
          <cell r="AGO36">
            <v>81.795000000000002</v>
          </cell>
          <cell r="AGP36">
            <v>81.701999999999998</v>
          </cell>
          <cell r="AGQ36">
            <v>81.581999999999994</v>
          </cell>
          <cell r="AGR36">
            <v>81.436999999999998</v>
          </cell>
          <cell r="AGS36">
            <v>81.271000000000001</v>
          </cell>
          <cell r="AGT36">
            <v>80.497</v>
          </cell>
          <cell r="AGU36">
            <v>80.747</v>
          </cell>
          <cell r="AGV36">
            <v>9</v>
          </cell>
          <cell r="AGW36">
            <v>0.44700000000000001</v>
          </cell>
          <cell r="AGX36">
            <v>0.44500000000000001</v>
          </cell>
          <cell r="AGY36">
            <v>0.441</v>
          </cell>
          <cell r="AGZ36">
            <v>0.435</v>
          </cell>
          <cell r="AHA36">
            <v>0.433</v>
          </cell>
          <cell r="AHB36">
            <v>0.432</v>
          </cell>
          <cell r="AHC36">
            <v>0.43</v>
          </cell>
          <cell r="AHD36">
            <v>0.43099999999999999</v>
          </cell>
          <cell r="AHE36">
            <v>0.432</v>
          </cell>
          <cell r="AHF36">
            <v>0.433</v>
          </cell>
          <cell r="AHG36">
            <v>0.438</v>
          </cell>
          <cell r="AHH36">
            <v>0.45600000000000002</v>
          </cell>
          <cell r="AHI36">
            <v>0.45700000000000002</v>
          </cell>
          <cell r="AHJ36">
            <v>0.46400000000000002</v>
          </cell>
          <cell r="AHK36">
            <v>0.47</v>
          </cell>
          <cell r="AHL36">
            <v>0.47099999999999997</v>
          </cell>
          <cell r="AHM36">
            <v>0.47299999999999998</v>
          </cell>
          <cell r="AHN36">
            <v>0.48399999999999999</v>
          </cell>
          <cell r="AHO36">
            <v>0.49199999999999999</v>
          </cell>
          <cell r="AHP36">
            <v>0.501</v>
          </cell>
          <cell r="AHQ36">
            <v>0.50800000000000001</v>
          </cell>
          <cell r="AHR36">
            <v>0.51600000000000001</v>
          </cell>
          <cell r="AHS36">
            <v>0.52800000000000002</v>
          </cell>
          <cell r="AHT36">
            <v>0.53700000000000003</v>
          </cell>
          <cell r="AHU36">
            <v>0.54500000000000004</v>
          </cell>
          <cell r="AHV36">
            <v>0.55400000000000005</v>
          </cell>
          <cell r="AHW36">
            <v>0.55800000000000005</v>
          </cell>
          <cell r="AHX36">
            <v>0.56499999999999995</v>
          </cell>
          <cell r="AHY36">
            <v>0.56999999999999995</v>
          </cell>
          <cell r="AHZ36">
            <v>0.57599999999999996</v>
          </cell>
          <cell r="AIA36">
            <v>0.57099999999999995</v>
          </cell>
          <cell r="AIB36">
            <v>0.56899999999999995</v>
          </cell>
          <cell r="AIC36">
            <v>1.1061946899999999</v>
          </cell>
          <cell r="AID36">
            <v>0.89086859699999998</v>
          </cell>
          <cell r="AIE36">
            <v>1.1210762329999999</v>
          </cell>
          <cell r="AIF36">
            <v>0.91116173099999997</v>
          </cell>
          <cell r="AIG36">
            <v>0.688073394</v>
          </cell>
          <cell r="AIH36">
            <v>0.68965517200000004</v>
          </cell>
          <cell r="AII36">
            <v>0.92165898599999996</v>
          </cell>
          <cell r="AIJ36">
            <v>0.91954022999999996</v>
          </cell>
          <cell r="AIK36">
            <v>0.91743119299999998</v>
          </cell>
          <cell r="AIL36">
            <v>0.91533180800000002</v>
          </cell>
          <cell r="AIM36">
            <v>0.90497737599999994</v>
          </cell>
          <cell r="AIN36">
            <v>0.869565217</v>
          </cell>
          <cell r="AIO36">
            <v>0.86767895900000003</v>
          </cell>
          <cell r="AIP36">
            <v>0.85470085500000004</v>
          </cell>
          <cell r="AIQ36">
            <v>0.84388185699999996</v>
          </cell>
          <cell r="AIR36">
            <v>0.84210526299999999</v>
          </cell>
          <cell r="AIS36">
            <v>0.83857442299999996</v>
          </cell>
          <cell r="AIT36">
            <v>1.022494888</v>
          </cell>
          <cell r="AIU36">
            <v>1.0060362169999999</v>
          </cell>
          <cell r="AIV36">
            <v>0.98814229200000003</v>
          </cell>
          <cell r="AIW36">
            <v>0.97465886899999998</v>
          </cell>
          <cell r="AIX36">
            <v>0.95969289800000002</v>
          </cell>
          <cell r="AIY36">
            <v>0.93808630400000004</v>
          </cell>
          <cell r="AIZ36">
            <v>0.92250922499999999</v>
          </cell>
          <cell r="AJA36">
            <v>1.08892922</v>
          </cell>
          <cell r="AJB36">
            <v>1.071428571</v>
          </cell>
          <cell r="AJC36">
            <v>1.063829787</v>
          </cell>
          <cell r="AJD36">
            <v>1.050788091</v>
          </cell>
          <cell r="AJE36">
            <v>1.213171577</v>
          </cell>
          <cell r="AJF36">
            <v>1.200686106</v>
          </cell>
          <cell r="AJG36">
            <v>1.211072664</v>
          </cell>
          <cell r="AJH36">
            <v>1.2152777779999999</v>
          </cell>
          <cell r="AJI36">
            <v>0.22111889100000001</v>
          </cell>
          <cell r="AJJ36">
            <v>0.219840117</v>
          </cell>
          <cell r="AJK36">
            <v>0.21699269700000001</v>
          </cell>
          <cell r="AJL36">
            <v>0.22277518299999999</v>
          </cell>
          <cell r="AJM36">
            <v>0.21473081699999999</v>
          </cell>
          <cell r="AJN36">
            <v>0.23556638399999999</v>
          </cell>
          <cell r="AJO36">
            <v>0.25724343999999999</v>
          </cell>
          <cell r="AJP36">
            <v>0.22011302099999999</v>
          </cell>
          <cell r="AJQ36">
            <v>0.21298895800000001</v>
          </cell>
          <cell r="AJR36">
            <v>0.19830483099999999</v>
          </cell>
          <cell r="AJS36">
            <v>0.21567692799999999</v>
          </cell>
          <cell r="AJT36">
            <v>0.20879018099999999</v>
          </cell>
          <cell r="AJU36">
            <v>0.20328774399999999</v>
          </cell>
          <cell r="AJV36">
            <v>0.22014937900000001</v>
          </cell>
          <cell r="AJW36">
            <v>0.22314318</v>
          </cell>
          <cell r="AJX36">
            <v>0.20251604200000001</v>
          </cell>
          <cell r="AJY36">
            <v>0.20591347300000001</v>
          </cell>
          <cell r="AJZ36">
            <v>0.304485538</v>
          </cell>
          <cell r="AKA36">
            <v>0.281831098</v>
          </cell>
          <cell r="AKB36">
            <v>0.333199949</v>
          </cell>
          <cell r="AKC36">
            <v>0.32751197399999998</v>
          </cell>
          <cell r="AKD36">
            <v>0.311904668</v>
          </cell>
          <cell r="AKE36">
            <v>0.28668019700000003</v>
          </cell>
          <cell r="AKF36">
            <v>0.22966582799999999</v>
          </cell>
          <cell r="AKG36">
            <v>0.30199473999999998</v>
          </cell>
          <cell r="AKH36">
            <v>0.33247822300000002</v>
          </cell>
          <cell r="AKI36">
            <v>0.326632953</v>
          </cell>
          <cell r="AKJ36">
            <v>0.31337935</v>
          </cell>
          <cell r="AKK36">
            <v>0.314558852</v>
          </cell>
          <cell r="AKL36">
            <v>0.28589779599999998</v>
          </cell>
          <cell r="AKM36">
            <v>0.259524431</v>
          </cell>
          <cell r="AKN36">
            <v>0.259524431</v>
          </cell>
          <cell r="AKO36">
            <v>1.99</v>
          </cell>
          <cell r="AKP36">
            <v>1.67</v>
          </cell>
          <cell r="AKQ36">
            <v>1.85</v>
          </cell>
          <cell r="AKR36">
            <v>1.77</v>
          </cell>
          <cell r="AKS36">
            <v>1.35</v>
          </cell>
          <cell r="AKT36">
            <v>1.28</v>
          </cell>
          <cell r="AKU36">
            <v>1.39</v>
          </cell>
          <cell r="AKV36">
            <v>1.44</v>
          </cell>
          <cell r="AKW36">
            <v>1.48</v>
          </cell>
          <cell r="AKX36">
            <v>1.48</v>
          </cell>
          <cell r="AKY36">
            <v>1.45</v>
          </cell>
          <cell r="AKZ36">
            <v>1.62</v>
          </cell>
          <cell r="ALA36">
            <v>1.67</v>
          </cell>
          <cell r="ALB36">
            <v>1.68</v>
          </cell>
          <cell r="ALC36">
            <v>1.66</v>
          </cell>
          <cell r="ALD36">
            <v>1.63</v>
          </cell>
          <cell r="ALE36">
            <v>1.6</v>
          </cell>
          <cell r="ALF36">
            <v>1.66</v>
          </cell>
          <cell r="ALG36">
            <v>1.64</v>
          </cell>
          <cell r="ALH36">
            <v>1.62</v>
          </cell>
          <cell r="ALI36">
            <v>1.49</v>
          </cell>
          <cell r="ALJ36">
            <v>1.56</v>
          </cell>
          <cell r="ALK36">
            <v>1.63</v>
          </cell>
          <cell r="ALL36">
            <v>1.73</v>
          </cell>
          <cell r="ALM36">
            <v>1.82</v>
          </cell>
          <cell r="ALN36">
            <v>1.91</v>
          </cell>
          <cell r="ALO36">
            <v>1.79</v>
          </cell>
          <cell r="ALP36">
            <v>1.73</v>
          </cell>
          <cell r="ALQ36">
            <v>2.06</v>
          </cell>
          <cell r="ALR36">
            <v>2.13</v>
          </cell>
          <cell r="ALS36">
            <v>2.13</v>
          </cell>
          <cell r="ALT36">
            <v>2.13</v>
          </cell>
        </row>
        <row r="37">
          <cell r="A37" t="str">
            <v>Congo (Democratic Republic of the)</v>
          </cell>
          <cell r="B37" t="str">
            <v>COD</v>
          </cell>
          <cell r="C37" t="str">
            <v>Low</v>
          </cell>
          <cell r="D37" t="str">
            <v>SSA</v>
          </cell>
          <cell r="E37">
            <v>179</v>
          </cell>
          <cell r="F37">
            <v>0.38600000000000001</v>
          </cell>
          <cell r="G37">
            <v>0.38400000000000001</v>
          </cell>
          <cell r="H37">
            <v>0.38</v>
          </cell>
          <cell r="I37">
            <v>0.375</v>
          </cell>
          <cell r="J37">
            <v>0.371</v>
          </cell>
          <cell r="K37">
            <v>0.373</v>
          </cell>
          <cell r="L37">
            <v>0.372</v>
          </cell>
          <cell r="M37">
            <v>0.374</v>
          </cell>
          <cell r="N37">
            <v>0.371</v>
          </cell>
          <cell r="O37">
            <v>0.36799999999999999</v>
          </cell>
          <cell r="P37">
            <v>0.376</v>
          </cell>
          <cell r="Q37">
            <v>0.374</v>
          </cell>
          <cell r="R37">
            <v>0.378</v>
          </cell>
          <cell r="S37">
            <v>0.38400000000000001</v>
          </cell>
          <cell r="T37">
            <v>0.39</v>
          </cell>
          <cell r="U37">
            <v>0.39500000000000002</v>
          </cell>
          <cell r="V37">
            <v>0.40100000000000002</v>
          </cell>
          <cell r="W37">
            <v>0.40600000000000003</v>
          </cell>
          <cell r="X37">
            <v>0.41599999999999998</v>
          </cell>
          <cell r="Y37">
            <v>0.42099999999999999</v>
          </cell>
          <cell r="Z37">
            <v>0.42899999999999999</v>
          </cell>
          <cell r="AA37">
            <v>0.438</v>
          </cell>
          <cell r="AB37">
            <v>0.44</v>
          </cell>
          <cell r="AC37">
            <v>0.44600000000000001</v>
          </cell>
          <cell r="AD37">
            <v>0.45500000000000002</v>
          </cell>
          <cell r="AE37">
            <v>0.46300000000000002</v>
          </cell>
          <cell r="AF37">
            <v>0.47199999999999998</v>
          </cell>
          <cell r="AG37">
            <v>0.47499999999999998</v>
          </cell>
          <cell r="AH37">
            <v>0.48</v>
          </cell>
          <cell r="AI37">
            <v>0.48199999999999998</v>
          </cell>
          <cell r="AJ37">
            <v>0.47899999999999998</v>
          </cell>
          <cell r="AK37">
            <v>0.47899999999999998</v>
          </cell>
          <cell r="AL37">
            <v>48.6006</v>
          </cell>
          <cell r="AM37">
            <v>48.947800000000001</v>
          </cell>
          <cell r="AN37">
            <v>49.243600000000001</v>
          </cell>
          <cell r="AO37">
            <v>49.551200000000001</v>
          </cell>
          <cell r="AP37">
            <v>49.884099999999997</v>
          </cell>
          <cell r="AQ37">
            <v>50.411000000000001</v>
          </cell>
          <cell r="AR37">
            <v>49.307200000000002</v>
          </cell>
          <cell r="AS37">
            <v>50.402099999999997</v>
          </cell>
          <cell r="AT37">
            <v>49.695599999999999</v>
          </cell>
          <cell r="AU37">
            <v>49.944800000000001</v>
          </cell>
          <cell r="AV37">
            <v>51.781199999999998</v>
          </cell>
          <cell r="AW37">
            <v>52.116199999999999</v>
          </cell>
          <cell r="AX37">
            <v>52.332700000000003</v>
          </cell>
          <cell r="AY37">
            <v>52.826599999999999</v>
          </cell>
          <cell r="AZ37">
            <v>53.426000000000002</v>
          </cell>
          <cell r="BA37">
            <v>53.926699999999997</v>
          </cell>
          <cell r="BB37">
            <v>54.533799999999999</v>
          </cell>
          <cell r="BC37">
            <v>54.922600000000003</v>
          </cell>
          <cell r="BD37">
            <v>55.3386</v>
          </cell>
          <cell r="BE37">
            <v>55.836300000000001</v>
          </cell>
          <cell r="BF37">
            <v>56.416699999999999</v>
          </cell>
          <cell r="BG37">
            <v>57.069299999999998</v>
          </cell>
          <cell r="BH37">
            <v>57.248399999999997</v>
          </cell>
          <cell r="BI37">
            <v>57.761800000000001</v>
          </cell>
          <cell r="BJ37">
            <v>58.296300000000002</v>
          </cell>
          <cell r="BK37">
            <v>58.49</v>
          </cell>
          <cell r="BL37">
            <v>59.066400000000002</v>
          </cell>
          <cell r="BM37">
            <v>59.4114</v>
          </cell>
          <cell r="BN37">
            <v>59.941699999999997</v>
          </cell>
          <cell r="BO37">
            <v>60.275700000000001</v>
          </cell>
          <cell r="BP37">
            <v>59.739199999999997</v>
          </cell>
          <cell r="BQ37">
            <v>59.192999999999998</v>
          </cell>
          <cell r="BR37">
            <v>6.2115137320000002</v>
          </cell>
          <cell r="BS37">
            <v>6.3084573410000004</v>
          </cell>
          <cell r="BT37">
            <v>6.4069139560000004</v>
          </cell>
          <cell r="BU37">
            <v>6.5069071909999998</v>
          </cell>
          <cell r="BV37">
            <v>6.6084610289999999</v>
          </cell>
          <cell r="BW37">
            <v>6.7115998269999997</v>
          </cell>
          <cell r="BX37">
            <v>6.8196689690000003</v>
          </cell>
          <cell r="BY37">
            <v>6.9277381099999999</v>
          </cell>
          <cell r="BZ37">
            <v>7.0358072519999997</v>
          </cell>
          <cell r="CA37">
            <v>7.1438763940000003</v>
          </cell>
          <cell r="CB37">
            <v>7.2519455349999999</v>
          </cell>
          <cell r="CC37">
            <v>7.3600146769999997</v>
          </cell>
          <cell r="CD37">
            <v>7.4680838190000003</v>
          </cell>
          <cell r="CE37">
            <v>7.5761529599999999</v>
          </cell>
          <cell r="CF37">
            <v>7.6842221019999997</v>
          </cell>
          <cell r="CG37">
            <v>7.7922912440000003</v>
          </cell>
          <cell r="CH37">
            <v>7.900360386</v>
          </cell>
          <cell r="CI37">
            <v>8.0084295270000005</v>
          </cell>
          <cell r="CJ37">
            <v>8.7377901080000004</v>
          </cell>
          <cell r="CK37">
            <v>8.8567895889999999</v>
          </cell>
          <cell r="CL37">
            <v>9.1990399360000001</v>
          </cell>
          <cell r="CM37">
            <v>9.5412902830000004</v>
          </cell>
          <cell r="CN37">
            <v>9.3362598420000005</v>
          </cell>
          <cell r="CO37">
            <v>9.6051702500000005</v>
          </cell>
          <cell r="CP37">
            <v>9.6402965690000002</v>
          </cell>
          <cell r="CQ37">
            <v>9.6755513460000007</v>
          </cell>
          <cell r="CR37">
            <v>9.7109350499999998</v>
          </cell>
          <cell r="CS37">
            <v>9.7464481529999993</v>
          </cell>
          <cell r="CT37">
            <v>9.7820911289999994</v>
          </cell>
          <cell r="CU37">
            <v>9.8178644510000002</v>
          </cell>
          <cell r="CV37">
            <v>9.8178644510000002</v>
          </cell>
          <cell r="CW37">
            <v>9.8178644510000002</v>
          </cell>
          <cell r="CX37">
            <v>3.9841811379999998</v>
          </cell>
          <cell r="CY37">
            <v>4.0534818450000003</v>
          </cell>
          <cell r="CZ37">
            <v>4.1239879659999996</v>
          </cell>
          <cell r="DA37">
            <v>4.1957204680000002</v>
          </cell>
          <cell r="DB37">
            <v>4.2687006829999996</v>
          </cell>
          <cell r="DC37">
            <v>4.3429503130000002</v>
          </cell>
          <cell r="DD37">
            <v>4.4184914380000002</v>
          </cell>
          <cell r="DE37">
            <v>4.4953465230000003</v>
          </cell>
          <cell r="DF37">
            <v>4.5735384229999996</v>
          </cell>
          <cell r="DG37">
            <v>4.65309039</v>
          </cell>
          <cell r="DH37">
            <v>4.7340260799999996</v>
          </cell>
          <cell r="DI37">
            <v>4.8163695640000004</v>
          </cell>
          <cell r="DJ37">
            <v>4.9031103829999996</v>
          </cell>
          <cell r="DK37">
            <v>4.9898512029999997</v>
          </cell>
          <cell r="DL37">
            <v>5.0765920219999998</v>
          </cell>
          <cell r="DM37">
            <v>5.163332842</v>
          </cell>
          <cell r="DN37">
            <v>5.2500736610000001</v>
          </cell>
          <cell r="DO37">
            <v>5.3368144800000001</v>
          </cell>
          <cell r="DP37">
            <v>5.4235553000000003</v>
          </cell>
          <cell r="DQ37">
            <v>5.5102961190000004</v>
          </cell>
          <cell r="DR37">
            <v>5.5970369389999997</v>
          </cell>
          <cell r="DS37">
            <v>5.7183078800000002</v>
          </cell>
          <cell r="DT37">
            <v>5.8395788209999999</v>
          </cell>
          <cell r="DU37">
            <v>5.9608497619999996</v>
          </cell>
          <cell r="DV37">
            <v>6.227059841</v>
          </cell>
          <cell r="DW37">
            <v>6.4932699200000004</v>
          </cell>
          <cell r="DX37">
            <v>6.7594799999999999</v>
          </cell>
          <cell r="DY37">
            <v>6.8890882580000001</v>
          </cell>
          <cell r="DZ37">
            <v>7.0186965160000003</v>
          </cell>
          <cell r="EA37">
            <v>7.0186965160000003</v>
          </cell>
          <cell r="EB37">
            <v>7.0186965160000003</v>
          </cell>
          <cell r="EC37">
            <v>7.0186965160000003</v>
          </cell>
          <cell r="ED37">
            <v>1693.088418</v>
          </cell>
          <cell r="EE37">
            <v>1495.4637029999999</v>
          </cell>
          <cell r="EF37">
            <v>1283.041894</v>
          </cell>
          <cell r="EG37">
            <v>1098.405542</v>
          </cell>
          <cell r="EH37">
            <v>954.17025660000002</v>
          </cell>
          <cell r="EI37">
            <v>910.56177490000005</v>
          </cell>
          <cell r="EJ37">
            <v>948.69502120000004</v>
          </cell>
          <cell r="EK37">
            <v>868.94595179999999</v>
          </cell>
          <cell r="EL37">
            <v>840.0939644</v>
          </cell>
          <cell r="EM37">
            <v>758.16301759999999</v>
          </cell>
          <cell r="EN37">
            <v>739.71831680000003</v>
          </cell>
          <cell r="EO37">
            <v>682.76873760000001</v>
          </cell>
          <cell r="EP37">
            <v>694.64913820000004</v>
          </cell>
          <cell r="EQ37">
            <v>716.6075257</v>
          </cell>
          <cell r="ER37">
            <v>737.61480180000001</v>
          </cell>
          <cell r="ES37">
            <v>748.52647100000002</v>
          </cell>
          <cell r="ET37">
            <v>771.21215919999997</v>
          </cell>
          <cell r="EU37">
            <v>787.45305480000002</v>
          </cell>
          <cell r="EV37">
            <v>787.45672390000004</v>
          </cell>
          <cell r="EW37">
            <v>803.13508850000005</v>
          </cell>
          <cell r="EX37">
            <v>829.90321900000004</v>
          </cell>
          <cell r="EY37">
            <v>847.53576759999999</v>
          </cell>
          <cell r="EZ37">
            <v>870.28471809999996</v>
          </cell>
          <cell r="FA37">
            <v>875.36609510000005</v>
          </cell>
          <cell r="FB37">
            <v>931.78486989999999</v>
          </cell>
          <cell r="FC37">
            <v>982.64959569999996</v>
          </cell>
          <cell r="FD37">
            <v>1034.917766</v>
          </cell>
          <cell r="FE37">
            <v>1029.8833079999999</v>
          </cell>
          <cell r="FF37">
            <v>1057.2486799999999</v>
          </cell>
          <cell r="FG37">
            <v>1064.4728270000001</v>
          </cell>
          <cell r="FH37">
            <v>1050.7787060000001</v>
          </cell>
          <cell r="FI37">
            <v>1076.0987809999999</v>
          </cell>
          <cell r="FJ37">
            <v>5</v>
          </cell>
          <cell r="FK37">
            <v>0.79300000000000004</v>
          </cell>
          <cell r="FL37">
            <v>0.79200000000000004</v>
          </cell>
          <cell r="FM37">
            <v>0.79400000000000004</v>
          </cell>
          <cell r="FN37">
            <v>0.79800000000000004</v>
          </cell>
          <cell r="FO37">
            <v>0.79600000000000004</v>
          </cell>
          <cell r="FP37">
            <v>0.80100000000000005</v>
          </cell>
          <cell r="FQ37">
            <v>0.80800000000000005</v>
          </cell>
          <cell r="FR37">
            <v>0.80600000000000005</v>
          </cell>
          <cell r="FS37">
            <v>0.82599999999999996</v>
          </cell>
          <cell r="FT37">
            <v>0.82499999999999996</v>
          </cell>
          <cell r="FU37">
            <v>0.80200000000000005</v>
          </cell>
          <cell r="FV37">
            <v>0.79900000000000004</v>
          </cell>
          <cell r="FW37">
            <v>0.80100000000000005</v>
          </cell>
          <cell r="FX37">
            <v>0.79900000000000004</v>
          </cell>
          <cell r="FY37">
            <v>0.79800000000000004</v>
          </cell>
          <cell r="FZ37">
            <v>0.80200000000000005</v>
          </cell>
          <cell r="GA37">
            <v>0.79900000000000004</v>
          </cell>
          <cell r="GB37">
            <v>0.79800000000000004</v>
          </cell>
          <cell r="GC37">
            <v>0.80400000000000005</v>
          </cell>
          <cell r="GD37">
            <v>0.80600000000000005</v>
          </cell>
          <cell r="GE37">
            <v>0.81599999999999995</v>
          </cell>
          <cell r="GF37">
            <v>0.82</v>
          </cell>
          <cell r="GG37">
            <v>0.80500000000000005</v>
          </cell>
          <cell r="GH37">
            <v>0.83099999999999996</v>
          </cell>
          <cell r="GI37">
            <v>0.84</v>
          </cell>
          <cell r="GJ37">
            <v>0.84899999999999998</v>
          </cell>
          <cell r="GK37">
            <v>0.85799999999999998</v>
          </cell>
          <cell r="GL37">
            <v>0.86399999999999999</v>
          </cell>
          <cell r="GM37">
            <v>0.875</v>
          </cell>
          <cell r="GN37">
            <v>0.88200000000000001</v>
          </cell>
          <cell r="GO37">
            <v>0.879</v>
          </cell>
          <cell r="GP37">
            <v>0.88500000000000001</v>
          </cell>
          <cell r="GQ37">
            <v>0.33911903500000001</v>
          </cell>
          <cell r="GR37">
            <v>0.33710044</v>
          </cell>
          <cell r="GS37">
            <v>0.33402915300000002</v>
          </cell>
          <cell r="GT37">
            <v>0.33096009399999998</v>
          </cell>
          <cell r="GU37">
            <v>0.32688485</v>
          </cell>
          <cell r="GV37">
            <v>0.32930377199999999</v>
          </cell>
          <cell r="GW37">
            <v>0.33074532000000001</v>
          </cell>
          <cell r="GX37">
            <v>0.33170514800000001</v>
          </cell>
          <cell r="GY37">
            <v>0.33367421800000002</v>
          </cell>
          <cell r="GZ37">
            <v>0.330568429</v>
          </cell>
          <cell r="HA37">
            <v>0.332549013</v>
          </cell>
          <cell r="HB37">
            <v>0.33037232599999999</v>
          </cell>
          <cell r="HC37">
            <v>0.334295854</v>
          </cell>
          <cell r="HD37">
            <v>0.33919209900000002</v>
          </cell>
          <cell r="HE37">
            <v>0.34432677699999997</v>
          </cell>
          <cell r="HF37">
            <v>0.34977094800000003</v>
          </cell>
          <cell r="HG37">
            <v>0.35460509000000001</v>
          </cell>
          <cell r="HH37">
            <v>0.358498235</v>
          </cell>
          <cell r="HI37">
            <v>0.36838829200000001</v>
          </cell>
          <cell r="HJ37">
            <v>0.373746935</v>
          </cell>
          <cell r="HK37">
            <v>0.38417410400000002</v>
          </cell>
          <cell r="HL37">
            <v>0.39263079400000001</v>
          </cell>
          <cell r="HM37">
            <v>0.38961955100000001</v>
          </cell>
          <cell r="HN37">
            <v>0.40395579399999998</v>
          </cell>
          <cell r="HO37">
            <v>0.41517293199999999</v>
          </cell>
          <cell r="HP37">
            <v>0.42455991999999998</v>
          </cell>
          <cell r="HQ37">
            <v>0.43535484699999999</v>
          </cell>
          <cell r="HR37">
            <v>0.439392964</v>
          </cell>
          <cell r="HS37">
            <v>0.44731325199999999</v>
          </cell>
          <cell r="HT37">
            <v>0.45148939199999999</v>
          </cell>
          <cell r="HU37">
            <v>0.447749536</v>
          </cell>
          <cell r="HV37">
            <v>0.44876559399999999</v>
          </cell>
          <cell r="HW37">
            <v>49.85</v>
          </cell>
          <cell r="HX37">
            <v>50.181399999999996</v>
          </cell>
          <cell r="HY37">
            <v>50.652299999999997</v>
          </cell>
          <cell r="HZ37">
            <v>51.269500000000001</v>
          </cell>
          <cell r="IA37">
            <v>51.553699999999999</v>
          </cell>
          <cell r="IB37">
            <v>52.333199999999998</v>
          </cell>
          <cell r="IC37">
            <v>51.620600000000003</v>
          </cell>
          <cell r="ID37">
            <v>52.625599999999999</v>
          </cell>
          <cell r="IE37">
            <v>53.144199999999998</v>
          </cell>
          <cell r="IF37">
            <v>53.387700000000002</v>
          </cell>
          <cell r="IG37">
            <v>53.810099999999998</v>
          </cell>
          <cell r="IH37">
            <v>54.055</v>
          </cell>
          <cell r="II37">
            <v>54.312399999999997</v>
          </cell>
          <cell r="IJ37">
            <v>54.596800000000002</v>
          </cell>
          <cell r="IK37">
            <v>54.985199999999999</v>
          </cell>
          <cell r="IL37">
            <v>55.4544</v>
          </cell>
          <cell r="IM37">
            <v>56.081099999999999</v>
          </cell>
          <cell r="IN37">
            <v>56.352400000000003</v>
          </cell>
          <cell r="IO37">
            <v>56.817799999999998</v>
          </cell>
          <cell r="IP37">
            <v>57.463200000000001</v>
          </cell>
          <cell r="IQ37">
            <v>57.999099999999999</v>
          </cell>
          <cell r="IR37">
            <v>58.6584</v>
          </cell>
          <cell r="IS37">
            <v>58.810200000000002</v>
          </cell>
          <cell r="IT37">
            <v>59.439399999999999</v>
          </cell>
          <cell r="IU37">
            <v>60.012500000000003</v>
          </cell>
          <cell r="IV37">
            <v>60.254399999999997</v>
          </cell>
          <cell r="IW37">
            <v>60.9039</v>
          </cell>
          <cell r="IX37">
            <v>61.107399999999998</v>
          </cell>
          <cell r="IY37">
            <v>61.767000000000003</v>
          </cell>
          <cell r="IZ37">
            <v>62.243299999999998</v>
          </cell>
          <cell r="JA37">
            <v>61.700099999999999</v>
          </cell>
          <cell r="JB37">
            <v>61.520699999999998</v>
          </cell>
          <cell r="JC37">
            <v>5.1712422719999998</v>
          </cell>
          <cell r="JD37">
            <v>5.2519502779999998</v>
          </cell>
          <cell r="JE37">
            <v>5.3339179000000003</v>
          </cell>
          <cell r="JF37">
            <v>5.4171647969999999</v>
          </cell>
          <cell r="JG37">
            <v>5.5017109360000003</v>
          </cell>
          <cell r="JH37">
            <v>5.5875765929999996</v>
          </cell>
          <cell r="JI37">
            <v>5.6775468870000001</v>
          </cell>
          <cell r="JJ37">
            <v>5.7675171799999996</v>
          </cell>
          <cell r="JK37">
            <v>5.857487474</v>
          </cell>
          <cell r="JL37">
            <v>5.9474577670000004</v>
          </cell>
          <cell r="JM37">
            <v>6.037428061</v>
          </cell>
          <cell r="JN37">
            <v>6.1273983540000003</v>
          </cell>
          <cell r="JO37">
            <v>6.2173686479999999</v>
          </cell>
          <cell r="JP37">
            <v>6.3073389410000003</v>
          </cell>
          <cell r="JQ37">
            <v>6.3973092349999998</v>
          </cell>
          <cell r="JR37">
            <v>6.4872795290000003</v>
          </cell>
          <cell r="JS37">
            <v>6.5772498219999997</v>
          </cell>
          <cell r="JT37">
            <v>6.6672201160000002</v>
          </cell>
          <cell r="JU37">
            <v>7.3976402280000002</v>
          </cell>
          <cell r="JV37">
            <v>7.5167899130000002</v>
          </cell>
          <cell r="JW37">
            <v>7.8503301140000001</v>
          </cell>
          <cell r="JX37">
            <v>8.1838703160000001</v>
          </cell>
          <cell r="JY37">
            <v>8.1517896650000008</v>
          </cell>
          <cell r="JZ37">
            <v>8.5229997629999996</v>
          </cell>
          <cell r="KA37">
            <v>8.7003517400000003</v>
          </cell>
          <cell r="KB37">
            <v>8.881394169</v>
          </cell>
          <cell r="KC37">
            <v>9.0662038430000003</v>
          </cell>
          <cell r="KD37">
            <v>9.254859154</v>
          </cell>
          <cell r="KE37">
            <v>9.447440125</v>
          </cell>
          <cell r="KF37">
            <v>9.6440284419999998</v>
          </cell>
          <cell r="KG37">
            <v>9.6440284419999998</v>
          </cell>
          <cell r="KH37">
            <v>9.6440284419999998</v>
          </cell>
          <cell r="KI37">
            <v>2.5564714190000002</v>
          </cell>
          <cell r="KJ37">
            <v>2.6154011110000002</v>
          </cell>
          <cell r="KK37">
            <v>2.6756892030000001</v>
          </cell>
          <cell r="KL37">
            <v>2.737367007</v>
          </cell>
          <cell r="KM37">
            <v>2.8004665580000001</v>
          </cell>
          <cell r="KN37">
            <v>2.8650206269999998</v>
          </cell>
          <cell r="KO37">
            <v>2.9310627450000002</v>
          </cell>
          <cell r="KP37">
            <v>2.9986272110000001</v>
          </cell>
          <cell r="KQ37">
            <v>3.0677491180000001</v>
          </cell>
          <cell r="KR37">
            <v>3.1384643680000002</v>
          </cell>
          <cell r="KS37">
            <v>3.2108096869999998</v>
          </cell>
          <cell r="KT37">
            <v>3.2848226519999999</v>
          </cell>
          <cell r="KU37">
            <v>3.3641129360000002</v>
          </cell>
          <cell r="KV37">
            <v>3.4434032210000001</v>
          </cell>
          <cell r="KW37">
            <v>3.522693506</v>
          </cell>
          <cell r="KX37">
            <v>3.6019837909999999</v>
          </cell>
          <cell r="KY37">
            <v>3.6812740759999998</v>
          </cell>
          <cell r="KZ37">
            <v>3.7605643610000001</v>
          </cell>
          <cell r="LA37">
            <v>3.839854646</v>
          </cell>
          <cell r="LB37">
            <v>3.9191449309999999</v>
          </cell>
          <cell r="LC37">
            <v>3.9984352159999998</v>
          </cell>
          <cell r="LD37">
            <v>4.1475567529999999</v>
          </cell>
          <cell r="LE37">
            <v>4.29667829</v>
          </cell>
          <cell r="LF37">
            <v>4.4457998280000002</v>
          </cell>
          <cell r="LG37">
            <v>4.7221198080000004</v>
          </cell>
          <cell r="LH37">
            <v>4.9984397889999999</v>
          </cell>
          <cell r="LI37">
            <v>5.2747597690000001</v>
          </cell>
          <cell r="LJ37">
            <v>5.4355106080000004</v>
          </cell>
          <cell r="LK37">
            <v>5.5962614459999998</v>
          </cell>
          <cell r="LL37">
            <v>5.5962614459999998</v>
          </cell>
          <cell r="LM37">
            <v>5.5962614459999998</v>
          </cell>
          <cell r="LN37">
            <v>5.5962614459999998</v>
          </cell>
          <cell r="LO37">
            <v>1460.023424</v>
          </cell>
          <cell r="LP37">
            <v>1287.0796110000001</v>
          </cell>
          <cell r="LQ37">
            <v>1102.3635650000001</v>
          </cell>
          <cell r="LR37">
            <v>942.2751495</v>
          </cell>
          <cell r="LS37">
            <v>817.79205739999998</v>
          </cell>
          <cell r="LT37">
            <v>780.24421089999998</v>
          </cell>
          <cell r="LU37">
            <v>811.10391349999998</v>
          </cell>
          <cell r="LV37">
            <v>741.70882589999997</v>
          </cell>
          <cell r="LW37">
            <v>716.21934429999999</v>
          </cell>
          <cell r="LX37">
            <v>645.64204729999994</v>
          </cell>
          <cell r="LY37">
            <v>629.46584370000005</v>
          </cell>
          <cell r="LZ37">
            <v>580.10174549999999</v>
          </cell>
          <cell r="MA37">
            <v>589.47539800000004</v>
          </cell>
          <cell r="MB37">
            <v>607.49309449999998</v>
          </cell>
          <cell r="MC37">
            <v>624.82073909999997</v>
          </cell>
          <cell r="MD37">
            <v>642.90074870000001</v>
          </cell>
          <cell r="ME37">
            <v>649.36226629999999</v>
          </cell>
          <cell r="MF37">
            <v>659.2106612</v>
          </cell>
          <cell r="MG37">
            <v>655.17975149999995</v>
          </cell>
          <cell r="MH37">
            <v>663.88794800000005</v>
          </cell>
          <cell r="MI37">
            <v>707.22390519999999</v>
          </cell>
          <cell r="MJ37">
            <v>717.29355399999997</v>
          </cell>
          <cell r="MK37">
            <v>666.0004328</v>
          </cell>
          <cell r="ML37">
            <v>735.0452143</v>
          </cell>
          <cell r="MM37">
            <v>782.21896670000001</v>
          </cell>
          <cell r="MN37">
            <v>825.05108059999998</v>
          </cell>
          <cell r="MO37">
            <v>868.72976730000005</v>
          </cell>
          <cell r="MP37">
            <v>864.85919030000002</v>
          </cell>
          <cell r="MQ37">
            <v>888.68050960000005</v>
          </cell>
          <cell r="MR37">
            <v>895.96880680000004</v>
          </cell>
          <cell r="MS37">
            <v>874.3686629</v>
          </cell>
          <cell r="MT37">
            <v>896.35288370000001</v>
          </cell>
          <cell r="MU37">
            <v>0.42782610900000001</v>
          </cell>
          <cell r="MV37">
            <v>0.42567582599999998</v>
          </cell>
          <cell r="MW37">
            <v>0.42064715000000003</v>
          </cell>
          <cell r="MX37">
            <v>0.41459886099999999</v>
          </cell>
          <cell r="MY37">
            <v>0.41055030399999998</v>
          </cell>
          <cell r="MZ37">
            <v>0.41125266300000002</v>
          </cell>
          <cell r="NA37">
            <v>0.40928493100000002</v>
          </cell>
          <cell r="NB37">
            <v>0.41159003700000002</v>
          </cell>
          <cell r="NC37">
            <v>0.40375398400000001</v>
          </cell>
          <cell r="ND37">
            <v>0.40074355900000003</v>
          </cell>
          <cell r="NE37">
            <v>0.41464891199999998</v>
          </cell>
          <cell r="NF37">
            <v>0.41324427400000002</v>
          </cell>
          <cell r="NG37">
            <v>0.41723397699999998</v>
          </cell>
          <cell r="NH37">
            <v>0.42428613900000001</v>
          </cell>
          <cell r="NI37">
            <v>0.43163374599999998</v>
          </cell>
          <cell r="NJ37">
            <v>0.43616251299999997</v>
          </cell>
          <cell r="NK37">
            <v>0.44366963599999998</v>
          </cell>
          <cell r="NL37">
            <v>0.44948380500000001</v>
          </cell>
          <cell r="NM37">
            <v>0.458386707</v>
          </cell>
          <cell r="NN37">
            <v>0.46348983399999999</v>
          </cell>
          <cell r="NO37">
            <v>0.47063505900000002</v>
          </cell>
          <cell r="NP37">
            <v>0.47895160799999997</v>
          </cell>
          <cell r="NQ37">
            <v>0.48420753799999999</v>
          </cell>
          <cell r="NR37">
            <v>0.48604421199999998</v>
          </cell>
          <cell r="NS37">
            <v>0.49402759000000002</v>
          </cell>
          <cell r="NT37">
            <v>0.49985845099999998</v>
          </cell>
          <cell r="NU37">
            <v>0.50712540900000003</v>
          </cell>
          <cell r="NV37">
            <v>0.508798745</v>
          </cell>
          <cell r="NW37">
            <v>0.51145523900000001</v>
          </cell>
          <cell r="NX37">
            <v>0.51189471600000003</v>
          </cell>
          <cell r="NY37">
            <v>0.50941249</v>
          </cell>
          <cell r="NZ37">
            <v>0.50728818799999997</v>
          </cell>
          <cell r="OA37">
            <v>47.323599999999999</v>
          </cell>
          <cell r="OB37">
            <v>47.688000000000002</v>
          </cell>
          <cell r="OC37">
            <v>47.818800000000003</v>
          </cell>
          <cell r="OD37">
            <v>47.838299999999997</v>
          </cell>
          <cell r="OE37">
            <v>48.219000000000001</v>
          </cell>
          <cell r="OF37">
            <v>48.521599999999999</v>
          </cell>
          <cell r="OG37">
            <v>47.075299999999999</v>
          </cell>
          <cell r="OH37">
            <v>48.2395</v>
          </cell>
          <cell r="OI37">
            <v>46.497599999999998</v>
          </cell>
          <cell r="OJ37">
            <v>46.745100000000001</v>
          </cell>
          <cell r="OK37">
            <v>49.779899999999998</v>
          </cell>
          <cell r="OL37">
            <v>50.194499999999998</v>
          </cell>
          <cell r="OM37">
            <v>50.372300000000003</v>
          </cell>
          <cell r="ON37">
            <v>51.058599999999998</v>
          </cell>
          <cell r="OO37">
            <v>51.8551</v>
          </cell>
          <cell r="OP37">
            <v>52.386699999999998</v>
          </cell>
          <cell r="OQ37">
            <v>52.975499999999997</v>
          </cell>
          <cell r="OR37">
            <v>53.477800000000002</v>
          </cell>
          <cell r="OS37">
            <v>53.848399999999998</v>
          </cell>
          <cell r="OT37">
            <v>54.208100000000002</v>
          </cell>
          <cell r="OU37">
            <v>54.829500000000003</v>
          </cell>
          <cell r="OV37">
            <v>55.475499999999997</v>
          </cell>
          <cell r="OW37">
            <v>55.682499999999997</v>
          </cell>
          <cell r="OX37">
            <v>56.087299999999999</v>
          </cell>
          <cell r="OY37">
            <v>56.586399999999998</v>
          </cell>
          <cell r="OZ37">
            <v>56.737000000000002</v>
          </cell>
          <cell r="PA37">
            <v>57.245399999999997</v>
          </cell>
          <cell r="PB37">
            <v>57.723199999999999</v>
          </cell>
          <cell r="PC37">
            <v>58.1327</v>
          </cell>
          <cell r="PD37">
            <v>58.3352</v>
          </cell>
          <cell r="PE37">
            <v>57.818100000000001</v>
          </cell>
          <cell r="PF37">
            <v>56.953099999999999</v>
          </cell>
          <cell r="PG37">
            <v>7.2430834710000003</v>
          </cell>
          <cell r="PH37">
            <v>7.356126873</v>
          </cell>
          <cell r="PI37">
            <v>7.4709345530000002</v>
          </cell>
          <cell r="PJ37">
            <v>7.587534046</v>
          </cell>
          <cell r="PK37">
            <v>7.7059533169999996</v>
          </cell>
          <cell r="PL37">
            <v>7.8262207669999997</v>
          </cell>
          <cell r="PM37">
            <v>7.9522373630000001</v>
          </cell>
          <cell r="PN37">
            <v>8.0782539579999995</v>
          </cell>
          <cell r="PO37">
            <v>8.2042705540000007</v>
          </cell>
          <cell r="PP37">
            <v>8.3302871500000002</v>
          </cell>
          <cell r="PQ37">
            <v>8.4563037449999996</v>
          </cell>
          <cell r="PR37">
            <v>8.5823203410000009</v>
          </cell>
          <cell r="PS37">
            <v>8.7083369360000003</v>
          </cell>
          <cell r="PT37">
            <v>8.8343535319999997</v>
          </cell>
          <cell r="PU37">
            <v>8.9603701269999991</v>
          </cell>
          <cell r="PV37">
            <v>9.0863867230000004</v>
          </cell>
          <cell r="PW37">
            <v>9.2124033189999999</v>
          </cell>
          <cell r="PX37">
            <v>9.3384199139999993</v>
          </cell>
          <cell r="PY37">
            <v>10.06678009</v>
          </cell>
          <cell r="PZ37">
            <v>10.18558979</v>
          </cell>
          <cell r="QA37">
            <v>10.536749840000001</v>
          </cell>
          <cell r="QB37">
            <v>10.88790989</v>
          </cell>
          <cell r="QC37">
            <v>10.51014996</v>
          </cell>
          <cell r="QD37">
            <v>10.67823029</v>
          </cell>
          <cell r="QE37">
            <v>10.57837192</v>
          </cell>
          <cell r="QF37">
            <v>10.4794474</v>
          </cell>
          <cell r="QG37">
            <v>10.38144797</v>
          </cell>
          <cell r="QH37">
            <v>10.284364999999999</v>
          </cell>
          <cell r="QI37">
            <v>10.188189899999999</v>
          </cell>
          <cell r="QJ37">
            <v>10.09291419</v>
          </cell>
          <cell r="QK37">
            <v>10.09291419</v>
          </cell>
          <cell r="QL37">
            <v>10.09291419</v>
          </cell>
          <cell r="QM37">
            <v>5.4118908579999996</v>
          </cell>
          <cell r="QN37">
            <v>5.491562579</v>
          </cell>
          <cell r="QO37">
            <v>5.572286729</v>
          </cell>
          <cell r="QP37">
            <v>5.6540739289999999</v>
          </cell>
          <cell r="QQ37">
            <v>5.736934808</v>
          </cell>
          <cell r="QR37">
            <v>5.8208799979999997</v>
          </cell>
          <cell r="QS37">
            <v>5.9059201310000002</v>
          </cell>
          <cell r="QT37">
            <v>5.992065835</v>
          </cell>
          <cell r="QU37">
            <v>6.0793277269999999</v>
          </cell>
          <cell r="QV37">
            <v>6.1677164109999998</v>
          </cell>
          <cell r="QW37">
            <v>6.2572424739999999</v>
          </cell>
          <cell r="QX37">
            <v>6.347916476</v>
          </cell>
          <cell r="QY37">
            <v>6.4421078300000003</v>
          </cell>
          <cell r="QZ37">
            <v>6.5362991839999998</v>
          </cell>
          <cell r="RA37">
            <v>6.6304905380000001</v>
          </cell>
          <cell r="RB37">
            <v>6.7246818920000004</v>
          </cell>
          <cell r="RC37">
            <v>6.8188732459999999</v>
          </cell>
          <cell r="RD37">
            <v>6.9130646000000002</v>
          </cell>
          <cell r="RE37">
            <v>7.0072559539999997</v>
          </cell>
          <cell r="RF37">
            <v>7.101447308</v>
          </cell>
          <cell r="RG37">
            <v>7.1956386620000004</v>
          </cell>
          <cell r="RH37">
            <v>7.2890590059999996</v>
          </cell>
          <cell r="RI37">
            <v>7.3824793509999997</v>
          </cell>
          <cell r="RJ37">
            <v>7.6547098160000004</v>
          </cell>
          <cell r="RK37">
            <v>7.8943465550000003</v>
          </cell>
          <cell r="RL37">
            <v>8.1339832940000001</v>
          </cell>
          <cell r="RM37">
            <v>8.3736200329999999</v>
          </cell>
          <cell r="RN37">
            <v>8.4551055369999997</v>
          </cell>
          <cell r="RO37">
            <v>8.4551055369999997</v>
          </cell>
          <cell r="RP37">
            <v>8.4551055369999997</v>
          </cell>
          <cell r="RQ37">
            <v>8.4551055369999997</v>
          </cell>
          <cell r="RR37">
            <v>8.4551055369999997</v>
          </cell>
          <cell r="RS37">
            <v>1931.451233</v>
          </cell>
          <cell r="RT37">
            <v>1708.3706910000001</v>
          </cell>
          <cell r="RU37">
            <v>1467.4902950000001</v>
          </cell>
          <cell r="RV37">
            <v>1257.702771</v>
          </cell>
          <cell r="RW37">
            <v>1093.2094400000001</v>
          </cell>
          <cell r="RX37">
            <v>1043.357031</v>
          </cell>
          <cell r="RY37">
            <v>1088.9509909999999</v>
          </cell>
          <cell r="RZ37">
            <v>998.71665089999999</v>
          </cell>
          <cell r="SA37">
            <v>966.54781089999994</v>
          </cell>
          <cell r="SB37">
            <v>873.18242659999999</v>
          </cell>
          <cell r="SC37">
            <v>852.48526509999999</v>
          </cell>
          <cell r="SD37">
            <v>787.75887220000004</v>
          </cell>
          <cell r="SE37">
            <v>802.18386620000001</v>
          </cell>
          <cell r="SF37">
            <v>828.14886539999998</v>
          </cell>
          <cell r="SG37">
            <v>852.87254140000005</v>
          </cell>
          <cell r="SH37">
            <v>856.40342090000001</v>
          </cell>
          <cell r="SI37">
            <v>895.5948257</v>
          </cell>
          <cell r="SJ37">
            <v>918.29030920000002</v>
          </cell>
          <cell r="SK37">
            <v>922.33779270000002</v>
          </cell>
          <cell r="SL37">
            <v>945.06378900000004</v>
          </cell>
          <cell r="SM37">
            <v>954.89869780000004</v>
          </cell>
          <cell r="SN37">
            <v>980.18334019999998</v>
          </cell>
          <cell r="SO37">
            <v>1078.255138</v>
          </cell>
          <cell r="SP37">
            <v>1018.1627580000001</v>
          </cell>
          <cell r="SQ37">
            <v>1083.9375190000001</v>
          </cell>
          <cell r="SR37">
            <v>1142.924677</v>
          </cell>
          <cell r="SS37">
            <v>1203.8803089999999</v>
          </cell>
          <cell r="ST37">
            <v>1197.6086680000001</v>
          </cell>
          <cell r="SU37">
            <v>1228.5221839999999</v>
          </cell>
          <cell r="SV37">
            <v>1235.6444240000001</v>
          </cell>
          <cell r="SW37">
            <v>1229.950623</v>
          </cell>
          <cell r="SX37">
            <v>1258.657211</v>
          </cell>
          <cell r="SY37">
            <v>0.28599999999999998</v>
          </cell>
          <cell r="SZ37">
            <v>0.29199999999999998</v>
          </cell>
          <cell r="TA37">
            <v>0.29499999999999998</v>
          </cell>
          <cell r="TB37">
            <v>0.3</v>
          </cell>
          <cell r="TC37">
            <v>0.314</v>
          </cell>
          <cell r="TD37">
            <v>0.32100000000000001</v>
          </cell>
          <cell r="TE37">
            <v>0.32800000000000001</v>
          </cell>
          <cell r="TF37">
            <v>0.33300000000000002</v>
          </cell>
          <cell r="TG37">
            <v>0.33900000000000002</v>
          </cell>
          <cell r="TH37">
            <v>0.34100000000000003</v>
          </cell>
          <cell r="TI37">
            <v>0.34</v>
          </cell>
          <cell r="TJ37">
            <v>0.34100000000000003</v>
          </cell>
          <cell r="TK37">
            <v>33.351783609999998</v>
          </cell>
          <cell r="TL37">
            <v>33.087913370000003</v>
          </cell>
          <cell r="TM37">
            <v>32.869017139999997</v>
          </cell>
          <cell r="TN37">
            <v>32.619341390000002</v>
          </cell>
          <cell r="TO37">
            <v>30.834838649999998</v>
          </cell>
          <cell r="TP37">
            <v>30.62619887</v>
          </cell>
          <cell r="TQ37">
            <v>30.384975220000001</v>
          </cell>
          <cell r="TR37">
            <v>29.661856839999999</v>
          </cell>
          <cell r="TS37">
            <v>29.42313309</v>
          </cell>
          <cell r="TT37">
            <v>29.250278980000001</v>
          </cell>
          <cell r="TU37">
            <v>28.931814070000001</v>
          </cell>
          <cell r="TV37">
            <v>28.687335210000001</v>
          </cell>
          <cell r="TW37">
            <v>33.333333330000002</v>
          </cell>
          <cell r="TX37">
            <v>33.333333330000002</v>
          </cell>
          <cell r="TY37">
            <v>32.954545449999998</v>
          </cell>
          <cell r="TZ37">
            <v>32.735426009999998</v>
          </cell>
          <cell r="UA37">
            <v>30.989010990000001</v>
          </cell>
          <cell r="UB37">
            <v>30.669546440000001</v>
          </cell>
          <cell r="UC37">
            <v>30.508474580000001</v>
          </cell>
          <cell r="UD37">
            <v>29.89473684</v>
          </cell>
          <cell r="UE37">
            <v>29.375</v>
          </cell>
          <cell r="UF37">
            <v>29.25311203</v>
          </cell>
          <cell r="UG37">
            <v>29.018789139999999</v>
          </cell>
          <cell r="UH37">
            <v>28.81002088</v>
          </cell>
          <cell r="UI37">
            <v>39.509040830000004</v>
          </cell>
          <cell r="UJ37">
            <v>38.717430110000002</v>
          </cell>
          <cell r="UK37">
            <v>38.060741419999999</v>
          </cell>
          <cell r="UL37">
            <v>37.311714170000002</v>
          </cell>
          <cell r="UM37">
            <v>36.602355959999997</v>
          </cell>
          <cell r="UN37">
            <v>35.97643661</v>
          </cell>
          <cell r="UO37">
            <v>35.252765660000001</v>
          </cell>
          <cell r="UP37">
            <v>34.583610530000001</v>
          </cell>
          <cell r="UQ37">
            <v>33.867439269999998</v>
          </cell>
          <cell r="UR37">
            <v>33.348876949999998</v>
          </cell>
          <cell r="US37">
            <v>32.393482210000002</v>
          </cell>
          <cell r="UT37">
            <v>31.660045619999998</v>
          </cell>
          <cell r="UU37">
            <v>29.396000000000001</v>
          </cell>
          <cell r="UV37">
            <v>29.396000000000001</v>
          </cell>
          <cell r="UW37">
            <v>29.396000000000001</v>
          </cell>
          <cell r="UX37">
            <v>29.396000000000001</v>
          </cell>
          <cell r="UY37">
            <v>27.690550000000002</v>
          </cell>
          <cell r="UZ37">
            <v>27.690550000000002</v>
          </cell>
          <cell r="VA37">
            <v>27.690550000000002</v>
          </cell>
          <cell r="VB37">
            <v>26.769469999999998</v>
          </cell>
          <cell r="VC37">
            <v>26.769469999999998</v>
          </cell>
          <cell r="VD37">
            <v>26.769469999999998</v>
          </cell>
          <cell r="VE37">
            <v>26.769469999999998</v>
          </cell>
          <cell r="VF37">
            <v>26.769469999999998</v>
          </cell>
          <cell r="VG37">
            <v>31.150310000000001</v>
          </cell>
          <cell r="VH37">
            <v>31.150310000000001</v>
          </cell>
          <cell r="VI37">
            <v>31.150310000000001</v>
          </cell>
          <cell r="VJ37">
            <v>31.150310000000001</v>
          </cell>
          <cell r="VK37">
            <v>28.21161</v>
          </cell>
          <cell r="VL37">
            <v>28.21161</v>
          </cell>
          <cell r="VM37">
            <v>28.21161</v>
          </cell>
          <cell r="VN37">
            <v>27.632490000000001</v>
          </cell>
          <cell r="VO37">
            <v>27.632490000000001</v>
          </cell>
          <cell r="VP37">
            <v>27.632490000000001</v>
          </cell>
          <cell r="VQ37">
            <v>27.632490000000001</v>
          </cell>
          <cell r="VR37">
            <v>27.632490000000001</v>
          </cell>
          <cell r="VS37">
            <v>151</v>
          </cell>
          <cell r="WH37">
            <v>0.65300000000000002</v>
          </cell>
          <cell r="WI37">
            <v>0.65</v>
          </cell>
          <cell r="WJ37">
            <v>0.66400000000000003</v>
          </cell>
          <cell r="WK37">
            <v>0.65900000000000003</v>
          </cell>
          <cell r="WL37">
            <v>0.65800000000000003</v>
          </cell>
          <cell r="WM37">
            <v>0.65700000000000003</v>
          </cell>
          <cell r="WN37">
            <v>0.65600000000000003</v>
          </cell>
          <cell r="WO37">
            <v>0.65500000000000003</v>
          </cell>
          <cell r="WP37">
            <v>0.65</v>
          </cell>
          <cell r="WQ37">
            <v>0.64600000000000002</v>
          </cell>
          <cell r="WR37">
            <v>0.63400000000000001</v>
          </cell>
          <cell r="WS37">
            <v>0.63700000000000001</v>
          </cell>
          <cell r="WT37">
            <v>0.63300000000000001</v>
          </cell>
          <cell r="WU37">
            <v>0.63</v>
          </cell>
          <cell r="WV37">
            <v>0.628</v>
          </cell>
          <cell r="WW37">
            <v>0.61</v>
          </cell>
          <cell r="WX37">
            <v>0.60199999999999998</v>
          </cell>
          <cell r="WY37">
            <v>0.60099999999999998</v>
          </cell>
          <cell r="WZ37">
            <v>853</v>
          </cell>
          <cell r="XA37">
            <v>848</v>
          </cell>
          <cell r="XB37">
            <v>843</v>
          </cell>
          <cell r="XC37">
            <v>847</v>
          </cell>
          <cell r="XD37">
            <v>833</v>
          </cell>
          <cell r="XE37">
            <v>830</v>
          </cell>
          <cell r="XF37">
            <v>885</v>
          </cell>
          <cell r="XG37">
            <v>829</v>
          </cell>
          <cell r="XH37">
            <v>806</v>
          </cell>
          <cell r="XI37">
            <v>788</v>
          </cell>
          <cell r="XJ37">
            <v>760</v>
          </cell>
          <cell r="XK37">
            <v>740</v>
          </cell>
          <cell r="XL37">
            <v>734</v>
          </cell>
          <cell r="XM37">
            <v>699</v>
          </cell>
          <cell r="XN37">
            <v>661</v>
          </cell>
          <cell r="XO37">
            <v>627</v>
          </cell>
          <cell r="XP37">
            <v>598</v>
          </cell>
          <cell r="XQ37">
            <v>578</v>
          </cell>
          <cell r="XR37">
            <v>565</v>
          </cell>
          <cell r="XS37">
            <v>555</v>
          </cell>
          <cell r="XT37">
            <v>542</v>
          </cell>
          <cell r="XU37">
            <v>532</v>
          </cell>
          <cell r="XV37">
            <v>524</v>
          </cell>
          <cell r="XW37">
            <v>514</v>
          </cell>
          <cell r="XX37">
            <v>500</v>
          </cell>
          <cell r="XY37">
            <v>490</v>
          </cell>
          <cell r="XZ37">
            <v>481</v>
          </cell>
          <cell r="YA37">
            <v>473</v>
          </cell>
          <cell r="YB37">
            <v>473</v>
          </cell>
          <cell r="YC37">
            <v>473</v>
          </cell>
          <cell r="YD37">
            <v>473</v>
          </cell>
          <cell r="YE37">
            <v>473</v>
          </cell>
          <cell r="YF37">
            <v>121.212</v>
          </cell>
          <cell r="YG37">
            <v>124.363</v>
          </cell>
          <cell r="YH37">
            <v>121.407</v>
          </cell>
          <cell r="YI37">
            <v>125.55</v>
          </cell>
          <cell r="YJ37">
            <v>125.93300000000001</v>
          </cell>
          <cell r="YK37">
            <v>119.95399999999999</v>
          </cell>
          <cell r="YL37">
            <v>122.85599999999999</v>
          </cell>
          <cell r="YM37">
            <v>121.595</v>
          </cell>
          <cell r="YN37">
            <v>119.47499999999999</v>
          </cell>
          <cell r="YO37">
            <v>121.81100000000001</v>
          </cell>
          <cell r="YP37">
            <v>123.988</v>
          </cell>
          <cell r="YQ37">
            <v>124.149</v>
          </cell>
          <cell r="YR37">
            <v>124.499</v>
          </cell>
          <cell r="YS37">
            <v>125.464</v>
          </cell>
          <cell r="YT37">
            <v>123.8</v>
          </cell>
          <cell r="YU37">
            <v>123.71599999999999</v>
          </cell>
          <cell r="YV37">
            <v>125.396</v>
          </cell>
          <cell r="YW37">
            <v>123.455</v>
          </cell>
          <cell r="YX37">
            <v>123.167</v>
          </cell>
          <cell r="YY37">
            <v>123.11499999999999</v>
          </cell>
          <cell r="YZ37">
            <v>122.61199999999999</v>
          </cell>
          <cell r="ZA37">
            <v>125.142</v>
          </cell>
          <cell r="ZB37">
            <v>125.911</v>
          </cell>
          <cell r="ZC37">
            <v>121.654</v>
          </cell>
          <cell r="ZD37">
            <v>120.208</v>
          </cell>
          <cell r="ZE37">
            <v>116.739</v>
          </cell>
          <cell r="ZF37">
            <v>114.663</v>
          </cell>
          <cell r="ZG37">
            <v>112.84</v>
          </cell>
          <cell r="ZH37">
            <v>111.57299999999999</v>
          </cell>
          <cell r="ZI37">
            <v>110.747</v>
          </cell>
          <cell r="ZJ37">
            <v>109.898</v>
          </cell>
          <cell r="ZK37">
            <v>108.962</v>
          </cell>
          <cell r="ZL37">
            <v>14.45591024</v>
          </cell>
          <cell r="ZM37">
            <v>14.79750875</v>
          </cell>
          <cell r="ZN37">
            <v>15.14717935</v>
          </cell>
          <cell r="ZO37">
            <v>15.505112799999999</v>
          </cell>
          <cell r="ZP37">
            <v>15.87150435</v>
          </cell>
          <cell r="ZQ37">
            <v>16.24655387</v>
          </cell>
          <cell r="ZR37">
            <v>16.630465950000001</v>
          </cell>
          <cell r="ZS37">
            <v>17.023450010000001</v>
          </cell>
          <cell r="ZT37">
            <v>17.425720429999998</v>
          </cell>
          <cell r="ZU37">
            <v>17.837496649999999</v>
          </cell>
          <cell r="ZV37">
            <v>18.259003289999999</v>
          </cell>
          <cell r="ZW37">
            <v>18.69047029</v>
          </cell>
          <cell r="ZX37">
            <v>19.15349917</v>
          </cell>
          <cell r="ZY37">
            <v>19.616528049999999</v>
          </cell>
          <cell r="ZZ37">
            <v>20.079556929999999</v>
          </cell>
          <cell r="AAA37">
            <v>20.542585809999999</v>
          </cell>
          <cell r="AAB37">
            <v>21.005614690000002</v>
          </cell>
          <cell r="AAC37">
            <v>21.468643570000001</v>
          </cell>
          <cell r="AAD37">
            <v>21.931672450000001</v>
          </cell>
          <cell r="AAE37">
            <v>22.39470133</v>
          </cell>
          <cell r="AAF37">
            <v>22.85773021</v>
          </cell>
          <cell r="AAG37">
            <v>24.41057352</v>
          </cell>
          <cell r="AAH37">
            <v>25.963416840000001</v>
          </cell>
          <cell r="AAI37">
            <v>27.516260150000001</v>
          </cell>
          <cell r="AAJ37">
            <v>30.587636310000001</v>
          </cell>
          <cell r="AAK37">
            <v>33.659012480000001</v>
          </cell>
          <cell r="AAL37">
            <v>36.730388640000001</v>
          </cell>
          <cell r="AAM37">
            <v>38.503097590000003</v>
          </cell>
          <cell r="AAN37">
            <v>40.275806539999998</v>
          </cell>
          <cell r="AAO37">
            <v>40.275806539999998</v>
          </cell>
          <cell r="AAP37">
            <v>40.275806539999998</v>
          </cell>
          <cell r="AAQ37">
            <v>40.275806539999998</v>
          </cell>
          <cell r="AAR37">
            <v>40.33259821</v>
          </cell>
          <cell r="AAS37">
            <v>40.946070939999998</v>
          </cell>
          <cell r="AAT37">
            <v>41.568874800000003</v>
          </cell>
          <cell r="AAU37">
            <v>42.201151719999999</v>
          </cell>
          <cell r="AAV37">
            <v>42.843045779999997</v>
          </cell>
          <cell r="AAW37">
            <v>43.494703280000003</v>
          </cell>
          <cell r="AAX37">
            <v>44.156272719999997</v>
          </cell>
          <cell r="AAY37">
            <v>44.827904850000003</v>
          </cell>
          <cell r="AAZ37">
            <v>45.509752740000003</v>
          </cell>
          <cell r="ABA37">
            <v>46.20197177</v>
          </cell>
          <cell r="ABB37">
            <v>46.90471969</v>
          </cell>
          <cell r="ABC37">
            <v>47.618156650000003</v>
          </cell>
          <cell r="ABD37">
            <v>48.36481362</v>
          </cell>
          <cell r="ABE37">
            <v>49.111470580000002</v>
          </cell>
          <cell r="ABF37">
            <v>49.858127549999999</v>
          </cell>
          <cell r="ABG37">
            <v>50.604784510000002</v>
          </cell>
          <cell r="ABH37">
            <v>51.351441479999998</v>
          </cell>
          <cell r="ABI37">
            <v>52.098098440000001</v>
          </cell>
          <cell r="ABJ37">
            <v>52.844755409999998</v>
          </cell>
          <cell r="ABK37">
            <v>53.59141237</v>
          </cell>
          <cell r="ABL37">
            <v>54.338069339999997</v>
          </cell>
          <cell r="ABM37">
            <v>55.94328651</v>
          </cell>
          <cell r="ABN37">
            <v>57.548503680000003</v>
          </cell>
          <cell r="ABO37">
            <v>59.15372086</v>
          </cell>
          <cell r="ABP37">
            <v>61.37341309</v>
          </cell>
          <cell r="ABQ37">
            <v>63.593105319999999</v>
          </cell>
          <cell r="ABR37">
            <v>65.812797549999999</v>
          </cell>
          <cell r="ABS37">
            <v>67.46427276</v>
          </cell>
          <cell r="ABT37">
            <v>69.115747970000001</v>
          </cell>
          <cell r="ABU37">
            <v>69.115747970000001</v>
          </cell>
          <cell r="ABV37">
            <v>69.115747970000001</v>
          </cell>
          <cell r="ABW37">
            <v>69.115747970000001</v>
          </cell>
          <cell r="ACL37">
            <v>10.161290320000001</v>
          </cell>
          <cell r="ACM37">
            <v>10.161290320000001</v>
          </cell>
          <cell r="ACN37">
            <v>7.2580645160000001</v>
          </cell>
          <cell r="ACO37">
            <v>7.7302631579999996</v>
          </cell>
          <cell r="ACP37">
            <v>7.7302631579999996</v>
          </cell>
          <cell r="ACQ37">
            <v>7.7302631579999996</v>
          </cell>
          <cell r="ACR37">
            <v>7.7302631579999996</v>
          </cell>
          <cell r="ACS37">
            <v>7.7302631579999996</v>
          </cell>
          <cell r="ACT37">
            <v>8.3333333330000006</v>
          </cell>
          <cell r="ACU37">
            <v>8.3333333330000006</v>
          </cell>
          <cell r="ACV37">
            <v>9.7359735969999992</v>
          </cell>
          <cell r="ACW37">
            <v>8.1666666669999994</v>
          </cell>
          <cell r="ACX37">
            <v>8.1666666669999994</v>
          </cell>
          <cell r="ACY37">
            <v>8.1666666669999994</v>
          </cell>
          <cell r="ACZ37">
            <v>8.1666666669999994</v>
          </cell>
          <cell r="ADA37">
            <v>11.98686371</v>
          </cell>
          <cell r="ADB37">
            <v>14.28571429</v>
          </cell>
          <cell r="ADC37">
            <v>14.28571429</v>
          </cell>
          <cell r="ADR37">
            <v>89.838709679999994</v>
          </cell>
          <cell r="ADS37">
            <v>89.838709679999994</v>
          </cell>
          <cell r="ADT37">
            <v>92.741935479999995</v>
          </cell>
          <cell r="ADU37">
            <v>92.269736839999993</v>
          </cell>
          <cell r="ADV37">
            <v>92.269736839999993</v>
          </cell>
          <cell r="ADW37">
            <v>92.269736839999993</v>
          </cell>
          <cell r="ADX37">
            <v>92.269736839999993</v>
          </cell>
          <cell r="ADY37">
            <v>92.269736839999993</v>
          </cell>
          <cell r="ADZ37">
            <v>91.666666669999998</v>
          </cell>
          <cell r="AEA37">
            <v>91.666666669999998</v>
          </cell>
          <cell r="AEB37">
            <v>90.264026400000006</v>
          </cell>
          <cell r="AEC37">
            <v>91.833333330000002</v>
          </cell>
          <cell r="AED37">
            <v>91.833333330000002</v>
          </cell>
          <cell r="AEE37">
            <v>91.833333330000002</v>
          </cell>
          <cell r="AEF37">
            <v>91.833333330000002</v>
          </cell>
          <cell r="AEG37">
            <v>88.013136290000006</v>
          </cell>
          <cell r="AEH37">
            <v>85.714285709999999</v>
          </cell>
          <cell r="AEI37">
            <v>85.714285709999999</v>
          </cell>
          <cell r="AEJ37">
            <v>71.486999999999995</v>
          </cell>
          <cell r="AEK37">
            <v>71.433000000000007</v>
          </cell>
          <cell r="AEL37">
            <v>71.39</v>
          </cell>
          <cell r="AEM37">
            <v>71.358000000000004</v>
          </cell>
          <cell r="AEN37">
            <v>71.344999999999999</v>
          </cell>
          <cell r="AEO37">
            <v>71.363</v>
          </cell>
          <cell r="AEP37">
            <v>71.313999999999993</v>
          </cell>
          <cell r="AEQ37">
            <v>71.293000000000006</v>
          </cell>
          <cell r="AER37">
            <v>71.295000000000002</v>
          </cell>
          <cell r="AES37">
            <v>71.308999999999997</v>
          </cell>
          <cell r="AET37">
            <v>71.320999999999998</v>
          </cell>
          <cell r="AEU37">
            <v>71.286000000000001</v>
          </cell>
          <cell r="AEV37">
            <v>71.262</v>
          </cell>
          <cell r="AEW37">
            <v>71.244</v>
          </cell>
          <cell r="AEX37">
            <v>71.231999999999999</v>
          </cell>
          <cell r="AEY37">
            <v>71.225999999999999</v>
          </cell>
          <cell r="AEZ37">
            <v>70.046999999999997</v>
          </cell>
          <cell r="AFA37">
            <v>68.840999999999994</v>
          </cell>
          <cell r="AFB37">
            <v>67.61</v>
          </cell>
          <cell r="AFC37">
            <v>66.353999999999999</v>
          </cell>
          <cell r="AFD37">
            <v>65.075000000000003</v>
          </cell>
          <cell r="AFE37">
            <v>63.774000000000001</v>
          </cell>
          <cell r="AFF37">
            <v>62.451999999999998</v>
          </cell>
          <cell r="AFG37">
            <v>62.436</v>
          </cell>
          <cell r="AFH37">
            <v>62.433999999999997</v>
          </cell>
          <cell r="AFI37">
            <v>62.448</v>
          </cell>
          <cell r="AFJ37">
            <v>62.447000000000003</v>
          </cell>
          <cell r="AFK37">
            <v>62.466999999999999</v>
          </cell>
          <cell r="AFL37">
            <v>62.506999999999998</v>
          </cell>
          <cell r="AFM37">
            <v>62.563000000000002</v>
          </cell>
          <cell r="AFN37">
            <v>60.87</v>
          </cell>
          <cell r="AFO37">
            <v>61.209000000000003</v>
          </cell>
          <cell r="AFP37">
            <v>73.236999999999995</v>
          </cell>
          <cell r="AFQ37">
            <v>73.367999999999995</v>
          </cell>
          <cell r="AFR37">
            <v>73.471000000000004</v>
          </cell>
          <cell r="AFS37">
            <v>73.548000000000002</v>
          </cell>
          <cell r="AFT37">
            <v>73.576999999999998</v>
          </cell>
          <cell r="AFU37">
            <v>73.528000000000006</v>
          </cell>
          <cell r="AFV37">
            <v>73.646000000000001</v>
          </cell>
          <cell r="AFW37">
            <v>73.695999999999998</v>
          </cell>
          <cell r="AFX37">
            <v>73.686999999999998</v>
          </cell>
          <cell r="AFY37">
            <v>73.650999999999996</v>
          </cell>
          <cell r="AFZ37">
            <v>73.617000000000004</v>
          </cell>
          <cell r="AGA37">
            <v>73.7</v>
          </cell>
          <cell r="AGB37">
            <v>73.757000000000005</v>
          </cell>
          <cell r="AGC37">
            <v>73.798000000000002</v>
          </cell>
          <cell r="AGD37">
            <v>73.823999999999998</v>
          </cell>
          <cell r="AGE37">
            <v>73.835999999999999</v>
          </cell>
          <cell r="AGF37">
            <v>73.268000000000001</v>
          </cell>
          <cell r="AGG37">
            <v>72.692999999999998</v>
          </cell>
          <cell r="AGH37">
            <v>72.11</v>
          </cell>
          <cell r="AGI37">
            <v>71.52</v>
          </cell>
          <cell r="AGJ37">
            <v>70.921999999999997</v>
          </cell>
          <cell r="AGK37">
            <v>70.316000000000003</v>
          </cell>
          <cell r="AGL37">
            <v>69.703000000000003</v>
          </cell>
          <cell r="AGM37">
            <v>69.736999999999995</v>
          </cell>
          <cell r="AGN37">
            <v>69.736000000000004</v>
          </cell>
          <cell r="AGO37">
            <v>69.697999999999993</v>
          </cell>
          <cell r="AGP37">
            <v>69.697999999999993</v>
          </cell>
          <cell r="AGQ37">
            <v>69.644999999999996</v>
          </cell>
          <cell r="AGR37">
            <v>69.546000000000006</v>
          </cell>
          <cell r="AGS37">
            <v>69.408000000000001</v>
          </cell>
          <cell r="AGT37">
            <v>68.843000000000004</v>
          </cell>
          <cell r="AGU37">
            <v>69.064999999999998</v>
          </cell>
          <cell r="AGV37">
            <v>2</v>
          </cell>
          <cell r="AGW37">
            <v>0.38</v>
          </cell>
          <cell r="AGX37">
            <v>0.379</v>
          </cell>
          <cell r="AGY37">
            <v>0.375</v>
          </cell>
          <cell r="AGZ37">
            <v>0.37</v>
          </cell>
          <cell r="AHA37">
            <v>0.36599999999999999</v>
          </cell>
          <cell r="AHB37">
            <v>0.36899999999999999</v>
          </cell>
          <cell r="AHC37">
            <v>0.36799999999999999</v>
          </cell>
          <cell r="AHD37">
            <v>0.37</v>
          </cell>
          <cell r="AHE37">
            <v>0.36699999999999999</v>
          </cell>
          <cell r="AHF37">
            <v>0.36399999999999999</v>
          </cell>
          <cell r="AHG37">
            <v>0.372</v>
          </cell>
          <cell r="AHH37">
            <v>0.37</v>
          </cell>
          <cell r="AHI37">
            <v>0.374</v>
          </cell>
          <cell r="AHJ37">
            <v>0.38</v>
          </cell>
          <cell r="AHK37">
            <v>0.38600000000000001</v>
          </cell>
          <cell r="AHL37">
            <v>0.39</v>
          </cell>
          <cell r="AHM37">
            <v>0.39600000000000002</v>
          </cell>
          <cell r="AHN37">
            <v>0.40200000000000002</v>
          </cell>
          <cell r="AHO37">
            <v>0.41099999999999998</v>
          </cell>
          <cell r="AHP37">
            <v>0.41599999999999998</v>
          </cell>
          <cell r="AHQ37">
            <v>0.42499999999999999</v>
          </cell>
          <cell r="AHR37">
            <v>0.434</v>
          </cell>
          <cell r="AHS37">
            <v>0.434</v>
          </cell>
          <cell r="AHT37">
            <v>0.44</v>
          </cell>
          <cell r="AHU37">
            <v>0.44900000000000001</v>
          </cell>
          <cell r="AHV37">
            <v>0.45700000000000002</v>
          </cell>
          <cell r="AHW37">
            <v>0.46600000000000003</v>
          </cell>
          <cell r="AHX37">
            <v>0.47</v>
          </cell>
          <cell r="AHY37">
            <v>0.47399999999999998</v>
          </cell>
          <cell r="AHZ37">
            <v>0.47599999999999998</v>
          </cell>
          <cell r="AIA37">
            <v>0.47299999999999998</v>
          </cell>
          <cell r="AIB37">
            <v>0.47299999999999998</v>
          </cell>
          <cell r="AIC37">
            <v>1.5544041449999999</v>
          </cell>
          <cell r="AID37">
            <v>1.3020833329999999</v>
          </cell>
          <cell r="AIE37">
            <v>1.315789474</v>
          </cell>
          <cell r="AIF37">
            <v>1.3333333329999999</v>
          </cell>
          <cell r="AIG37">
            <v>1.347708895</v>
          </cell>
          <cell r="AIH37">
            <v>1.0723860590000001</v>
          </cell>
          <cell r="AII37">
            <v>1.075268817</v>
          </cell>
          <cell r="AIJ37">
            <v>1.069518717</v>
          </cell>
          <cell r="AIK37">
            <v>1.0781671159999999</v>
          </cell>
          <cell r="AIL37">
            <v>1.0869565219999999</v>
          </cell>
          <cell r="AIM37">
            <v>1.063829787</v>
          </cell>
          <cell r="AIN37">
            <v>1.069518717</v>
          </cell>
          <cell r="AIO37">
            <v>1.0582010580000001</v>
          </cell>
          <cell r="AIP37">
            <v>1.0416666670000001</v>
          </cell>
          <cell r="AIQ37">
            <v>1.025641026</v>
          </cell>
          <cell r="AIR37">
            <v>1.2658227849999999</v>
          </cell>
          <cell r="AIS37">
            <v>1.2468827929999999</v>
          </cell>
          <cell r="AIT37">
            <v>0.98522167500000002</v>
          </cell>
          <cell r="AIU37">
            <v>1.201923077</v>
          </cell>
          <cell r="AIV37">
            <v>1.187648456</v>
          </cell>
          <cell r="AIW37">
            <v>0.93240093199999996</v>
          </cell>
          <cell r="AIX37">
            <v>0.91324200899999997</v>
          </cell>
          <cell r="AIY37">
            <v>1.363636364</v>
          </cell>
          <cell r="AIZ37">
            <v>1.34529148</v>
          </cell>
          <cell r="AJA37">
            <v>1.318681319</v>
          </cell>
          <cell r="AJB37">
            <v>1.295896328</v>
          </cell>
          <cell r="AJC37">
            <v>1.271186441</v>
          </cell>
          <cell r="AJD37">
            <v>1.052631579</v>
          </cell>
          <cell r="AJE37">
            <v>1.25</v>
          </cell>
          <cell r="AJF37">
            <v>1.2448132780000001</v>
          </cell>
          <cell r="AJG37">
            <v>1.252609603</v>
          </cell>
          <cell r="AJH37">
            <v>1.252609603</v>
          </cell>
          <cell r="AJI37">
            <v>0.122760811</v>
          </cell>
          <cell r="AJJ37">
            <v>8.723902E-2</v>
          </cell>
          <cell r="AJK37">
            <v>7.5218472999999994E-2</v>
          </cell>
          <cell r="AJL37">
            <v>6.8587989000000002E-2</v>
          </cell>
          <cell r="AJM37">
            <v>4.2188186000000003E-2</v>
          </cell>
          <cell r="AJN37">
            <v>5.0596213000000001E-2</v>
          </cell>
          <cell r="AJO37">
            <v>5.4051661000000001E-2</v>
          </cell>
          <cell r="AJP37">
            <v>4.2790797999999998E-2</v>
          </cell>
          <cell r="AJQ37">
            <v>3.6911956000000003E-2</v>
          </cell>
          <cell r="AJR37">
            <v>2.8691444E-2</v>
          </cell>
          <cell r="AJS37">
            <v>1.8951584E-2</v>
          </cell>
          <cell r="AJT37">
            <v>1.5894964000000001E-2</v>
          </cell>
          <cell r="AJU37">
            <v>1.7045350000000001E-2</v>
          </cell>
          <cell r="AJV37">
            <v>2.0168951000000001E-2</v>
          </cell>
          <cell r="AJW37">
            <v>2.1658644000000001E-2</v>
          </cell>
          <cell r="AJX37">
            <v>2.6375398000000001E-2</v>
          </cell>
          <cell r="AJY37">
            <v>2.7434673999999999E-2</v>
          </cell>
          <cell r="AJZ37">
            <v>2.9022979000000001E-2</v>
          </cell>
          <cell r="AKA37">
            <v>2.9969611E-2</v>
          </cell>
          <cell r="AKB37">
            <v>2.7126319999999999E-2</v>
          </cell>
          <cell r="AKC37">
            <v>3.0386972000000002E-2</v>
          </cell>
          <cell r="AKD37">
            <v>3.6543995000000003E-2</v>
          </cell>
          <cell r="AKE37">
            <v>3.4139009999999997E-2</v>
          </cell>
          <cell r="AKF37">
            <v>4.9573418000000001E-2</v>
          </cell>
          <cell r="AKG37">
            <v>6.2777013000000007E-2</v>
          </cell>
          <cell r="AKH37">
            <v>3.6628195000000002E-2</v>
          </cell>
          <cell r="AKI37">
            <v>2.5563171999999999E-2</v>
          </cell>
          <cell r="AKJ37">
            <v>3.0392353E-2</v>
          </cell>
          <cell r="AKK37">
            <v>3.3064863999999999E-2</v>
          </cell>
          <cell r="AKL37">
            <v>3.0980325E-2</v>
          </cell>
          <cell r="AKM37">
            <v>2.7660352999999999E-2</v>
          </cell>
          <cell r="AKN37">
            <v>2.7660352999999999E-2</v>
          </cell>
          <cell r="AKO37">
            <v>2.9</v>
          </cell>
          <cell r="AKP37">
            <v>2.85</v>
          </cell>
          <cell r="AKQ37">
            <v>2.73</v>
          </cell>
          <cell r="AKR37">
            <v>2.83</v>
          </cell>
          <cell r="AKS37">
            <v>2.6</v>
          </cell>
          <cell r="AKT37">
            <v>2.36</v>
          </cell>
          <cell r="AKU37">
            <v>2.4700000000000002</v>
          </cell>
          <cell r="AKV37">
            <v>2.37</v>
          </cell>
          <cell r="AKW37">
            <v>2.34</v>
          </cell>
          <cell r="AKX37">
            <v>2.1800000000000002</v>
          </cell>
          <cell r="AKY37">
            <v>2.31</v>
          </cell>
          <cell r="AKZ37">
            <v>2.42</v>
          </cell>
          <cell r="ALA37">
            <v>2.3199999999999998</v>
          </cell>
          <cell r="ALB37">
            <v>2.19</v>
          </cell>
          <cell r="ALC37">
            <v>2.15</v>
          </cell>
          <cell r="ALD37">
            <v>2.4500000000000002</v>
          </cell>
          <cell r="ALE37">
            <v>2.41</v>
          </cell>
          <cell r="ALF37">
            <v>2.21</v>
          </cell>
          <cell r="ALG37">
            <v>2.36</v>
          </cell>
          <cell r="ALH37">
            <v>2.35</v>
          </cell>
          <cell r="ALI37">
            <v>2.15</v>
          </cell>
          <cell r="ALJ37">
            <v>2.11</v>
          </cell>
          <cell r="ALK37">
            <v>2.67</v>
          </cell>
          <cell r="ALL37">
            <v>2.63</v>
          </cell>
          <cell r="ALM37">
            <v>2.66</v>
          </cell>
          <cell r="ALN37">
            <v>2.82</v>
          </cell>
          <cell r="ALO37">
            <v>2.77</v>
          </cell>
          <cell r="ALP37">
            <v>2.4</v>
          </cell>
          <cell r="ALQ37">
            <v>2.68</v>
          </cell>
          <cell r="ALR37">
            <v>2.75</v>
          </cell>
          <cell r="ALS37">
            <v>2.75</v>
          </cell>
          <cell r="ALT37">
            <v>2.75</v>
          </cell>
        </row>
        <row r="38">
          <cell r="A38" t="str">
            <v>Congo</v>
          </cell>
          <cell r="B38" t="str">
            <v>COG</v>
          </cell>
          <cell r="C38" t="str">
            <v>Medium</v>
          </cell>
          <cell r="D38" t="str">
            <v>SSA</v>
          </cell>
          <cell r="E38">
            <v>153</v>
          </cell>
          <cell r="F38">
            <v>0.52200000000000002</v>
          </cell>
          <cell r="G38">
            <v>0.51900000000000002</v>
          </cell>
          <cell r="H38">
            <v>0.51800000000000002</v>
          </cell>
          <cell r="I38">
            <v>0.51200000000000001</v>
          </cell>
          <cell r="J38">
            <v>0.50700000000000001</v>
          </cell>
          <cell r="K38">
            <v>0.497</v>
          </cell>
          <cell r="L38">
            <v>0.496</v>
          </cell>
          <cell r="M38">
            <v>0.46600000000000003</v>
          </cell>
          <cell r="N38">
            <v>0.48899999999999999</v>
          </cell>
          <cell r="O38">
            <v>0.49</v>
          </cell>
          <cell r="P38">
            <v>0.49099999999999999</v>
          </cell>
          <cell r="Q38">
            <v>0.497</v>
          </cell>
          <cell r="R38">
            <v>0.5</v>
          </cell>
          <cell r="S38">
            <v>0.5</v>
          </cell>
          <cell r="T38">
            <v>0.505</v>
          </cell>
          <cell r="U38">
            <v>0.51900000000000002</v>
          </cell>
          <cell r="V38">
            <v>0.53200000000000003</v>
          </cell>
          <cell r="W38">
            <v>0.53300000000000003</v>
          </cell>
          <cell r="X38">
            <v>0.54100000000000004</v>
          </cell>
          <cell r="Y38">
            <v>0.55400000000000005</v>
          </cell>
          <cell r="Z38">
            <v>0.56100000000000005</v>
          </cell>
          <cell r="AA38">
            <v>0.56399999999999995</v>
          </cell>
          <cell r="AB38">
            <v>0.57499999999999996</v>
          </cell>
          <cell r="AC38">
            <v>0.57999999999999996</v>
          </cell>
          <cell r="AD38">
            <v>0.58899999999999997</v>
          </cell>
          <cell r="AE38">
            <v>0.59</v>
          </cell>
          <cell r="AF38">
            <v>0.58599999999999997</v>
          </cell>
          <cell r="AG38">
            <v>0.57999999999999996</v>
          </cell>
          <cell r="AH38">
            <v>0.57799999999999996</v>
          </cell>
          <cell r="AI38">
            <v>0.56999999999999995</v>
          </cell>
          <cell r="AJ38">
            <v>0.57399999999999995</v>
          </cell>
          <cell r="AK38">
            <v>0.57099999999999995</v>
          </cell>
          <cell r="AL38">
            <v>55.926099999999998</v>
          </cell>
          <cell r="AM38">
            <v>55.243099999999998</v>
          </cell>
          <cell r="AN38">
            <v>54.662999999999997</v>
          </cell>
          <cell r="AO38">
            <v>54.1462</v>
          </cell>
          <cell r="AP38">
            <v>53.738300000000002</v>
          </cell>
          <cell r="AQ38">
            <v>53.643999999999998</v>
          </cell>
          <cell r="AR38">
            <v>53.4908</v>
          </cell>
          <cell r="AS38">
            <v>47.189900000000002</v>
          </cell>
          <cell r="AT38">
            <v>50.893500000000003</v>
          </cell>
          <cell r="AU38">
            <v>52.757300000000001</v>
          </cell>
          <cell r="AV38">
            <v>53.682000000000002</v>
          </cell>
          <cell r="AW38">
            <v>54.394500000000001</v>
          </cell>
          <cell r="AX38">
            <v>55.087800000000001</v>
          </cell>
          <cell r="AY38">
            <v>55.948099999999997</v>
          </cell>
          <cell r="AZ38">
            <v>56.985999999999997</v>
          </cell>
          <cell r="BA38">
            <v>58.125500000000002</v>
          </cell>
          <cell r="BB38">
            <v>58.878399999999999</v>
          </cell>
          <cell r="BC38">
            <v>59.643300000000004</v>
          </cell>
          <cell r="BD38">
            <v>60.426499999999997</v>
          </cell>
          <cell r="BE38">
            <v>61.088299999999997</v>
          </cell>
          <cell r="BF38">
            <v>61.683300000000003</v>
          </cell>
          <cell r="BG38">
            <v>61.992400000000004</v>
          </cell>
          <cell r="BH38">
            <v>62.317</v>
          </cell>
          <cell r="BI38">
            <v>62.694699999999997</v>
          </cell>
          <cell r="BJ38">
            <v>62.950200000000002</v>
          </cell>
          <cell r="BK38">
            <v>63.232900000000001</v>
          </cell>
          <cell r="BL38">
            <v>63.576500000000003</v>
          </cell>
          <cell r="BM38">
            <v>63.76</v>
          </cell>
          <cell r="BN38">
            <v>64.053100000000001</v>
          </cell>
          <cell r="BO38">
            <v>62.746699999999997</v>
          </cell>
          <cell r="BP38">
            <v>63.785200000000003</v>
          </cell>
          <cell r="BQ38">
            <v>63.518700000000003</v>
          </cell>
          <cell r="BR38">
            <v>11.00813007</v>
          </cell>
          <cell r="BS38">
            <v>10.81482029</v>
          </cell>
          <cell r="BT38">
            <v>10.729319569999999</v>
          </cell>
          <cell r="BU38">
            <v>10.572126580000001</v>
          </cell>
          <cell r="BV38">
            <v>10.41493359</v>
          </cell>
          <cell r="BW38">
            <v>10.257740589999999</v>
          </cell>
          <cell r="BX38">
            <v>10.100547600000001</v>
          </cell>
          <cell r="BY38">
            <v>9.9433546069999998</v>
          </cell>
          <cell r="BZ38">
            <v>9.7861616130000009</v>
          </cell>
          <cell r="CA38">
            <v>9.6289686200000002</v>
          </cell>
          <cell r="CB38">
            <v>9.4717756269999995</v>
          </cell>
          <cell r="CC38">
            <v>9.3145826340000006</v>
          </cell>
          <cell r="CD38">
            <v>9.157389641</v>
          </cell>
          <cell r="CE38">
            <v>8.9097900390000007</v>
          </cell>
          <cell r="CF38">
            <v>9.112368902</v>
          </cell>
          <cell r="CG38">
            <v>9.3149477639999994</v>
          </cell>
          <cell r="CH38">
            <v>9.5175266270000005</v>
          </cell>
          <cell r="CI38">
            <v>9.7201054889999998</v>
          </cell>
          <cell r="CJ38">
            <v>9.9226843519999992</v>
          </cell>
          <cell r="CK38">
            <v>10.12526321</v>
          </cell>
          <cell r="CL38">
            <v>10.32784208</v>
          </cell>
          <cell r="CM38">
            <v>10.530420940000001</v>
          </cell>
          <cell r="CN38">
            <v>10.7329998</v>
          </cell>
          <cell r="CO38">
            <v>10.94790996</v>
          </cell>
          <cell r="CP38">
            <v>11.16712334</v>
          </cell>
          <cell r="CQ38">
            <v>11.390726089999999</v>
          </cell>
          <cell r="CR38">
            <v>11.6188061</v>
          </cell>
          <cell r="CS38">
            <v>11.851453040000001</v>
          </cell>
          <cell r="CT38">
            <v>12.088758329999999</v>
          </cell>
          <cell r="CU38">
            <v>12.33081527</v>
          </cell>
          <cell r="CV38">
            <v>12.33081527</v>
          </cell>
          <cell r="CW38">
            <v>12.33081527</v>
          </cell>
          <cell r="CX38">
            <v>4.3899999999999997</v>
          </cell>
          <cell r="CY38">
            <v>4.524</v>
          </cell>
          <cell r="CZ38">
            <v>4.6580000000000004</v>
          </cell>
          <cell r="DA38">
            <v>4.7919999999999998</v>
          </cell>
          <cell r="DB38">
            <v>4.9260000000000002</v>
          </cell>
          <cell r="DC38">
            <v>5.0599999999999996</v>
          </cell>
          <cell r="DD38">
            <v>5.1360000000000001</v>
          </cell>
          <cell r="DE38">
            <v>5.2119999999999997</v>
          </cell>
          <cell r="DF38">
            <v>5.2880000000000003</v>
          </cell>
          <cell r="DG38">
            <v>5.3639999999999999</v>
          </cell>
          <cell r="DH38">
            <v>5.44</v>
          </cell>
          <cell r="DI38">
            <v>5.476</v>
          </cell>
          <cell r="DJ38">
            <v>5.5119999999999996</v>
          </cell>
          <cell r="DK38">
            <v>5.548</v>
          </cell>
          <cell r="DL38">
            <v>5.5839999999999996</v>
          </cell>
          <cell r="DM38">
            <v>5.62</v>
          </cell>
          <cell r="DN38">
            <v>5.63</v>
          </cell>
          <cell r="DO38">
            <v>5.64</v>
          </cell>
          <cell r="DP38">
            <v>5.65</v>
          </cell>
          <cell r="DQ38">
            <v>5.66</v>
          </cell>
          <cell r="DR38">
            <v>5.67</v>
          </cell>
          <cell r="DS38">
            <v>5.758</v>
          </cell>
          <cell r="DT38">
            <v>5.8460000000000001</v>
          </cell>
          <cell r="DU38">
            <v>5.9340000000000002</v>
          </cell>
          <cell r="DV38">
            <v>6.0220000000000002</v>
          </cell>
          <cell r="DW38">
            <v>6.11</v>
          </cell>
          <cell r="DX38">
            <v>6.1239999999999997</v>
          </cell>
          <cell r="DY38">
            <v>6.1379999999999999</v>
          </cell>
          <cell r="DZ38">
            <v>6.1520000000000001</v>
          </cell>
          <cell r="EA38">
            <v>6.1660000000000004</v>
          </cell>
          <cell r="EB38">
            <v>6.1660000000000004</v>
          </cell>
          <cell r="EC38">
            <v>6.1660000000000004</v>
          </cell>
          <cell r="ED38">
            <v>4373.4607980000001</v>
          </cell>
          <cell r="EE38">
            <v>4406.9282620000004</v>
          </cell>
          <cell r="EF38">
            <v>4511.0576810000002</v>
          </cell>
          <cell r="EG38">
            <v>4132.0735860000004</v>
          </cell>
          <cell r="EH38">
            <v>3903.7623450000001</v>
          </cell>
          <cell r="EI38">
            <v>3170.1922479999998</v>
          </cell>
          <cell r="EJ38">
            <v>3194.8274339999998</v>
          </cell>
          <cell r="EK38">
            <v>3480.1388229999998</v>
          </cell>
          <cell r="EL38">
            <v>3803.438416</v>
          </cell>
          <cell r="EM38">
            <v>3177.952241</v>
          </cell>
          <cell r="EN38">
            <v>2976.6537579999999</v>
          </cell>
          <cell r="EO38">
            <v>3230.9452630000001</v>
          </cell>
          <cell r="EP38">
            <v>3290.455602</v>
          </cell>
          <cell r="EQ38">
            <v>3191.7870520000001</v>
          </cell>
          <cell r="ER38">
            <v>3047.1172729999998</v>
          </cell>
          <cell r="ES38">
            <v>3434.6845109999999</v>
          </cell>
          <cell r="ET38">
            <v>4019.7134179999998</v>
          </cell>
          <cell r="EU38">
            <v>3633.1518259999998</v>
          </cell>
          <cell r="EV38">
            <v>3798.5456140000001</v>
          </cell>
          <cell r="EW38">
            <v>4439.7139630000001</v>
          </cell>
          <cell r="EX38">
            <v>4636.2567840000002</v>
          </cell>
          <cell r="EY38">
            <v>4475.8628040000003</v>
          </cell>
          <cell r="EZ38">
            <v>5053.1485339999999</v>
          </cell>
          <cell r="FA38">
            <v>5077.679948</v>
          </cell>
          <cell r="FB38">
            <v>5507.3128829999996</v>
          </cell>
          <cell r="FC38">
            <v>5080.4143100000001</v>
          </cell>
          <cell r="FD38">
            <v>4304.6055610000003</v>
          </cell>
          <cell r="FE38">
            <v>3639.7913560000002</v>
          </cell>
          <cell r="FF38">
            <v>3264.4758270000002</v>
          </cell>
          <cell r="FG38">
            <v>2974.265175</v>
          </cell>
          <cell r="FH38">
            <v>2966.2698169999999</v>
          </cell>
          <cell r="FI38">
            <v>2889.2835209999998</v>
          </cell>
          <cell r="FJ38">
            <v>3</v>
          </cell>
          <cell r="FK38">
            <v>0.86399999999999999</v>
          </cell>
          <cell r="FL38">
            <v>0.86199999999999999</v>
          </cell>
          <cell r="FM38">
            <v>0.85499999999999998</v>
          </cell>
          <cell r="FN38">
            <v>0.85499999999999998</v>
          </cell>
          <cell r="FO38">
            <v>0.85499999999999998</v>
          </cell>
          <cell r="FP38">
            <v>0.85499999999999998</v>
          </cell>
          <cell r="FQ38">
            <v>0.86</v>
          </cell>
          <cell r="FR38">
            <v>0.94399999999999995</v>
          </cell>
          <cell r="FS38">
            <v>0.89</v>
          </cell>
          <cell r="FT38">
            <v>0.878</v>
          </cell>
          <cell r="FU38">
            <v>0.877</v>
          </cell>
          <cell r="FV38">
            <v>0.876</v>
          </cell>
          <cell r="FW38">
            <v>0.878</v>
          </cell>
          <cell r="FX38">
            <v>0.875</v>
          </cell>
          <cell r="FY38">
            <v>0.879</v>
          </cell>
          <cell r="FZ38">
            <v>0.88400000000000001</v>
          </cell>
          <cell r="GA38">
            <v>0.88900000000000001</v>
          </cell>
          <cell r="GB38">
            <v>0.89300000000000002</v>
          </cell>
          <cell r="GC38">
            <v>0.89700000000000002</v>
          </cell>
          <cell r="GD38">
            <v>0.92900000000000005</v>
          </cell>
          <cell r="GE38">
            <v>0.91300000000000003</v>
          </cell>
          <cell r="GF38">
            <v>0.91800000000000004</v>
          </cell>
          <cell r="GG38">
            <v>0.92100000000000004</v>
          </cell>
          <cell r="GH38">
            <v>0.93</v>
          </cell>
          <cell r="GI38">
            <v>0.93200000000000005</v>
          </cell>
          <cell r="GJ38">
            <v>0.93100000000000005</v>
          </cell>
          <cell r="GK38">
            <v>0.93500000000000005</v>
          </cell>
          <cell r="GL38">
            <v>0.93500000000000005</v>
          </cell>
          <cell r="GM38">
            <v>0.93300000000000005</v>
          </cell>
          <cell r="GN38">
            <v>0.93500000000000005</v>
          </cell>
          <cell r="GO38">
            <v>0.93600000000000005</v>
          </cell>
          <cell r="GP38">
            <v>0.93400000000000005</v>
          </cell>
          <cell r="GQ38">
            <v>0.48382545100000002</v>
          </cell>
          <cell r="GR38">
            <v>0.48069915400000002</v>
          </cell>
          <cell r="GS38">
            <v>0.47732685600000002</v>
          </cell>
          <cell r="GT38">
            <v>0.47148946400000002</v>
          </cell>
          <cell r="GU38">
            <v>0.46743407999999997</v>
          </cell>
          <cell r="GV38">
            <v>0.45820738100000002</v>
          </cell>
          <cell r="GW38">
            <v>0.45869977899999997</v>
          </cell>
          <cell r="GX38">
            <v>0.45310212399999999</v>
          </cell>
          <cell r="GY38">
            <v>0.46088302599999997</v>
          </cell>
          <cell r="GZ38">
            <v>0.45809354200000002</v>
          </cell>
          <cell r="HA38">
            <v>0.45856434899999998</v>
          </cell>
          <cell r="HB38">
            <v>0.46416050199999997</v>
          </cell>
          <cell r="HC38">
            <v>0.46738134199999998</v>
          </cell>
          <cell r="HD38">
            <v>0.466869641</v>
          </cell>
          <cell r="HE38">
            <v>0.47262343099999998</v>
          </cell>
          <cell r="HF38">
            <v>0.48695755099999999</v>
          </cell>
          <cell r="HG38">
            <v>0.50083758599999995</v>
          </cell>
          <cell r="HH38">
            <v>0.50284685699999998</v>
          </cell>
          <cell r="HI38">
            <v>0.51153030600000005</v>
          </cell>
          <cell r="HJ38">
            <v>0.53376447100000002</v>
          </cell>
          <cell r="HK38">
            <v>0.53574107199999998</v>
          </cell>
          <cell r="HL38">
            <v>0.54011785899999998</v>
          </cell>
          <cell r="HM38">
            <v>0.55134216199999997</v>
          </cell>
          <cell r="HN38">
            <v>0.55930857499999997</v>
          </cell>
          <cell r="HO38">
            <v>0.56827019099999998</v>
          </cell>
          <cell r="HP38">
            <v>0.56852517899999999</v>
          </cell>
          <cell r="HQ38">
            <v>0.56571012300000001</v>
          </cell>
          <cell r="HR38">
            <v>0.56021685399999999</v>
          </cell>
          <cell r="HS38">
            <v>0.55755048799999996</v>
          </cell>
          <cell r="HT38">
            <v>0.55025709099999998</v>
          </cell>
          <cell r="HU38">
            <v>0.55479123699999999</v>
          </cell>
          <cell r="HV38">
            <v>0.551580285</v>
          </cell>
          <cell r="HW38">
            <v>57.646299999999997</v>
          </cell>
          <cell r="HX38">
            <v>56.652900000000002</v>
          </cell>
          <cell r="HY38">
            <v>55.486199999999997</v>
          </cell>
          <cell r="HZ38">
            <v>54.875599999999999</v>
          </cell>
          <cell r="IA38">
            <v>54.364400000000003</v>
          </cell>
          <cell r="IB38">
            <v>54.219499999999996</v>
          </cell>
          <cell r="IC38">
            <v>54.1295</v>
          </cell>
          <cell r="ID38">
            <v>52.122</v>
          </cell>
          <cell r="IE38">
            <v>52.787199999999999</v>
          </cell>
          <cell r="IF38">
            <v>53.755299999999998</v>
          </cell>
          <cell r="IG38">
            <v>54.376899999999999</v>
          </cell>
          <cell r="IH38">
            <v>54.983499999999999</v>
          </cell>
          <cell r="II38">
            <v>55.732900000000001</v>
          </cell>
          <cell r="IJ38">
            <v>56.556600000000003</v>
          </cell>
          <cell r="IK38">
            <v>57.577800000000003</v>
          </cell>
          <cell r="IL38">
            <v>58.747100000000003</v>
          </cell>
          <cell r="IM38">
            <v>59.5139</v>
          </cell>
          <cell r="IN38">
            <v>60.3949</v>
          </cell>
          <cell r="IO38">
            <v>61.212499999999999</v>
          </cell>
          <cell r="IP38">
            <v>62.008200000000002</v>
          </cell>
          <cell r="IQ38">
            <v>62.774700000000003</v>
          </cell>
          <cell r="IR38">
            <v>63.135300000000001</v>
          </cell>
          <cell r="IS38">
            <v>63.325400000000002</v>
          </cell>
          <cell r="IT38">
            <v>63.997799999999998</v>
          </cell>
          <cell r="IU38">
            <v>64.241399999999999</v>
          </cell>
          <cell r="IV38">
            <v>64.314099999999996</v>
          </cell>
          <cell r="IW38">
            <v>64.975099999999998</v>
          </cell>
          <cell r="IX38">
            <v>65.134699999999995</v>
          </cell>
          <cell r="IY38">
            <v>65.2667</v>
          </cell>
          <cell r="IZ38">
            <v>64.164699999999996</v>
          </cell>
          <cell r="JA38">
            <v>65.396900000000002</v>
          </cell>
          <cell r="JB38">
            <v>64.934600000000003</v>
          </cell>
          <cell r="JC38">
            <v>10.11973953</v>
          </cell>
          <cell r="JD38">
            <v>9.9933447839999996</v>
          </cell>
          <cell r="JE38">
            <v>9.8669500350000003</v>
          </cell>
          <cell r="JF38">
            <v>9.7257190700000002</v>
          </cell>
          <cell r="JG38">
            <v>9.5844881060000002</v>
          </cell>
          <cell r="JH38">
            <v>9.4432571410000001</v>
          </cell>
          <cell r="JI38">
            <v>9.302026176</v>
          </cell>
          <cell r="JJ38">
            <v>9.160795212</v>
          </cell>
          <cell r="JK38">
            <v>9.0195642469999999</v>
          </cell>
          <cell r="JL38">
            <v>8.8783332819999998</v>
          </cell>
          <cell r="JM38">
            <v>8.7371023179999998</v>
          </cell>
          <cell r="JN38">
            <v>8.5958713529999997</v>
          </cell>
          <cell r="JO38">
            <v>8.4546403879999996</v>
          </cell>
          <cell r="JP38">
            <v>8.1586999890000005</v>
          </cell>
          <cell r="JQ38">
            <v>8.4280478159999994</v>
          </cell>
          <cell r="JR38">
            <v>8.6973956430000001</v>
          </cell>
          <cell r="JS38">
            <v>8.9667434690000007</v>
          </cell>
          <cell r="JT38">
            <v>9.2360912959999997</v>
          </cell>
          <cell r="JU38">
            <v>9.5054391230000004</v>
          </cell>
          <cell r="JV38">
            <v>9.7747869489999992</v>
          </cell>
          <cell r="JW38">
            <v>10.04413478</v>
          </cell>
          <cell r="JX38">
            <v>10.3134826</v>
          </cell>
          <cell r="JY38">
            <v>10.58283043</v>
          </cell>
          <cell r="JZ38">
            <v>10.874888179999999</v>
          </cell>
          <cell r="KA38">
            <v>11.092639419999999</v>
          </cell>
          <cell r="KB38">
            <v>11.31475075</v>
          </cell>
          <cell r="KC38">
            <v>11.54130949</v>
          </cell>
          <cell r="KD38">
            <v>11.77240469</v>
          </cell>
          <cell r="KE38">
            <v>12.00812717</v>
          </cell>
          <cell r="KF38">
            <v>12.2485696</v>
          </cell>
          <cell r="KG38">
            <v>12.2485696</v>
          </cell>
          <cell r="KH38">
            <v>12.2485696</v>
          </cell>
          <cell r="KI38">
            <v>3.12</v>
          </cell>
          <cell r="KJ38">
            <v>3.298</v>
          </cell>
          <cell r="KK38">
            <v>3.476</v>
          </cell>
          <cell r="KL38">
            <v>3.6539999999999999</v>
          </cell>
          <cell r="KM38">
            <v>3.8319999999999999</v>
          </cell>
          <cell r="KN38">
            <v>4.01</v>
          </cell>
          <cell r="KO38">
            <v>4.1639999999999997</v>
          </cell>
          <cell r="KP38">
            <v>4.3179999999999996</v>
          </cell>
          <cell r="KQ38">
            <v>4.4720000000000004</v>
          </cell>
          <cell r="KR38">
            <v>4.6260000000000003</v>
          </cell>
          <cell r="KS38">
            <v>4.78</v>
          </cell>
          <cell r="KT38">
            <v>4.8079999999999998</v>
          </cell>
          <cell r="KU38">
            <v>4.8360000000000003</v>
          </cell>
          <cell r="KV38">
            <v>4.8639999999999999</v>
          </cell>
          <cell r="KW38">
            <v>4.8920000000000003</v>
          </cell>
          <cell r="KX38">
            <v>4.92</v>
          </cell>
          <cell r="KY38">
            <v>4.9160000000000004</v>
          </cell>
          <cell r="KZ38">
            <v>4.9119999999999999</v>
          </cell>
          <cell r="LA38">
            <v>4.9080000000000004</v>
          </cell>
          <cell r="LB38">
            <v>4.9039999999999999</v>
          </cell>
          <cell r="LC38">
            <v>4.9000000000000004</v>
          </cell>
          <cell r="LD38">
            <v>5.0220000000000002</v>
          </cell>
          <cell r="LE38">
            <v>5.1440000000000001</v>
          </cell>
          <cell r="LF38">
            <v>5.266</v>
          </cell>
          <cell r="LG38">
            <v>5.3879999999999999</v>
          </cell>
          <cell r="LH38">
            <v>5.51</v>
          </cell>
          <cell r="LI38">
            <v>5.53</v>
          </cell>
          <cell r="LJ38">
            <v>5.55</v>
          </cell>
          <cell r="LK38">
            <v>5.57</v>
          </cell>
          <cell r="LL38">
            <v>5.59</v>
          </cell>
          <cell r="LM38">
            <v>5.59</v>
          </cell>
          <cell r="LN38">
            <v>5.59</v>
          </cell>
          <cell r="LO38">
            <v>3662.3206</v>
          </cell>
          <cell r="LP38">
            <v>3701.5355220000001</v>
          </cell>
          <cell r="LQ38">
            <v>3802.2543390000001</v>
          </cell>
          <cell r="LR38">
            <v>3495.753757</v>
          </cell>
          <cell r="LS38">
            <v>3314.2501600000001</v>
          </cell>
          <cell r="LT38">
            <v>2699.9548629999999</v>
          </cell>
          <cell r="LU38">
            <v>2726.93019</v>
          </cell>
          <cell r="LV38">
            <v>2971.9548960000002</v>
          </cell>
          <cell r="LW38">
            <v>3247.8832510000002</v>
          </cell>
          <cell r="LX38">
            <v>2716.4467220000001</v>
          </cell>
          <cell r="LY38">
            <v>2547.6048350000001</v>
          </cell>
          <cell r="LZ38">
            <v>2765.240409</v>
          </cell>
          <cell r="MA38">
            <v>2815.9377439999998</v>
          </cell>
          <cell r="MB38">
            <v>2731.1754310000001</v>
          </cell>
          <cell r="MC38">
            <v>2606.6273310000001</v>
          </cell>
          <cell r="MD38">
            <v>2936.3372460000001</v>
          </cell>
          <cell r="ME38">
            <v>3435.7238900000002</v>
          </cell>
          <cell r="MF38">
            <v>3103.7631249999999</v>
          </cell>
          <cell r="MG38">
            <v>3242.891858</v>
          </cell>
          <cell r="MH38">
            <v>4504.5672299999997</v>
          </cell>
          <cell r="MI38">
            <v>4102.2256440000001</v>
          </cell>
          <cell r="MJ38">
            <v>3949.3593089999999</v>
          </cell>
          <cell r="MK38">
            <v>4449.3499709999996</v>
          </cell>
          <cell r="ML38">
            <v>4464.0714779999998</v>
          </cell>
          <cell r="MM38">
            <v>4836.523878</v>
          </cell>
          <cell r="MN38">
            <v>4459.1772000000001</v>
          </cell>
          <cell r="MO38">
            <v>3780.4327830000002</v>
          </cell>
          <cell r="MP38">
            <v>3200.1656360000002</v>
          </cell>
          <cell r="MQ38">
            <v>2875.0804210000001</v>
          </cell>
          <cell r="MR38">
            <v>2625.1960509999999</v>
          </cell>
          <cell r="MS38">
            <v>2586.7382849999999</v>
          </cell>
          <cell r="MT38">
            <v>2532.1529740000001</v>
          </cell>
          <cell r="MU38">
            <v>0.55981825699999999</v>
          </cell>
          <cell r="MV38">
            <v>0.55782821599999999</v>
          </cell>
          <cell r="MW38">
            <v>0.55853927800000003</v>
          </cell>
          <cell r="MX38">
            <v>0.55160303700000002</v>
          </cell>
          <cell r="MY38">
            <v>0.54672438899999998</v>
          </cell>
          <cell r="MZ38">
            <v>0.53572146600000004</v>
          </cell>
          <cell r="NA38">
            <v>0.53311856000000002</v>
          </cell>
          <cell r="NB38">
            <v>0.47998316000000002</v>
          </cell>
          <cell r="NC38">
            <v>0.51793488300000001</v>
          </cell>
          <cell r="ND38">
            <v>0.52188906400000001</v>
          </cell>
          <cell r="NE38">
            <v>0.52289507599999996</v>
          </cell>
          <cell r="NF38">
            <v>0.52958079199999997</v>
          </cell>
          <cell r="NG38">
            <v>0.53217915000000005</v>
          </cell>
          <cell r="NH38">
            <v>0.53327998099999996</v>
          </cell>
          <cell r="NI38">
            <v>0.53768557400000005</v>
          </cell>
          <cell r="NJ38">
            <v>0.55063231400000001</v>
          </cell>
          <cell r="NK38">
            <v>0.56351474700000004</v>
          </cell>
          <cell r="NL38">
            <v>0.56318222900000003</v>
          </cell>
          <cell r="NM38">
            <v>0.57052943199999995</v>
          </cell>
          <cell r="NN38">
            <v>0.57479981499999999</v>
          </cell>
          <cell r="NO38">
            <v>0.58687257599999998</v>
          </cell>
          <cell r="NP38">
            <v>0.58841805000000003</v>
          </cell>
          <cell r="NQ38">
            <v>0.59859904900000005</v>
          </cell>
          <cell r="NR38">
            <v>0.60141463399999995</v>
          </cell>
          <cell r="NS38">
            <v>0.60958381299999997</v>
          </cell>
          <cell r="NT38">
            <v>0.61069995700000002</v>
          </cell>
          <cell r="NU38">
            <v>0.60488037699999997</v>
          </cell>
          <cell r="NV38">
            <v>0.59934048399999995</v>
          </cell>
          <cell r="NW38">
            <v>0.59773847099999999</v>
          </cell>
          <cell r="NX38">
            <v>0.58831571100000002</v>
          </cell>
          <cell r="NY38">
            <v>0.59254087099999997</v>
          </cell>
          <cell r="NZ38">
            <v>0.59044906799999997</v>
          </cell>
          <cell r="OA38">
            <v>54.147100000000002</v>
          </cell>
          <cell r="OB38">
            <v>53.767299999999999</v>
          </cell>
          <cell r="OC38">
            <v>53.774999999999999</v>
          </cell>
          <cell r="OD38">
            <v>53.357500000000002</v>
          </cell>
          <cell r="OE38">
            <v>53.058799999999998</v>
          </cell>
          <cell r="OF38">
            <v>53.011600000000001</v>
          </cell>
          <cell r="OG38">
            <v>52.795200000000001</v>
          </cell>
          <cell r="OH38">
            <v>42.921599999999998</v>
          </cell>
          <cell r="OI38">
            <v>49.011800000000001</v>
          </cell>
          <cell r="OJ38">
            <v>51.712299999999999</v>
          </cell>
          <cell r="OK38">
            <v>52.931699999999999</v>
          </cell>
          <cell r="OL38">
            <v>53.7517</v>
          </cell>
          <cell r="OM38">
            <v>54.387599999999999</v>
          </cell>
          <cell r="ON38">
            <v>55.283799999999999</v>
          </cell>
          <cell r="OO38">
            <v>56.340499999999999</v>
          </cell>
          <cell r="OP38">
            <v>57.451599999999999</v>
          </cell>
          <cell r="OQ38">
            <v>58.1937</v>
          </cell>
          <cell r="OR38">
            <v>58.847799999999999</v>
          </cell>
          <cell r="OS38">
            <v>59.600099999999998</v>
          </cell>
          <cell r="OT38">
            <v>60.135300000000001</v>
          </cell>
          <cell r="OU38">
            <v>60.57</v>
          </cell>
          <cell r="OV38">
            <v>60.833300000000001</v>
          </cell>
          <cell r="OW38">
            <v>61.287500000000001</v>
          </cell>
          <cell r="OX38">
            <v>61.388399999999997</v>
          </cell>
          <cell r="OY38">
            <v>61.656300000000002</v>
          </cell>
          <cell r="OZ38">
            <v>62.137099999999997</v>
          </cell>
          <cell r="PA38">
            <v>62.185299999999998</v>
          </cell>
          <cell r="PB38">
            <v>62.392299999999999</v>
          </cell>
          <cell r="PC38">
            <v>62.834499999999998</v>
          </cell>
          <cell r="PD38">
            <v>61.346499999999999</v>
          </cell>
          <cell r="PE38">
            <v>62.2119</v>
          </cell>
          <cell r="PF38">
            <v>62.123600000000003</v>
          </cell>
          <cell r="PG38">
            <v>11.894769670000001</v>
          </cell>
          <cell r="PH38">
            <v>11.74252987</v>
          </cell>
          <cell r="PI38">
            <v>11.59029007</v>
          </cell>
          <cell r="PJ38">
            <v>11.416984080000001</v>
          </cell>
          <cell r="PK38">
            <v>11.24367809</v>
          </cell>
          <cell r="PL38">
            <v>11.0703721</v>
          </cell>
          <cell r="PM38">
            <v>10.89706612</v>
          </cell>
          <cell r="PN38">
            <v>10.723760130000001</v>
          </cell>
          <cell r="PO38">
            <v>10.550454139999999</v>
          </cell>
          <cell r="PP38">
            <v>10.37714815</v>
          </cell>
          <cell r="PQ38">
            <v>10.203842160000001</v>
          </cell>
          <cell r="PR38">
            <v>10.03053617</v>
          </cell>
          <cell r="PS38">
            <v>9.8572301860000007</v>
          </cell>
          <cell r="PT38">
            <v>9.6565198900000002</v>
          </cell>
          <cell r="PU38">
            <v>9.7928321629999999</v>
          </cell>
          <cell r="PV38">
            <v>9.9291444349999995</v>
          </cell>
          <cell r="PW38">
            <v>10.065456709999999</v>
          </cell>
          <cell r="PX38">
            <v>10.201768980000001</v>
          </cell>
          <cell r="PY38">
            <v>10.33808125</v>
          </cell>
          <cell r="PZ38">
            <v>10.47439353</v>
          </cell>
          <cell r="QA38">
            <v>10.6107058</v>
          </cell>
          <cell r="QB38">
            <v>10.747018069999999</v>
          </cell>
          <cell r="QC38">
            <v>10.88333035</v>
          </cell>
          <cell r="QD38">
            <v>11.02501247</v>
          </cell>
          <cell r="QE38">
            <v>11.245769689999999</v>
          </cell>
          <cell r="QF38">
            <v>11.470947199999999</v>
          </cell>
          <cell r="QG38">
            <v>11.700633509999999</v>
          </cell>
          <cell r="QH38">
            <v>11.9349189</v>
          </cell>
          <cell r="QI38">
            <v>12.17389545</v>
          </cell>
          <cell r="QJ38">
            <v>12.41765711</v>
          </cell>
          <cell r="QK38">
            <v>12.41765711</v>
          </cell>
          <cell r="QL38">
            <v>12.41765711</v>
          </cell>
          <cell r="QM38">
            <v>5.8</v>
          </cell>
          <cell r="QN38">
            <v>5.9020000000000001</v>
          </cell>
          <cell r="QO38">
            <v>6.0039999999999996</v>
          </cell>
          <cell r="QP38">
            <v>6.1059999999999999</v>
          </cell>
          <cell r="QQ38">
            <v>6.2080000000000002</v>
          </cell>
          <cell r="QR38">
            <v>6.31</v>
          </cell>
          <cell r="QS38">
            <v>6.298</v>
          </cell>
          <cell r="QT38">
            <v>6.2859999999999996</v>
          </cell>
          <cell r="QU38">
            <v>6.274</v>
          </cell>
          <cell r="QV38">
            <v>6.2619999999999996</v>
          </cell>
          <cell r="QW38">
            <v>6.25</v>
          </cell>
          <cell r="QX38">
            <v>6.282</v>
          </cell>
          <cell r="QY38">
            <v>6.3140000000000001</v>
          </cell>
          <cell r="QZ38">
            <v>6.3460000000000001</v>
          </cell>
          <cell r="RA38">
            <v>6.3780000000000001</v>
          </cell>
          <cell r="RB38">
            <v>6.41</v>
          </cell>
          <cell r="RC38">
            <v>6.43</v>
          </cell>
          <cell r="RD38">
            <v>6.45</v>
          </cell>
          <cell r="RE38">
            <v>6.47</v>
          </cell>
          <cell r="RF38">
            <v>6.49</v>
          </cell>
          <cell r="RG38">
            <v>6.51</v>
          </cell>
          <cell r="RH38">
            <v>6.5540000000000003</v>
          </cell>
          <cell r="RI38">
            <v>6.5979999999999999</v>
          </cell>
          <cell r="RJ38">
            <v>6.6420000000000003</v>
          </cell>
          <cell r="RK38">
            <v>6.6859999999999999</v>
          </cell>
          <cell r="RL38">
            <v>6.73</v>
          </cell>
          <cell r="RM38">
            <v>6.7380000000000004</v>
          </cell>
          <cell r="RN38">
            <v>6.7460000000000004</v>
          </cell>
          <cell r="RO38">
            <v>6.7539999999999996</v>
          </cell>
          <cell r="RP38">
            <v>6.7619999999999996</v>
          </cell>
          <cell r="RQ38">
            <v>6.7619999999999996</v>
          </cell>
          <cell r="RR38">
            <v>6.7619999999999996</v>
          </cell>
          <cell r="RS38">
            <v>5107.6130050000002</v>
          </cell>
          <cell r="RT38">
            <v>5134.1830200000004</v>
          </cell>
          <cell r="RU38">
            <v>5240.607661</v>
          </cell>
          <cell r="RV38">
            <v>4785.750051</v>
          </cell>
          <cell r="RW38">
            <v>4508.1763510000001</v>
          </cell>
          <cell r="RX38">
            <v>3651.398451</v>
          </cell>
          <cell r="RY38">
            <v>3672.7677130000002</v>
          </cell>
          <cell r="RZ38">
            <v>3999.763093</v>
          </cell>
          <cell r="SA38">
            <v>4372.4107649999996</v>
          </cell>
          <cell r="SB38">
            <v>3650.1484129999999</v>
          </cell>
          <cell r="SC38">
            <v>3414.8409489999999</v>
          </cell>
          <cell r="SD38">
            <v>3705.661873</v>
          </cell>
          <cell r="SE38">
            <v>3773.4068950000001</v>
          </cell>
          <cell r="SF38">
            <v>3659.8468309999998</v>
          </cell>
          <cell r="SG38">
            <v>3493.9964770000001</v>
          </cell>
          <cell r="SH38">
            <v>3939.4659550000001</v>
          </cell>
          <cell r="SI38">
            <v>4610.3677859999998</v>
          </cell>
          <cell r="SJ38">
            <v>4167.8742240000001</v>
          </cell>
          <cell r="SK38">
            <v>4359.1527489999999</v>
          </cell>
          <cell r="SL38">
            <v>4374.3539250000003</v>
          </cell>
          <cell r="SM38">
            <v>5173.9664240000002</v>
          </cell>
          <cell r="SN38">
            <v>5005.6178739999996</v>
          </cell>
          <cell r="SO38">
            <v>5660.2683989999996</v>
          </cell>
          <cell r="SP38">
            <v>5694.3202979999996</v>
          </cell>
          <cell r="SQ38">
            <v>6181.1314869999997</v>
          </cell>
          <cell r="SR38">
            <v>5704.1492859999998</v>
          </cell>
          <cell r="SS38">
            <v>4830.6550139999999</v>
          </cell>
          <cell r="ST38">
            <v>4080.853822</v>
          </cell>
          <cell r="SU38">
            <v>3655.0017549999998</v>
          </cell>
          <cell r="SV38">
            <v>3324.2411179999999</v>
          </cell>
          <cell r="SW38">
            <v>3346.7435300000002</v>
          </cell>
          <cell r="SX38">
            <v>3247.26424</v>
          </cell>
          <cell r="SY38">
            <v>0.41199999999999998</v>
          </cell>
          <cell r="SZ38">
            <v>0.41599999999999998</v>
          </cell>
          <cell r="TA38">
            <v>0.42599999999999999</v>
          </cell>
          <cell r="TB38">
            <v>0.43099999999999999</v>
          </cell>
          <cell r="TC38">
            <v>0.439</v>
          </cell>
          <cell r="TD38">
            <v>0.44</v>
          </cell>
          <cell r="TE38">
            <v>0.438</v>
          </cell>
          <cell r="TF38">
            <v>0.435</v>
          </cell>
          <cell r="TG38">
            <v>0.434</v>
          </cell>
          <cell r="TH38">
            <v>0.42499999999999999</v>
          </cell>
          <cell r="TI38">
            <v>0.433</v>
          </cell>
          <cell r="TJ38">
            <v>0.432</v>
          </cell>
          <cell r="TK38">
            <v>26.5454081</v>
          </cell>
          <cell r="TL38">
            <v>26.29599747</v>
          </cell>
          <cell r="TM38">
            <v>25.903967470000001</v>
          </cell>
          <cell r="TN38">
            <v>25.732739689999999</v>
          </cell>
          <cell r="TO38">
            <v>25.41357266</v>
          </cell>
          <cell r="TP38">
            <v>25.24407231</v>
          </cell>
          <cell r="TQ38">
            <v>25.069148089999999</v>
          </cell>
          <cell r="TR38">
            <v>24.90818694</v>
          </cell>
          <cell r="TS38">
            <v>24.759745630000001</v>
          </cell>
          <cell r="TT38">
            <v>25.24884449</v>
          </cell>
          <cell r="TU38">
            <v>24.45190083</v>
          </cell>
          <cell r="TV38">
            <v>24.30610437</v>
          </cell>
          <cell r="TW38">
            <v>26.559714799999998</v>
          </cell>
          <cell r="TX38">
            <v>26.241134750000001</v>
          </cell>
          <cell r="TY38">
            <v>25.913043479999999</v>
          </cell>
          <cell r="TZ38">
            <v>25.689655170000002</v>
          </cell>
          <cell r="UA38">
            <v>25.466893039999999</v>
          </cell>
          <cell r="UB38">
            <v>25.42372881</v>
          </cell>
          <cell r="UC38">
            <v>25.255972700000001</v>
          </cell>
          <cell r="UD38">
            <v>25</v>
          </cell>
          <cell r="UE38">
            <v>24.91349481</v>
          </cell>
          <cell r="UF38">
            <v>25.438596489999998</v>
          </cell>
          <cell r="UG38">
            <v>24.564459930000002</v>
          </cell>
          <cell r="UH38">
            <v>24.343257439999999</v>
          </cell>
          <cell r="UI38">
            <v>26.8002243</v>
          </cell>
          <cell r="UJ38">
            <v>26.051992420000001</v>
          </cell>
          <cell r="UK38">
            <v>25.4989624</v>
          </cell>
          <cell r="UL38">
            <v>24.985279080000002</v>
          </cell>
          <cell r="UM38">
            <v>24.309247970000001</v>
          </cell>
          <cell r="UN38">
            <v>23.800746920000002</v>
          </cell>
          <cell r="UO38">
            <v>23.275974269999999</v>
          </cell>
          <cell r="UP38">
            <v>22.79309082</v>
          </cell>
          <cell r="UQ38">
            <v>22.347766880000002</v>
          </cell>
          <cell r="UR38">
            <v>23.815063479999999</v>
          </cell>
          <cell r="US38">
            <v>21.424232480000001</v>
          </cell>
          <cell r="UT38">
            <v>20.986843109999999</v>
          </cell>
          <cell r="UU38">
            <v>25.4</v>
          </cell>
          <cell r="UV38">
            <v>25.4</v>
          </cell>
          <cell r="UW38">
            <v>21.52094</v>
          </cell>
          <cell r="UX38">
            <v>21.52094</v>
          </cell>
          <cell r="UY38">
            <v>20.932220000000001</v>
          </cell>
          <cell r="UZ38">
            <v>20.932220000000001</v>
          </cell>
          <cell r="VA38">
            <v>20.932220000000001</v>
          </cell>
          <cell r="VB38">
            <v>20.932220000000001</v>
          </cell>
          <cell r="VC38">
            <v>20.932220000000001</v>
          </cell>
          <cell r="VD38">
            <v>20.932220000000001</v>
          </cell>
          <cell r="VE38">
            <v>20.932220000000001</v>
          </cell>
          <cell r="VF38">
            <v>20.932220000000001</v>
          </cell>
          <cell r="VG38">
            <v>27.436</v>
          </cell>
          <cell r="VH38">
            <v>27.436</v>
          </cell>
          <cell r="VI38">
            <v>30.692</v>
          </cell>
          <cell r="VJ38">
            <v>30.692</v>
          </cell>
          <cell r="VK38">
            <v>30.99925</v>
          </cell>
          <cell r="VL38">
            <v>30.99925</v>
          </cell>
          <cell r="VM38">
            <v>30.99925</v>
          </cell>
          <cell r="VN38">
            <v>30.99925</v>
          </cell>
          <cell r="VO38">
            <v>30.99925</v>
          </cell>
          <cell r="VP38">
            <v>30.99925</v>
          </cell>
          <cell r="VQ38">
            <v>30.99925</v>
          </cell>
          <cell r="VR38">
            <v>30.99925</v>
          </cell>
          <cell r="VS38">
            <v>147</v>
          </cell>
          <cell r="WB38">
            <v>0.624</v>
          </cell>
          <cell r="WC38">
            <v>0.624</v>
          </cell>
          <cell r="WD38">
            <v>0.62</v>
          </cell>
          <cell r="WE38">
            <v>0.622</v>
          </cell>
          <cell r="WF38">
            <v>0.622</v>
          </cell>
          <cell r="WG38">
            <v>0.627</v>
          </cell>
          <cell r="WH38">
            <v>0.624</v>
          </cell>
          <cell r="WI38">
            <v>0.623</v>
          </cell>
          <cell r="WJ38">
            <v>0.61899999999999999</v>
          </cell>
          <cell r="WK38">
            <v>0.62</v>
          </cell>
          <cell r="WL38">
            <v>0.61899999999999999</v>
          </cell>
          <cell r="WM38">
            <v>0.61699999999999999</v>
          </cell>
          <cell r="WN38">
            <v>0.61499999999999999</v>
          </cell>
          <cell r="WO38">
            <v>0.60799999999999998</v>
          </cell>
          <cell r="WP38">
            <v>0.60399999999999998</v>
          </cell>
          <cell r="WQ38">
            <v>0.6</v>
          </cell>
          <cell r="WR38">
            <v>0.58799999999999997</v>
          </cell>
          <cell r="WS38">
            <v>0.58399999999999996</v>
          </cell>
          <cell r="WT38">
            <v>0.57999999999999996</v>
          </cell>
          <cell r="WU38">
            <v>0.56599999999999995</v>
          </cell>
          <cell r="WV38">
            <v>0.56499999999999995</v>
          </cell>
          <cell r="WW38">
            <v>0.56499999999999995</v>
          </cell>
          <cell r="WX38">
            <v>0.56499999999999995</v>
          </cell>
          <cell r="WY38">
            <v>0.56399999999999995</v>
          </cell>
          <cell r="WZ38">
            <v>662</v>
          </cell>
          <cell r="XA38">
            <v>678</v>
          </cell>
          <cell r="XB38">
            <v>691</v>
          </cell>
          <cell r="XC38">
            <v>702</v>
          </cell>
          <cell r="XD38">
            <v>700</v>
          </cell>
          <cell r="XE38">
            <v>702</v>
          </cell>
          <cell r="XF38">
            <v>705</v>
          </cell>
          <cell r="XG38">
            <v>731</v>
          </cell>
          <cell r="XH38">
            <v>736</v>
          </cell>
          <cell r="XI38">
            <v>764</v>
          </cell>
          <cell r="XJ38">
            <v>739</v>
          </cell>
          <cell r="XK38">
            <v>752</v>
          </cell>
          <cell r="XL38">
            <v>769</v>
          </cell>
          <cell r="XM38">
            <v>757</v>
          </cell>
          <cell r="XN38">
            <v>724</v>
          </cell>
          <cell r="XO38">
            <v>677</v>
          </cell>
          <cell r="XP38">
            <v>623</v>
          </cell>
          <cell r="XQ38">
            <v>580</v>
          </cell>
          <cell r="XR38">
            <v>552</v>
          </cell>
          <cell r="XS38">
            <v>526</v>
          </cell>
          <cell r="XT38">
            <v>506</v>
          </cell>
          <cell r="XU38">
            <v>488</v>
          </cell>
          <cell r="XV38">
            <v>468</v>
          </cell>
          <cell r="XW38">
            <v>449</v>
          </cell>
          <cell r="XX38">
            <v>433</v>
          </cell>
          <cell r="XY38">
            <v>416</v>
          </cell>
          <cell r="XZ38">
            <v>397</v>
          </cell>
          <cell r="YA38">
            <v>378</v>
          </cell>
          <cell r="YB38">
            <v>378</v>
          </cell>
          <cell r="YC38">
            <v>378</v>
          </cell>
          <cell r="YD38">
            <v>378</v>
          </cell>
          <cell r="YE38">
            <v>378</v>
          </cell>
          <cell r="YF38">
            <v>123.676</v>
          </cell>
          <cell r="YG38">
            <v>122.82</v>
          </cell>
          <cell r="YH38">
            <v>123.261</v>
          </cell>
          <cell r="YI38">
            <v>123.35599999999999</v>
          </cell>
          <cell r="YJ38">
            <v>123.839</v>
          </cell>
          <cell r="YK38">
            <v>123.06100000000001</v>
          </cell>
          <cell r="YL38">
            <v>122.506</v>
          </cell>
          <cell r="YM38">
            <v>121.285</v>
          </cell>
          <cell r="YN38">
            <v>122.068</v>
          </cell>
          <cell r="YO38">
            <v>121.85299999999999</v>
          </cell>
          <cell r="YP38">
            <v>120.38800000000001</v>
          </cell>
          <cell r="YQ38">
            <v>121.33499999999999</v>
          </cell>
          <cell r="YR38">
            <v>118.806</v>
          </cell>
          <cell r="YS38">
            <v>119.771</v>
          </cell>
          <cell r="YT38">
            <v>119.63200000000001</v>
          </cell>
          <cell r="YU38">
            <v>120.423</v>
          </cell>
          <cell r="YV38">
            <v>121.367</v>
          </cell>
          <cell r="YW38">
            <v>123.169</v>
          </cell>
          <cell r="YX38">
            <v>126.10899999999999</v>
          </cell>
          <cell r="YY38">
            <v>129.511</v>
          </cell>
          <cell r="YZ38">
            <v>128.024</v>
          </cell>
          <cell r="ZA38">
            <v>123.81399999999999</v>
          </cell>
          <cell r="ZB38">
            <v>121.054</v>
          </cell>
          <cell r="ZC38">
            <v>118.327</v>
          </cell>
          <cell r="ZD38">
            <v>116.34699999999999</v>
          </cell>
          <cell r="ZE38">
            <v>115.05200000000001</v>
          </cell>
          <cell r="ZF38">
            <v>111.685</v>
          </cell>
          <cell r="ZG38">
            <v>109.81699999999999</v>
          </cell>
          <cell r="ZH38">
            <v>108.379</v>
          </cell>
          <cell r="ZI38">
            <v>106.697</v>
          </cell>
          <cell r="ZJ38">
            <v>104.81</v>
          </cell>
          <cell r="ZK38">
            <v>103.633</v>
          </cell>
          <cell r="ZL38">
            <v>21.96</v>
          </cell>
          <cell r="ZM38">
            <v>23.78</v>
          </cell>
          <cell r="ZN38">
            <v>25.6</v>
          </cell>
          <cell r="ZO38">
            <v>27.42</v>
          </cell>
          <cell r="ZP38">
            <v>29.24</v>
          </cell>
          <cell r="ZQ38">
            <v>31.06</v>
          </cell>
          <cell r="ZR38">
            <v>32.774000000000001</v>
          </cell>
          <cell r="ZS38">
            <v>34.488</v>
          </cell>
          <cell r="ZT38">
            <v>36.201999999999998</v>
          </cell>
          <cell r="ZU38">
            <v>37.915999999999997</v>
          </cell>
          <cell r="ZV38">
            <v>39.630000000000003</v>
          </cell>
          <cell r="ZW38">
            <v>39.722000000000001</v>
          </cell>
          <cell r="ZX38">
            <v>39.814</v>
          </cell>
          <cell r="ZY38">
            <v>39.905999999999999</v>
          </cell>
          <cell r="ZZ38">
            <v>39.997999999999998</v>
          </cell>
          <cell r="AAA38">
            <v>40.090000000000003</v>
          </cell>
          <cell r="AAB38">
            <v>40.01</v>
          </cell>
          <cell r="AAC38">
            <v>39.93</v>
          </cell>
          <cell r="AAD38">
            <v>39.85</v>
          </cell>
          <cell r="AAE38">
            <v>39.770000000000003</v>
          </cell>
          <cell r="AAF38">
            <v>39.69</v>
          </cell>
          <cell r="AAG38">
            <v>41.012</v>
          </cell>
          <cell r="AAH38">
            <v>42.334000000000003</v>
          </cell>
          <cell r="AAI38">
            <v>43.655999999999999</v>
          </cell>
          <cell r="AAJ38">
            <v>44.978000000000002</v>
          </cell>
          <cell r="AAK38">
            <v>46.3</v>
          </cell>
          <cell r="AAL38">
            <v>46.72</v>
          </cell>
          <cell r="AAM38">
            <v>47.14</v>
          </cell>
          <cell r="AAN38">
            <v>47.56</v>
          </cell>
          <cell r="AAO38">
            <v>47.98</v>
          </cell>
          <cell r="AAP38">
            <v>47.98</v>
          </cell>
          <cell r="AAQ38">
            <v>47.98</v>
          </cell>
          <cell r="AAR38">
            <v>39.47</v>
          </cell>
          <cell r="AAS38">
            <v>40.61</v>
          </cell>
          <cell r="AAT38">
            <v>41.75</v>
          </cell>
          <cell r="AAU38">
            <v>42.89</v>
          </cell>
          <cell r="AAV38">
            <v>44.03</v>
          </cell>
          <cell r="AAW38">
            <v>45.17</v>
          </cell>
          <cell r="AAX38">
            <v>45.502000000000002</v>
          </cell>
          <cell r="AAY38">
            <v>45.834000000000003</v>
          </cell>
          <cell r="AAZ38">
            <v>46.165999999999997</v>
          </cell>
          <cell r="ABA38">
            <v>46.497999999999998</v>
          </cell>
          <cell r="ABB38">
            <v>46.83</v>
          </cell>
          <cell r="ABC38">
            <v>46.994</v>
          </cell>
          <cell r="ABD38">
            <v>47.158000000000001</v>
          </cell>
          <cell r="ABE38">
            <v>47.322000000000003</v>
          </cell>
          <cell r="ABF38">
            <v>47.485999999999997</v>
          </cell>
          <cell r="ABG38">
            <v>47.65</v>
          </cell>
          <cell r="ABH38">
            <v>47.512</v>
          </cell>
          <cell r="ABI38">
            <v>47.374000000000002</v>
          </cell>
          <cell r="ABJ38">
            <v>47.235999999999997</v>
          </cell>
          <cell r="ABK38">
            <v>47.097999999999999</v>
          </cell>
          <cell r="ABL38">
            <v>46.96</v>
          </cell>
          <cell r="ABM38">
            <v>47.707999999999998</v>
          </cell>
          <cell r="ABN38">
            <v>48.456000000000003</v>
          </cell>
          <cell r="ABO38">
            <v>49.204000000000001</v>
          </cell>
          <cell r="ABP38">
            <v>49.951999999999998</v>
          </cell>
          <cell r="ABQ38">
            <v>50.7</v>
          </cell>
          <cell r="ABR38">
            <v>51.02</v>
          </cell>
          <cell r="ABS38">
            <v>51.34</v>
          </cell>
          <cell r="ABT38">
            <v>51.66</v>
          </cell>
          <cell r="ABU38">
            <v>51.98</v>
          </cell>
          <cell r="ABV38">
            <v>51.98</v>
          </cell>
          <cell r="ABW38">
            <v>51.98</v>
          </cell>
          <cell r="ACF38">
            <v>12</v>
          </cell>
          <cell r="ACG38">
            <v>12</v>
          </cell>
          <cell r="ACH38">
            <v>12</v>
          </cell>
          <cell r="ACI38">
            <v>12</v>
          </cell>
          <cell r="ACJ38">
            <v>12</v>
          </cell>
          <cell r="ACK38">
            <v>10.58201058</v>
          </cell>
          <cell r="ACL38">
            <v>10.58201058</v>
          </cell>
          <cell r="ACM38">
            <v>10.052910049999999</v>
          </cell>
          <cell r="ACN38">
            <v>10.052910049999999</v>
          </cell>
          <cell r="ACO38">
            <v>9.1370558380000002</v>
          </cell>
          <cell r="ACP38">
            <v>9.1787439610000003</v>
          </cell>
          <cell r="ACQ38">
            <v>9.1787439610000003</v>
          </cell>
          <cell r="ACR38">
            <v>9.1787439610000003</v>
          </cell>
          <cell r="ACS38">
            <v>9.5693779899999996</v>
          </cell>
          <cell r="ACT38">
            <v>9.615384615</v>
          </cell>
          <cell r="ACU38">
            <v>9.615384615</v>
          </cell>
          <cell r="ACV38">
            <v>11.53846154</v>
          </cell>
          <cell r="ACW38">
            <v>11.53846154</v>
          </cell>
          <cell r="ACX38">
            <v>11.53846154</v>
          </cell>
          <cell r="ACY38">
            <v>13.963963959999999</v>
          </cell>
          <cell r="ACZ38">
            <v>13.963963959999999</v>
          </cell>
          <cell r="ADA38">
            <v>13.636363640000001</v>
          </cell>
          <cell r="ADB38">
            <v>13.636363640000001</v>
          </cell>
          <cell r="ADC38">
            <v>13.636363640000001</v>
          </cell>
          <cell r="ADL38">
            <v>88</v>
          </cell>
          <cell r="ADM38">
            <v>88</v>
          </cell>
          <cell r="ADN38">
            <v>88</v>
          </cell>
          <cell r="ADO38">
            <v>88</v>
          </cell>
          <cell r="ADP38">
            <v>88</v>
          </cell>
          <cell r="ADQ38">
            <v>89.417989419999998</v>
          </cell>
          <cell r="ADR38">
            <v>89.417989419999998</v>
          </cell>
          <cell r="ADS38">
            <v>89.947089950000006</v>
          </cell>
          <cell r="ADT38">
            <v>89.947089950000006</v>
          </cell>
          <cell r="ADU38">
            <v>90.862944159999998</v>
          </cell>
          <cell r="ADV38">
            <v>90.821256039999994</v>
          </cell>
          <cell r="ADW38">
            <v>90.821256039999994</v>
          </cell>
          <cell r="ADX38">
            <v>90.821256039999994</v>
          </cell>
          <cell r="ADY38">
            <v>90.430622009999993</v>
          </cell>
          <cell r="ADZ38">
            <v>90.38461538</v>
          </cell>
          <cell r="AEA38">
            <v>90.38461538</v>
          </cell>
          <cell r="AEB38">
            <v>88.46153846</v>
          </cell>
          <cell r="AEC38">
            <v>88.46153846</v>
          </cell>
          <cell r="AED38">
            <v>88.46153846</v>
          </cell>
          <cell r="AEE38">
            <v>86.036036039999999</v>
          </cell>
          <cell r="AEF38">
            <v>86.036036039999999</v>
          </cell>
          <cell r="AEG38">
            <v>86.363636360000001</v>
          </cell>
          <cell r="AEH38">
            <v>86.363636360000001</v>
          </cell>
          <cell r="AEI38">
            <v>86.363636360000001</v>
          </cell>
          <cell r="AEJ38">
            <v>65.86</v>
          </cell>
          <cell r="AEK38">
            <v>65.95</v>
          </cell>
          <cell r="AEL38">
            <v>66.052999999999997</v>
          </cell>
          <cell r="AEM38">
            <v>66.162000000000006</v>
          </cell>
          <cell r="AEN38">
            <v>66.266999999999996</v>
          </cell>
          <cell r="AEO38">
            <v>66.364999999999995</v>
          </cell>
          <cell r="AEP38">
            <v>66.447999999999993</v>
          </cell>
          <cell r="AEQ38">
            <v>66.525000000000006</v>
          </cell>
          <cell r="AER38">
            <v>66.594999999999999</v>
          </cell>
          <cell r="AES38">
            <v>66.66</v>
          </cell>
          <cell r="AET38">
            <v>66.721999999999994</v>
          </cell>
          <cell r="AEU38">
            <v>66.747</v>
          </cell>
          <cell r="AEV38">
            <v>66.775999999999996</v>
          </cell>
          <cell r="AEW38">
            <v>66.804000000000002</v>
          </cell>
          <cell r="AEX38">
            <v>66.823999999999998</v>
          </cell>
          <cell r="AEY38">
            <v>66.831999999999994</v>
          </cell>
          <cell r="AEZ38">
            <v>66.853999999999999</v>
          </cell>
          <cell r="AFA38">
            <v>66.867000000000004</v>
          </cell>
          <cell r="AFB38">
            <v>66.873999999999995</v>
          </cell>
          <cell r="AFC38">
            <v>66.885000000000005</v>
          </cell>
          <cell r="AFD38">
            <v>66.908000000000001</v>
          </cell>
          <cell r="AFE38">
            <v>66.825000000000003</v>
          </cell>
          <cell r="AFF38">
            <v>66.766000000000005</v>
          </cell>
          <cell r="AFG38">
            <v>66.727999999999994</v>
          </cell>
          <cell r="AFH38">
            <v>66.707999999999998</v>
          </cell>
          <cell r="AFI38">
            <v>66.703999999999994</v>
          </cell>
          <cell r="AFJ38">
            <v>66.733999999999995</v>
          </cell>
          <cell r="AFK38">
            <v>66.784000000000006</v>
          </cell>
          <cell r="AFL38">
            <v>66.853999999999999</v>
          </cell>
          <cell r="AFM38">
            <v>66.941000000000003</v>
          </cell>
          <cell r="AFN38">
            <v>64.162000000000006</v>
          </cell>
          <cell r="AFO38">
            <v>65.061999999999998</v>
          </cell>
          <cell r="AFP38">
            <v>71.581999999999994</v>
          </cell>
          <cell r="AFQ38">
            <v>71.346999999999994</v>
          </cell>
          <cell r="AFR38">
            <v>71.08</v>
          </cell>
          <cell r="AFS38">
            <v>70.796999999999997</v>
          </cell>
          <cell r="AFT38">
            <v>70.524000000000001</v>
          </cell>
          <cell r="AFU38">
            <v>70.272999999999996</v>
          </cell>
          <cell r="AFV38">
            <v>70.055999999999997</v>
          </cell>
          <cell r="AFW38">
            <v>69.856999999999999</v>
          </cell>
          <cell r="AFX38">
            <v>69.677000000000007</v>
          </cell>
          <cell r="AFY38">
            <v>69.507999999999996</v>
          </cell>
          <cell r="AFZ38">
            <v>69.349000000000004</v>
          </cell>
          <cell r="AGA38">
            <v>69.283000000000001</v>
          </cell>
          <cell r="AGB38">
            <v>69.206000000000003</v>
          </cell>
          <cell r="AGC38">
            <v>69.131</v>
          </cell>
          <cell r="AGD38">
            <v>69.075999999999993</v>
          </cell>
          <cell r="AGE38">
            <v>69.051000000000002</v>
          </cell>
          <cell r="AGF38">
            <v>68.994</v>
          </cell>
          <cell r="AGG38">
            <v>68.959000000000003</v>
          </cell>
          <cell r="AGH38">
            <v>68.938000000000002</v>
          </cell>
          <cell r="AGI38">
            <v>68.906999999999996</v>
          </cell>
          <cell r="AGJ38">
            <v>68.849000000000004</v>
          </cell>
          <cell r="AGK38">
            <v>69.042000000000002</v>
          </cell>
          <cell r="AGL38">
            <v>69.179000000000002</v>
          </cell>
          <cell r="AGM38">
            <v>69.265000000000001</v>
          </cell>
          <cell r="AGN38">
            <v>69.31</v>
          </cell>
          <cell r="AGO38">
            <v>69.316000000000003</v>
          </cell>
          <cell r="AGP38">
            <v>69.244</v>
          </cell>
          <cell r="AGQ38">
            <v>69.125</v>
          </cell>
          <cell r="AGR38">
            <v>68.960999999999999</v>
          </cell>
          <cell r="AGS38">
            <v>68.754999999999995</v>
          </cell>
          <cell r="AGT38">
            <v>67.293999999999997</v>
          </cell>
          <cell r="AGU38">
            <v>67.605000000000004</v>
          </cell>
          <cell r="AGV38">
            <v>9</v>
          </cell>
          <cell r="AGW38">
            <v>0.505</v>
          </cell>
          <cell r="AGX38">
            <v>0.504</v>
          </cell>
          <cell r="AGY38">
            <v>0.501</v>
          </cell>
          <cell r="AGZ38">
            <v>0.495</v>
          </cell>
          <cell r="AHA38">
            <v>0.49</v>
          </cell>
          <cell r="AHB38">
            <v>0.48199999999999998</v>
          </cell>
          <cell r="AHC38">
            <v>0.48</v>
          </cell>
          <cell r="AHD38">
            <v>0.45200000000000001</v>
          </cell>
          <cell r="AHE38">
            <v>0.47599999999999998</v>
          </cell>
          <cell r="AHF38">
            <v>0.47899999999999998</v>
          </cell>
          <cell r="AHG38">
            <v>0.48099999999999998</v>
          </cell>
          <cell r="AHH38">
            <v>0.48699999999999999</v>
          </cell>
          <cell r="AHI38">
            <v>0.49</v>
          </cell>
          <cell r="AHJ38">
            <v>0.49</v>
          </cell>
          <cell r="AHK38">
            <v>0.495</v>
          </cell>
          <cell r="AHL38">
            <v>0.51</v>
          </cell>
          <cell r="AHM38">
            <v>0.52300000000000002</v>
          </cell>
          <cell r="AHN38">
            <v>0.52100000000000002</v>
          </cell>
          <cell r="AHO38">
            <v>0.52900000000000003</v>
          </cell>
          <cell r="AHP38">
            <v>0.54200000000000004</v>
          </cell>
          <cell r="AHQ38">
            <v>0.55200000000000005</v>
          </cell>
          <cell r="AHR38">
            <v>0.55200000000000005</v>
          </cell>
          <cell r="AHS38">
            <v>0.56499999999999995</v>
          </cell>
          <cell r="AHT38">
            <v>0.56699999999999995</v>
          </cell>
          <cell r="AHU38">
            <v>0.57699999999999996</v>
          </cell>
          <cell r="AHV38">
            <v>0.57699999999999996</v>
          </cell>
          <cell r="AHW38">
            <v>0.57399999999999995</v>
          </cell>
          <cell r="AHX38">
            <v>0.56899999999999995</v>
          </cell>
          <cell r="AHY38">
            <v>0.56899999999999995</v>
          </cell>
          <cell r="AHZ38">
            <v>0.56200000000000006</v>
          </cell>
          <cell r="AIA38">
            <v>0.56699999999999995</v>
          </cell>
          <cell r="AIB38">
            <v>0.56399999999999995</v>
          </cell>
          <cell r="AIC38">
            <v>3.2567049809999999</v>
          </cell>
          <cell r="AID38">
            <v>2.8901734100000001</v>
          </cell>
          <cell r="AIE38">
            <v>3.2818532820000001</v>
          </cell>
          <cell r="AIF38">
            <v>3.3203125</v>
          </cell>
          <cell r="AIG38">
            <v>3.3530571990000002</v>
          </cell>
          <cell r="AIH38">
            <v>3.018108652</v>
          </cell>
          <cell r="AII38">
            <v>3.225806452</v>
          </cell>
          <cell r="AIJ38">
            <v>3.004291845</v>
          </cell>
          <cell r="AIK38">
            <v>2.6584867079999999</v>
          </cell>
          <cell r="AIL38">
            <v>2.2448979590000002</v>
          </cell>
          <cell r="AIM38">
            <v>2.036659878</v>
          </cell>
          <cell r="AIN38">
            <v>2.0120724349999999</v>
          </cell>
          <cell r="AIO38">
            <v>2</v>
          </cell>
          <cell r="AIP38">
            <v>2</v>
          </cell>
          <cell r="AIQ38">
            <v>1.98019802</v>
          </cell>
          <cell r="AIR38">
            <v>1.7341040459999999</v>
          </cell>
          <cell r="AIS38">
            <v>1.6917293229999999</v>
          </cell>
          <cell r="AIT38">
            <v>2.251407129</v>
          </cell>
          <cell r="AIU38">
            <v>2.2181146030000001</v>
          </cell>
          <cell r="AIV38">
            <v>2.166064982</v>
          </cell>
          <cell r="AIW38">
            <v>1.6042780750000001</v>
          </cell>
          <cell r="AIX38">
            <v>2.1276595739999999</v>
          </cell>
          <cell r="AIY38">
            <v>1.7391304350000001</v>
          </cell>
          <cell r="AIZ38">
            <v>2.2413793100000001</v>
          </cell>
          <cell r="AJA38">
            <v>2.0373514429999999</v>
          </cell>
          <cell r="AJB38">
            <v>2.203389831</v>
          </cell>
          <cell r="AJC38">
            <v>2.0477815700000002</v>
          </cell>
          <cell r="AJD38">
            <v>1.896551724</v>
          </cell>
          <cell r="AJE38">
            <v>1.557093426</v>
          </cell>
          <cell r="AJF38">
            <v>1.4035087719999999</v>
          </cell>
          <cell r="AJG38">
            <v>1.2195121950000001</v>
          </cell>
          <cell r="AJH38">
            <v>1.22591944</v>
          </cell>
          <cell r="AJI38">
            <v>0.42766757599999999</v>
          </cell>
          <cell r="AJJ38">
            <v>0.44701224699999997</v>
          </cell>
          <cell r="AJK38">
            <v>0.51776098500000001</v>
          </cell>
          <cell r="AJL38">
            <v>0.45330373800000001</v>
          </cell>
          <cell r="AJM38">
            <v>0.67187241799999997</v>
          </cell>
          <cell r="AJN38">
            <v>0.43799955499999998</v>
          </cell>
          <cell r="AJO38">
            <v>0.480793737</v>
          </cell>
          <cell r="AJP38">
            <v>0.669868307</v>
          </cell>
          <cell r="AJQ38">
            <v>0.12041074</v>
          </cell>
          <cell r="AJR38">
            <v>0.119383906</v>
          </cell>
          <cell r="AJS38">
            <v>0.18066381400000001</v>
          </cell>
          <cell r="AJT38">
            <v>0.23797263599999999</v>
          </cell>
          <cell r="AJU38">
            <v>0.173771224</v>
          </cell>
          <cell r="AJV38">
            <v>0.26886438800000001</v>
          </cell>
          <cell r="AJW38">
            <v>0.27032862899999999</v>
          </cell>
          <cell r="AJX38">
            <v>0.27495221199999997</v>
          </cell>
          <cell r="AJY38">
            <v>0.30105675599999998</v>
          </cell>
          <cell r="AJZ38">
            <v>0.31247750600000002</v>
          </cell>
          <cell r="AKA38">
            <v>0.33154795999999997</v>
          </cell>
          <cell r="AKB38">
            <v>0.41590769100000002</v>
          </cell>
          <cell r="AKC38">
            <v>0.459036846</v>
          </cell>
          <cell r="AKD38">
            <v>0.50964266300000005</v>
          </cell>
          <cell r="AKE38">
            <v>0.65285367699999997</v>
          </cell>
          <cell r="AKF38">
            <v>0.69395742199999999</v>
          </cell>
          <cell r="AKG38">
            <v>0.65491148799999999</v>
          </cell>
          <cell r="AKH38">
            <v>0.71077686900000003</v>
          </cell>
          <cell r="AKI38">
            <v>0.74330515399999997</v>
          </cell>
          <cell r="AKJ38">
            <v>0.69759592400000003</v>
          </cell>
          <cell r="AKK38">
            <v>0.69074218600000004</v>
          </cell>
          <cell r="AKL38">
            <v>0.61170803900000004</v>
          </cell>
          <cell r="AKM38">
            <v>0.564833429</v>
          </cell>
          <cell r="AKN38">
            <v>0.564833429</v>
          </cell>
          <cell r="AKO38">
            <v>6.38</v>
          </cell>
          <cell r="AKP38">
            <v>5.56</v>
          </cell>
          <cell r="AKQ38">
            <v>6.21</v>
          </cell>
          <cell r="AKR38">
            <v>6.22</v>
          </cell>
          <cell r="AKS38">
            <v>6.05</v>
          </cell>
          <cell r="AKT38">
            <v>5.86</v>
          </cell>
          <cell r="AKU38">
            <v>6.01</v>
          </cell>
          <cell r="AKV38">
            <v>5.48</v>
          </cell>
          <cell r="AKW38">
            <v>5.6</v>
          </cell>
          <cell r="AKX38">
            <v>4.7</v>
          </cell>
          <cell r="AKY38">
            <v>4.21</v>
          </cell>
          <cell r="AKZ38">
            <v>4.03</v>
          </cell>
          <cell r="ALA38">
            <v>3.89</v>
          </cell>
          <cell r="ALB38">
            <v>3.79</v>
          </cell>
          <cell r="ALC38">
            <v>3.74</v>
          </cell>
          <cell r="ALD38">
            <v>3.16</v>
          </cell>
          <cell r="ALE38">
            <v>3.2</v>
          </cell>
          <cell r="ALF38">
            <v>4.2300000000000004</v>
          </cell>
          <cell r="ALG38">
            <v>4.16</v>
          </cell>
          <cell r="ALH38">
            <v>3.89</v>
          </cell>
          <cell r="ALI38">
            <v>2.88</v>
          </cell>
          <cell r="ALJ38">
            <v>3.78</v>
          </cell>
          <cell r="ALK38">
            <v>2.83</v>
          </cell>
          <cell r="ALL38">
            <v>3.7</v>
          </cell>
          <cell r="ALM38">
            <v>3.45</v>
          </cell>
          <cell r="ALN38">
            <v>3.61</v>
          </cell>
          <cell r="ALO38">
            <v>3.36</v>
          </cell>
          <cell r="ALP38">
            <v>3.16</v>
          </cell>
          <cell r="ALQ38">
            <v>2.21</v>
          </cell>
          <cell r="ALR38">
            <v>1.88</v>
          </cell>
          <cell r="ALS38">
            <v>1.88</v>
          </cell>
          <cell r="ALT38">
            <v>1.88</v>
          </cell>
        </row>
        <row r="39">
          <cell r="A39" t="str">
            <v>Colombia</v>
          </cell>
          <cell r="B39" t="str">
            <v>COL</v>
          </cell>
          <cell r="C39" t="str">
            <v>High</v>
          </cell>
          <cell r="D39" t="str">
            <v>LAC</v>
          </cell>
          <cell r="E39">
            <v>88</v>
          </cell>
          <cell r="F39">
            <v>0.61</v>
          </cell>
          <cell r="G39">
            <v>0.61899999999999999</v>
          </cell>
          <cell r="H39">
            <v>0.628</v>
          </cell>
          <cell r="I39">
            <v>0.63500000000000001</v>
          </cell>
          <cell r="J39">
            <v>0.64</v>
          </cell>
          <cell r="K39">
            <v>0.64500000000000002</v>
          </cell>
          <cell r="L39">
            <v>0.65300000000000002</v>
          </cell>
          <cell r="M39">
            <v>0.66</v>
          </cell>
          <cell r="N39">
            <v>0.66500000000000004</v>
          </cell>
          <cell r="O39">
            <v>0.66300000000000003</v>
          </cell>
          <cell r="P39">
            <v>0.66600000000000004</v>
          </cell>
          <cell r="Q39">
            <v>0.66700000000000004</v>
          </cell>
          <cell r="R39">
            <v>0.67</v>
          </cell>
          <cell r="S39">
            <v>0.67700000000000005</v>
          </cell>
          <cell r="T39">
            <v>0.68300000000000005</v>
          </cell>
          <cell r="U39">
            <v>0.69599999999999995</v>
          </cell>
          <cell r="V39">
            <v>0.69799999999999995</v>
          </cell>
          <cell r="W39">
            <v>0.71</v>
          </cell>
          <cell r="X39">
            <v>0.71599999999999997</v>
          </cell>
          <cell r="Y39">
            <v>0.72199999999999998</v>
          </cell>
          <cell r="Z39">
            <v>0.72599999999999998</v>
          </cell>
          <cell r="AA39">
            <v>0.73299999999999998</v>
          </cell>
          <cell r="AB39">
            <v>0.73399999999999999</v>
          </cell>
          <cell r="AC39">
            <v>0.746</v>
          </cell>
          <cell r="AD39">
            <v>0.75</v>
          </cell>
          <cell r="AE39">
            <v>0.754</v>
          </cell>
          <cell r="AF39">
            <v>0.75900000000000001</v>
          </cell>
          <cell r="AG39">
            <v>0.76100000000000001</v>
          </cell>
          <cell r="AH39">
            <v>0.76300000000000001</v>
          </cell>
          <cell r="AI39">
            <v>0.76800000000000002</v>
          </cell>
          <cell r="AJ39">
            <v>0.75600000000000001</v>
          </cell>
          <cell r="AK39">
            <v>0.752</v>
          </cell>
          <cell r="AL39">
            <v>68.644000000000005</v>
          </cell>
          <cell r="AM39">
            <v>68.812700000000007</v>
          </cell>
          <cell r="AN39">
            <v>69.0381</v>
          </cell>
          <cell r="AO39">
            <v>69.341800000000006</v>
          </cell>
          <cell r="AP39">
            <v>69.613200000000006</v>
          </cell>
          <cell r="AQ39">
            <v>69.932500000000005</v>
          </cell>
          <cell r="AR39">
            <v>70.188500000000005</v>
          </cell>
          <cell r="AS39">
            <v>70.491900000000001</v>
          </cell>
          <cell r="AT39">
            <v>70.737799999999993</v>
          </cell>
          <cell r="AU39">
            <v>70.925700000000006</v>
          </cell>
          <cell r="AV39">
            <v>71.320099999999996</v>
          </cell>
          <cell r="AW39">
            <v>71.501999999999995</v>
          </cell>
          <cell r="AX39">
            <v>71.938900000000004</v>
          </cell>
          <cell r="AY39">
            <v>72.360600000000005</v>
          </cell>
          <cell r="AZ39">
            <v>72.695099999999996</v>
          </cell>
          <cell r="BA39">
            <v>73.081400000000002</v>
          </cell>
          <cell r="BB39">
            <v>73.468000000000004</v>
          </cell>
          <cell r="BC39">
            <v>73.837199999999996</v>
          </cell>
          <cell r="BD39">
            <v>74.295000000000002</v>
          </cell>
          <cell r="BE39">
            <v>74.741799999999998</v>
          </cell>
          <cell r="BF39">
            <v>75.032700000000006</v>
          </cell>
          <cell r="BG39">
            <v>75.319800000000001</v>
          </cell>
          <cell r="BH39">
            <v>75.597300000000004</v>
          </cell>
          <cell r="BI39">
            <v>75.826700000000002</v>
          </cell>
          <cell r="BJ39">
            <v>76.042699999999996</v>
          </cell>
          <cell r="BK39">
            <v>76.257300000000001</v>
          </cell>
          <cell r="BL39">
            <v>76.471299999999999</v>
          </cell>
          <cell r="BM39">
            <v>76.645600000000002</v>
          </cell>
          <cell r="BN39">
            <v>76.747900000000001</v>
          </cell>
          <cell r="BO39">
            <v>76.752300000000005</v>
          </cell>
          <cell r="BP39">
            <v>74.769199999999998</v>
          </cell>
          <cell r="BQ39">
            <v>72.829599999999999</v>
          </cell>
          <cell r="BR39">
            <v>8.9415416319999999</v>
          </cell>
          <cell r="BS39">
            <v>9.4908103940000004</v>
          </cell>
          <cell r="BT39">
            <v>10.07382011</v>
          </cell>
          <cell r="BU39">
            <v>10.258799550000001</v>
          </cell>
          <cell r="BV39">
            <v>10.38840008</v>
          </cell>
          <cell r="BW39">
            <v>10.45281029</v>
          </cell>
          <cell r="BX39">
            <v>11.00516987</v>
          </cell>
          <cell r="BY39">
            <v>11.36605501</v>
          </cell>
          <cell r="BZ39">
            <v>11.72694016</v>
          </cell>
          <cell r="CA39">
            <v>11.663999560000001</v>
          </cell>
          <cell r="CB39">
            <v>11.65308952</v>
          </cell>
          <cell r="CC39">
            <v>11.65300989</v>
          </cell>
          <cell r="CD39">
            <v>11.65293026</v>
          </cell>
          <cell r="CE39">
            <v>11.9110651</v>
          </cell>
          <cell r="CF39">
            <v>12.16919994</v>
          </cell>
          <cell r="CG39">
            <v>12.69102955</v>
          </cell>
          <cell r="CH39">
            <v>13.049079900000001</v>
          </cell>
          <cell r="CI39">
            <v>13.317270280000001</v>
          </cell>
          <cell r="CJ39">
            <v>13.517740249999999</v>
          </cell>
          <cell r="CK39">
            <v>13.94388962</v>
          </cell>
          <cell r="CL39">
            <v>13.9293499</v>
          </cell>
          <cell r="CM39">
            <v>14.028969760000001</v>
          </cell>
          <cell r="CN39">
            <v>13.75541973</v>
          </cell>
          <cell r="CO39">
            <v>14.28950977</v>
          </cell>
          <cell r="CP39">
            <v>14.22657967</v>
          </cell>
          <cell r="CQ39">
            <v>14.29211044</v>
          </cell>
          <cell r="CR39">
            <v>14.41985989</v>
          </cell>
          <cell r="CS39">
            <v>14.409239769999999</v>
          </cell>
          <cell r="CT39">
            <v>14.398570060000001</v>
          </cell>
          <cell r="CU39">
            <v>14.515060419999999</v>
          </cell>
          <cell r="CV39">
            <v>14.44274998</v>
          </cell>
          <cell r="CW39">
            <v>14.44274998</v>
          </cell>
          <cell r="CX39">
            <v>6.3409984169999998</v>
          </cell>
          <cell r="CY39">
            <v>6.39219122</v>
          </cell>
          <cell r="CZ39">
            <v>6.4437973169999996</v>
          </cell>
          <cell r="DA39">
            <v>6.4958200450000003</v>
          </cell>
          <cell r="DB39">
            <v>6.54826277</v>
          </cell>
          <cell r="DC39">
            <v>6.6007054939999996</v>
          </cell>
          <cell r="DD39">
            <v>6.6531482180000001</v>
          </cell>
          <cell r="DE39">
            <v>6.7055909419999997</v>
          </cell>
          <cell r="DF39">
            <v>6.7580336660000002</v>
          </cell>
          <cell r="DG39">
            <v>6.8104763899999998</v>
          </cell>
          <cell r="DH39">
            <v>6.8629191140000003</v>
          </cell>
          <cell r="DI39">
            <v>6.9153618379999999</v>
          </cell>
          <cell r="DJ39">
            <v>6.9678045620000004</v>
          </cell>
          <cell r="DK39">
            <v>7.020247286</v>
          </cell>
          <cell r="DL39">
            <v>7.0726900099999996</v>
          </cell>
          <cell r="DM39">
            <v>7.284200191</v>
          </cell>
          <cell r="DN39">
            <v>6.8031201360000004</v>
          </cell>
          <cell r="DO39">
            <v>7.1886601450000001</v>
          </cell>
          <cell r="DP39">
            <v>7.3214001660000001</v>
          </cell>
          <cell r="DQ39">
            <v>7.2473998069999999</v>
          </cell>
          <cell r="DR39">
            <v>7.3938698770000002</v>
          </cell>
          <cell r="DS39">
            <v>7.5189299580000002</v>
          </cell>
          <cell r="DT39">
            <v>7.6258602140000002</v>
          </cell>
          <cell r="DU39">
            <v>7.8334698679999999</v>
          </cell>
          <cell r="DV39">
            <v>7.9923901559999999</v>
          </cell>
          <cell r="DW39">
            <v>8.0474500659999997</v>
          </cell>
          <cell r="DX39">
            <v>8.2215003969999998</v>
          </cell>
          <cell r="DY39">
            <v>8.3629851340000005</v>
          </cell>
          <cell r="DZ39">
            <v>8.5044698719999996</v>
          </cell>
          <cell r="EA39">
            <v>8.6430301669999992</v>
          </cell>
          <cell r="EB39">
            <v>8.8628597259999999</v>
          </cell>
          <cell r="EC39">
            <v>8.8628597259999999</v>
          </cell>
          <cell r="ED39">
            <v>7932.9455090000001</v>
          </cell>
          <cell r="EE39">
            <v>7978.1040709999997</v>
          </cell>
          <cell r="EF39">
            <v>8174.4921450000002</v>
          </cell>
          <cell r="EG39">
            <v>8526.1562259999992</v>
          </cell>
          <cell r="EH39">
            <v>8940.7055830000008</v>
          </cell>
          <cell r="EI39">
            <v>9243.6060849999994</v>
          </cell>
          <cell r="EJ39">
            <v>9230.1739670000006</v>
          </cell>
          <cell r="EK39">
            <v>9376.6807140000001</v>
          </cell>
          <cell r="EL39">
            <v>9318.1066680000004</v>
          </cell>
          <cell r="EM39">
            <v>8792.9584149999991</v>
          </cell>
          <cell r="EN39">
            <v>8857.4917949999999</v>
          </cell>
          <cell r="EO39">
            <v>8842.3361339999992</v>
          </cell>
          <cell r="EP39">
            <v>8907.7606039999991</v>
          </cell>
          <cell r="EQ39">
            <v>9056.6121999999996</v>
          </cell>
          <cell r="ER39">
            <v>9396.8471310000004</v>
          </cell>
          <cell r="ES39">
            <v>9810.9866590000001</v>
          </cell>
          <cell r="ET39">
            <v>10322.92873</v>
          </cell>
          <cell r="EU39">
            <v>10836.54977</v>
          </cell>
          <cell r="EV39">
            <v>11003.14824</v>
          </cell>
          <cell r="EW39">
            <v>11049.10671</v>
          </cell>
          <cell r="EX39">
            <v>11347.097019999999</v>
          </cell>
          <cell r="EY39">
            <v>11930.28232</v>
          </cell>
          <cell r="EZ39">
            <v>12344.808590000001</v>
          </cell>
          <cell r="FA39">
            <v>12902.513199999999</v>
          </cell>
          <cell r="FB39">
            <v>13432.161179999999</v>
          </cell>
          <cell r="FC39">
            <v>13901.521839999999</v>
          </cell>
          <cell r="FD39">
            <v>14044.84239</v>
          </cell>
          <cell r="FE39">
            <v>13912.22581</v>
          </cell>
          <cell r="FF39">
            <v>13941.330970000001</v>
          </cell>
          <cell r="FG39">
            <v>14240.590410000001</v>
          </cell>
          <cell r="FH39">
            <v>13184.95894</v>
          </cell>
          <cell r="FI39">
            <v>14384.356659999999</v>
          </cell>
          <cell r="FJ39">
            <v>1</v>
          </cell>
          <cell r="FK39">
            <v>0.95099999999999996</v>
          </cell>
          <cell r="FL39">
            <v>0.95499999999999996</v>
          </cell>
          <cell r="FM39">
            <v>0.97499999999999998</v>
          </cell>
          <cell r="FN39">
            <v>0.97599999999999998</v>
          </cell>
          <cell r="FO39">
            <v>0.97599999999999998</v>
          </cell>
          <cell r="FP39">
            <v>0.97099999999999997</v>
          </cell>
          <cell r="FQ39">
            <v>0.96799999999999997</v>
          </cell>
          <cell r="FR39">
            <v>0.97099999999999997</v>
          </cell>
          <cell r="FS39">
            <v>0.97399999999999998</v>
          </cell>
          <cell r="FT39">
            <v>0.97799999999999998</v>
          </cell>
          <cell r="FU39">
            <v>0.97799999999999998</v>
          </cell>
          <cell r="FV39">
            <v>0.97699999999999998</v>
          </cell>
          <cell r="FW39">
            <v>0.996</v>
          </cell>
          <cell r="FX39">
            <v>0.99299999999999999</v>
          </cell>
          <cell r="FY39">
            <v>0.99</v>
          </cell>
          <cell r="FZ39">
            <v>0.99</v>
          </cell>
          <cell r="GA39">
            <v>0.97399999999999998</v>
          </cell>
          <cell r="GB39">
            <v>0.99299999999999999</v>
          </cell>
          <cell r="GC39">
            <v>0.98799999999999999</v>
          </cell>
          <cell r="GD39">
            <v>0.99199999999999999</v>
          </cell>
          <cell r="GE39">
            <v>0.99099999999999999</v>
          </cell>
          <cell r="GF39">
            <v>0.99</v>
          </cell>
          <cell r="GG39">
            <v>0.99099999999999999</v>
          </cell>
          <cell r="GH39">
            <v>0.99299999999999999</v>
          </cell>
          <cell r="GI39">
            <v>0.98899999999999999</v>
          </cell>
          <cell r="GJ39">
            <v>0.99099999999999999</v>
          </cell>
          <cell r="GK39">
            <v>0.99099999999999999</v>
          </cell>
          <cell r="GL39">
            <v>0.99099999999999999</v>
          </cell>
          <cell r="GM39">
            <v>0.99199999999999999</v>
          </cell>
          <cell r="GN39">
            <v>0.99099999999999999</v>
          </cell>
          <cell r="GO39">
            <v>0.98</v>
          </cell>
          <cell r="GP39">
            <v>0.98399999999999999</v>
          </cell>
          <cell r="GQ39">
            <v>0.59445113299999996</v>
          </cell>
          <cell r="GR39">
            <v>0.60053999499999999</v>
          </cell>
          <cell r="GS39">
            <v>0.61770341200000001</v>
          </cell>
          <cell r="GT39">
            <v>0.62423848800000004</v>
          </cell>
          <cell r="GU39">
            <v>0.62976613400000003</v>
          </cell>
          <cell r="GV39">
            <v>0.632263927</v>
          </cell>
          <cell r="GW39">
            <v>0.63930650899999997</v>
          </cell>
          <cell r="GX39">
            <v>0.64704899599999999</v>
          </cell>
          <cell r="GY39">
            <v>0.65318226300000004</v>
          </cell>
          <cell r="GZ39">
            <v>0.65314768099999998</v>
          </cell>
          <cell r="HA39">
            <v>0.65600676899999999</v>
          </cell>
          <cell r="HB39">
            <v>0.65711556500000001</v>
          </cell>
          <cell r="HC39">
            <v>0.66836301300000001</v>
          </cell>
          <cell r="HD39">
            <v>0.67313890099999996</v>
          </cell>
          <cell r="HE39">
            <v>0.67872599700000003</v>
          </cell>
          <cell r="HF39">
            <v>0.69097118700000004</v>
          </cell>
          <cell r="HG39">
            <v>0.68556001499999997</v>
          </cell>
          <cell r="HH39">
            <v>0.705954521</v>
          </cell>
          <cell r="HI39">
            <v>0.71059366199999996</v>
          </cell>
          <cell r="HJ39">
            <v>0.71807447700000004</v>
          </cell>
          <cell r="HK39">
            <v>0.72186294399999995</v>
          </cell>
          <cell r="HL39">
            <v>0.72817141200000002</v>
          </cell>
          <cell r="HM39">
            <v>0.72998622499999999</v>
          </cell>
          <cell r="HN39">
            <v>0.74207305800000001</v>
          </cell>
          <cell r="HO39">
            <v>0.74450478499999995</v>
          </cell>
          <cell r="HP39">
            <v>0.74980513299999996</v>
          </cell>
          <cell r="HQ39">
            <v>0.75462861599999997</v>
          </cell>
          <cell r="HR39">
            <v>0.75658608199999999</v>
          </cell>
          <cell r="HS39">
            <v>0.75949605499999995</v>
          </cell>
          <cell r="HT39">
            <v>0.76291763499999998</v>
          </cell>
          <cell r="HU39">
            <v>0.74638215600000002</v>
          </cell>
          <cell r="HV39">
            <v>0.74372949799999999</v>
          </cell>
          <cell r="HW39">
            <v>73.066800000000001</v>
          </cell>
          <cell r="HX39">
            <v>73.295699999999997</v>
          </cell>
          <cell r="HY39">
            <v>73.532600000000002</v>
          </cell>
          <cell r="HZ39">
            <v>73.757099999999994</v>
          </cell>
          <cell r="IA39">
            <v>73.969499999999996</v>
          </cell>
          <cell r="IB39">
            <v>74.240200000000002</v>
          </cell>
          <cell r="IC39">
            <v>74.500299999999996</v>
          </cell>
          <cell r="ID39">
            <v>74.797799999999995</v>
          </cell>
          <cell r="IE39">
            <v>75.053200000000004</v>
          </cell>
          <cell r="IF39">
            <v>75.195300000000003</v>
          </cell>
          <cell r="IG39">
            <v>75.542400000000001</v>
          </cell>
          <cell r="IH39">
            <v>75.6601</v>
          </cell>
          <cell r="II39">
            <v>75.980900000000005</v>
          </cell>
          <cell r="IJ39">
            <v>76.252099999999999</v>
          </cell>
          <cell r="IK39">
            <v>76.494699999999995</v>
          </cell>
          <cell r="IL39">
            <v>76.765600000000006</v>
          </cell>
          <cell r="IM39">
            <v>77.074700000000007</v>
          </cell>
          <cell r="IN39">
            <v>77.391300000000001</v>
          </cell>
          <cell r="IO39">
            <v>77.730900000000005</v>
          </cell>
          <cell r="IP39">
            <v>78.054100000000005</v>
          </cell>
          <cell r="IQ39">
            <v>78.301100000000005</v>
          </cell>
          <cell r="IR39">
            <v>78.547899999999998</v>
          </cell>
          <cell r="IS39">
            <v>78.787099999999995</v>
          </cell>
          <cell r="IT39">
            <v>78.972300000000004</v>
          </cell>
          <cell r="IU39">
            <v>79.138900000000007</v>
          </cell>
          <cell r="IV39">
            <v>79.291600000000003</v>
          </cell>
          <cell r="IW39">
            <v>79.439800000000005</v>
          </cell>
          <cell r="IX39">
            <v>79.534800000000004</v>
          </cell>
          <cell r="IY39">
            <v>79.659700000000001</v>
          </cell>
          <cell r="IZ39">
            <v>79.721000000000004</v>
          </cell>
          <cell r="JA39">
            <v>78.136200000000002</v>
          </cell>
          <cell r="JB39">
            <v>76.442099999999996</v>
          </cell>
          <cell r="JC39">
            <v>9.4717980140000009</v>
          </cell>
          <cell r="JD39">
            <v>9.7056398389999998</v>
          </cell>
          <cell r="JE39">
            <v>10.79364777</v>
          </cell>
          <cell r="JF39">
            <v>10.89675426</v>
          </cell>
          <cell r="JG39">
            <v>10.889102940000001</v>
          </cell>
          <cell r="JH39">
            <v>10.66409969</v>
          </cell>
          <cell r="JI39">
            <v>11.06853008</v>
          </cell>
          <cell r="JJ39">
            <v>11.437459949999999</v>
          </cell>
          <cell r="JK39">
            <v>11.806389810000001</v>
          </cell>
          <cell r="JL39">
            <v>11.95038986</v>
          </cell>
          <cell r="JM39">
            <v>11.91065025</v>
          </cell>
          <cell r="JN39">
            <v>11.908025260000001</v>
          </cell>
          <cell r="JO39">
            <v>11.90540028</v>
          </cell>
          <cell r="JP39">
            <v>12.17434025</v>
          </cell>
          <cell r="JQ39">
            <v>12.44328022</v>
          </cell>
          <cell r="JR39">
            <v>12.953470230000001</v>
          </cell>
          <cell r="JS39">
            <v>13.365110400000001</v>
          </cell>
          <cell r="JT39">
            <v>13.6644001</v>
          </cell>
          <cell r="JU39">
            <v>13.76920033</v>
          </cell>
          <cell r="JV39">
            <v>14.27696991</v>
          </cell>
          <cell r="JW39">
            <v>14.261400220000001</v>
          </cell>
          <cell r="JX39">
            <v>14.303469659999999</v>
          </cell>
          <cell r="JY39">
            <v>14.059709550000001</v>
          </cell>
          <cell r="JZ39">
            <v>14.594799999999999</v>
          </cell>
          <cell r="KA39">
            <v>14.52628994</v>
          </cell>
          <cell r="KB39">
            <v>14.59222984</v>
          </cell>
          <cell r="KC39">
            <v>14.71792984</v>
          </cell>
          <cell r="KD39">
            <v>14.68204021</v>
          </cell>
          <cell r="KE39">
            <v>14.66849041</v>
          </cell>
          <cell r="KF39">
            <v>14.75887966</v>
          </cell>
          <cell r="KG39">
            <v>14.680789949999999</v>
          </cell>
          <cell r="KH39">
            <v>14.680789949999999</v>
          </cell>
          <cell r="KI39">
            <v>5.6654612220000002</v>
          </cell>
          <cell r="KJ39">
            <v>5.8017730710000004</v>
          </cell>
          <cell r="KK39">
            <v>5.9380849199999997</v>
          </cell>
          <cell r="KL39">
            <v>6.0743967689999998</v>
          </cell>
          <cell r="KM39">
            <v>6.210708618</v>
          </cell>
          <cell r="KN39">
            <v>6.3470204670000001</v>
          </cell>
          <cell r="KO39">
            <v>6.4428647359999998</v>
          </cell>
          <cell r="KP39">
            <v>6.5387090050000003</v>
          </cell>
          <cell r="KQ39">
            <v>6.6345532739999999</v>
          </cell>
          <cell r="KR39">
            <v>6.7303975420000004</v>
          </cell>
          <cell r="KS39">
            <v>6.826241811</v>
          </cell>
          <cell r="KT39">
            <v>6.875228882</v>
          </cell>
          <cell r="KU39">
            <v>6.924215953</v>
          </cell>
          <cell r="KV39">
            <v>6.9732030229999999</v>
          </cell>
          <cell r="KW39">
            <v>7.0221900939999999</v>
          </cell>
          <cell r="KX39">
            <v>7.2615599629999998</v>
          </cell>
          <cell r="KY39">
            <v>6.8026099210000002</v>
          </cell>
          <cell r="KZ39">
            <v>7.2092099190000001</v>
          </cell>
          <cell r="LA39">
            <v>7.336639881</v>
          </cell>
          <cell r="LB39">
            <v>7.3024902340000004</v>
          </cell>
          <cell r="LC39">
            <v>7.4400901790000002</v>
          </cell>
          <cell r="LD39">
            <v>7.5781497959999999</v>
          </cell>
          <cell r="LE39">
            <v>7.6891298289999996</v>
          </cell>
          <cell r="LF39">
            <v>7.9369401929999999</v>
          </cell>
          <cell r="LG39">
            <v>8.1063299180000001</v>
          </cell>
          <cell r="LH39">
            <v>8.1559896470000002</v>
          </cell>
          <cell r="LI39">
            <v>8.3521699910000002</v>
          </cell>
          <cell r="LJ39">
            <v>8.5059747699999999</v>
          </cell>
          <cell r="LK39">
            <v>8.6597795489999996</v>
          </cell>
          <cell r="LL39">
            <v>8.8098297120000009</v>
          </cell>
          <cell r="LM39">
            <v>9.0163297650000001</v>
          </cell>
          <cell r="LN39">
            <v>9.0163297650000001</v>
          </cell>
          <cell r="LO39">
            <v>5220.436103</v>
          </cell>
          <cell r="LP39">
            <v>5260.3413410000003</v>
          </cell>
          <cell r="LQ39">
            <v>5419.2081770000004</v>
          </cell>
          <cell r="LR39">
            <v>5696.2384300000003</v>
          </cell>
          <cell r="LS39">
            <v>6024.7619100000002</v>
          </cell>
          <cell r="LT39">
            <v>6277.6948849999999</v>
          </cell>
          <cell r="LU39">
            <v>6282.8411159999996</v>
          </cell>
          <cell r="LV39">
            <v>6414.4171150000002</v>
          </cell>
          <cell r="LW39">
            <v>6378.3743549999999</v>
          </cell>
          <cell r="LX39">
            <v>5974.2489189999997</v>
          </cell>
          <cell r="LY39">
            <v>6042.8255829999998</v>
          </cell>
          <cell r="LZ39">
            <v>6044.3140949999997</v>
          </cell>
          <cell r="MA39">
            <v>7210.6227220000001</v>
          </cell>
          <cell r="MB39">
            <v>7217.4195909999999</v>
          </cell>
          <cell r="MC39">
            <v>7357.0026399999997</v>
          </cell>
          <cell r="MD39">
            <v>7719.8899090000004</v>
          </cell>
          <cell r="ME39">
            <v>6998.6321449999996</v>
          </cell>
          <cell r="MF39">
            <v>8557.3975979999996</v>
          </cell>
          <cell r="MG39">
            <v>8633.9463560000004</v>
          </cell>
          <cell r="MH39">
            <v>8833.605184</v>
          </cell>
          <cell r="MI39">
            <v>9029.3808769999996</v>
          </cell>
          <cell r="MJ39">
            <v>9567.4388880000006</v>
          </cell>
          <cell r="MK39">
            <v>9921.9876910000003</v>
          </cell>
          <cell r="ML39">
            <v>10432.62628</v>
          </cell>
          <cell r="MM39">
            <v>10495.76024</v>
          </cell>
          <cell r="MN39">
            <v>11177.22356</v>
          </cell>
          <cell r="MO39">
            <v>11279.385770000001</v>
          </cell>
          <cell r="MP39">
            <v>11285.42671</v>
          </cell>
          <cell r="MQ39">
            <v>11418.717280000001</v>
          </cell>
          <cell r="MR39">
            <v>11509.980799999999</v>
          </cell>
          <cell r="MS39">
            <v>9369.3084560000007</v>
          </cell>
          <cell r="MT39">
            <v>10280.75598</v>
          </cell>
          <cell r="MU39">
            <v>0.62530455299999999</v>
          </cell>
          <cell r="MV39">
            <v>0.62866109599999997</v>
          </cell>
          <cell r="MW39">
            <v>0.63329331200000005</v>
          </cell>
          <cell r="MX39">
            <v>0.639355428</v>
          </cell>
          <cell r="MY39">
            <v>0.64542810299999998</v>
          </cell>
          <cell r="MZ39">
            <v>0.65104890500000001</v>
          </cell>
          <cell r="NA39">
            <v>0.66019209300000004</v>
          </cell>
          <cell r="NB39">
            <v>0.66615604100000003</v>
          </cell>
          <cell r="NC39">
            <v>0.67086168499999999</v>
          </cell>
          <cell r="ND39">
            <v>0.668018208</v>
          </cell>
          <cell r="NE39">
            <v>0.67052129800000004</v>
          </cell>
          <cell r="NF39">
            <v>0.67224293400000001</v>
          </cell>
          <cell r="NG39">
            <v>0.67091845000000006</v>
          </cell>
          <cell r="NH39">
            <v>0.67817746599999995</v>
          </cell>
          <cell r="NI39">
            <v>0.68592108399999996</v>
          </cell>
          <cell r="NJ39">
            <v>0.69828627700000001</v>
          </cell>
          <cell r="NK39">
            <v>0.70360209699999998</v>
          </cell>
          <cell r="NL39">
            <v>0.71094263199999996</v>
          </cell>
          <cell r="NM39">
            <v>0.71944691400000005</v>
          </cell>
          <cell r="NN39">
            <v>0.72370551900000002</v>
          </cell>
          <cell r="NO39">
            <v>0.72855450300000002</v>
          </cell>
          <cell r="NP39">
            <v>0.73537233000000002</v>
          </cell>
          <cell r="NQ39">
            <v>0.73646475600000005</v>
          </cell>
          <cell r="NR39">
            <v>0.74752272600000003</v>
          </cell>
          <cell r="NS39">
            <v>0.75312441699999999</v>
          </cell>
          <cell r="NT39">
            <v>0.75658610999999998</v>
          </cell>
          <cell r="NU39">
            <v>0.76166295399999995</v>
          </cell>
          <cell r="NV39">
            <v>0.76374201799999997</v>
          </cell>
          <cell r="NW39">
            <v>0.76543860399999997</v>
          </cell>
          <cell r="NX39">
            <v>0.76987518600000004</v>
          </cell>
          <cell r="NY39">
            <v>0.76180922500000003</v>
          </cell>
          <cell r="NZ39">
            <v>0.75572692399999997</v>
          </cell>
          <cell r="OA39">
            <v>64.539299999999997</v>
          </cell>
          <cell r="OB39">
            <v>64.651700000000005</v>
          </cell>
          <cell r="OC39">
            <v>64.860299999999995</v>
          </cell>
          <cell r="OD39">
            <v>65.221000000000004</v>
          </cell>
          <cell r="OE39">
            <v>65.5334</v>
          </cell>
          <cell r="OF39">
            <v>65.885000000000005</v>
          </cell>
          <cell r="OG39">
            <v>66.130300000000005</v>
          </cell>
          <cell r="OH39">
            <v>66.430800000000005</v>
          </cell>
          <cell r="OI39">
            <v>66.662400000000005</v>
          </cell>
          <cell r="OJ39">
            <v>66.883700000000005</v>
          </cell>
          <cell r="OK39">
            <v>67.311800000000005</v>
          </cell>
          <cell r="OL39">
            <v>67.545400000000001</v>
          </cell>
          <cell r="OM39">
            <v>68.075999999999993</v>
          </cell>
          <cell r="ON39">
            <v>68.621799999999993</v>
          </cell>
          <cell r="OO39">
            <v>69.031800000000004</v>
          </cell>
          <cell r="OP39">
            <v>69.512799999999999</v>
          </cell>
          <cell r="OQ39">
            <v>69.961100000000002</v>
          </cell>
          <cell r="OR39">
            <v>70.373999999999995</v>
          </cell>
          <cell r="OS39">
            <v>70.932699999999997</v>
          </cell>
          <cell r="OT39">
            <v>71.486800000000002</v>
          </cell>
          <cell r="OU39">
            <v>71.816500000000005</v>
          </cell>
          <cell r="OV39">
            <v>72.140600000000006</v>
          </cell>
          <cell r="OW39">
            <v>72.454700000000003</v>
          </cell>
          <cell r="OX39">
            <v>72.725300000000004</v>
          </cell>
          <cell r="OY39">
            <v>72.985100000000003</v>
          </cell>
          <cell r="OZ39">
            <v>73.251599999999996</v>
          </cell>
          <cell r="PA39">
            <v>73.518699999999995</v>
          </cell>
          <cell r="PB39">
            <v>73.759200000000007</v>
          </cell>
          <cell r="PC39">
            <v>73.842100000000002</v>
          </cell>
          <cell r="PD39">
            <v>73.799800000000005</v>
          </cell>
          <cell r="PE39">
            <v>71.536500000000004</v>
          </cell>
          <cell r="PF39">
            <v>69.4041</v>
          </cell>
          <cell r="PG39">
            <v>8.8279005169999998</v>
          </cell>
          <cell r="PH39">
            <v>9.0871400829999995</v>
          </cell>
          <cell r="PI39">
            <v>9.3539924620000008</v>
          </cell>
          <cell r="PJ39">
            <v>9.6208448410000003</v>
          </cell>
          <cell r="PK39">
            <v>9.8876972199999997</v>
          </cell>
          <cell r="PL39">
            <v>10.154549599999999</v>
          </cell>
          <cell r="PM39">
            <v>10.841690059999999</v>
          </cell>
          <cell r="PN39">
            <v>11.177949910000001</v>
          </cell>
          <cell r="PO39">
            <v>11.514209749999999</v>
          </cell>
          <cell r="PP39">
            <v>11.38554955</v>
          </cell>
          <cell r="PQ39">
            <v>11.40322971</v>
          </cell>
          <cell r="PR39">
            <v>11.405974860000001</v>
          </cell>
          <cell r="PS39">
            <v>11.408720020000001</v>
          </cell>
          <cell r="PT39">
            <v>11.65550518</v>
          </cell>
          <cell r="PU39">
            <v>11.90229034</v>
          </cell>
          <cell r="PV39">
            <v>12.43311024</v>
          </cell>
          <cell r="PW39">
            <v>12.73795033</v>
          </cell>
          <cell r="PX39">
            <v>12.974909780000001</v>
          </cell>
          <cell r="PY39">
            <v>13.27003002</v>
          </cell>
          <cell r="PZ39">
            <v>13.611559870000001</v>
          </cell>
          <cell r="QA39">
            <v>13.599519730000001</v>
          </cell>
          <cell r="QB39">
            <v>13.75747013</v>
          </cell>
          <cell r="QC39">
            <v>13.45687008</v>
          </cell>
          <cell r="QD39">
            <v>13.98799992</v>
          </cell>
          <cell r="QE39">
            <v>13.93239975</v>
          </cell>
          <cell r="QF39">
            <v>13.99890995</v>
          </cell>
          <cell r="QG39">
            <v>14.12919044</v>
          </cell>
          <cell r="QH39">
            <v>14.14478016</v>
          </cell>
          <cell r="QI39">
            <v>14.13759995</v>
          </cell>
          <cell r="QJ39">
            <v>14.28048038</v>
          </cell>
          <cell r="QK39">
            <v>14.21420002</v>
          </cell>
          <cell r="QL39">
            <v>14.21420002</v>
          </cell>
          <cell r="QM39">
            <v>7.0165356120000002</v>
          </cell>
          <cell r="QN39">
            <v>6.9826093680000003</v>
          </cell>
          <cell r="QO39">
            <v>6.9495097130000003</v>
          </cell>
          <cell r="QP39">
            <v>6.917243322</v>
          </cell>
          <cell r="QQ39">
            <v>6.885816921</v>
          </cell>
          <cell r="QR39">
            <v>6.8543905199999999</v>
          </cell>
          <cell r="QS39">
            <v>6.8634316990000004</v>
          </cell>
          <cell r="QT39">
            <v>6.872472879</v>
          </cell>
          <cell r="QU39">
            <v>6.8815140579999996</v>
          </cell>
          <cell r="QV39">
            <v>6.8905552370000001</v>
          </cell>
          <cell r="QW39">
            <v>6.8995964169999997</v>
          </cell>
          <cell r="QX39">
            <v>6.9554947939999998</v>
          </cell>
          <cell r="QY39">
            <v>7.0113931709999999</v>
          </cell>
          <cell r="QZ39">
            <v>7.0672915490000001</v>
          </cell>
          <cell r="RA39">
            <v>7.1279001239999999</v>
          </cell>
          <cell r="RB39">
            <v>7.3089699750000001</v>
          </cell>
          <cell r="RC39">
            <v>6.8036699299999999</v>
          </cell>
          <cell r="RD39">
            <v>7.1662201879999996</v>
          </cell>
          <cell r="RE39">
            <v>7.3047199249999997</v>
          </cell>
          <cell r="RF39">
            <v>7.1872401239999997</v>
          </cell>
          <cell r="RG39">
            <v>7.3434000020000001</v>
          </cell>
          <cell r="RH39">
            <v>7.4542598719999997</v>
          </cell>
          <cell r="RI39">
            <v>7.5568599699999996</v>
          </cell>
          <cell r="RJ39">
            <v>7.7206802369999998</v>
          </cell>
          <cell r="RK39">
            <v>7.8682699200000004</v>
          </cell>
          <cell r="RL39">
            <v>7.929470062</v>
          </cell>
          <cell r="RM39">
            <v>8.0795803070000005</v>
          </cell>
          <cell r="RN39">
            <v>8.207935333</v>
          </cell>
          <cell r="RO39">
            <v>8.3362903589999995</v>
          </cell>
          <cell r="RP39">
            <v>8.4626302720000002</v>
          </cell>
          <cell r="RQ39">
            <v>8.6970701219999995</v>
          </cell>
          <cell r="RR39">
            <v>8.6970701219999995</v>
          </cell>
          <cell r="RS39">
            <v>10651.826779999999</v>
          </cell>
          <cell r="RT39">
            <v>10705.870510000001</v>
          </cell>
          <cell r="RU39">
            <v>10943.656150000001</v>
          </cell>
          <cell r="RV39">
            <v>11374.05767</v>
          </cell>
          <cell r="RW39">
            <v>11878.787780000001</v>
          </cell>
          <cell r="RX39">
            <v>12235.504660000001</v>
          </cell>
          <cell r="RY39">
            <v>12206.65257</v>
          </cell>
          <cell r="RZ39">
            <v>12371.50331</v>
          </cell>
          <cell r="SA39">
            <v>12293.33718</v>
          </cell>
          <cell r="SB39">
            <v>11648.684289999999</v>
          </cell>
          <cell r="SC39">
            <v>11711.966399999999</v>
          </cell>
          <cell r="SD39">
            <v>11682.617560000001</v>
          </cell>
          <cell r="SE39">
            <v>10632.04405</v>
          </cell>
          <cell r="SF39">
            <v>10926.677449999999</v>
          </cell>
          <cell r="SG39">
            <v>11472.39191</v>
          </cell>
          <cell r="SH39">
            <v>11940.082689999999</v>
          </cell>
          <cell r="SI39">
            <v>13709.93881</v>
          </cell>
          <cell r="SJ39">
            <v>13160.42375</v>
          </cell>
          <cell r="SK39">
            <v>13420.644689999999</v>
          </cell>
          <cell r="SL39">
            <v>13311.289349999999</v>
          </cell>
          <cell r="SM39">
            <v>13715.02363</v>
          </cell>
          <cell r="SN39">
            <v>14345.697630000001</v>
          </cell>
          <cell r="SO39">
            <v>14823.03657</v>
          </cell>
          <cell r="SP39">
            <v>15430.46126</v>
          </cell>
          <cell r="SQ39">
            <v>16439.460149999999</v>
          </cell>
          <cell r="SR39">
            <v>16693.128239999998</v>
          </cell>
          <cell r="SS39">
            <v>16879.679230000002</v>
          </cell>
          <cell r="ST39">
            <v>16605.318090000001</v>
          </cell>
          <cell r="SU39">
            <v>16527.69181</v>
          </cell>
          <cell r="SV39">
            <v>17040.49251</v>
          </cell>
          <cell r="SW39">
            <v>17099.491259999999</v>
          </cell>
          <cell r="SX39">
            <v>18598.73316</v>
          </cell>
          <cell r="SY39">
            <v>0.54300000000000004</v>
          </cell>
          <cell r="SZ39">
            <v>0.55400000000000005</v>
          </cell>
          <cell r="TA39">
            <v>0.55900000000000005</v>
          </cell>
          <cell r="TB39">
            <v>0.56899999999999995</v>
          </cell>
          <cell r="TC39">
            <v>0.57499999999999996</v>
          </cell>
          <cell r="TD39">
            <v>0.58599999999999997</v>
          </cell>
          <cell r="TE39">
            <v>0.59299999999999997</v>
          </cell>
          <cell r="TF39">
            <v>0.6</v>
          </cell>
          <cell r="TG39">
            <v>0.60099999999999998</v>
          </cell>
          <cell r="TH39">
            <v>0.60199999999999998</v>
          </cell>
          <cell r="TI39">
            <v>0.59299999999999997</v>
          </cell>
          <cell r="TJ39">
            <v>0.58899999999999997</v>
          </cell>
          <cell r="TK39">
            <v>24.03794985</v>
          </cell>
          <cell r="TL39">
            <v>23.366839330000001</v>
          </cell>
          <cell r="TM39">
            <v>22.864382209999999</v>
          </cell>
          <cell r="TN39">
            <v>22.652184510000001</v>
          </cell>
          <cell r="TO39">
            <v>22.304062269999999</v>
          </cell>
          <cell r="TP39">
            <v>21.418738009999998</v>
          </cell>
          <cell r="TQ39">
            <v>20.994398520000001</v>
          </cell>
          <cell r="TR39">
            <v>20.39286688</v>
          </cell>
          <cell r="TS39">
            <v>20.436481959999998</v>
          </cell>
          <cell r="TT39">
            <v>20.60042653</v>
          </cell>
          <cell r="TU39">
            <v>20.50432064</v>
          </cell>
          <cell r="TV39">
            <v>20.57743344</v>
          </cell>
          <cell r="TW39">
            <v>25.20661157</v>
          </cell>
          <cell r="TX39">
            <v>24.420190999999999</v>
          </cell>
          <cell r="TY39">
            <v>23.841961850000001</v>
          </cell>
          <cell r="TZ39">
            <v>23.72654155</v>
          </cell>
          <cell r="UA39">
            <v>23.333333329999999</v>
          </cell>
          <cell r="UB39">
            <v>22.281167109999998</v>
          </cell>
          <cell r="UC39">
            <v>21.870882739999999</v>
          </cell>
          <cell r="UD39">
            <v>21.15637319</v>
          </cell>
          <cell r="UE39">
            <v>21.231979030000002</v>
          </cell>
          <cell r="UF39">
            <v>21.614583329999999</v>
          </cell>
          <cell r="UG39">
            <v>21.560846560000002</v>
          </cell>
          <cell r="UH39">
            <v>21.67553191</v>
          </cell>
          <cell r="UI39">
            <v>11.829204560000001</v>
          </cell>
          <cell r="UJ39">
            <v>11.513978</v>
          </cell>
          <cell r="UK39">
            <v>11.135650630000001</v>
          </cell>
          <cell r="UL39">
            <v>10.817882539999999</v>
          </cell>
          <cell r="UM39">
            <v>10.53852081</v>
          </cell>
          <cell r="UN39">
            <v>10.26842403</v>
          </cell>
          <cell r="UO39">
            <v>10.00914955</v>
          </cell>
          <cell r="UP39">
            <v>9.8048906329999994</v>
          </cell>
          <cell r="UQ39">
            <v>9.5885648729999993</v>
          </cell>
          <cell r="UR39">
            <v>9.4397935870000005</v>
          </cell>
          <cell r="US39">
            <v>9.1514759059999999</v>
          </cell>
          <cell r="UT39">
            <v>9.3708143229999994</v>
          </cell>
          <cell r="UU39">
            <v>18.475950000000001</v>
          </cell>
          <cell r="UV39">
            <v>18.214649999999999</v>
          </cell>
          <cell r="UW39">
            <v>17.966519999999999</v>
          </cell>
          <cell r="UX39">
            <v>17.627780000000001</v>
          </cell>
          <cell r="UY39">
            <v>17.099530000000001</v>
          </cell>
          <cell r="UZ39">
            <v>16.71489</v>
          </cell>
          <cell r="VA39">
            <v>16.192589999999999</v>
          </cell>
          <cell r="VB39">
            <v>15.846590000000001</v>
          </cell>
          <cell r="VC39">
            <v>15.27502</v>
          </cell>
          <cell r="VD39">
            <v>14.649290000000001</v>
          </cell>
          <cell r="VE39">
            <v>14.649290000000001</v>
          </cell>
          <cell r="VF39">
            <v>14.649290000000001</v>
          </cell>
          <cell r="VG39">
            <v>41.808695</v>
          </cell>
          <cell r="VH39">
            <v>40.37189</v>
          </cell>
          <cell r="VI39">
            <v>39.490976000000003</v>
          </cell>
          <cell r="VJ39">
            <v>39.510891000000001</v>
          </cell>
          <cell r="VK39">
            <v>39.274135999999999</v>
          </cell>
          <cell r="VL39">
            <v>37.2729</v>
          </cell>
          <cell r="VM39">
            <v>36.781455999999999</v>
          </cell>
          <cell r="VN39">
            <v>35.527119999999996</v>
          </cell>
          <cell r="VO39">
            <v>36.445861000000001</v>
          </cell>
          <cell r="VP39">
            <v>37.712195999999999</v>
          </cell>
          <cell r="VQ39">
            <v>37.712195999999999</v>
          </cell>
          <cell r="VR39">
            <v>37.712195999999999</v>
          </cell>
          <cell r="VS39">
            <v>102</v>
          </cell>
          <cell r="VT39">
            <v>0.52900000000000003</v>
          </cell>
          <cell r="VU39">
            <v>0.53100000000000003</v>
          </cell>
          <cell r="VV39">
            <v>0.52800000000000002</v>
          </cell>
          <cell r="VW39">
            <v>0.52500000000000002</v>
          </cell>
          <cell r="VX39">
            <v>0.51900000000000002</v>
          </cell>
          <cell r="VY39">
            <v>0.51500000000000001</v>
          </cell>
          <cell r="VZ39">
            <v>0.51300000000000001</v>
          </cell>
          <cell r="WA39">
            <v>0.50800000000000001</v>
          </cell>
          <cell r="WB39">
            <v>0.50800000000000001</v>
          </cell>
          <cell r="WC39">
            <v>0.499</v>
          </cell>
          <cell r="WD39">
            <v>0.497</v>
          </cell>
          <cell r="WE39">
            <v>0.495</v>
          </cell>
          <cell r="WF39">
            <v>0.5</v>
          </cell>
          <cell r="WG39">
            <v>0.49399999999999999</v>
          </cell>
          <cell r="WH39">
            <v>0.49199999999999999</v>
          </cell>
          <cell r="WI39">
            <v>0.48799999999999999</v>
          </cell>
          <cell r="WJ39">
            <v>0.49099999999999999</v>
          </cell>
          <cell r="WK39">
            <v>0.49299999999999999</v>
          </cell>
          <cell r="WL39">
            <v>0.49099999999999999</v>
          </cell>
          <cell r="WM39">
            <v>0.48799999999999999</v>
          </cell>
          <cell r="WN39">
            <v>0.46400000000000002</v>
          </cell>
          <cell r="WO39">
            <v>0.46300000000000002</v>
          </cell>
          <cell r="WP39">
            <v>0.46200000000000002</v>
          </cell>
          <cell r="WQ39">
            <v>0.46</v>
          </cell>
          <cell r="WR39">
            <v>0.433</v>
          </cell>
          <cell r="WS39">
            <v>0.43</v>
          </cell>
          <cell r="WT39">
            <v>0.42699999999999999</v>
          </cell>
          <cell r="WU39">
            <v>0.42699999999999999</v>
          </cell>
          <cell r="WV39">
            <v>0.42699999999999999</v>
          </cell>
          <cell r="WW39">
            <v>0.42299999999999999</v>
          </cell>
          <cell r="WX39">
            <v>0.42499999999999999</v>
          </cell>
          <cell r="WY39">
            <v>0.42399999999999999</v>
          </cell>
          <cell r="WZ39">
            <v>121</v>
          </cell>
          <cell r="XA39">
            <v>123</v>
          </cell>
          <cell r="XB39">
            <v>120</v>
          </cell>
          <cell r="XC39">
            <v>116</v>
          </cell>
          <cell r="XD39">
            <v>110</v>
          </cell>
          <cell r="XE39">
            <v>105</v>
          </cell>
          <cell r="XF39">
            <v>102</v>
          </cell>
          <cell r="XG39">
            <v>96</v>
          </cell>
          <cell r="XH39">
            <v>96</v>
          </cell>
          <cell r="XI39">
            <v>96</v>
          </cell>
          <cell r="XJ39">
            <v>94</v>
          </cell>
          <cell r="XK39">
            <v>93</v>
          </cell>
          <cell r="XL39">
            <v>92</v>
          </cell>
          <cell r="XM39">
            <v>88</v>
          </cell>
          <cell r="XN39">
            <v>85</v>
          </cell>
          <cell r="XO39">
            <v>83</v>
          </cell>
          <cell r="XP39">
            <v>82</v>
          </cell>
          <cell r="XQ39">
            <v>83</v>
          </cell>
          <cell r="XR39">
            <v>84</v>
          </cell>
          <cell r="XS39">
            <v>87</v>
          </cell>
          <cell r="XT39">
            <v>85</v>
          </cell>
          <cell r="XU39">
            <v>84</v>
          </cell>
          <cell r="XV39">
            <v>85</v>
          </cell>
          <cell r="XW39">
            <v>85</v>
          </cell>
          <cell r="XX39">
            <v>85</v>
          </cell>
          <cell r="XY39">
            <v>85</v>
          </cell>
          <cell r="XZ39">
            <v>84</v>
          </cell>
          <cell r="YA39">
            <v>83</v>
          </cell>
          <cell r="YB39">
            <v>83</v>
          </cell>
          <cell r="YC39">
            <v>83</v>
          </cell>
          <cell r="YD39">
            <v>83</v>
          </cell>
          <cell r="YE39">
            <v>83</v>
          </cell>
          <cell r="YF39">
            <v>94.915999999999997</v>
          </cell>
          <cell r="YG39">
            <v>96.557000000000002</v>
          </cell>
          <cell r="YH39">
            <v>96.149000000000001</v>
          </cell>
          <cell r="YI39">
            <v>95.367999999999995</v>
          </cell>
          <cell r="YJ39">
            <v>93.656000000000006</v>
          </cell>
          <cell r="YK39">
            <v>92.325000000000003</v>
          </cell>
          <cell r="YL39">
            <v>93.528000000000006</v>
          </cell>
          <cell r="YM39">
            <v>92.105999999999995</v>
          </cell>
          <cell r="YN39">
            <v>92.16</v>
          </cell>
          <cell r="YO39">
            <v>94.956999999999994</v>
          </cell>
          <cell r="YP39">
            <v>94.674999999999997</v>
          </cell>
          <cell r="YQ39">
            <v>93.506</v>
          </cell>
          <cell r="YR39">
            <v>91.951999999999998</v>
          </cell>
          <cell r="YS39">
            <v>89.733999999999995</v>
          </cell>
          <cell r="YT39">
            <v>87.94</v>
          </cell>
          <cell r="YU39">
            <v>85.790999999999997</v>
          </cell>
          <cell r="YV39">
            <v>84.132000000000005</v>
          </cell>
          <cell r="YW39">
            <v>82.936999999999998</v>
          </cell>
          <cell r="YX39">
            <v>81.028999999999996</v>
          </cell>
          <cell r="YY39">
            <v>79.433000000000007</v>
          </cell>
          <cell r="YZ39">
            <v>77.995999999999995</v>
          </cell>
          <cell r="ZA39">
            <v>77.638000000000005</v>
          </cell>
          <cell r="ZB39">
            <v>77.554000000000002</v>
          </cell>
          <cell r="ZC39">
            <v>75.843000000000004</v>
          </cell>
          <cell r="ZD39">
            <v>72.843000000000004</v>
          </cell>
          <cell r="ZE39">
            <v>69.796000000000006</v>
          </cell>
          <cell r="ZF39">
            <v>68.128</v>
          </cell>
          <cell r="ZG39">
            <v>66.225999999999999</v>
          </cell>
          <cell r="ZH39">
            <v>63.884999999999998</v>
          </cell>
          <cell r="ZI39">
            <v>61.82</v>
          </cell>
          <cell r="ZJ39">
            <v>59.707999999999998</v>
          </cell>
          <cell r="ZK39">
            <v>59.033999999999999</v>
          </cell>
          <cell r="ZL39">
            <v>42.47498856</v>
          </cell>
          <cell r="ZM39">
            <v>42.013229619999997</v>
          </cell>
          <cell r="ZN39">
            <v>41.556490619999998</v>
          </cell>
          <cell r="ZO39">
            <v>41.104716959999998</v>
          </cell>
          <cell r="ZP39">
            <v>40.65785468</v>
          </cell>
          <cell r="ZQ39">
            <v>40.210992400000002</v>
          </cell>
          <cell r="ZR39">
            <v>39.764130119999997</v>
          </cell>
          <cell r="ZS39">
            <v>39.31726784</v>
          </cell>
          <cell r="ZT39">
            <v>38.870405560000002</v>
          </cell>
          <cell r="ZU39">
            <v>38.423543279999997</v>
          </cell>
          <cell r="ZV39">
            <v>37.976680999999999</v>
          </cell>
          <cell r="ZW39">
            <v>37.529818720000002</v>
          </cell>
          <cell r="ZX39">
            <v>37.082956430000003</v>
          </cell>
          <cell r="ZY39">
            <v>36.636094149999998</v>
          </cell>
          <cell r="ZZ39">
            <v>36.18923187</v>
          </cell>
          <cell r="AAA39">
            <v>41.212291720000003</v>
          </cell>
          <cell r="AAB39">
            <v>38.272769930000003</v>
          </cell>
          <cell r="AAC39">
            <v>42.140789030000001</v>
          </cell>
          <cell r="AAD39">
            <v>43.51692963</v>
          </cell>
          <cell r="AAE39">
            <v>43.371780399999999</v>
          </cell>
          <cell r="AAF39">
            <v>44.614498140000002</v>
          </cell>
          <cell r="AAG39">
            <v>45.928180689999998</v>
          </cell>
          <cell r="AAH39">
            <v>46.955291750000001</v>
          </cell>
          <cell r="AAI39">
            <v>48.950241089999999</v>
          </cell>
          <cell r="AAJ39">
            <v>50.342288969999998</v>
          </cell>
          <cell r="AAK39">
            <v>51.255279539999997</v>
          </cell>
          <cell r="AAL39">
            <v>53.099159239999999</v>
          </cell>
          <cell r="AAM39">
            <v>54.426090240000001</v>
          </cell>
          <cell r="AAN39">
            <v>55.753021240000002</v>
          </cell>
          <cell r="AAO39">
            <v>57.170139310000003</v>
          </cell>
          <cell r="AAP39">
            <v>58.857830049999997</v>
          </cell>
          <cell r="AAQ39">
            <v>58.857830049999997</v>
          </cell>
          <cell r="AAR39">
            <v>42.835015370000001</v>
          </cell>
          <cell r="AAS39">
            <v>42.369342469999999</v>
          </cell>
          <cell r="AAT39">
            <v>41.908732049999998</v>
          </cell>
          <cell r="AAU39">
            <v>41.453129070000003</v>
          </cell>
          <cell r="AAV39">
            <v>41.002479090000001</v>
          </cell>
          <cell r="AAW39">
            <v>40.55182911</v>
          </cell>
          <cell r="AAX39">
            <v>40.101179129999998</v>
          </cell>
          <cell r="AAY39">
            <v>39.650529159999998</v>
          </cell>
          <cell r="AAZ39">
            <v>39.199879180000003</v>
          </cell>
          <cell r="ABA39">
            <v>38.749229200000002</v>
          </cell>
          <cell r="ABB39">
            <v>38.298579220000001</v>
          </cell>
          <cell r="ABC39">
            <v>37.847929239999999</v>
          </cell>
          <cell r="ABD39">
            <v>37.397279269999999</v>
          </cell>
          <cell r="ABE39">
            <v>36.946629289999997</v>
          </cell>
          <cell r="ABF39">
            <v>36.495979310000003</v>
          </cell>
          <cell r="ABG39">
            <v>40.741481780000001</v>
          </cell>
          <cell r="ABH39">
            <v>37.454811100000001</v>
          </cell>
          <cell r="ABI39">
            <v>41.703350069999999</v>
          </cell>
          <cell r="ABJ39">
            <v>42.871841430000003</v>
          </cell>
          <cell r="ABK39">
            <v>42.130729680000002</v>
          </cell>
          <cell r="ABL39">
            <v>43.65391159</v>
          </cell>
          <cell r="ABM39">
            <v>44.725551609999997</v>
          </cell>
          <cell r="ABN39">
            <v>45.819049839999998</v>
          </cell>
          <cell r="ABO39">
            <v>47.254589080000002</v>
          </cell>
          <cell r="ABP39">
            <v>48.504470830000002</v>
          </cell>
          <cell r="ABQ39">
            <v>49.33311844</v>
          </cell>
          <cell r="ABR39">
            <v>50.971778870000001</v>
          </cell>
          <cell r="ABS39">
            <v>51.999898909999999</v>
          </cell>
          <cell r="ABT39">
            <v>53.028018950000003</v>
          </cell>
          <cell r="ABU39">
            <v>54.359031680000001</v>
          </cell>
          <cell r="ABV39">
            <v>56.544551849999998</v>
          </cell>
          <cell r="ABW39">
            <v>56.544551849999998</v>
          </cell>
          <cell r="ABX39">
            <v>9.8113207550000006</v>
          </cell>
          <cell r="ABY39">
            <v>9.8113207550000006</v>
          </cell>
          <cell r="ABZ39">
            <v>9.8113207550000006</v>
          </cell>
          <cell r="ACA39">
            <v>9.8113207550000006</v>
          </cell>
          <cell r="ACB39">
            <v>9.8113207550000006</v>
          </cell>
          <cell r="ACC39">
            <v>9.8113207550000006</v>
          </cell>
          <cell r="ACD39">
            <v>9.8113207550000006</v>
          </cell>
          <cell r="ACE39">
            <v>9.8113207550000006</v>
          </cell>
          <cell r="ACF39">
            <v>9.8113207550000006</v>
          </cell>
          <cell r="ACG39">
            <v>12.16730038</v>
          </cell>
          <cell r="ACH39">
            <v>12.16730038</v>
          </cell>
          <cell r="ACI39">
            <v>12.16730038</v>
          </cell>
          <cell r="ACJ39">
            <v>10.820895520000001</v>
          </cell>
          <cell r="ACK39">
            <v>10.820895520000001</v>
          </cell>
          <cell r="ACL39">
            <v>10.820895520000001</v>
          </cell>
          <cell r="ACM39">
            <v>10.861423220000001</v>
          </cell>
          <cell r="ACN39">
            <v>9.701492537</v>
          </cell>
          <cell r="ACO39">
            <v>9.701492537</v>
          </cell>
          <cell r="ACP39">
            <v>9.701492537</v>
          </cell>
          <cell r="ACQ39">
            <v>9.701492537</v>
          </cell>
          <cell r="ACR39">
            <v>13.80597015</v>
          </cell>
          <cell r="ACS39">
            <v>13.58490566</v>
          </cell>
          <cell r="ACT39">
            <v>13.58490566</v>
          </cell>
          <cell r="ACU39">
            <v>13.58490566</v>
          </cell>
          <cell r="ACV39">
            <v>20.89552239</v>
          </cell>
          <cell r="ACW39">
            <v>20.89552239</v>
          </cell>
          <cell r="ACX39">
            <v>20.89552239</v>
          </cell>
          <cell r="ACY39">
            <v>19.776119399999999</v>
          </cell>
          <cell r="ACZ39">
            <v>18.996415769999999</v>
          </cell>
          <cell r="ADA39">
            <v>19.565217390000001</v>
          </cell>
          <cell r="ADB39">
            <v>19.636363639999999</v>
          </cell>
          <cell r="ADC39">
            <v>19.636363639999999</v>
          </cell>
          <cell r="ADD39">
            <v>90.188679250000007</v>
          </cell>
          <cell r="ADE39">
            <v>90.188679250000007</v>
          </cell>
          <cell r="ADF39">
            <v>90.188679250000007</v>
          </cell>
          <cell r="ADG39">
            <v>90.188679250000007</v>
          </cell>
          <cell r="ADH39">
            <v>90.188679250000007</v>
          </cell>
          <cell r="ADI39">
            <v>90.188679250000007</v>
          </cell>
          <cell r="ADJ39">
            <v>90.188679250000007</v>
          </cell>
          <cell r="ADK39">
            <v>90.188679250000007</v>
          </cell>
          <cell r="ADL39">
            <v>90.188679250000007</v>
          </cell>
          <cell r="ADM39">
            <v>87.83269962</v>
          </cell>
          <cell r="ADN39">
            <v>87.83269962</v>
          </cell>
          <cell r="ADO39">
            <v>87.83269962</v>
          </cell>
          <cell r="ADP39">
            <v>89.179104480000007</v>
          </cell>
          <cell r="ADQ39">
            <v>89.179104480000007</v>
          </cell>
          <cell r="ADR39">
            <v>89.179104480000007</v>
          </cell>
          <cell r="ADS39">
            <v>89.138576779999994</v>
          </cell>
          <cell r="ADT39">
            <v>90.298507459999996</v>
          </cell>
          <cell r="ADU39">
            <v>90.298507459999996</v>
          </cell>
          <cell r="ADV39">
            <v>90.298507459999996</v>
          </cell>
          <cell r="ADW39">
            <v>90.298507459999996</v>
          </cell>
          <cell r="ADX39">
            <v>86.194029850000007</v>
          </cell>
          <cell r="ADY39">
            <v>86.415094339999996</v>
          </cell>
          <cell r="ADZ39">
            <v>86.415094339999996</v>
          </cell>
          <cell r="AEA39">
            <v>86.415094339999996</v>
          </cell>
          <cell r="AEB39">
            <v>79.104477610000004</v>
          </cell>
          <cell r="AEC39">
            <v>79.104477610000004</v>
          </cell>
          <cell r="AED39">
            <v>79.104477610000004</v>
          </cell>
          <cell r="AEE39">
            <v>80.223880600000001</v>
          </cell>
          <cell r="AEF39">
            <v>81.003584230000001</v>
          </cell>
          <cell r="AEG39">
            <v>80.434782609999999</v>
          </cell>
          <cell r="AEH39">
            <v>80.363636360000001</v>
          </cell>
          <cell r="AEI39">
            <v>80.363636360000001</v>
          </cell>
          <cell r="AEJ39">
            <v>51.198</v>
          </cell>
          <cell r="AEK39">
            <v>51.265999999999998</v>
          </cell>
          <cell r="AEL39">
            <v>51.661999999999999</v>
          </cell>
          <cell r="AEM39">
            <v>52.277999999999999</v>
          </cell>
          <cell r="AEN39">
            <v>52.976999999999997</v>
          </cell>
          <cell r="AEO39">
            <v>53.601999999999997</v>
          </cell>
          <cell r="AEP39">
            <v>53.722999999999999</v>
          </cell>
          <cell r="AEQ39">
            <v>54.097999999999999</v>
          </cell>
          <cell r="AER39">
            <v>54.033999999999999</v>
          </cell>
          <cell r="AES39">
            <v>53.18</v>
          </cell>
          <cell r="AET39">
            <v>53.493000000000002</v>
          </cell>
          <cell r="AEU39">
            <v>53.624000000000002</v>
          </cell>
          <cell r="AEV39">
            <v>52.572000000000003</v>
          </cell>
          <cell r="AEW39">
            <v>53.92</v>
          </cell>
          <cell r="AEX39">
            <v>52.122999999999998</v>
          </cell>
          <cell r="AEY39">
            <v>51.34</v>
          </cell>
          <cell r="AEZ39">
            <v>51.335999999999999</v>
          </cell>
          <cell r="AFA39">
            <v>49.194000000000003</v>
          </cell>
          <cell r="AFB39">
            <v>49.923000000000002</v>
          </cell>
          <cell r="AFC39">
            <v>53.509</v>
          </cell>
          <cell r="AFD39">
            <v>55.393000000000001</v>
          </cell>
          <cell r="AFE39">
            <v>56.222999999999999</v>
          </cell>
          <cell r="AFF39">
            <v>57.723999999999997</v>
          </cell>
          <cell r="AFG39">
            <v>57.56</v>
          </cell>
          <cell r="AFH39">
            <v>57.643999999999998</v>
          </cell>
          <cell r="AFI39">
            <v>58.188000000000002</v>
          </cell>
          <cell r="AFJ39">
            <v>57.878999999999998</v>
          </cell>
          <cell r="AFK39">
            <v>57.734999999999999</v>
          </cell>
          <cell r="AFL39">
            <v>57.012</v>
          </cell>
          <cell r="AFM39">
            <v>56.000999999999998</v>
          </cell>
          <cell r="AFN39">
            <v>50.267000000000003</v>
          </cell>
          <cell r="AFO39">
            <v>52.182000000000002</v>
          </cell>
          <cell r="AFP39">
            <v>83.247</v>
          </cell>
          <cell r="AFQ39">
            <v>83.215000000000003</v>
          </cell>
          <cell r="AFR39">
            <v>83.278000000000006</v>
          </cell>
          <cell r="AFS39">
            <v>83.393000000000001</v>
          </cell>
          <cell r="AFT39">
            <v>83.510999999999996</v>
          </cell>
          <cell r="AFU39">
            <v>83.582999999999998</v>
          </cell>
          <cell r="AFV39">
            <v>83.528999999999996</v>
          </cell>
          <cell r="AFW39">
            <v>83.507000000000005</v>
          </cell>
          <cell r="AFX39">
            <v>83.343999999999994</v>
          </cell>
          <cell r="AFY39">
            <v>82.962000000000003</v>
          </cell>
          <cell r="AFZ39">
            <v>82.918000000000006</v>
          </cell>
          <cell r="AGA39">
            <v>82.793999999999997</v>
          </cell>
          <cell r="AGB39">
            <v>81.760000000000005</v>
          </cell>
          <cell r="AGC39">
            <v>82.042000000000002</v>
          </cell>
          <cell r="AGD39">
            <v>80.852000000000004</v>
          </cell>
          <cell r="AGE39">
            <v>80.438000000000002</v>
          </cell>
          <cell r="AGF39">
            <v>79.765000000000001</v>
          </cell>
          <cell r="AGG39">
            <v>78.299000000000007</v>
          </cell>
          <cell r="AGH39">
            <v>78.475999999999999</v>
          </cell>
          <cell r="AGI39">
            <v>80.584000000000003</v>
          </cell>
          <cell r="AGJ39">
            <v>81.037999999999997</v>
          </cell>
          <cell r="AGK39">
            <v>81.608000000000004</v>
          </cell>
          <cell r="AGL39">
            <v>81.938000000000002</v>
          </cell>
          <cell r="AGM39">
            <v>81.317999999999998</v>
          </cell>
          <cell r="AGN39">
            <v>81.465999999999994</v>
          </cell>
          <cell r="AGO39">
            <v>81.555000000000007</v>
          </cell>
          <cell r="AGP39">
            <v>81.016999999999996</v>
          </cell>
          <cell r="AGQ39">
            <v>80.777000000000001</v>
          </cell>
          <cell r="AGR39">
            <v>80.492000000000004</v>
          </cell>
          <cell r="AGS39">
            <v>79.671000000000006</v>
          </cell>
          <cell r="AGT39">
            <v>75.89</v>
          </cell>
          <cell r="AGU39">
            <v>77.998000000000005</v>
          </cell>
          <cell r="AGV39">
            <v>28</v>
          </cell>
          <cell r="AGW39">
            <v>0.57999999999999996</v>
          </cell>
          <cell r="AGX39">
            <v>0.58899999999999997</v>
          </cell>
          <cell r="AGY39">
            <v>0.59599999999999997</v>
          </cell>
          <cell r="AGZ39">
            <v>0.60099999999999998</v>
          </cell>
          <cell r="AHA39">
            <v>0.60399999999999998</v>
          </cell>
          <cell r="AHB39">
            <v>0.61</v>
          </cell>
          <cell r="AHC39">
            <v>0.61899999999999999</v>
          </cell>
          <cell r="AHD39">
            <v>0.626</v>
          </cell>
          <cell r="AHE39">
            <v>0.63</v>
          </cell>
          <cell r="AHF39">
            <v>0.63200000000000001</v>
          </cell>
          <cell r="AHG39">
            <v>0.63500000000000001</v>
          </cell>
          <cell r="AHH39">
            <v>0.63800000000000001</v>
          </cell>
          <cell r="AHI39">
            <v>0.64100000000000001</v>
          </cell>
          <cell r="AHJ39">
            <v>0.64700000000000002</v>
          </cell>
          <cell r="AHK39">
            <v>0.65300000000000002</v>
          </cell>
          <cell r="AHL39">
            <v>0.66300000000000003</v>
          </cell>
          <cell r="AHM39">
            <v>0.66400000000000003</v>
          </cell>
          <cell r="AHN39">
            <v>0.67500000000000004</v>
          </cell>
          <cell r="AHO39">
            <v>0.68</v>
          </cell>
          <cell r="AHP39">
            <v>0.68600000000000005</v>
          </cell>
          <cell r="AHQ39">
            <v>0.68799999999999994</v>
          </cell>
          <cell r="AHR39">
            <v>0.69199999999999995</v>
          </cell>
          <cell r="AHS39">
            <v>0.69199999999999995</v>
          </cell>
          <cell r="AHT39">
            <v>0.70199999999999996</v>
          </cell>
          <cell r="AHU39">
            <v>0.70399999999999996</v>
          </cell>
          <cell r="AHV39">
            <v>0.70899999999999996</v>
          </cell>
          <cell r="AHW39">
            <v>0.71499999999999997</v>
          </cell>
          <cell r="AHX39">
            <v>0.71899999999999997</v>
          </cell>
          <cell r="AHY39">
            <v>0.72199999999999998</v>
          </cell>
          <cell r="AHZ39">
            <v>0.72499999999999998</v>
          </cell>
          <cell r="AIA39">
            <v>0.71399999999999997</v>
          </cell>
          <cell r="AIB39">
            <v>0.71099999999999997</v>
          </cell>
          <cell r="AIC39">
            <v>4.9180327869999996</v>
          </cell>
          <cell r="AID39">
            <v>4.846526656</v>
          </cell>
          <cell r="AIE39">
            <v>5.0955414010000002</v>
          </cell>
          <cell r="AIF39">
            <v>5.3543307090000001</v>
          </cell>
          <cell r="AIG39">
            <v>5.625</v>
          </cell>
          <cell r="AIH39">
            <v>5.4263565890000001</v>
          </cell>
          <cell r="AII39">
            <v>5.2067381319999999</v>
          </cell>
          <cell r="AIJ39">
            <v>5.151515152</v>
          </cell>
          <cell r="AIK39">
            <v>5.263157895</v>
          </cell>
          <cell r="AIL39">
            <v>4.6757164400000004</v>
          </cell>
          <cell r="AIM39">
            <v>4.6546546549999999</v>
          </cell>
          <cell r="AIN39">
            <v>4.3478260869999996</v>
          </cell>
          <cell r="AIO39">
            <v>4.3283582090000001</v>
          </cell>
          <cell r="AIP39">
            <v>4.4313146229999996</v>
          </cell>
          <cell r="AIQ39">
            <v>4.3923865299999996</v>
          </cell>
          <cell r="AIR39">
            <v>4.7413793100000001</v>
          </cell>
          <cell r="AIS39">
            <v>4.871060172</v>
          </cell>
          <cell r="AIT39">
            <v>4.9295774650000004</v>
          </cell>
          <cell r="AIU39">
            <v>5.0279329610000003</v>
          </cell>
          <cell r="AIV39">
            <v>4.9861495839999996</v>
          </cell>
          <cell r="AIW39">
            <v>5.2341597799999997</v>
          </cell>
          <cell r="AIX39">
            <v>5.593451569</v>
          </cell>
          <cell r="AIY39">
            <v>5.7220708450000002</v>
          </cell>
          <cell r="AIZ39">
            <v>5.8981233240000002</v>
          </cell>
          <cell r="AJA39">
            <v>6.1333333330000004</v>
          </cell>
          <cell r="AJB39">
            <v>5.9681697610000004</v>
          </cell>
          <cell r="AJC39">
            <v>5.7971014490000004</v>
          </cell>
          <cell r="AJD39">
            <v>5.5190538760000001</v>
          </cell>
          <cell r="AJE39">
            <v>5.3735255569999998</v>
          </cell>
          <cell r="AJF39">
            <v>5.5989583329999997</v>
          </cell>
          <cell r="AJG39">
            <v>5.5555555559999998</v>
          </cell>
          <cell r="AJH39">
            <v>5.4521276600000004</v>
          </cell>
          <cell r="AJI39">
            <v>1.718830031</v>
          </cell>
          <cell r="AJJ39">
            <v>1.6782254409999999</v>
          </cell>
          <cell r="AJK39">
            <v>1.7864645720000001</v>
          </cell>
          <cell r="AJL39">
            <v>1.804944391</v>
          </cell>
          <cell r="AJM39">
            <v>1.867799413</v>
          </cell>
          <cell r="AJN39">
            <v>1.6137583579999999</v>
          </cell>
          <cell r="AJO39">
            <v>1.6121015240000001</v>
          </cell>
          <cell r="AJP39">
            <v>1.7097031579999999</v>
          </cell>
          <cell r="AJQ39">
            <v>1.698393681</v>
          </cell>
          <cell r="AJR39">
            <v>1.4041523789999999</v>
          </cell>
          <cell r="AJS39">
            <v>1.419602458</v>
          </cell>
          <cell r="AJT39">
            <v>1.389580332</v>
          </cell>
          <cell r="AJU39">
            <v>1.3560834690000001</v>
          </cell>
          <cell r="AJV39">
            <v>1.376291589</v>
          </cell>
          <cell r="AJW39">
            <v>1.2969236230000001</v>
          </cell>
          <cell r="AJX39">
            <v>1.408272137</v>
          </cell>
          <cell r="AJY39">
            <v>1.4352595500000001</v>
          </cell>
          <cell r="AJZ39">
            <v>1.3759080420000001</v>
          </cell>
          <cell r="AKA39">
            <v>1.5060476249999999</v>
          </cell>
          <cell r="AKB39">
            <v>1.621376814</v>
          </cell>
          <cell r="AKC39">
            <v>1.6867281249999999</v>
          </cell>
          <cell r="AKD39">
            <v>1.6661239919999999</v>
          </cell>
          <cell r="AKE39">
            <v>1.7303517660000001</v>
          </cell>
          <cell r="AKF39">
            <v>1.880352145</v>
          </cell>
          <cell r="AKG39">
            <v>1.888512905</v>
          </cell>
          <cell r="AKH39">
            <v>1.935271658</v>
          </cell>
          <cell r="AKI39">
            <v>1.9354831210000001</v>
          </cell>
          <cell r="AKJ39">
            <v>1.7643852799999999</v>
          </cell>
          <cell r="AKK39">
            <v>1.7091967130000001</v>
          </cell>
          <cell r="AKL39">
            <v>1.7961919049999999</v>
          </cell>
          <cell r="AKM39">
            <v>1.7511760489999999</v>
          </cell>
          <cell r="AKN39">
            <v>1.7511760489999999</v>
          </cell>
          <cell r="AKO39">
            <v>7.88</v>
          </cell>
          <cell r="AKP39">
            <v>7.64</v>
          </cell>
          <cell r="AKQ39">
            <v>8.1</v>
          </cell>
          <cell r="AKR39">
            <v>8.67</v>
          </cell>
          <cell r="AKS39">
            <v>9.09</v>
          </cell>
          <cell r="AKT39">
            <v>9.16</v>
          </cell>
          <cell r="AKU39">
            <v>8.83</v>
          </cell>
          <cell r="AKV39">
            <v>8.5</v>
          </cell>
          <cell r="AKW39">
            <v>8.51</v>
          </cell>
          <cell r="AKX39">
            <v>7.85</v>
          </cell>
          <cell r="AKY39">
            <v>7.87</v>
          </cell>
          <cell r="AKZ39">
            <v>7.21</v>
          </cell>
          <cell r="ALA39">
            <v>7.16</v>
          </cell>
          <cell r="ALB39">
            <v>7.3</v>
          </cell>
          <cell r="ALC39">
            <v>7.28</v>
          </cell>
          <cell r="ALD39">
            <v>7.85</v>
          </cell>
          <cell r="ALE39">
            <v>8.16</v>
          </cell>
          <cell r="ALF39">
            <v>8.36</v>
          </cell>
          <cell r="ALG39">
            <v>8.56</v>
          </cell>
          <cell r="ALH39">
            <v>8.24</v>
          </cell>
          <cell r="ALI39">
            <v>8.68</v>
          </cell>
          <cell r="ALJ39">
            <v>9.31</v>
          </cell>
          <cell r="ALK39">
            <v>9.67</v>
          </cell>
          <cell r="ALL39">
            <v>9.84</v>
          </cell>
          <cell r="ALM39">
            <v>10.199999999999999</v>
          </cell>
          <cell r="ALN39">
            <v>9.69</v>
          </cell>
          <cell r="ALO39">
            <v>9.3699999999999992</v>
          </cell>
          <cell r="ALP39">
            <v>9</v>
          </cell>
          <cell r="ALQ39">
            <v>8.81</v>
          </cell>
          <cell r="ALR39">
            <v>9.09</v>
          </cell>
          <cell r="ALS39">
            <v>9.09</v>
          </cell>
          <cell r="ALT39">
            <v>9.09</v>
          </cell>
        </row>
        <row r="40">
          <cell r="A40" t="str">
            <v>Comoros</v>
          </cell>
          <cell r="B40" t="str">
            <v>COM</v>
          </cell>
          <cell r="C40" t="str">
            <v>Medium</v>
          </cell>
          <cell r="D40" t="str">
            <v>SSA</v>
          </cell>
          <cell r="E40">
            <v>156</v>
          </cell>
          <cell r="P40">
            <v>0.46400000000000002</v>
          </cell>
          <cell r="Q40">
            <v>0.47</v>
          </cell>
          <cell r="R40">
            <v>0.47399999999999998</v>
          </cell>
          <cell r="S40">
            <v>0.47899999999999998</v>
          </cell>
          <cell r="T40">
            <v>0.48199999999999998</v>
          </cell>
          <cell r="U40">
            <v>0.48799999999999999</v>
          </cell>
          <cell r="V40">
            <v>0.49399999999999999</v>
          </cell>
          <cell r="W40">
            <v>0.5</v>
          </cell>
          <cell r="X40">
            <v>0.50700000000000001</v>
          </cell>
          <cell r="Y40">
            <v>0.51300000000000001</v>
          </cell>
          <cell r="Z40">
            <v>0.52</v>
          </cell>
          <cell r="AA40">
            <v>0.52700000000000002</v>
          </cell>
          <cell r="AB40">
            <v>0.53300000000000003</v>
          </cell>
          <cell r="AC40">
            <v>0.53900000000000003</v>
          </cell>
          <cell r="AD40">
            <v>0.54</v>
          </cell>
          <cell r="AE40">
            <v>0.54400000000000004</v>
          </cell>
          <cell r="AF40">
            <v>0.54800000000000004</v>
          </cell>
          <cell r="AG40">
            <v>0.55300000000000005</v>
          </cell>
          <cell r="AH40">
            <v>0.55700000000000005</v>
          </cell>
          <cell r="AI40">
            <v>0.56000000000000005</v>
          </cell>
          <cell r="AJ40">
            <v>0.56200000000000006</v>
          </cell>
          <cell r="AK40">
            <v>0.55800000000000005</v>
          </cell>
          <cell r="AL40">
            <v>55.840400000000002</v>
          </cell>
          <cell r="AM40">
            <v>56.194099999999999</v>
          </cell>
          <cell r="AN40">
            <v>56.732999999999997</v>
          </cell>
          <cell r="AO40">
            <v>57.276200000000003</v>
          </cell>
          <cell r="AP40">
            <v>57.694000000000003</v>
          </cell>
          <cell r="AQ40">
            <v>58.014600000000002</v>
          </cell>
          <cell r="AR40">
            <v>58.3444</v>
          </cell>
          <cell r="AS40">
            <v>58.389899999999997</v>
          </cell>
          <cell r="AT40">
            <v>58.406799999999997</v>
          </cell>
          <cell r="AU40">
            <v>58.780900000000003</v>
          </cell>
          <cell r="AV40">
            <v>58.756500000000003</v>
          </cell>
          <cell r="AW40">
            <v>59.1631</v>
          </cell>
          <cell r="AX40">
            <v>59.055599999999998</v>
          </cell>
          <cell r="AY40">
            <v>59.257800000000003</v>
          </cell>
          <cell r="AZ40">
            <v>59.4803</v>
          </cell>
          <cell r="BA40">
            <v>59.604100000000003</v>
          </cell>
          <cell r="BB40">
            <v>59.875100000000003</v>
          </cell>
          <cell r="BC40">
            <v>60.101999999999997</v>
          </cell>
          <cell r="BD40">
            <v>60.474699999999999</v>
          </cell>
          <cell r="BE40">
            <v>60.831400000000002</v>
          </cell>
          <cell r="BF40">
            <v>61.1233</v>
          </cell>
          <cell r="BG40">
            <v>61.503300000000003</v>
          </cell>
          <cell r="BH40">
            <v>61.834000000000003</v>
          </cell>
          <cell r="BI40">
            <v>62.224400000000003</v>
          </cell>
          <cell r="BJ40">
            <v>62.515799999999999</v>
          </cell>
          <cell r="BK40">
            <v>62.895600000000002</v>
          </cell>
          <cell r="BL40">
            <v>63.236800000000002</v>
          </cell>
          <cell r="BM40">
            <v>63.625399999999999</v>
          </cell>
          <cell r="BN40">
            <v>63.911700000000003</v>
          </cell>
          <cell r="BO40">
            <v>64.068399999999997</v>
          </cell>
          <cell r="BP40">
            <v>64.166499999999999</v>
          </cell>
          <cell r="BQ40">
            <v>63.417400000000001</v>
          </cell>
          <cell r="BR40">
            <v>8.1555873410000004</v>
          </cell>
          <cell r="BS40">
            <v>8.1710940529999991</v>
          </cell>
          <cell r="BT40">
            <v>8.1866302490000002</v>
          </cell>
          <cell r="BU40">
            <v>8.2021959849999995</v>
          </cell>
          <cell r="BV40">
            <v>8.2177617210000005</v>
          </cell>
          <cell r="BW40">
            <v>8.2333274569999997</v>
          </cell>
          <cell r="BX40">
            <v>8.2488931930000007</v>
          </cell>
          <cell r="BY40">
            <v>8.2644589289999999</v>
          </cell>
          <cell r="BZ40">
            <v>8.2800246649999991</v>
          </cell>
          <cell r="CA40">
            <v>8.2955904010000001</v>
          </cell>
          <cell r="CB40">
            <v>8.6315803530000004</v>
          </cell>
          <cell r="CC40">
            <v>8.9675703050000006</v>
          </cell>
          <cell r="CD40">
            <v>9.3035602570000009</v>
          </cell>
          <cell r="CE40">
            <v>9.6395502089999994</v>
          </cell>
          <cell r="CF40">
            <v>9.8004201890000004</v>
          </cell>
          <cell r="CG40">
            <v>9.9612901689999998</v>
          </cell>
          <cell r="CH40">
            <v>10.122160149999999</v>
          </cell>
          <cell r="CI40">
            <v>10.28303013</v>
          </cell>
          <cell r="CJ40">
            <v>10.44390011</v>
          </cell>
          <cell r="CK40">
            <v>10.604770090000001</v>
          </cell>
          <cell r="CL40">
            <v>10.76564007</v>
          </cell>
          <cell r="CM40">
            <v>10.926510049999999</v>
          </cell>
          <cell r="CN40">
            <v>11.08738003</v>
          </cell>
          <cell r="CO40">
            <v>11.24825001</v>
          </cell>
          <cell r="CP40">
            <v>11.24470043</v>
          </cell>
          <cell r="CQ40">
            <v>11.377453389999999</v>
          </cell>
          <cell r="CR40">
            <v>11.511773610000001</v>
          </cell>
          <cell r="CS40">
            <v>11.64767958</v>
          </cell>
          <cell r="CT40">
            <v>11.78519004</v>
          </cell>
          <cell r="CU40">
            <v>11.92432393</v>
          </cell>
          <cell r="CV40">
            <v>11.92432393</v>
          </cell>
          <cell r="CW40">
            <v>11.92432393</v>
          </cell>
          <cell r="DH40">
            <v>2.7622277369999999</v>
          </cell>
          <cell r="DI40">
            <v>2.7622277369999999</v>
          </cell>
          <cell r="DJ40">
            <v>2.7898500149999998</v>
          </cell>
          <cell r="DK40">
            <v>2.8177485149999999</v>
          </cell>
          <cell r="DL40">
            <v>2.845926</v>
          </cell>
          <cell r="DM40">
            <v>3.0653792499999999</v>
          </cell>
          <cell r="DN40">
            <v>3.2848324999999998</v>
          </cell>
          <cell r="DO40">
            <v>3.5042857500000002</v>
          </cell>
          <cell r="DP40">
            <v>3.7237390000000001</v>
          </cell>
          <cell r="DQ40">
            <v>3.9431922500000001</v>
          </cell>
          <cell r="DR40">
            <v>4.1626455</v>
          </cell>
          <cell r="DS40">
            <v>4.3820987499999999</v>
          </cell>
          <cell r="DT40">
            <v>4.6015519999999999</v>
          </cell>
          <cell r="DU40">
            <v>4.6613721760000004</v>
          </cell>
          <cell r="DV40">
            <v>4.721970014</v>
          </cell>
          <cell r="DW40">
            <v>4.7833556240000004</v>
          </cell>
          <cell r="DX40">
            <v>4.8455392479999997</v>
          </cell>
          <cell r="DY40">
            <v>4.908531258</v>
          </cell>
          <cell r="DZ40">
            <v>4.9935901290000002</v>
          </cell>
          <cell r="EA40">
            <v>5.0786490000000004</v>
          </cell>
          <cell r="EB40">
            <v>5.0786490000000004</v>
          </cell>
          <cell r="EC40">
            <v>5.0786490000000004</v>
          </cell>
          <cell r="ED40">
            <v>3055.1349150000001</v>
          </cell>
          <cell r="EE40">
            <v>2807.8152679999998</v>
          </cell>
          <cell r="EF40">
            <v>2987.990558</v>
          </cell>
          <cell r="EG40">
            <v>2976.93156</v>
          </cell>
          <cell r="EH40">
            <v>2733.4002489999998</v>
          </cell>
          <cell r="EI40">
            <v>2757.0754550000001</v>
          </cell>
          <cell r="EJ40">
            <v>2643.4974000000002</v>
          </cell>
          <cell r="EK40">
            <v>2676.2362029999999</v>
          </cell>
          <cell r="EL40">
            <v>2635.651969</v>
          </cell>
          <cell r="EM40">
            <v>2621.912973</v>
          </cell>
          <cell r="EN40">
            <v>2835.2263520000001</v>
          </cell>
          <cell r="EO40">
            <v>2833.2796090000002</v>
          </cell>
          <cell r="EP40">
            <v>2819.701219</v>
          </cell>
          <cell r="EQ40">
            <v>2809.2797409999998</v>
          </cell>
          <cell r="ER40">
            <v>2793.3772009999998</v>
          </cell>
          <cell r="ES40">
            <v>2807.4376099999999</v>
          </cell>
          <cell r="ET40">
            <v>2815.050757</v>
          </cell>
          <cell r="EU40">
            <v>2781.4701190000001</v>
          </cell>
          <cell r="EV40">
            <v>2813.1530189999999</v>
          </cell>
          <cell r="EW40">
            <v>2835.601604</v>
          </cell>
          <cell r="EX40">
            <v>2874.5359100000001</v>
          </cell>
          <cell r="EY40">
            <v>2921.369471</v>
          </cell>
          <cell r="EZ40">
            <v>2940.2419949999999</v>
          </cell>
          <cell r="FA40">
            <v>3004.90976</v>
          </cell>
          <cell r="FB40">
            <v>2999.1364480000002</v>
          </cell>
          <cell r="FC40">
            <v>2970.7722570000001</v>
          </cell>
          <cell r="FD40">
            <v>3003.5043540000001</v>
          </cell>
          <cell r="FE40">
            <v>3049.006179</v>
          </cell>
          <cell r="FF40">
            <v>3062.3120600000002</v>
          </cell>
          <cell r="FG40">
            <v>3099.8012140000001</v>
          </cell>
          <cell r="FH40">
            <v>3156.0414540000002</v>
          </cell>
          <cell r="FI40">
            <v>3142.0641190000001</v>
          </cell>
          <cell r="FJ40">
            <v>5</v>
          </cell>
          <cell r="FU40">
            <v>0.83699999999999997</v>
          </cell>
          <cell r="FV40">
            <v>0.83799999999999997</v>
          </cell>
          <cell r="FW40">
            <v>0.83799999999999997</v>
          </cell>
          <cell r="FX40">
            <v>0.83799999999999997</v>
          </cell>
          <cell r="FY40">
            <v>0.84399999999999997</v>
          </cell>
          <cell r="FZ40">
            <v>0.84899999999999998</v>
          </cell>
          <cell r="GA40">
            <v>0.85</v>
          </cell>
          <cell r="GB40">
            <v>0.85299999999999998</v>
          </cell>
          <cell r="GC40">
            <v>0.85399999999999998</v>
          </cell>
          <cell r="GD40">
            <v>0.85899999999999999</v>
          </cell>
          <cell r="GE40">
            <v>0.86499999999999999</v>
          </cell>
          <cell r="GF40">
            <v>0.86899999999999999</v>
          </cell>
          <cell r="GG40">
            <v>0.86799999999999999</v>
          </cell>
          <cell r="GH40">
            <v>0.873</v>
          </cell>
          <cell r="GI40">
            <v>0.88800000000000001</v>
          </cell>
          <cell r="GJ40">
            <v>0.877</v>
          </cell>
          <cell r="GK40">
            <v>0.878</v>
          </cell>
          <cell r="GL40">
            <v>0.88500000000000001</v>
          </cell>
          <cell r="GM40">
            <v>0.88800000000000001</v>
          </cell>
          <cell r="GN40">
            <v>0.89100000000000001</v>
          </cell>
          <cell r="GO40">
            <v>0.89100000000000001</v>
          </cell>
          <cell r="GP40">
            <v>0.89100000000000001</v>
          </cell>
          <cell r="HA40">
            <v>0.41968947200000001</v>
          </cell>
          <cell r="HB40">
            <v>0.42520112100000002</v>
          </cell>
          <cell r="HC40">
            <v>0.428846697</v>
          </cell>
          <cell r="HD40">
            <v>0.43374320199999999</v>
          </cell>
          <cell r="HE40">
            <v>0.43797909499999998</v>
          </cell>
          <cell r="HF40">
            <v>0.44472969699999998</v>
          </cell>
          <cell r="HG40">
            <v>0.45074271799999999</v>
          </cell>
          <cell r="HH40">
            <v>0.45639889900000002</v>
          </cell>
          <cell r="HI40">
            <v>0.46285943099999999</v>
          </cell>
          <cell r="HJ40">
            <v>0.47033565700000002</v>
          </cell>
          <cell r="HK40">
            <v>0.47886612699999997</v>
          </cell>
          <cell r="HL40">
            <v>0.48648623299999999</v>
          </cell>
          <cell r="HM40">
            <v>0.492095909</v>
          </cell>
          <cell r="HN40">
            <v>0.49845958000000001</v>
          </cell>
          <cell r="HO40">
            <v>0.506108275</v>
          </cell>
          <cell r="HP40">
            <v>0.50443388300000003</v>
          </cell>
          <cell r="HQ40">
            <v>0.50879938999999996</v>
          </cell>
          <cell r="HR40">
            <v>0.51535085700000005</v>
          </cell>
          <cell r="HS40">
            <v>0.51901793600000001</v>
          </cell>
          <cell r="HT40">
            <v>0.52362651800000004</v>
          </cell>
          <cell r="HU40">
            <v>0.52504204499999996</v>
          </cell>
          <cell r="HV40">
            <v>0.52185749599999998</v>
          </cell>
          <cell r="HW40">
            <v>56.873399999999997</v>
          </cell>
          <cell r="HX40">
            <v>57.177300000000002</v>
          </cell>
          <cell r="HY40">
            <v>57.814999999999998</v>
          </cell>
          <cell r="HZ40">
            <v>58.5212</v>
          </cell>
          <cell r="IA40">
            <v>58.9223</v>
          </cell>
          <cell r="IB40">
            <v>59.397300000000001</v>
          </cell>
          <cell r="IC40">
            <v>59.751100000000001</v>
          </cell>
          <cell r="ID40">
            <v>60.231400000000001</v>
          </cell>
          <cell r="IE40">
            <v>60.117199999999997</v>
          </cell>
          <cell r="IF40">
            <v>60.494900000000001</v>
          </cell>
          <cell r="IG40">
            <v>60.372700000000002</v>
          </cell>
          <cell r="IH40">
            <v>60.783099999999997</v>
          </cell>
          <cell r="II40">
            <v>60.656399999999998</v>
          </cell>
          <cell r="IJ40">
            <v>60.8626</v>
          </cell>
          <cell r="IK40">
            <v>61.268900000000002</v>
          </cell>
          <cell r="IL40">
            <v>61.4313</v>
          </cell>
          <cell r="IM40">
            <v>61.645400000000002</v>
          </cell>
          <cell r="IN40">
            <v>61.998800000000003</v>
          </cell>
          <cell r="IO40">
            <v>62.268599999999999</v>
          </cell>
          <cell r="IP40">
            <v>62.868600000000001</v>
          </cell>
          <cell r="IQ40">
            <v>63.060299999999998</v>
          </cell>
          <cell r="IR40">
            <v>63.607900000000001</v>
          </cell>
          <cell r="IS40">
            <v>63.800699999999999</v>
          </cell>
          <cell r="IT40">
            <v>64.392799999999994</v>
          </cell>
          <cell r="IU40">
            <v>64.549700000000001</v>
          </cell>
          <cell r="IV40">
            <v>65.163300000000007</v>
          </cell>
          <cell r="IW40">
            <v>65.340999999999994</v>
          </cell>
          <cell r="IX40">
            <v>65.986400000000003</v>
          </cell>
          <cell r="IY40">
            <v>66.195099999999996</v>
          </cell>
          <cell r="IZ40">
            <v>66.305800000000005</v>
          </cell>
          <cell r="JA40">
            <v>66.592799999999997</v>
          </cell>
          <cell r="JB40">
            <v>65.827200000000005</v>
          </cell>
          <cell r="JC40">
            <v>7.4559119139999996</v>
          </cell>
          <cell r="JD40">
            <v>7.4703604419999996</v>
          </cell>
          <cell r="JE40">
            <v>7.4848369620000001</v>
          </cell>
          <cell r="JF40">
            <v>7.4993415260000003</v>
          </cell>
          <cell r="JG40">
            <v>7.5138471300000003</v>
          </cell>
          <cell r="JH40">
            <v>7.5283537709999999</v>
          </cell>
          <cell r="JI40">
            <v>7.5428614510000003</v>
          </cell>
          <cell r="JJ40">
            <v>7.5573701700000004</v>
          </cell>
          <cell r="JK40">
            <v>7.5718799270000003</v>
          </cell>
          <cell r="JL40">
            <v>7.5772500039999997</v>
          </cell>
          <cell r="JM40">
            <v>7.8621600870000004</v>
          </cell>
          <cell r="JN40">
            <v>8.1470701689999991</v>
          </cell>
          <cell r="JO40">
            <v>8.4319802520000007</v>
          </cell>
          <cell r="JP40">
            <v>8.7168903350000004</v>
          </cell>
          <cell r="JQ40">
            <v>8.9537673000000009</v>
          </cell>
          <cell r="JR40">
            <v>9.1906442639999995</v>
          </cell>
          <cell r="JS40">
            <v>9.4275212289999999</v>
          </cell>
          <cell r="JT40">
            <v>9.6643981930000002</v>
          </cell>
          <cell r="JU40">
            <v>9.9012751580000007</v>
          </cell>
          <cell r="JV40">
            <v>10.138152120000001</v>
          </cell>
          <cell r="JW40">
            <v>10.37502909</v>
          </cell>
          <cell r="JX40">
            <v>10.61190605</v>
          </cell>
          <cell r="JY40">
            <v>10.848783020000001</v>
          </cell>
          <cell r="JZ40">
            <v>11.085659980000001</v>
          </cell>
          <cell r="KA40">
            <v>11.11118031</v>
          </cell>
          <cell r="KB40">
            <v>11.31708091</v>
          </cell>
          <cell r="KC40">
            <v>11.52679706</v>
          </cell>
          <cell r="KD40">
            <v>11.74039943</v>
          </cell>
          <cell r="KE40">
            <v>11.95796006</v>
          </cell>
          <cell r="KF40">
            <v>12.179552299999999</v>
          </cell>
          <cell r="KG40">
            <v>12.179552299999999</v>
          </cell>
          <cell r="KH40">
            <v>12.179552299999999</v>
          </cell>
          <cell r="KS40">
            <v>2.1873999999999998</v>
          </cell>
          <cell r="KT40">
            <v>2.1873999999999998</v>
          </cell>
          <cell r="KU40">
            <v>2.2092999999999998</v>
          </cell>
          <cell r="KV40">
            <v>2.2313999999999998</v>
          </cell>
          <cell r="KW40">
            <v>2.2536999999999998</v>
          </cell>
          <cell r="KX40">
            <v>2.4275000000000002</v>
          </cell>
          <cell r="KY40">
            <v>2.6013000000000002</v>
          </cell>
          <cell r="KZ40">
            <v>2.7749999999999999</v>
          </cell>
          <cell r="LA40">
            <v>2.9487999999999999</v>
          </cell>
          <cell r="LB40">
            <v>3.1225999999999998</v>
          </cell>
          <cell r="LC40">
            <v>3.2964000000000002</v>
          </cell>
          <cell r="LD40">
            <v>3.4702000000000002</v>
          </cell>
          <cell r="LE40">
            <v>3.6440000000000001</v>
          </cell>
          <cell r="LF40">
            <v>3.6913</v>
          </cell>
          <cell r="LG40">
            <v>3.7393000000000001</v>
          </cell>
          <cell r="LH40">
            <v>3.7879</v>
          </cell>
          <cell r="LI40">
            <v>3.8372000000000002</v>
          </cell>
          <cell r="LJ40">
            <v>3.8871000000000002</v>
          </cell>
          <cell r="LK40">
            <v>3.8871000000000002</v>
          </cell>
          <cell r="LL40">
            <v>3.9533113489999998</v>
          </cell>
          <cell r="LM40">
            <v>3.9533113489999998</v>
          </cell>
          <cell r="LN40">
            <v>3.9533113489999998</v>
          </cell>
          <cell r="LO40">
            <v>1874.105918</v>
          </cell>
          <cell r="LP40">
            <v>1719.6122339999999</v>
          </cell>
          <cell r="LQ40">
            <v>1829.447255</v>
          </cell>
          <cell r="LR40">
            <v>1824.439564</v>
          </cell>
          <cell r="LS40">
            <v>1678.483596</v>
          </cell>
          <cell r="LT40">
            <v>1698.248542</v>
          </cell>
          <cell r="LU40">
            <v>1633.749421</v>
          </cell>
          <cell r="LV40">
            <v>1660.694448</v>
          </cell>
          <cell r="LW40">
            <v>1643.1914180000001</v>
          </cell>
          <cell r="LX40">
            <v>1643.2573070000001</v>
          </cell>
          <cell r="LY40">
            <v>1787.242741</v>
          </cell>
          <cell r="LZ40">
            <v>1795.296891</v>
          </cell>
          <cell r="MA40">
            <v>1797.6173699999999</v>
          </cell>
          <cell r="MB40">
            <v>1802.6021020000001</v>
          </cell>
          <cell r="MC40">
            <v>1780.6130969999999</v>
          </cell>
          <cell r="MD40">
            <v>1802.37743</v>
          </cell>
          <cell r="ME40">
            <v>1795.436821</v>
          </cell>
          <cell r="MF40">
            <v>1762.42554</v>
          </cell>
          <cell r="MG40">
            <v>1770.829266</v>
          </cell>
          <cell r="MH40">
            <v>1773.322136</v>
          </cell>
          <cell r="MI40">
            <v>1866.2655520000001</v>
          </cell>
          <cell r="MJ40">
            <v>1884.64231</v>
          </cell>
          <cell r="MK40">
            <v>1884.7293589999999</v>
          </cell>
          <cell r="ML40">
            <v>1913.832484</v>
          </cell>
          <cell r="MM40">
            <v>2136.4603659999998</v>
          </cell>
          <cell r="MN40">
            <v>1887.9567520000001</v>
          </cell>
          <cell r="MO40">
            <v>1915.323545</v>
          </cell>
          <cell r="MP40">
            <v>1953.2452029999999</v>
          </cell>
          <cell r="MQ40">
            <v>1972.581643</v>
          </cell>
          <cell r="MR40">
            <v>2008.551273</v>
          </cell>
          <cell r="MS40">
            <v>2018.0335889999999</v>
          </cell>
          <cell r="MT40">
            <v>2013.5804889999999</v>
          </cell>
          <cell r="NE40">
            <v>0.50128216999999997</v>
          </cell>
          <cell r="NF40">
            <v>0.50751628299999996</v>
          </cell>
          <cell r="NG40">
            <v>0.51185559899999999</v>
          </cell>
          <cell r="NH40">
            <v>0.51736923199999996</v>
          </cell>
          <cell r="NI40">
            <v>0.51893849400000003</v>
          </cell>
          <cell r="NJ40">
            <v>0.52408724200000001</v>
          </cell>
          <cell r="NK40">
            <v>0.53037311200000004</v>
          </cell>
          <cell r="NL40">
            <v>0.53498448300000001</v>
          </cell>
          <cell r="NM40">
            <v>0.54220509699999997</v>
          </cell>
          <cell r="NN40">
            <v>0.54780359099999998</v>
          </cell>
          <cell r="NO40">
            <v>0.55365033500000005</v>
          </cell>
          <cell r="NP40">
            <v>0.559977893</v>
          </cell>
          <cell r="NQ40">
            <v>0.56672731200000004</v>
          </cell>
          <cell r="NR40">
            <v>0.57077338</v>
          </cell>
          <cell r="NS40">
            <v>0.57011661899999999</v>
          </cell>
          <cell r="NT40">
            <v>0.57500625699999997</v>
          </cell>
          <cell r="NU40">
            <v>0.579210165</v>
          </cell>
          <cell r="NV40">
            <v>0.58223866700000004</v>
          </cell>
          <cell r="NW40">
            <v>0.58455148899999998</v>
          </cell>
          <cell r="NX40">
            <v>0.58784999400000004</v>
          </cell>
          <cell r="NY40">
            <v>0.58895929300000005</v>
          </cell>
          <cell r="NZ40">
            <v>0.58543233100000003</v>
          </cell>
          <cell r="OA40">
            <v>54.961599999999997</v>
          </cell>
          <cell r="OB40">
            <v>55.362099999999998</v>
          </cell>
          <cell r="OC40">
            <v>55.807099999999998</v>
          </cell>
          <cell r="OD40">
            <v>56.205399999999997</v>
          </cell>
          <cell r="OE40">
            <v>56.639400000000002</v>
          </cell>
          <cell r="OF40">
            <v>56.818899999999999</v>
          </cell>
          <cell r="OG40">
            <v>57.122599999999998</v>
          </cell>
          <cell r="OH40">
            <v>56.759700000000002</v>
          </cell>
          <cell r="OI40">
            <v>56.898299999999999</v>
          </cell>
          <cell r="OJ40">
            <v>57.267299999999999</v>
          </cell>
          <cell r="OK40">
            <v>57.308999999999997</v>
          </cell>
          <cell r="OL40">
            <v>57.689700000000002</v>
          </cell>
          <cell r="OM40">
            <v>57.578699999999998</v>
          </cell>
          <cell r="ON40">
            <v>57.758000000000003</v>
          </cell>
          <cell r="OO40">
            <v>57.804000000000002</v>
          </cell>
          <cell r="OP40">
            <v>57.894599999999997</v>
          </cell>
          <cell r="OQ40">
            <v>58.216700000000003</v>
          </cell>
          <cell r="OR40">
            <v>58.333199999999998</v>
          </cell>
          <cell r="OS40">
            <v>58.799199999999999</v>
          </cell>
          <cell r="OT40">
            <v>58.943399999999997</v>
          </cell>
          <cell r="OU40">
            <v>59.323999999999998</v>
          </cell>
          <cell r="OV40">
            <v>59.56</v>
          </cell>
          <cell r="OW40">
            <v>60.0107</v>
          </cell>
          <cell r="OX40">
            <v>60.2273</v>
          </cell>
          <cell r="OY40">
            <v>60.633299999999998</v>
          </cell>
          <cell r="OZ40">
            <v>60.811399999999999</v>
          </cell>
          <cell r="PA40">
            <v>61.287700000000001</v>
          </cell>
          <cell r="PB40">
            <v>61.454900000000002</v>
          </cell>
          <cell r="PC40">
            <v>61.808199999999999</v>
          </cell>
          <cell r="PD40">
            <v>62.009099999999997</v>
          </cell>
          <cell r="PE40">
            <v>61.975200000000001</v>
          </cell>
          <cell r="PF40">
            <v>61.2453</v>
          </cell>
          <cell r="PG40">
            <v>8.8552627679999993</v>
          </cell>
          <cell r="PH40">
            <v>8.8718276639999996</v>
          </cell>
          <cell r="PI40">
            <v>8.8884235359999995</v>
          </cell>
          <cell r="PJ40">
            <v>8.9050504430000004</v>
          </cell>
          <cell r="PK40">
            <v>8.9216763120000007</v>
          </cell>
          <cell r="PL40">
            <v>8.9383011430000003</v>
          </cell>
          <cell r="PM40">
            <v>8.9549249339999992</v>
          </cell>
          <cell r="PN40">
            <v>8.9715476879999994</v>
          </cell>
          <cell r="PO40">
            <v>8.9881694020000005</v>
          </cell>
          <cell r="PP40">
            <v>8.9939403529999993</v>
          </cell>
          <cell r="PQ40">
            <v>9.3787426949999997</v>
          </cell>
          <cell r="PR40">
            <v>9.763545036</v>
          </cell>
          <cell r="PS40">
            <v>10.148347380000001</v>
          </cell>
          <cell r="PT40">
            <v>10.533149720000001</v>
          </cell>
          <cell r="PU40">
            <v>10.62039375</v>
          </cell>
          <cell r="PV40">
            <v>10.70763779</v>
          </cell>
          <cell r="PW40">
            <v>10.794881820000001</v>
          </cell>
          <cell r="PX40">
            <v>10.88212585</v>
          </cell>
          <cell r="PY40">
            <v>10.969369889999999</v>
          </cell>
          <cell r="PZ40">
            <v>11.05661392</v>
          </cell>
          <cell r="QA40">
            <v>11.14385796</v>
          </cell>
          <cell r="QB40">
            <v>11.231101990000001</v>
          </cell>
          <cell r="QC40">
            <v>11.31834602</v>
          </cell>
          <cell r="QD40">
            <v>11.40559006</v>
          </cell>
          <cell r="QE40">
            <v>11.373709679999999</v>
          </cell>
          <cell r="QF40">
            <v>11.438313880000001</v>
          </cell>
          <cell r="QG40">
            <v>11.503285030000001</v>
          </cell>
          <cell r="QH40">
            <v>11.568625239999999</v>
          </cell>
          <cell r="QI40">
            <v>11.634336579999999</v>
          </cell>
          <cell r="QJ40">
            <v>11.700421179999999</v>
          </cell>
          <cell r="QK40">
            <v>11.700421179999999</v>
          </cell>
          <cell r="QL40">
            <v>11.700421179999999</v>
          </cell>
          <cell r="QW40">
            <v>3.3370000000000002</v>
          </cell>
          <cell r="QX40">
            <v>3.3370000000000002</v>
          </cell>
          <cell r="QY40">
            <v>3.3704000000000001</v>
          </cell>
          <cell r="QZ40">
            <v>3.4041000000000001</v>
          </cell>
          <cell r="RA40">
            <v>3.4382000000000001</v>
          </cell>
          <cell r="RB40">
            <v>3.7033</v>
          </cell>
          <cell r="RC40">
            <v>3.9683999999999999</v>
          </cell>
          <cell r="RD40">
            <v>4.2335000000000003</v>
          </cell>
          <cell r="RE40">
            <v>4.4985999999999997</v>
          </cell>
          <cell r="RF40">
            <v>4.7637999999999998</v>
          </cell>
          <cell r="RG40">
            <v>5.0289000000000001</v>
          </cell>
          <cell r="RH40">
            <v>5.2939999999999996</v>
          </cell>
          <cell r="RI40">
            <v>5.5590999999999999</v>
          </cell>
          <cell r="RJ40">
            <v>5.6314000000000002</v>
          </cell>
          <cell r="RK40">
            <v>5.7046000000000001</v>
          </cell>
          <cell r="RL40">
            <v>5.7788000000000004</v>
          </cell>
          <cell r="RM40">
            <v>5.8539000000000003</v>
          </cell>
          <cell r="RN40">
            <v>5.93</v>
          </cell>
          <cell r="RO40">
            <v>5.93</v>
          </cell>
          <cell r="RP40">
            <v>6.0310093120000001</v>
          </cell>
          <cell r="RQ40">
            <v>6.0310093120000001</v>
          </cell>
          <cell r="RR40">
            <v>6.0310093120000001</v>
          </cell>
          <cell r="RS40">
            <v>4239.1536930000002</v>
          </cell>
          <cell r="RT40">
            <v>3900.5253299999999</v>
          </cell>
          <cell r="RU40">
            <v>4152.6651439999996</v>
          </cell>
          <cell r="RV40">
            <v>4136.1243370000002</v>
          </cell>
          <cell r="RW40">
            <v>3795.073758</v>
          </cell>
          <cell r="RX40">
            <v>3823.3813559999999</v>
          </cell>
          <cell r="RY40">
            <v>3661.0731049999999</v>
          </cell>
          <cell r="RZ40">
            <v>3700.4534349999999</v>
          </cell>
          <cell r="SA40">
            <v>3637.4662579999999</v>
          </cell>
          <cell r="SB40">
            <v>3611.1380210000002</v>
          </cell>
          <cell r="SC40">
            <v>3896.1381860000001</v>
          </cell>
          <cell r="SD40">
            <v>3884.94301</v>
          </cell>
          <cell r="SE40">
            <v>3855.419159</v>
          </cell>
          <cell r="SF40">
            <v>3829.5848420000002</v>
          </cell>
          <cell r="SG40">
            <v>3818.638007</v>
          </cell>
          <cell r="SH40">
            <v>3822.183047</v>
          </cell>
          <cell r="SI40">
            <v>3842.0688970000001</v>
          </cell>
          <cell r="SJ40">
            <v>3805.713178</v>
          </cell>
          <cell r="SK40">
            <v>3858.7256889999999</v>
          </cell>
          <cell r="SL40">
            <v>3899.3138570000001</v>
          </cell>
          <cell r="SM40">
            <v>3882.6157050000002</v>
          </cell>
          <cell r="SN40">
            <v>3956.5521389999999</v>
          </cell>
          <cell r="SO40">
            <v>3993.0397539999999</v>
          </cell>
          <cell r="SP40">
            <v>4092.2415900000001</v>
          </cell>
          <cell r="SQ40">
            <v>3858.2923030000002</v>
          </cell>
          <cell r="SR40">
            <v>4048.7067959999999</v>
          </cell>
          <cell r="SS40">
            <v>4086.5468409999999</v>
          </cell>
          <cell r="ST40">
            <v>4138.732892</v>
          </cell>
          <cell r="SU40">
            <v>4144.5457919999999</v>
          </cell>
          <cell r="SV40">
            <v>4182.0766169999997</v>
          </cell>
          <cell r="SW40">
            <v>4283.8188469999996</v>
          </cell>
          <cell r="SX40">
            <v>4260.2104550000004</v>
          </cell>
          <cell r="TA40">
            <v>0.28899999999999998</v>
          </cell>
          <cell r="TB40">
            <v>0.29299999999999998</v>
          </cell>
          <cell r="TC40">
            <v>0.29499999999999998</v>
          </cell>
          <cell r="TD40">
            <v>0.29699999999999999</v>
          </cell>
          <cell r="TE40">
            <v>0.3</v>
          </cell>
          <cell r="TF40">
            <v>0.30399999999999999</v>
          </cell>
          <cell r="TG40">
            <v>0.307</v>
          </cell>
          <cell r="TH40">
            <v>0.31</v>
          </cell>
          <cell r="TI40">
            <v>0.311</v>
          </cell>
          <cell r="TJ40">
            <v>0.31</v>
          </cell>
          <cell r="TM40">
            <v>44.834668499999999</v>
          </cell>
          <cell r="TN40">
            <v>44.625120819999999</v>
          </cell>
          <cell r="TO40">
            <v>44.448764820000001</v>
          </cell>
          <cell r="TP40">
            <v>44.254075389999997</v>
          </cell>
          <cell r="TQ40">
            <v>44.055908860000002</v>
          </cell>
          <cell r="TR40">
            <v>43.858776749999997</v>
          </cell>
          <cell r="TS40">
            <v>43.671265310000003</v>
          </cell>
          <cell r="TT40">
            <v>43.491935120000001</v>
          </cell>
          <cell r="TU40">
            <v>43.236121519999998</v>
          </cell>
          <cell r="TV40">
            <v>43.069008529999998</v>
          </cell>
          <cell r="TY40">
            <v>45.77861163</v>
          </cell>
          <cell r="TZ40">
            <v>45.640074210000002</v>
          </cell>
          <cell r="UA40">
            <v>45.370370370000003</v>
          </cell>
          <cell r="UB40">
            <v>45.404411760000002</v>
          </cell>
          <cell r="UC40">
            <v>45.255474450000001</v>
          </cell>
          <cell r="UD40">
            <v>45.02712477</v>
          </cell>
          <cell r="UE40">
            <v>44.883303410000003</v>
          </cell>
          <cell r="UF40">
            <v>44.642857139999997</v>
          </cell>
          <cell r="UG40">
            <v>44.661921710000001</v>
          </cell>
          <cell r="UH40">
            <v>44.444444439999998</v>
          </cell>
          <cell r="UI40">
            <v>32.050788879999999</v>
          </cell>
          <cell r="UJ40">
            <v>31.43014908</v>
          </cell>
          <cell r="UK40">
            <v>30.8762455</v>
          </cell>
          <cell r="UL40">
            <v>30.24760246</v>
          </cell>
          <cell r="UM40">
            <v>29.718534470000002</v>
          </cell>
          <cell r="UN40">
            <v>29.13446617</v>
          </cell>
          <cell r="UO40">
            <v>28.539966580000002</v>
          </cell>
          <cell r="UP40">
            <v>27.94857025</v>
          </cell>
          <cell r="UQ40">
            <v>27.386035920000001</v>
          </cell>
          <cell r="UR40">
            <v>26.84804535</v>
          </cell>
          <cell r="US40">
            <v>26.08060455</v>
          </cell>
          <cell r="UT40">
            <v>25.579265589999999</v>
          </cell>
          <cell r="UW40">
            <v>47.614379999999997</v>
          </cell>
          <cell r="UX40">
            <v>47.614379999999997</v>
          </cell>
          <cell r="UY40">
            <v>47.614379999999997</v>
          </cell>
          <cell r="UZ40">
            <v>47.614379999999997</v>
          </cell>
          <cell r="VA40">
            <v>47.614379999999997</v>
          </cell>
          <cell r="VB40">
            <v>47.614379999999997</v>
          </cell>
          <cell r="VC40">
            <v>47.614379999999997</v>
          </cell>
          <cell r="VD40">
            <v>47.614379999999997</v>
          </cell>
          <cell r="VE40">
            <v>47.614379999999997</v>
          </cell>
          <cell r="VF40">
            <v>47.614379999999997</v>
          </cell>
          <cell r="VI40">
            <v>56.013379999999998</v>
          </cell>
          <cell r="VJ40">
            <v>56.013379999999998</v>
          </cell>
          <cell r="VK40">
            <v>56.013379999999998</v>
          </cell>
          <cell r="VL40">
            <v>56.013379999999998</v>
          </cell>
          <cell r="VM40">
            <v>56.013379999999998</v>
          </cell>
          <cell r="VN40">
            <v>56.013379999999998</v>
          </cell>
          <cell r="VO40">
            <v>56.013379999999998</v>
          </cell>
          <cell r="VP40">
            <v>56.013379999999998</v>
          </cell>
          <cell r="VQ40">
            <v>56.013379999999998</v>
          </cell>
          <cell r="VR40">
            <v>56.013379999999998</v>
          </cell>
          <cell r="WZ40">
            <v>592</v>
          </cell>
          <cell r="XA40">
            <v>570</v>
          </cell>
          <cell r="XB40">
            <v>548</v>
          </cell>
          <cell r="XC40">
            <v>528</v>
          </cell>
          <cell r="XD40">
            <v>511</v>
          </cell>
          <cell r="XE40">
            <v>496</v>
          </cell>
          <cell r="XF40">
            <v>483</v>
          </cell>
          <cell r="XG40">
            <v>486</v>
          </cell>
          <cell r="XH40">
            <v>468</v>
          </cell>
          <cell r="XI40">
            <v>452</v>
          </cell>
          <cell r="XJ40">
            <v>444</v>
          </cell>
          <cell r="XK40">
            <v>437</v>
          </cell>
          <cell r="XL40">
            <v>429</v>
          </cell>
          <cell r="XM40">
            <v>423</v>
          </cell>
          <cell r="XN40">
            <v>414</v>
          </cell>
          <cell r="XO40">
            <v>404</v>
          </cell>
          <cell r="XP40">
            <v>393</v>
          </cell>
          <cell r="XQ40">
            <v>382</v>
          </cell>
          <cell r="XR40">
            <v>370</v>
          </cell>
          <cell r="XS40">
            <v>356</v>
          </cell>
          <cell r="XT40">
            <v>341</v>
          </cell>
          <cell r="XU40">
            <v>326</v>
          </cell>
          <cell r="XV40">
            <v>313</v>
          </cell>
          <cell r="XW40">
            <v>302</v>
          </cell>
          <cell r="XX40">
            <v>293</v>
          </cell>
          <cell r="XY40">
            <v>285</v>
          </cell>
          <cell r="XZ40">
            <v>279</v>
          </cell>
          <cell r="YA40">
            <v>273</v>
          </cell>
          <cell r="YB40">
            <v>273</v>
          </cell>
          <cell r="YC40">
            <v>273</v>
          </cell>
          <cell r="YD40">
            <v>273</v>
          </cell>
          <cell r="YE40">
            <v>273</v>
          </cell>
          <cell r="YF40">
            <v>99.741</v>
          </cell>
          <cell r="YG40">
            <v>99.165000000000006</v>
          </cell>
          <cell r="YH40">
            <v>97.323999999999998</v>
          </cell>
          <cell r="YI40">
            <v>95.656999999999996</v>
          </cell>
          <cell r="YJ40">
            <v>93.605000000000004</v>
          </cell>
          <cell r="YK40">
            <v>96.846999999999994</v>
          </cell>
          <cell r="YL40">
            <v>97.986000000000004</v>
          </cell>
          <cell r="YM40">
            <v>96.39</v>
          </cell>
          <cell r="YN40">
            <v>95.247</v>
          </cell>
          <cell r="YO40">
            <v>93.86</v>
          </cell>
          <cell r="YP40">
            <v>92.025000000000006</v>
          </cell>
          <cell r="YQ40">
            <v>92.248000000000005</v>
          </cell>
          <cell r="YR40">
            <v>91.3</v>
          </cell>
          <cell r="YS40">
            <v>90.826999999999998</v>
          </cell>
          <cell r="YT40">
            <v>90.885999999999996</v>
          </cell>
          <cell r="YU40">
            <v>91.244</v>
          </cell>
          <cell r="YV40">
            <v>88.929000000000002</v>
          </cell>
          <cell r="YW40">
            <v>87.138000000000005</v>
          </cell>
          <cell r="YX40">
            <v>85.105999999999995</v>
          </cell>
          <cell r="YY40">
            <v>82.936000000000007</v>
          </cell>
          <cell r="YZ40">
            <v>80.350999999999999</v>
          </cell>
          <cell r="ZA40">
            <v>77.736000000000004</v>
          </cell>
          <cell r="ZB40">
            <v>75.322999999999993</v>
          </cell>
          <cell r="ZC40">
            <v>72.019000000000005</v>
          </cell>
          <cell r="ZD40">
            <v>69.531999999999996</v>
          </cell>
          <cell r="ZE40">
            <v>66.546000000000006</v>
          </cell>
          <cell r="ZF40">
            <v>64.260000000000005</v>
          </cell>
          <cell r="ZG40">
            <v>61.518999999999998</v>
          </cell>
          <cell r="ZH40">
            <v>61.58</v>
          </cell>
          <cell r="ZI40">
            <v>60.615000000000002</v>
          </cell>
          <cell r="ZJ40">
            <v>59.165999999999997</v>
          </cell>
          <cell r="ZK40">
            <v>58.173000000000002</v>
          </cell>
          <cell r="ABX40">
            <v>0</v>
          </cell>
          <cell r="ABY40">
            <v>0</v>
          </cell>
          <cell r="ABZ40">
            <v>0</v>
          </cell>
          <cell r="ACA40">
            <v>0</v>
          </cell>
          <cell r="ACB40">
            <v>0</v>
          </cell>
          <cell r="ACC40">
            <v>0</v>
          </cell>
          <cell r="ACD40">
            <v>0</v>
          </cell>
          <cell r="ACE40">
            <v>0</v>
          </cell>
          <cell r="ACF40">
            <v>0</v>
          </cell>
          <cell r="ACG40">
            <v>0</v>
          </cell>
          <cell r="ACH40">
            <v>0</v>
          </cell>
          <cell r="ACI40">
            <v>0</v>
          </cell>
          <cell r="ACJ40">
            <v>0</v>
          </cell>
          <cell r="ACK40">
            <v>0</v>
          </cell>
          <cell r="ACL40">
            <v>3.0303030299999998</v>
          </cell>
          <cell r="ACM40">
            <v>3.0303030299999998</v>
          </cell>
          <cell r="ACN40">
            <v>3.0303030299999998</v>
          </cell>
          <cell r="ACO40">
            <v>3.0303030299999998</v>
          </cell>
          <cell r="ACP40">
            <v>3.0303030299999998</v>
          </cell>
          <cell r="ACQ40">
            <v>0</v>
          </cell>
          <cell r="ACR40">
            <v>3.0303030299999998</v>
          </cell>
          <cell r="ACS40">
            <v>3.0303030299999998</v>
          </cell>
          <cell r="ACT40">
            <v>3.0303030299999998</v>
          </cell>
          <cell r="ACU40">
            <v>3.0303030299999998</v>
          </cell>
          <cell r="ACV40">
            <v>3.0303030299999998</v>
          </cell>
          <cell r="ACW40">
            <v>3.0303030299999998</v>
          </cell>
          <cell r="ACX40">
            <v>3.0303030299999998</v>
          </cell>
          <cell r="ACY40">
            <v>6.0606060609999997</v>
          </cell>
          <cell r="ACZ40">
            <v>6.0606060609999997</v>
          </cell>
          <cell r="ADA40">
            <v>6.0606060609999997</v>
          </cell>
          <cell r="ADB40">
            <v>16.666666670000001</v>
          </cell>
          <cell r="ADC40">
            <v>16.666666670000001</v>
          </cell>
          <cell r="ADD40">
            <v>100</v>
          </cell>
          <cell r="ADE40">
            <v>100</v>
          </cell>
          <cell r="ADF40">
            <v>100</v>
          </cell>
          <cell r="ADG40">
            <v>100</v>
          </cell>
          <cell r="ADH40">
            <v>100</v>
          </cell>
          <cell r="ADI40">
            <v>100</v>
          </cell>
          <cell r="ADJ40">
            <v>100</v>
          </cell>
          <cell r="ADK40">
            <v>100</v>
          </cell>
          <cell r="ADL40">
            <v>100</v>
          </cell>
          <cell r="ADM40">
            <v>100</v>
          </cell>
          <cell r="ADN40">
            <v>100</v>
          </cell>
          <cell r="ADO40">
            <v>100</v>
          </cell>
          <cell r="ADP40">
            <v>100</v>
          </cell>
          <cell r="ADQ40">
            <v>100</v>
          </cell>
          <cell r="ADR40">
            <v>96.969696970000001</v>
          </cell>
          <cell r="ADS40">
            <v>96.969696970000001</v>
          </cell>
          <cell r="ADT40">
            <v>96.969696970000001</v>
          </cell>
          <cell r="ADU40">
            <v>96.969696970000001</v>
          </cell>
          <cell r="ADV40">
            <v>96.969696970000001</v>
          </cell>
          <cell r="ADW40">
            <v>100</v>
          </cell>
          <cell r="ADX40">
            <v>96.969696970000001</v>
          </cell>
          <cell r="ADY40">
            <v>96.969696970000001</v>
          </cell>
          <cell r="ADZ40">
            <v>96.969696970000001</v>
          </cell>
          <cell r="AEA40">
            <v>96.969696970000001</v>
          </cell>
          <cell r="AEB40">
            <v>96.969696970000001</v>
          </cell>
          <cell r="AEC40">
            <v>96.969696970000001</v>
          </cell>
          <cell r="AED40">
            <v>96.969696970000001</v>
          </cell>
          <cell r="AEE40">
            <v>93.939393940000002</v>
          </cell>
          <cell r="AEF40">
            <v>93.939393940000002</v>
          </cell>
          <cell r="AEG40">
            <v>93.939393940000002</v>
          </cell>
          <cell r="AEH40">
            <v>83.333333330000002</v>
          </cell>
          <cell r="AEI40">
            <v>83.333333330000002</v>
          </cell>
          <cell r="AEJ40">
            <v>31.222999999999999</v>
          </cell>
          <cell r="AEK40">
            <v>31.213999999999999</v>
          </cell>
          <cell r="AEL40">
            <v>31.224</v>
          </cell>
          <cell r="AEM40">
            <v>31.251999999999999</v>
          </cell>
          <cell r="AEN40">
            <v>31.3</v>
          </cell>
          <cell r="AEO40">
            <v>31.367999999999999</v>
          </cell>
          <cell r="AEP40">
            <v>31.44</v>
          </cell>
          <cell r="AEQ40">
            <v>31.526</v>
          </cell>
          <cell r="AER40">
            <v>31.626000000000001</v>
          </cell>
          <cell r="AES40">
            <v>31.74</v>
          </cell>
          <cell r="AET40">
            <v>31.866</v>
          </cell>
          <cell r="AEU40">
            <v>31.974</v>
          </cell>
          <cell r="AEV40">
            <v>32.094000000000001</v>
          </cell>
          <cell r="AEW40">
            <v>32.220999999999997</v>
          </cell>
          <cell r="AEX40">
            <v>32.347000000000001</v>
          </cell>
          <cell r="AEY40">
            <v>32.368000000000002</v>
          </cell>
          <cell r="AEZ40">
            <v>32.39</v>
          </cell>
          <cell r="AFA40">
            <v>32.414000000000001</v>
          </cell>
          <cell r="AFB40">
            <v>32.438000000000002</v>
          </cell>
          <cell r="AFC40">
            <v>32.463999999999999</v>
          </cell>
          <cell r="AFD40">
            <v>32.491</v>
          </cell>
          <cell r="AFE40">
            <v>32.520000000000003</v>
          </cell>
          <cell r="AFF40">
            <v>32.548999999999999</v>
          </cell>
          <cell r="AFG40">
            <v>32.58</v>
          </cell>
          <cell r="AFH40">
            <v>32.613</v>
          </cell>
          <cell r="AFI40">
            <v>32.695999999999998</v>
          </cell>
          <cell r="AFJ40">
            <v>32.764000000000003</v>
          </cell>
          <cell r="AFK40">
            <v>32.848999999999997</v>
          </cell>
          <cell r="AFL40">
            <v>32.948</v>
          </cell>
          <cell r="AFM40">
            <v>33.054000000000002</v>
          </cell>
          <cell r="AFN40">
            <v>31.914000000000001</v>
          </cell>
          <cell r="AFO40">
            <v>32.119</v>
          </cell>
          <cell r="AFP40">
            <v>53.508000000000003</v>
          </cell>
          <cell r="AFQ40">
            <v>53.518000000000001</v>
          </cell>
          <cell r="AFR40">
            <v>53.478999999999999</v>
          </cell>
          <cell r="AFS40">
            <v>53.390999999999998</v>
          </cell>
          <cell r="AFT40">
            <v>53.25</v>
          </cell>
          <cell r="AFU40">
            <v>53.055</v>
          </cell>
          <cell r="AFV40">
            <v>52.85</v>
          </cell>
          <cell r="AFW40">
            <v>52.610999999999997</v>
          </cell>
          <cell r="AFX40">
            <v>52.335000000000001</v>
          </cell>
          <cell r="AFY40">
            <v>52.026000000000003</v>
          </cell>
          <cell r="AFZ40">
            <v>51.686</v>
          </cell>
          <cell r="AGA40">
            <v>51.399000000000001</v>
          </cell>
          <cell r="AGB40">
            <v>51.082999999999998</v>
          </cell>
          <cell r="AGC40">
            <v>50.750999999999998</v>
          </cell>
          <cell r="AGD40">
            <v>50.423999999999999</v>
          </cell>
          <cell r="AGE40">
            <v>51.009</v>
          </cell>
          <cell r="AGF40">
            <v>51.594000000000001</v>
          </cell>
          <cell r="AGG40">
            <v>52.179000000000002</v>
          </cell>
          <cell r="AGH40">
            <v>52.764000000000003</v>
          </cell>
          <cell r="AGI40">
            <v>53.348999999999997</v>
          </cell>
          <cell r="AGJ40">
            <v>53.933999999999997</v>
          </cell>
          <cell r="AGK40">
            <v>54.518999999999998</v>
          </cell>
          <cell r="AGL40">
            <v>55.103999999999999</v>
          </cell>
          <cell r="AGM40">
            <v>55.688000000000002</v>
          </cell>
          <cell r="AGN40">
            <v>56.273000000000003</v>
          </cell>
          <cell r="AGO40">
            <v>56.064</v>
          </cell>
          <cell r="AGP40">
            <v>55.896000000000001</v>
          </cell>
          <cell r="AGQ40">
            <v>55.689</v>
          </cell>
          <cell r="AGR40">
            <v>55.45</v>
          </cell>
          <cell r="AGS40">
            <v>55.192999999999998</v>
          </cell>
          <cell r="AGT40">
            <v>54.357999999999997</v>
          </cell>
          <cell r="AGU40">
            <v>54.533999999999999</v>
          </cell>
          <cell r="AJI40">
            <v>0.16023557199999999</v>
          </cell>
          <cell r="AJJ40">
            <v>0.15559414199999999</v>
          </cell>
          <cell r="AJK40">
            <v>0.15950582899999999</v>
          </cell>
          <cell r="AJL40">
            <v>0.163107591</v>
          </cell>
          <cell r="AJM40">
            <v>0.158519675</v>
          </cell>
          <cell r="AJN40">
            <v>0.16185311599999999</v>
          </cell>
          <cell r="AJO40">
            <v>0.164968371</v>
          </cell>
          <cell r="AJP40">
            <v>0.167888229</v>
          </cell>
          <cell r="AJQ40">
            <v>0.177731211</v>
          </cell>
          <cell r="AJR40">
            <v>0.180134935</v>
          </cell>
          <cell r="AJS40">
            <v>0.18915585100000001</v>
          </cell>
          <cell r="AJT40">
            <v>0.191153614</v>
          </cell>
          <cell r="AJU40">
            <v>0.18659160399999999</v>
          </cell>
          <cell r="AJV40">
            <v>0.232454463</v>
          </cell>
          <cell r="AJW40">
            <v>0.24540041700000001</v>
          </cell>
          <cell r="AJX40">
            <v>0.23363913</v>
          </cell>
          <cell r="AJY40">
            <v>0.263207886</v>
          </cell>
          <cell r="AJZ40">
            <v>0.16561204500000001</v>
          </cell>
          <cell r="AKA40">
            <v>0.167247641</v>
          </cell>
          <cell r="AKB40">
            <v>0.20136590800000001</v>
          </cell>
          <cell r="AKC40">
            <v>0.233756517</v>
          </cell>
          <cell r="AKD40">
            <v>0.20224493299999999</v>
          </cell>
          <cell r="AKE40">
            <v>0.21259312799999999</v>
          </cell>
          <cell r="AKF40">
            <v>0.24706509099999999</v>
          </cell>
          <cell r="AKG40">
            <v>0.212301979</v>
          </cell>
          <cell r="AKH40">
            <v>0.23094218899999999</v>
          </cell>
          <cell r="AKI40">
            <v>0.271722189</v>
          </cell>
          <cell r="AKJ40">
            <v>0.32863082599999999</v>
          </cell>
          <cell r="AKK40">
            <v>0.352171395</v>
          </cell>
          <cell r="AKL40">
            <v>0.35943710400000001</v>
          </cell>
          <cell r="AKM40">
            <v>0.29721677000000002</v>
          </cell>
          <cell r="AKN40">
            <v>0.29721677000000002</v>
          </cell>
        </row>
        <row r="41">
          <cell r="A41" t="str">
            <v>Cabo Verde</v>
          </cell>
          <cell r="B41" t="str">
            <v>CPV</v>
          </cell>
          <cell r="C41" t="str">
            <v>Medium</v>
          </cell>
          <cell r="D41" t="str">
            <v>SSA</v>
          </cell>
          <cell r="E41">
            <v>128</v>
          </cell>
          <cell r="P41">
            <v>0.56899999999999995</v>
          </cell>
          <cell r="Q41">
            <v>0.57599999999999996</v>
          </cell>
          <cell r="R41">
            <v>0.58699999999999997</v>
          </cell>
          <cell r="S41">
            <v>0.59299999999999997</v>
          </cell>
          <cell r="T41">
            <v>0.59699999999999998</v>
          </cell>
          <cell r="U41">
            <v>0.60599999999999998</v>
          </cell>
          <cell r="V41">
            <v>0.62</v>
          </cell>
          <cell r="W41">
            <v>0.629</v>
          </cell>
          <cell r="X41">
            <v>0.63500000000000001</v>
          </cell>
          <cell r="Y41">
            <v>0.63900000000000001</v>
          </cell>
          <cell r="Z41">
            <v>0.64400000000000002</v>
          </cell>
          <cell r="AA41">
            <v>0.65300000000000002</v>
          </cell>
          <cell r="AB41">
            <v>0.65600000000000003</v>
          </cell>
          <cell r="AC41">
            <v>0.66600000000000004</v>
          </cell>
          <cell r="AD41">
            <v>0.66700000000000004</v>
          </cell>
          <cell r="AE41">
            <v>0.66300000000000003</v>
          </cell>
          <cell r="AF41">
            <v>0.67</v>
          </cell>
          <cell r="AG41">
            <v>0.67500000000000004</v>
          </cell>
          <cell r="AH41">
            <v>0.67300000000000004</v>
          </cell>
          <cell r="AI41">
            <v>0.67600000000000005</v>
          </cell>
          <cell r="AJ41">
            <v>0.66200000000000003</v>
          </cell>
          <cell r="AK41">
            <v>0.66200000000000003</v>
          </cell>
          <cell r="AL41">
            <v>65.0227</v>
          </cell>
          <cell r="AM41">
            <v>65.176199999999994</v>
          </cell>
          <cell r="AN41">
            <v>65.317999999999998</v>
          </cell>
          <cell r="AO41">
            <v>65.312100000000001</v>
          </cell>
          <cell r="AP41">
            <v>65.250399999999999</v>
          </cell>
          <cell r="AQ41">
            <v>64.092799999999997</v>
          </cell>
          <cell r="AR41">
            <v>65.762699999999995</v>
          </cell>
          <cell r="AS41">
            <v>66.377899999999997</v>
          </cell>
          <cell r="AT41">
            <v>66.992800000000003</v>
          </cell>
          <cell r="AU41">
            <v>67.568600000000004</v>
          </cell>
          <cell r="AV41">
            <v>68.618300000000005</v>
          </cell>
          <cell r="AW41">
            <v>69.928700000000006</v>
          </cell>
          <cell r="AX41">
            <v>70.705399999999997</v>
          </cell>
          <cell r="AY41">
            <v>71.428899999999999</v>
          </cell>
          <cell r="AZ41">
            <v>71.999099999999999</v>
          </cell>
          <cell r="BA41">
            <v>72.680400000000006</v>
          </cell>
          <cell r="BB41">
            <v>72.239400000000003</v>
          </cell>
          <cell r="BC41">
            <v>72.834900000000005</v>
          </cell>
          <cell r="BD41">
            <v>72.5077</v>
          </cell>
          <cell r="BE41">
            <v>73.087500000000006</v>
          </cell>
          <cell r="BF41">
            <v>73.498599999999996</v>
          </cell>
          <cell r="BG41">
            <v>74.256500000000003</v>
          </cell>
          <cell r="BH41">
            <v>74.483800000000002</v>
          </cell>
          <cell r="BI41">
            <v>75.058999999999997</v>
          </cell>
          <cell r="BJ41">
            <v>75.239999999999995</v>
          </cell>
          <cell r="BK41">
            <v>74.619500000000002</v>
          </cell>
          <cell r="BL41">
            <v>75.7423</v>
          </cell>
          <cell r="BM41">
            <v>76.592799999999997</v>
          </cell>
          <cell r="BN41">
            <v>75.733099999999993</v>
          </cell>
          <cell r="BO41">
            <v>76.004199999999997</v>
          </cell>
          <cell r="BP41">
            <v>74.807699999999997</v>
          </cell>
          <cell r="BQ41">
            <v>74.0518</v>
          </cell>
          <cell r="CB41">
            <v>11.53789997</v>
          </cell>
          <cell r="CC41">
            <v>11.265029910000001</v>
          </cell>
          <cell r="CD41">
            <v>11.5943203</v>
          </cell>
          <cell r="CE41">
            <v>11.52488995</v>
          </cell>
          <cell r="CF41">
            <v>11.41362</v>
          </cell>
          <cell r="CG41">
            <v>11.570980069999999</v>
          </cell>
          <cell r="CH41">
            <v>12.321390149999999</v>
          </cell>
          <cell r="CI41">
            <v>12.34261036</v>
          </cell>
          <cell r="CJ41">
            <v>12.571430210000001</v>
          </cell>
          <cell r="CK41">
            <v>12.606369969999999</v>
          </cell>
          <cell r="CL41">
            <v>12.7974596</v>
          </cell>
          <cell r="CM41">
            <v>13.01834011</v>
          </cell>
          <cell r="CN41">
            <v>13.03555012</v>
          </cell>
          <cell r="CO41">
            <v>13.48058033</v>
          </cell>
          <cell r="CP41">
            <v>13.40017033</v>
          </cell>
          <cell r="CQ41">
            <v>13.14307022</v>
          </cell>
          <cell r="CR41">
            <v>13.047349929999999</v>
          </cell>
          <cell r="CS41">
            <v>12.954099660000001</v>
          </cell>
          <cell r="CT41">
            <v>12.704199790000001</v>
          </cell>
          <cell r="CU41">
            <v>12.55461444</v>
          </cell>
          <cell r="CV41">
            <v>12.55461444</v>
          </cell>
          <cell r="CW41">
            <v>12.55461444</v>
          </cell>
          <cell r="DH41">
            <v>3.5041690000000001</v>
          </cell>
          <cell r="DI41">
            <v>3.66619611</v>
          </cell>
          <cell r="DJ41">
            <v>3.8282232189999998</v>
          </cell>
          <cell r="DK41">
            <v>3.9902503290000002</v>
          </cell>
          <cell r="DL41">
            <v>4.1522774379999996</v>
          </cell>
          <cell r="DM41">
            <v>4.314304548</v>
          </cell>
          <cell r="DN41">
            <v>4.4763316570000002</v>
          </cell>
          <cell r="DO41">
            <v>4.6383587669999997</v>
          </cell>
          <cell r="DP41">
            <v>4.800385876</v>
          </cell>
          <cell r="DQ41">
            <v>4.9624129860000004</v>
          </cell>
          <cell r="DR41">
            <v>5.1244400949999998</v>
          </cell>
          <cell r="DS41">
            <v>5.2864672050000001</v>
          </cell>
          <cell r="DT41">
            <v>5.4484943140000004</v>
          </cell>
          <cell r="DU41">
            <v>5.6105214239999999</v>
          </cell>
          <cell r="DV41">
            <v>5.7725485330000001</v>
          </cell>
          <cell r="DW41">
            <v>5.8589701649999997</v>
          </cell>
          <cell r="DX41">
            <v>5.9733479540000003</v>
          </cell>
          <cell r="DY41">
            <v>6.0763519940000004</v>
          </cell>
          <cell r="DZ41">
            <v>6.1811322280000001</v>
          </cell>
          <cell r="EA41">
            <v>6.2877192869999998</v>
          </cell>
          <cell r="EB41">
            <v>6.2877192869999998</v>
          </cell>
          <cell r="EC41">
            <v>6.2877192869999998</v>
          </cell>
          <cell r="ED41">
            <v>2847.479104</v>
          </cell>
          <cell r="EE41">
            <v>2808.119044</v>
          </cell>
          <cell r="EF41">
            <v>2815.6574190000001</v>
          </cell>
          <cell r="EG41">
            <v>2931.8455560000002</v>
          </cell>
          <cell r="EH41">
            <v>3040.1840830000001</v>
          </cell>
          <cell r="EI41">
            <v>3170.1821810000001</v>
          </cell>
          <cell r="EJ41">
            <v>3291.8097859999998</v>
          </cell>
          <cell r="EK41">
            <v>3471.8630039999998</v>
          </cell>
          <cell r="EL41">
            <v>3676.4270750000001</v>
          </cell>
          <cell r="EM41">
            <v>4017.012843</v>
          </cell>
          <cell r="EN41">
            <v>4183.4331599999996</v>
          </cell>
          <cell r="EO41">
            <v>4432.0681679999998</v>
          </cell>
          <cell r="EP41">
            <v>4529.7965780000004</v>
          </cell>
          <cell r="EQ41">
            <v>4696.4592810000004</v>
          </cell>
          <cell r="ER41">
            <v>4816.7269480000004</v>
          </cell>
          <cell r="ES41">
            <v>4982.6021449999998</v>
          </cell>
          <cell r="ET41">
            <v>5382.7165580000001</v>
          </cell>
          <cell r="EU41">
            <v>5895.2099689999995</v>
          </cell>
          <cell r="EV41">
            <v>6177.3041389999999</v>
          </cell>
          <cell r="EW41">
            <v>6028.9509619999999</v>
          </cell>
          <cell r="EX41">
            <v>5928.4747520000001</v>
          </cell>
          <cell r="EY41">
            <v>6119.9071889999996</v>
          </cell>
          <cell r="EZ41">
            <v>6087.3997570000001</v>
          </cell>
          <cell r="FA41">
            <v>6106.2013909999996</v>
          </cell>
          <cell r="FB41">
            <v>5970.9611860000005</v>
          </cell>
          <cell r="FC41">
            <v>6035.2210379999997</v>
          </cell>
          <cell r="FD41">
            <v>6250.8730699999996</v>
          </cell>
          <cell r="FE41">
            <v>6413.9991410000002</v>
          </cell>
          <cell r="FF41">
            <v>6701.6118219999998</v>
          </cell>
          <cell r="FG41">
            <v>7017.1002399999998</v>
          </cell>
          <cell r="FH41">
            <v>5897.6767790000004</v>
          </cell>
          <cell r="FI41">
            <v>6230.2001989999999</v>
          </cell>
          <cell r="FJ41">
            <v>1</v>
          </cell>
          <cell r="FU41">
            <v>0.93799999999999994</v>
          </cell>
          <cell r="FV41">
            <v>0.94099999999999995</v>
          </cell>
          <cell r="FW41">
            <v>0.94299999999999995</v>
          </cell>
          <cell r="FX41">
            <v>0.94899999999999995</v>
          </cell>
          <cell r="FY41">
            <v>0.95499999999999996</v>
          </cell>
          <cell r="FZ41">
            <v>0.95399999999999996</v>
          </cell>
          <cell r="GA41">
            <v>0.96599999999999997</v>
          </cell>
          <cell r="GB41">
            <v>0.97199999999999998</v>
          </cell>
          <cell r="GC41">
            <v>0.96099999999999997</v>
          </cell>
          <cell r="GD41">
            <v>0.97399999999999998</v>
          </cell>
          <cell r="GE41">
            <v>0.97799999999999998</v>
          </cell>
          <cell r="GF41">
            <v>0.97899999999999998</v>
          </cell>
          <cell r="GG41">
            <v>0.97199999999999998</v>
          </cell>
          <cell r="GH41">
            <v>0.98199999999999998</v>
          </cell>
          <cell r="GI41">
            <v>0.98299999999999998</v>
          </cell>
          <cell r="GJ41">
            <v>0.99399999999999999</v>
          </cell>
          <cell r="GK41">
            <v>0.98199999999999998</v>
          </cell>
          <cell r="GL41">
            <v>0.98199999999999998</v>
          </cell>
          <cell r="GM41">
            <v>0.98199999999999998</v>
          </cell>
          <cell r="GN41">
            <v>0.98099999999999998</v>
          </cell>
          <cell r="GO41">
            <v>0.97799999999999998</v>
          </cell>
          <cell r="GP41">
            <v>0.98099999999999998</v>
          </cell>
          <cell r="HA41">
            <v>0.54630874699999998</v>
          </cell>
          <cell r="HB41">
            <v>0.55418613400000005</v>
          </cell>
          <cell r="HC41">
            <v>0.56504622000000004</v>
          </cell>
          <cell r="HD41">
            <v>0.57315872499999998</v>
          </cell>
          <cell r="HE41">
            <v>0.57959101099999999</v>
          </cell>
          <cell r="HF41">
            <v>0.58777757399999997</v>
          </cell>
          <cell r="HG41">
            <v>0.60478857799999997</v>
          </cell>
          <cell r="HH41">
            <v>0.616553193</v>
          </cell>
          <cell r="HI41">
            <v>0.61869245399999995</v>
          </cell>
          <cell r="HJ41">
            <v>0.62691912599999999</v>
          </cell>
          <cell r="HK41">
            <v>0.63421203000000004</v>
          </cell>
          <cell r="HL41">
            <v>0.64364371300000001</v>
          </cell>
          <cell r="HM41">
            <v>0.64407950000000003</v>
          </cell>
          <cell r="HN41">
            <v>0.65735924099999998</v>
          </cell>
          <cell r="HO41">
            <v>0.65846724000000001</v>
          </cell>
          <cell r="HP41">
            <v>0.65972678500000004</v>
          </cell>
          <cell r="HQ41">
            <v>0.66421693199999998</v>
          </cell>
          <cell r="HR41">
            <v>0.66872779500000001</v>
          </cell>
          <cell r="HS41">
            <v>0.66514484600000001</v>
          </cell>
          <cell r="HT41">
            <v>0.66706882700000003</v>
          </cell>
          <cell r="HU41">
            <v>0.65226208799999996</v>
          </cell>
          <cell r="HV41">
            <v>0.65322694100000001</v>
          </cell>
          <cell r="HW41">
            <v>66.578100000000006</v>
          </cell>
          <cell r="HX41">
            <v>66.814300000000003</v>
          </cell>
          <cell r="HY41">
            <v>66.9499</v>
          </cell>
          <cell r="HZ41">
            <v>67.057900000000004</v>
          </cell>
          <cell r="IA41">
            <v>67.103899999999996</v>
          </cell>
          <cell r="IB41">
            <v>66.137100000000004</v>
          </cell>
          <cell r="IC41">
            <v>67.993600000000001</v>
          </cell>
          <cell r="ID41">
            <v>68.887299999999996</v>
          </cell>
          <cell r="IE41">
            <v>69.384600000000006</v>
          </cell>
          <cell r="IF41">
            <v>70.107699999999994</v>
          </cell>
          <cell r="IG41">
            <v>71.740300000000005</v>
          </cell>
          <cell r="IH41">
            <v>72.983599999999996</v>
          </cell>
          <cell r="II41">
            <v>73.950299999999999</v>
          </cell>
          <cell r="IJ41">
            <v>74.843100000000007</v>
          </cell>
          <cell r="IK41">
            <v>75.778999999999996</v>
          </cell>
          <cell r="IL41">
            <v>76.223200000000006</v>
          </cell>
          <cell r="IM41">
            <v>76.134500000000003</v>
          </cell>
          <cell r="IN41">
            <v>77.212800000000001</v>
          </cell>
          <cell r="IO41">
            <v>76.353700000000003</v>
          </cell>
          <cell r="IP41">
            <v>77.726100000000002</v>
          </cell>
          <cell r="IQ41">
            <v>78.068899999999999</v>
          </cell>
          <cell r="IR41">
            <v>78.741900000000001</v>
          </cell>
          <cell r="IS41">
            <v>78.162000000000006</v>
          </cell>
          <cell r="IT41">
            <v>79.469399999999993</v>
          </cell>
          <cell r="IU41">
            <v>79.631900000000002</v>
          </cell>
          <cell r="IV41">
            <v>79.036699999999996</v>
          </cell>
          <cell r="IW41">
            <v>80.019499999999994</v>
          </cell>
          <cell r="IX41">
            <v>80.693700000000007</v>
          </cell>
          <cell r="IY41">
            <v>79.874600000000001</v>
          </cell>
          <cell r="IZ41">
            <v>80.182699999999997</v>
          </cell>
          <cell r="JA41">
            <v>79.160399999999996</v>
          </cell>
          <cell r="JB41">
            <v>78.4572</v>
          </cell>
          <cell r="JM41">
            <v>11.55317166</v>
          </cell>
          <cell r="JN41">
            <v>11.329999920000001</v>
          </cell>
          <cell r="JO41">
            <v>11.61557007</v>
          </cell>
          <cell r="JP41">
            <v>11.62817001</v>
          </cell>
          <cell r="JQ41">
            <v>11.54267025</v>
          </cell>
          <cell r="JR41">
            <v>11.72418976</v>
          </cell>
          <cell r="JS41">
            <v>12.663390160000001</v>
          </cell>
          <cell r="JT41">
            <v>12.70695972</v>
          </cell>
          <cell r="JU41">
            <v>12.764869689999999</v>
          </cell>
          <cell r="JV41">
            <v>12.95575047</v>
          </cell>
          <cell r="JW41">
            <v>13.16201019</v>
          </cell>
          <cell r="JX41">
            <v>13.38411999</v>
          </cell>
          <cell r="JY41">
            <v>13.4091301</v>
          </cell>
          <cell r="JZ41">
            <v>13.90139961</v>
          </cell>
          <cell r="KA41">
            <v>13.81204033</v>
          </cell>
          <cell r="KB41">
            <v>13.45820045</v>
          </cell>
          <cell r="KC41">
            <v>13.36594009</v>
          </cell>
          <cell r="KD41">
            <v>13.270680430000001</v>
          </cell>
          <cell r="KE41">
            <v>13.00302029</v>
          </cell>
          <cell r="KF41">
            <v>12.830865620000001</v>
          </cell>
          <cell r="KG41">
            <v>12.830865620000001</v>
          </cell>
          <cell r="KH41">
            <v>12.830865620000001</v>
          </cell>
          <cell r="KS41">
            <v>3.3633000000000002</v>
          </cell>
          <cell r="KT41">
            <v>3.5188000000000001</v>
          </cell>
          <cell r="KU41">
            <v>3.6743999999999999</v>
          </cell>
          <cell r="KV41">
            <v>3.8298999999999999</v>
          </cell>
          <cell r="KW41">
            <v>3.9853999999999998</v>
          </cell>
          <cell r="KX41">
            <v>4.1409000000000002</v>
          </cell>
          <cell r="KY41">
            <v>4.2964000000000002</v>
          </cell>
          <cell r="KZ41">
            <v>4.4519000000000002</v>
          </cell>
          <cell r="LA41">
            <v>4.6074999999999999</v>
          </cell>
          <cell r="LB41">
            <v>4.7629999999999999</v>
          </cell>
          <cell r="LC41">
            <v>4.9184999999999999</v>
          </cell>
          <cell r="LD41">
            <v>5.0739999999999998</v>
          </cell>
          <cell r="LE41">
            <v>5.2294999999999998</v>
          </cell>
          <cell r="LF41">
            <v>5.3849999999999998</v>
          </cell>
          <cell r="LG41">
            <v>5.5404999999999998</v>
          </cell>
          <cell r="LH41">
            <v>5.6137900350000001</v>
          </cell>
          <cell r="LI41">
            <v>5.9263000000000003</v>
          </cell>
          <cell r="LJ41">
            <v>5.9855999999999998</v>
          </cell>
          <cell r="LK41">
            <v>5.9855999999999998</v>
          </cell>
          <cell r="LL41">
            <v>6.0259991250000002</v>
          </cell>
          <cell r="LM41">
            <v>6.0259991250000002</v>
          </cell>
          <cell r="LN41">
            <v>6.0259991250000002</v>
          </cell>
          <cell r="LO41">
            <v>1691.2397570000001</v>
          </cell>
          <cell r="LP41">
            <v>1671.3373979999999</v>
          </cell>
          <cell r="LQ41">
            <v>1681.400613</v>
          </cell>
          <cell r="LR41">
            <v>1758.7690230000001</v>
          </cell>
          <cell r="LS41">
            <v>1834.3988830000001</v>
          </cell>
          <cell r="LT41">
            <v>1926.1348330000001</v>
          </cell>
          <cell r="LU41">
            <v>2020.267955</v>
          </cell>
          <cell r="LV41">
            <v>2154.0208659999998</v>
          </cell>
          <cell r="LW41">
            <v>2306.697001</v>
          </cell>
          <cell r="LX41">
            <v>2548.5042950000002</v>
          </cell>
          <cell r="LY41">
            <v>2685.3969280000001</v>
          </cell>
          <cell r="LZ41">
            <v>2873.4496979999999</v>
          </cell>
          <cell r="MA41">
            <v>2965.4142179999999</v>
          </cell>
          <cell r="MB41">
            <v>3102.1085560000001</v>
          </cell>
          <cell r="MC41">
            <v>3206.0046240000001</v>
          </cell>
          <cell r="MD41">
            <v>3336.9257809999999</v>
          </cell>
          <cell r="ME41">
            <v>3607.448304</v>
          </cell>
          <cell r="MF41">
            <v>3951.050964</v>
          </cell>
          <cell r="MG41">
            <v>4141.9945269999998</v>
          </cell>
          <cell r="MH41">
            <v>4051.3319940000001</v>
          </cell>
          <cell r="MI41">
            <v>4168.7208739999996</v>
          </cell>
          <cell r="MJ41">
            <v>4344.8982720000004</v>
          </cell>
          <cell r="MK41">
            <v>4370.9964030000001</v>
          </cell>
          <cell r="ML41">
            <v>4439.4096959999997</v>
          </cell>
          <cell r="MM41">
            <v>4396.5660250000001</v>
          </cell>
          <cell r="MN41">
            <v>4919.7795740000001</v>
          </cell>
          <cell r="MO41">
            <v>4718.3391179999999</v>
          </cell>
          <cell r="MP41">
            <v>4901.4274839999998</v>
          </cell>
          <cell r="MQ41">
            <v>5121.7003860000004</v>
          </cell>
          <cell r="MR41">
            <v>5316.8435980000004</v>
          </cell>
          <cell r="MS41">
            <v>4389.1633739999997</v>
          </cell>
          <cell r="MT41">
            <v>4681.791749</v>
          </cell>
          <cell r="NE41">
            <v>0.58249868900000001</v>
          </cell>
          <cell r="NF41">
            <v>0.58911412200000002</v>
          </cell>
          <cell r="NG41">
            <v>0.59942196000000003</v>
          </cell>
          <cell r="NH41">
            <v>0.60390561499999995</v>
          </cell>
          <cell r="NI41">
            <v>0.60678822700000001</v>
          </cell>
          <cell r="NJ41">
            <v>0.61604588900000001</v>
          </cell>
          <cell r="NK41">
            <v>0.62621088400000002</v>
          </cell>
          <cell r="NL41">
            <v>0.63401281499999995</v>
          </cell>
          <cell r="NM41">
            <v>0.64395373099999997</v>
          </cell>
          <cell r="NN41">
            <v>0.64367673299999995</v>
          </cell>
          <cell r="NO41">
            <v>0.64815191000000005</v>
          </cell>
          <cell r="NP41">
            <v>0.65749159499999998</v>
          </cell>
          <cell r="NQ41">
            <v>0.66277737999999997</v>
          </cell>
          <cell r="NR41">
            <v>0.66922511799999995</v>
          </cell>
          <cell r="NS41">
            <v>0.66996206899999999</v>
          </cell>
          <cell r="NT41">
            <v>0.66399811799999997</v>
          </cell>
          <cell r="NU41">
            <v>0.67631419999999998</v>
          </cell>
          <cell r="NV41">
            <v>0.68104805400000001</v>
          </cell>
          <cell r="NW41">
            <v>0.67720834100000005</v>
          </cell>
          <cell r="NX41">
            <v>0.68028419699999998</v>
          </cell>
          <cell r="NY41">
            <v>0.66675823000000001</v>
          </cell>
          <cell r="NZ41">
            <v>0.66612200700000002</v>
          </cell>
          <cell r="OA41">
            <v>63.1678</v>
          </cell>
          <cell r="OB41">
            <v>63.214799999999997</v>
          </cell>
          <cell r="OC41">
            <v>63.354100000000003</v>
          </cell>
          <cell r="OD41">
            <v>63.211100000000002</v>
          </cell>
          <cell r="OE41">
            <v>63.020699999999998</v>
          </cell>
          <cell r="OF41">
            <v>61.634999999999998</v>
          </cell>
          <cell r="OG41">
            <v>63.097000000000001</v>
          </cell>
          <cell r="OH41">
            <v>63.4009</v>
          </cell>
          <cell r="OI41">
            <v>64.122399999999999</v>
          </cell>
          <cell r="OJ41">
            <v>64.524699999999996</v>
          </cell>
          <cell r="OK41">
            <v>64.959599999999995</v>
          </cell>
          <cell r="OL41">
            <v>66.349500000000006</v>
          </cell>
          <cell r="OM41">
            <v>66.965100000000007</v>
          </cell>
          <cell r="ON41">
            <v>67.556100000000001</v>
          </cell>
          <cell r="OO41">
            <v>67.829499999999996</v>
          </cell>
          <cell r="OP41">
            <v>68.752700000000004</v>
          </cell>
          <cell r="OQ41">
            <v>68.065399999999997</v>
          </cell>
          <cell r="OR41">
            <v>68.314599999999999</v>
          </cell>
          <cell r="OS41">
            <v>68.477900000000005</v>
          </cell>
          <cell r="OT41">
            <v>68.486999999999995</v>
          </cell>
          <cell r="OU41">
            <v>69.004499999999993</v>
          </cell>
          <cell r="OV41">
            <v>69.761600000000001</v>
          </cell>
          <cell r="OW41">
            <v>70.595699999999994</v>
          </cell>
          <cell r="OX41">
            <v>70.542699999999996</v>
          </cell>
          <cell r="OY41">
            <v>70.706599999999995</v>
          </cell>
          <cell r="OZ41">
            <v>70.082300000000004</v>
          </cell>
          <cell r="PA41">
            <v>71.239099999999993</v>
          </cell>
          <cell r="PB41">
            <v>72.176199999999994</v>
          </cell>
          <cell r="PC41">
            <v>71.343800000000002</v>
          </cell>
          <cell r="PD41">
            <v>71.569699999999997</v>
          </cell>
          <cell r="PE41">
            <v>70.333399999999997</v>
          </cell>
          <cell r="PF41">
            <v>69.589100000000002</v>
          </cell>
          <cell r="PQ41">
            <v>11.522628279999999</v>
          </cell>
          <cell r="PR41">
            <v>11.20094967</v>
          </cell>
          <cell r="PS41">
            <v>11.57357025</v>
          </cell>
          <cell r="PT41">
            <v>11.42327976</v>
          </cell>
          <cell r="PU41">
            <v>11.28695965</v>
          </cell>
          <cell r="PV41">
            <v>11.42125034</v>
          </cell>
          <cell r="PW41">
            <v>11.98855019</v>
          </cell>
          <cell r="PX41">
            <v>11.98869038</v>
          </cell>
          <cell r="PY41">
            <v>12.38535976</v>
          </cell>
          <cell r="PZ41">
            <v>12.26698017</v>
          </cell>
          <cell r="QA41">
            <v>12.4395504</v>
          </cell>
          <cell r="QB41">
            <v>12.659930230000001</v>
          </cell>
          <cell r="QC41">
            <v>12.66720009</v>
          </cell>
          <cell r="QD41">
            <v>13.07703018</v>
          </cell>
          <cell r="QE41">
            <v>13.016489979999999</v>
          </cell>
          <cell r="QF41">
            <v>12.839119910000001</v>
          </cell>
          <cell r="QG41">
            <v>12.741230010000001</v>
          </cell>
          <cell r="QH41">
            <v>12.653160099999999</v>
          </cell>
          <cell r="QI41">
            <v>12.41751957</v>
          </cell>
          <cell r="QJ41">
            <v>12.28982854</v>
          </cell>
          <cell r="QK41">
            <v>12.28982854</v>
          </cell>
          <cell r="QL41">
            <v>12.28982854</v>
          </cell>
          <cell r="QW41">
            <v>3.6543999999999999</v>
          </cell>
          <cell r="QX41">
            <v>3.8233999999999999</v>
          </cell>
          <cell r="QY41">
            <v>3.9923000000000002</v>
          </cell>
          <cell r="QZ41">
            <v>4.1612999999999998</v>
          </cell>
          <cell r="RA41">
            <v>4.3303000000000003</v>
          </cell>
          <cell r="RB41">
            <v>4.4992000000000001</v>
          </cell>
          <cell r="RC41">
            <v>4.6681999999999997</v>
          </cell>
          <cell r="RD41">
            <v>4.8372000000000002</v>
          </cell>
          <cell r="RE41">
            <v>5.0061999999999998</v>
          </cell>
          <cell r="RF41">
            <v>5.1750999999999996</v>
          </cell>
          <cell r="RG41">
            <v>5.3441000000000001</v>
          </cell>
          <cell r="RH41">
            <v>5.5130999999999997</v>
          </cell>
          <cell r="RI41">
            <v>5.6821000000000002</v>
          </cell>
          <cell r="RJ41">
            <v>5.851</v>
          </cell>
          <cell r="RK41">
            <v>6.02</v>
          </cell>
          <cell r="RL41">
            <v>6.1270699500000001</v>
          </cell>
          <cell r="RM41">
            <v>6.4391999999999996</v>
          </cell>
          <cell r="RN41">
            <v>6.5035999999999996</v>
          </cell>
          <cell r="RO41">
            <v>6.5035999999999996</v>
          </cell>
          <cell r="RP41">
            <v>6.5738960759999996</v>
          </cell>
          <cell r="RQ41">
            <v>6.5738960759999996</v>
          </cell>
          <cell r="RR41">
            <v>6.5738960759999996</v>
          </cell>
          <cell r="RS41">
            <v>4105.0441620000001</v>
          </cell>
          <cell r="RT41">
            <v>4040.9744900000001</v>
          </cell>
          <cell r="RU41">
            <v>4042.1057540000002</v>
          </cell>
          <cell r="RV41">
            <v>4196.4496870000003</v>
          </cell>
          <cell r="RW41">
            <v>4336.4312829999999</v>
          </cell>
          <cell r="RX41">
            <v>4504.2189909999997</v>
          </cell>
          <cell r="RY41">
            <v>4652.2369200000003</v>
          </cell>
          <cell r="RZ41">
            <v>4878.9961590000003</v>
          </cell>
          <cell r="SA41">
            <v>5136.2009010000002</v>
          </cell>
          <cell r="SB41">
            <v>5579.1864949999999</v>
          </cell>
          <cell r="SC41">
            <v>5770.4285149999996</v>
          </cell>
          <cell r="SD41">
            <v>6072.7780929999999</v>
          </cell>
          <cell r="SE41">
            <v>6166.5792439999996</v>
          </cell>
          <cell r="SF41">
            <v>6355.00209</v>
          </cell>
          <cell r="SG41">
            <v>6483.1615389999997</v>
          </cell>
          <cell r="SH41">
            <v>6676.2687210000004</v>
          </cell>
          <cell r="SI41">
            <v>7200.4409569999998</v>
          </cell>
          <cell r="SJ41">
            <v>7876.2347069999996</v>
          </cell>
          <cell r="SK41">
            <v>8241.5205079999996</v>
          </cell>
          <cell r="SL41">
            <v>8025.3789989999996</v>
          </cell>
          <cell r="SM41">
            <v>7701.9456460000001</v>
          </cell>
          <cell r="SN41">
            <v>7910.41788</v>
          </cell>
          <cell r="SO41">
            <v>7819.3829370000003</v>
          </cell>
          <cell r="SP41">
            <v>7788.5372450000004</v>
          </cell>
          <cell r="SQ41">
            <v>7560.816135</v>
          </cell>
          <cell r="SR41">
            <v>7162.0818099999997</v>
          </cell>
          <cell r="SS41">
            <v>7799.5387840000003</v>
          </cell>
          <cell r="ST41">
            <v>7942.6556289999999</v>
          </cell>
          <cell r="SU41">
            <v>8298.3826549999994</v>
          </cell>
          <cell r="SV41">
            <v>8735.6140469999991</v>
          </cell>
          <cell r="SW41">
            <v>7422.5901819999999</v>
          </cell>
          <cell r="SX41">
            <v>7795.7481870000001</v>
          </cell>
          <cell r="UI41">
            <v>14.96778393</v>
          </cell>
          <cell r="UJ41">
            <v>14.438447</v>
          </cell>
          <cell r="UK41">
            <v>13.78750801</v>
          </cell>
          <cell r="UL41">
            <v>13.12870216</v>
          </cell>
          <cell r="UM41">
            <v>12.429317470000001</v>
          </cell>
          <cell r="UN41">
            <v>11.87511349</v>
          </cell>
          <cell r="UO41">
            <v>11.03690529</v>
          </cell>
          <cell r="UP41">
            <v>10.37656593</v>
          </cell>
          <cell r="UQ41">
            <v>9.9498310090000004</v>
          </cell>
          <cell r="UR41">
            <v>9.4992980960000004</v>
          </cell>
          <cell r="US41">
            <v>9.0383205409999992</v>
          </cell>
          <cell r="UT41">
            <v>8.7943611149999992</v>
          </cell>
          <cell r="UZ41">
            <v>27.387591180000001</v>
          </cell>
          <cell r="VA41">
            <v>27.387591180000001</v>
          </cell>
          <cell r="VB41">
            <v>27.387591180000001</v>
          </cell>
          <cell r="VC41">
            <v>27.387591180000001</v>
          </cell>
          <cell r="VD41">
            <v>27.387591180000001</v>
          </cell>
          <cell r="VE41">
            <v>27.387591180000001</v>
          </cell>
          <cell r="VF41">
            <v>27.387591180000001</v>
          </cell>
          <cell r="VG41">
            <v>28.04</v>
          </cell>
          <cell r="VH41">
            <v>28.04</v>
          </cell>
          <cell r="VI41">
            <v>28.04</v>
          </cell>
          <cell r="VS41">
            <v>84</v>
          </cell>
          <cell r="WS41">
            <v>0.40200000000000002</v>
          </cell>
          <cell r="WT41">
            <v>0.39100000000000001</v>
          </cell>
          <cell r="WU41">
            <v>0.38500000000000001</v>
          </cell>
          <cell r="WV41">
            <v>0.379</v>
          </cell>
          <cell r="WW41">
            <v>0.378</v>
          </cell>
          <cell r="WX41">
            <v>0.376</v>
          </cell>
          <cell r="WY41">
            <v>0.34899999999999998</v>
          </cell>
          <cell r="WZ41">
            <v>323</v>
          </cell>
          <cell r="XA41">
            <v>303</v>
          </cell>
          <cell r="XB41">
            <v>282</v>
          </cell>
          <cell r="XC41">
            <v>258</v>
          </cell>
          <cell r="XD41">
            <v>229</v>
          </cell>
          <cell r="XE41">
            <v>201</v>
          </cell>
          <cell r="XF41">
            <v>178</v>
          </cell>
          <cell r="XG41">
            <v>158</v>
          </cell>
          <cell r="XH41">
            <v>143</v>
          </cell>
          <cell r="XI41">
            <v>130</v>
          </cell>
          <cell r="XJ41">
            <v>118</v>
          </cell>
          <cell r="XK41">
            <v>109</v>
          </cell>
          <cell r="XL41">
            <v>101</v>
          </cell>
          <cell r="XM41">
            <v>96</v>
          </cell>
          <cell r="XN41">
            <v>91</v>
          </cell>
          <cell r="XO41">
            <v>86</v>
          </cell>
          <cell r="XP41">
            <v>82</v>
          </cell>
          <cell r="XQ41">
            <v>78</v>
          </cell>
          <cell r="XR41">
            <v>75</v>
          </cell>
          <cell r="XS41">
            <v>72</v>
          </cell>
          <cell r="XT41">
            <v>70</v>
          </cell>
          <cell r="XU41">
            <v>67</v>
          </cell>
          <cell r="XV41">
            <v>65</v>
          </cell>
          <cell r="XW41">
            <v>63</v>
          </cell>
          <cell r="XX41">
            <v>62</v>
          </cell>
          <cell r="XY41">
            <v>61</v>
          </cell>
          <cell r="XZ41">
            <v>59</v>
          </cell>
          <cell r="YA41">
            <v>58</v>
          </cell>
          <cell r="YB41">
            <v>58</v>
          </cell>
          <cell r="YC41">
            <v>58</v>
          </cell>
          <cell r="YD41">
            <v>58</v>
          </cell>
          <cell r="YE41">
            <v>58</v>
          </cell>
          <cell r="YF41">
            <v>123.42</v>
          </cell>
          <cell r="YG41">
            <v>123.694</v>
          </cell>
          <cell r="YH41">
            <v>124.547</v>
          </cell>
          <cell r="YI41">
            <v>124.422</v>
          </cell>
          <cell r="YJ41">
            <v>118.15300000000001</v>
          </cell>
          <cell r="YK41">
            <v>112.395</v>
          </cell>
          <cell r="YL41">
            <v>108.446</v>
          </cell>
          <cell r="YM41">
            <v>107.20099999999999</v>
          </cell>
          <cell r="YN41">
            <v>105.81</v>
          </cell>
          <cell r="YO41">
            <v>103.211</v>
          </cell>
          <cell r="YP41">
            <v>100.42400000000001</v>
          </cell>
          <cell r="YQ41">
            <v>98.173000000000002</v>
          </cell>
          <cell r="YR41">
            <v>96.536000000000001</v>
          </cell>
          <cell r="YS41">
            <v>94.305999999999997</v>
          </cell>
          <cell r="YT41">
            <v>93.513999999999996</v>
          </cell>
          <cell r="YU41">
            <v>95.481999999999999</v>
          </cell>
          <cell r="YV41">
            <v>96.698999999999998</v>
          </cell>
          <cell r="YW41">
            <v>92.685000000000002</v>
          </cell>
          <cell r="YX41">
            <v>90.221000000000004</v>
          </cell>
          <cell r="YY41">
            <v>82.594999999999999</v>
          </cell>
          <cell r="YZ41">
            <v>78.974000000000004</v>
          </cell>
          <cell r="ZA41">
            <v>76.974999999999994</v>
          </cell>
          <cell r="ZB41">
            <v>71.417000000000002</v>
          </cell>
          <cell r="ZC41">
            <v>68.688000000000002</v>
          </cell>
          <cell r="ZD41">
            <v>66.635999999999996</v>
          </cell>
          <cell r="ZE41">
            <v>64.655000000000001</v>
          </cell>
          <cell r="ZF41">
            <v>65.120999999999995</v>
          </cell>
          <cell r="ZG41">
            <v>62.570999999999998</v>
          </cell>
          <cell r="ZH41">
            <v>57.389000000000003</v>
          </cell>
          <cell r="ZI41">
            <v>56.453000000000003</v>
          </cell>
          <cell r="ZJ41">
            <v>55.951999999999998</v>
          </cell>
          <cell r="ZK41">
            <v>55.228000000000002</v>
          </cell>
          <cell r="AAK41">
            <v>28.17588997</v>
          </cell>
          <cell r="AAL41">
            <v>28.442976430000002</v>
          </cell>
          <cell r="AAM41">
            <v>28.72740619</v>
          </cell>
          <cell r="AAN41">
            <v>28.72740619</v>
          </cell>
          <cell r="AAO41">
            <v>28.775879280000002</v>
          </cell>
          <cell r="AAP41">
            <v>28.775879280000002</v>
          </cell>
          <cell r="AAQ41">
            <v>28.775879280000002</v>
          </cell>
          <cell r="ABQ41">
            <v>30.637329099999999</v>
          </cell>
          <cell r="ABR41">
            <v>30.92774816</v>
          </cell>
          <cell r="ABS41">
            <v>31.237025639999999</v>
          </cell>
          <cell r="ABT41">
            <v>31.237025639999999</v>
          </cell>
          <cell r="ABU41">
            <v>31.237025639999999</v>
          </cell>
          <cell r="ABV41">
            <v>31.237025639999999</v>
          </cell>
          <cell r="ABW41">
            <v>31.237025639999999</v>
          </cell>
          <cell r="ABX41">
            <v>11.11111111</v>
          </cell>
          <cell r="ABY41">
            <v>11.11111111</v>
          </cell>
          <cell r="ABZ41">
            <v>11.11111111</v>
          </cell>
          <cell r="ACA41">
            <v>11.11111111</v>
          </cell>
          <cell r="ACB41">
            <v>11.11111111</v>
          </cell>
          <cell r="ACC41">
            <v>11.11111111</v>
          </cell>
          <cell r="ACD41">
            <v>11.11111111</v>
          </cell>
          <cell r="ACE41">
            <v>11.11111111</v>
          </cell>
          <cell r="ACF41">
            <v>11.11111111</v>
          </cell>
          <cell r="ACG41">
            <v>11.11111111</v>
          </cell>
          <cell r="ACH41">
            <v>11.11111111</v>
          </cell>
          <cell r="ACI41">
            <v>11.11111111</v>
          </cell>
          <cell r="ACJ41">
            <v>11.11111111</v>
          </cell>
          <cell r="ACK41">
            <v>11.11111111</v>
          </cell>
          <cell r="ACL41">
            <v>11.11111111</v>
          </cell>
          <cell r="ACM41">
            <v>11.11111111</v>
          </cell>
          <cell r="ACN41">
            <v>15.277777779999999</v>
          </cell>
          <cell r="ACO41">
            <v>18.055555559999998</v>
          </cell>
          <cell r="ACP41">
            <v>18.055555559999998</v>
          </cell>
          <cell r="ACQ41">
            <v>18.055555559999998</v>
          </cell>
          <cell r="ACR41">
            <v>18.055555559999998</v>
          </cell>
          <cell r="ACS41">
            <v>20.833333329999999</v>
          </cell>
          <cell r="ACT41">
            <v>20.833333329999999</v>
          </cell>
          <cell r="ACU41">
            <v>20.833333329999999</v>
          </cell>
          <cell r="ACV41">
            <v>20.833333329999999</v>
          </cell>
          <cell r="ACW41">
            <v>20.833333329999999</v>
          </cell>
          <cell r="ACX41">
            <v>23.61111111</v>
          </cell>
          <cell r="ACY41">
            <v>23.61111111</v>
          </cell>
          <cell r="ACZ41">
            <v>23.61111111</v>
          </cell>
          <cell r="ADA41">
            <v>23.61111111</v>
          </cell>
          <cell r="ADB41">
            <v>25</v>
          </cell>
          <cell r="ADC41">
            <v>38.888888889999997</v>
          </cell>
          <cell r="ADD41">
            <v>88.888888890000004</v>
          </cell>
          <cell r="ADE41">
            <v>88.888888890000004</v>
          </cell>
          <cell r="ADF41">
            <v>88.888888890000004</v>
          </cell>
          <cell r="ADG41">
            <v>88.888888890000004</v>
          </cell>
          <cell r="ADH41">
            <v>88.888888890000004</v>
          </cell>
          <cell r="ADI41">
            <v>88.888888890000004</v>
          </cell>
          <cell r="ADJ41">
            <v>88.888888890000004</v>
          </cell>
          <cell r="ADK41">
            <v>88.888888890000004</v>
          </cell>
          <cell r="ADL41">
            <v>88.888888890000004</v>
          </cell>
          <cell r="ADM41">
            <v>88.888888890000004</v>
          </cell>
          <cell r="ADN41">
            <v>88.888888890000004</v>
          </cell>
          <cell r="ADO41">
            <v>88.888888890000004</v>
          </cell>
          <cell r="ADP41">
            <v>88.888888890000004</v>
          </cell>
          <cell r="ADQ41">
            <v>88.888888890000004</v>
          </cell>
          <cell r="ADR41">
            <v>88.888888890000004</v>
          </cell>
          <cell r="ADS41">
            <v>88.888888890000004</v>
          </cell>
          <cell r="ADT41">
            <v>84.722222220000006</v>
          </cell>
          <cell r="ADU41">
            <v>81.944444439999998</v>
          </cell>
          <cell r="ADV41">
            <v>81.944444439999998</v>
          </cell>
          <cell r="ADW41">
            <v>81.944444439999998</v>
          </cell>
          <cell r="ADX41">
            <v>81.944444439999998</v>
          </cell>
          <cell r="ADY41">
            <v>79.166666669999998</v>
          </cell>
          <cell r="ADZ41">
            <v>79.166666669999998</v>
          </cell>
          <cell r="AEA41">
            <v>79.166666669999998</v>
          </cell>
          <cell r="AEB41">
            <v>79.166666669999998</v>
          </cell>
          <cell r="AEC41">
            <v>79.166666669999998</v>
          </cell>
          <cell r="AED41">
            <v>76.388888890000004</v>
          </cell>
          <cell r="AEE41">
            <v>76.388888890000004</v>
          </cell>
          <cell r="AEF41">
            <v>76.388888890000004</v>
          </cell>
          <cell r="AEG41">
            <v>76.388888890000004</v>
          </cell>
          <cell r="AEH41">
            <v>75</v>
          </cell>
          <cell r="AEI41">
            <v>61.111111110000003</v>
          </cell>
          <cell r="AEJ41">
            <v>41.177</v>
          </cell>
          <cell r="AEK41">
            <v>41.4</v>
          </cell>
          <cell r="AEL41">
            <v>41.655000000000001</v>
          </cell>
          <cell r="AEM41">
            <v>41.938000000000002</v>
          </cell>
          <cell r="AEN41">
            <v>42.241999999999997</v>
          </cell>
          <cell r="AEO41">
            <v>42.561999999999998</v>
          </cell>
          <cell r="AEP41">
            <v>42.889000000000003</v>
          </cell>
          <cell r="AEQ41">
            <v>43.216999999999999</v>
          </cell>
          <cell r="AER41">
            <v>43.540999999999997</v>
          </cell>
          <cell r="AES41">
            <v>43.854999999999997</v>
          </cell>
          <cell r="AET41">
            <v>44.155000000000001</v>
          </cell>
          <cell r="AEU41">
            <v>44.45</v>
          </cell>
          <cell r="AEV41">
            <v>44.735999999999997</v>
          </cell>
          <cell r="AEW41">
            <v>45.014000000000003</v>
          </cell>
          <cell r="AEX41">
            <v>45.287999999999997</v>
          </cell>
          <cell r="AEY41">
            <v>45.566000000000003</v>
          </cell>
          <cell r="AEZ41">
            <v>45.896000000000001</v>
          </cell>
          <cell r="AFA41">
            <v>46.243000000000002</v>
          </cell>
          <cell r="AFB41">
            <v>46.606000000000002</v>
          </cell>
          <cell r="AFC41">
            <v>46.987000000000002</v>
          </cell>
          <cell r="AFD41">
            <v>47.387</v>
          </cell>
          <cell r="AFE41">
            <v>47.877000000000002</v>
          </cell>
          <cell r="AFF41">
            <v>48.427999999999997</v>
          </cell>
          <cell r="AFG41">
            <v>49.033999999999999</v>
          </cell>
          <cell r="AFH41">
            <v>49.677999999999997</v>
          </cell>
          <cell r="AFI41">
            <v>50.341999999999999</v>
          </cell>
          <cell r="AFJ41">
            <v>50.987000000000002</v>
          </cell>
          <cell r="AFK41">
            <v>51.658999999999999</v>
          </cell>
          <cell r="AFL41">
            <v>48.595999999999997</v>
          </cell>
          <cell r="AFM41">
            <v>49.796999999999997</v>
          </cell>
          <cell r="AFN41">
            <v>45.354999999999997</v>
          </cell>
          <cell r="AFO41">
            <v>46.91</v>
          </cell>
          <cell r="AFP41">
            <v>84.882999999999996</v>
          </cell>
          <cell r="AFQ41">
            <v>84.289000000000001</v>
          </cell>
          <cell r="AFR41">
            <v>83.683999999999997</v>
          </cell>
          <cell r="AFS41">
            <v>83.066000000000003</v>
          </cell>
          <cell r="AFT41">
            <v>82.427999999999997</v>
          </cell>
          <cell r="AFU41">
            <v>81.763000000000005</v>
          </cell>
          <cell r="AFV41">
            <v>81.076999999999998</v>
          </cell>
          <cell r="AFW41">
            <v>80.349999999999994</v>
          </cell>
          <cell r="AFX41">
            <v>79.572000000000003</v>
          </cell>
          <cell r="AFY41">
            <v>78.739999999999995</v>
          </cell>
          <cell r="AFZ41">
            <v>77.852999999999994</v>
          </cell>
          <cell r="AGA41">
            <v>76.945999999999998</v>
          </cell>
          <cell r="AGB41">
            <v>76.010999999999996</v>
          </cell>
          <cell r="AGC41">
            <v>75.06</v>
          </cell>
          <cell r="AGD41">
            <v>74.116</v>
          </cell>
          <cell r="AGE41">
            <v>73.192999999999998</v>
          </cell>
          <cell r="AGF41">
            <v>72.474000000000004</v>
          </cell>
          <cell r="AGG41">
            <v>71.796000000000006</v>
          </cell>
          <cell r="AGH41">
            <v>71.158000000000001</v>
          </cell>
          <cell r="AGI41">
            <v>70.555000000000007</v>
          </cell>
          <cell r="AGJ41">
            <v>69.986000000000004</v>
          </cell>
          <cell r="AGK41">
            <v>69.331000000000003</v>
          </cell>
          <cell r="AGL41">
            <v>68.744</v>
          </cell>
          <cell r="AGM41">
            <v>68.209999999999994</v>
          </cell>
          <cell r="AGN41">
            <v>67.706999999999994</v>
          </cell>
          <cell r="AGO41">
            <v>67.209000000000003</v>
          </cell>
          <cell r="AGP41">
            <v>66.700999999999993</v>
          </cell>
          <cell r="AGQ41">
            <v>66.210999999999999</v>
          </cell>
          <cell r="AGR41">
            <v>62.247999999999998</v>
          </cell>
          <cell r="AGS41">
            <v>64.664000000000001</v>
          </cell>
          <cell r="AGT41">
            <v>60.607999999999997</v>
          </cell>
          <cell r="AGU41">
            <v>61.704999999999998</v>
          </cell>
          <cell r="AJI41">
            <v>0.28188785300000002</v>
          </cell>
          <cell r="AJJ41">
            <v>0.28572913999999999</v>
          </cell>
          <cell r="AJK41">
            <v>0.29868702499999999</v>
          </cell>
          <cell r="AJL41">
            <v>0.30028438499999999</v>
          </cell>
          <cell r="AJM41">
            <v>0.30174784199999999</v>
          </cell>
          <cell r="AJN41">
            <v>0.31300804599999998</v>
          </cell>
          <cell r="AJO41">
            <v>0.36128464599999999</v>
          </cell>
          <cell r="AJP41">
            <v>0.36253985700000002</v>
          </cell>
          <cell r="AJQ41">
            <v>0.38192643199999998</v>
          </cell>
          <cell r="AJR41">
            <v>0.43572155699999998</v>
          </cell>
          <cell r="AJS41">
            <v>0.50487169200000004</v>
          </cell>
          <cell r="AJT41">
            <v>0.53820325000000002</v>
          </cell>
          <cell r="AJU41">
            <v>0.62038464800000004</v>
          </cell>
          <cell r="AJV41">
            <v>0.68406196500000005</v>
          </cell>
          <cell r="AJW41">
            <v>0.72218073400000005</v>
          </cell>
          <cell r="AJX41">
            <v>0.94956720100000003</v>
          </cell>
          <cell r="AJY41">
            <v>1.007438668</v>
          </cell>
          <cell r="AJZ41">
            <v>1.0643497660000001</v>
          </cell>
          <cell r="AKA41">
            <v>0.97535157100000003</v>
          </cell>
          <cell r="AKB41">
            <v>1.069079522</v>
          </cell>
          <cell r="AKC41">
            <v>1.130468848</v>
          </cell>
          <cell r="AKD41">
            <v>1.2339207430000001</v>
          </cell>
          <cell r="AKE41">
            <v>0.99353766099999996</v>
          </cell>
          <cell r="AKF41">
            <v>0.96656948300000001</v>
          </cell>
          <cell r="AKG41">
            <v>0.94026098300000005</v>
          </cell>
          <cell r="AKH41">
            <v>0.935658027</v>
          </cell>
          <cell r="AKI41">
            <v>1.0140526329999999</v>
          </cell>
          <cell r="AKJ41">
            <v>1.0770458679999999</v>
          </cell>
          <cell r="AKK41">
            <v>1.0983196850000001</v>
          </cell>
          <cell r="AKL41">
            <v>1.095129424</v>
          </cell>
          <cell r="AKM41">
            <v>0.98910586</v>
          </cell>
          <cell r="AKN41">
            <v>0.98910586</v>
          </cell>
        </row>
        <row r="42">
          <cell r="A42" t="str">
            <v>Costa Rica</v>
          </cell>
          <cell r="B42" t="str">
            <v>CRI</v>
          </cell>
          <cell r="C42" t="str">
            <v>Very High</v>
          </cell>
          <cell r="D42" t="str">
            <v>LAC</v>
          </cell>
          <cell r="E42">
            <v>58</v>
          </cell>
          <cell r="F42">
            <v>0.66</v>
          </cell>
          <cell r="G42">
            <v>0.66300000000000003</v>
          </cell>
          <cell r="H42">
            <v>0.67400000000000004</v>
          </cell>
          <cell r="I42">
            <v>0.68200000000000005</v>
          </cell>
          <cell r="J42">
            <v>0.68500000000000005</v>
          </cell>
          <cell r="K42">
            <v>0.69099999999999995</v>
          </cell>
          <cell r="L42">
            <v>0.69299999999999995</v>
          </cell>
          <cell r="M42">
            <v>0.7</v>
          </cell>
          <cell r="N42">
            <v>0.70499999999999996</v>
          </cell>
          <cell r="O42">
            <v>0.70799999999999996</v>
          </cell>
          <cell r="P42">
            <v>0.71</v>
          </cell>
          <cell r="Q42">
            <v>0.71499999999999997</v>
          </cell>
          <cell r="R42">
            <v>0.72199999999999998</v>
          </cell>
          <cell r="S42">
            <v>0.72699999999999998</v>
          </cell>
          <cell r="T42">
            <v>0.73199999999999998</v>
          </cell>
          <cell r="U42">
            <v>0.74</v>
          </cell>
          <cell r="V42">
            <v>0.747</v>
          </cell>
          <cell r="W42">
            <v>0.75600000000000001</v>
          </cell>
          <cell r="X42">
            <v>0.76500000000000001</v>
          </cell>
          <cell r="Y42">
            <v>0.76900000000000002</v>
          </cell>
          <cell r="Z42">
            <v>0.77200000000000002</v>
          </cell>
          <cell r="AA42">
            <v>0.78200000000000003</v>
          </cell>
          <cell r="AB42">
            <v>0.78600000000000003</v>
          </cell>
          <cell r="AC42">
            <v>0.79200000000000004</v>
          </cell>
          <cell r="AD42">
            <v>0.79600000000000004</v>
          </cell>
          <cell r="AE42">
            <v>0.79800000000000004</v>
          </cell>
          <cell r="AF42">
            <v>0.80300000000000005</v>
          </cell>
          <cell r="AG42">
            <v>0.80700000000000005</v>
          </cell>
          <cell r="AH42">
            <v>0.81100000000000005</v>
          </cell>
          <cell r="AI42">
            <v>0.81899999999999995</v>
          </cell>
          <cell r="AJ42">
            <v>0.81599999999999995</v>
          </cell>
          <cell r="AK42">
            <v>0.80900000000000005</v>
          </cell>
          <cell r="AL42">
            <v>76.630099999999999</v>
          </cell>
          <cell r="AM42">
            <v>76.590500000000006</v>
          </cell>
          <cell r="AN42">
            <v>76.626900000000006</v>
          </cell>
          <cell r="AO42">
            <v>76.7029</v>
          </cell>
          <cell r="AP42">
            <v>76.67</v>
          </cell>
          <cell r="AQ42">
            <v>76.551900000000003</v>
          </cell>
          <cell r="AR42">
            <v>76.804199999999994</v>
          </cell>
          <cell r="AS42">
            <v>77.070300000000003</v>
          </cell>
          <cell r="AT42">
            <v>76.896299999999997</v>
          </cell>
          <cell r="AU42">
            <v>77.137500000000003</v>
          </cell>
          <cell r="AV42">
            <v>77.585700000000003</v>
          </cell>
          <cell r="AW42">
            <v>77.545299999999997</v>
          </cell>
          <cell r="AX42">
            <v>77.9833</v>
          </cell>
          <cell r="AY42">
            <v>78.072000000000003</v>
          </cell>
          <cell r="AZ42">
            <v>78.330500000000001</v>
          </cell>
          <cell r="BA42">
            <v>78.505300000000005</v>
          </cell>
          <cell r="BB42">
            <v>78.514499999999998</v>
          </cell>
          <cell r="BC42">
            <v>78.462100000000007</v>
          </cell>
          <cell r="BD42">
            <v>78.445099999999996</v>
          </cell>
          <cell r="BE42">
            <v>78.6721</v>
          </cell>
          <cell r="BF42">
            <v>78.670400000000001</v>
          </cell>
          <cell r="BG42">
            <v>79.347700000000003</v>
          </cell>
          <cell r="BH42">
            <v>79.282700000000006</v>
          </cell>
          <cell r="BI42">
            <v>79.403400000000005</v>
          </cell>
          <cell r="BJ42">
            <v>78.774100000000004</v>
          </cell>
          <cell r="BK42">
            <v>79.085700000000003</v>
          </cell>
          <cell r="BL42">
            <v>79.459199999999996</v>
          </cell>
          <cell r="BM42">
            <v>79.376900000000006</v>
          </cell>
          <cell r="BN42">
            <v>79.483500000000006</v>
          </cell>
          <cell r="BO42">
            <v>79.427199999999999</v>
          </cell>
          <cell r="BP42">
            <v>79.277000000000001</v>
          </cell>
          <cell r="BQ42">
            <v>77.023200000000003</v>
          </cell>
          <cell r="BR42">
            <v>9.7940502170000006</v>
          </cell>
          <cell r="BS42">
            <v>10.037839890000001</v>
          </cell>
          <cell r="BT42">
            <v>10.301090240000001</v>
          </cell>
          <cell r="BU42">
            <v>10.45274687</v>
          </cell>
          <cell r="BV42">
            <v>10.6044035</v>
          </cell>
          <cell r="BW42">
            <v>10.756060120000001</v>
          </cell>
          <cell r="BX42">
            <v>10.907716750000001</v>
          </cell>
          <cell r="BY42">
            <v>11.05937338</v>
          </cell>
          <cell r="BZ42">
            <v>11.21103001</v>
          </cell>
          <cell r="CA42">
            <v>11.362686630000001</v>
          </cell>
          <cell r="CB42">
            <v>11.51434326</v>
          </cell>
          <cell r="CC42">
            <v>11.66599989</v>
          </cell>
          <cell r="CD42">
            <v>11.81765652</v>
          </cell>
          <cell r="CE42">
            <v>11.969313140000001</v>
          </cell>
          <cell r="CF42">
            <v>12.12096977</v>
          </cell>
          <cell r="CG42">
            <v>12.43371119</v>
          </cell>
          <cell r="CH42">
            <v>12.7464526</v>
          </cell>
          <cell r="CI42">
            <v>13.05919402</v>
          </cell>
          <cell r="CJ42">
            <v>13.37193544</v>
          </cell>
          <cell r="CK42">
            <v>13.684676850000001</v>
          </cell>
          <cell r="CL42">
            <v>13.997418270000001</v>
          </cell>
          <cell r="CM42">
            <v>14.31015968</v>
          </cell>
          <cell r="CN42">
            <v>14.502459529999999</v>
          </cell>
          <cell r="CO42">
            <v>14.750220300000001</v>
          </cell>
          <cell r="CP42">
            <v>15.111240390000001</v>
          </cell>
          <cell r="CQ42">
            <v>15.236080169999999</v>
          </cell>
          <cell r="CR42">
            <v>15.4200201</v>
          </cell>
          <cell r="CS42">
            <v>15.667369839999999</v>
          </cell>
          <cell r="CT42">
            <v>15.8667202</v>
          </cell>
          <cell r="CU42">
            <v>16.545770650000001</v>
          </cell>
          <cell r="CV42">
            <v>16.545770650000001</v>
          </cell>
          <cell r="CW42">
            <v>16.545770650000001</v>
          </cell>
          <cell r="CX42">
            <v>6.2461589440000003</v>
          </cell>
          <cell r="CY42">
            <v>6.2070627329999999</v>
          </cell>
          <cell r="CZ42">
            <v>6.4896238110000004</v>
          </cell>
          <cell r="DA42">
            <v>6.7170524</v>
          </cell>
          <cell r="DB42">
            <v>6.7330398499999999</v>
          </cell>
          <cell r="DC42">
            <v>6.9627349440000001</v>
          </cell>
          <cell r="DD42">
            <v>6.9410645559999997</v>
          </cell>
          <cell r="DE42">
            <v>7.114540012</v>
          </cell>
          <cell r="DF42">
            <v>7.3215199310000001</v>
          </cell>
          <cell r="DG42">
            <v>7.30533652</v>
          </cell>
          <cell r="DH42">
            <v>7.1420459640000002</v>
          </cell>
          <cell r="DI42">
            <v>7.3321450830000003</v>
          </cell>
          <cell r="DJ42">
            <v>7.4857525010000003</v>
          </cell>
          <cell r="DK42">
            <v>7.633359768</v>
          </cell>
          <cell r="DL42">
            <v>7.6667050620000001</v>
          </cell>
          <cell r="DM42">
            <v>7.8254079870000002</v>
          </cell>
          <cell r="DN42">
            <v>7.8365088979999999</v>
          </cell>
          <cell r="DO42">
            <v>8.0127201079999999</v>
          </cell>
          <cell r="DP42">
            <v>8.2880096440000006</v>
          </cell>
          <cell r="DQ42">
            <v>8.3596696850000001</v>
          </cell>
          <cell r="DR42">
            <v>8.2306900019999993</v>
          </cell>
          <cell r="DS42">
            <v>8.3513298030000005</v>
          </cell>
          <cell r="DT42">
            <v>8.4121198649999993</v>
          </cell>
          <cell r="DU42">
            <v>8.5811848640000008</v>
          </cell>
          <cell r="DV42">
            <v>8.7502498630000005</v>
          </cell>
          <cell r="DW42">
            <v>8.5845003129999995</v>
          </cell>
          <cell r="DX42">
            <v>8.5643901820000004</v>
          </cell>
          <cell r="DY42">
            <v>8.6437802309999991</v>
          </cell>
          <cell r="DZ42">
            <v>8.7231702799999997</v>
          </cell>
          <cell r="EA42">
            <v>8.7636151309999999</v>
          </cell>
          <cell r="EB42">
            <v>8.8040599820000001</v>
          </cell>
          <cell r="EC42">
            <v>8.8040599820000001</v>
          </cell>
          <cell r="ED42">
            <v>9497.7591869999997</v>
          </cell>
          <cell r="EE42">
            <v>9651.6434939999999</v>
          </cell>
          <cell r="EF42">
            <v>10292.104240000001</v>
          </cell>
          <cell r="EG42">
            <v>10757.177079999999</v>
          </cell>
          <cell r="EH42">
            <v>11100.54365</v>
          </cell>
          <cell r="EI42">
            <v>11231.14695</v>
          </cell>
          <cell r="EJ42">
            <v>11160.64884</v>
          </cell>
          <cell r="EK42">
            <v>11489.22546</v>
          </cell>
          <cell r="EL42">
            <v>11911.83567</v>
          </cell>
          <cell r="EM42">
            <v>11947.697190000001</v>
          </cell>
          <cell r="EN42">
            <v>12062.542450000001</v>
          </cell>
          <cell r="EO42">
            <v>12260.63178</v>
          </cell>
          <cell r="EP42">
            <v>12476.344590000001</v>
          </cell>
          <cell r="EQ42">
            <v>12814.32252</v>
          </cell>
          <cell r="ER42">
            <v>13244.914000000001</v>
          </cell>
          <cell r="ES42">
            <v>13647.156779999999</v>
          </cell>
          <cell r="ET42">
            <v>14575.16346</v>
          </cell>
          <cell r="EU42">
            <v>15613.411599999999</v>
          </cell>
          <cell r="EV42">
            <v>16242.12399</v>
          </cell>
          <cell r="EW42">
            <v>15661.61363</v>
          </cell>
          <cell r="EX42">
            <v>16318.322969999999</v>
          </cell>
          <cell r="EY42">
            <v>16811.464779999998</v>
          </cell>
          <cell r="EZ42">
            <v>17457.348099999999</v>
          </cell>
          <cell r="FA42">
            <v>17594.067050000001</v>
          </cell>
          <cell r="FB42">
            <v>17919.031269999999</v>
          </cell>
          <cell r="FC42">
            <v>18327.608219999998</v>
          </cell>
          <cell r="FD42">
            <v>18902.33613</v>
          </cell>
          <cell r="FE42">
            <v>19283.51036</v>
          </cell>
          <cell r="FF42">
            <v>19562.359990000001</v>
          </cell>
          <cell r="FG42">
            <v>19684.856810000001</v>
          </cell>
          <cell r="FH42">
            <v>18753.910879999999</v>
          </cell>
          <cell r="FI42">
            <v>19974.273580000001</v>
          </cell>
          <cell r="FJ42">
            <v>1</v>
          </cell>
          <cell r="FU42">
            <v>0.95599999999999996</v>
          </cell>
          <cell r="FV42">
            <v>0.95899999999999996</v>
          </cell>
          <cell r="FW42">
            <v>0.95399999999999996</v>
          </cell>
          <cell r="FX42">
            <v>0.95399999999999996</v>
          </cell>
          <cell r="FY42">
            <v>0.95</v>
          </cell>
          <cell r="FZ42">
            <v>0.96299999999999997</v>
          </cell>
          <cell r="GA42">
            <v>0.95899999999999996</v>
          </cell>
          <cell r="GB42">
            <v>0.95699999999999996</v>
          </cell>
          <cell r="GC42">
            <v>0.97299999999999998</v>
          </cell>
          <cell r="GD42">
            <v>0.95599999999999996</v>
          </cell>
          <cell r="GE42">
            <v>0.96699999999999997</v>
          </cell>
          <cell r="GF42">
            <v>0.97099999999999997</v>
          </cell>
          <cell r="GG42">
            <v>0.97499999999999998</v>
          </cell>
          <cell r="GH42">
            <v>0.97699999999999998</v>
          </cell>
          <cell r="GI42">
            <v>0.97499999999999998</v>
          </cell>
          <cell r="GJ42">
            <v>0.98</v>
          </cell>
          <cell r="GK42">
            <v>0.98299999999999998</v>
          </cell>
          <cell r="GL42">
            <v>0.98</v>
          </cell>
          <cell r="GM42">
            <v>0.98099999999999998</v>
          </cell>
          <cell r="GN42">
            <v>0.98799999999999999</v>
          </cell>
          <cell r="GO42">
            <v>0.99299999999999999</v>
          </cell>
          <cell r="GP42">
            <v>0.996</v>
          </cell>
          <cell r="HA42">
            <v>0.68912075900000003</v>
          </cell>
          <cell r="HB42">
            <v>0.69651757700000005</v>
          </cell>
          <cell r="HC42">
            <v>0.70041215800000001</v>
          </cell>
          <cell r="HD42">
            <v>0.70659755400000002</v>
          </cell>
          <cell r="HE42">
            <v>0.70973297700000004</v>
          </cell>
          <cell r="HF42">
            <v>0.72407574900000005</v>
          </cell>
          <cell r="HG42">
            <v>0.72837326999999996</v>
          </cell>
          <cell r="HH42">
            <v>0.73617278900000005</v>
          </cell>
          <cell r="HI42">
            <v>0.753103148</v>
          </cell>
          <cell r="HJ42">
            <v>0.74708351500000003</v>
          </cell>
          <cell r="HK42">
            <v>0.75676394499999999</v>
          </cell>
          <cell r="HL42">
            <v>0.76835103999999999</v>
          </cell>
          <cell r="HM42">
            <v>0.774544962</v>
          </cell>
          <cell r="HN42">
            <v>0.780929702</v>
          </cell>
          <cell r="HO42">
            <v>0.78396439299999998</v>
          </cell>
          <cell r="HP42">
            <v>0.78800539999999997</v>
          </cell>
          <cell r="HQ42">
            <v>0.79401575499999999</v>
          </cell>
          <cell r="HR42">
            <v>0.79665061500000001</v>
          </cell>
          <cell r="HS42">
            <v>0.80090908900000002</v>
          </cell>
          <cell r="HT42">
            <v>0.81255945299999999</v>
          </cell>
          <cell r="HU42">
            <v>0.81202920999999995</v>
          </cell>
          <cell r="HV42">
            <v>0.806325603</v>
          </cell>
          <cell r="HW42">
            <v>78.767399999999995</v>
          </cell>
          <cell r="HX42">
            <v>78.489999999999995</v>
          </cell>
          <cell r="HY42">
            <v>78.680199999999999</v>
          </cell>
          <cell r="HZ42">
            <v>78.822000000000003</v>
          </cell>
          <cell r="IA42">
            <v>78.892200000000003</v>
          </cell>
          <cell r="IB42">
            <v>78.981200000000001</v>
          </cell>
          <cell r="IC42">
            <v>79.063199999999995</v>
          </cell>
          <cell r="ID42">
            <v>79.6614</v>
          </cell>
          <cell r="IE42">
            <v>79.253</v>
          </cell>
          <cell r="IF42">
            <v>79.738299999999995</v>
          </cell>
          <cell r="IG42">
            <v>80.038499999999999</v>
          </cell>
          <cell r="IH42">
            <v>79.893100000000004</v>
          </cell>
          <cell r="II42">
            <v>80.373999999999995</v>
          </cell>
          <cell r="IJ42">
            <v>80.411600000000007</v>
          </cell>
          <cell r="IK42">
            <v>80.635000000000005</v>
          </cell>
          <cell r="IL42">
            <v>80.862300000000005</v>
          </cell>
          <cell r="IM42">
            <v>81.063900000000004</v>
          </cell>
          <cell r="IN42">
            <v>80.933999999999997</v>
          </cell>
          <cell r="IO42">
            <v>81.015799999999999</v>
          </cell>
          <cell r="IP42">
            <v>81.235600000000005</v>
          </cell>
          <cell r="IQ42">
            <v>81.083200000000005</v>
          </cell>
          <cell r="IR42">
            <v>81.710599999999999</v>
          </cell>
          <cell r="IS42">
            <v>81.619900000000001</v>
          </cell>
          <cell r="IT42">
            <v>81.7624</v>
          </cell>
          <cell r="IU42">
            <v>81.236099999999993</v>
          </cell>
          <cell r="IV42">
            <v>81.568600000000004</v>
          </cell>
          <cell r="IW42">
            <v>82.008200000000002</v>
          </cell>
          <cell r="IX42">
            <v>81.760199999999998</v>
          </cell>
          <cell r="IY42">
            <v>82.083100000000002</v>
          </cell>
          <cell r="IZ42">
            <v>81.952500000000001</v>
          </cell>
          <cell r="JA42">
            <v>81.912199999999999</v>
          </cell>
          <cell r="JB42">
            <v>79.810599999999994</v>
          </cell>
          <cell r="JM42">
            <v>12.095107949999999</v>
          </cell>
          <cell r="JN42">
            <v>12.1454421</v>
          </cell>
          <cell r="JO42">
            <v>12.18992287</v>
          </cell>
          <cell r="JP42">
            <v>12.228414819999999</v>
          </cell>
          <cell r="JQ42">
            <v>12.265740389999999</v>
          </cell>
          <cell r="JR42">
            <v>12.60182326</v>
          </cell>
          <cell r="JS42">
            <v>12.93790613</v>
          </cell>
          <cell r="JT42">
            <v>13.273989</v>
          </cell>
          <cell r="JU42">
            <v>13.61007186</v>
          </cell>
          <cell r="JV42">
            <v>13.94615473</v>
          </cell>
          <cell r="JW42">
            <v>14.2822376</v>
          </cell>
          <cell r="JX42">
            <v>14.61832047</v>
          </cell>
          <cell r="JY42">
            <v>14.82616997</v>
          </cell>
          <cell r="JZ42">
            <v>15.11894989</v>
          </cell>
          <cell r="KA42">
            <v>15.5142498</v>
          </cell>
          <cell r="KB42">
            <v>15.68449974</v>
          </cell>
          <cell r="KC42">
            <v>15.86865997</v>
          </cell>
          <cell r="KD42">
            <v>16.220600130000001</v>
          </cell>
          <cell r="KE42">
            <v>16.362899779999999</v>
          </cell>
          <cell r="KF42">
            <v>17.05911064</v>
          </cell>
          <cell r="KG42">
            <v>17.05911064</v>
          </cell>
          <cell r="KH42">
            <v>17.05911064</v>
          </cell>
          <cell r="KI42">
            <v>6.0797017340000004</v>
          </cell>
          <cell r="KJ42">
            <v>6.0379022280000001</v>
          </cell>
          <cell r="KK42">
            <v>6.3844246839999998</v>
          </cell>
          <cell r="KL42">
            <v>6.5647552310000004</v>
          </cell>
          <cell r="KM42">
            <v>6.5822288850000001</v>
          </cell>
          <cell r="KN42">
            <v>6.8071832560000001</v>
          </cell>
          <cell r="KO42">
            <v>6.7829113159999999</v>
          </cell>
          <cell r="KP42">
            <v>6.9911857749999999</v>
          </cell>
          <cell r="KQ42">
            <v>7.1568481200000003</v>
          </cell>
          <cell r="KR42">
            <v>7.1462283319999997</v>
          </cell>
          <cell r="KS42">
            <v>7.058455962</v>
          </cell>
          <cell r="KT42">
            <v>7.2233661319999998</v>
          </cell>
          <cell r="KU42">
            <v>7.407535244</v>
          </cell>
          <cell r="KV42">
            <v>7.5497526500000003</v>
          </cell>
          <cell r="KW42">
            <v>7.6003197790000003</v>
          </cell>
          <cell r="KX42">
            <v>7.7714925920000004</v>
          </cell>
          <cell r="KY42">
            <v>7.8364341580000003</v>
          </cell>
          <cell r="KZ42">
            <v>7.9889302249999998</v>
          </cell>
          <cell r="LA42">
            <v>8.2845001220000007</v>
          </cell>
          <cell r="LB42">
            <v>8.3357801439999992</v>
          </cell>
          <cell r="LC42">
            <v>8.2500495909999998</v>
          </cell>
          <cell r="LD42">
            <v>8.37195015</v>
          </cell>
          <cell r="LE42">
            <v>8.4333896639999999</v>
          </cell>
          <cell r="LF42">
            <v>8.5890150070000004</v>
          </cell>
          <cell r="LG42">
            <v>8.7446403499999992</v>
          </cell>
          <cell r="LH42">
            <v>8.6678800579999997</v>
          </cell>
          <cell r="LI42">
            <v>8.6408395769999995</v>
          </cell>
          <cell r="LJ42">
            <v>8.7377896310000001</v>
          </cell>
          <cell r="LK42">
            <v>8.8347396850000006</v>
          </cell>
          <cell r="LL42">
            <v>8.8635649680000004</v>
          </cell>
          <cell r="LM42">
            <v>8.8923902510000001</v>
          </cell>
          <cell r="LN42">
            <v>8.8923902510000001</v>
          </cell>
          <cell r="LO42">
            <v>4742.3250189999999</v>
          </cell>
          <cell r="LP42">
            <v>5215.3452969999998</v>
          </cell>
          <cell r="LQ42">
            <v>5448.2705429999996</v>
          </cell>
          <cell r="LR42">
            <v>5954.4729029999999</v>
          </cell>
          <cell r="LS42">
            <v>6102.8843269999998</v>
          </cell>
          <cell r="LT42">
            <v>6166.8785180000004</v>
          </cell>
          <cell r="LU42">
            <v>6250.0569420000002</v>
          </cell>
          <cell r="LV42">
            <v>7050.8006299999997</v>
          </cell>
          <cell r="LW42">
            <v>7248.193663</v>
          </cell>
          <cell r="LX42">
            <v>7162.7103010000001</v>
          </cell>
          <cell r="LY42">
            <v>7254.6114539999999</v>
          </cell>
          <cell r="LZ42">
            <v>7999.6339379999999</v>
          </cell>
          <cell r="MA42">
            <v>7850.9355990000004</v>
          </cell>
          <cell r="MB42">
            <v>8417.8841960000009</v>
          </cell>
          <cell r="MC42">
            <v>8600.8617460000005</v>
          </cell>
          <cell r="MD42">
            <v>9901.0506700000005</v>
          </cell>
          <cell r="ME42">
            <v>9703.2905429999992</v>
          </cell>
          <cell r="MF42">
            <v>10216.69097</v>
          </cell>
          <cell r="MG42">
            <v>12165.77126</v>
          </cell>
          <cell r="MH42">
            <v>9868.5134290000005</v>
          </cell>
          <cell r="MI42">
            <v>11432.30616</v>
          </cell>
          <cell r="MJ42">
            <v>12291.9398</v>
          </cell>
          <cell r="MK42">
            <v>13171.941989999999</v>
          </cell>
          <cell r="ML42">
            <v>13378.347809999999</v>
          </cell>
          <cell r="MM42">
            <v>13243.05286</v>
          </cell>
          <cell r="MN42">
            <v>13690.59542</v>
          </cell>
          <cell r="MO42">
            <v>14354.58851</v>
          </cell>
          <cell r="MP42">
            <v>14102.3858</v>
          </cell>
          <cell r="MQ42">
            <v>14166.876969999999</v>
          </cell>
          <cell r="MR42">
            <v>15561.513150000001</v>
          </cell>
          <cell r="MS42">
            <v>15364.42871</v>
          </cell>
          <cell r="MT42">
            <v>16567.933150000001</v>
          </cell>
          <cell r="NE42">
            <v>0.72089875699999995</v>
          </cell>
          <cell r="NF42">
            <v>0.726347564</v>
          </cell>
          <cell r="NG42">
            <v>0.73448277900000003</v>
          </cell>
          <cell r="NH42">
            <v>0.74066239499999997</v>
          </cell>
          <cell r="NI42">
            <v>0.74711677799999998</v>
          </cell>
          <cell r="NJ42">
            <v>0.75174408800000003</v>
          </cell>
          <cell r="NK42">
            <v>0.75919456600000002</v>
          </cell>
          <cell r="NL42">
            <v>0.76905483500000005</v>
          </cell>
          <cell r="NM42">
            <v>0.77373412399999997</v>
          </cell>
          <cell r="NN42">
            <v>0.78184116199999998</v>
          </cell>
          <cell r="NO42">
            <v>0.78270435100000002</v>
          </cell>
          <cell r="NP42">
            <v>0.79092046400000005</v>
          </cell>
          <cell r="NQ42">
            <v>0.79443090599999999</v>
          </cell>
          <cell r="NR42">
            <v>0.79965476800000002</v>
          </cell>
          <cell r="NS42">
            <v>0.80411160500000001</v>
          </cell>
          <cell r="NT42">
            <v>0.80371744199999995</v>
          </cell>
          <cell r="NU42">
            <v>0.80796016100000001</v>
          </cell>
          <cell r="NV42">
            <v>0.812630925</v>
          </cell>
          <cell r="NW42">
            <v>0.81673513099999995</v>
          </cell>
          <cell r="NX42">
            <v>0.82202978299999996</v>
          </cell>
          <cell r="NY42">
            <v>0.817894762</v>
          </cell>
          <cell r="NZ42">
            <v>0.80972219700000003</v>
          </cell>
          <cell r="OA42">
            <v>74.603700000000003</v>
          </cell>
          <cell r="OB42">
            <v>74.766800000000003</v>
          </cell>
          <cell r="OC42">
            <v>74.668199999999999</v>
          </cell>
          <cell r="OD42">
            <v>74.685599999999994</v>
          </cell>
          <cell r="OE42">
            <v>74.563299999999998</v>
          </cell>
          <cell r="OF42">
            <v>74.271900000000002</v>
          </cell>
          <cell r="OG42">
            <v>74.656999999999996</v>
          </cell>
          <cell r="OH42">
            <v>74.646000000000001</v>
          </cell>
          <cell r="OI42">
            <v>74.658100000000005</v>
          </cell>
          <cell r="OJ42">
            <v>74.6952</v>
          </cell>
          <cell r="OK42">
            <v>75.252399999999994</v>
          </cell>
          <cell r="OL42">
            <v>75.296999999999997</v>
          </cell>
          <cell r="OM42">
            <v>75.691800000000001</v>
          </cell>
          <cell r="ON42">
            <v>75.820400000000006</v>
          </cell>
          <cell r="OO42">
            <v>76.103700000000003</v>
          </cell>
          <cell r="OP42">
            <v>76.230999999999995</v>
          </cell>
          <cell r="OQ42">
            <v>76.079300000000003</v>
          </cell>
          <cell r="OR42">
            <v>76.089200000000005</v>
          </cell>
          <cell r="OS42">
            <v>75.989900000000006</v>
          </cell>
          <cell r="OT42">
            <v>76.216499999999996</v>
          </cell>
          <cell r="OU42">
            <v>76.339500000000001</v>
          </cell>
          <cell r="OV42">
            <v>77.048000000000002</v>
          </cell>
          <cell r="OW42">
            <v>77.008899999999997</v>
          </cell>
          <cell r="OX42">
            <v>77.111699999999999</v>
          </cell>
          <cell r="OY42">
            <v>76.409499999999994</v>
          </cell>
          <cell r="OZ42">
            <v>76.698499999999996</v>
          </cell>
          <cell r="PA42">
            <v>77.010400000000004</v>
          </cell>
          <cell r="PB42">
            <v>77.069800000000001</v>
          </cell>
          <cell r="PC42">
            <v>76.995800000000003</v>
          </cell>
          <cell r="PD42">
            <v>77.0017</v>
          </cell>
          <cell r="PE42">
            <v>76.751000000000005</v>
          </cell>
          <cell r="PF42">
            <v>74.417699999999996</v>
          </cell>
          <cell r="PQ42">
            <v>10.93357857</v>
          </cell>
          <cell r="PR42">
            <v>11.18655768</v>
          </cell>
          <cell r="PS42">
            <v>11.44539017</v>
          </cell>
          <cell r="PT42">
            <v>11.710211470000001</v>
          </cell>
          <cell r="PU42">
            <v>11.98116016</v>
          </cell>
          <cell r="PV42">
            <v>12.271503040000001</v>
          </cell>
          <cell r="PW42">
            <v>12.56184592</v>
          </cell>
          <cell r="PX42">
            <v>12.85218879</v>
          </cell>
          <cell r="PY42">
            <v>13.14253167</v>
          </cell>
          <cell r="PZ42">
            <v>13.43287454</v>
          </cell>
          <cell r="QA42">
            <v>13.723217419999999</v>
          </cell>
          <cell r="QB42">
            <v>14.0135603</v>
          </cell>
          <cell r="QC42">
            <v>14.19089031</v>
          </cell>
          <cell r="QD42">
            <v>14.394820210000001</v>
          </cell>
          <cell r="QE42">
            <v>14.72272968</v>
          </cell>
          <cell r="QF42">
            <v>14.80426025</v>
          </cell>
          <cell r="QG42">
            <v>14.98744965</v>
          </cell>
          <cell r="QH42">
            <v>15.13300037</v>
          </cell>
          <cell r="QI42">
            <v>15.386960029999999</v>
          </cell>
          <cell r="QJ42">
            <v>16.048460009999999</v>
          </cell>
          <cell r="QK42">
            <v>16.048460009999999</v>
          </cell>
          <cell r="QL42">
            <v>16.048460009999999</v>
          </cell>
          <cell r="QM42">
            <v>6.4256762790000002</v>
          </cell>
          <cell r="QN42">
            <v>6.3923476929999996</v>
          </cell>
          <cell r="QO42">
            <v>6.601834094</v>
          </cell>
          <cell r="QP42">
            <v>6.8820042680000002</v>
          </cell>
          <cell r="QQ42">
            <v>6.8955472699999998</v>
          </cell>
          <cell r="QR42">
            <v>7.1303700189999999</v>
          </cell>
          <cell r="QS42">
            <v>7.1116736749999996</v>
          </cell>
          <cell r="QT42">
            <v>7.2461143440000004</v>
          </cell>
          <cell r="QU42">
            <v>7.498923789</v>
          </cell>
          <cell r="QV42">
            <v>7.4771165469999996</v>
          </cell>
          <cell r="QW42">
            <v>7.2306294480000002</v>
          </cell>
          <cell r="QX42">
            <v>7.4472011819999997</v>
          </cell>
          <cell r="QY42">
            <v>7.5682370399999996</v>
          </cell>
          <cell r="QZ42">
            <v>7.7217260599999999</v>
          </cell>
          <cell r="RA42">
            <v>7.7368963920000002</v>
          </cell>
          <cell r="RB42">
            <v>7.8832027230000001</v>
          </cell>
          <cell r="RC42">
            <v>7.8380494570000003</v>
          </cell>
          <cell r="RD42">
            <v>8.0400199889999993</v>
          </cell>
          <cell r="RE42">
            <v>8.2929096219999998</v>
          </cell>
          <cell r="RF42">
            <v>8.3869495389999997</v>
          </cell>
          <cell r="RG42">
            <v>8.2100896839999997</v>
          </cell>
          <cell r="RH42">
            <v>8.3289604189999995</v>
          </cell>
          <cell r="RI42">
            <v>8.3892202380000001</v>
          </cell>
          <cell r="RJ42">
            <v>8.5729150769999993</v>
          </cell>
          <cell r="RK42">
            <v>8.7566099170000005</v>
          </cell>
          <cell r="RL42">
            <v>8.4923000339999994</v>
          </cell>
          <cell r="RM42">
            <v>8.4789495469999991</v>
          </cell>
          <cell r="RN42">
            <v>8.5378198619999992</v>
          </cell>
          <cell r="RO42">
            <v>8.5966901779999993</v>
          </cell>
          <cell r="RP42">
            <v>8.6494698519999993</v>
          </cell>
          <cell r="RQ42">
            <v>8.7022495269999993</v>
          </cell>
          <cell r="RR42">
            <v>8.7022495269999993</v>
          </cell>
          <cell r="RS42">
            <v>14177.7474</v>
          </cell>
          <cell r="RT42">
            <v>14017.42403</v>
          </cell>
          <cell r="RU42">
            <v>15058.988590000001</v>
          </cell>
          <cell r="RV42">
            <v>15484.216920000001</v>
          </cell>
          <cell r="RW42">
            <v>16020.60707</v>
          </cell>
          <cell r="RX42">
            <v>16218.60785</v>
          </cell>
          <cell r="RY42">
            <v>15998.63766</v>
          </cell>
          <cell r="RZ42">
            <v>15863.974679999999</v>
          </cell>
          <cell r="SA42">
            <v>16510.723470000001</v>
          </cell>
          <cell r="SB42">
            <v>16668.368979999999</v>
          </cell>
          <cell r="SC42">
            <v>16808.007249999999</v>
          </cell>
          <cell r="SD42">
            <v>16467.7598</v>
          </cell>
          <cell r="SE42">
            <v>17044.79018</v>
          </cell>
          <cell r="SF42">
            <v>17158.192050000001</v>
          </cell>
          <cell r="SG42">
            <v>17835.195919999998</v>
          </cell>
          <cell r="SH42">
            <v>17351.404480000001</v>
          </cell>
          <cell r="SI42">
            <v>19395.0432</v>
          </cell>
          <cell r="SJ42">
            <v>20955.444630000002</v>
          </cell>
          <cell r="SK42">
            <v>20279.34274</v>
          </cell>
          <cell r="SL42">
            <v>21402.375619999999</v>
          </cell>
          <cell r="SM42">
            <v>21162.68059</v>
          </cell>
          <cell r="SN42">
            <v>21294.424279999999</v>
          </cell>
          <cell r="SO42">
            <v>21709.9359</v>
          </cell>
          <cell r="SP42">
            <v>21779.417119999998</v>
          </cell>
          <cell r="SQ42">
            <v>22563.790720000001</v>
          </cell>
          <cell r="SR42">
            <v>22936.48431</v>
          </cell>
          <cell r="SS42">
            <v>23425.55373</v>
          </cell>
          <cell r="ST42">
            <v>24440.049589999999</v>
          </cell>
          <cell r="SU42">
            <v>24936.0301</v>
          </cell>
          <cell r="SV42">
            <v>23794.890650000001</v>
          </cell>
          <cell r="SW42">
            <v>22135.279559999999</v>
          </cell>
          <cell r="SX42">
            <v>23375.957729999998</v>
          </cell>
          <cell r="SY42">
            <v>0.626</v>
          </cell>
          <cell r="SZ42">
            <v>0.63400000000000001</v>
          </cell>
          <cell r="TA42">
            <v>0.63800000000000001</v>
          </cell>
          <cell r="TB42">
            <v>0.64100000000000001</v>
          </cell>
          <cell r="TC42">
            <v>0.64800000000000002</v>
          </cell>
          <cell r="TD42">
            <v>0.65200000000000002</v>
          </cell>
          <cell r="TE42">
            <v>0.65500000000000003</v>
          </cell>
          <cell r="TF42">
            <v>0.66100000000000003</v>
          </cell>
          <cell r="TG42">
            <v>0.66600000000000004</v>
          </cell>
          <cell r="TH42">
            <v>0.67300000000000004</v>
          </cell>
          <cell r="TI42">
            <v>0.67</v>
          </cell>
          <cell r="TJ42">
            <v>0.66400000000000003</v>
          </cell>
          <cell r="TK42">
            <v>18.094484189999999</v>
          </cell>
          <cell r="TL42">
            <v>18.02675335</v>
          </cell>
          <cell r="TM42">
            <v>17.99241709</v>
          </cell>
          <cell r="TN42">
            <v>18.026486739999999</v>
          </cell>
          <cell r="TO42">
            <v>17.639732200000001</v>
          </cell>
          <cell r="TP42">
            <v>17.357231179999999</v>
          </cell>
          <cell r="TQ42">
            <v>17.501555</v>
          </cell>
          <cell r="TR42">
            <v>17.176061610000001</v>
          </cell>
          <cell r="TS42">
            <v>16.967658870000001</v>
          </cell>
          <cell r="TT42">
            <v>16.898806830000002</v>
          </cell>
          <cell r="TU42">
            <v>16.957121789999999</v>
          </cell>
          <cell r="TV42">
            <v>16.960651330000001</v>
          </cell>
          <cell r="TW42">
            <v>18.9119171</v>
          </cell>
          <cell r="TX42">
            <v>18.925831200000001</v>
          </cell>
          <cell r="TY42">
            <v>18.82951654</v>
          </cell>
          <cell r="TZ42">
            <v>19.065656570000002</v>
          </cell>
          <cell r="UA42">
            <v>18.592964819999999</v>
          </cell>
          <cell r="UB42">
            <v>18.295739350000002</v>
          </cell>
          <cell r="UC42">
            <v>18.43088418</v>
          </cell>
          <cell r="UD42">
            <v>18.09169765</v>
          </cell>
          <cell r="UE42">
            <v>17.879161530000001</v>
          </cell>
          <cell r="UF42">
            <v>17.82661783</v>
          </cell>
          <cell r="UG42">
            <v>17.89215686</v>
          </cell>
          <cell r="UH42">
            <v>17.923362180000002</v>
          </cell>
          <cell r="UI42">
            <v>7.0806965829999999</v>
          </cell>
          <cell r="UJ42">
            <v>6.8361940380000004</v>
          </cell>
          <cell r="UK42">
            <v>6.6789202689999998</v>
          </cell>
          <cell r="UL42">
            <v>6.4975662229999998</v>
          </cell>
          <cell r="UM42">
            <v>6.3840355869999996</v>
          </cell>
          <cell r="UN42">
            <v>6.2347345350000003</v>
          </cell>
          <cell r="UO42">
            <v>6.1003580089999998</v>
          </cell>
          <cell r="UP42">
            <v>5.9905238150000004</v>
          </cell>
          <cell r="UQ42">
            <v>5.8467226029999999</v>
          </cell>
          <cell r="UR42">
            <v>5.7061104770000002</v>
          </cell>
          <cell r="US42">
            <v>5.881055355</v>
          </cell>
          <cell r="UT42">
            <v>5.8916440010000004</v>
          </cell>
          <cell r="UU42">
            <v>13.805099999999999</v>
          </cell>
          <cell r="UV42">
            <v>12.91043</v>
          </cell>
          <cell r="UW42">
            <v>13.01343</v>
          </cell>
          <cell r="UX42">
            <v>12.427709999999999</v>
          </cell>
          <cell r="UY42">
            <v>12.2896</v>
          </cell>
          <cell r="UZ42">
            <v>11.91329</v>
          </cell>
          <cell r="VA42">
            <v>12.183109999999999</v>
          </cell>
          <cell r="VB42">
            <v>11.939299999999999</v>
          </cell>
          <cell r="VC42">
            <v>11.589370000000001</v>
          </cell>
          <cell r="VD42">
            <v>11.57677</v>
          </cell>
          <cell r="VE42">
            <v>11.57677</v>
          </cell>
          <cell r="VF42">
            <v>11.57677</v>
          </cell>
          <cell r="VG42">
            <v>33.397655999999998</v>
          </cell>
          <cell r="VH42">
            <v>34.333635999999998</v>
          </cell>
          <cell r="VI42">
            <v>34.284900999999998</v>
          </cell>
          <cell r="VJ42">
            <v>35.154184000000001</v>
          </cell>
          <cell r="VK42">
            <v>34.245561000000002</v>
          </cell>
          <cell r="VL42">
            <v>33.923668999999997</v>
          </cell>
          <cell r="VM42">
            <v>34.221196999999997</v>
          </cell>
          <cell r="VN42">
            <v>33.598360999999997</v>
          </cell>
          <cell r="VO42">
            <v>33.466884</v>
          </cell>
          <cell r="VP42">
            <v>33.413539999999998</v>
          </cell>
          <cell r="VQ42">
            <v>33.413539999999998</v>
          </cell>
          <cell r="VR42">
            <v>33.413539999999998</v>
          </cell>
          <cell r="VS42">
            <v>60</v>
          </cell>
          <cell r="VT42">
            <v>0.47799999999999998</v>
          </cell>
          <cell r="VU42">
            <v>0.47799999999999998</v>
          </cell>
          <cell r="VV42">
            <v>0.47</v>
          </cell>
          <cell r="VW42">
            <v>0.46700000000000003</v>
          </cell>
          <cell r="VX42">
            <v>0.46600000000000003</v>
          </cell>
          <cell r="VY42">
            <v>0.46400000000000002</v>
          </cell>
          <cell r="VZ42">
            <v>0.46500000000000002</v>
          </cell>
          <cell r="WA42">
            <v>0.45300000000000001</v>
          </cell>
          <cell r="WB42">
            <v>0.43</v>
          </cell>
          <cell r="WC42">
            <v>0.432</v>
          </cell>
          <cell r="WD42">
            <v>0.42699999999999999</v>
          </cell>
          <cell r="WE42">
            <v>0.40699999999999997</v>
          </cell>
          <cell r="WF42">
            <v>0.36799999999999999</v>
          </cell>
          <cell r="WG42">
            <v>0.36399999999999999</v>
          </cell>
          <cell r="WH42">
            <v>0.36299999999999999</v>
          </cell>
          <cell r="WI42">
            <v>0.34799999999999998</v>
          </cell>
          <cell r="WJ42">
            <v>0.34599999999999997</v>
          </cell>
          <cell r="WK42">
            <v>0.33400000000000002</v>
          </cell>
          <cell r="WL42">
            <v>0.33300000000000002</v>
          </cell>
          <cell r="WM42">
            <v>0.33</v>
          </cell>
          <cell r="WN42">
            <v>0.33300000000000002</v>
          </cell>
          <cell r="WO42">
            <v>0.32600000000000001</v>
          </cell>
          <cell r="WP42">
            <v>0.318</v>
          </cell>
          <cell r="WQ42">
            <v>0.313</v>
          </cell>
          <cell r="WR42">
            <v>0.318</v>
          </cell>
          <cell r="WS42">
            <v>0.31</v>
          </cell>
          <cell r="WT42">
            <v>0.312</v>
          </cell>
          <cell r="WU42">
            <v>0.307</v>
          </cell>
          <cell r="WV42">
            <v>0.28499999999999998</v>
          </cell>
          <cell r="WW42">
            <v>0.26900000000000002</v>
          </cell>
          <cell r="WX42">
            <v>0.25900000000000001</v>
          </cell>
          <cell r="WY42">
            <v>0.25600000000000001</v>
          </cell>
          <cell r="WZ42">
            <v>47</v>
          </cell>
          <cell r="XA42">
            <v>50</v>
          </cell>
          <cell r="XB42">
            <v>46</v>
          </cell>
          <cell r="XC42">
            <v>44</v>
          </cell>
          <cell r="XD42">
            <v>46</v>
          </cell>
          <cell r="XE42">
            <v>47</v>
          </cell>
          <cell r="XF42">
            <v>47</v>
          </cell>
          <cell r="XG42">
            <v>44</v>
          </cell>
          <cell r="XH42">
            <v>41</v>
          </cell>
          <cell r="XI42">
            <v>42</v>
          </cell>
          <cell r="XJ42">
            <v>40</v>
          </cell>
          <cell r="XK42">
            <v>37</v>
          </cell>
          <cell r="XL42">
            <v>38</v>
          </cell>
          <cell r="XM42">
            <v>37</v>
          </cell>
          <cell r="XN42">
            <v>36</v>
          </cell>
          <cell r="XO42">
            <v>33</v>
          </cell>
          <cell r="XP42">
            <v>35</v>
          </cell>
          <cell r="XQ42">
            <v>29</v>
          </cell>
          <cell r="XR42">
            <v>29</v>
          </cell>
          <cell r="XS42">
            <v>29</v>
          </cell>
          <cell r="XT42">
            <v>32</v>
          </cell>
          <cell r="XU42">
            <v>30</v>
          </cell>
          <cell r="XV42">
            <v>29</v>
          </cell>
          <cell r="XW42">
            <v>29</v>
          </cell>
          <cell r="XX42">
            <v>29</v>
          </cell>
          <cell r="XY42">
            <v>28</v>
          </cell>
          <cell r="XZ42">
            <v>28</v>
          </cell>
          <cell r="YA42">
            <v>27</v>
          </cell>
          <cell r="YB42">
            <v>27</v>
          </cell>
          <cell r="YC42">
            <v>27</v>
          </cell>
          <cell r="YD42">
            <v>27</v>
          </cell>
          <cell r="YE42">
            <v>27</v>
          </cell>
          <cell r="YF42">
            <v>93.686999999999998</v>
          </cell>
          <cell r="YG42">
            <v>91.915000000000006</v>
          </cell>
          <cell r="YH42">
            <v>91.174999999999997</v>
          </cell>
          <cell r="YI42">
            <v>90.733999999999995</v>
          </cell>
          <cell r="YJ42">
            <v>89.608000000000004</v>
          </cell>
          <cell r="YK42">
            <v>87.956999999999994</v>
          </cell>
          <cell r="YL42">
            <v>86.712999999999994</v>
          </cell>
          <cell r="YM42">
            <v>86.828999999999994</v>
          </cell>
          <cell r="YN42">
            <v>84.552999999999997</v>
          </cell>
          <cell r="YO42">
            <v>84.733999999999995</v>
          </cell>
          <cell r="YP42">
            <v>82.103999999999999</v>
          </cell>
          <cell r="YQ42">
            <v>76.013999999999996</v>
          </cell>
          <cell r="YR42">
            <v>71.194000000000003</v>
          </cell>
          <cell r="YS42">
            <v>69.444999999999993</v>
          </cell>
          <cell r="YT42">
            <v>68.081000000000003</v>
          </cell>
          <cell r="YU42">
            <v>66.38</v>
          </cell>
          <cell r="YV42">
            <v>66.242000000000004</v>
          </cell>
          <cell r="YW42">
            <v>67.813000000000002</v>
          </cell>
          <cell r="YX42">
            <v>69.867999999999995</v>
          </cell>
          <cell r="YY42">
            <v>67.674000000000007</v>
          </cell>
          <cell r="YZ42">
            <v>65.123000000000005</v>
          </cell>
          <cell r="ZA42">
            <v>64.909000000000006</v>
          </cell>
          <cell r="ZB42">
            <v>65.566999999999993</v>
          </cell>
          <cell r="ZC42">
            <v>62.31</v>
          </cell>
          <cell r="ZD42">
            <v>58.970999999999997</v>
          </cell>
          <cell r="ZE42">
            <v>55.253</v>
          </cell>
          <cell r="ZF42">
            <v>53.030999999999999</v>
          </cell>
          <cell r="ZG42">
            <v>53.783000000000001</v>
          </cell>
          <cell r="ZH42">
            <v>51.146999999999998</v>
          </cell>
          <cell r="ZI42">
            <v>44.881999999999998</v>
          </cell>
          <cell r="ZJ42">
            <v>38.024000000000001</v>
          </cell>
          <cell r="ZK42">
            <v>37.148000000000003</v>
          </cell>
          <cell r="ZL42">
            <v>31.954621660000001</v>
          </cell>
          <cell r="ZM42">
            <v>31.89140372</v>
          </cell>
          <cell r="ZN42">
            <v>34.54565504</v>
          </cell>
          <cell r="ZO42">
            <v>35.500507589999998</v>
          </cell>
          <cell r="ZP42">
            <v>35.786346729999998</v>
          </cell>
          <cell r="ZQ42">
            <v>37.276361889999997</v>
          </cell>
          <cell r="ZR42">
            <v>37.126788929999996</v>
          </cell>
          <cell r="ZS42">
            <v>38.674511080000002</v>
          </cell>
          <cell r="ZT42">
            <v>40.077749509999997</v>
          </cell>
          <cell r="ZU42">
            <v>40.532507209999999</v>
          </cell>
          <cell r="ZV42">
            <v>39.243678799999998</v>
          </cell>
          <cell r="ZW42">
            <v>41.085060720000001</v>
          </cell>
          <cell r="ZX42">
            <v>42.676228539999997</v>
          </cell>
          <cell r="ZY42">
            <v>43.592319009999997</v>
          </cell>
          <cell r="ZZ42">
            <v>44.202599360000001</v>
          </cell>
          <cell r="AAA42">
            <v>45.411462579999998</v>
          </cell>
          <cell r="AAB42">
            <v>45.97913123</v>
          </cell>
          <cell r="AAC42">
            <v>47.910148620000001</v>
          </cell>
          <cell r="AAD42">
            <v>50.047630310000002</v>
          </cell>
          <cell r="AAE42">
            <v>49.913009639999999</v>
          </cell>
          <cell r="AAF42">
            <v>49.175739290000003</v>
          </cell>
          <cell r="AAG42">
            <v>50.1896019</v>
          </cell>
          <cell r="AAH42">
            <v>50.865520480000001</v>
          </cell>
          <cell r="AAI42">
            <v>52.87010574</v>
          </cell>
          <cell r="AAJ42">
            <v>54.874691009999999</v>
          </cell>
          <cell r="AAK42">
            <v>53.915328979999998</v>
          </cell>
          <cell r="AAL42">
            <v>53.686420439999999</v>
          </cell>
          <cell r="AAM42">
            <v>54.60844994</v>
          </cell>
          <cell r="AAN42">
            <v>55.53047943</v>
          </cell>
          <cell r="AAO42">
            <v>55.883270260000003</v>
          </cell>
          <cell r="AAP42">
            <v>56.236061100000001</v>
          </cell>
          <cell r="AAQ42">
            <v>56.236061100000001</v>
          </cell>
          <cell r="AAR42">
            <v>34.051218740000003</v>
          </cell>
          <cell r="AAS42">
            <v>34.307354799999999</v>
          </cell>
          <cell r="AAT42">
            <v>35.378032140000002</v>
          </cell>
          <cell r="AAU42">
            <v>37.584901189999997</v>
          </cell>
          <cell r="AAV42">
            <v>37.882220439999998</v>
          </cell>
          <cell r="AAW42">
            <v>39.257557579999997</v>
          </cell>
          <cell r="AAX42">
            <v>39.460319140000003</v>
          </cell>
          <cell r="AAY42">
            <v>40.555160979999997</v>
          </cell>
          <cell r="AAZ42">
            <v>42.133974000000002</v>
          </cell>
          <cell r="ABA42">
            <v>43.547786189999997</v>
          </cell>
          <cell r="ABB42">
            <v>40.689353619999999</v>
          </cell>
          <cell r="ABC42">
            <v>42.350972650000003</v>
          </cell>
          <cell r="ABD42">
            <v>42.995339739999999</v>
          </cell>
          <cell r="ABE42">
            <v>44.414641080000003</v>
          </cell>
          <cell r="ABF42">
            <v>44.428311030000003</v>
          </cell>
          <cell r="ABG42">
            <v>45.989505829999999</v>
          </cell>
          <cell r="ABH42">
            <v>46.165741840000003</v>
          </cell>
          <cell r="ABI42">
            <v>47.419239040000001</v>
          </cell>
          <cell r="ABJ42">
            <v>49.465839389999999</v>
          </cell>
          <cell r="ABK42">
            <v>50.330909730000002</v>
          </cell>
          <cell r="ABL42">
            <v>48.782520290000001</v>
          </cell>
          <cell r="ABM42">
            <v>50.053268430000003</v>
          </cell>
          <cell r="ABN42">
            <v>50.760200500000003</v>
          </cell>
          <cell r="ABO42">
            <v>52.596250529999999</v>
          </cell>
          <cell r="ABP42">
            <v>54.432300570000002</v>
          </cell>
          <cell r="ABQ42">
            <v>52.12316895</v>
          </cell>
          <cell r="ABR42">
            <v>52.45935059</v>
          </cell>
          <cell r="ABS42">
            <v>52.957965850000001</v>
          </cell>
          <cell r="ABT42">
            <v>53.456581120000003</v>
          </cell>
          <cell r="ABU42">
            <v>53.994035719999999</v>
          </cell>
          <cell r="ABV42">
            <v>54.531490329999997</v>
          </cell>
          <cell r="ABW42">
            <v>54.531490329999997</v>
          </cell>
          <cell r="ABX42">
            <v>15.78947368</v>
          </cell>
          <cell r="ABY42">
            <v>15.78947368</v>
          </cell>
          <cell r="ABZ42">
            <v>15.78947368</v>
          </cell>
          <cell r="ACA42">
            <v>15.78947368</v>
          </cell>
          <cell r="ACB42">
            <v>15.78947368</v>
          </cell>
          <cell r="ACC42">
            <v>15.78947368</v>
          </cell>
          <cell r="ACD42">
            <v>15.78947368</v>
          </cell>
          <cell r="ACE42">
            <v>15.78947368</v>
          </cell>
          <cell r="ACF42">
            <v>19.298245609999999</v>
          </cell>
          <cell r="ACG42">
            <v>19.298245609999999</v>
          </cell>
          <cell r="ACH42">
            <v>19.298245609999999</v>
          </cell>
          <cell r="ACI42">
            <v>19.298245609999999</v>
          </cell>
          <cell r="ACJ42">
            <v>35.087719300000003</v>
          </cell>
          <cell r="ACK42">
            <v>35.087719300000003</v>
          </cell>
          <cell r="ACL42">
            <v>35.087719300000003</v>
          </cell>
          <cell r="ACM42">
            <v>35.087719300000003</v>
          </cell>
          <cell r="ACN42">
            <v>38.596491229999998</v>
          </cell>
          <cell r="ACO42">
            <v>36.842105259999997</v>
          </cell>
          <cell r="ACP42">
            <v>36.842105259999997</v>
          </cell>
          <cell r="ACQ42">
            <v>36.842105259999997</v>
          </cell>
          <cell r="ACR42">
            <v>38.596491229999998</v>
          </cell>
          <cell r="ACS42">
            <v>38.596491229999998</v>
          </cell>
          <cell r="ACT42">
            <v>38.596491229999998</v>
          </cell>
          <cell r="ACU42">
            <v>38.596491229999998</v>
          </cell>
          <cell r="ACV42">
            <v>33.333333330000002</v>
          </cell>
          <cell r="ACW42">
            <v>33.333333330000002</v>
          </cell>
          <cell r="ACX42">
            <v>33.333333330000002</v>
          </cell>
          <cell r="ACY42">
            <v>35.087719300000003</v>
          </cell>
          <cell r="ACZ42">
            <v>45.614035090000002</v>
          </cell>
          <cell r="ADA42">
            <v>45.614035090000002</v>
          </cell>
          <cell r="ADB42">
            <v>45.614035090000002</v>
          </cell>
          <cell r="ADC42">
            <v>45.614035090000002</v>
          </cell>
          <cell r="ADD42">
            <v>84.21052632</v>
          </cell>
          <cell r="ADE42">
            <v>84.21052632</v>
          </cell>
          <cell r="ADF42">
            <v>84.21052632</v>
          </cell>
          <cell r="ADG42">
            <v>84.21052632</v>
          </cell>
          <cell r="ADH42">
            <v>84.21052632</v>
          </cell>
          <cell r="ADI42">
            <v>84.21052632</v>
          </cell>
          <cell r="ADJ42">
            <v>84.21052632</v>
          </cell>
          <cell r="ADK42">
            <v>84.21052632</v>
          </cell>
          <cell r="ADL42">
            <v>80.701754390000005</v>
          </cell>
          <cell r="ADM42">
            <v>80.701754390000005</v>
          </cell>
          <cell r="ADN42">
            <v>80.701754390000005</v>
          </cell>
          <cell r="ADO42">
            <v>80.701754390000005</v>
          </cell>
          <cell r="ADP42">
            <v>64.912280699999997</v>
          </cell>
          <cell r="ADQ42">
            <v>64.912280699999997</v>
          </cell>
          <cell r="ADR42">
            <v>64.912280699999997</v>
          </cell>
          <cell r="ADS42">
            <v>64.912280699999997</v>
          </cell>
          <cell r="ADT42">
            <v>61.403508770000002</v>
          </cell>
          <cell r="ADU42">
            <v>63.157894740000003</v>
          </cell>
          <cell r="ADV42">
            <v>63.157894740000003</v>
          </cell>
          <cell r="ADW42">
            <v>63.157894740000003</v>
          </cell>
          <cell r="ADX42">
            <v>61.403508770000002</v>
          </cell>
          <cell r="ADY42">
            <v>61.403508770000002</v>
          </cell>
          <cell r="ADZ42">
            <v>61.403508770000002</v>
          </cell>
          <cell r="AEA42">
            <v>61.403508770000002</v>
          </cell>
          <cell r="AEB42">
            <v>66.666666669999998</v>
          </cell>
          <cell r="AEC42">
            <v>66.666666669999998</v>
          </cell>
          <cell r="AED42">
            <v>66.666666669999998</v>
          </cell>
          <cell r="AEE42">
            <v>64.912280699999997</v>
          </cell>
          <cell r="AEF42">
            <v>54.385964909999998</v>
          </cell>
          <cell r="AEG42">
            <v>54.385964909999998</v>
          </cell>
          <cell r="AEH42">
            <v>54.385964909999998</v>
          </cell>
          <cell r="AEI42">
            <v>54.385964909999998</v>
          </cell>
          <cell r="AEJ42">
            <v>32.756</v>
          </cell>
          <cell r="AEK42">
            <v>33.212000000000003</v>
          </cell>
          <cell r="AEL42">
            <v>32.478000000000002</v>
          </cell>
          <cell r="AEM42">
            <v>33.383000000000003</v>
          </cell>
          <cell r="AEN42">
            <v>34.512999999999998</v>
          </cell>
          <cell r="AEO42">
            <v>35.406999999999996</v>
          </cell>
          <cell r="AEP42">
            <v>33.89</v>
          </cell>
          <cell r="AEQ42">
            <v>36.927999999999997</v>
          </cell>
          <cell r="AER42">
            <v>39.238999999999997</v>
          </cell>
          <cell r="AES42">
            <v>39.725999999999999</v>
          </cell>
          <cell r="AET42">
            <v>38.427</v>
          </cell>
          <cell r="AEU42">
            <v>42.273000000000003</v>
          </cell>
          <cell r="AEV42">
            <v>42.091000000000001</v>
          </cell>
          <cell r="AEW42">
            <v>42.591000000000001</v>
          </cell>
          <cell r="AEX42">
            <v>40.887999999999998</v>
          </cell>
          <cell r="AEY42">
            <v>44.576000000000001</v>
          </cell>
          <cell r="AEZ42">
            <v>44.462000000000003</v>
          </cell>
          <cell r="AFA42">
            <v>45.597999999999999</v>
          </cell>
          <cell r="AFB42">
            <v>46.2</v>
          </cell>
          <cell r="AFC42">
            <v>46.341000000000001</v>
          </cell>
          <cell r="AFD42">
            <v>43.941000000000003</v>
          </cell>
          <cell r="AFE42">
            <v>44.222999999999999</v>
          </cell>
          <cell r="AFF42">
            <v>49.292999999999999</v>
          </cell>
          <cell r="AFG42">
            <v>49.03</v>
          </cell>
          <cell r="AFH42">
            <v>48.783000000000001</v>
          </cell>
          <cell r="AFI42">
            <v>47.66</v>
          </cell>
          <cell r="AFJ42">
            <v>43.792999999999999</v>
          </cell>
          <cell r="AFK42">
            <v>43.999000000000002</v>
          </cell>
          <cell r="AFL42">
            <v>46.481999999999999</v>
          </cell>
          <cell r="AFM42">
            <v>50.448</v>
          </cell>
          <cell r="AFN42">
            <v>46.500999999999998</v>
          </cell>
          <cell r="AFO42">
            <v>47.527000000000001</v>
          </cell>
          <cell r="AFP42">
            <v>81.936000000000007</v>
          </cell>
          <cell r="AFQ42">
            <v>79.81</v>
          </cell>
          <cell r="AFR42">
            <v>78.89</v>
          </cell>
          <cell r="AFS42">
            <v>79.768000000000001</v>
          </cell>
          <cell r="AFT42">
            <v>79.616</v>
          </cell>
          <cell r="AFU42">
            <v>80.763999999999996</v>
          </cell>
          <cell r="AFV42">
            <v>78.179000000000002</v>
          </cell>
          <cell r="AFW42">
            <v>79.474000000000004</v>
          </cell>
          <cell r="AFX42">
            <v>80.295000000000002</v>
          </cell>
          <cell r="AFY42">
            <v>79.817999999999998</v>
          </cell>
          <cell r="AFZ42">
            <v>79.491</v>
          </cell>
          <cell r="AGA42">
            <v>79.975999999999999</v>
          </cell>
          <cell r="AGB42">
            <v>79.38</v>
          </cell>
          <cell r="AGC42">
            <v>79.599999999999994</v>
          </cell>
          <cell r="AGD42">
            <v>78.888000000000005</v>
          </cell>
          <cell r="AGE42">
            <v>79.727000000000004</v>
          </cell>
          <cell r="AGF42">
            <v>79.14</v>
          </cell>
          <cell r="AGG42">
            <v>79.724000000000004</v>
          </cell>
          <cell r="AGH42">
            <v>78.233000000000004</v>
          </cell>
          <cell r="AGI42">
            <v>76.807000000000002</v>
          </cell>
          <cell r="AGJ42">
            <v>74.63</v>
          </cell>
          <cell r="AGK42">
            <v>73.706000000000003</v>
          </cell>
          <cell r="AGL42">
            <v>75.885000000000005</v>
          </cell>
          <cell r="AGM42">
            <v>74.828000000000003</v>
          </cell>
          <cell r="AGN42">
            <v>75.644999999999996</v>
          </cell>
          <cell r="AGO42">
            <v>74.150999999999996</v>
          </cell>
          <cell r="AGP42">
            <v>71.954999999999998</v>
          </cell>
          <cell r="AGQ42">
            <v>72.599999999999994</v>
          </cell>
          <cell r="AGR42">
            <v>74.159000000000006</v>
          </cell>
          <cell r="AGS42">
            <v>74.334999999999994</v>
          </cell>
          <cell r="AGT42">
            <v>71.114000000000004</v>
          </cell>
          <cell r="AGU42">
            <v>71.141999999999996</v>
          </cell>
          <cell r="AGV42">
            <v>26</v>
          </cell>
          <cell r="AGW42">
            <v>0.61399999999999999</v>
          </cell>
          <cell r="AGX42">
            <v>0.622</v>
          </cell>
          <cell r="AGY42">
            <v>0.629</v>
          </cell>
          <cell r="AGZ42">
            <v>0.63100000000000001</v>
          </cell>
          <cell r="AHA42">
            <v>0.63400000000000001</v>
          </cell>
          <cell r="AHB42">
            <v>0.64800000000000002</v>
          </cell>
          <cell r="AHC42">
            <v>0.65100000000000002</v>
          </cell>
          <cell r="AHD42">
            <v>0.65900000000000003</v>
          </cell>
          <cell r="AHE42">
            <v>0.66</v>
          </cell>
          <cell r="AHF42">
            <v>0.66</v>
          </cell>
          <cell r="AHG42">
            <v>0.66700000000000004</v>
          </cell>
          <cell r="AHH42">
            <v>0.67100000000000004</v>
          </cell>
          <cell r="AHI42">
            <v>0.67900000000000005</v>
          </cell>
          <cell r="AHJ42">
            <v>0.68500000000000005</v>
          </cell>
          <cell r="AHK42">
            <v>0.69</v>
          </cell>
          <cell r="AHL42">
            <v>0.69399999999999995</v>
          </cell>
          <cell r="AHM42">
            <v>0.69499999999999995</v>
          </cell>
          <cell r="AHN42">
            <v>0.69899999999999995</v>
          </cell>
          <cell r="AHO42">
            <v>0.70499999999999996</v>
          </cell>
          <cell r="AHP42">
            <v>0.71299999999999997</v>
          </cell>
          <cell r="AHQ42">
            <v>0.70899999999999996</v>
          </cell>
          <cell r="AHR42">
            <v>0.71599999999999997</v>
          </cell>
          <cell r="AHS42">
            <v>0.72099999999999997</v>
          </cell>
          <cell r="AHT42">
            <v>0.72</v>
          </cell>
          <cell r="AHU42">
            <v>0.72599999999999998</v>
          </cell>
          <cell r="AHV42">
            <v>0.73099999999999998</v>
          </cell>
          <cell r="AHW42">
            <v>0.73</v>
          </cell>
          <cell r="AHX42">
            <v>0.73299999999999998</v>
          </cell>
          <cell r="AHY42">
            <v>0.748</v>
          </cell>
          <cell r="AHZ42">
            <v>0.754</v>
          </cell>
          <cell r="AIA42">
            <v>0.752</v>
          </cell>
          <cell r="AIB42">
            <v>0.746</v>
          </cell>
          <cell r="AIC42">
            <v>6.9696969700000002</v>
          </cell>
          <cell r="AID42">
            <v>6.1840120660000002</v>
          </cell>
          <cell r="AIE42">
            <v>6.6765578640000003</v>
          </cell>
          <cell r="AIF42">
            <v>7.4780058650000001</v>
          </cell>
          <cell r="AIG42">
            <v>7.4452554739999997</v>
          </cell>
          <cell r="AIH42">
            <v>6.222865412</v>
          </cell>
          <cell r="AII42">
            <v>6.0606060609999997</v>
          </cell>
          <cell r="AIJ42">
            <v>5.8571428570000004</v>
          </cell>
          <cell r="AIK42">
            <v>6.3829787229999999</v>
          </cell>
          <cell r="AIL42">
            <v>6.7796610169999996</v>
          </cell>
          <cell r="AIM42">
            <v>6.0563380279999999</v>
          </cell>
          <cell r="AIN42">
            <v>6.153846154</v>
          </cell>
          <cell r="AIO42">
            <v>5.9556786700000002</v>
          </cell>
          <cell r="AIP42">
            <v>5.777166437</v>
          </cell>
          <cell r="AIQ42">
            <v>5.7377049180000004</v>
          </cell>
          <cell r="AIR42">
            <v>6.2162162160000003</v>
          </cell>
          <cell r="AIS42">
            <v>6.9611780459999997</v>
          </cell>
          <cell r="AIT42">
            <v>7.5396825400000003</v>
          </cell>
          <cell r="AIU42">
            <v>7.8431372550000003</v>
          </cell>
          <cell r="AIV42">
            <v>7.282184655</v>
          </cell>
          <cell r="AIW42">
            <v>8.1606217619999999</v>
          </cell>
          <cell r="AIX42">
            <v>8.4398976979999993</v>
          </cell>
          <cell r="AIY42">
            <v>8.2697201020000008</v>
          </cell>
          <cell r="AIZ42">
            <v>9.0909090910000003</v>
          </cell>
          <cell r="AJA42">
            <v>8.7939698489999998</v>
          </cell>
          <cell r="AJB42">
            <v>8.3959899750000009</v>
          </cell>
          <cell r="AJC42">
            <v>9.0909090910000003</v>
          </cell>
          <cell r="AJD42">
            <v>9.1697645600000008</v>
          </cell>
          <cell r="AJE42">
            <v>7.7681874229999996</v>
          </cell>
          <cell r="AJF42">
            <v>7.936507937</v>
          </cell>
          <cell r="AJG42">
            <v>7.8431372550000003</v>
          </cell>
          <cell r="AJH42">
            <v>7.7873918419999999</v>
          </cell>
          <cell r="AJI42">
            <v>0.93382355100000003</v>
          </cell>
          <cell r="AJJ42">
            <v>1.0267997259999999</v>
          </cell>
          <cell r="AJK42">
            <v>1.1385599360000001</v>
          </cell>
          <cell r="AJL42">
            <v>1.1537829690000001</v>
          </cell>
          <cell r="AJM42">
            <v>1.5033389859999999</v>
          </cell>
          <cell r="AJN42">
            <v>1.35404145</v>
          </cell>
          <cell r="AJO42">
            <v>1.2901797779999999</v>
          </cell>
          <cell r="AJP42">
            <v>1.321932621</v>
          </cell>
          <cell r="AJQ42">
            <v>1.3759872470000001</v>
          </cell>
          <cell r="AJR42">
            <v>1.399536216</v>
          </cell>
          <cell r="AJS42">
            <v>1.361280566</v>
          </cell>
          <cell r="AJT42">
            <v>1.404684198</v>
          </cell>
          <cell r="AJU42">
            <v>1.522924706</v>
          </cell>
          <cell r="AJV42">
            <v>1.5807915990000001</v>
          </cell>
          <cell r="AJW42">
            <v>1.6192778729999999</v>
          </cell>
          <cell r="AJX42">
            <v>1.5688710450000001</v>
          </cell>
          <cell r="AJY42">
            <v>1.6124362889999999</v>
          </cell>
          <cell r="AJZ42">
            <v>1.8073489970000001</v>
          </cell>
          <cell r="AKA42">
            <v>1.7902030529999999</v>
          </cell>
          <cell r="AKB42">
            <v>1.713834461</v>
          </cell>
          <cell r="AKC42">
            <v>1.6368759580000001</v>
          </cell>
          <cell r="AKD42">
            <v>1.577954737</v>
          </cell>
          <cell r="AKE42">
            <v>1.5486561430000001</v>
          </cell>
          <cell r="AKF42">
            <v>1.6093057369999999</v>
          </cell>
          <cell r="AKG42">
            <v>1.6157789680000001</v>
          </cell>
          <cell r="AKH42">
            <v>1.527702028</v>
          </cell>
          <cell r="AKI42">
            <v>1.6171345349999999</v>
          </cell>
          <cell r="AKJ42">
            <v>1.679126715</v>
          </cell>
          <cell r="AKK42">
            <v>1.6446238689999999</v>
          </cell>
          <cell r="AKL42">
            <v>1.746962543</v>
          </cell>
          <cell r="AKM42">
            <v>1.552260862</v>
          </cell>
          <cell r="AKN42">
            <v>1.552260862</v>
          </cell>
          <cell r="AKO42">
            <v>13.38</v>
          </cell>
          <cell r="AKP42">
            <v>11.65</v>
          </cell>
          <cell r="AKQ42">
            <v>12.52</v>
          </cell>
          <cell r="AKR42">
            <v>14.16</v>
          </cell>
          <cell r="AKS42">
            <v>13.58</v>
          </cell>
          <cell r="AKT42">
            <v>11.17</v>
          </cell>
          <cell r="AKU42">
            <v>10.89</v>
          </cell>
          <cell r="AKV42">
            <v>10.51</v>
          </cell>
          <cell r="AKW42">
            <v>11.44</v>
          </cell>
          <cell r="AKX42">
            <v>12.34</v>
          </cell>
          <cell r="AKY42">
            <v>10.95</v>
          </cell>
          <cell r="AKZ42">
            <v>11.02</v>
          </cell>
          <cell r="ALA42">
            <v>10.36</v>
          </cell>
          <cell r="ALB42">
            <v>9.98</v>
          </cell>
          <cell r="ALC42">
            <v>9.83</v>
          </cell>
          <cell r="ALD42">
            <v>10.8</v>
          </cell>
          <cell r="ALE42">
            <v>12.42</v>
          </cell>
          <cell r="ALF42">
            <v>13.3</v>
          </cell>
          <cell r="ALG42">
            <v>14.02</v>
          </cell>
          <cell r="ALH42">
            <v>12.87</v>
          </cell>
          <cell r="ALI42">
            <v>15.03</v>
          </cell>
          <cell r="ALJ42">
            <v>15.68</v>
          </cell>
          <cell r="ALK42">
            <v>15.48</v>
          </cell>
          <cell r="ALL42">
            <v>17.04</v>
          </cell>
          <cell r="ALM42">
            <v>16.48</v>
          </cell>
          <cell r="ALN42">
            <v>15.66</v>
          </cell>
          <cell r="ALO42">
            <v>16.95</v>
          </cell>
          <cell r="ALP42">
            <v>16.98</v>
          </cell>
          <cell r="ALQ42">
            <v>14.02</v>
          </cell>
          <cell r="ALR42">
            <v>14.43</v>
          </cell>
          <cell r="ALS42">
            <v>14.43</v>
          </cell>
          <cell r="ALT42">
            <v>14.43</v>
          </cell>
        </row>
        <row r="43">
          <cell r="A43" t="str">
            <v>Cuba</v>
          </cell>
          <cell r="B43" t="str">
            <v>CUB</v>
          </cell>
          <cell r="C43" t="str">
            <v>High</v>
          </cell>
          <cell r="D43" t="str">
            <v>LAC</v>
          </cell>
          <cell r="E43">
            <v>83</v>
          </cell>
          <cell r="F43">
            <v>0.68</v>
          </cell>
          <cell r="G43">
            <v>0.67400000000000004</v>
          </cell>
          <cell r="H43">
            <v>0.66800000000000004</v>
          </cell>
          <cell r="I43">
            <v>0.65900000000000003</v>
          </cell>
          <cell r="J43">
            <v>0.65600000000000003</v>
          </cell>
          <cell r="K43">
            <v>0.65900000000000003</v>
          </cell>
          <cell r="L43">
            <v>0.67</v>
          </cell>
          <cell r="M43">
            <v>0.67400000000000004</v>
          </cell>
          <cell r="N43">
            <v>0.67800000000000005</v>
          </cell>
          <cell r="O43">
            <v>0.68500000000000005</v>
          </cell>
          <cell r="P43">
            <v>0.69299999999999995</v>
          </cell>
          <cell r="Q43">
            <v>0.7</v>
          </cell>
          <cell r="R43">
            <v>0.70599999999999996</v>
          </cell>
          <cell r="S43">
            <v>0.71399999999999997</v>
          </cell>
          <cell r="T43">
            <v>0.72799999999999998</v>
          </cell>
          <cell r="U43">
            <v>0.74099999999999999</v>
          </cell>
          <cell r="V43">
            <v>0.76100000000000001</v>
          </cell>
          <cell r="W43">
            <v>0.77500000000000002</v>
          </cell>
          <cell r="X43">
            <v>0.78400000000000003</v>
          </cell>
          <cell r="Y43">
            <v>0.78400000000000003</v>
          </cell>
          <cell r="Z43">
            <v>0.78</v>
          </cell>
          <cell r="AA43">
            <v>0.77700000000000002</v>
          </cell>
          <cell r="AB43">
            <v>0.77300000000000002</v>
          </cell>
          <cell r="AC43">
            <v>0.76900000000000002</v>
          </cell>
          <cell r="AD43">
            <v>0.77100000000000002</v>
          </cell>
          <cell r="AE43">
            <v>0.77300000000000002</v>
          </cell>
          <cell r="AF43">
            <v>0.77400000000000002</v>
          </cell>
          <cell r="AG43">
            <v>0.77900000000000003</v>
          </cell>
          <cell r="AH43">
            <v>0.78300000000000003</v>
          </cell>
          <cell r="AI43">
            <v>0.78800000000000003</v>
          </cell>
          <cell r="AJ43">
            <v>0.78100000000000003</v>
          </cell>
          <cell r="AK43">
            <v>0.76400000000000001</v>
          </cell>
          <cell r="AL43">
            <v>74.038899999999998</v>
          </cell>
          <cell r="AM43">
            <v>74.093000000000004</v>
          </cell>
          <cell r="AN43">
            <v>74.161500000000004</v>
          </cell>
          <cell r="AO43">
            <v>74.260800000000003</v>
          </cell>
          <cell r="AP43">
            <v>74.410600000000002</v>
          </cell>
          <cell r="AQ43">
            <v>74.623099999999994</v>
          </cell>
          <cell r="AR43">
            <v>74.902600000000007</v>
          </cell>
          <cell r="AS43">
            <v>75.222300000000004</v>
          </cell>
          <cell r="AT43">
            <v>75.563900000000004</v>
          </cell>
          <cell r="AU43">
            <v>75.892600000000002</v>
          </cell>
          <cell r="AV43">
            <v>76.183099999999996</v>
          </cell>
          <cell r="AW43">
            <v>76.4208</v>
          </cell>
          <cell r="AX43">
            <v>76.612399999999994</v>
          </cell>
          <cell r="AY43">
            <v>76.772900000000007</v>
          </cell>
          <cell r="AZ43">
            <v>76.911600000000007</v>
          </cell>
          <cell r="BA43">
            <v>77.046899999999994</v>
          </cell>
          <cell r="BB43">
            <v>77.178799999999995</v>
          </cell>
          <cell r="BC43">
            <v>77.307199999999995</v>
          </cell>
          <cell r="BD43">
            <v>77.429400000000001</v>
          </cell>
          <cell r="BE43">
            <v>77.548299999999998</v>
          </cell>
          <cell r="BF43">
            <v>77.661000000000001</v>
          </cell>
          <cell r="BG43">
            <v>77.759699999999995</v>
          </cell>
          <cell r="BH43">
            <v>77.832800000000006</v>
          </cell>
          <cell r="BI43">
            <v>77.869799999999998</v>
          </cell>
          <cell r="BJ43">
            <v>77.853300000000004</v>
          </cell>
          <cell r="BK43">
            <v>77.772000000000006</v>
          </cell>
          <cell r="BL43">
            <v>77.643000000000001</v>
          </cell>
          <cell r="BM43">
            <v>77.528599999999997</v>
          </cell>
          <cell r="BN43">
            <v>77.496200000000002</v>
          </cell>
          <cell r="BO43">
            <v>77.611199999999997</v>
          </cell>
          <cell r="BP43">
            <v>77.567300000000003</v>
          </cell>
          <cell r="BQ43">
            <v>73.682900000000004</v>
          </cell>
          <cell r="BR43">
            <v>12.21516037</v>
          </cell>
          <cell r="BS43">
            <v>12.106550220000001</v>
          </cell>
          <cell r="BT43">
            <v>11.98618984</v>
          </cell>
          <cell r="BU43">
            <v>11.89202023</v>
          </cell>
          <cell r="BV43">
            <v>11.365039830000001</v>
          </cell>
          <cell r="BW43">
            <v>11.256540299999999</v>
          </cell>
          <cell r="BX43">
            <v>11.732959749999999</v>
          </cell>
          <cell r="BY43">
            <v>11.724900249999999</v>
          </cell>
          <cell r="BZ43">
            <v>11.90639019</v>
          </cell>
          <cell r="CA43">
            <v>12.08788013</v>
          </cell>
          <cell r="CB43">
            <v>12.334839819999999</v>
          </cell>
          <cell r="CC43">
            <v>12.616749759999999</v>
          </cell>
          <cell r="CD43">
            <v>12.970490460000001</v>
          </cell>
          <cell r="CE43">
            <v>13.38177967</v>
          </cell>
          <cell r="CF43">
            <v>14.371729849999999</v>
          </cell>
          <cell r="CG43">
            <v>14.8412199</v>
          </cell>
          <cell r="CH43">
            <v>16.118999479999999</v>
          </cell>
          <cell r="CI43">
            <v>17.01877975</v>
          </cell>
          <cell r="CJ43">
            <v>17.486949920000001</v>
          </cell>
          <cell r="CK43">
            <v>17.295419689999999</v>
          </cell>
          <cell r="CL43">
            <v>16.345380779999999</v>
          </cell>
          <cell r="CM43">
            <v>15.64000034</v>
          </cell>
          <cell r="CN43">
            <v>14.70438957</v>
          </cell>
          <cell r="CO43">
            <v>13.97082043</v>
          </cell>
          <cell r="CP43">
            <v>13.96555996</v>
          </cell>
          <cell r="CQ43">
            <v>13.76951981</v>
          </cell>
          <cell r="CR43">
            <v>13.816949839999999</v>
          </cell>
          <cell r="CS43">
            <v>14.097660060000001</v>
          </cell>
          <cell r="CT43">
            <v>14.280900000000001</v>
          </cell>
          <cell r="CU43">
            <v>14.4114399</v>
          </cell>
          <cell r="CV43">
            <v>14.44305992</v>
          </cell>
          <cell r="CW43">
            <v>14.44305992</v>
          </cell>
          <cell r="CX43">
            <v>8.7945576970000001</v>
          </cell>
          <cell r="CY43">
            <v>8.9422699059999999</v>
          </cell>
          <cell r="CZ43">
            <v>9.0899821149999998</v>
          </cell>
          <cell r="DA43">
            <v>9.2376943249999997</v>
          </cell>
          <cell r="DB43">
            <v>9.3854065339999995</v>
          </cell>
          <cell r="DC43">
            <v>9.5331187439999994</v>
          </cell>
          <cell r="DD43">
            <v>9.6262910599999998</v>
          </cell>
          <cell r="DE43">
            <v>9.7194633770000003</v>
          </cell>
          <cell r="DF43">
            <v>9.8126356940000008</v>
          </cell>
          <cell r="DG43">
            <v>9.9058080099999994</v>
          </cell>
          <cell r="DH43">
            <v>9.9989803269999999</v>
          </cell>
          <cell r="DI43">
            <v>10.08533516</v>
          </cell>
          <cell r="DJ43">
            <v>10.171689990000001</v>
          </cell>
          <cell r="DK43">
            <v>10.30446396</v>
          </cell>
          <cell r="DL43">
            <v>10.43723793</v>
          </cell>
          <cell r="DM43">
            <v>10.570011900000001</v>
          </cell>
          <cell r="DN43">
            <v>10.70278587</v>
          </cell>
          <cell r="DO43">
            <v>10.83555984</v>
          </cell>
          <cell r="DP43">
            <v>10.96833382</v>
          </cell>
          <cell r="DQ43">
            <v>11.10110779</v>
          </cell>
          <cell r="DR43">
            <v>11.233881759999999</v>
          </cell>
          <cell r="DS43">
            <v>11.36665573</v>
          </cell>
          <cell r="DT43">
            <v>11.4994297</v>
          </cell>
          <cell r="DU43">
            <v>11.63700714</v>
          </cell>
          <cell r="DV43">
            <v>11.77623054</v>
          </cell>
          <cell r="DW43">
            <v>11.91711958</v>
          </cell>
          <cell r="DX43">
            <v>12.059694199999999</v>
          </cell>
          <cell r="DY43">
            <v>12.203974560000001</v>
          </cell>
          <cell r="DZ43">
            <v>12.34998107</v>
          </cell>
          <cell r="EA43">
            <v>12.497734380000001</v>
          </cell>
          <cell r="EB43">
            <v>12.497734380000001</v>
          </cell>
          <cell r="EC43">
            <v>12.497734380000001</v>
          </cell>
          <cell r="ED43">
            <v>5270.81556</v>
          </cell>
          <cell r="EE43">
            <v>4686.0904730000002</v>
          </cell>
          <cell r="EF43">
            <v>4135.7722620000004</v>
          </cell>
          <cell r="EG43">
            <v>3500.6417190000002</v>
          </cell>
          <cell r="EH43">
            <v>3508.3150580000001</v>
          </cell>
          <cell r="EI43">
            <v>3554.7074980000002</v>
          </cell>
          <cell r="EJ43">
            <v>3825.4431669999999</v>
          </cell>
          <cell r="EK43">
            <v>3916.3217180000001</v>
          </cell>
          <cell r="EL43">
            <v>3911.4673779999998</v>
          </cell>
          <cell r="EM43">
            <v>4133.4239440000001</v>
          </cell>
          <cell r="EN43">
            <v>4351.6112789999997</v>
          </cell>
          <cell r="EO43">
            <v>4495.3989170000004</v>
          </cell>
          <cell r="EP43">
            <v>4548.7371089999997</v>
          </cell>
          <cell r="EQ43">
            <v>4706.4924929999997</v>
          </cell>
          <cell r="ER43">
            <v>4961.6268899999995</v>
          </cell>
          <cell r="ES43">
            <v>5524.0004339999996</v>
          </cell>
          <cell r="ET43">
            <v>6210.3837450000001</v>
          </cell>
          <cell r="EU43">
            <v>6635.8495469999998</v>
          </cell>
          <cell r="EV43">
            <v>6910.9445420000002</v>
          </cell>
          <cell r="EW43">
            <v>6952.5565649999999</v>
          </cell>
          <cell r="EX43">
            <v>7150.053355</v>
          </cell>
          <cell r="EY43">
            <v>7394.688924</v>
          </cell>
          <cell r="EZ43">
            <v>7617.8498840000002</v>
          </cell>
          <cell r="FA43">
            <v>7822.4708760000003</v>
          </cell>
          <cell r="FB43">
            <v>7878.597597</v>
          </cell>
          <cell r="FC43">
            <v>8217.14833</v>
          </cell>
          <cell r="FD43">
            <v>8241.7257100000006</v>
          </cell>
          <cell r="FE43">
            <v>8388.3690000000006</v>
          </cell>
          <cell r="FF43">
            <v>8573.7416529999991</v>
          </cell>
          <cell r="FG43">
            <v>8748.7335089999997</v>
          </cell>
          <cell r="FH43">
            <v>7809.1711809999997</v>
          </cell>
          <cell r="FI43">
            <v>7878.8474820000001</v>
          </cell>
          <cell r="FJ43">
            <v>2</v>
          </cell>
          <cell r="FK43">
            <v>0.92600000000000005</v>
          </cell>
          <cell r="FL43">
            <v>0.92400000000000004</v>
          </cell>
          <cell r="FM43">
            <v>0.92200000000000004</v>
          </cell>
          <cell r="FN43">
            <v>0.91300000000000003</v>
          </cell>
          <cell r="FO43">
            <v>0.91100000000000003</v>
          </cell>
          <cell r="FP43">
            <v>0.91300000000000003</v>
          </cell>
          <cell r="FQ43">
            <v>0.91100000000000003</v>
          </cell>
          <cell r="FR43">
            <v>0.91600000000000004</v>
          </cell>
          <cell r="FS43">
            <v>0.91400000000000003</v>
          </cell>
          <cell r="FT43">
            <v>0.91500000000000004</v>
          </cell>
          <cell r="FU43">
            <v>0.91800000000000004</v>
          </cell>
          <cell r="FV43">
            <v>0.92</v>
          </cell>
          <cell r="FW43">
            <v>0.92</v>
          </cell>
          <cell r="FX43">
            <v>0.92400000000000004</v>
          </cell>
          <cell r="FY43">
            <v>0.94</v>
          </cell>
          <cell r="FZ43">
            <v>0.94599999999999995</v>
          </cell>
          <cell r="GA43">
            <v>0.95499999999999996</v>
          </cell>
          <cell r="GB43">
            <v>0.96199999999999997</v>
          </cell>
          <cell r="GC43">
            <v>0.95699999999999996</v>
          </cell>
          <cell r="GD43">
            <v>0.95899999999999996</v>
          </cell>
          <cell r="GE43">
            <v>0.96699999999999997</v>
          </cell>
          <cell r="GF43">
            <v>0.96199999999999997</v>
          </cell>
          <cell r="GG43">
            <v>0.95799999999999996</v>
          </cell>
          <cell r="GH43">
            <v>0.95799999999999996</v>
          </cell>
          <cell r="GI43">
            <v>0.95399999999999996</v>
          </cell>
          <cell r="GJ43">
            <v>0.95199999999999996</v>
          </cell>
          <cell r="GK43">
            <v>0.95399999999999996</v>
          </cell>
          <cell r="GL43">
            <v>0.95799999999999996</v>
          </cell>
          <cell r="GM43">
            <v>0.95799999999999996</v>
          </cell>
          <cell r="GN43">
            <v>0.95899999999999996</v>
          </cell>
          <cell r="GO43">
            <v>0.96099999999999997</v>
          </cell>
          <cell r="GP43">
            <v>0.96099999999999997</v>
          </cell>
          <cell r="GQ43">
            <v>0.64874066900000005</v>
          </cell>
          <cell r="GR43">
            <v>0.64192259600000001</v>
          </cell>
          <cell r="GS43">
            <v>0.634072097</v>
          </cell>
          <cell r="GT43">
            <v>0.62147072699999995</v>
          </cell>
          <cell r="GU43">
            <v>0.61858069000000004</v>
          </cell>
          <cell r="GV43">
            <v>0.62155655799999998</v>
          </cell>
          <cell r="GW43">
            <v>0.63197669499999998</v>
          </cell>
          <cell r="GX43">
            <v>0.637509306</v>
          </cell>
          <cell r="GY43">
            <v>0.64084133399999998</v>
          </cell>
          <cell r="GZ43">
            <v>0.64875117000000004</v>
          </cell>
          <cell r="HA43">
            <v>0.65727517999999996</v>
          </cell>
          <cell r="HB43">
            <v>0.66469249200000002</v>
          </cell>
          <cell r="HC43">
            <v>0.67005992999999997</v>
          </cell>
          <cell r="HD43">
            <v>0.679636876</v>
          </cell>
          <cell r="HE43">
            <v>0.69956599799999997</v>
          </cell>
          <cell r="HF43">
            <v>0.71504213000000005</v>
          </cell>
          <cell r="HG43">
            <v>0.73886968799999997</v>
          </cell>
          <cell r="HH43">
            <v>0.75282065499999995</v>
          </cell>
          <cell r="HI43">
            <v>0.75772913399999997</v>
          </cell>
          <cell r="HJ43">
            <v>0.76036476900000005</v>
          </cell>
          <cell r="HK43">
            <v>0.76253698400000003</v>
          </cell>
          <cell r="HL43">
            <v>0.758350466</v>
          </cell>
          <cell r="HM43">
            <v>0.75191862799999998</v>
          </cell>
          <cell r="HN43">
            <v>0.74862933399999998</v>
          </cell>
          <cell r="HO43">
            <v>0.74820381300000005</v>
          </cell>
          <cell r="HP43">
            <v>0.75021834899999995</v>
          </cell>
          <cell r="HQ43">
            <v>0.75219210599999997</v>
          </cell>
          <cell r="HR43">
            <v>0.75837812400000004</v>
          </cell>
          <cell r="HS43">
            <v>0.76273879600000005</v>
          </cell>
          <cell r="HT43">
            <v>0.76739732299999996</v>
          </cell>
          <cell r="HU43">
            <v>0.76147778899999996</v>
          </cell>
          <cell r="HV43">
            <v>0.74477241100000002</v>
          </cell>
          <cell r="HW43">
            <v>76.297499999999999</v>
          </cell>
          <cell r="HX43">
            <v>76.4084</v>
          </cell>
          <cell r="HY43">
            <v>76.531499999999994</v>
          </cell>
          <cell r="HZ43">
            <v>76.671700000000001</v>
          </cell>
          <cell r="IA43">
            <v>76.8506</v>
          </cell>
          <cell r="IB43">
            <v>77.079700000000003</v>
          </cell>
          <cell r="IC43">
            <v>77.361199999999997</v>
          </cell>
          <cell r="ID43">
            <v>77.671000000000006</v>
          </cell>
          <cell r="IE43">
            <v>78.002700000000004</v>
          </cell>
          <cell r="IF43">
            <v>78.314899999999994</v>
          </cell>
          <cell r="IG43">
            <v>78.595200000000006</v>
          </cell>
          <cell r="IH43">
            <v>78.830699999999993</v>
          </cell>
          <cell r="II43">
            <v>79.022099999999995</v>
          </cell>
          <cell r="IJ43">
            <v>79.183199999999999</v>
          </cell>
          <cell r="IK43">
            <v>79.321100000000001</v>
          </cell>
          <cell r="IL43">
            <v>79.453299999999999</v>
          </cell>
          <cell r="IM43">
            <v>79.577500000000001</v>
          </cell>
          <cell r="IN43">
            <v>79.694400000000002</v>
          </cell>
          <cell r="IO43">
            <v>79.797700000000006</v>
          </cell>
          <cell r="IP43">
            <v>79.897800000000004</v>
          </cell>
          <cell r="IQ43">
            <v>79.989900000000006</v>
          </cell>
          <cell r="IR43">
            <v>80.063400000000001</v>
          </cell>
          <cell r="IS43">
            <v>80.122399999999999</v>
          </cell>
          <cell r="IT43">
            <v>80.157300000000006</v>
          </cell>
          <cell r="IU43">
            <v>80.1661</v>
          </cell>
          <cell r="IV43">
            <v>80.147900000000007</v>
          </cell>
          <cell r="IW43">
            <v>80.110500000000002</v>
          </cell>
          <cell r="IX43">
            <v>80.070800000000006</v>
          </cell>
          <cell r="IY43">
            <v>80.050700000000006</v>
          </cell>
          <cell r="IZ43">
            <v>80.074700000000007</v>
          </cell>
          <cell r="JA43">
            <v>80.225499999999997</v>
          </cell>
          <cell r="JB43">
            <v>76.358500000000006</v>
          </cell>
          <cell r="JC43">
            <v>12.58207035</v>
          </cell>
          <cell r="JD43">
            <v>12.547949790000001</v>
          </cell>
          <cell r="JE43">
            <v>12.49857044</v>
          </cell>
          <cell r="JF43">
            <v>12.33716965</v>
          </cell>
          <cell r="JG43">
            <v>11.715669630000001</v>
          </cell>
          <cell r="JH43">
            <v>11.61711025</v>
          </cell>
          <cell r="JI43">
            <v>11.842920299999999</v>
          </cell>
          <cell r="JJ43">
            <v>11.979590419999999</v>
          </cell>
          <cell r="JK43">
            <v>12.093850140000001</v>
          </cell>
          <cell r="JL43">
            <v>12.20810986</v>
          </cell>
          <cell r="JM43">
            <v>12.434120180000001</v>
          </cell>
          <cell r="JN43">
            <v>12.750450130000001</v>
          </cell>
          <cell r="JO43">
            <v>13.030739779999999</v>
          </cell>
          <cell r="JP43">
            <v>13.535349849999999</v>
          </cell>
          <cell r="JQ43">
            <v>15.09111023</v>
          </cell>
          <cell r="JR43">
            <v>15.65625</v>
          </cell>
          <cell r="JS43">
            <v>17.16505051</v>
          </cell>
          <cell r="JT43">
            <v>18.554500579999999</v>
          </cell>
          <cell r="JU43">
            <v>18.93063927</v>
          </cell>
          <cell r="JV43">
            <v>18.710599899999998</v>
          </cell>
          <cell r="JW43">
            <v>17.473449710000001</v>
          </cell>
          <cell r="JX43">
            <v>16.62562943</v>
          </cell>
          <cell r="JY43">
            <v>15.411339760000001</v>
          </cell>
          <cell r="JZ43">
            <v>14.61970043</v>
          </cell>
          <cell r="KA43">
            <v>14.33850002</v>
          </cell>
          <cell r="KB43">
            <v>14.057299609999999</v>
          </cell>
          <cell r="KC43">
            <v>14.11583042</v>
          </cell>
          <cell r="KD43">
            <v>14.538359639999999</v>
          </cell>
          <cell r="KE43">
            <v>14.70576</v>
          </cell>
          <cell r="KF43">
            <v>14.91845036</v>
          </cell>
          <cell r="KG43">
            <v>15.102979660000001</v>
          </cell>
          <cell r="KH43">
            <v>15.102979660000001</v>
          </cell>
          <cell r="KI43">
            <v>8.5089716390000003</v>
          </cell>
          <cell r="KJ43">
            <v>8.6715926309999993</v>
          </cell>
          <cell r="KK43">
            <v>8.8342136230000001</v>
          </cell>
          <cell r="KL43">
            <v>8.9968346149999991</v>
          </cell>
          <cell r="KM43">
            <v>9.159455608</v>
          </cell>
          <cell r="KN43">
            <v>9.3220766000000008</v>
          </cell>
          <cell r="KO43">
            <v>9.4228558069999995</v>
          </cell>
          <cell r="KP43">
            <v>9.5236350129999998</v>
          </cell>
          <cell r="KQ43">
            <v>9.6244142190000002</v>
          </cell>
          <cell r="KR43">
            <v>9.7251934260000006</v>
          </cell>
          <cell r="KS43">
            <v>9.8259726319999992</v>
          </cell>
          <cell r="KT43">
            <v>9.9244614020000004</v>
          </cell>
          <cell r="KU43">
            <v>10.02295017</v>
          </cell>
          <cell r="KV43">
            <v>10.169211199999999</v>
          </cell>
          <cell r="KW43">
            <v>10.31547222</v>
          </cell>
          <cell r="KX43">
            <v>10.46173325</v>
          </cell>
          <cell r="KY43">
            <v>10.607994270000001</v>
          </cell>
          <cell r="KZ43">
            <v>10.75425529</v>
          </cell>
          <cell r="LA43">
            <v>10.900516319999999</v>
          </cell>
          <cell r="LB43">
            <v>11.04677734</v>
          </cell>
          <cell r="LC43">
            <v>11.19303837</v>
          </cell>
          <cell r="LD43">
            <v>11.339299390000001</v>
          </cell>
          <cell r="LE43">
            <v>11.485560420000001</v>
          </cell>
          <cell r="LF43">
            <v>11.637684350000001</v>
          </cell>
          <cell r="LG43">
            <v>11.79182312</v>
          </cell>
          <cell r="LH43">
            <v>11.948003440000001</v>
          </cell>
          <cell r="LI43">
            <v>12.10625233</v>
          </cell>
          <cell r="LJ43">
            <v>12.2665972</v>
          </cell>
          <cell r="LK43">
            <v>12.4290658</v>
          </cell>
          <cell r="LL43">
            <v>12.593686269999999</v>
          </cell>
          <cell r="LM43">
            <v>12.593686269999999</v>
          </cell>
          <cell r="LN43">
            <v>12.593686269999999</v>
          </cell>
          <cell r="LO43">
            <v>3147.8496960000002</v>
          </cell>
          <cell r="LP43">
            <v>2742.4078439999998</v>
          </cell>
          <cell r="LQ43">
            <v>2366.61211</v>
          </cell>
          <cell r="LR43">
            <v>1943.5090620000001</v>
          </cell>
          <cell r="LS43">
            <v>1951.1509140000001</v>
          </cell>
          <cell r="LT43">
            <v>1986.0351410000001</v>
          </cell>
          <cell r="LU43">
            <v>2172.8849369999998</v>
          </cell>
          <cell r="LV43">
            <v>2237.3515849999999</v>
          </cell>
          <cell r="LW43">
            <v>2234.9012520000001</v>
          </cell>
          <cell r="LX43">
            <v>2389.4499209999999</v>
          </cell>
          <cell r="LY43">
            <v>2545.401206</v>
          </cell>
          <cell r="LZ43">
            <v>2644.2208300000002</v>
          </cell>
          <cell r="MA43">
            <v>2685.3877280000002</v>
          </cell>
          <cell r="MB43">
            <v>2803.0494669999998</v>
          </cell>
          <cell r="MC43">
            <v>2989.9123599999998</v>
          </cell>
          <cell r="MD43">
            <v>3395.0291050000001</v>
          </cell>
          <cell r="ME43">
            <v>3894.0961130000001</v>
          </cell>
          <cell r="MF43">
            <v>4206.0987260000002</v>
          </cell>
          <cell r="MG43">
            <v>4400.799747</v>
          </cell>
          <cell r="MH43">
            <v>4451.8033770000002</v>
          </cell>
          <cell r="MI43">
            <v>4774.1602800000001</v>
          </cell>
          <cell r="MJ43">
            <v>4852.4780129999999</v>
          </cell>
          <cell r="MK43">
            <v>5013.7449049999996</v>
          </cell>
          <cell r="ML43">
            <v>5160.170134</v>
          </cell>
          <cell r="MM43">
            <v>5191.0942580000001</v>
          </cell>
          <cell r="MN43">
            <v>5437.6352729999999</v>
          </cell>
          <cell r="MO43">
            <v>5433.7326389999998</v>
          </cell>
          <cell r="MP43">
            <v>5521.8555239999996</v>
          </cell>
          <cell r="MQ43">
            <v>5639.4801740000003</v>
          </cell>
          <cell r="MR43">
            <v>5733.5843279999999</v>
          </cell>
          <cell r="MS43">
            <v>5047.703861</v>
          </cell>
          <cell r="MT43">
            <v>5103.3485540000001</v>
          </cell>
          <cell r="MU43">
            <v>0.70075676600000003</v>
          </cell>
          <cell r="MV43">
            <v>0.69466967199999996</v>
          </cell>
          <cell r="MW43">
            <v>0.68806487999999999</v>
          </cell>
          <cell r="MX43">
            <v>0.68082818300000003</v>
          </cell>
          <cell r="MY43">
            <v>0.67871286600000003</v>
          </cell>
          <cell r="MZ43">
            <v>0.68064500299999997</v>
          </cell>
          <cell r="NA43">
            <v>0.69385463999999997</v>
          </cell>
          <cell r="NB43">
            <v>0.69601073300000005</v>
          </cell>
          <cell r="NC43">
            <v>0.700863711</v>
          </cell>
          <cell r="ND43">
            <v>0.70869375400000001</v>
          </cell>
          <cell r="NE43">
            <v>0.71633044899999998</v>
          </cell>
          <cell r="NF43">
            <v>0.72217483000000005</v>
          </cell>
          <cell r="NG43">
            <v>0.72836531699999996</v>
          </cell>
          <cell r="NH43">
            <v>0.735291625</v>
          </cell>
          <cell r="NI43">
            <v>0.74422429499999998</v>
          </cell>
          <cell r="NJ43">
            <v>0.75549208999999995</v>
          </cell>
          <cell r="NK43">
            <v>0.77351049699999996</v>
          </cell>
          <cell r="NL43">
            <v>0.78292728499999997</v>
          </cell>
          <cell r="NM43">
            <v>0.792124457</v>
          </cell>
          <cell r="NN43">
            <v>0.79275210399999996</v>
          </cell>
          <cell r="NO43">
            <v>0.78895918300000001</v>
          </cell>
          <cell r="NP43">
            <v>0.78804000600000002</v>
          </cell>
          <cell r="NQ43">
            <v>0.78514470800000002</v>
          </cell>
          <cell r="NR43">
            <v>0.78172439900000001</v>
          </cell>
          <cell r="NS43">
            <v>0.78404566099999995</v>
          </cell>
          <cell r="NT43">
            <v>0.78774646100000001</v>
          </cell>
          <cell r="NU43">
            <v>0.788850579</v>
          </cell>
          <cell r="NV43">
            <v>0.79184241099999997</v>
          </cell>
          <cell r="NW43">
            <v>0.79618519899999995</v>
          </cell>
          <cell r="NX43">
            <v>0.80017369999999999</v>
          </cell>
          <cell r="NY43">
            <v>0.79221142200000005</v>
          </cell>
          <cell r="NZ43">
            <v>0.77484363499999998</v>
          </cell>
          <cell r="OA43">
            <v>71.977900000000005</v>
          </cell>
          <cell r="OB43">
            <v>71.983500000000006</v>
          </cell>
          <cell r="OC43">
            <v>72.007000000000005</v>
          </cell>
          <cell r="OD43">
            <v>72.071799999999996</v>
          </cell>
          <cell r="OE43">
            <v>72.193600000000004</v>
          </cell>
          <cell r="OF43">
            <v>72.387600000000006</v>
          </cell>
          <cell r="OG43">
            <v>72.655699999999996</v>
          </cell>
          <cell r="OH43">
            <v>72.970500000000001</v>
          </cell>
          <cell r="OI43">
            <v>73.309600000000003</v>
          </cell>
          <cell r="OJ43">
            <v>73.644499999999994</v>
          </cell>
          <cell r="OK43">
            <v>73.9405</v>
          </cell>
          <cell r="OL43">
            <v>74.182699999999997</v>
          </cell>
          <cell r="OM43">
            <v>74.380799999999994</v>
          </cell>
          <cell r="ON43">
            <v>74.545199999999994</v>
          </cell>
          <cell r="OO43">
            <v>74.683800000000005</v>
          </cell>
          <cell r="OP43">
            <v>74.818200000000004</v>
          </cell>
          <cell r="OQ43">
            <v>74.9499</v>
          </cell>
          <cell r="OR43">
            <v>75.079499999999996</v>
          </cell>
          <cell r="OS43">
            <v>75.208600000000004</v>
          </cell>
          <cell r="OT43">
            <v>75.335400000000007</v>
          </cell>
          <cell r="OU43">
            <v>75.459500000000006</v>
          </cell>
          <cell r="OV43">
            <v>75.574799999999996</v>
          </cell>
          <cell r="OW43">
            <v>75.6571</v>
          </cell>
          <cell r="OX43">
            <v>75.6875</v>
          </cell>
          <cell r="OY43">
            <v>75.643500000000003</v>
          </cell>
          <cell r="OZ43">
            <v>75.504599999999996</v>
          </cell>
          <cell r="PA43">
            <v>75.296700000000001</v>
          </cell>
          <cell r="PB43">
            <v>75.117699999999999</v>
          </cell>
          <cell r="PC43">
            <v>75.0672</v>
          </cell>
          <cell r="PD43">
            <v>75.243799999999993</v>
          </cell>
          <cell r="PE43">
            <v>75.043599999999998</v>
          </cell>
          <cell r="PF43">
            <v>71.244600000000005</v>
          </cell>
          <cell r="PG43">
            <v>11.854860309999999</v>
          </cell>
          <cell r="PH43">
            <v>11.67978001</v>
          </cell>
          <cell r="PI43">
            <v>11.49349022</v>
          </cell>
          <cell r="PJ43">
            <v>11.46504974</v>
          </cell>
          <cell r="PK43">
            <v>11.028840069999999</v>
          </cell>
          <cell r="PL43">
            <v>10.91055012</v>
          </cell>
          <cell r="PM43">
            <v>11.62817955</v>
          </cell>
          <cell r="PN43">
            <v>11.47922039</v>
          </cell>
          <cell r="PO43">
            <v>11.725020410000001</v>
          </cell>
          <cell r="PP43">
            <v>11.97082043</v>
          </cell>
          <cell r="PQ43">
            <v>12.237719540000001</v>
          </cell>
          <cell r="PR43">
            <v>12.48540974</v>
          </cell>
          <cell r="PS43">
            <v>12.91026974</v>
          </cell>
          <cell r="PT43">
            <v>13.23044968</v>
          </cell>
          <cell r="PU43">
            <v>13.671420100000001</v>
          </cell>
          <cell r="PV43">
            <v>14.051340100000001</v>
          </cell>
          <cell r="PW43">
            <v>15.11003017</v>
          </cell>
          <cell r="PX43">
            <v>15.543210029999999</v>
          </cell>
          <cell r="PY43">
            <v>16.1037693</v>
          </cell>
          <cell r="PZ43">
            <v>15.943110470000001</v>
          </cell>
          <cell r="QA43">
            <v>15.27015018</v>
          </cell>
          <cell r="QB43">
            <v>14.70573997</v>
          </cell>
          <cell r="QC43">
            <v>14.03927994</v>
          </cell>
          <cell r="QD43">
            <v>13.36408043</v>
          </cell>
          <cell r="QE43">
            <v>13.43329</v>
          </cell>
          <cell r="QF43">
            <v>13.50249958</v>
          </cell>
          <cell r="QG43">
            <v>13.53746033</v>
          </cell>
          <cell r="QH43">
            <v>13.67862034</v>
          </cell>
          <cell r="QI43">
            <v>13.87922955</v>
          </cell>
          <cell r="QJ43">
            <v>13.93010044</v>
          </cell>
          <cell r="QK43">
            <v>13.816969869999999</v>
          </cell>
          <cell r="QL43">
            <v>13.816969869999999</v>
          </cell>
          <cell r="QM43">
            <v>9.0993887870000005</v>
          </cell>
          <cell r="QN43">
            <v>9.2344405429999998</v>
          </cell>
          <cell r="QO43">
            <v>9.3694922989999991</v>
          </cell>
          <cell r="QP43">
            <v>9.5045440540000001</v>
          </cell>
          <cell r="QQ43">
            <v>9.6395958099999994</v>
          </cell>
          <cell r="QR43">
            <v>9.7746475660000005</v>
          </cell>
          <cell r="QS43">
            <v>9.8632060940000006</v>
          </cell>
          <cell r="QT43">
            <v>9.9517646230000008</v>
          </cell>
          <cell r="QU43">
            <v>10.040323150000001</v>
          </cell>
          <cell r="QV43">
            <v>10.128881679999999</v>
          </cell>
          <cell r="QW43">
            <v>10.217440209999999</v>
          </cell>
          <cell r="QX43">
            <v>10.270575320000001</v>
          </cell>
          <cell r="QY43">
            <v>10.323710439999999</v>
          </cell>
          <cell r="QZ43">
            <v>10.44271736</v>
          </cell>
          <cell r="RA43">
            <v>10.56172428</v>
          </cell>
          <cell r="RB43">
            <v>10.6807312</v>
          </cell>
          <cell r="RC43">
            <v>10.799738120000001</v>
          </cell>
          <cell r="RD43">
            <v>10.918745039999999</v>
          </cell>
          <cell r="RE43">
            <v>11.03775196</v>
          </cell>
          <cell r="RF43">
            <v>11.15675888</v>
          </cell>
          <cell r="RG43">
            <v>11.2757658</v>
          </cell>
          <cell r="RH43">
            <v>11.394772720000001</v>
          </cell>
          <cell r="RI43">
            <v>11.513779639999999</v>
          </cell>
          <cell r="RJ43">
            <v>11.636622790000001</v>
          </cell>
          <cell r="RK43">
            <v>11.76077658</v>
          </cell>
          <cell r="RL43">
            <v>11.886254989999999</v>
          </cell>
          <cell r="RM43">
            <v>12.01307216</v>
          </cell>
          <cell r="RN43">
            <v>12.14124238</v>
          </cell>
          <cell r="RO43">
            <v>12.270780070000001</v>
          </cell>
          <cell r="RP43">
            <v>12.40169983</v>
          </cell>
          <cell r="RQ43">
            <v>12.40169983</v>
          </cell>
          <cell r="RR43">
            <v>12.40169983</v>
          </cell>
          <cell r="RS43">
            <v>7344.4939519999998</v>
          </cell>
          <cell r="RT43">
            <v>6585.8216709999997</v>
          </cell>
          <cell r="RU43">
            <v>5866.0929159999996</v>
          </cell>
          <cell r="RV43">
            <v>5024.6599740000001</v>
          </cell>
          <cell r="RW43">
            <v>5034.4041280000001</v>
          </cell>
          <cell r="RX43">
            <v>5095.0753530000002</v>
          </cell>
          <cell r="RY43">
            <v>5451.3348720000004</v>
          </cell>
          <cell r="RZ43">
            <v>5571.4836139999998</v>
          </cell>
          <cell r="SA43">
            <v>5567.6859750000003</v>
          </cell>
          <cell r="SB43">
            <v>5859.9183359999997</v>
          </cell>
          <cell r="SC43">
            <v>6143.6000020000001</v>
          </cell>
          <cell r="SD43">
            <v>6336.0435470000002</v>
          </cell>
          <cell r="SE43">
            <v>6405.2382669999997</v>
          </cell>
          <cell r="SF43">
            <v>6605.4446440000002</v>
          </cell>
          <cell r="SG43">
            <v>6930.2946810000003</v>
          </cell>
          <cell r="SH43">
            <v>7651.4120640000001</v>
          </cell>
          <cell r="SI43">
            <v>8526.8124900000003</v>
          </cell>
          <cell r="SJ43">
            <v>9067.5794900000001</v>
          </cell>
          <cell r="SK43">
            <v>9424.9285159999999</v>
          </cell>
          <cell r="SL43">
            <v>9458.8376800000005</v>
          </cell>
          <cell r="SM43">
            <v>9532.7150020000008</v>
          </cell>
          <cell r="SN43">
            <v>9945.655917</v>
          </cell>
          <cell r="SO43">
            <v>10232.647129999999</v>
          </cell>
          <cell r="SP43">
            <v>10497.635609999999</v>
          </cell>
          <cell r="SQ43">
            <v>10581.034540000001</v>
          </cell>
          <cell r="SR43">
            <v>11014.29146</v>
          </cell>
          <cell r="SS43">
            <v>11070.14417</v>
          </cell>
          <cell r="ST43">
            <v>11278.911840000001</v>
          </cell>
          <cell r="SU43">
            <v>11536.07224</v>
          </cell>
          <cell r="SV43">
            <v>11796.096509999999</v>
          </cell>
          <cell r="SW43">
            <v>10603.609039999999</v>
          </cell>
          <cell r="SX43">
            <v>10693.007680000001</v>
          </cell>
          <cell r="UI43">
            <v>5.2186813350000003</v>
          </cell>
          <cell r="UJ43">
            <v>5.1428008079999996</v>
          </cell>
          <cell r="UK43">
            <v>5.0770111079999998</v>
          </cell>
          <cell r="UL43">
            <v>5.016538143</v>
          </cell>
          <cell r="UM43">
            <v>4.957205772</v>
          </cell>
          <cell r="UN43">
            <v>4.8981776239999997</v>
          </cell>
          <cell r="UO43">
            <v>4.8400301929999996</v>
          </cell>
          <cell r="UP43">
            <v>4.7849526410000003</v>
          </cell>
          <cell r="UQ43">
            <v>4.737168789</v>
          </cell>
          <cell r="UR43">
            <v>4.7070961000000002</v>
          </cell>
          <cell r="US43">
            <v>4.5580468180000002</v>
          </cell>
          <cell r="UT43">
            <v>4.628062248</v>
          </cell>
          <cell r="UV43">
            <v>11.255879999999999</v>
          </cell>
          <cell r="UW43">
            <v>11.255879999999999</v>
          </cell>
          <cell r="UX43">
            <v>11.255879999999999</v>
          </cell>
          <cell r="UY43">
            <v>10.933809999999999</v>
          </cell>
          <cell r="UZ43">
            <v>10.933809999999999</v>
          </cell>
          <cell r="VA43">
            <v>10.933809999999999</v>
          </cell>
          <cell r="VB43">
            <v>7.8110900000000001</v>
          </cell>
          <cell r="VC43">
            <v>7.8110900000000001</v>
          </cell>
          <cell r="VD43">
            <v>9.0971200000000003</v>
          </cell>
          <cell r="VE43">
            <v>9.0971200000000003</v>
          </cell>
          <cell r="VF43">
            <v>9.0971200000000003</v>
          </cell>
          <cell r="VS43">
            <v>73</v>
          </cell>
          <cell r="VT43">
            <v>0.439</v>
          </cell>
          <cell r="VU43">
            <v>0.432</v>
          </cell>
          <cell r="VV43">
            <v>0.434</v>
          </cell>
          <cell r="VW43">
            <v>0.43</v>
          </cell>
          <cell r="VX43">
            <v>0.42699999999999999</v>
          </cell>
          <cell r="VY43">
            <v>0.42099999999999999</v>
          </cell>
          <cell r="VZ43">
            <v>0.40799999999999997</v>
          </cell>
          <cell r="WA43">
            <v>0.40300000000000002</v>
          </cell>
          <cell r="WB43">
            <v>0.38600000000000001</v>
          </cell>
          <cell r="WC43">
            <v>0.378</v>
          </cell>
          <cell r="WD43">
            <v>0.36899999999999999</v>
          </cell>
          <cell r="WE43">
            <v>0.36299999999999999</v>
          </cell>
          <cell r="WF43">
            <v>0.35799999999999998</v>
          </cell>
          <cell r="WG43">
            <v>0.33800000000000002</v>
          </cell>
          <cell r="WH43">
            <v>0.33200000000000002</v>
          </cell>
          <cell r="WI43">
            <v>0.32800000000000001</v>
          </cell>
          <cell r="WJ43">
            <v>0.315</v>
          </cell>
          <cell r="WK43">
            <v>0.32100000000000001</v>
          </cell>
          <cell r="WL43">
            <v>0.32500000000000001</v>
          </cell>
          <cell r="WM43">
            <v>0.33</v>
          </cell>
          <cell r="WN43">
            <v>0.33300000000000002</v>
          </cell>
          <cell r="WO43">
            <v>0.32900000000000001</v>
          </cell>
          <cell r="WP43">
            <v>0.32300000000000001</v>
          </cell>
          <cell r="WQ43">
            <v>0.318</v>
          </cell>
          <cell r="WR43">
            <v>0.313</v>
          </cell>
          <cell r="WS43">
            <v>0.312</v>
          </cell>
          <cell r="WT43">
            <v>0.309</v>
          </cell>
          <cell r="WU43">
            <v>0.31</v>
          </cell>
          <cell r="WV43">
            <v>0.309</v>
          </cell>
          <cell r="WW43">
            <v>0.307</v>
          </cell>
          <cell r="WX43">
            <v>0.307</v>
          </cell>
          <cell r="WY43">
            <v>0.30299999999999999</v>
          </cell>
          <cell r="WZ43">
            <v>63</v>
          </cell>
          <cell r="XA43">
            <v>63</v>
          </cell>
          <cell r="XB43">
            <v>64</v>
          </cell>
          <cell r="XC43">
            <v>62</v>
          </cell>
          <cell r="XD43">
            <v>61</v>
          </cell>
          <cell r="XE43">
            <v>59</v>
          </cell>
          <cell r="XF43">
            <v>56</v>
          </cell>
          <cell r="XG43">
            <v>52</v>
          </cell>
          <cell r="XH43">
            <v>52</v>
          </cell>
          <cell r="XI43">
            <v>48</v>
          </cell>
          <cell r="XJ43">
            <v>46</v>
          </cell>
          <cell r="XK43">
            <v>44</v>
          </cell>
          <cell r="XL43">
            <v>41</v>
          </cell>
          <cell r="XM43">
            <v>41</v>
          </cell>
          <cell r="XN43">
            <v>40</v>
          </cell>
          <cell r="XO43">
            <v>41</v>
          </cell>
          <cell r="XP43">
            <v>38</v>
          </cell>
          <cell r="XQ43">
            <v>38</v>
          </cell>
          <cell r="XR43">
            <v>40</v>
          </cell>
          <cell r="XS43">
            <v>40</v>
          </cell>
          <cell r="XT43">
            <v>41</v>
          </cell>
          <cell r="XU43">
            <v>38</v>
          </cell>
          <cell r="XV43">
            <v>39</v>
          </cell>
          <cell r="XW43">
            <v>40</v>
          </cell>
          <cell r="XX43">
            <v>39</v>
          </cell>
          <cell r="XY43">
            <v>38</v>
          </cell>
          <cell r="XZ43">
            <v>37</v>
          </cell>
          <cell r="YA43">
            <v>36</v>
          </cell>
          <cell r="YB43">
            <v>36</v>
          </cell>
          <cell r="YC43">
            <v>36</v>
          </cell>
          <cell r="YD43">
            <v>36</v>
          </cell>
          <cell r="YE43">
            <v>36</v>
          </cell>
          <cell r="YF43">
            <v>77.793000000000006</v>
          </cell>
          <cell r="YG43">
            <v>68.313999999999993</v>
          </cell>
          <cell r="YH43">
            <v>66.73</v>
          </cell>
          <cell r="YI43">
            <v>62.344000000000001</v>
          </cell>
          <cell r="YJ43">
            <v>61.139000000000003</v>
          </cell>
          <cell r="YK43">
            <v>59.506</v>
          </cell>
          <cell r="YL43">
            <v>53.524000000000001</v>
          </cell>
          <cell r="YM43">
            <v>54.787999999999997</v>
          </cell>
          <cell r="YN43">
            <v>50.969000000000001</v>
          </cell>
          <cell r="YO43">
            <v>50.491999999999997</v>
          </cell>
          <cell r="YP43">
            <v>47.865000000000002</v>
          </cell>
          <cell r="YQ43">
            <v>46.731999999999999</v>
          </cell>
          <cell r="YR43">
            <v>47.209000000000003</v>
          </cell>
          <cell r="YS43">
            <v>45.658000000000001</v>
          </cell>
          <cell r="YT43">
            <v>44.258000000000003</v>
          </cell>
          <cell r="YU43">
            <v>42.542000000000002</v>
          </cell>
          <cell r="YV43">
            <v>40.429000000000002</v>
          </cell>
          <cell r="YW43">
            <v>44.143000000000001</v>
          </cell>
          <cell r="YX43">
            <v>51.481000000000002</v>
          </cell>
          <cell r="YY43">
            <v>55.673000000000002</v>
          </cell>
          <cell r="YZ43">
            <v>55.975999999999999</v>
          </cell>
          <cell r="ZA43">
            <v>57.664000000000001</v>
          </cell>
          <cell r="ZB43">
            <v>52.634</v>
          </cell>
          <cell r="ZC43">
            <v>51.296999999999997</v>
          </cell>
          <cell r="ZD43">
            <v>49.249000000000002</v>
          </cell>
          <cell r="ZE43">
            <v>50.274999999999999</v>
          </cell>
          <cell r="ZF43">
            <v>49.204999999999998</v>
          </cell>
          <cell r="ZG43">
            <v>51.207000000000001</v>
          </cell>
          <cell r="ZH43">
            <v>53.938000000000002</v>
          </cell>
          <cell r="ZI43">
            <v>52.618000000000002</v>
          </cell>
          <cell r="ZJ43">
            <v>51.493000000000002</v>
          </cell>
          <cell r="ZK43">
            <v>48.82</v>
          </cell>
          <cell r="ZL43">
            <v>50.404236849999997</v>
          </cell>
          <cell r="ZM43">
            <v>52.139432820000003</v>
          </cell>
          <cell r="ZN43">
            <v>53.874628790000003</v>
          </cell>
          <cell r="ZO43">
            <v>55.609824770000003</v>
          </cell>
          <cell r="ZP43">
            <v>57.345020740000002</v>
          </cell>
          <cell r="ZQ43">
            <v>59.080216710000002</v>
          </cell>
          <cell r="ZR43">
            <v>60.055657220000001</v>
          </cell>
          <cell r="ZS43">
            <v>61.031097729999999</v>
          </cell>
          <cell r="ZT43">
            <v>62.006538249999998</v>
          </cell>
          <cell r="ZU43">
            <v>62.981978759999997</v>
          </cell>
          <cell r="ZV43">
            <v>63.957419270000003</v>
          </cell>
          <cell r="ZW43">
            <v>64.897883829999998</v>
          </cell>
          <cell r="ZX43">
            <v>65.838348389999993</v>
          </cell>
          <cell r="ZY43">
            <v>67.169405359999999</v>
          </cell>
          <cell r="ZZ43">
            <v>68.500462339999999</v>
          </cell>
          <cell r="AAA43">
            <v>69.831519319999998</v>
          </cell>
          <cell r="AAB43">
            <v>71.162576290000004</v>
          </cell>
          <cell r="AAC43">
            <v>72.493633270000004</v>
          </cell>
          <cell r="AAD43">
            <v>73.824690250000003</v>
          </cell>
          <cell r="AAE43">
            <v>75.155747219999995</v>
          </cell>
          <cell r="AAF43">
            <v>76.486804199999995</v>
          </cell>
          <cell r="AAG43">
            <v>77.817861179999994</v>
          </cell>
          <cell r="AAH43">
            <v>79.14891815</v>
          </cell>
          <cell r="AAI43">
            <v>80.551577089999995</v>
          </cell>
          <cell r="AAJ43">
            <v>81.979093640000002</v>
          </cell>
          <cell r="AAK43">
            <v>83.431908300000003</v>
          </cell>
          <cell r="AAL43">
            <v>84.910469410000005</v>
          </cell>
          <cell r="AAM43">
            <v>86.415233240000006</v>
          </cell>
          <cell r="AAN43">
            <v>87.946664150000004</v>
          </cell>
          <cell r="AAO43">
            <v>89.505234729999998</v>
          </cell>
          <cell r="AAP43">
            <v>89.505234729999998</v>
          </cell>
          <cell r="AAQ43">
            <v>89.505234729999998</v>
          </cell>
          <cell r="AAR43">
            <v>58.153462330000004</v>
          </cell>
          <cell r="AAS43">
            <v>59.666113410000001</v>
          </cell>
          <cell r="AAT43">
            <v>61.178764489999999</v>
          </cell>
          <cell r="AAU43">
            <v>62.691415560000003</v>
          </cell>
          <cell r="AAV43">
            <v>64.204066639999994</v>
          </cell>
          <cell r="AAW43">
            <v>65.716717720000005</v>
          </cell>
          <cell r="AAX43">
            <v>66.690802790000006</v>
          </cell>
          <cell r="AAY43">
            <v>67.664887870000001</v>
          </cell>
          <cell r="AAZ43">
            <v>68.638972949999996</v>
          </cell>
          <cell r="ABA43">
            <v>69.613058019999997</v>
          </cell>
          <cell r="ABB43">
            <v>70.587143100000006</v>
          </cell>
          <cell r="ABC43">
            <v>71.185981830000003</v>
          </cell>
          <cell r="ABD43">
            <v>71.78482056</v>
          </cell>
          <cell r="ABE43">
            <v>72.928069309999998</v>
          </cell>
          <cell r="ABF43">
            <v>74.071318050000002</v>
          </cell>
          <cell r="ABG43">
            <v>75.2145668</v>
          </cell>
          <cell r="ABH43">
            <v>76.357815549999998</v>
          </cell>
          <cell r="ABI43">
            <v>77.501064299999996</v>
          </cell>
          <cell r="ABJ43">
            <v>78.644313049999994</v>
          </cell>
          <cell r="ABK43">
            <v>79.787561800000006</v>
          </cell>
          <cell r="ABL43">
            <v>80.930810550000004</v>
          </cell>
          <cell r="ABM43">
            <v>82.074059300000002</v>
          </cell>
          <cell r="ABN43">
            <v>83.217308040000006</v>
          </cell>
          <cell r="ABO43">
            <v>84.410190420000006</v>
          </cell>
          <cell r="ABP43">
            <v>85.620172220000001</v>
          </cell>
          <cell r="ABQ43">
            <v>86.847498569999999</v>
          </cell>
          <cell r="ABR43">
            <v>88.092418080000002</v>
          </cell>
          <cell r="ABS43">
            <v>89.35518295</v>
          </cell>
          <cell r="ABT43">
            <v>90.636048979999998</v>
          </cell>
          <cell r="ABU43">
            <v>91.93527564</v>
          </cell>
          <cell r="ABV43">
            <v>91.93527564</v>
          </cell>
          <cell r="ABW43">
            <v>91.93527564</v>
          </cell>
          <cell r="ABX43">
            <v>22.750424450000001</v>
          </cell>
          <cell r="ABY43">
            <v>22.750424450000001</v>
          </cell>
          <cell r="ABZ43">
            <v>22.750424450000001</v>
          </cell>
          <cell r="ACA43">
            <v>22.750424450000001</v>
          </cell>
          <cell r="ACB43">
            <v>22.750424450000001</v>
          </cell>
          <cell r="ACC43">
            <v>22.750424450000001</v>
          </cell>
          <cell r="ACD43">
            <v>22.750424450000001</v>
          </cell>
          <cell r="ACE43">
            <v>22.750424450000001</v>
          </cell>
          <cell r="ACF43">
            <v>27.620632279999999</v>
          </cell>
          <cell r="ACG43">
            <v>27.620632279999999</v>
          </cell>
          <cell r="ACH43">
            <v>27.620632279999999</v>
          </cell>
          <cell r="ACI43">
            <v>27.620632279999999</v>
          </cell>
          <cell r="ACJ43">
            <v>27.620632279999999</v>
          </cell>
          <cell r="ACK43">
            <v>35.960591129999997</v>
          </cell>
          <cell r="ACL43">
            <v>35.960591129999997</v>
          </cell>
          <cell r="ACM43">
            <v>35.960591129999997</v>
          </cell>
          <cell r="ACN43">
            <v>35.960591129999997</v>
          </cell>
          <cell r="ACO43">
            <v>35.960591129999997</v>
          </cell>
          <cell r="ACP43">
            <v>43.159609119999999</v>
          </cell>
          <cell r="ACQ43">
            <v>43.159609119999999</v>
          </cell>
          <cell r="ACR43">
            <v>43.159609119999999</v>
          </cell>
          <cell r="ACS43">
            <v>45.221843</v>
          </cell>
          <cell r="ACT43">
            <v>45.221843</v>
          </cell>
          <cell r="ACU43">
            <v>48.856209149999998</v>
          </cell>
          <cell r="ACV43">
            <v>48.856209149999998</v>
          </cell>
          <cell r="ACW43">
            <v>48.856209149999998</v>
          </cell>
          <cell r="ACX43">
            <v>48.856209149999998</v>
          </cell>
          <cell r="ACY43">
            <v>48.856209149999998</v>
          </cell>
          <cell r="ACZ43">
            <v>53.2231405</v>
          </cell>
          <cell r="ADA43">
            <v>53.2231405</v>
          </cell>
          <cell r="ADB43">
            <v>53.2231405</v>
          </cell>
          <cell r="ADC43">
            <v>53.412969279999999</v>
          </cell>
          <cell r="ADD43">
            <v>77.249575550000003</v>
          </cell>
          <cell r="ADE43">
            <v>77.249575550000003</v>
          </cell>
          <cell r="ADF43">
            <v>77.249575550000003</v>
          </cell>
          <cell r="ADG43">
            <v>77.249575550000003</v>
          </cell>
          <cell r="ADH43">
            <v>77.249575550000003</v>
          </cell>
          <cell r="ADI43">
            <v>77.249575550000003</v>
          </cell>
          <cell r="ADJ43">
            <v>77.249575550000003</v>
          </cell>
          <cell r="ADK43">
            <v>77.249575550000003</v>
          </cell>
          <cell r="ADL43">
            <v>72.379367720000005</v>
          </cell>
          <cell r="ADM43">
            <v>72.379367720000005</v>
          </cell>
          <cell r="ADN43">
            <v>72.379367720000005</v>
          </cell>
          <cell r="ADO43">
            <v>72.379367720000005</v>
          </cell>
          <cell r="ADP43">
            <v>72.379367720000005</v>
          </cell>
          <cell r="ADQ43">
            <v>64.039408870000003</v>
          </cell>
          <cell r="ADR43">
            <v>64.039408870000003</v>
          </cell>
          <cell r="ADS43">
            <v>64.039408870000003</v>
          </cell>
          <cell r="ADT43">
            <v>64.039408870000003</v>
          </cell>
          <cell r="ADU43">
            <v>64.039408870000003</v>
          </cell>
          <cell r="ADV43">
            <v>56.840390880000001</v>
          </cell>
          <cell r="ADW43">
            <v>56.840390880000001</v>
          </cell>
          <cell r="ADX43">
            <v>56.840390880000001</v>
          </cell>
          <cell r="ADY43">
            <v>54.778157</v>
          </cell>
          <cell r="ADZ43">
            <v>54.778157</v>
          </cell>
          <cell r="AEA43">
            <v>51.143790850000002</v>
          </cell>
          <cell r="AEB43">
            <v>51.143790850000002</v>
          </cell>
          <cell r="AEC43">
            <v>51.143790850000002</v>
          </cell>
          <cell r="AED43">
            <v>51.143790850000002</v>
          </cell>
          <cell r="AEE43">
            <v>51.143790850000002</v>
          </cell>
          <cell r="AEF43">
            <v>46.7768595</v>
          </cell>
          <cell r="AEG43">
            <v>46.7768595</v>
          </cell>
          <cell r="AEH43">
            <v>46.7768595</v>
          </cell>
          <cell r="AEI43">
            <v>46.587030720000001</v>
          </cell>
          <cell r="AEJ43">
            <v>37.981000000000002</v>
          </cell>
          <cell r="AEK43">
            <v>36.975000000000001</v>
          </cell>
          <cell r="AEL43">
            <v>35.896999999999998</v>
          </cell>
          <cell r="AEM43">
            <v>34.497</v>
          </cell>
          <cell r="AEN43">
            <v>34.570999999999998</v>
          </cell>
          <cell r="AEO43">
            <v>34.781999999999996</v>
          </cell>
          <cell r="AEP43">
            <v>35.506</v>
          </cell>
          <cell r="AEQ43">
            <v>35.752000000000002</v>
          </cell>
          <cell r="AER43">
            <v>35.744999999999997</v>
          </cell>
          <cell r="AES43">
            <v>36.28</v>
          </cell>
          <cell r="AET43">
            <v>36.832000000000001</v>
          </cell>
          <cell r="AEU43">
            <v>37.116999999999997</v>
          </cell>
          <cell r="AEV43">
            <v>37.299999999999997</v>
          </cell>
          <cell r="AEW43">
            <v>37.72</v>
          </cell>
          <cell r="AEX43">
            <v>38.292999999999999</v>
          </cell>
          <cell r="AEY43">
            <v>39.295999999999999</v>
          </cell>
          <cell r="AEZ43">
            <v>40.348999999999997</v>
          </cell>
          <cell r="AFA43">
            <v>40.953000000000003</v>
          </cell>
          <cell r="AFB43">
            <v>41.246000000000002</v>
          </cell>
          <cell r="AFC43">
            <v>42.420999999999999</v>
          </cell>
          <cell r="AFD43">
            <v>41.905000000000001</v>
          </cell>
          <cell r="AFE43">
            <v>41.68</v>
          </cell>
          <cell r="AFF43">
            <v>41.884999999999998</v>
          </cell>
          <cell r="AFG43">
            <v>42.055999999999997</v>
          </cell>
          <cell r="AFH43">
            <v>42.043999999999997</v>
          </cell>
          <cell r="AFI43">
            <v>42.347000000000001</v>
          </cell>
          <cell r="AFJ43">
            <v>42.225999999999999</v>
          </cell>
          <cell r="AFK43">
            <v>42.234000000000002</v>
          </cell>
          <cell r="AFL43">
            <v>42.286999999999999</v>
          </cell>
          <cell r="AFM43">
            <v>42.176000000000002</v>
          </cell>
          <cell r="AFN43">
            <v>39.710999999999999</v>
          </cell>
          <cell r="AFO43">
            <v>40.284999999999997</v>
          </cell>
          <cell r="AFP43">
            <v>68.787000000000006</v>
          </cell>
          <cell r="AFQ43">
            <v>68.864000000000004</v>
          </cell>
          <cell r="AFR43">
            <v>68.947000000000003</v>
          </cell>
          <cell r="AFS43">
            <v>69.069000000000003</v>
          </cell>
          <cell r="AFT43">
            <v>69.022999999999996</v>
          </cell>
          <cell r="AFU43">
            <v>68.980999999999995</v>
          </cell>
          <cell r="AFV43">
            <v>68.822999999999993</v>
          </cell>
          <cell r="AFW43">
            <v>68.784000000000006</v>
          </cell>
          <cell r="AFX43">
            <v>68.805000000000007</v>
          </cell>
          <cell r="AFY43">
            <v>68.727999999999994</v>
          </cell>
          <cell r="AFZ43">
            <v>68.606999999999999</v>
          </cell>
          <cell r="AGA43">
            <v>68.546999999999997</v>
          </cell>
          <cell r="AGB43">
            <v>68.450999999999993</v>
          </cell>
          <cell r="AGC43">
            <v>68.292000000000002</v>
          </cell>
          <cell r="AGD43">
            <v>68.128</v>
          </cell>
          <cell r="AGE43">
            <v>67.926000000000002</v>
          </cell>
          <cell r="AGF43">
            <v>67.748000000000005</v>
          </cell>
          <cell r="AGG43">
            <v>67.691999999999993</v>
          </cell>
          <cell r="AGH43">
            <v>67.724999999999994</v>
          </cell>
          <cell r="AGI43">
            <v>69.102000000000004</v>
          </cell>
          <cell r="AGJ43">
            <v>68.423000000000002</v>
          </cell>
          <cell r="AGK43">
            <v>69.831000000000003</v>
          </cell>
          <cell r="AGL43">
            <v>69.846000000000004</v>
          </cell>
          <cell r="AGM43">
            <v>69.87</v>
          </cell>
          <cell r="AGN43">
            <v>69.950999999999993</v>
          </cell>
          <cell r="AGO43">
            <v>69.974999999999994</v>
          </cell>
          <cell r="AGP43">
            <v>70.137</v>
          </cell>
          <cell r="AGQ43">
            <v>70.272000000000006</v>
          </cell>
          <cell r="AGR43">
            <v>70.397999999999996</v>
          </cell>
          <cell r="AGS43">
            <v>70.558000000000007</v>
          </cell>
          <cell r="AGT43">
            <v>67.769000000000005</v>
          </cell>
          <cell r="AGU43">
            <v>68.453999999999994</v>
          </cell>
          <cell r="AGV43">
            <v>30</v>
          </cell>
          <cell r="AGW43">
            <v>0.622</v>
          </cell>
          <cell r="AGX43">
            <v>0.61699999999999999</v>
          </cell>
          <cell r="AGY43">
            <v>0.61699999999999999</v>
          </cell>
          <cell r="AGZ43">
            <v>0.61299999999999999</v>
          </cell>
          <cell r="AHA43">
            <v>0.61</v>
          </cell>
          <cell r="AHB43">
            <v>0.61399999999999999</v>
          </cell>
          <cell r="AHC43">
            <v>0.621</v>
          </cell>
          <cell r="AHD43">
            <v>0.625</v>
          </cell>
          <cell r="AHE43">
            <v>0.63500000000000001</v>
          </cell>
          <cell r="AHF43">
            <v>0.64100000000000001</v>
          </cell>
          <cell r="AHG43">
            <v>0.65300000000000002</v>
          </cell>
          <cell r="AHH43">
            <v>0.66100000000000003</v>
          </cell>
          <cell r="AHI43">
            <v>0.66600000000000004</v>
          </cell>
          <cell r="AHJ43">
            <v>0.67500000000000004</v>
          </cell>
          <cell r="AHK43">
            <v>0.68899999999999995</v>
          </cell>
          <cell r="AHL43">
            <v>0.70599999999999996</v>
          </cell>
          <cell r="AHM43">
            <v>0.72299999999999998</v>
          </cell>
          <cell r="AHN43">
            <v>0.73499999999999999</v>
          </cell>
          <cell r="AHO43">
            <v>0.73799999999999999</v>
          </cell>
          <cell r="AHP43">
            <v>0.74</v>
          </cell>
          <cell r="AHQ43">
            <v>0.73599999999999999</v>
          </cell>
          <cell r="AHR43">
            <v>0.73299999999999998</v>
          </cell>
          <cell r="AHS43">
            <v>0.72799999999999998</v>
          </cell>
          <cell r="AHT43">
            <v>0.72699999999999998</v>
          </cell>
          <cell r="AHU43">
            <v>0.72899999999999998</v>
          </cell>
          <cell r="AHV43">
            <v>0.72599999999999998</v>
          </cell>
          <cell r="AHW43">
            <v>0.72799999999999998</v>
          </cell>
          <cell r="AHX43">
            <v>0.73499999999999999</v>
          </cell>
          <cell r="AHY43">
            <v>0.74</v>
          </cell>
          <cell r="AHZ43">
            <v>0.74299999999999999</v>
          </cell>
          <cell r="AIA43">
            <v>0.73699999999999999</v>
          </cell>
          <cell r="AIB43">
            <v>0.72099999999999997</v>
          </cell>
          <cell r="AIC43">
            <v>8.5294117650000008</v>
          </cell>
          <cell r="AID43">
            <v>8.4569732940000009</v>
          </cell>
          <cell r="AIE43">
            <v>7.6347305390000004</v>
          </cell>
          <cell r="AIF43">
            <v>6.9802731409999996</v>
          </cell>
          <cell r="AIG43">
            <v>7.0121951219999996</v>
          </cell>
          <cell r="AIH43">
            <v>6.8285280730000002</v>
          </cell>
          <cell r="AII43">
            <v>7.3134328359999996</v>
          </cell>
          <cell r="AIJ43">
            <v>7.2700296739999999</v>
          </cell>
          <cell r="AIK43">
            <v>6.3421828910000002</v>
          </cell>
          <cell r="AIL43">
            <v>6.4233576640000001</v>
          </cell>
          <cell r="AIM43">
            <v>5.772005772</v>
          </cell>
          <cell r="AIN43">
            <v>5.5714285710000002</v>
          </cell>
          <cell r="AIO43">
            <v>5.6657223800000001</v>
          </cell>
          <cell r="AIP43">
            <v>5.4621848740000001</v>
          </cell>
          <cell r="AIQ43">
            <v>5.3571428570000004</v>
          </cell>
          <cell r="AIR43">
            <v>4.7233468289999996</v>
          </cell>
          <cell r="AIS43">
            <v>4.9934296979999999</v>
          </cell>
          <cell r="AIT43">
            <v>5.1612903230000002</v>
          </cell>
          <cell r="AIU43">
            <v>5.8673469389999999</v>
          </cell>
          <cell r="AIV43">
            <v>5.6122448980000001</v>
          </cell>
          <cell r="AIW43">
            <v>5.6410256409999997</v>
          </cell>
          <cell r="AIX43">
            <v>5.6628056630000003</v>
          </cell>
          <cell r="AIY43">
            <v>5.8214747740000004</v>
          </cell>
          <cell r="AIZ43">
            <v>5.4616384919999996</v>
          </cell>
          <cell r="AJA43">
            <v>5.4474708170000001</v>
          </cell>
          <cell r="AJB43">
            <v>6.0802069860000003</v>
          </cell>
          <cell r="AJC43">
            <v>5.9431524549999999</v>
          </cell>
          <cell r="AJD43">
            <v>5.6482670089999996</v>
          </cell>
          <cell r="AJE43">
            <v>5.4916985949999999</v>
          </cell>
          <cell r="AJF43">
            <v>5.7106598980000003</v>
          </cell>
          <cell r="AJG43">
            <v>5.6338028170000003</v>
          </cell>
          <cell r="AJH43">
            <v>5.6282722510000003</v>
          </cell>
          <cell r="AJI43">
            <v>2.7978141330000001</v>
          </cell>
          <cell r="AJJ43">
            <v>2.545565474</v>
          </cell>
          <cell r="AJK43">
            <v>1.9180661050000001</v>
          </cell>
          <cell r="AJL43">
            <v>1.8372636760000001</v>
          </cell>
          <cell r="AJM43">
            <v>1.9728168070000001</v>
          </cell>
          <cell r="AJN43">
            <v>2.0972236870000001</v>
          </cell>
          <cell r="AJO43">
            <v>2.1329531990000001</v>
          </cell>
          <cell r="AJP43">
            <v>2.2574708829999999</v>
          </cell>
          <cell r="AJQ43">
            <v>2.2008042259999998</v>
          </cell>
          <cell r="AJR43">
            <v>2.2072916920000001</v>
          </cell>
          <cell r="AJS43">
            <v>2.3166011019999999</v>
          </cell>
          <cell r="AJT43">
            <v>2.2585447470000002</v>
          </cell>
          <cell r="AJU43">
            <v>2.2789638710000002</v>
          </cell>
          <cell r="AJV43">
            <v>2.3102927430000002</v>
          </cell>
          <cell r="AJW43">
            <v>2.2418117099999999</v>
          </cell>
          <cell r="AJX43">
            <v>2.1703966640000001</v>
          </cell>
          <cell r="AJY43">
            <v>2.1927409820000001</v>
          </cell>
          <cell r="AJZ43">
            <v>2.15447846</v>
          </cell>
          <cell r="AKA43">
            <v>2.5014125250000001</v>
          </cell>
          <cell r="AKB43">
            <v>2.5293521010000002</v>
          </cell>
          <cell r="AKC43">
            <v>3.0465269749999999</v>
          </cell>
          <cell r="AKD43">
            <v>2.619201007</v>
          </cell>
          <cell r="AKE43">
            <v>2.6420649570000001</v>
          </cell>
          <cell r="AKF43">
            <v>2.4837975729999999</v>
          </cell>
          <cell r="AKG43">
            <v>2.4269950470000001</v>
          </cell>
          <cell r="AKH43">
            <v>2.5882178210000002</v>
          </cell>
          <cell r="AKI43">
            <v>2.485870443</v>
          </cell>
          <cell r="AKJ43">
            <v>2.2230386580000001</v>
          </cell>
          <cell r="AKK43">
            <v>1.994023002</v>
          </cell>
          <cell r="AKL43">
            <v>1.9874472830000001</v>
          </cell>
          <cell r="AKM43">
            <v>1.779198659</v>
          </cell>
          <cell r="AKN43">
            <v>1.779198659</v>
          </cell>
          <cell r="AKO43">
            <v>14.05</v>
          </cell>
          <cell r="AKP43">
            <v>14.34</v>
          </cell>
          <cell r="AKQ43">
            <v>13.44</v>
          </cell>
          <cell r="AKR43">
            <v>11.97</v>
          </cell>
          <cell r="AKS43">
            <v>11.99</v>
          </cell>
          <cell r="AKT43">
            <v>11.27</v>
          </cell>
          <cell r="AKU43">
            <v>12.48</v>
          </cell>
          <cell r="AKV43">
            <v>12.03</v>
          </cell>
          <cell r="AKW43">
            <v>10.07</v>
          </cell>
          <cell r="AKX43">
            <v>10.199999999999999</v>
          </cell>
          <cell r="AKY43">
            <v>8.68</v>
          </cell>
          <cell r="AKZ43">
            <v>8.5399999999999991</v>
          </cell>
          <cell r="ALA43">
            <v>8.68</v>
          </cell>
          <cell r="ALB43">
            <v>7.98</v>
          </cell>
          <cell r="ALC43">
            <v>7.99</v>
          </cell>
          <cell r="ALD43">
            <v>6.73</v>
          </cell>
          <cell r="ALE43">
            <v>7.32</v>
          </cell>
          <cell r="ALF43">
            <v>7.61</v>
          </cell>
          <cell r="ALG43">
            <v>8.65</v>
          </cell>
          <cell r="ALH43">
            <v>8.0399999999999991</v>
          </cell>
          <cell r="ALI43">
            <v>7.23</v>
          </cell>
          <cell r="ALJ43">
            <v>8.0299999999999994</v>
          </cell>
          <cell r="ALK43">
            <v>8.35</v>
          </cell>
          <cell r="ALL43">
            <v>7.87</v>
          </cell>
          <cell r="ALM43">
            <v>7.79</v>
          </cell>
          <cell r="ALN43">
            <v>8.93</v>
          </cell>
          <cell r="ALO43">
            <v>8.75</v>
          </cell>
          <cell r="ALP43">
            <v>8.68</v>
          </cell>
          <cell r="ALQ43">
            <v>8.8000000000000007</v>
          </cell>
          <cell r="ALR43">
            <v>9.19</v>
          </cell>
          <cell r="ALS43">
            <v>9.19</v>
          </cell>
          <cell r="ALT43">
            <v>9.19</v>
          </cell>
        </row>
        <row r="44">
          <cell r="A44" t="str">
            <v>Cyprus</v>
          </cell>
          <cell r="B44" t="str">
            <v>CYP</v>
          </cell>
          <cell r="C44" t="str">
            <v>Very High</v>
          </cell>
          <cell r="E44">
            <v>29</v>
          </cell>
          <cell r="F44">
            <v>0.71599999999999997</v>
          </cell>
          <cell r="G44">
            <v>0.71899999999999997</v>
          </cell>
          <cell r="H44">
            <v>0.72599999999999998</v>
          </cell>
          <cell r="I44">
            <v>0.76500000000000001</v>
          </cell>
          <cell r="J44">
            <v>0.77</v>
          </cell>
          <cell r="K44">
            <v>0.77600000000000002</v>
          </cell>
          <cell r="L44">
            <v>0.78100000000000003</v>
          </cell>
          <cell r="M44">
            <v>0.78500000000000003</v>
          </cell>
          <cell r="N44">
            <v>0.79400000000000004</v>
          </cell>
          <cell r="O44">
            <v>0.79400000000000004</v>
          </cell>
          <cell r="P44">
            <v>0.79700000000000004</v>
          </cell>
          <cell r="Q44">
            <v>0.80400000000000005</v>
          </cell>
          <cell r="R44">
            <v>0.81599999999999995</v>
          </cell>
          <cell r="S44">
            <v>0.82499999999999996</v>
          </cell>
          <cell r="T44">
            <v>0.83</v>
          </cell>
          <cell r="U44">
            <v>0.83399999999999996</v>
          </cell>
          <cell r="V44">
            <v>0.84099999999999997</v>
          </cell>
          <cell r="W44">
            <v>0.84799999999999998</v>
          </cell>
          <cell r="X44">
            <v>0.85699999999999998</v>
          </cell>
          <cell r="Y44">
            <v>0.86199999999999999</v>
          </cell>
          <cell r="Z44">
            <v>0.85699999999999998</v>
          </cell>
          <cell r="AA44">
            <v>0.86099999999999999</v>
          </cell>
          <cell r="AB44">
            <v>0.86</v>
          </cell>
          <cell r="AC44">
            <v>0.86099999999999999</v>
          </cell>
          <cell r="AD44">
            <v>0.86499999999999999</v>
          </cell>
          <cell r="AE44">
            <v>0.871</v>
          </cell>
          <cell r="AF44">
            <v>0.877</v>
          </cell>
          <cell r="AG44">
            <v>0.88700000000000001</v>
          </cell>
          <cell r="AH44">
            <v>0.89200000000000002</v>
          </cell>
          <cell r="AI44">
            <v>0.89700000000000002</v>
          </cell>
          <cell r="AJ44">
            <v>0.89400000000000002</v>
          </cell>
          <cell r="AK44">
            <v>0.89600000000000002</v>
          </cell>
          <cell r="AL44">
            <v>73.538700000000006</v>
          </cell>
          <cell r="AM44">
            <v>73.715800000000002</v>
          </cell>
          <cell r="AN44">
            <v>74.177400000000006</v>
          </cell>
          <cell r="AO44">
            <v>74.649699999999996</v>
          </cell>
          <cell r="AP44">
            <v>74.720100000000002</v>
          </cell>
          <cell r="AQ44">
            <v>75.132900000000006</v>
          </cell>
          <cell r="AR44">
            <v>75.521699999999996</v>
          </cell>
          <cell r="AS44">
            <v>75.841499999999996</v>
          </cell>
          <cell r="AT44">
            <v>76.182400000000001</v>
          </cell>
          <cell r="AU44">
            <v>76.294799999999995</v>
          </cell>
          <cell r="AV44">
            <v>76.567999999999998</v>
          </cell>
          <cell r="AW44">
            <v>76.988900000000001</v>
          </cell>
          <cell r="AX44">
            <v>77.487300000000005</v>
          </cell>
          <cell r="AY44">
            <v>77.787899999999993</v>
          </cell>
          <cell r="AZ44">
            <v>77.9435</v>
          </cell>
          <cell r="BA44">
            <v>78.100800000000007</v>
          </cell>
          <cell r="BB44">
            <v>78.370800000000003</v>
          </cell>
          <cell r="BC44">
            <v>78.810299999999998</v>
          </cell>
          <cell r="BD44">
            <v>78.981200000000001</v>
          </cell>
          <cell r="BE44">
            <v>79.400599999999997</v>
          </cell>
          <cell r="BF44">
            <v>79.665000000000006</v>
          </cell>
          <cell r="BG44">
            <v>79.999099999999999</v>
          </cell>
          <cell r="BH44">
            <v>80.109399999999994</v>
          </cell>
          <cell r="BI44">
            <v>80.401600000000002</v>
          </cell>
          <cell r="BJ44">
            <v>80.770600000000002</v>
          </cell>
          <cell r="BK44">
            <v>80.966499999999996</v>
          </cell>
          <cell r="BL44">
            <v>81.056299999999993</v>
          </cell>
          <cell r="BM44">
            <v>81.328000000000003</v>
          </cell>
          <cell r="BN44">
            <v>81.382000000000005</v>
          </cell>
          <cell r="BO44">
            <v>81.397000000000006</v>
          </cell>
          <cell r="BP44">
            <v>81.390500000000003</v>
          </cell>
          <cell r="BQ44">
            <v>81.203299999999999</v>
          </cell>
          <cell r="BR44">
            <v>9.2261695859999993</v>
          </cell>
          <cell r="BS44">
            <v>9.3443202969999994</v>
          </cell>
          <cell r="BT44">
            <v>9.3316402440000008</v>
          </cell>
          <cell r="BU44">
            <v>12.35991001</v>
          </cell>
          <cell r="BV44">
            <v>12.393449779999999</v>
          </cell>
          <cell r="BW44">
            <v>12.51867962</v>
          </cell>
          <cell r="BX44">
            <v>12.58349037</v>
          </cell>
          <cell r="BY44">
            <v>12.631199840000001</v>
          </cell>
          <cell r="BZ44">
            <v>12.57108974</v>
          </cell>
          <cell r="CA44">
            <v>12.510979649999999</v>
          </cell>
          <cell r="CB44">
            <v>12.403800009999999</v>
          </cell>
          <cell r="CC44">
            <v>12.506609920000001</v>
          </cell>
          <cell r="CD44">
            <v>12.95118046</v>
          </cell>
          <cell r="CE44">
            <v>13.37049961</v>
          </cell>
          <cell r="CF44">
            <v>13.496749879999999</v>
          </cell>
          <cell r="CG44">
            <v>13.446550370000001</v>
          </cell>
          <cell r="CH44">
            <v>13.53201962</v>
          </cell>
          <cell r="CI44">
            <v>13.715889929999999</v>
          </cell>
          <cell r="CJ44">
            <v>14.06836987</v>
          </cell>
          <cell r="CK44">
            <v>14.57304001</v>
          </cell>
          <cell r="CL44">
            <v>13.84634018</v>
          </cell>
          <cell r="CM44">
            <v>13.797060009999999</v>
          </cell>
          <cell r="CN44">
            <v>13.789890290000001</v>
          </cell>
          <cell r="CO44">
            <v>14.000920300000001</v>
          </cell>
          <cell r="CP44">
            <v>14.256130219999999</v>
          </cell>
          <cell r="CQ44">
            <v>14.570150379999999</v>
          </cell>
          <cell r="CR44">
            <v>14.740039830000001</v>
          </cell>
          <cell r="CS44">
            <v>15.168869969999999</v>
          </cell>
          <cell r="CT44">
            <v>15.35606003</v>
          </cell>
          <cell r="CU44">
            <v>15.64826965</v>
          </cell>
          <cell r="CV44">
            <v>15.64826965</v>
          </cell>
          <cell r="CW44">
            <v>15.64826965</v>
          </cell>
          <cell r="CX44">
            <v>8.2983675360000007</v>
          </cell>
          <cell r="CY44">
            <v>8.4545197269999992</v>
          </cell>
          <cell r="CZ44">
            <v>8.6136102680000004</v>
          </cell>
          <cell r="DA44">
            <v>8.7756944499999996</v>
          </cell>
          <cell r="DB44">
            <v>8.9377786320000006</v>
          </cell>
          <cell r="DC44">
            <v>9.0998628139999997</v>
          </cell>
          <cell r="DD44">
            <v>9.2619469960000007</v>
          </cell>
          <cell r="DE44">
            <v>9.4240311779999999</v>
          </cell>
          <cell r="DF44">
            <v>9.5861153600000009</v>
          </cell>
          <cell r="DG44">
            <v>9.7481995420000001</v>
          </cell>
          <cell r="DH44">
            <v>9.9102837239999992</v>
          </cell>
          <cell r="DI44">
            <v>10.072367910000001</v>
          </cell>
          <cell r="DJ44">
            <v>10.23445209</v>
          </cell>
          <cell r="DK44">
            <v>10.39653627</v>
          </cell>
          <cell r="DL44">
            <v>10.558620449999999</v>
          </cell>
          <cell r="DM44">
            <v>10.71990967</v>
          </cell>
          <cell r="DN44">
            <v>10.96681976</v>
          </cell>
          <cell r="DO44">
            <v>11.19272995</v>
          </cell>
          <cell r="DP44">
            <v>11.283849719999999</v>
          </cell>
          <cell r="DQ44">
            <v>11.261939999999999</v>
          </cell>
          <cell r="DR44">
            <v>11.442060469999999</v>
          </cell>
          <cell r="DS44">
            <v>11.57841015</v>
          </cell>
          <cell r="DT44">
            <v>11.80556011</v>
          </cell>
          <cell r="DU44">
            <v>11.878379819999999</v>
          </cell>
          <cell r="DV44">
            <v>11.88368034</v>
          </cell>
          <cell r="DW44">
            <v>11.865480420000001</v>
          </cell>
          <cell r="DX44">
            <v>12.08658028</v>
          </cell>
          <cell r="DY44">
            <v>12.184730050000001</v>
          </cell>
          <cell r="DZ44">
            <v>12.282879830000001</v>
          </cell>
          <cell r="EA44">
            <v>12.36152506</v>
          </cell>
          <cell r="EB44">
            <v>12.440170289999999</v>
          </cell>
          <cell r="EC44">
            <v>12.440170289999999</v>
          </cell>
          <cell r="ED44">
            <v>25084.19268</v>
          </cell>
          <cell r="EE44">
            <v>24640.40307</v>
          </cell>
          <cell r="EF44">
            <v>26215.732619999999</v>
          </cell>
          <cell r="EG44">
            <v>25800.595109999998</v>
          </cell>
          <cell r="EH44">
            <v>26731.88149</v>
          </cell>
          <cell r="EI44">
            <v>27215.2925</v>
          </cell>
          <cell r="EJ44">
            <v>27179.62974</v>
          </cell>
          <cell r="EK44">
            <v>27320.845300000001</v>
          </cell>
          <cell r="EL44">
            <v>31186.33597</v>
          </cell>
          <cell r="EM44">
            <v>29629.88495</v>
          </cell>
          <cell r="EN44">
            <v>30130.960330000002</v>
          </cell>
          <cell r="EO44">
            <v>31445.644939999998</v>
          </cell>
          <cell r="EP44">
            <v>32968.177799999998</v>
          </cell>
          <cell r="EQ44">
            <v>33777.234020000004</v>
          </cell>
          <cell r="ER44">
            <v>34414.635520000003</v>
          </cell>
          <cell r="ES44">
            <v>35764.9257</v>
          </cell>
          <cell r="ET44">
            <v>36709.911800000002</v>
          </cell>
          <cell r="EU44">
            <v>37411.128389999998</v>
          </cell>
          <cell r="EV44">
            <v>39755.012260000003</v>
          </cell>
          <cell r="EW44">
            <v>38446.048759999998</v>
          </cell>
          <cell r="EX44">
            <v>37768.067920000001</v>
          </cell>
          <cell r="EY44">
            <v>38482.679539999997</v>
          </cell>
          <cell r="EZ44">
            <v>35413.633370000003</v>
          </cell>
          <cell r="FA44">
            <v>33007.802479999998</v>
          </cell>
          <cell r="FB44">
            <v>32270.91228</v>
          </cell>
          <cell r="FC44">
            <v>34243.049120000003</v>
          </cell>
          <cell r="FD44">
            <v>35044.106720000003</v>
          </cell>
          <cell r="FE44">
            <v>37163.376550000001</v>
          </cell>
          <cell r="FF44">
            <v>38543.680220000002</v>
          </cell>
          <cell r="FG44">
            <v>39568.031920000001</v>
          </cell>
          <cell r="FH44">
            <v>36519.296679999999</v>
          </cell>
          <cell r="FI44">
            <v>38188.421520000004</v>
          </cell>
          <cell r="FJ44">
            <v>2</v>
          </cell>
          <cell r="FK44">
            <v>0.91400000000000003</v>
          </cell>
          <cell r="FL44">
            <v>0.91500000000000004</v>
          </cell>
          <cell r="FM44">
            <v>0.92200000000000004</v>
          </cell>
          <cell r="FN44">
            <v>0.92500000000000004</v>
          </cell>
          <cell r="FO44">
            <v>0.92600000000000005</v>
          </cell>
          <cell r="FP44">
            <v>0.93200000000000005</v>
          </cell>
          <cell r="FQ44">
            <v>0.93700000000000006</v>
          </cell>
          <cell r="FR44">
            <v>0.93899999999999995</v>
          </cell>
          <cell r="FS44">
            <v>0.94299999999999995</v>
          </cell>
          <cell r="FT44">
            <v>0.94199999999999995</v>
          </cell>
          <cell r="FU44">
            <v>0.94399999999999995</v>
          </cell>
          <cell r="FV44">
            <v>0.94799999999999995</v>
          </cell>
          <cell r="FW44">
            <v>0.95199999999999996</v>
          </cell>
          <cell r="FX44">
            <v>0.95</v>
          </cell>
          <cell r="FY44">
            <v>0.95</v>
          </cell>
          <cell r="FZ44">
            <v>0.95399999999999996</v>
          </cell>
          <cell r="GA44">
            <v>0.95599999999999996</v>
          </cell>
          <cell r="GB44">
            <v>0.95699999999999996</v>
          </cell>
          <cell r="GC44">
            <v>0.95799999999999996</v>
          </cell>
          <cell r="GD44">
            <v>0.96299999999999997</v>
          </cell>
          <cell r="GE44">
            <v>0.96299999999999997</v>
          </cell>
          <cell r="GF44">
            <v>0.97</v>
          </cell>
          <cell r="GG44">
            <v>0.97099999999999997</v>
          </cell>
          <cell r="GH44">
            <v>0.97399999999999998</v>
          </cell>
          <cell r="GI44">
            <v>0.98</v>
          </cell>
          <cell r="GJ44">
            <v>0.98</v>
          </cell>
          <cell r="GK44">
            <v>0.98099999999999998</v>
          </cell>
          <cell r="GL44">
            <v>0.98099999999999998</v>
          </cell>
          <cell r="GM44">
            <v>0.97399999999999998</v>
          </cell>
          <cell r="GN44">
            <v>0.97499999999999998</v>
          </cell>
          <cell r="GO44">
            <v>0.97199999999999998</v>
          </cell>
          <cell r="GP44">
            <v>0.97199999999999998</v>
          </cell>
          <cell r="GQ44">
            <v>0.67956265699999996</v>
          </cell>
          <cell r="GR44">
            <v>0.68332945899999997</v>
          </cell>
          <cell r="GS44">
            <v>0.69338334499999998</v>
          </cell>
          <cell r="GT44">
            <v>0.73208929199999995</v>
          </cell>
          <cell r="GU44">
            <v>0.73694205599999996</v>
          </cell>
          <cell r="GV44">
            <v>0.74549832100000002</v>
          </cell>
          <cell r="GW44">
            <v>0.75212330100000002</v>
          </cell>
          <cell r="GX44">
            <v>0.75738799599999995</v>
          </cell>
          <cell r="GY44">
            <v>0.768260159</v>
          </cell>
          <cell r="GZ44">
            <v>0.76788054699999997</v>
          </cell>
          <cell r="HA44">
            <v>0.77167880700000002</v>
          </cell>
          <cell r="HB44">
            <v>0.78090735700000002</v>
          </cell>
          <cell r="HC44">
            <v>0.79367813899999995</v>
          </cell>
          <cell r="HD44">
            <v>0.801994015</v>
          </cell>
          <cell r="HE44">
            <v>0.80655316899999996</v>
          </cell>
          <cell r="HF44">
            <v>0.81240251100000005</v>
          </cell>
          <cell r="HG44">
            <v>0.81954892800000001</v>
          </cell>
          <cell r="HH44">
            <v>0.82809542300000005</v>
          </cell>
          <cell r="HI44">
            <v>0.83681618099999999</v>
          </cell>
          <cell r="HJ44">
            <v>0.84501251600000005</v>
          </cell>
          <cell r="HK44">
            <v>0.84062428</v>
          </cell>
          <cell r="HL44">
            <v>0.84752669400000002</v>
          </cell>
          <cell r="HM44">
            <v>0.846570669</v>
          </cell>
          <cell r="HN44">
            <v>0.84919140299999996</v>
          </cell>
          <cell r="HO44">
            <v>0.85510119900000003</v>
          </cell>
          <cell r="HP44">
            <v>0.86217264999999998</v>
          </cell>
          <cell r="HQ44">
            <v>0.868073922</v>
          </cell>
          <cell r="HR44">
            <v>0.87780354000000005</v>
          </cell>
          <cell r="HS44">
            <v>0.87962298000000005</v>
          </cell>
          <cell r="HT44">
            <v>0.885337492</v>
          </cell>
          <cell r="HU44">
            <v>0.88059057399999996</v>
          </cell>
          <cell r="HV44">
            <v>0.88195745400000003</v>
          </cell>
          <cell r="HW44">
            <v>75.382199999999997</v>
          </cell>
          <cell r="HX44">
            <v>75.477900000000005</v>
          </cell>
          <cell r="HY44">
            <v>76.138900000000007</v>
          </cell>
          <cell r="HZ44">
            <v>76.722099999999998</v>
          </cell>
          <cell r="IA44">
            <v>76.525999999999996</v>
          </cell>
          <cell r="IB44">
            <v>77.158299999999997</v>
          </cell>
          <cell r="IC44">
            <v>77.567400000000006</v>
          </cell>
          <cell r="ID44">
            <v>77.958399999999997</v>
          </cell>
          <cell r="IE44">
            <v>78.416799999999995</v>
          </cell>
          <cell r="IF44">
            <v>78.363</v>
          </cell>
          <cell r="IG44">
            <v>78.551599999999993</v>
          </cell>
          <cell r="IH44">
            <v>79.02</v>
          </cell>
          <cell r="II44">
            <v>79.635000000000005</v>
          </cell>
          <cell r="IJ44">
            <v>79.991900000000001</v>
          </cell>
          <cell r="IK44">
            <v>80.105199999999996</v>
          </cell>
          <cell r="IL44">
            <v>80.287300000000002</v>
          </cell>
          <cell r="IM44">
            <v>80.521600000000007</v>
          </cell>
          <cell r="IN44">
            <v>81.005899999999997</v>
          </cell>
          <cell r="IO44">
            <v>81.198300000000003</v>
          </cell>
          <cell r="IP44">
            <v>81.765699999999995</v>
          </cell>
          <cell r="IQ44">
            <v>82.048199999999994</v>
          </cell>
          <cell r="IR44">
            <v>82.335700000000003</v>
          </cell>
          <cell r="IS44">
            <v>82.149500000000003</v>
          </cell>
          <cell r="IT44">
            <v>82.405100000000004</v>
          </cell>
          <cell r="IU44">
            <v>82.722899999999996</v>
          </cell>
          <cell r="IV44">
            <v>82.873099999999994</v>
          </cell>
          <cell r="IW44">
            <v>83.185199999999995</v>
          </cell>
          <cell r="IX44">
            <v>83.415099999999995</v>
          </cell>
          <cell r="IY44">
            <v>83.058000000000007</v>
          </cell>
          <cell r="IZ44">
            <v>83.269800000000004</v>
          </cell>
          <cell r="JA44">
            <v>83.448400000000007</v>
          </cell>
          <cell r="JB44">
            <v>83.203699999999998</v>
          </cell>
          <cell r="JC44">
            <v>9.3556299210000002</v>
          </cell>
          <cell r="JD44">
            <v>9.4558401110000005</v>
          </cell>
          <cell r="JE44">
            <v>9.5179300310000006</v>
          </cell>
          <cell r="JF44">
            <v>12.41839027</v>
          </cell>
          <cell r="JG44">
            <v>12.49374008</v>
          </cell>
          <cell r="JH44">
            <v>12.64500046</v>
          </cell>
          <cell r="JI44">
            <v>12.799650189999999</v>
          </cell>
          <cell r="JJ44">
            <v>12.81120014</v>
          </cell>
          <cell r="JK44">
            <v>12.746620180000001</v>
          </cell>
          <cell r="JL44">
            <v>12.68204021</v>
          </cell>
          <cell r="JM44">
            <v>12.602069849999999</v>
          </cell>
          <cell r="JN44">
            <v>12.705539699999999</v>
          </cell>
          <cell r="JO44">
            <v>13.161199570000001</v>
          </cell>
          <cell r="JP44">
            <v>13.444430349999999</v>
          </cell>
          <cell r="JQ44">
            <v>13.551070210000001</v>
          </cell>
          <cell r="JR44">
            <v>13.612290379999999</v>
          </cell>
          <cell r="JS44">
            <v>13.64060974</v>
          </cell>
          <cell r="JT44">
            <v>13.7915802</v>
          </cell>
          <cell r="JU44">
            <v>14.095470430000001</v>
          </cell>
          <cell r="JV44">
            <v>14.500009540000001</v>
          </cell>
          <cell r="JW44">
            <v>13.77460003</v>
          </cell>
          <cell r="JX44">
            <v>13.86723995</v>
          </cell>
          <cell r="JY44">
            <v>14.033650400000001</v>
          </cell>
          <cell r="JZ44">
            <v>14.31682968</v>
          </cell>
          <cell r="KA44">
            <v>14.697019579999999</v>
          </cell>
          <cell r="KB44">
            <v>14.957079889999999</v>
          </cell>
          <cell r="KC44">
            <v>14.990389820000001</v>
          </cell>
          <cell r="KD44">
            <v>15.39406967</v>
          </cell>
          <cell r="KE44">
            <v>15.434000019999999</v>
          </cell>
          <cell r="KF44">
            <v>15.691720009999999</v>
          </cell>
          <cell r="KG44">
            <v>15.691720009999999</v>
          </cell>
          <cell r="KH44">
            <v>15.691720009999999</v>
          </cell>
          <cell r="KI44">
            <v>7.5603973560000002</v>
          </cell>
          <cell r="KJ44">
            <v>7.7364098759999997</v>
          </cell>
          <cell r="KK44">
            <v>7.9165201190000003</v>
          </cell>
          <cell r="KL44">
            <v>8.1008234819999991</v>
          </cell>
          <cell r="KM44">
            <v>8.2851268450000006</v>
          </cell>
          <cell r="KN44">
            <v>8.4694302080000003</v>
          </cell>
          <cell r="KO44">
            <v>8.6537335710000001</v>
          </cell>
          <cell r="KP44">
            <v>8.8380369349999999</v>
          </cell>
          <cell r="KQ44">
            <v>9.0223402979999996</v>
          </cell>
          <cell r="KR44">
            <v>9.2066436609999993</v>
          </cell>
          <cell r="KS44">
            <v>9.3909470240000008</v>
          </cell>
          <cell r="KT44">
            <v>9.5752503870000005</v>
          </cell>
          <cell r="KU44">
            <v>9.7595537500000002</v>
          </cell>
          <cell r="KV44">
            <v>9.9438571140000001</v>
          </cell>
          <cell r="KW44">
            <v>10.12816048</v>
          </cell>
          <cell r="KX44">
            <v>10.353090290000001</v>
          </cell>
          <cell r="KY44">
            <v>10.63368988</v>
          </cell>
          <cell r="KZ44">
            <v>10.862099649999999</v>
          </cell>
          <cell r="LA44">
            <v>10.96082973</v>
          </cell>
          <cell r="LB44">
            <v>10.92920017</v>
          </cell>
          <cell r="LC44">
            <v>11.11723042</v>
          </cell>
          <cell r="LD44">
            <v>11.322230340000001</v>
          </cell>
          <cell r="LE44">
            <v>11.593420030000001</v>
          </cell>
          <cell r="LF44">
            <v>11.66178989</v>
          </cell>
          <cell r="LG44">
            <v>11.747870450000001</v>
          </cell>
          <cell r="LH44">
            <v>11.72896957</v>
          </cell>
          <cell r="LI44">
            <v>11.993769650000001</v>
          </cell>
          <cell r="LJ44">
            <v>12.11589479</v>
          </cell>
          <cell r="LK44">
            <v>12.238019939999999</v>
          </cell>
          <cell r="LL44">
            <v>12.324214939999999</v>
          </cell>
          <cell r="LM44">
            <v>12.41040993</v>
          </cell>
          <cell r="LN44">
            <v>12.41040993</v>
          </cell>
          <cell r="LO44">
            <v>14672.790730000001</v>
          </cell>
          <cell r="LP44">
            <v>14528.47962</v>
          </cell>
          <cell r="LQ44">
            <v>15797.529549999999</v>
          </cell>
          <cell r="LR44">
            <v>15810.29364</v>
          </cell>
          <cell r="LS44">
            <v>16647.504710000001</v>
          </cell>
          <cell r="LT44">
            <v>17214.974389999999</v>
          </cell>
          <cell r="LU44">
            <v>17460.11</v>
          </cell>
          <cell r="LV44">
            <v>17812.520240000002</v>
          </cell>
          <cell r="LW44">
            <v>20621.342820000002</v>
          </cell>
          <cell r="LX44">
            <v>19854.104719999999</v>
          </cell>
          <cell r="LY44">
            <v>20441.98317</v>
          </cell>
          <cell r="LZ44">
            <v>22014.5903</v>
          </cell>
          <cell r="MA44">
            <v>23273.14875</v>
          </cell>
          <cell r="MB44">
            <v>23913.228950000001</v>
          </cell>
          <cell r="MC44">
            <v>24203.784909999998</v>
          </cell>
          <cell r="MD44">
            <v>24978.325919999999</v>
          </cell>
          <cell r="ME44">
            <v>26155.204829999999</v>
          </cell>
          <cell r="MF44">
            <v>27173.627619999999</v>
          </cell>
          <cell r="MG44">
            <v>29162.324049999999</v>
          </cell>
          <cell r="MH44">
            <v>30219.9578</v>
          </cell>
          <cell r="MI44">
            <v>29858.08467</v>
          </cell>
          <cell r="MJ44">
            <v>31132.038860000001</v>
          </cell>
          <cell r="MK44">
            <v>28097.543030000001</v>
          </cell>
          <cell r="ML44">
            <v>26865.049749999998</v>
          </cell>
          <cell r="MM44">
            <v>26652.828399999999</v>
          </cell>
          <cell r="MN44">
            <v>28837.490870000001</v>
          </cell>
          <cell r="MO44">
            <v>29380.45291</v>
          </cell>
          <cell r="MP44">
            <v>31305.122009999999</v>
          </cell>
          <cell r="MQ44">
            <v>32384.29754</v>
          </cell>
          <cell r="MR44">
            <v>33146.371899999998</v>
          </cell>
          <cell r="MS44">
            <v>29139.419129999998</v>
          </cell>
          <cell r="MT44">
            <v>30616.520840000001</v>
          </cell>
          <cell r="MU44">
            <v>0.74319715399999997</v>
          </cell>
          <cell r="MV44">
            <v>0.74709817199999995</v>
          </cell>
          <cell r="MW44">
            <v>0.75167215200000004</v>
          </cell>
          <cell r="MX44">
            <v>0.79109501100000001</v>
          </cell>
          <cell r="MY44">
            <v>0.79562943600000002</v>
          </cell>
          <cell r="MZ44">
            <v>0.80007754799999997</v>
          </cell>
          <cell r="NA44">
            <v>0.80301823900000002</v>
          </cell>
          <cell r="NB44">
            <v>0.80697901500000002</v>
          </cell>
          <cell r="NC44">
            <v>0.81512270200000003</v>
          </cell>
          <cell r="ND44">
            <v>0.815055694</v>
          </cell>
          <cell r="NE44">
            <v>0.817458723</v>
          </cell>
          <cell r="NF44">
            <v>0.82342722700000004</v>
          </cell>
          <cell r="NG44">
            <v>0.83406970400000002</v>
          </cell>
          <cell r="NH44">
            <v>0.84402861399999995</v>
          </cell>
          <cell r="NI44">
            <v>0.84928010200000004</v>
          </cell>
          <cell r="NJ44">
            <v>0.85131981999999995</v>
          </cell>
          <cell r="NK44">
            <v>0.85761714700000002</v>
          </cell>
          <cell r="NL44">
            <v>0.86509925600000004</v>
          </cell>
          <cell r="NM44">
            <v>0.87374710099999997</v>
          </cell>
          <cell r="NN44">
            <v>0.87773758099999999</v>
          </cell>
          <cell r="NO44">
            <v>0.87257164600000003</v>
          </cell>
          <cell r="NP44">
            <v>0.87362428400000003</v>
          </cell>
          <cell r="NQ44">
            <v>0.87227281199999995</v>
          </cell>
          <cell r="NR44">
            <v>0.87196530000000005</v>
          </cell>
          <cell r="NS44">
            <v>0.87263094399999996</v>
          </cell>
          <cell r="NT44">
            <v>0.879442269</v>
          </cell>
          <cell r="NU44">
            <v>0.88530342900000003</v>
          </cell>
          <cell r="NV44">
            <v>0.894953412</v>
          </cell>
          <cell r="NW44">
            <v>0.90309161599999999</v>
          </cell>
          <cell r="NX44">
            <v>0.90793076299999997</v>
          </cell>
          <cell r="NY44">
            <v>0.90566498799999995</v>
          </cell>
          <cell r="NZ44">
            <v>0.90705866599999996</v>
          </cell>
          <cell r="OA44">
            <v>71.722300000000004</v>
          </cell>
          <cell r="OB44">
            <v>71.974900000000005</v>
          </cell>
          <cell r="OC44">
            <v>72.255200000000002</v>
          </cell>
          <cell r="OD44">
            <v>72.627099999999999</v>
          </cell>
          <cell r="OE44">
            <v>72.931700000000006</v>
          </cell>
          <cell r="OF44">
            <v>73.142499999999998</v>
          </cell>
          <cell r="OG44">
            <v>73.509200000000007</v>
          </cell>
          <cell r="OH44">
            <v>73.763300000000001</v>
          </cell>
          <cell r="OI44">
            <v>73.999799999999993</v>
          </cell>
          <cell r="OJ44">
            <v>74.255300000000005</v>
          </cell>
          <cell r="OK44">
            <v>74.600999999999999</v>
          </cell>
          <cell r="OL44">
            <v>74.977199999999996</v>
          </cell>
          <cell r="OM44">
            <v>75.370099999999994</v>
          </cell>
          <cell r="ON44">
            <v>75.620999999999995</v>
          </cell>
          <cell r="OO44">
            <v>75.814599999999999</v>
          </cell>
          <cell r="OP44">
            <v>75.953299999999999</v>
          </cell>
          <cell r="OQ44">
            <v>76.255399999999995</v>
          </cell>
          <cell r="OR44">
            <v>76.655500000000004</v>
          </cell>
          <cell r="OS44">
            <v>76.813299999999998</v>
          </cell>
          <cell r="OT44">
            <v>77.109499999999997</v>
          </cell>
          <cell r="OU44">
            <v>77.362499999999997</v>
          </cell>
          <cell r="OV44">
            <v>77.7363</v>
          </cell>
          <cell r="OW44">
            <v>78.091300000000004</v>
          </cell>
          <cell r="OX44">
            <v>78.409400000000005</v>
          </cell>
          <cell r="OY44">
            <v>78.816800000000001</v>
          </cell>
          <cell r="OZ44">
            <v>79.050700000000006</v>
          </cell>
          <cell r="PA44">
            <v>78.945300000000003</v>
          </cell>
          <cell r="PB44">
            <v>79.246300000000005</v>
          </cell>
          <cell r="PC44">
            <v>79.670299999999997</v>
          </cell>
          <cell r="PD44">
            <v>79.507599999999996</v>
          </cell>
          <cell r="PE44">
            <v>79.345100000000002</v>
          </cell>
          <cell r="PF44">
            <v>79.209199999999996</v>
          </cell>
          <cell r="PG44">
            <v>9.1093702319999998</v>
          </cell>
          <cell r="PH44">
            <v>9.2425804140000007</v>
          </cell>
          <cell r="PI44">
            <v>9.1624097819999992</v>
          </cell>
          <cell r="PJ44">
            <v>12.304120060000001</v>
          </cell>
          <cell r="PK44">
            <v>12.296689990000001</v>
          </cell>
          <cell r="PL44">
            <v>12.39309978</v>
          </cell>
          <cell r="PM44">
            <v>12.36542034</v>
          </cell>
          <cell r="PN44">
            <v>12.45271015</v>
          </cell>
          <cell r="PO44">
            <v>12.403019909999999</v>
          </cell>
          <cell r="PP44">
            <v>12.35332966</v>
          </cell>
          <cell r="PQ44">
            <v>12.208319660000001</v>
          </cell>
          <cell r="PR44">
            <v>12.309049610000001</v>
          </cell>
          <cell r="PS44">
            <v>12.763489720000001</v>
          </cell>
          <cell r="PT44">
            <v>13.310669900000001</v>
          </cell>
          <cell r="PU44">
            <v>13.449620250000001</v>
          </cell>
          <cell r="PV44">
            <v>13.28789997</v>
          </cell>
          <cell r="PW44">
            <v>13.42420959</v>
          </cell>
          <cell r="PX44">
            <v>13.64834976</v>
          </cell>
          <cell r="PY44">
            <v>14.05957985</v>
          </cell>
          <cell r="PZ44">
            <v>14.670280460000001</v>
          </cell>
          <cell r="QA44">
            <v>13.940130229999999</v>
          </cell>
          <cell r="QB44">
            <v>13.74909019</v>
          </cell>
          <cell r="QC44">
            <v>13.565239910000001</v>
          </cell>
          <cell r="QD44">
            <v>13.703889849999999</v>
          </cell>
          <cell r="QE44">
            <v>13.837320330000001</v>
          </cell>
          <cell r="QF44">
            <v>14.196960450000001</v>
          </cell>
          <cell r="QG44">
            <v>14.48661995</v>
          </cell>
          <cell r="QH44">
            <v>14.944210050000001</v>
          </cell>
          <cell r="QI44">
            <v>15.277569769999999</v>
          </cell>
          <cell r="QJ44">
            <v>15.617859839999999</v>
          </cell>
          <cell r="QK44">
            <v>15.617859839999999</v>
          </cell>
          <cell r="QL44">
            <v>15.617859839999999</v>
          </cell>
          <cell r="QM44">
            <v>9.0730037320000001</v>
          </cell>
          <cell r="QN44">
            <v>9.2091159020000006</v>
          </cell>
          <cell r="QO44">
            <v>9.3472700119999992</v>
          </cell>
          <cell r="QP44">
            <v>9.4874966940000007</v>
          </cell>
          <cell r="QQ44">
            <v>9.6277233760000005</v>
          </cell>
          <cell r="QR44">
            <v>9.7679500580000003</v>
          </cell>
          <cell r="QS44">
            <v>9.90817674</v>
          </cell>
          <cell r="QT44">
            <v>10.04840342</v>
          </cell>
          <cell r="QU44">
            <v>10.188630099999999</v>
          </cell>
          <cell r="QV44">
            <v>10.32885679</v>
          </cell>
          <cell r="QW44">
            <v>10.469083469999999</v>
          </cell>
          <cell r="QX44">
            <v>10.609310150000001</v>
          </cell>
          <cell r="QY44">
            <v>10.74953683</v>
          </cell>
          <cell r="QZ44">
            <v>10.88976351</v>
          </cell>
          <cell r="RA44">
            <v>11.0299902</v>
          </cell>
          <cell r="RB44">
            <v>11.11760044</v>
          </cell>
          <cell r="RC44">
            <v>11.326419830000001</v>
          </cell>
          <cell r="RD44">
            <v>11.54636002</v>
          </cell>
          <cell r="RE44">
            <v>11.625370029999999</v>
          </cell>
          <cell r="RF44">
            <v>11.608690259999999</v>
          </cell>
          <cell r="RG44">
            <v>11.780870439999999</v>
          </cell>
          <cell r="RH44">
            <v>11.86530018</v>
          </cell>
          <cell r="RI44">
            <v>12.041549679999999</v>
          </cell>
          <cell r="RJ44">
            <v>12.119139669999999</v>
          </cell>
          <cell r="RK44">
            <v>12.034199709999999</v>
          </cell>
          <cell r="RL44">
            <v>12.016360280000001</v>
          </cell>
          <cell r="RM44">
            <v>12.18970966</v>
          </cell>
          <cell r="RN44">
            <v>12.260634899999999</v>
          </cell>
          <cell r="RO44">
            <v>12.33156013</v>
          </cell>
          <cell r="RP44">
            <v>12.401770109999999</v>
          </cell>
          <cell r="RQ44">
            <v>12.471980090000001</v>
          </cell>
          <cell r="RR44">
            <v>12.471980090000001</v>
          </cell>
          <cell r="RS44">
            <v>35238.941579999999</v>
          </cell>
          <cell r="RT44">
            <v>34491.416449999997</v>
          </cell>
          <cell r="RU44">
            <v>36355.785810000001</v>
          </cell>
          <cell r="RV44">
            <v>35526.80762</v>
          </cell>
          <cell r="RW44">
            <v>36560.007799999999</v>
          </cell>
          <cell r="RX44">
            <v>36971.126320000003</v>
          </cell>
          <cell r="RY44">
            <v>36671.843930000003</v>
          </cell>
          <cell r="RZ44">
            <v>36618.401360000003</v>
          </cell>
          <cell r="SA44">
            <v>41531.111989999998</v>
          </cell>
          <cell r="SB44">
            <v>39215.418859999998</v>
          </cell>
          <cell r="SC44">
            <v>39644.294520000003</v>
          </cell>
          <cell r="SD44">
            <v>40717.935440000001</v>
          </cell>
          <cell r="SE44">
            <v>42511.74757</v>
          </cell>
          <cell r="SF44">
            <v>43498.687259999999</v>
          </cell>
          <cell r="SG44">
            <v>44490.237730000001</v>
          </cell>
          <cell r="SH44">
            <v>46421.293539999999</v>
          </cell>
          <cell r="SI44">
            <v>47149.110690000001</v>
          </cell>
          <cell r="SJ44">
            <v>47548.167379999999</v>
          </cell>
          <cell r="SK44">
            <v>50255.883560000002</v>
          </cell>
          <cell r="SL44">
            <v>46610.632680000002</v>
          </cell>
          <cell r="SM44">
            <v>45629.195970000001</v>
          </cell>
          <cell r="SN44">
            <v>45795.160550000001</v>
          </cell>
          <cell r="SO44">
            <v>42694.718699999998</v>
          </cell>
          <cell r="SP44">
            <v>39122.306040000003</v>
          </cell>
          <cell r="SQ44">
            <v>37864.011409999999</v>
          </cell>
          <cell r="SR44">
            <v>39625.020320000003</v>
          </cell>
          <cell r="SS44">
            <v>40684.117689999999</v>
          </cell>
          <cell r="ST44">
            <v>42999.02749</v>
          </cell>
          <cell r="SU44">
            <v>44679.367149999998</v>
          </cell>
          <cell r="SV44">
            <v>45964.26657</v>
          </cell>
          <cell r="SW44">
            <v>43871.472849999998</v>
          </cell>
          <cell r="SX44">
            <v>45734.5501</v>
          </cell>
          <cell r="SY44">
            <v>0.76100000000000001</v>
          </cell>
          <cell r="SZ44">
            <v>0.76800000000000002</v>
          </cell>
          <cell r="TA44">
            <v>0.77</v>
          </cell>
          <cell r="TB44">
            <v>0.77</v>
          </cell>
          <cell r="TC44">
            <v>0.76800000000000002</v>
          </cell>
          <cell r="TD44">
            <v>0.77700000000000002</v>
          </cell>
          <cell r="TE44">
            <v>0.78500000000000003</v>
          </cell>
          <cell r="TF44">
            <v>0.80300000000000005</v>
          </cell>
          <cell r="TG44">
            <v>0.81299999999999994</v>
          </cell>
          <cell r="TH44">
            <v>0.81799999999999995</v>
          </cell>
          <cell r="TI44">
            <v>0.81799999999999995</v>
          </cell>
          <cell r="TJ44">
            <v>0.81899999999999995</v>
          </cell>
          <cell r="TK44">
            <v>11.02688066</v>
          </cell>
          <cell r="TL44">
            <v>10.64993963</v>
          </cell>
          <cell r="TM44">
            <v>10.372545089999999</v>
          </cell>
          <cell r="TN44">
            <v>10.41081893</v>
          </cell>
          <cell r="TO44">
            <v>11.012768019999999</v>
          </cell>
          <cell r="TP44">
            <v>10.671595780000001</v>
          </cell>
          <cell r="TQ44">
            <v>10.29531244</v>
          </cell>
          <cell r="TR44">
            <v>9.3527500079999992</v>
          </cell>
          <cell r="TS44">
            <v>8.7577862870000001</v>
          </cell>
          <cell r="TT44">
            <v>8.7506249080000007</v>
          </cell>
          <cell r="TU44">
            <v>8.4095704990000009</v>
          </cell>
          <cell r="TV44">
            <v>8.3991553420000002</v>
          </cell>
          <cell r="TW44">
            <v>11.20186698</v>
          </cell>
          <cell r="TX44">
            <v>10.801393729999999</v>
          </cell>
          <cell r="TY44">
            <v>10.46511628</v>
          </cell>
          <cell r="TZ44">
            <v>10.569105690000001</v>
          </cell>
          <cell r="UA44">
            <v>11.21387283</v>
          </cell>
          <cell r="UB44">
            <v>10.79219288</v>
          </cell>
          <cell r="UC44">
            <v>10.490307870000001</v>
          </cell>
          <cell r="UD44">
            <v>9.4701240139999996</v>
          </cell>
          <cell r="UE44">
            <v>8.8565022419999995</v>
          </cell>
          <cell r="UF44">
            <v>8.8071348940000007</v>
          </cell>
          <cell r="UG44">
            <v>8.5011185680000008</v>
          </cell>
          <cell r="UH44">
            <v>8.59375</v>
          </cell>
          <cell r="UI44">
            <v>3.1923019890000002</v>
          </cell>
          <cell r="UJ44">
            <v>3.0904788970000001</v>
          </cell>
          <cell r="UK44">
            <v>2.998975277</v>
          </cell>
          <cell r="UL44">
            <v>2.9186367990000002</v>
          </cell>
          <cell r="UM44">
            <v>2.847974062</v>
          </cell>
          <cell r="UN44">
            <v>2.8010573390000002</v>
          </cell>
          <cell r="UO44">
            <v>2.7720773219999999</v>
          </cell>
          <cell r="UP44">
            <v>2.7380800249999999</v>
          </cell>
          <cell r="UQ44">
            <v>2.7049188609999999</v>
          </cell>
          <cell r="UR44">
            <v>2.6834347250000001</v>
          </cell>
          <cell r="US44">
            <v>2.6752614970000002</v>
          </cell>
          <cell r="UT44">
            <v>2.6440160270000002</v>
          </cell>
          <cell r="UU44">
            <v>16.286180000000002</v>
          </cell>
          <cell r="UV44">
            <v>13.97747</v>
          </cell>
          <cell r="UW44">
            <v>13.14751</v>
          </cell>
          <cell r="UX44">
            <v>12.40564</v>
          </cell>
          <cell r="UY44">
            <v>12.68604</v>
          </cell>
          <cell r="UZ44">
            <v>11.709440000000001</v>
          </cell>
          <cell r="VA44">
            <v>11.7125</v>
          </cell>
          <cell r="VB44">
            <v>11.037660000000001</v>
          </cell>
          <cell r="VC44">
            <v>10.47803</v>
          </cell>
          <cell r="VD44">
            <v>10.47803</v>
          </cell>
          <cell r="VE44">
            <v>9.5208999999999993</v>
          </cell>
          <cell r="VF44">
            <v>9.5208999999999993</v>
          </cell>
          <cell r="VG44">
            <v>13.60216</v>
          </cell>
          <cell r="VH44">
            <v>14.881869999999999</v>
          </cell>
          <cell r="VI44">
            <v>14.97115</v>
          </cell>
          <cell r="VJ44">
            <v>15.90818</v>
          </cell>
          <cell r="VK44">
            <v>17.504290000000001</v>
          </cell>
          <cell r="VL44">
            <v>17.504290000000001</v>
          </cell>
          <cell r="VM44">
            <v>16.40136</v>
          </cell>
          <cell r="VN44">
            <v>14.28251</v>
          </cell>
          <cell r="VO44">
            <v>13.09041</v>
          </cell>
          <cell r="VP44">
            <v>13.09041</v>
          </cell>
          <cell r="VQ44">
            <v>13.032550000000001</v>
          </cell>
          <cell r="VR44">
            <v>13.032550000000001</v>
          </cell>
          <cell r="VS44">
            <v>35</v>
          </cell>
          <cell r="VT44">
            <v>0.36099999999999999</v>
          </cell>
          <cell r="VU44">
            <v>0.35499999999999998</v>
          </cell>
          <cell r="VV44">
            <v>0.36</v>
          </cell>
          <cell r="VW44">
            <v>0.33100000000000002</v>
          </cell>
          <cell r="VX44">
            <v>0.33100000000000002</v>
          </cell>
          <cell r="VY44">
            <v>0.316</v>
          </cell>
          <cell r="VZ44">
            <v>0.28499999999999998</v>
          </cell>
          <cell r="WA44">
            <v>0.26700000000000002</v>
          </cell>
          <cell r="WB44">
            <v>0.27</v>
          </cell>
          <cell r="WC44">
            <v>0.255</v>
          </cell>
          <cell r="WD44">
            <v>0.23899999999999999</v>
          </cell>
          <cell r="WE44">
            <v>0.17399999999999999</v>
          </cell>
          <cell r="WF44">
            <v>0.16600000000000001</v>
          </cell>
          <cell r="WG44">
            <v>0.16300000000000001</v>
          </cell>
          <cell r="WH44">
            <v>0.13800000000000001</v>
          </cell>
          <cell r="WI44">
            <v>0.14199999999999999</v>
          </cell>
          <cell r="WJ44">
            <v>0.13300000000000001</v>
          </cell>
          <cell r="WK44">
            <v>0.123</v>
          </cell>
          <cell r="WL44">
            <v>0.125</v>
          </cell>
          <cell r="WM44">
            <v>0.13100000000000001</v>
          </cell>
          <cell r="WN44">
            <v>0.13</v>
          </cell>
          <cell r="WO44">
            <v>0.13700000000000001</v>
          </cell>
          <cell r="WP44">
            <v>0.13800000000000001</v>
          </cell>
          <cell r="WQ44">
            <v>0.13100000000000001</v>
          </cell>
          <cell r="WR44">
            <v>0.11700000000000001</v>
          </cell>
          <cell r="WS44">
            <v>0.11700000000000001</v>
          </cell>
          <cell r="WT44">
            <v>0.10100000000000001</v>
          </cell>
          <cell r="WU44">
            <v>0.105</v>
          </cell>
          <cell r="WV44">
            <v>0.11</v>
          </cell>
          <cell r="WW44">
            <v>0.109</v>
          </cell>
          <cell r="WX44">
            <v>0.104</v>
          </cell>
          <cell r="WY44">
            <v>0.123</v>
          </cell>
          <cell r="WZ44">
            <v>12</v>
          </cell>
          <cell r="XA44">
            <v>12</v>
          </cell>
          <cell r="XB44">
            <v>14</v>
          </cell>
          <cell r="XC44">
            <v>12</v>
          </cell>
          <cell r="XD44">
            <v>15</v>
          </cell>
          <cell r="XE44">
            <v>15</v>
          </cell>
          <cell r="XF44">
            <v>12</v>
          </cell>
          <cell r="XG44">
            <v>13</v>
          </cell>
          <cell r="XH44">
            <v>13</v>
          </cell>
          <cell r="XI44">
            <v>13</v>
          </cell>
          <cell r="XJ44">
            <v>14</v>
          </cell>
          <cell r="XK44">
            <v>9</v>
          </cell>
          <cell r="XL44">
            <v>10</v>
          </cell>
          <cell r="XM44">
            <v>9</v>
          </cell>
          <cell r="XN44">
            <v>9</v>
          </cell>
          <cell r="XO44">
            <v>12</v>
          </cell>
          <cell r="XP44">
            <v>9</v>
          </cell>
          <cell r="XQ44">
            <v>8</v>
          </cell>
          <cell r="XR44">
            <v>9</v>
          </cell>
          <cell r="XS44">
            <v>8</v>
          </cell>
          <cell r="XT44">
            <v>8</v>
          </cell>
          <cell r="XU44">
            <v>8</v>
          </cell>
          <cell r="XV44">
            <v>7</v>
          </cell>
          <cell r="XW44">
            <v>6</v>
          </cell>
          <cell r="XX44">
            <v>8</v>
          </cell>
          <cell r="XY44">
            <v>7</v>
          </cell>
          <cell r="XZ44">
            <v>6</v>
          </cell>
          <cell r="YA44">
            <v>6</v>
          </cell>
          <cell r="YB44">
            <v>6</v>
          </cell>
          <cell r="YC44">
            <v>6</v>
          </cell>
          <cell r="YD44">
            <v>6</v>
          </cell>
          <cell r="YE44">
            <v>6</v>
          </cell>
          <cell r="YF44">
            <v>35.110999999999997</v>
          </cell>
          <cell r="YG44">
            <v>33.393999999999998</v>
          </cell>
          <cell r="YH44">
            <v>32.158000000000001</v>
          </cell>
          <cell r="YI44">
            <v>25.786999999999999</v>
          </cell>
          <cell r="YJ44">
            <v>21.582999999999998</v>
          </cell>
          <cell r="YK44">
            <v>18.077000000000002</v>
          </cell>
          <cell r="YL44">
            <v>15.003</v>
          </cell>
          <cell r="YM44">
            <v>11.004</v>
          </cell>
          <cell r="YN44">
            <v>11.994</v>
          </cell>
          <cell r="YO44">
            <v>9.9250000000000007</v>
          </cell>
          <cell r="YP44">
            <v>10.351000000000001</v>
          </cell>
          <cell r="YQ44">
            <v>8.9420000000000002</v>
          </cell>
          <cell r="YR44">
            <v>8.1210000000000004</v>
          </cell>
          <cell r="YS44">
            <v>7.79</v>
          </cell>
          <cell r="YT44">
            <v>8.2349999999999994</v>
          </cell>
          <cell r="YU44">
            <v>7.2770000000000001</v>
          </cell>
          <cell r="YV44">
            <v>6.8170000000000002</v>
          </cell>
          <cell r="YW44">
            <v>5.9219999999999997</v>
          </cell>
          <cell r="YX44">
            <v>6.2569999999999997</v>
          </cell>
          <cell r="YY44">
            <v>6.1159999999999997</v>
          </cell>
          <cell r="YZ44">
            <v>6.133</v>
          </cell>
          <cell r="ZA44">
            <v>5.98</v>
          </cell>
          <cell r="ZB44">
            <v>6.0330000000000004</v>
          </cell>
          <cell r="ZC44">
            <v>5.3639999999999999</v>
          </cell>
          <cell r="ZD44">
            <v>5.2930000000000001</v>
          </cell>
          <cell r="ZE44">
            <v>5.4459999999999997</v>
          </cell>
          <cell r="ZF44">
            <v>6.04</v>
          </cell>
          <cell r="ZG44">
            <v>6.6079999999999997</v>
          </cell>
          <cell r="ZH44">
            <v>7.1420000000000003</v>
          </cell>
          <cell r="ZI44">
            <v>6.9550000000000001</v>
          </cell>
          <cell r="ZJ44">
            <v>6.8959999999999999</v>
          </cell>
          <cell r="ZK44">
            <v>6.827</v>
          </cell>
          <cell r="ZL44">
            <v>42.546499849999996</v>
          </cell>
          <cell r="ZM44">
            <v>43.972091419999998</v>
          </cell>
          <cell r="ZN44">
            <v>45.445449830000001</v>
          </cell>
          <cell r="ZO44">
            <v>46.96817557</v>
          </cell>
          <cell r="ZP44">
            <v>48.490901309999998</v>
          </cell>
          <cell r="ZQ44">
            <v>50.013627049999997</v>
          </cell>
          <cell r="ZR44">
            <v>51.536352790000002</v>
          </cell>
          <cell r="ZS44">
            <v>53.059078530000001</v>
          </cell>
          <cell r="ZT44">
            <v>54.58180428</v>
          </cell>
          <cell r="ZU44">
            <v>56.104530019999999</v>
          </cell>
          <cell r="ZV44">
            <v>57.627255759999997</v>
          </cell>
          <cell r="ZW44">
            <v>59.149981500000003</v>
          </cell>
          <cell r="ZX44">
            <v>60.672707240000001</v>
          </cell>
          <cell r="ZY44">
            <v>62.19543298</v>
          </cell>
          <cell r="ZZ44">
            <v>63.718158719999998</v>
          </cell>
          <cell r="AAA44">
            <v>65.84533691</v>
          </cell>
          <cell r="AAB44">
            <v>68.528099060000002</v>
          </cell>
          <cell r="AAC44">
            <v>69.995079039999993</v>
          </cell>
          <cell r="AAD44">
            <v>70.828857420000006</v>
          </cell>
          <cell r="AAE44">
            <v>71.029487610000004</v>
          </cell>
          <cell r="AAF44">
            <v>72.206649780000006</v>
          </cell>
          <cell r="AAG44">
            <v>74.50814819</v>
          </cell>
          <cell r="AAH44">
            <v>76.006050110000004</v>
          </cell>
          <cell r="AAI44">
            <v>77.017517089999998</v>
          </cell>
          <cell r="AAJ44">
            <v>77.014488220000004</v>
          </cell>
          <cell r="AAK44">
            <v>76.811271669999996</v>
          </cell>
          <cell r="AAL44">
            <v>78.292831419999999</v>
          </cell>
          <cell r="AAM44">
            <v>79.114982600000005</v>
          </cell>
          <cell r="AAN44">
            <v>79.937133790000004</v>
          </cell>
          <cell r="AAO44">
            <v>80.537323000000001</v>
          </cell>
          <cell r="AAP44">
            <v>81.137512209999997</v>
          </cell>
          <cell r="AAQ44">
            <v>81.137512209999997</v>
          </cell>
          <cell r="AAR44">
            <v>55.097864639999997</v>
          </cell>
          <cell r="AAS44">
            <v>56.218323830000003</v>
          </cell>
          <cell r="AAT44">
            <v>57.36156845</v>
          </cell>
          <cell r="AAU44">
            <v>58.528061870000002</v>
          </cell>
          <cell r="AAV44">
            <v>59.694555280000003</v>
          </cell>
          <cell r="AAW44">
            <v>60.861048699999998</v>
          </cell>
          <cell r="AAX44">
            <v>62.027542109999999</v>
          </cell>
          <cell r="AAY44">
            <v>63.194035530000001</v>
          </cell>
          <cell r="AAZ44">
            <v>64.360528950000003</v>
          </cell>
          <cell r="ABA44">
            <v>65.527022360000004</v>
          </cell>
          <cell r="ABB44">
            <v>66.693515779999998</v>
          </cell>
          <cell r="ABC44">
            <v>67.86000919</v>
          </cell>
          <cell r="ABD44">
            <v>69.026502609999994</v>
          </cell>
          <cell r="ABE44">
            <v>70.192996030000003</v>
          </cell>
          <cell r="ABF44">
            <v>71.359489440000004</v>
          </cell>
          <cell r="ABG44">
            <v>72.784660340000002</v>
          </cell>
          <cell r="ABH44">
            <v>75.067596440000003</v>
          </cell>
          <cell r="ABI44">
            <v>76.947021480000004</v>
          </cell>
          <cell r="ABJ44">
            <v>77.308723450000002</v>
          </cell>
          <cell r="ABK44">
            <v>78.103996280000004</v>
          </cell>
          <cell r="ABL44">
            <v>79.602012630000004</v>
          </cell>
          <cell r="ABM44">
            <v>80.245338439999998</v>
          </cell>
          <cell r="ABN44">
            <v>81.696769709999998</v>
          </cell>
          <cell r="ABO44">
            <v>82.666748049999995</v>
          </cell>
          <cell r="ABP44">
            <v>81.114830019999999</v>
          </cell>
          <cell r="ABQ44">
            <v>80.659591669999998</v>
          </cell>
          <cell r="ABR44">
            <v>82.557510379999997</v>
          </cell>
          <cell r="ABS44">
            <v>83.161396030000006</v>
          </cell>
          <cell r="ABT44">
            <v>83.765281680000001</v>
          </cell>
          <cell r="ABU44">
            <v>84.291229250000001</v>
          </cell>
          <cell r="ABV44">
            <v>84.81717682</v>
          </cell>
          <cell r="ABW44">
            <v>84.81717682</v>
          </cell>
          <cell r="ABX44">
            <v>5.3571428570000004</v>
          </cell>
          <cell r="ABY44">
            <v>5.3571428570000004</v>
          </cell>
          <cell r="ABZ44">
            <v>5.3571428570000004</v>
          </cell>
          <cell r="ACA44">
            <v>5.3571428570000004</v>
          </cell>
          <cell r="ACB44">
            <v>5.3571428570000004</v>
          </cell>
          <cell r="ACC44">
            <v>5.3571428570000004</v>
          </cell>
          <cell r="ACD44">
            <v>5.3571428570000004</v>
          </cell>
          <cell r="ACE44">
            <v>5.3571428570000004</v>
          </cell>
          <cell r="ACF44">
            <v>5.3571428570000004</v>
          </cell>
          <cell r="ACG44">
            <v>5.3571428570000004</v>
          </cell>
          <cell r="ACH44">
            <v>7.1428571429999996</v>
          </cell>
          <cell r="ACI44">
            <v>10.71428571</v>
          </cell>
          <cell r="ACJ44">
            <v>10.71428571</v>
          </cell>
          <cell r="ACK44">
            <v>10.71428571</v>
          </cell>
          <cell r="ACL44">
            <v>16.071428569999998</v>
          </cell>
          <cell r="ACM44">
            <v>16.071428569999998</v>
          </cell>
          <cell r="ACN44">
            <v>14.28571429</v>
          </cell>
          <cell r="ACO44">
            <v>14.28571429</v>
          </cell>
          <cell r="ACP44">
            <v>14.28571429</v>
          </cell>
          <cell r="ACQ44">
            <v>12.5</v>
          </cell>
          <cell r="ACR44">
            <v>12.5</v>
          </cell>
          <cell r="ACS44">
            <v>10.71428571</v>
          </cell>
          <cell r="ACT44">
            <v>10.71428571</v>
          </cell>
          <cell r="ACU44">
            <v>10.71428571</v>
          </cell>
          <cell r="ACV44">
            <v>12.5</v>
          </cell>
          <cell r="ACW44">
            <v>12.5</v>
          </cell>
          <cell r="ACX44">
            <v>17.85714286</v>
          </cell>
          <cell r="ACY44">
            <v>17.85714286</v>
          </cell>
          <cell r="ACZ44">
            <v>17.85714286</v>
          </cell>
          <cell r="ADA44">
            <v>17.85714286</v>
          </cell>
          <cell r="ADB44">
            <v>19.64285714</v>
          </cell>
          <cell r="ADC44">
            <v>14.28571429</v>
          </cell>
          <cell r="ADD44">
            <v>94.642857140000004</v>
          </cell>
          <cell r="ADE44">
            <v>94.642857140000004</v>
          </cell>
          <cell r="ADF44">
            <v>94.642857140000004</v>
          </cell>
          <cell r="ADG44">
            <v>94.642857140000004</v>
          </cell>
          <cell r="ADH44">
            <v>94.642857140000004</v>
          </cell>
          <cell r="ADI44">
            <v>94.642857140000004</v>
          </cell>
          <cell r="ADJ44">
            <v>94.642857140000004</v>
          </cell>
          <cell r="ADK44">
            <v>94.642857140000004</v>
          </cell>
          <cell r="ADL44">
            <v>94.642857140000004</v>
          </cell>
          <cell r="ADM44">
            <v>94.642857140000004</v>
          </cell>
          <cell r="ADN44">
            <v>92.857142859999996</v>
          </cell>
          <cell r="ADO44">
            <v>89.285714290000001</v>
          </cell>
          <cell r="ADP44">
            <v>89.285714290000001</v>
          </cell>
          <cell r="ADQ44">
            <v>89.285714290000001</v>
          </cell>
          <cell r="ADR44">
            <v>83.928571430000005</v>
          </cell>
          <cell r="ADS44">
            <v>83.928571430000005</v>
          </cell>
          <cell r="ADT44">
            <v>85.714285709999999</v>
          </cell>
          <cell r="ADU44">
            <v>85.714285709999999</v>
          </cell>
          <cell r="ADV44">
            <v>85.714285709999999</v>
          </cell>
          <cell r="ADW44">
            <v>87.5</v>
          </cell>
          <cell r="ADX44">
            <v>87.5</v>
          </cell>
          <cell r="ADY44">
            <v>89.285714290000001</v>
          </cell>
          <cell r="ADZ44">
            <v>89.285714290000001</v>
          </cell>
          <cell r="AEA44">
            <v>89.285714290000001</v>
          </cell>
          <cell r="AEB44">
            <v>87.5</v>
          </cell>
          <cell r="AEC44">
            <v>87.5</v>
          </cell>
          <cell r="AED44">
            <v>82.142857140000004</v>
          </cell>
          <cell r="AEE44">
            <v>82.142857140000004</v>
          </cell>
          <cell r="AEF44">
            <v>82.142857140000004</v>
          </cell>
          <cell r="AEG44">
            <v>82.142857140000004</v>
          </cell>
          <cell r="AEH44">
            <v>80.357142859999996</v>
          </cell>
          <cell r="AEI44">
            <v>85.714285709999999</v>
          </cell>
          <cell r="AEJ44">
            <v>41.908999999999999</v>
          </cell>
          <cell r="AEK44">
            <v>42.557000000000002</v>
          </cell>
          <cell r="AEL44">
            <v>42.991</v>
          </cell>
          <cell r="AEM44">
            <v>43.701999999999998</v>
          </cell>
          <cell r="AEN44">
            <v>44.414999999999999</v>
          </cell>
          <cell r="AEO44">
            <v>45.127000000000002</v>
          </cell>
          <cell r="AEP44">
            <v>45.841999999999999</v>
          </cell>
          <cell r="AEQ44">
            <v>46.555</v>
          </cell>
          <cell r="AER44">
            <v>47.265999999999998</v>
          </cell>
          <cell r="AES44">
            <v>47.975000000000001</v>
          </cell>
          <cell r="AET44">
            <v>48.68</v>
          </cell>
          <cell r="AEU44">
            <v>51.341999999999999</v>
          </cell>
          <cell r="AEV44">
            <v>52.009</v>
          </cell>
          <cell r="AEW44">
            <v>53.390999999999998</v>
          </cell>
          <cell r="AEX44">
            <v>53.064</v>
          </cell>
          <cell r="AEY44">
            <v>52.890999999999998</v>
          </cell>
          <cell r="AEZ44">
            <v>54.021000000000001</v>
          </cell>
          <cell r="AFA44">
            <v>55.511000000000003</v>
          </cell>
          <cell r="AFB44">
            <v>55.634999999999998</v>
          </cell>
          <cell r="AFC44">
            <v>56.427</v>
          </cell>
          <cell r="AFD44">
            <v>57.585000000000001</v>
          </cell>
          <cell r="AFE44">
            <v>57.201000000000001</v>
          </cell>
          <cell r="AFF44">
            <v>56.661999999999999</v>
          </cell>
          <cell r="AFG44">
            <v>56.790999999999997</v>
          </cell>
          <cell r="AFH44">
            <v>58.341999999999999</v>
          </cell>
          <cell r="AFI44">
            <v>57.509</v>
          </cell>
          <cell r="AFJ44">
            <v>56.179000000000002</v>
          </cell>
          <cell r="AFK44">
            <v>56.646000000000001</v>
          </cell>
          <cell r="AFL44">
            <v>57.213000000000001</v>
          </cell>
          <cell r="AFM44">
            <v>57.3</v>
          </cell>
          <cell r="AFN44">
            <v>56.414000000000001</v>
          </cell>
          <cell r="AFO44">
            <v>56.648000000000003</v>
          </cell>
          <cell r="AFP44">
            <v>76.337000000000003</v>
          </cell>
          <cell r="AFQ44">
            <v>76.784000000000006</v>
          </cell>
          <cell r="AFR44">
            <v>75.388000000000005</v>
          </cell>
          <cell r="AFS44">
            <v>74.966999999999999</v>
          </cell>
          <cell r="AFT44">
            <v>74.540999999999997</v>
          </cell>
          <cell r="AFU44">
            <v>74.105999999999995</v>
          </cell>
          <cell r="AFV44">
            <v>73.668999999999997</v>
          </cell>
          <cell r="AFW44">
            <v>73.224000000000004</v>
          </cell>
          <cell r="AFX44">
            <v>72.77</v>
          </cell>
          <cell r="AFY44">
            <v>72.307000000000002</v>
          </cell>
          <cell r="AFZ44">
            <v>71.835999999999999</v>
          </cell>
          <cell r="AGA44">
            <v>71.97</v>
          </cell>
          <cell r="AGB44">
            <v>71.605999999999995</v>
          </cell>
          <cell r="AGC44">
            <v>72.802999999999997</v>
          </cell>
          <cell r="AGD44">
            <v>72.841999999999999</v>
          </cell>
          <cell r="AGE44">
            <v>73.33</v>
          </cell>
          <cell r="AGF44">
            <v>72.942999999999998</v>
          </cell>
          <cell r="AGG44">
            <v>73.227999999999994</v>
          </cell>
          <cell r="AGH44">
            <v>72.817999999999998</v>
          </cell>
          <cell r="AGI44">
            <v>71.116</v>
          </cell>
          <cell r="AGJ44">
            <v>71.066000000000003</v>
          </cell>
          <cell r="AGK44">
            <v>70.391000000000005</v>
          </cell>
          <cell r="AGL44">
            <v>70.305000000000007</v>
          </cell>
          <cell r="AGM44">
            <v>69.896000000000001</v>
          </cell>
          <cell r="AGN44">
            <v>69.218000000000004</v>
          </cell>
          <cell r="AGO44">
            <v>67.116</v>
          </cell>
          <cell r="AGP44">
            <v>66.39</v>
          </cell>
          <cell r="AGQ44">
            <v>66.665000000000006</v>
          </cell>
          <cell r="AGR44">
            <v>67.644999999999996</v>
          </cell>
          <cell r="AGS44">
            <v>68.688999999999993</v>
          </cell>
          <cell r="AGT44">
            <v>69.064999999999998</v>
          </cell>
          <cell r="AGU44">
            <v>68.766000000000005</v>
          </cell>
          <cell r="AGV44">
            <v>-22</v>
          </cell>
          <cell r="AGW44">
            <v>0.56899999999999995</v>
          </cell>
          <cell r="AGX44">
            <v>0.56899999999999995</v>
          </cell>
          <cell r="AGY44">
            <v>0.51800000000000002</v>
          </cell>
          <cell r="AGZ44">
            <v>0.56899999999999995</v>
          </cell>
          <cell r="AHA44">
            <v>0.55200000000000005</v>
          </cell>
          <cell r="AHB44">
            <v>0.56799999999999995</v>
          </cell>
          <cell r="AHC44">
            <v>0.58799999999999997</v>
          </cell>
          <cell r="AHD44">
            <v>0.58499999999999996</v>
          </cell>
          <cell r="AHE44">
            <v>0.57799999999999996</v>
          </cell>
          <cell r="AHF44">
            <v>0.52600000000000002</v>
          </cell>
          <cell r="AHG44">
            <v>0.55700000000000005</v>
          </cell>
          <cell r="AHH44">
            <v>0.57499999999999996</v>
          </cell>
          <cell r="AHI44">
            <v>0.55300000000000005</v>
          </cell>
          <cell r="AHJ44">
            <v>0.49</v>
          </cell>
          <cell r="AHK44">
            <v>0.54600000000000004</v>
          </cell>
          <cell r="AHL44">
            <v>0.54400000000000004</v>
          </cell>
          <cell r="AHM44">
            <v>0.52800000000000002</v>
          </cell>
          <cell r="AHN44">
            <v>0.52500000000000002</v>
          </cell>
          <cell r="AHO44">
            <v>0.55600000000000005</v>
          </cell>
          <cell r="AHP44">
            <v>0.61499999999999999</v>
          </cell>
          <cell r="AHQ44">
            <v>0.626</v>
          </cell>
          <cell r="AHR44">
            <v>0.66100000000000003</v>
          </cell>
          <cell r="AHS44">
            <v>0.67700000000000005</v>
          </cell>
          <cell r="AHT44">
            <v>0.69899999999999995</v>
          </cell>
          <cell r="AHU44">
            <v>0.69799999999999995</v>
          </cell>
          <cell r="AHV44">
            <v>0.70199999999999996</v>
          </cell>
          <cell r="AHW44">
            <v>0.68300000000000005</v>
          </cell>
          <cell r="AHX44">
            <v>0.68500000000000005</v>
          </cell>
          <cell r="AHY44">
            <v>0.71199999999999997</v>
          </cell>
          <cell r="AHZ44">
            <v>0.70399999999999996</v>
          </cell>
          <cell r="AIA44">
            <v>0.70699999999999996</v>
          </cell>
          <cell r="AIB44">
            <v>0.70799999999999996</v>
          </cell>
          <cell r="AIC44">
            <v>20.530726260000002</v>
          </cell>
          <cell r="AID44">
            <v>20.862308760000001</v>
          </cell>
          <cell r="AIE44">
            <v>28.650137740000002</v>
          </cell>
          <cell r="AIF44">
            <v>25.620915029999999</v>
          </cell>
          <cell r="AIG44">
            <v>28.311688310000001</v>
          </cell>
          <cell r="AIH44">
            <v>26.804123709999999</v>
          </cell>
          <cell r="AII44">
            <v>24.71190781</v>
          </cell>
          <cell r="AIJ44">
            <v>25.47770701</v>
          </cell>
          <cell r="AIK44">
            <v>27.204030230000001</v>
          </cell>
          <cell r="AIL44">
            <v>33.753148609999997</v>
          </cell>
          <cell r="AIM44">
            <v>30.112923460000001</v>
          </cell>
          <cell r="AIN44">
            <v>28.48258706</v>
          </cell>
          <cell r="AIO44">
            <v>32.230392160000001</v>
          </cell>
          <cell r="AIP44">
            <v>40.60606061</v>
          </cell>
          <cell r="AIQ44">
            <v>34.216867469999997</v>
          </cell>
          <cell r="AIR44">
            <v>34.77218225</v>
          </cell>
          <cell r="AIS44">
            <v>37.217598099999996</v>
          </cell>
          <cell r="AIT44">
            <v>38.089622640000002</v>
          </cell>
          <cell r="AIU44">
            <v>35.122520420000001</v>
          </cell>
          <cell r="AIV44">
            <v>28.654292340000001</v>
          </cell>
          <cell r="AIW44">
            <v>26.954492420000001</v>
          </cell>
          <cell r="AIX44">
            <v>23.228803719999998</v>
          </cell>
          <cell r="AIY44">
            <v>21.27906977</v>
          </cell>
          <cell r="AIZ44">
            <v>18.815331010000001</v>
          </cell>
          <cell r="AJA44">
            <v>19.306358379999999</v>
          </cell>
          <cell r="AJB44">
            <v>19.40298507</v>
          </cell>
          <cell r="AJC44">
            <v>22.120866589999999</v>
          </cell>
          <cell r="AJD44">
            <v>22.773393460000001</v>
          </cell>
          <cell r="AJE44">
            <v>20.1793722</v>
          </cell>
          <cell r="AJF44">
            <v>21.51616499</v>
          </cell>
          <cell r="AJG44">
            <v>20.917225949999999</v>
          </cell>
          <cell r="AJH44">
            <v>20.98214286</v>
          </cell>
          <cell r="AJI44">
            <v>6.0678437030000003</v>
          </cell>
          <cell r="AJJ44">
            <v>6.5649884309999997</v>
          </cell>
          <cell r="AJK44">
            <v>6.8896130580000001</v>
          </cell>
          <cell r="AJL44">
            <v>7.0342939080000004</v>
          </cell>
          <cell r="AJM44">
            <v>7.1682335650000004</v>
          </cell>
          <cell r="AJN44">
            <v>6.8651118860000002</v>
          </cell>
          <cell r="AJO44">
            <v>7.1241540470000002</v>
          </cell>
          <cell r="AJP44">
            <v>7.0806449799999998</v>
          </cell>
          <cell r="AJQ44">
            <v>7.2711405940000002</v>
          </cell>
          <cell r="AJR44">
            <v>7.422849405</v>
          </cell>
          <cell r="AJS44">
            <v>7.5483679459999999</v>
          </cell>
          <cell r="AJT44">
            <v>7.2836351219999997</v>
          </cell>
          <cell r="AJU44">
            <v>7.3529833240000002</v>
          </cell>
          <cell r="AJV44">
            <v>7.6232709950000004</v>
          </cell>
          <cell r="AJW44">
            <v>7.720346632</v>
          </cell>
          <cell r="AJX44">
            <v>7.7408719990000003</v>
          </cell>
          <cell r="AJY44">
            <v>7.8264420990000003</v>
          </cell>
          <cell r="AJZ44">
            <v>7.9923814039999996</v>
          </cell>
          <cell r="AKA44">
            <v>8.0569509129999997</v>
          </cell>
          <cell r="AKB44">
            <v>7.7121674770000004</v>
          </cell>
          <cell r="AKC44">
            <v>7.2798064370000004</v>
          </cell>
          <cell r="AKD44">
            <v>6.9219164089999996</v>
          </cell>
          <cell r="AKE44">
            <v>6.3977142779999996</v>
          </cell>
          <cell r="AKF44">
            <v>5.753733392</v>
          </cell>
          <cell r="AKG44">
            <v>6.0312335920000004</v>
          </cell>
          <cell r="AKH44">
            <v>6.0038674060000004</v>
          </cell>
          <cell r="AKI44">
            <v>6.3007023660000003</v>
          </cell>
          <cell r="AKJ44">
            <v>6.3772487069999997</v>
          </cell>
          <cell r="AKK44">
            <v>6.1721315270000003</v>
          </cell>
          <cell r="AKL44">
            <v>6.1238554120000002</v>
          </cell>
          <cell r="AKM44">
            <v>5.3805040589999997</v>
          </cell>
          <cell r="AKN44">
            <v>5.3805040589999997</v>
          </cell>
          <cell r="AKO44">
            <v>34.479999999999997</v>
          </cell>
          <cell r="AKP44">
            <v>34.590000000000003</v>
          </cell>
          <cell r="AKQ44">
            <v>50.65</v>
          </cell>
          <cell r="AKR44">
            <v>44.1</v>
          </cell>
          <cell r="AKS44">
            <v>49.52</v>
          </cell>
          <cell r="AKT44">
            <v>46.77</v>
          </cell>
          <cell r="AKU44">
            <v>41.96</v>
          </cell>
          <cell r="AKV44">
            <v>43.8</v>
          </cell>
          <cell r="AKW44">
            <v>47.13</v>
          </cell>
          <cell r="AKX44">
            <v>60.89</v>
          </cell>
          <cell r="AKY44">
            <v>52.96</v>
          </cell>
          <cell r="AKZ44">
            <v>49.76</v>
          </cell>
          <cell r="ALA44">
            <v>57.71</v>
          </cell>
          <cell r="ALB44">
            <v>75.430000000000007</v>
          </cell>
          <cell r="ALC44">
            <v>61.39</v>
          </cell>
          <cell r="ALD44">
            <v>62.66</v>
          </cell>
          <cell r="ALE44">
            <v>67.739999999999995</v>
          </cell>
          <cell r="ALF44">
            <v>69.23</v>
          </cell>
          <cell r="ALG44">
            <v>62.87</v>
          </cell>
          <cell r="ALH44">
            <v>49.56</v>
          </cell>
          <cell r="ALI44">
            <v>46.44</v>
          </cell>
          <cell r="ALJ44">
            <v>39.119999999999997</v>
          </cell>
          <cell r="ALK44">
            <v>35.65</v>
          </cell>
          <cell r="ALL44">
            <v>31.5</v>
          </cell>
          <cell r="ALM44">
            <v>32.15</v>
          </cell>
          <cell r="ALN44">
            <v>32.32</v>
          </cell>
          <cell r="ALO44">
            <v>37.770000000000003</v>
          </cell>
          <cell r="ALP44">
            <v>39</v>
          </cell>
          <cell r="ALQ44">
            <v>33.71</v>
          </cell>
          <cell r="ALR44">
            <v>36.58</v>
          </cell>
          <cell r="ALS44">
            <v>36.58</v>
          </cell>
          <cell r="ALT44">
            <v>36.58</v>
          </cell>
        </row>
        <row r="45">
          <cell r="A45" t="str">
            <v>Czechia</v>
          </cell>
          <cell r="B45" t="str">
            <v>CZE</v>
          </cell>
          <cell r="C45" t="str">
            <v>Very High</v>
          </cell>
          <cell r="E45">
            <v>32</v>
          </cell>
          <cell r="F45">
            <v>0.74199999999999999</v>
          </cell>
          <cell r="G45">
            <v>0.74199999999999999</v>
          </cell>
          <cell r="H45">
            <v>0.74299999999999999</v>
          </cell>
          <cell r="I45">
            <v>0.751</v>
          </cell>
          <cell r="J45">
            <v>0.76200000000000001</v>
          </cell>
          <cell r="K45">
            <v>0.77</v>
          </cell>
          <cell r="L45">
            <v>0.78200000000000003</v>
          </cell>
          <cell r="M45">
            <v>0.78700000000000003</v>
          </cell>
          <cell r="N45">
            <v>0.79200000000000004</v>
          </cell>
          <cell r="O45">
            <v>0.79600000000000004</v>
          </cell>
          <cell r="P45">
            <v>0.80800000000000005</v>
          </cell>
          <cell r="Q45">
            <v>0.81799999999999995</v>
          </cell>
          <cell r="R45">
            <v>0.82499999999999996</v>
          </cell>
          <cell r="S45">
            <v>0.83099999999999996</v>
          </cell>
          <cell r="T45">
            <v>0.83599999999999997</v>
          </cell>
          <cell r="U45">
            <v>0.84399999999999997</v>
          </cell>
          <cell r="V45">
            <v>0.85199999999999998</v>
          </cell>
          <cell r="W45">
            <v>0.85899999999999999</v>
          </cell>
          <cell r="X45">
            <v>0.86299999999999999</v>
          </cell>
          <cell r="Y45">
            <v>0.86499999999999999</v>
          </cell>
          <cell r="Z45">
            <v>0.87</v>
          </cell>
          <cell r="AA45">
            <v>0.872</v>
          </cell>
          <cell r="AB45">
            <v>0.874</v>
          </cell>
          <cell r="AC45">
            <v>0.88100000000000001</v>
          </cell>
          <cell r="AD45">
            <v>0.88700000000000001</v>
          </cell>
          <cell r="AE45">
            <v>0.89100000000000001</v>
          </cell>
          <cell r="AF45">
            <v>0.89500000000000002</v>
          </cell>
          <cell r="AG45">
            <v>0.89700000000000002</v>
          </cell>
          <cell r="AH45">
            <v>0.89400000000000002</v>
          </cell>
          <cell r="AI45">
            <v>0.89700000000000002</v>
          </cell>
          <cell r="AJ45">
            <v>0.89200000000000002</v>
          </cell>
          <cell r="AK45">
            <v>0.88900000000000001</v>
          </cell>
          <cell r="AL45">
            <v>71.408699999999996</v>
          </cell>
          <cell r="AM45">
            <v>71.970200000000006</v>
          </cell>
          <cell r="AN45">
            <v>72.33</v>
          </cell>
          <cell r="AO45">
            <v>72.852999999999994</v>
          </cell>
          <cell r="AP45">
            <v>73.081999999999994</v>
          </cell>
          <cell r="AQ45">
            <v>73.177499999999995</v>
          </cell>
          <cell r="AR45">
            <v>73.834800000000001</v>
          </cell>
          <cell r="AS45">
            <v>73.946399999999997</v>
          </cell>
          <cell r="AT45">
            <v>74.553100000000001</v>
          </cell>
          <cell r="AU45">
            <v>74.742099999999994</v>
          </cell>
          <cell r="AV45">
            <v>74.978700000000003</v>
          </cell>
          <cell r="AW45">
            <v>75.314999999999998</v>
          </cell>
          <cell r="AX45">
            <v>75.4435</v>
          </cell>
          <cell r="AY45">
            <v>75.397199999999998</v>
          </cell>
          <cell r="AZ45">
            <v>75.943200000000004</v>
          </cell>
          <cell r="BA45">
            <v>76.158500000000004</v>
          </cell>
          <cell r="BB45">
            <v>76.710899999999995</v>
          </cell>
          <cell r="BC45">
            <v>76.921700000000001</v>
          </cell>
          <cell r="BD45">
            <v>77.174300000000002</v>
          </cell>
          <cell r="BE45">
            <v>77.259799999999998</v>
          </cell>
          <cell r="BF45">
            <v>77.570300000000003</v>
          </cell>
          <cell r="BG45">
            <v>77.819100000000006</v>
          </cell>
          <cell r="BH45">
            <v>78.005799999999994</v>
          </cell>
          <cell r="BI45">
            <v>78.179599999999994</v>
          </cell>
          <cell r="BJ45">
            <v>78.754999999999995</v>
          </cell>
          <cell r="BK45">
            <v>78.58</v>
          </cell>
          <cell r="BL45">
            <v>78.996700000000004</v>
          </cell>
          <cell r="BM45">
            <v>78.955699999999993</v>
          </cell>
          <cell r="BN45">
            <v>79.003900000000002</v>
          </cell>
          <cell r="BO45">
            <v>79.243300000000005</v>
          </cell>
          <cell r="BP45">
            <v>78.574600000000004</v>
          </cell>
          <cell r="BQ45">
            <v>77.728300000000004</v>
          </cell>
          <cell r="BR45">
            <v>11.835129739999999</v>
          </cell>
          <cell r="BS45">
            <v>11.822699549999999</v>
          </cell>
          <cell r="BT45">
            <v>11.63922977</v>
          </cell>
          <cell r="BU45">
            <v>11.86242008</v>
          </cell>
          <cell r="BV45">
            <v>12.395130160000001</v>
          </cell>
          <cell r="BW45">
            <v>12.729359629999999</v>
          </cell>
          <cell r="BX45">
            <v>13.081540110000001</v>
          </cell>
          <cell r="BY45">
            <v>13.27126026</v>
          </cell>
          <cell r="BZ45">
            <v>13.13521957</v>
          </cell>
          <cell r="CA45">
            <v>13.205510139999999</v>
          </cell>
          <cell r="CB45">
            <v>13.878379819999999</v>
          </cell>
          <cell r="CC45">
            <v>14.324620250000001</v>
          </cell>
          <cell r="CD45">
            <v>14.572119710000001</v>
          </cell>
          <cell r="CE45">
            <v>14.833589549999999</v>
          </cell>
          <cell r="CF45">
            <v>14.607760430000001</v>
          </cell>
          <cell r="CG45">
            <v>14.84366035</v>
          </cell>
          <cell r="CH45">
            <v>15.00053978</v>
          </cell>
          <cell r="CI45">
            <v>15.29292965</v>
          </cell>
          <cell r="CJ45">
            <v>15.461000439999999</v>
          </cell>
          <cell r="CK45">
            <v>15.835539819999999</v>
          </cell>
          <cell r="CL45">
            <v>16.014160159999999</v>
          </cell>
          <cell r="CM45">
            <v>16.07696915</v>
          </cell>
          <cell r="CN45">
            <v>16.075910570000001</v>
          </cell>
          <cell r="CO45">
            <v>16.610160830000002</v>
          </cell>
          <cell r="CP45">
            <v>16.748439789999999</v>
          </cell>
          <cell r="CQ45">
            <v>16.860439299999999</v>
          </cell>
          <cell r="CR45">
            <v>16.831169129999999</v>
          </cell>
          <cell r="CS45">
            <v>16.785110469999999</v>
          </cell>
          <cell r="CT45">
            <v>16.238990780000002</v>
          </cell>
          <cell r="CU45">
            <v>16.219680790000002</v>
          </cell>
          <cell r="CV45">
            <v>16.219680790000002</v>
          </cell>
          <cell r="CW45">
            <v>16.219680790000002</v>
          </cell>
          <cell r="CX45">
            <v>9.1027663099999998</v>
          </cell>
          <cell r="CY45">
            <v>9.2879695889999994</v>
          </cell>
          <cell r="CZ45">
            <v>9.4769409820000003</v>
          </cell>
          <cell r="DA45">
            <v>9.6659123739999995</v>
          </cell>
          <cell r="DB45">
            <v>9.8548837660000004</v>
          </cell>
          <cell r="DC45">
            <v>10.04385516</v>
          </cell>
          <cell r="DD45">
            <v>10.23282655</v>
          </cell>
          <cell r="DE45">
            <v>10.421797939999999</v>
          </cell>
          <cell r="DF45">
            <v>10.610769339999999</v>
          </cell>
          <cell r="DG45">
            <v>10.79974073</v>
          </cell>
          <cell r="DH45">
            <v>10.988712120000001</v>
          </cell>
          <cell r="DI45">
            <v>11.17768351</v>
          </cell>
          <cell r="DJ45">
            <v>11.3666549</v>
          </cell>
          <cell r="DK45">
            <v>11.5556263</v>
          </cell>
          <cell r="DL45">
            <v>11.744597690000001</v>
          </cell>
          <cell r="DM45">
            <v>11.93356908</v>
          </cell>
          <cell r="DN45">
            <v>12.122540470000001</v>
          </cell>
          <cell r="DO45">
            <v>12.141510009999999</v>
          </cell>
          <cell r="DP45">
            <v>12.191820140000001</v>
          </cell>
          <cell r="DQ45">
            <v>12.294739720000001</v>
          </cell>
          <cell r="DR45">
            <v>12.38508034</v>
          </cell>
          <cell r="DS45">
            <v>12.468330379999999</v>
          </cell>
          <cell r="DT45">
            <v>12.5199604</v>
          </cell>
          <cell r="DU45">
            <v>12.596540449999999</v>
          </cell>
          <cell r="DV45">
            <v>12.63813972</v>
          </cell>
          <cell r="DW45">
            <v>12.673339840000001</v>
          </cell>
          <cell r="DX45">
            <v>12.73709011</v>
          </cell>
          <cell r="DY45">
            <v>12.786820410000001</v>
          </cell>
          <cell r="DZ45">
            <v>12.8280654</v>
          </cell>
          <cell r="EA45">
            <v>12.86931038</v>
          </cell>
          <cell r="EB45">
            <v>12.86931038</v>
          </cell>
          <cell r="EC45">
            <v>12.86931038</v>
          </cell>
          <cell r="ED45">
            <v>22486.805980000001</v>
          </cell>
          <cell r="EE45">
            <v>19864.263319999998</v>
          </cell>
          <cell r="EF45">
            <v>19751.08901</v>
          </cell>
          <cell r="EG45">
            <v>19892.24668</v>
          </cell>
          <cell r="EH45">
            <v>20466.802339999998</v>
          </cell>
          <cell r="EI45">
            <v>21614.324649999999</v>
          </cell>
          <cell r="EJ45">
            <v>22835.265879999999</v>
          </cell>
          <cell r="EK45">
            <v>22811.20665</v>
          </cell>
          <cell r="EL45">
            <v>23308.081099999999</v>
          </cell>
          <cell r="EM45">
            <v>23526.57591</v>
          </cell>
          <cell r="EN45">
            <v>24150.30243</v>
          </cell>
          <cell r="EO45">
            <v>25150.540089999999</v>
          </cell>
          <cell r="EP45">
            <v>25882.911510000002</v>
          </cell>
          <cell r="EQ45">
            <v>26926.833009999998</v>
          </cell>
          <cell r="ER45">
            <v>27986.723269999999</v>
          </cell>
          <cell r="ES45">
            <v>29410.2889</v>
          </cell>
          <cell r="ET45">
            <v>30366.83164</v>
          </cell>
          <cell r="EU45">
            <v>32009.067480000002</v>
          </cell>
          <cell r="EV45">
            <v>32404.228879999999</v>
          </cell>
          <cell r="EW45">
            <v>30787.99206</v>
          </cell>
          <cell r="EX45">
            <v>30855.387859999999</v>
          </cell>
          <cell r="EY45">
            <v>30812.074369999998</v>
          </cell>
          <cell r="EZ45">
            <v>30967.187549999999</v>
          </cell>
          <cell r="FA45">
            <v>31223.318039999998</v>
          </cell>
          <cell r="FB45">
            <v>32119.855589999999</v>
          </cell>
          <cell r="FC45">
            <v>33841.919959999999</v>
          </cell>
          <cell r="FD45">
            <v>34856.116529999999</v>
          </cell>
          <cell r="FE45">
            <v>36626.685579999998</v>
          </cell>
          <cell r="FF45">
            <v>37668.16678</v>
          </cell>
          <cell r="FG45">
            <v>38505.639170000002</v>
          </cell>
          <cell r="FH45">
            <v>37551.070489999998</v>
          </cell>
          <cell r="FI45">
            <v>38745.213860000003</v>
          </cell>
          <cell r="FJ45">
            <v>1</v>
          </cell>
          <cell r="FK45">
            <v>0.93100000000000005</v>
          </cell>
          <cell r="FL45">
            <v>0.93600000000000005</v>
          </cell>
          <cell r="FM45">
            <v>0.95399999999999996</v>
          </cell>
          <cell r="FN45">
            <v>0.94799999999999995</v>
          </cell>
          <cell r="FO45">
            <v>0.94699999999999995</v>
          </cell>
          <cell r="FP45">
            <v>0.94899999999999995</v>
          </cell>
          <cell r="FQ45">
            <v>0.95099999999999996</v>
          </cell>
          <cell r="FR45">
            <v>0.95399999999999996</v>
          </cell>
          <cell r="FS45">
            <v>0.95599999999999996</v>
          </cell>
          <cell r="FT45">
            <v>0.95699999999999996</v>
          </cell>
          <cell r="FU45">
            <v>0.95799999999999996</v>
          </cell>
          <cell r="FV45">
            <v>0.95899999999999996</v>
          </cell>
          <cell r="FW45">
            <v>0.96199999999999997</v>
          </cell>
          <cell r="FX45">
            <v>0.96499999999999997</v>
          </cell>
          <cell r="FY45">
            <v>0.96599999999999997</v>
          </cell>
          <cell r="FZ45">
            <v>0.96799999999999997</v>
          </cell>
          <cell r="GA45">
            <v>0.97099999999999997</v>
          </cell>
          <cell r="GB45">
            <v>0.97199999999999998</v>
          </cell>
          <cell r="GC45">
            <v>0.97299999999999998</v>
          </cell>
          <cell r="GD45">
            <v>0.97399999999999998</v>
          </cell>
          <cell r="GE45">
            <v>0.97499999999999998</v>
          </cell>
          <cell r="GF45">
            <v>0.97799999999999998</v>
          </cell>
          <cell r="GG45">
            <v>0.97899999999999998</v>
          </cell>
          <cell r="GH45">
            <v>0.98499999999999999</v>
          </cell>
          <cell r="GI45">
            <v>0.98499999999999999</v>
          </cell>
          <cell r="GJ45">
            <v>0.98599999999999999</v>
          </cell>
          <cell r="GK45">
            <v>0.98599999999999999</v>
          </cell>
          <cell r="GL45">
            <v>0.98699999999999999</v>
          </cell>
          <cell r="GM45">
            <v>0.98399999999999999</v>
          </cell>
          <cell r="GN45">
            <v>0.98499999999999999</v>
          </cell>
          <cell r="GO45">
            <v>0.98799999999999999</v>
          </cell>
          <cell r="GP45">
            <v>0.98899999999999999</v>
          </cell>
          <cell r="GQ45">
            <v>0.71498068999999997</v>
          </cell>
          <cell r="GR45">
            <v>0.71618764700000004</v>
          </cell>
          <cell r="GS45">
            <v>0.72528252500000001</v>
          </cell>
          <cell r="GT45">
            <v>0.73003569300000004</v>
          </cell>
          <cell r="GU45">
            <v>0.73959424500000004</v>
          </cell>
          <cell r="GV45">
            <v>0.74929266800000005</v>
          </cell>
          <cell r="GW45">
            <v>0.76121112899999999</v>
          </cell>
          <cell r="GX45">
            <v>0.76712000499999999</v>
          </cell>
          <cell r="GY45">
            <v>0.77261316300000005</v>
          </cell>
          <cell r="GZ45">
            <v>0.77750248099999997</v>
          </cell>
          <cell r="HA45">
            <v>0.78894621799999998</v>
          </cell>
          <cell r="HB45">
            <v>0.79951320000000003</v>
          </cell>
          <cell r="HC45">
            <v>0.80730530899999997</v>
          </cell>
          <cell r="HD45">
            <v>0.81480501400000005</v>
          </cell>
          <cell r="HE45">
            <v>0.81967954700000001</v>
          </cell>
          <cell r="HF45">
            <v>0.82820139699999995</v>
          </cell>
          <cell r="HG45">
            <v>0.837477833</v>
          </cell>
          <cell r="HH45">
            <v>0.84434980199999998</v>
          </cell>
          <cell r="HI45">
            <v>0.84883254900000005</v>
          </cell>
          <cell r="HJ45">
            <v>0.85175816800000004</v>
          </cell>
          <cell r="HK45">
            <v>0.85648674599999997</v>
          </cell>
          <cell r="HL45">
            <v>0.86086662400000002</v>
          </cell>
          <cell r="HM45">
            <v>0.86331126599999997</v>
          </cell>
          <cell r="HN45">
            <v>0.87281727399999998</v>
          </cell>
          <cell r="HO45">
            <v>0.87872941599999999</v>
          </cell>
          <cell r="HP45">
            <v>0.88256193500000002</v>
          </cell>
          <cell r="HQ45">
            <v>0.88690045900000003</v>
          </cell>
          <cell r="HR45">
            <v>0.889929733</v>
          </cell>
          <cell r="HS45">
            <v>0.885662379</v>
          </cell>
          <cell r="HT45">
            <v>0.88845654600000001</v>
          </cell>
          <cell r="HU45">
            <v>0.88539199400000002</v>
          </cell>
          <cell r="HV45">
            <v>0.88364014300000004</v>
          </cell>
          <cell r="HW45">
            <v>75.4024</v>
          </cell>
          <cell r="HX45">
            <v>75.745999999999995</v>
          </cell>
          <cell r="HY45">
            <v>76.174999999999997</v>
          </cell>
          <cell r="HZ45">
            <v>76.430300000000003</v>
          </cell>
          <cell r="IA45">
            <v>76.649000000000001</v>
          </cell>
          <cell r="IB45">
            <v>76.652699999999996</v>
          </cell>
          <cell r="IC45">
            <v>77.318799999999996</v>
          </cell>
          <cell r="ID45">
            <v>77.424499999999995</v>
          </cell>
          <cell r="IE45">
            <v>77.990600000000001</v>
          </cell>
          <cell r="IF45">
            <v>78.078199999999995</v>
          </cell>
          <cell r="IG45">
            <v>78.333799999999997</v>
          </cell>
          <cell r="IH45">
            <v>78.512699999999995</v>
          </cell>
          <cell r="II45">
            <v>78.713200000000001</v>
          </cell>
          <cell r="IJ45">
            <v>78.656199999999998</v>
          </cell>
          <cell r="IK45">
            <v>79.215199999999996</v>
          </cell>
          <cell r="IL45">
            <v>79.285300000000007</v>
          </cell>
          <cell r="IM45">
            <v>79.856499999999997</v>
          </cell>
          <cell r="IN45">
            <v>80.076599999999999</v>
          </cell>
          <cell r="IO45">
            <v>80.3142</v>
          </cell>
          <cell r="IP45">
            <v>80.2941</v>
          </cell>
          <cell r="IQ45">
            <v>80.649699999999996</v>
          </cell>
          <cell r="IR45">
            <v>80.861199999999997</v>
          </cell>
          <cell r="IS45">
            <v>80.985500000000002</v>
          </cell>
          <cell r="IT45">
            <v>81.154300000000006</v>
          </cell>
          <cell r="IU45">
            <v>81.727800000000002</v>
          </cell>
          <cell r="IV45">
            <v>81.472399999999993</v>
          </cell>
          <cell r="IW45">
            <v>81.873800000000003</v>
          </cell>
          <cell r="IX45">
            <v>81.861999999999995</v>
          </cell>
          <cell r="IY45">
            <v>81.903300000000002</v>
          </cell>
          <cell r="IZ45">
            <v>82.105500000000006</v>
          </cell>
          <cell r="JA45">
            <v>81.540899999999993</v>
          </cell>
          <cell r="JB45">
            <v>80.888499999999993</v>
          </cell>
          <cell r="JC45">
            <v>11.41493034</v>
          </cell>
          <cell r="JD45">
            <v>11.64105034</v>
          </cell>
          <cell r="JE45">
            <v>12.035730360000001</v>
          </cell>
          <cell r="JF45">
            <v>12.05381012</v>
          </cell>
          <cell r="JG45">
            <v>12.431200029999999</v>
          </cell>
          <cell r="JH45">
            <v>12.82513046</v>
          </cell>
          <cell r="JI45">
            <v>13.157259939999999</v>
          </cell>
          <cell r="JJ45">
            <v>13.38329029</v>
          </cell>
          <cell r="JK45">
            <v>13.25586987</v>
          </cell>
          <cell r="JL45">
            <v>13.339940070000001</v>
          </cell>
          <cell r="JM45">
            <v>13.933989520000001</v>
          </cell>
          <cell r="JN45">
            <v>14.425399779999999</v>
          </cell>
          <cell r="JO45">
            <v>14.71137047</v>
          </cell>
          <cell r="JP45">
            <v>14.983779910000001</v>
          </cell>
          <cell r="JQ45">
            <v>14.7351799</v>
          </cell>
          <cell r="JR45">
            <v>15.05877972</v>
          </cell>
          <cell r="JS45">
            <v>15.289319989999999</v>
          </cell>
          <cell r="JT45">
            <v>15.63360977</v>
          </cell>
          <cell r="JU45">
            <v>15.87065029</v>
          </cell>
          <cell r="JV45">
            <v>16.339719769999999</v>
          </cell>
          <cell r="JW45">
            <v>16.533559799999999</v>
          </cell>
          <cell r="JX45">
            <v>16.605239869999998</v>
          </cell>
          <cell r="JY45">
            <v>16.615470890000001</v>
          </cell>
          <cell r="JZ45">
            <v>17.36174011</v>
          </cell>
          <cell r="KA45">
            <v>17.507919309999998</v>
          </cell>
          <cell r="KB45">
            <v>17.640369419999999</v>
          </cell>
          <cell r="KC45">
            <v>17.586050029999999</v>
          </cell>
          <cell r="KD45">
            <v>17.527420039999999</v>
          </cell>
          <cell r="KE45">
            <v>16.750549320000001</v>
          </cell>
          <cell r="KF45">
            <v>16.754360200000001</v>
          </cell>
          <cell r="KG45">
            <v>16.754360200000001</v>
          </cell>
          <cell r="KH45">
            <v>16.754360200000001</v>
          </cell>
          <cell r="KI45">
            <v>7.9676984639999997</v>
          </cell>
          <cell r="KJ45">
            <v>8.1980104449999995</v>
          </cell>
          <cell r="KK45">
            <v>8.4349797570000007</v>
          </cell>
          <cell r="KL45">
            <v>8.6719490690000001</v>
          </cell>
          <cell r="KM45">
            <v>8.9089183809999994</v>
          </cell>
          <cell r="KN45">
            <v>9.1458876930000006</v>
          </cell>
          <cell r="KO45">
            <v>9.382857005</v>
          </cell>
          <cell r="KP45">
            <v>9.6198263169999993</v>
          </cell>
          <cell r="KQ45">
            <v>9.8567956290000005</v>
          </cell>
          <cell r="KR45">
            <v>10.09376494</v>
          </cell>
          <cell r="KS45">
            <v>10.330734250000001</v>
          </cell>
          <cell r="KT45">
            <v>10.56770356</v>
          </cell>
          <cell r="KU45">
            <v>10.80467288</v>
          </cell>
          <cell r="KV45">
            <v>11.041642189999999</v>
          </cell>
          <cell r="KW45">
            <v>11.2786115</v>
          </cell>
          <cell r="KX45">
            <v>11.515580809999999</v>
          </cell>
          <cell r="KY45">
            <v>11.752550129999999</v>
          </cell>
          <cell r="KZ45">
            <v>11.779379840000001</v>
          </cell>
          <cell r="LA45">
            <v>11.8490696</v>
          </cell>
          <cell r="LB45">
            <v>11.97356033</v>
          </cell>
          <cell r="LC45">
            <v>12.06735039</v>
          </cell>
          <cell r="LD45">
            <v>12.17617035</v>
          </cell>
          <cell r="LE45">
            <v>12.260410309999999</v>
          </cell>
          <cell r="LF45">
            <v>12.35463047</v>
          </cell>
          <cell r="LG45">
            <v>12.39958</v>
          </cell>
          <cell r="LH45">
            <v>12.467300420000001</v>
          </cell>
          <cell r="LI45">
            <v>12.53197956</v>
          </cell>
          <cell r="LJ45">
            <v>12.593029980000001</v>
          </cell>
          <cell r="LK45">
            <v>12.652589799999999</v>
          </cell>
          <cell r="LL45">
            <v>12.71214962</v>
          </cell>
          <cell r="LM45">
            <v>12.71214962</v>
          </cell>
          <cell r="LN45">
            <v>12.71214962</v>
          </cell>
          <cell r="LO45">
            <v>16438.811959999999</v>
          </cell>
          <cell r="LP45">
            <v>14486.796039999999</v>
          </cell>
          <cell r="LQ45">
            <v>14393.96477</v>
          </cell>
          <cell r="LR45">
            <v>14486.88983</v>
          </cell>
          <cell r="LS45">
            <v>14922.781849999999</v>
          </cell>
          <cell r="LT45">
            <v>15700.7817</v>
          </cell>
          <cell r="LU45">
            <v>16480.92067</v>
          </cell>
          <cell r="LV45">
            <v>16530.071680000001</v>
          </cell>
          <cell r="LW45">
            <v>16947.896420000001</v>
          </cell>
          <cell r="LX45">
            <v>17190.60585</v>
          </cell>
          <cell r="LY45">
            <v>17668.728780000001</v>
          </cell>
          <cell r="LZ45">
            <v>18387.70738</v>
          </cell>
          <cell r="MA45">
            <v>18845.128970000002</v>
          </cell>
          <cell r="MB45">
            <v>19742.252659999998</v>
          </cell>
          <cell r="MC45">
            <v>20458.80675</v>
          </cell>
          <cell r="MD45">
            <v>21411.275659999999</v>
          </cell>
          <cell r="ME45">
            <v>22082.219779999999</v>
          </cell>
          <cell r="MF45">
            <v>23055.382750000001</v>
          </cell>
          <cell r="MG45">
            <v>23187.873019999999</v>
          </cell>
          <cell r="MH45">
            <v>22003.194390000001</v>
          </cell>
          <cell r="MI45">
            <v>22068.17164</v>
          </cell>
          <cell r="MJ45">
            <v>22694.355360000001</v>
          </cell>
          <cell r="MK45">
            <v>23044.682369999999</v>
          </cell>
          <cell r="ML45">
            <v>23412.92844</v>
          </cell>
          <cell r="MM45">
            <v>23973.080880000001</v>
          </cell>
          <cell r="MN45">
            <v>25442.80096</v>
          </cell>
          <cell r="MO45">
            <v>26483.799640000001</v>
          </cell>
          <cell r="MP45">
            <v>28007.987229999999</v>
          </cell>
          <cell r="MQ45">
            <v>29094.861659999999</v>
          </cell>
          <cell r="MR45">
            <v>29712.68433</v>
          </cell>
          <cell r="MS45">
            <v>29569.558730000001</v>
          </cell>
          <cell r="MT45">
            <v>30454.505420000001</v>
          </cell>
          <cell r="MU45">
            <v>0.7679203</v>
          </cell>
          <cell r="MV45">
            <v>0.76502989399999999</v>
          </cell>
          <cell r="MW45">
            <v>0.76020821000000005</v>
          </cell>
          <cell r="MX45">
            <v>0.770185801</v>
          </cell>
          <cell r="MY45">
            <v>0.78131452800000001</v>
          </cell>
          <cell r="MZ45">
            <v>0.78926571599999995</v>
          </cell>
          <cell r="NA45">
            <v>0.80061107300000001</v>
          </cell>
          <cell r="NB45">
            <v>0.80419043300000004</v>
          </cell>
          <cell r="NC45">
            <v>0.80839189700000003</v>
          </cell>
          <cell r="ND45">
            <v>0.81228557599999995</v>
          </cell>
          <cell r="NE45">
            <v>0.82359306099999996</v>
          </cell>
          <cell r="NF45">
            <v>0.83343610400000001</v>
          </cell>
          <cell r="NG45">
            <v>0.83889999199999998</v>
          </cell>
          <cell r="NH45">
            <v>0.84444598500000001</v>
          </cell>
          <cell r="NI45">
            <v>0.84863693699999998</v>
          </cell>
          <cell r="NJ45">
            <v>0.85590122800000001</v>
          </cell>
          <cell r="NK45">
            <v>0.86250201599999998</v>
          </cell>
          <cell r="NL45">
            <v>0.86887224500000004</v>
          </cell>
          <cell r="NM45">
            <v>0.87232002099999995</v>
          </cell>
          <cell r="NN45">
            <v>0.87451815600000005</v>
          </cell>
          <cell r="NO45">
            <v>0.87854373600000002</v>
          </cell>
          <cell r="NP45">
            <v>0.88024781799999996</v>
          </cell>
          <cell r="NQ45">
            <v>0.88149962000000004</v>
          </cell>
          <cell r="NR45">
            <v>0.88639162900000001</v>
          </cell>
          <cell r="NS45">
            <v>0.89245207900000001</v>
          </cell>
          <cell r="NT45">
            <v>0.89528181299999998</v>
          </cell>
          <cell r="NU45">
            <v>0.899179061</v>
          </cell>
          <cell r="NV45">
            <v>0.90127983700000003</v>
          </cell>
          <cell r="NW45">
            <v>0.89980819099999998</v>
          </cell>
          <cell r="NX45">
            <v>0.90211754399999999</v>
          </cell>
          <cell r="NY45">
            <v>0.89659060000000002</v>
          </cell>
          <cell r="NZ45">
            <v>0.89319772099999994</v>
          </cell>
          <cell r="OA45">
            <v>67.531899999999993</v>
          </cell>
          <cell r="OB45">
            <v>68.235100000000003</v>
          </cell>
          <cell r="OC45">
            <v>68.521900000000002</v>
          </cell>
          <cell r="OD45">
            <v>69.248999999999995</v>
          </cell>
          <cell r="OE45">
            <v>69.4893</v>
          </cell>
          <cell r="OF45">
            <v>69.662999999999997</v>
          </cell>
          <cell r="OG45">
            <v>70.305700000000002</v>
          </cell>
          <cell r="OH45">
            <v>70.424700000000001</v>
          </cell>
          <cell r="OI45">
            <v>71.048000000000002</v>
          </cell>
          <cell r="OJ45">
            <v>71.333600000000004</v>
          </cell>
          <cell r="OK45">
            <v>71.552599999999998</v>
          </cell>
          <cell r="OL45">
            <v>72.022599999999997</v>
          </cell>
          <cell r="OM45">
            <v>72.099500000000006</v>
          </cell>
          <cell r="ON45">
            <v>72.081599999999995</v>
          </cell>
          <cell r="OO45">
            <v>72.607399999999998</v>
          </cell>
          <cell r="OP45">
            <v>72.953900000000004</v>
          </cell>
          <cell r="OQ45">
            <v>73.475300000000004</v>
          </cell>
          <cell r="OR45">
            <v>73.693700000000007</v>
          </cell>
          <cell r="OS45">
            <v>73.962699999999998</v>
          </cell>
          <cell r="OT45">
            <v>74.16</v>
          </cell>
          <cell r="OU45">
            <v>74.431899999999999</v>
          </cell>
          <cell r="OV45">
            <v>74.719700000000003</v>
          </cell>
          <cell r="OW45">
            <v>74.967500000000001</v>
          </cell>
          <cell r="OX45">
            <v>75.149699999999996</v>
          </cell>
          <cell r="OY45">
            <v>75.712299999999999</v>
          </cell>
          <cell r="OZ45">
            <v>75.636600000000001</v>
          </cell>
          <cell r="PA45">
            <v>76.050700000000006</v>
          </cell>
          <cell r="PB45">
            <v>76.006100000000004</v>
          </cell>
          <cell r="PC45">
            <v>76.073300000000003</v>
          </cell>
          <cell r="PD45">
            <v>76.34</v>
          </cell>
          <cell r="PE45">
            <v>75.627700000000004</v>
          </cell>
          <cell r="PF45">
            <v>74.666200000000003</v>
          </cell>
          <cell r="PG45">
            <v>12.23612022</v>
          </cell>
          <cell r="PH45">
            <v>11.99615955</v>
          </cell>
          <cell r="PI45">
            <v>11.262229919999999</v>
          </cell>
          <cell r="PJ45">
            <v>11.68021965</v>
          </cell>
          <cell r="PK45">
            <v>12.360839840000001</v>
          </cell>
          <cell r="PL45">
            <v>12.63823032</v>
          </cell>
          <cell r="PM45">
            <v>13.00965023</v>
          </cell>
          <cell r="PN45">
            <v>13.164609909999999</v>
          </cell>
          <cell r="PO45">
            <v>13.020469670000001</v>
          </cell>
          <cell r="PP45">
            <v>13.0775404</v>
          </cell>
          <cell r="PQ45">
            <v>13.825530049999999</v>
          </cell>
          <cell r="PR45">
            <v>14.228529930000001</v>
          </cell>
          <cell r="PS45">
            <v>14.43929005</v>
          </cell>
          <cell r="PT45">
            <v>14.69023037</v>
          </cell>
          <cell r="PU45">
            <v>14.486379619999999</v>
          </cell>
          <cell r="PV45">
            <v>14.638030049999999</v>
          </cell>
          <cell r="PW45">
            <v>14.724679950000001</v>
          </cell>
          <cell r="PX45">
            <v>14.968520160000001</v>
          </cell>
          <cell r="PY45">
            <v>15.072500229999999</v>
          </cell>
          <cell r="PZ45">
            <v>15.35886002</v>
          </cell>
          <cell r="QA45">
            <v>15.524100300000001</v>
          </cell>
          <cell r="QB45">
            <v>15.578889849999999</v>
          </cell>
          <cell r="QC45">
            <v>15.56637001</v>
          </cell>
          <cell r="QD45">
            <v>15.89743996</v>
          </cell>
          <cell r="QE45">
            <v>16.026660920000001</v>
          </cell>
          <cell r="QF45">
            <v>16.118349080000002</v>
          </cell>
          <cell r="QG45">
            <v>16.112489700000001</v>
          </cell>
          <cell r="QH45">
            <v>16.07821083</v>
          </cell>
          <cell r="QI45">
            <v>15.751720430000001</v>
          </cell>
          <cell r="QJ45">
            <v>15.710410120000001</v>
          </cell>
          <cell r="QK45">
            <v>15.710410120000001</v>
          </cell>
          <cell r="QL45">
            <v>15.710410120000001</v>
          </cell>
          <cell r="QM45">
            <v>10.4233011</v>
          </cell>
          <cell r="QN45">
            <v>10.55338955</v>
          </cell>
          <cell r="QO45">
            <v>10.68510157</v>
          </cell>
          <cell r="QP45">
            <v>10.8168136</v>
          </cell>
          <cell r="QQ45">
            <v>10.94852562</v>
          </cell>
          <cell r="QR45">
            <v>11.08023764</v>
          </cell>
          <cell r="QS45">
            <v>11.211949669999999</v>
          </cell>
          <cell r="QT45">
            <v>11.343661689999999</v>
          </cell>
          <cell r="QU45">
            <v>11.47537371</v>
          </cell>
          <cell r="QV45">
            <v>11.60708574</v>
          </cell>
          <cell r="QW45">
            <v>11.738797760000001</v>
          </cell>
          <cell r="QX45">
            <v>11.870509780000001</v>
          </cell>
          <cell r="QY45">
            <v>12.00222181</v>
          </cell>
          <cell r="QZ45">
            <v>12.13393383</v>
          </cell>
          <cell r="RA45">
            <v>12.26564585</v>
          </cell>
          <cell r="RB45">
            <v>12.397357879999999</v>
          </cell>
          <cell r="RC45">
            <v>12.5290699</v>
          </cell>
          <cell r="RD45">
            <v>12.538129809999999</v>
          </cell>
          <cell r="RE45">
            <v>12.564370159999999</v>
          </cell>
          <cell r="RF45">
            <v>12.641969680000001</v>
          </cell>
          <cell r="RG45">
            <v>12.728099820000001</v>
          </cell>
          <cell r="RH45">
            <v>12.78345013</v>
          </cell>
          <cell r="RI45">
            <v>12.798060420000001</v>
          </cell>
          <cell r="RJ45">
            <v>12.85533047</v>
          </cell>
          <cell r="RK45">
            <v>12.8926897</v>
          </cell>
          <cell r="RL45">
            <v>12.89288998</v>
          </cell>
          <cell r="RM45">
            <v>12.95543003</v>
          </cell>
          <cell r="RN45">
            <v>12.992850300000001</v>
          </cell>
          <cell r="RO45">
            <v>13.014255049999999</v>
          </cell>
          <cell r="RP45">
            <v>13.03565979</v>
          </cell>
          <cell r="RQ45">
            <v>13.03565979</v>
          </cell>
          <cell r="RR45">
            <v>13.03565979</v>
          </cell>
          <cell r="RS45">
            <v>28899.806199999999</v>
          </cell>
          <cell r="RT45">
            <v>25564.99726</v>
          </cell>
          <cell r="RU45">
            <v>25427.216410000001</v>
          </cell>
          <cell r="RV45">
            <v>25615.60269</v>
          </cell>
          <cell r="RW45">
            <v>26332.051060000002</v>
          </cell>
          <cell r="RX45">
            <v>27865.947960000001</v>
          </cell>
          <cell r="RY45">
            <v>29548.702969999998</v>
          </cell>
          <cell r="RZ45">
            <v>29443.518899999999</v>
          </cell>
          <cell r="SA45">
            <v>30019.983120000001</v>
          </cell>
          <cell r="SB45">
            <v>30208.699860000001</v>
          </cell>
          <cell r="SC45">
            <v>30981.7071</v>
          </cell>
          <cell r="SD45">
            <v>32270.89388</v>
          </cell>
          <cell r="SE45">
            <v>33281.559329999996</v>
          </cell>
          <cell r="SF45">
            <v>34468.299550000003</v>
          </cell>
          <cell r="SG45">
            <v>35876.841180000003</v>
          </cell>
          <cell r="SH45">
            <v>37781.307009999997</v>
          </cell>
          <cell r="SI45">
            <v>39022.554459999999</v>
          </cell>
          <cell r="SJ45">
            <v>41349.173790000001</v>
          </cell>
          <cell r="SK45">
            <v>42003.295180000001</v>
          </cell>
          <cell r="SL45">
            <v>39922.72885</v>
          </cell>
          <cell r="SM45">
            <v>39978.021769999999</v>
          </cell>
          <cell r="SN45">
            <v>39230.178879999999</v>
          </cell>
          <cell r="SO45">
            <v>39178.640149999999</v>
          </cell>
          <cell r="SP45">
            <v>39317.416299999997</v>
          </cell>
          <cell r="SQ45">
            <v>40558.642010000003</v>
          </cell>
          <cell r="SR45">
            <v>42533.108749999999</v>
          </cell>
          <cell r="SS45">
            <v>43510.238579999997</v>
          </cell>
          <cell r="ST45">
            <v>45526.255299999997</v>
          </cell>
          <cell r="SU45">
            <v>46511.875070000002</v>
          </cell>
          <cell r="SV45">
            <v>47566.8727</v>
          </cell>
          <cell r="SW45">
            <v>45772.579890000001</v>
          </cell>
          <cell r="SX45">
            <v>47288.808810000002</v>
          </cell>
          <cell r="SY45">
            <v>0.82399999999999995</v>
          </cell>
          <cell r="SZ45">
            <v>0.82499999999999996</v>
          </cell>
          <cell r="TA45">
            <v>0.82699999999999996</v>
          </cell>
          <cell r="TB45">
            <v>0.83399999999999996</v>
          </cell>
          <cell r="TC45">
            <v>0.84099999999999997</v>
          </cell>
          <cell r="TD45">
            <v>0.84399999999999997</v>
          </cell>
          <cell r="TE45">
            <v>0.84799999999999998</v>
          </cell>
          <cell r="TF45">
            <v>0.85499999999999998</v>
          </cell>
          <cell r="TG45">
            <v>0.85399999999999998</v>
          </cell>
          <cell r="TH45">
            <v>0.85599999999999998</v>
          </cell>
          <cell r="TI45">
            <v>0.85299999999999998</v>
          </cell>
          <cell r="TJ45">
            <v>0.85</v>
          </cell>
          <cell r="TK45">
            <v>5.1633499169999997</v>
          </cell>
          <cell r="TL45">
            <v>5.3747975969999997</v>
          </cell>
          <cell r="TM45">
            <v>5.254216381</v>
          </cell>
          <cell r="TN45">
            <v>5.2380241349999999</v>
          </cell>
          <cell r="TO45">
            <v>5.1911561940000004</v>
          </cell>
          <cell r="TP45">
            <v>5.1556222969999999</v>
          </cell>
          <cell r="TQ45">
            <v>5.1508298689999998</v>
          </cell>
          <cell r="TR45">
            <v>4.6352150679999999</v>
          </cell>
          <cell r="TS45">
            <v>4.4609321360000003</v>
          </cell>
          <cell r="TT45">
            <v>4.4598858760000004</v>
          </cell>
          <cell r="TU45">
            <v>4.370831645</v>
          </cell>
          <cell r="TV45">
            <v>4.3784515830000004</v>
          </cell>
          <cell r="TW45">
            <v>5.2873563219999999</v>
          </cell>
          <cell r="TX45">
            <v>5.3899082570000001</v>
          </cell>
          <cell r="TY45">
            <v>5.3775743709999997</v>
          </cell>
          <cell r="TZ45">
            <v>5.334846765</v>
          </cell>
          <cell r="UA45">
            <v>5.1860202930000003</v>
          </cell>
          <cell r="UB45">
            <v>5.2749719419999996</v>
          </cell>
          <cell r="UC45">
            <v>5.2513966480000001</v>
          </cell>
          <cell r="UD45">
            <v>4.6822742469999996</v>
          </cell>
          <cell r="UE45">
            <v>4.4742729309999998</v>
          </cell>
          <cell r="UF45">
            <v>4.5707915269999999</v>
          </cell>
          <cell r="UG45">
            <v>4.3721973089999997</v>
          </cell>
          <cell r="UH45">
            <v>4.3869516309999996</v>
          </cell>
          <cell r="UI45">
            <v>3.4759397509999999</v>
          </cell>
          <cell r="UJ45">
            <v>3.4239327909999999</v>
          </cell>
          <cell r="UK45">
            <v>3.393329144</v>
          </cell>
          <cell r="UL45">
            <v>3.2700324059999999</v>
          </cell>
          <cell r="UM45">
            <v>3.2219185829999999</v>
          </cell>
          <cell r="UN45">
            <v>3.1990768909999998</v>
          </cell>
          <cell r="UO45">
            <v>3.4210596080000002</v>
          </cell>
          <cell r="UP45">
            <v>3.3191452030000002</v>
          </cell>
          <cell r="UQ45">
            <v>3.2771964069999999</v>
          </cell>
          <cell r="UR45">
            <v>3.2740576269999999</v>
          </cell>
          <cell r="US45">
            <v>3.0896649360000001</v>
          </cell>
          <cell r="UT45">
            <v>3.1125247479999998</v>
          </cell>
          <cell r="UU45">
            <v>1.32297</v>
          </cell>
          <cell r="UV45">
            <v>1.38564</v>
          </cell>
          <cell r="UW45">
            <v>1.39045</v>
          </cell>
          <cell r="UX45">
            <v>1.37273</v>
          </cell>
          <cell r="UY45">
            <v>1.6132</v>
          </cell>
          <cell r="UZ45">
            <v>1.5294399999999999</v>
          </cell>
          <cell r="VA45">
            <v>1.6003499999999999</v>
          </cell>
          <cell r="VB45">
            <v>1.3770100000000001</v>
          </cell>
          <cell r="VC45">
            <v>1.3882399999999999</v>
          </cell>
          <cell r="VD45">
            <v>1.3882399999999999</v>
          </cell>
          <cell r="VE45">
            <v>1.25563</v>
          </cell>
          <cell r="VF45">
            <v>1.25563</v>
          </cell>
          <cell r="VG45">
            <v>10.691140000000001</v>
          </cell>
          <cell r="VH45">
            <v>11.314819999999999</v>
          </cell>
          <cell r="VI45">
            <v>10.978870000000001</v>
          </cell>
          <cell r="VJ45">
            <v>11.07131</v>
          </cell>
          <cell r="VK45">
            <v>10.738350000000001</v>
          </cell>
          <cell r="VL45">
            <v>10.738350000000001</v>
          </cell>
          <cell r="VM45">
            <v>10.43108</v>
          </cell>
          <cell r="VN45">
            <v>9.2094900000000006</v>
          </cell>
          <cell r="VO45">
            <v>8.7173599999999993</v>
          </cell>
          <cell r="VP45">
            <v>8.7173599999999993</v>
          </cell>
          <cell r="VQ45">
            <v>8.7672000000000008</v>
          </cell>
          <cell r="VR45">
            <v>8.7672000000000008</v>
          </cell>
          <cell r="VS45">
            <v>34</v>
          </cell>
          <cell r="VT45">
            <v>0.28999999999999998</v>
          </cell>
          <cell r="VU45">
            <v>0.29299999999999998</v>
          </cell>
          <cell r="VV45">
            <v>0.28399999999999997</v>
          </cell>
          <cell r="VW45">
            <v>0.27600000000000002</v>
          </cell>
          <cell r="VX45">
            <v>0.249</v>
          </cell>
          <cell r="VY45">
            <v>0.22900000000000001</v>
          </cell>
          <cell r="VZ45">
            <v>0.214</v>
          </cell>
          <cell r="WA45">
            <v>0.20499999999999999</v>
          </cell>
          <cell r="WB45">
            <v>0.19700000000000001</v>
          </cell>
          <cell r="WC45">
            <v>0.188</v>
          </cell>
          <cell r="WD45">
            <v>0.17599999999999999</v>
          </cell>
          <cell r="WE45">
            <v>0.16500000000000001</v>
          </cell>
          <cell r="WF45">
            <v>0.16300000000000001</v>
          </cell>
          <cell r="WG45">
            <v>0.154</v>
          </cell>
          <cell r="WH45">
            <v>0.153</v>
          </cell>
          <cell r="WI45">
            <v>0.152</v>
          </cell>
          <cell r="WJ45">
            <v>0.151</v>
          </cell>
          <cell r="WK45">
            <v>0.156</v>
          </cell>
          <cell r="WL45">
            <v>0.154</v>
          </cell>
          <cell r="WM45">
            <v>0.156</v>
          </cell>
          <cell r="WN45">
            <v>0.13900000000000001</v>
          </cell>
          <cell r="WO45">
            <v>0.13800000000000001</v>
          </cell>
          <cell r="WP45">
            <v>0.14199999999999999</v>
          </cell>
          <cell r="WQ45">
            <v>0.14499999999999999</v>
          </cell>
          <cell r="WR45">
            <v>0.14599999999999999</v>
          </cell>
          <cell r="WS45">
            <v>0.13900000000000001</v>
          </cell>
          <cell r="WT45">
            <v>0.13800000000000001</v>
          </cell>
          <cell r="WU45">
            <v>0.13300000000000001</v>
          </cell>
          <cell r="WV45">
            <v>0.129</v>
          </cell>
          <cell r="WW45">
            <v>0.124</v>
          </cell>
          <cell r="WX45">
            <v>0.125</v>
          </cell>
          <cell r="WY45">
            <v>0.12</v>
          </cell>
          <cell r="WZ45">
            <v>13</v>
          </cell>
          <cell r="XA45">
            <v>13</v>
          </cell>
          <cell r="XB45">
            <v>12</v>
          </cell>
          <cell r="XC45">
            <v>11</v>
          </cell>
          <cell r="XD45">
            <v>10</v>
          </cell>
          <cell r="XE45">
            <v>10</v>
          </cell>
          <cell r="XF45">
            <v>9</v>
          </cell>
          <cell r="XG45">
            <v>8</v>
          </cell>
          <cell r="XH45">
            <v>7</v>
          </cell>
          <cell r="XI45">
            <v>7</v>
          </cell>
          <cell r="XJ45">
            <v>7</v>
          </cell>
          <cell r="XK45">
            <v>7</v>
          </cell>
          <cell r="XL45">
            <v>6</v>
          </cell>
          <cell r="XM45">
            <v>6</v>
          </cell>
          <cell r="XN45">
            <v>5</v>
          </cell>
          <cell r="XO45">
            <v>5</v>
          </cell>
          <cell r="XP45">
            <v>5</v>
          </cell>
          <cell r="XQ45">
            <v>5</v>
          </cell>
          <cell r="XR45">
            <v>5</v>
          </cell>
          <cell r="XS45">
            <v>4</v>
          </cell>
          <cell r="XT45">
            <v>4</v>
          </cell>
          <cell r="XU45">
            <v>4</v>
          </cell>
          <cell r="XV45">
            <v>4</v>
          </cell>
          <cell r="XW45">
            <v>4</v>
          </cell>
          <cell r="XX45">
            <v>4</v>
          </cell>
          <cell r="XY45">
            <v>4</v>
          </cell>
          <cell r="XZ45">
            <v>4</v>
          </cell>
          <cell r="YA45">
            <v>3</v>
          </cell>
          <cell r="YB45">
            <v>3</v>
          </cell>
          <cell r="YC45">
            <v>3</v>
          </cell>
          <cell r="YD45">
            <v>3</v>
          </cell>
          <cell r="YE45">
            <v>3</v>
          </cell>
          <cell r="YF45">
            <v>40.664999999999999</v>
          </cell>
          <cell r="YG45">
            <v>43.042999999999999</v>
          </cell>
          <cell r="YH45">
            <v>42.654000000000003</v>
          </cell>
          <cell r="YI45">
            <v>42.308</v>
          </cell>
          <cell r="YJ45">
            <v>33.076999999999998</v>
          </cell>
          <cell r="YK45">
            <v>25.625</v>
          </cell>
          <cell r="YL45">
            <v>20.981999999999999</v>
          </cell>
          <cell r="YM45">
            <v>18.893999999999998</v>
          </cell>
          <cell r="YN45">
            <v>17.234999999999999</v>
          </cell>
          <cell r="YO45">
            <v>15.561999999999999</v>
          </cell>
          <cell r="YP45">
            <v>13.349</v>
          </cell>
          <cell r="YQ45">
            <v>11.656000000000001</v>
          </cell>
          <cell r="YR45">
            <v>11.476000000000001</v>
          </cell>
          <cell r="YS45">
            <v>11.214</v>
          </cell>
          <cell r="YT45">
            <v>11.176</v>
          </cell>
          <cell r="YU45">
            <v>10.962999999999999</v>
          </cell>
          <cell r="YV45">
            <v>10.782</v>
          </cell>
          <cell r="YW45">
            <v>11.164</v>
          </cell>
          <cell r="YX45">
            <v>11.564</v>
          </cell>
          <cell r="YY45">
            <v>11.978999999999999</v>
          </cell>
          <cell r="YZ45">
            <v>11.975</v>
          </cell>
          <cell r="ZA45">
            <v>11.922000000000001</v>
          </cell>
          <cell r="ZB45">
            <v>12.554</v>
          </cell>
          <cell r="ZC45">
            <v>12.234</v>
          </cell>
          <cell r="ZD45">
            <v>12.122999999999999</v>
          </cell>
          <cell r="ZE45">
            <v>11.625999999999999</v>
          </cell>
          <cell r="ZF45">
            <v>11.62</v>
          </cell>
          <cell r="ZG45">
            <v>11.523</v>
          </cell>
          <cell r="ZH45">
            <v>10.59</v>
          </cell>
          <cell r="ZI45">
            <v>9.8510000000000009</v>
          </cell>
          <cell r="ZJ45">
            <v>9.8390000000000004</v>
          </cell>
          <cell r="ZK45">
            <v>9.7089999999999996</v>
          </cell>
          <cell r="ZL45">
            <v>55.705187549999998</v>
          </cell>
          <cell r="ZM45">
            <v>58.341758730000002</v>
          </cell>
          <cell r="ZN45">
            <v>61.103120930000003</v>
          </cell>
          <cell r="ZO45">
            <v>63.864483130000004</v>
          </cell>
          <cell r="ZP45">
            <v>66.625845339999998</v>
          </cell>
          <cell r="ZQ45">
            <v>69.387207540000006</v>
          </cell>
          <cell r="ZR45">
            <v>72.148569739999999</v>
          </cell>
          <cell r="ZS45">
            <v>74.909931950000001</v>
          </cell>
          <cell r="ZT45">
            <v>77.671294149999994</v>
          </cell>
          <cell r="ZU45">
            <v>80.432656350000002</v>
          </cell>
          <cell r="ZV45">
            <v>83.194018549999996</v>
          </cell>
          <cell r="ZW45">
            <v>85.955380759999997</v>
          </cell>
          <cell r="ZX45">
            <v>88.716742960000005</v>
          </cell>
          <cell r="ZY45">
            <v>91.478105159999998</v>
          </cell>
          <cell r="ZZ45">
            <v>94.23946737</v>
          </cell>
          <cell r="AAA45">
            <v>97.000829569999993</v>
          </cell>
          <cell r="AAB45">
            <v>99.762191770000001</v>
          </cell>
          <cell r="AAC45">
            <v>99.777999879999996</v>
          </cell>
          <cell r="AAD45">
            <v>99.813987729999994</v>
          </cell>
          <cell r="AAE45">
            <v>99.783447269999996</v>
          </cell>
          <cell r="AAF45">
            <v>99.774330140000004</v>
          </cell>
          <cell r="AAG45">
            <v>99.837272639999995</v>
          </cell>
          <cell r="AAH45">
            <v>99.876342769999994</v>
          </cell>
          <cell r="AAI45">
            <v>99.835380549999996</v>
          </cell>
          <cell r="AAJ45">
            <v>99.814880369999997</v>
          </cell>
          <cell r="AAK45">
            <v>99.825149539999998</v>
          </cell>
          <cell r="AAL45">
            <v>99.833030699999995</v>
          </cell>
          <cell r="AAM45">
            <v>99.882797240000002</v>
          </cell>
          <cell r="AAN45">
            <v>99.859867100000002</v>
          </cell>
          <cell r="AAO45">
            <v>99.836936949999995</v>
          </cell>
          <cell r="AAP45">
            <v>99.836936949999995</v>
          </cell>
          <cell r="AAQ45">
            <v>99.836936949999995</v>
          </cell>
          <cell r="AAR45">
            <v>77.335771469999997</v>
          </cell>
          <cell r="AAS45">
            <v>78.716522220000002</v>
          </cell>
          <cell r="AAT45">
            <v>80.121924849999999</v>
          </cell>
          <cell r="AAU45">
            <v>81.527327470000003</v>
          </cell>
          <cell r="AAV45">
            <v>82.932730100000001</v>
          </cell>
          <cell r="AAW45">
            <v>84.338132729999998</v>
          </cell>
          <cell r="AAX45">
            <v>85.743535359999996</v>
          </cell>
          <cell r="AAY45">
            <v>87.148937989999993</v>
          </cell>
          <cell r="AAZ45">
            <v>88.554340620000005</v>
          </cell>
          <cell r="ABA45">
            <v>89.959743250000002</v>
          </cell>
          <cell r="ABB45">
            <v>91.365145870000006</v>
          </cell>
          <cell r="ABC45">
            <v>92.770548500000004</v>
          </cell>
          <cell r="ABD45">
            <v>94.175951130000001</v>
          </cell>
          <cell r="ABE45">
            <v>95.581353759999999</v>
          </cell>
          <cell r="ABF45">
            <v>96.986756389999996</v>
          </cell>
          <cell r="ABG45">
            <v>98.392159019999994</v>
          </cell>
          <cell r="ABH45">
            <v>99.797561650000006</v>
          </cell>
          <cell r="ABI45">
            <v>99.799507140000003</v>
          </cell>
          <cell r="ABJ45">
            <v>99.770088200000004</v>
          </cell>
          <cell r="ABK45">
            <v>99.795173649999995</v>
          </cell>
          <cell r="ABL45">
            <v>99.874771120000005</v>
          </cell>
          <cell r="ABM45">
            <v>99.792411799999996</v>
          </cell>
          <cell r="ABN45">
            <v>99.752906800000005</v>
          </cell>
          <cell r="ABO45">
            <v>99.761520390000001</v>
          </cell>
          <cell r="ABP45">
            <v>99.81611633</v>
          </cell>
          <cell r="ABQ45">
            <v>99.789009089999993</v>
          </cell>
          <cell r="ABR45">
            <v>99.774040220000003</v>
          </cell>
          <cell r="ABS45">
            <v>99.769561769999996</v>
          </cell>
          <cell r="ABT45">
            <v>99.775142669999994</v>
          </cell>
          <cell r="ABU45">
            <v>99.780723570000006</v>
          </cell>
          <cell r="ABV45">
            <v>99.780723570000006</v>
          </cell>
          <cell r="ABW45">
            <v>99.780723570000006</v>
          </cell>
          <cell r="ABX45">
            <v>13.879003559999999</v>
          </cell>
          <cell r="ABY45">
            <v>13.879003559999999</v>
          </cell>
          <cell r="ABZ45">
            <v>13.879003559999999</v>
          </cell>
          <cell r="ACA45">
            <v>13.879003559999999</v>
          </cell>
          <cell r="ACB45">
            <v>13.879003559999999</v>
          </cell>
          <cell r="ACC45">
            <v>13.879003559999999</v>
          </cell>
          <cell r="ACD45">
            <v>13.879003559999999</v>
          </cell>
          <cell r="ACE45">
            <v>13.879003559999999</v>
          </cell>
          <cell r="ACF45">
            <v>13.879003559999999</v>
          </cell>
          <cell r="ACG45">
            <v>13.879003559999999</v>
          </cell>
          <cell r="ACH45">
            <v>13.879003559999999</v>
          </cell>
          <cell r="ACI45">
            <v>14.23487544</v>
          </cell>
          <cell r="ACJ45">
            <v>14.23487544</v>
          </cell>
          <cell r="ACK45">
            <v>15.658362990000001</v>
          </cell>
          <cell r="ACL45">
            <v>15.658362990000001</v>
          </cell>
          <cell r="ACM45">
            <v>15.658362990000001</v>
          </cell>
          <cell r="ACN45">
            <v>15.302491099999999</v>
          </cell>
          <cell r="ACO45">
            <v>14.946619220000001</v>
          </cell>
          <cell r="ACP45">
            <v>16.01423488</v>
          </cell>
          <cell r="ACQ45">
            <v>16.01423488</v>
          </cell>
          <cell r="ACR45">
            <v>20.996441279999999</v>
          </cell>
          <cell r="ACS45">
            <v>20.996441279999999</v>
          </cell>
          <cell r="ACT45">
            <v>20.6405694</v>
          </cell>
          <cell r="ACU45">
            <v>18.86120996</v>
          </cell>
          <cell r="ACV45">
            <v>18.505338080000001</v>
          </cell>
          <cell r="ACW45">
            <v>19.572953739999999</v>
          </cell>
          <cell r="ACX45">
            <v>19.64285714</v>
          </cell>
          <cell r="ACY45">
            <v>21.071428569999998</v>
          </cell>
          <cell r="ACZ45">
            <v>20.284697510000001</v>
          </cell>
          <cell r="ADA45">
            <v>20.6405694</v>
          </cell>
          <cell r="ADB45">
            <v>20.284697510000001</v>
          </cell>
          <cell r="ADC45">
            <v>22.06405694</v>
          </cell>
          <cell r="ADD45">
            <v>86.120996439999999</v>
          </cell>
          <cell r="ADE45">
            <v>86.120996439999999</v>
          </cell>
          <cell r="ADF45">
            <v>86.120996439999999</v>
          </cell>
          <cell r="ADG45">
            <v>86.120996439999999</v>
          </cell>
          <cell r="ADH45">
            <v>86.120996439999999</v>
          </cell>
          <cell r="ADI45">
            <v>86.120996439999999</v>
          </cell>
          <cell r="ADJ45">
            <v>86.120996439999999</v>
          </cell>
          <cell r="ADK45">
            <v>86.120996439999999</v>
          </cell>
          <cell r="ADL45">
            <v>86.120996439999999</v>
          </cell>
          <cell r="ADM45">
            <v>86.120996439999999</v>
          </cell>
          <cell r="ADN45">
            <v>86.120996439999999</v>
          </cell>
          <cell r="ADO45">
            <v>85.765124560000004</v>
          </cell>
          <cell r="ADP45">
            <v>85.765124560000004</v>
          </cell>
          <cell r="ADQ45">
            <v>84.341637009999999</v>
          </cell>
          <cell r="ADR45">
            <v>84.341637009999999</v>
          </cell>
          <cell r="ADS45">
            <v>84.341637009999999</v>
          </cell>
          <cell r="ADT45">
            <v>84.697508900000003</v>
          </cell>
          <cell r="ADU45">
            <v>85.053380779999998</v>
          </cell>
          <cell r="ADV45">
            <v>83.985765119999996</v>
          </cell>
          <cell r="ADW45">
            <v>83.985765119999996</v>
          </cell>
          <cell r="ADX45">
            <v>79.003558720000001</v>
          </cell>
          <cell r="ADY45">
            <v>79.003558720000001</v>
          </cell>
          <cell r="ADZ45">
            <v>79.359430599999996</v>
          </cell>
          <cell r="AEA45">
            <v>81.138790040000004</v>
          </cell>
          <cell r="AEB45">
            <v>81.494661919999999</v>
          </cell>
          <cell r="AEC45">
            <v>80.427046259999997</v>
          </cell>
          <cell r="AED45">
            <v>80.357142859999996</v>
          </cell>
          <cell r="AEE45">
            <v>78.928571430000005</v>
          </cell>
          <cell r="AEF45">
            <v>79.715302489999999</v>
          </cell>
          <cell r="AEG45">
            <v>79.359430599999996</v>
          </cell>
          <cell r="AEH45">
            <v>79.715302489999999</v>
          </cell>
          <cell r="AEI45">
            <v>77.93594306</v>
          </cell>
          <cell r="AEJ45">
            <v>52.375999999999998</v>
          </cell>
          <cell r="AEK45">
            <v>52.348999999999997</v>
          </cell>
          <cell r="AEL45">
            <v>52.344999999999999</v>
          </cell>
          <cell r="AEM45">
            <v>52.338000000000001</v>
          </cell>
          <cell r="AEN45">
            <v>52.582999999999998</v>
          </cell>
          <cell r="AEO45">
            <v>52.332000000000001</v>
          </cell>
          <cell r="AEP45">
            <v>51.825000000000003</v>
          </cell>
          <cell r="AEQ45">
            <v>51.564</v>
          </cell>
          <cell r="AER45">
            <v>51.661000000000001</v>
          </cell>
          <cell r="AES45">
            <v>51.906999999999996</v>
          </cell>
          <cell r="AET45">
            <v>51.503</v>
          </cell>
          <cell r="AEU45">
            <v>51.11</v>
          </cell>
          <cell r="AEV45">
            <v>50.749000000000002</v>
          </cell>
          <cell r="AEW45">
            <v>50.848999999999997</v>
          </cell>
          <cell r="AEX45">
            <v>50.488999999999997</v>
          </cell>
          <cell r="AEY45">
            <v>50.668999999999997</v>
          </cell>
          <cell r="AEZ45">
            <v>50.567</v>
          </cell>
          <cell r="AFA45">
            <v>49.780999999999999</v>
          </cell>
          <cell r="AFB45">
            <v>49.332999999999998</v>
          </cell>
          <cell r="AFC45">
            <v>49.548000000000002</v>
          </cell>
          <cell r="AFD45">
            <v>49.322000000000003</v>
          </cell>
          <cell r="AFE45">
            <v>49.463999999999999</v>
          </cell>
          <cell r="AFF45">
            <v>50.036000000000001</v>
          </cell>
          <cell r="AFG45">
            <v>50.914000000000001</v>
          </cell>
          <cell r="AFH45">
            <v>50.857999999999997</v>
          </cell>
          <cell r="AFI45">
            <v>51.247</v>
          </cell>
          <cell r="AFJ45">
            <v>51.865000000000002</v>
          </cell>
          <cell r="AFK45">
            <v>52.293999999999997</v>
          </cell>
          <cell r="AFL45">
            <v>52.781999999999996</v>
          </cell>
          <cell r="AFM45">
            <v>52.597999999999999</v>
          </cell>
          <cell r="AFN45">
            <v>51.823</v>
          </cell>
          <cell r="AFO45">
            <v>51.667999999999999</v>
          </cell>
          <cell r="AFP45">
            <v>71.131</v>
          </cell>
          <cell r="AFQ45">
            <v>71.302999999999997</v>
          </cell>
          <cell r="AFR45">
            <v>71.305999999999997</v>
          </cell>
          <cell r="AFS45">
            <v>71.298000000000002</v>
          </cell>
          <cell r="AFT45">
            <v>71.433999999999997</v>
          </cell>
          <cell r="AFU45">
            <v>71.462999999999994</v>
          </cell>
          <cell r="AFV45">
            <v>71.436999999999998</v>
          </cell>
          <cell r="AFW45">
            <v>70.561000000000007</v>
          </cell>
          <cell r="AFX45">
            <v>70.257000000000005</v>
          </cell>
          <cell r="AFY45">
            <v>70.001999999999995</v>
          </cell>
          <cell r="AFZ45">
            <v>69.286000000000001</v>
          </cell>
          <cell r="AGA45">
            <v>68.828999999999994</v>
          </cell>
          <cell r="AGB45">
            <v>68.837999999999994</v>
          </cell>
          <cell r="AGC45">
            <v>68.248000000000005</v>
          </cell>
          <cell r="AGD45">
            <v>68.084999999999994</v>
          </cell>
          <cell r="AGE45">
            <v>68.721999999999994</v>
          </cell>
          <cell r="AGF45">
            <v>68.572999999999993</v>
          </cell>
          <cell r="AGG45">
            <v>68.340999999999994</v>
          </cell>
          <cell r="AGH45">
            <v>68.218000000000004</v>
          </cell>
          <cell r="AGI45">
            <v>68.325000000000003</v>
          </cell>
          <cell r="AGJ45">
            <v>68.042000000000002</v>
          </cell>
          <cell r="AGK45">
            <v>67.512</v>
          </cell>
          <cell r="AGL45">
            <v>67.685000000000002</v>
          </cell>
          <cell r="AGM45">
            <v>68.075999999999993</v>
          </cell>
          <cell r="AGN45">
            <v>68.197999999999993</v>
          </cell>
          <cell r="AGO45">
            <v>68.015000000000001</v>
          </cell>
          <cell r="AGP45">
            <v>68.385999999999996</v>
          </cell>
          <cell r="AGQ45">
            <v>68.545000000000002</v>
          </cell>
          <cell r="AGR45">
            <v>68.722999999999999</v>
          </cell>
          <cell r="AGS45">
            <v>68.540000000000006</v>
          </cell>
          <cell r="AGT45">
            <v>68.137</v>
          </cell>
          <cell r="AGU45">
            <v>68.063999999999993</v>
          </cell>
          <cell r="AGV45">
            <v>6</v>
          </cell>
          <cell r="AGZ45">
            <v>0.627</v>
          </cell>
          <cell r="AHA45">
            <v>0.63200000000000001</v>
          </cell>
          <cell r="AHB45">
            <v>0.63500000000000001</v>
          </cell>
          <cell r="AHC45">
            <v>0.64100000000000001</v>
          </cell>
          <cell r="AHD45">
            <v>0.64600000000000002</v>
          </cell>
          <cell r="AHE45">
            <v>0.65600000000000003</v>
          </cell>
          <cell r="AHF45">
            <v>0.66700000000000004</v>
          </cell>
          <cell r="AHG45">
            <v>0.66600000000000004</v>
          </cell>
          <cell r="AHH45">
            <v>0.67200000000000004</v>
          </cell>
          <cell r="AHI45">
            <v>0.67700000000000005</v>
          </cell>
          <cell r="AHJ45">
            <v>0.67800000000000005</v>
          </cell>
          <cell r="AHK45">
            <v>0.67400000000000004</v>
          </cell>
          <cell r="AHL45">
            <v>0.67300000000000004</v>
          </cell>
          <cell r="AHM45">
            <v>0.68200000000000005</v>
          </cell>
          <cell r="AHN45">
            <v>0.68600000000000005</v>
          </cell>
          <cell r="AHO45">
            <v>0.69399999999999995</v>
          </cell>
          <cell r="AHP45">
            <v>0.70699999999999996</v>
          </cell>
          <cell r="AHQ45">
            <v>0.71099999999999997</v>
          </cell>
          <cell r="AHR45">
            <v>0.71099999999999997</v>
          </cell>
          <cell r="AHS45">
            <v>0.72</v>
          </cell>
          <cell r="AHT45">
            <v>0.73199999999999998</v>
          </cell>
          <cell r="AHU45">
            <v>0.73599999999999999</v>
          </cell>
          <cell r="AHV45">
            <v>0.73799999999999999</v>
          </cell>
          <cell r="AHW45">
            <v>0.74</v>
          </cell>
          <cell r="AHX45">
            <v>0.73899999999999999</v>
          </cell>
          <cell r="AHY45">
            <v>0.74</v>
          </cell>
          <cell r="AHZ45">
            <v>0.747</v>
          </cell>
          <cell r="AIA45">
            <v>0.75</v>
          </cell>
          <cell r="AIB45">
            <v>0.748</v>
          </cell>
          <cell r="AIF45">
            <v>16.511318240000001</v>
          </cell>
          <cell r="AIG45">
            <v>17.060367450000001</v>
          </cell>
          <cell r="AIH45">
            <v>17.532467530000002</v>
          </cell>
          <cell r="AII45">
            <v>18.030690539999998</v>
          </cell>
          <cell r="AIJ45">
            <v>17.91613723</v>
          </cell>
          <cell r="AIK45">
            <v>17.171717170000001</v>
          </cell>
          <cell r="AIL45">
            <v>16.20603015</v>
          </cell>
          <cell r="AIM45">
            <v>17.574257429999999</v>
          </cell>
          <cell r="AIN45">
            <v>17.84841076</v>
          </cell>
          <cell r="AIO45">
            <v>17.939393939999999</v>
          </cell>
          <cell r="AIP45">
            <v>18.411552350000001</v>
          </cell>
          <cell r="AIQ45">
            <v>19.377990430000001</v>
          </cell>
          <cell r="AIR45">
            <v>20.260663510000001</v>
          </cell>
          <cell r="AIS45">
            <v>19.953051640000002</v>
          </cell>
          <cell r="AIT45">
            <v>20.13969732</v>
          </cell>
          <cell r="AIU45">
            <v>19.582850520000001</v>
          </cell>
          <cell r="AIV45">
            <v>18.265895950000001</v>
          </cell>
          <cell r="AIW45">
            <v>18.275862069999999</v>
          </cell>
          <cell r="AIX45">
            <v>18.46330275</v>
          </cell>
          <cell r="AIY45">
            <v>17.6201373</v>
          </cell>
          <cell r="AIZ45">
            <v>16.912599320000002</v>
          </cell>
          <cell r="AJA45">
            <v>17.023675310000002</v>
          </cell>
          <cell r="AJB45">
            <v>17.171717170000001</v>
          </cell>
          <cell r="AJC45">
            <v>17.318435749999999</v>
          </cell>
          <cell r="AJD45">
            <v>17.614269790000002</v>
          </cell>
          <cell r="AJE45">
            <v>17.225950780000002</v>
          </cell>
          <cell r="AJF45">
            <v>16.72240803</v>
          </cell>
          <cell r="AJG45">
            <v>15.91928251</v>
          </cell>
          <cell r="AJH45">
            <v>15.860517440000001</v>
          </cell>
          <cell r="AJI45">
            <v>15.87899477</v>
          </cell>
          <cell r="AJJ45">
            <v>14.39067228</v>
          </cell>
          <cell r="AJK45">
            <v>13.968560699999999</v>
          </cell>
          <cell r="AJL45">
            <v>13.38338149</v>
          </cell>
          <cell r="AJM45">
            <v>12.77587067</v>
          </cell>
          <cell r="AJN45">
            <v>12.70496698</v>
          </cell>
          <cell r="AJO45">
            <v>13.038702519999999</v>
          </cell>
          <cell r="AJP45">
            <v>12.64468112</v>
          </cell>
          <cell r="AJQ45">
            <v>12.1385258</v>
          </cell>
          <cell r="AJR45">
            <v>11.314734100000001</v>
          </cell>
          <cell r="AJS45">
            <v>12.35521348</v>
          </cell>
          <cell r="AJT45">
            <v>12.36726717</v>
          </cell>
          <cell r="AJU45">
            <v>12.08905041</v>
          </cell>
          <cell r="AJV45">
            <v>12.443764789999999</v>
          </cell>
          <cell r="AJW45">
            <v>12.517209190000001</v>
          </cell>
          <cell r="AJX45">
            <v>12.251565019999999</v>
          </cell>
          <cell r="AJY45">
            <v>12.28257511</v>
          </cell>
          <cell r="AJZ45">
            <v>12.38780876</v>
          </cell>
          <cell r="AKA45">
            <v>11.7977901</v>
          </cell>
          <cell r="AKB45">
            <v>10.98751878</v>
          </cell>
          <cell r="AKC45">
            <v>11.161505160000001</v>
          </cell>
          <cell r="AKD45">
            <v>10.89929633</v>
          </cell>
          <cell r="AKE45">
            <v>10.51756151</v>
          </cell>
          <cell r="AKF45">
            <v>10.062387749999999</v>
          </cell>
          <cell r="AKG45">
            <v>9.8285184139999995</v>
          </cell>
          <cell r="AKH45">
            <v>9.8915831559999994</v>
          </cell>
          <cell r="AKI45">
            <v>10.046787520000001</v>
          </cell>
          <cell r="AKJ45">
            <v>10.113002180000001</v>
          </cell>
          <cell r="AKK45">
            <v>9.9507607440000001</v>
          </cell>
          <cell r="AKL45">
            <v>9.4312217119999993</v>
          </cell>
          <cell r="AKM45">
            <v>8.2150393210000008</v>
          </cell>
          <cell r="AKN45">
            <v>8.2150393210000008</v>
          </cell>
          <cell r="AKR45">
            <v>14.48</v>
          </cell>
          <cell r="AKS45">
            <v>16.79</v>
          </cell>
          <cell r="AKT45">
            <v>17.8</v>
          </cell>
          <cell r="AKU45">
            <v>18.43</v>
          </cell>
          <cell r="AKV45">
            <v>18.649999999999999</v>
          </cell>
          <cell r="AKW45">
            <v>18.02</v>
          </cell>
          <cell r="AKX45">
            <v>17.059999999999999</v>
          </cell>
          <cell r="AKY45">
            <v>18.41</v>
          </cell>
          <cell r="AKZ45">
            <v>19.010000000000002</v>
          </cell>
          <cell r="ALA45">
            <v>19.66</v>
          </cell>
          <cell r="ALB45">
            <v>20.04</v>
          </cell>
          <cell r="ALC45">
            <v>22.19</v>
          </cell>
          <cell r="ALD45">
            <v>24.5</v>
          </cell>
          <cell r="ALE45">
            <v>23.57</v>
          </cell>
          <cell r="ALF45">
            <v>23.92</v>
          </cell>
          <cell r="ALG45">
            <v>23.67</v>
          </cell>
          <cell r="ALH45">
            <v>21.95</v>
          </cell>
          <cell r="ALI45">
            <v>21.91</v>
          </cell>
          <cell r="ALJ45">
            <v>22.72</v>
          </cell>
          <cell r="ALK45">
            <v>21.52</v>
          </cell>
          <cell r="ALL45">
            <v>20.51</v>
          </cell>
          <cell r="ALM45">
            <v>21.13</v>
          </cell>
          <cell r="ALN45">
            <v>21.43</v>
          </cell>
          <cell r="ALO45">
            <v>21.4</v>
          </cell>
          <cell r="ALP45">
            <v>22.09</v>
          </cell>
          <cell r="ALQ45">
            <v>21.41</v>
          </cell>
          <cell r="ALR45">
            <v>21.3</v>
          </cell>
          <cell r="ALS45">
            <v>21.3</v>
          </cell>
          <cell r="ALT45">
            <v>21.3</v>
          </cell>
        </row>
        <row r="46">
          <cell r="A46" t="str">
            <v>Germany</v>
          </cell>
          <cell r="B46" t="str">
            <v>DEU</v>
          </cell>
          <cell r="C46" t="str">
            <v>Very High</v>
          </cell>
          <cell r="E46">
            <v>9</v>
          </cell>
          <cell r="F46">
            <v>0.82899999999999996</v>
          </cell>
          <cell r="G46">
            <v>0.83499999999999996</v>
          </cell>
          <cell r="H46">
            <v>0.84199999999999997</v>
          </cell>
          <cell r="I46">
            <v>0.85199999999999998</v>
          </cell>
          <cell r="J46">
            <v>0.85799999999999998</v>
          </cell>
          <cell r="K46">
            <v>0.86299999999999999</v>
          </cell>
          <cell r="L46">
            <v>0.86799999999999999</v>
          </cell>
          <cell r="M46">
            <v>0.874</v>
          </cell>
          <cell r="N46">
            <v>0.879</v>
          </cell>
          <cell r="O46">
            <v>0.88400000000000001</v>
          </cell>
          <cell r="P46">
            <v>0.88900000000000001</v>
          </cell>
          <cell r="Q46">
            <v>0.89600000000000002</v>
          </cell>
          <cell r="R46">
            <v>0.90100000000000002</v>
          </cell>
          <cell r="S46">
            <v>0.90500000000000003</v>
          </cell>
          <cell r="T46">
            <v>0.91400000000000003</v>
          </cell>
          <cell r="U46">
            <v>0.91400000000000003</v>
          </cell>
          <cell r="V46">
            <v>0.91700000000000004</v>
          </cell>
          <cell r="W46">
            <v>0.92100000000000004</v>
          </cell>
          <cell r="X46">
            <v>0.92300000000000004</v>
          </cell>
          <cell r="Y46">
            <v>0.92300000000000004</v>
          </cell>
          <cell r="Z46">
            <v>0.92600000000000005</v>
          </cell>
          <cell r="AA46">
            <v>0.93100000000000005</v>
          </cell>
          <cell r="AB46">
            <v>0.93300000000000005</v>
          </cell>
          <cell r="AC46">
            <v>0.93400000000000005</v>
          </cell>
          <cell r="AD46">
            <v>0.93700000000000006</v>
          </cell>
          <cell r="AE46">
            <v>0.93799999999999994</v>
          </cell>
          <cell r="AF46">
            <v>0.94099999999999995</v>
          </cell>
          <cell r="AG46">
            <v>0.94399999999999995</v>
          </cell>
          <cell r="AH46">
            <v>0.94499999999999995</v>
          </cell>
          <cell r="AI46">
            <v>0.94799999999999995</v>
          </cell>
          <cell r="AJ46">
            <v>0.94399999999999995</v>
          </cell>
          <cell r="AK46">
            <v>0.94199999999999995</v>
          </cell>
          <cell r="AL46">
            <v>75.358800000000002</v>
          </cell>
          <cell r="AM46">
            <v>75.575900000000004</v>
          </cell>
          <cell r="AN46">
            <v>76.018699999999995</v>
          </cell>
          <cell r="AO46">
            <v>76.0959</v>
          </cell>
          <cell r="AP46">
            <v>76.393100000000004</v>
          </cell>
          <cell r="AQ46">
            <v>76.561899999999994</v>
          </cell>
          <cell r="AR46">
            <v>76.792199999999994</v>
          </cell>
          <cell r="AS46">
            <v>77.225899999999996</v>
          </cell>
          <cell r="AT46">
            <v>77.576800000000006</v>
          </cell>
          <cell r="AU46">
            <v>77.805599999999998</v>
          </cell>
          <cell r="AV46">
            <v>78.063699999999997</v>
          </cell>
          <cell r="AW46">
            <v>78.409499999999994</v>
          </cell>
          <cell r="AX46">
            <v>78.482699999999994</v>
          </cell>
          <cell r="AY46">
            <v>78.544300000000007</v>
          </cell>
          <cell r="AZ46">
            <v>79.126300000000001</v>
          </cell>
          <cell r="BA46">
            <v>79.261799999999994</v>
          </cell>
          <cell r="BB46">
            <v>79.590599999999995</v>
          </cell>
          <cell r="BC46">
            <v>79.741200000000006</v>
          </cell>
          <cell r="BD46">
            <v>79.826099999999997</v>
          </cell>
          <cell r="BE46">
            <v>79.924800000000005</v>
          </cell>
          <cell r="BF46">
            <v>80.086399999999998</v>
          </cell>
          <cell r="BG46">
            <v>80.36</v>
          </cell>
          <cell r="BH46">
            <v>80.505799999999994</v>
          </cell>
          <cell r="BI46">
            <v>80.463300000000004</v>
          </cell>
          <cell r="BJ46">
            <v>80.915099999999995</v>
          </cell>
          <cell r="BK46">
            <v>80.574200000000005</v>
          </cell>
          <cell r="BL46">
            <v>80.847099999999998</v>
          </cell>
          <cell r="BM46">
            <v>80.944199999999995</v>
          </cell>
          <cell r="BN46">
            <v>81.171700000000001</v>
          </cell>
          <cell r="BO46">
            <v>81.558400000000006</v>
          </cell>
          <cell r="BP46">
            <v>81.147199999999998</v>
          </cell>
          <cell r="BQ46">
            <v>80.630099999999999</v>
          </cell>
          <cell r="BR46">
            <v>14.56072642</v>
          </cell>
          <cell r="BS46">
            <v>14.68710995</v>
          </cell>
          <cell r="BT46">
            <v>14.814590450000001</v>
          </cell>
          <cell r="BU46">
            <v>15.508729929999999</v>
          </cell>
          <cell r="BV46">
            <v>15.655050279999999</v>
          </cell>
          <cell r="BW46">
            <v>15.767829900000001</v>
          </cell>
          <cell r="BX46">
            <v>15.85593033</v>
          </cell>
          <cell r="BY46">
            <v>15.93840981</v>
          </cell>
          <cell r="BZ46">
            <v>15.9880929</v>
          </cell>
          <cell r="CA46">
            <v>16.03777599</v>
          </cell>
          <cell r="CB46">
            <v>16.087459089999999</v>
          </cell>
          <cell r="CC46">
            <v>16.137142180000001</v>
          </cell>
          <cell r="CD46">
            <v>16.186825280000001</v>
          </cell>
          <cell r="CE46">
            <v>16.236508369999999</v>
          </cell>
          <cell r="CF46">
            <v>16.286191460000001</v>
          </cell>
          <cell r="CG46">
            <v>16.335874560000001</v>
          </cell>
          <cell r="CH46">
            <v>16.385557649999999</v>
          </cell>
          <cell r="CI46">
            <v>16.435240749999998</v>
          </cell>
          <cell r="CJ46">
            <v>16.48492384</v>
          </cell>
          <cell r="CK46">
            <v>16.534606929999999</v>
          </cell>
          <cell r="CL46">
            <v>16.584290029999998</v>
          </cell>
          <cell r="CM46">
            <v>16.63397312</v>
          </cell>
          <cell r="CN46">
            <v>16.68365622</v>
          </cell>
          <cell r="CO46">
            <v>16.733339310000002</v>
          </cell>
          <cell r="CP46">
            <v>16.73534012</v>
          </cell>
          <cell r="CQ46">
            <v>16.78933907</v>
          </cell>
          <cell r="CR46">
            <v>16.87524033</v>
          </cell>
          <cell r="CS46">
            <v>16.977190019999998</v>
          </cell>
          <cell r="CT46">
            <v>16.932090760000001</v>
          </cell>
          <cell r="CU46">
            <v>17.010139469999999</v>
          </cell>
          <cell r="CV46">
            <v>17.010139469999999</v>
          </cell>
          <cell r="CW46">
            <v>17.010139469999999</v>
          </cell>
          <cell r="CX46">
            <v>10.363784600000001</v>
          </cell>
          <cell r="CY46">
            <v>10.574132799999999</v>
          </cell>
          <cell r="CZ46">
            <v>10.78448099</v>
          </cell>
          <cell r="DA46">
            <v>10.994829190000001</v>
          </cell>
          <cell r="DB46">
            <v>11.20517738</v>
          </cell>
          <cell r="DC46">
            <v>11.41552557</v>
          </cell>
          <cell r="DD46">
            <v>11.61641992</v>
          </cell>
          <cell r="DE46">
            <v>11.81731426</v>
          </cell>
          <cell r="DF46">
            <v>12.018208599999999</v>
          </cell>
          <cell r="DG46">
            <v>12.219102940000001</v>
          </cell>
          <cell r="DH46">
            <v>12.41999728</v>
          </cell>
          <cell r="DI46">
            <v>12.76506286</v>
          </cell>
          <cell r="DJ46">
            <v>13.11012844</v>
          </cell>
          <cell r="DK46">
            <v>13.45519401</v>
          </cell>
          <cell r="DL46">
            <v>13.80025959</v>
          </cell>
          <cell r="DM46">
            <v>13.70372963</v>
          </cell>
          <cell r="DN46">
            <v>13.603480340000001</v>
          </cell>
          <cell r="DO46">
            <v>13.680109979999999</v>
          </cell>
          <cell r="DP46">
            <v>13.756290440000001</v>
          </cell>
          <cell r="DQ46">
            <v>13.828009610000001</v>
          </cell>
          <cell r="DR46">
            <v>13.85177994</v>
          </cell>
          <cell r="DS46">
            <v>13.930549620000001</v>
          </cell>
          <cell r="DT46">
            <v>13.97772026</v>
          </cell>
          <cell r="DU46">
            <v>14.00984955</v>
          </cell>
          <cell r="DV46">
            <v>14.03711987</v>
          </cell>
          <cell r="DW46">
            <v>14.08201981</v>
          </cell>
          <cell r="DX46">
            <v>14.132149699999999</v>
          </cell>
          <cell r="DY46">
            <v>14.104764940000001</v>
          </cell>
          <cell r="DZ46">
            <v>14.07738018</v>
          </cell>
          <cell r="EA46">
            <v>14.090966910000001</v>
          </cell>
          <cell r="EB46">
            <v>14.090966910000001</v>
          </cell>
          <cell r="EC46">
            <v>14.090966910000001</v>
          </cell>
          <cell r="ED46">
            <v>36587.315920000001</v>
          </cell>
          <cell r="EE46">
            <v>37705.49942</v>
          </cell>
          <cell r="EF46">
            <v>38540.84607</v>
          </cell>
          <cell r="EG46">
            <v>38069.031069999997</v>
          </cell>
          <cell r="EH46">
            <v>38764.172489999997</v>
          </cell>
          <cell r="EI46">
            <v>39440.763370000001</v>
          </cell>
          <cell r="EJ46">
            <v>39671.02375</v>
          </cell>
          <cell r="EK46">
            <v>40085.224739999998</v>
          </cell>
          <cell r="EL46">
            <v>40941.192580000003</v>
          </cell>
          <cell r="EM46">
            <v>41707.459130000003</v>
          </cell>
          <cell r="EN46">
            <v>42394.864119999998</v>
          </cell>
          <cell r="EO46">
            <v>42973.746529999997</v>
          </cell>
          <cell r="EP46">
            <v>42877.620219999997</v>
          </cell>
          <cell r="EQ46">
            <v>42784.999459999999</v>
          </cell>
          <cell r="ER46">
            <v>43999.048320000002</v>
          </cell>
          <cell r="ES46">
            <v>44193.770530000002</v>
          </cell>
          <cell r="ET46">
            <v>46045.613380000003</v>
          </cell>
          <cell r="EU46">
            <v>47424.299740000002</v>
          </cell>
          <cell r="EV46">
            <v>47413.820630000002</v>
          </cell>
          <cell r="EW46">
            <v>46040.433660000002</v>
          </cell>
          <cell r="EX46">
            <v>47554.225630000001</v>
          </cell>
          <cell r="EY46">
            <v>50108.046860000002</v>
          </cell>
          <cell r="EZ46">
            <v>50123.529900000001</v>
          </cell>
          <cell r="FA46">
            <v>50314.541010000001</v>
          </cell>
          <cell r="FB46">
            <v>51268.8727</v>
          </cell>
          <cell r="FC46">
            <v>52200.626420000001</v>
          </cell>
          <cell r="FD46">
            <v>53349.82314</v>
          </cell>
          <cell r="FE46">
            <v>54335.962809999997</v>
          </cell>
          <cell r="FF46">
            <v>54981.27749</v>
          </cell>
          <cell r="FG46">
            <v>55564.967360000002</v>
          </cell>
          <cell r="FH46">
            <v>53077.543640000004</v>
          </cell>
          <cell r="FI46">
            <v>54534.216820000001</v>
          </cell>
          <cell r="FJ46">
            <v>1</v>
          </cell>
          <cell r="FK46">
            <v>0.94499999999999995</v>
          </cell>
          <cell r="FL46">
            <v>0.94599999999999995</v>
          </cell>
          <cell r="FM46">
            <v>0.94499999999999995</v>
          </cell>
          <cell r="FN46">
            <v>0.94199999999999995</v>
          </cell>
          <cell r="FO46">
            <v>0.94299999999999995</v>
          </cell>
          <cell r="FP46">
            <v>0.94399999999999995</v>
          </cell>
          <cell r="FQ46">
            <v>0.94399999999999995</v>
          </cell>
          <cell r="FR46">
            <v>0.94499999999999995</v>
          </cell>
          <cell r="FS46">
            <v>0.94399999999999995</v>
          </cell>
          <cell r="FT46">
            <v>0.94399999999999995</v>
          </cell>
          <cell r="FU46">
            <v>0.94299999999999995</v>
          </cell>
          <cell r="FV46">
            <v>0.94699999999999995</v>
          </cell>
          <cell r="FW46">
            <v>0.95</v>
          </cell>
          <cell r="FX46">
            <v>0.95499999999999996</v>
          </cell>
          <cell r="FY46">
            <v>0.95799999999999996</v>
          </cell>
          <cell r="FZ46">
            <v>0.95799999999999996</v>
          </cell>
          <cell r="GA46">
            <v>0.95799999999999996</v>
          </cell>
          <cell r="GB46">
            <v>0.95899999999999996</v>
          </cell>
          <cell r="GC46">
            <v>0.95799999999999996</v>
          </cell>
          <cell r="GD46">
            <v>0.96299999999999997</v>
          </cell>
          <cell r="GE46">
            <v>0.96199999999999997</v>
          </cell>
          <cell r="GF46">
            <v>0.96399999999999997</v>
          </cell>
          <cell r="GG46">
            <v>0.96499999999999997</v>
          </cell>
          <cell r="GH46">
            <v>0.96599999999999997</v>
          </cell>
          <cell r="GI46">
            <v>0.96499999999999997</v>
          </cell>
          <cell r="GJ46">
            <v>0.96899999999999997</v>
          </cell>
          <cell r="GK46">
            <v>0.97</v>
          </cell>
          <cell r="GL46">
            <v>0.97099999999999997</v>
          </cell>
          <cell r="GM46">
            <v>0.97399999999999998</v>
          </cell>
          <cell r="GN46">
            <v>0.97499999999999998</v>
          </cell>
          <cell r="GO46">
            <v>0.97699999999999998</v>
          </cell>
          <cell r="GP46">
            <v>0.97799999999999998</v>
          </cell>
          <cell r="GQ46">
            <v>0.80307526900000004</v>
          </cell>
          <cell r="GR46">
            <v>0.81035017399999998</v>
          </cell>
          <cell r="GS46">
            <v>0.81646549800000001</v>
          </cell>
          <cell r="GT46">
            <v>0.824402207</v>
          </cell>
          <cell r="GU46">
            <v>0.83086135800000005</v>
          </cell>
          <cell r="GV46">
            <v>0.83647111299999999</v>
          </cell>
          <cell r="GW46">
            <v>0.84120920499999996</v>
          </cell>
          <cell r="GX46">
            <v>0.84740836200000003</v>
          </cell>
          <cell r="GY46">
            <v>0.85244956299999997</v>
          </cell>
          <cell r="GZ46">
            <v>0.85727240400000004</v>
          </cell>
          <cell r="HA46">
            <v>0.86198248600000005</v>
          </cell>
          <cell r="HB46">
            <v>0.87021643299999996</v>
          </cell>
          <cell r="HC46">
            <v>0.87604546500000002</v>
          </cell>
          <cell r="HD46">
            <v>0.88231771599999997</v>
          </cell>
          <cell r="HE46">
            <v>0.89196379999999997</v>
          </cell>
          <cell r="HF46">
            <v>0.89234620399999998</v>
          </cell>
          <cell r="HG46">
            <v>0.89565660800000002</v>
          </cell>
          <cell r="HH46">
            <v>0.89983286200000001</v>
          </cell>
          <cell r="HI46">
            <v>0.90123302999999999</v>
          </cell>
          <cell r="HJ46">
            <v>0.90429800400000004</v>
          </cell>
          <cell r="HK46">
            <v>0.90660438799999998</v>
          </cell>
          <cell r="HL46">
            <v>0.91335106700000002</v>
          </cell>
          <cell r="HM46">
            <v>0.915217587</v>
          </cell>
          <cell r="HN46">
            <v>0.91698191600000001</v>
          </cell>
          <cell r="HO46">
            <v>0.91959718599999996</v>
          </cell>
          <cell r="HP46">
            <v>0.92197851799999997</v>
          </cell>
          <cell r="HQ46">
            <v>0.92659193799999995</v>
          </cell>
          <cell r="HR46">
            <v>0.92881228800000004</v>
          </cell>
          <cell r="HS46">
            <v>0.93112857999999998</v>
          </cell>
          <cell r="HT46">
            <v>0.93516143500000004</v>
          </cell>
          <cell r="HU46">
            <v>0.93211538699999996</v>
          </cell>
          <cell r="HV46">
            <v>0.93149843099999996</v>
          </cell>
          <cell r="HW46">
            <v>78.419200000000004</v>
          </cell>
          <cell r="HX46">
            <v>78.689300000000003</v>
          </cell>
          <cell r="HY46">
            <v>79.142700000000005</v>
          </cell>
          <cell r="HZ46">
            <v>79.2149</v>
          </cell>
          <cell r="IA46">
            <v>79.514099999999999</v>
          </cell>
          <cell r="IB46">
            <v>79.691400000000002</v>
          </cell>
          <cell r="IC46">
            <v>79.861699999999999</v>
          </cell>
          <cell r="ID46">
            <v>80.270300000000006</v>
          </cell>
          <cell r="IE46">
            <v>80.537800000000004</v>
          </cell>
          <cell r="IF46">
            <v>80.745000000000005</v>
          </cell>
          <cell r="IG46">
            <v>80.995900000000006</v>
          </cell>
          <cell r="IH46">
            <v>81.274299999999997</v>
          </cell>
          <cell r="II46">
            <v>81.280900000000003</v>
          </cell>
          <cell r="IJ46">
            <v>81.367099999999994</v>
          </cell>
          <cell r="IK46">
            <v>81.886200000000002</v>
          </cell>
          <cell r="IL46">
            <v>81.966300000000004</v>
          </cell>
          <cell r="IM46">
            <v>82.239800000000002</v>
          </cell>
          <cell r="IN46">
            <v>82.398600000000002</v>
          </cell>
          <cell r="IO46">
            <v>82.391599999999997</v>
          </cell>
          <cell r="IP46">
            <v>82.483800000000002</v>
          </cell>
          <cell r="IQ46">
            <v>82.621499999999997</v>
          </cell>
          <cell r="IR46">
            <v>82.833299999999994</v>
          </cell>
          <cell r="IS46">
            <v>82.947199999999995</v>
          </cell>
          <cell r="IT46">
            <v>82.863699999999994</v>
          </cell>
          <cell r="IU46">
            <v>83.325000000000003</v>
          </cell>
          <cell r="IV46">
            <v>82.976500000000001</v>
          </cell>
          <cell r="IW46">
            <v>83.267099999999999</v>
          </cell>
          <cell r="IX46">
            <v>83.289199999999994</v>
          </cell>
          <cell r="IY46">
            <v>83.596000000000004</v>
          </cell>
          <cell r="IZ46">
            <v>83.965299999999999</v>
          </cell>
          <cell r="JA46">
            <v>83.645499999999998</v>
          </cell>
          <cell r="JB46">
            <v>83.221500000000006</v>
          </cell>
          <cell r="JC46">
            <v>14.354722819999999</v>
          </cell>
          <cell r="JD46">
            <v>14.39498815</v>
          </cell>
          <cell r="JE46">
            <v>14.42595959</v>
          </cell>
          <cell r="JF46">
            <v>15.01105022</v>
          </cell>
          <cell r="JG46">
            <v>15.174329759999999</v>
          </cell>
          <cell r="JH46">
            <v>15.322870249999999</v>
          </cell>
          <cell r="JI46">
            <v>15.469969750000001</v>
          </cell>
          <cell r="JJ46">
            <v>15.62084007</v>
          </cell>
          <cell r="JK46">
            <v>15.68165445</v>
          </cell>
          <cell r="JL46">
            <v>15.74246883</v>
          </cell>
          <cell r="JM46">
            <v>15.80328321</v>
          </cell>
          <cell r="JN46">
            <v>15.864097599999999</v>
          </cell>
          <cell r="JO46">
            <v>15.924911979999999</v>
          </cell>
          <cell r="JP46">
            <v>15.985726359999999</v>
          </cell>
          <cell r="JQ46">
            <v>16.046540740000001</v>
          </cell>
          <cell r="JR46">
            <v>16.107355120000001</v>
          </cell>
          <cell r="JS46">
            <v>16.168169500000001</v>
          </cell>
          <cell r="JT46">
            <v>16.228983880000001</v>
          </cell>
          <cell r="JU46">
            <v>16.289798260000001</v>
          </cell>
          <cell r="JV46">
            <v>16.350612640000001</v>
          </cell>
          <cell r="JW46">
            <v>16.411427020000001</v>
          </cell>
          <cell r="JX46">
            <v>16.472241400000001</v>
          </cell>
          <cell r="JY46">
            <v>16.533055780000002</v>
          </cell>
          <cell r="JZ46">
            <v>16.593870160000002</v>
          </cell>
          <cell r="KA46">
            <v>16.617759700000001</v>
          </cell>
          <cell r="KB46">
            <v>16.72620964</v>
          </cell>
          <cell r="KC46">
            <v>16.82025909</v>
          </cell>
          <cell r="KD46">
            <v>16.911369319999999</v>
          </cell>
          <cell r="KE46">
            <v>16.908739090000001</v>
          </cell>
          <cell r="KF46">
            <v>17.00415993</v>
          </cell>
          <cell r="KG46">
            <v>17.00415993</v>
          </cell>
          <cell r="KH46">
            <v>17.00415993</v>
          </cell>
          <cell r="KI46">
            <v>9.8410512659999991</v>
          </cell>
          <cell r="KJ46">
            <v>10.01738003</v>
          </cell>
          <cell r="KK46">
            <v>10.193708790000001</v>
          </cell>
          <cell r="KL46">
            <v>10.37003756</v>
          </cell>
          <cell r="KM46">
            <v>10.546366320000001</v>
          </cell>
          <cell r="KN46">
            <v>10.722695079999999</v>
          </cell>
          <cell r="KO46">
            <v>10.882344099999999</v>
          </cell>
          <cell r="KP46">
            <v>11.041993120000001</v>
          </cell>
          <cell r="KQ46">
            <v>11.20164213</v>
          </cell>
          <cell r="KR46">
            <v>11.36129115</v>
          </cell>
          <cell r="KS46">
            <v>11.52094016</v>
          </cell>
          <cell r="KT46">
            <v>11.966527709999999</v>
          </cell>
          <cell r="KU46">
            <v>12.41211526</v>
          </cell>
          <cell r="KV46">
            <v>12.85770282</v>
          </cell>
          <cell r="KW46">
            <v>13.303290369999999</v>
          </cell>
          <cell r="KX46">
            <v>13.200400350000001</v>
          </cell>
          <cell r="KY46">
            <v>13.09622955</v>
          </cell>
          <cell r="KZ46">
            <v>13.18692017</v>
          </cell>
          <cell r="LA46">
            <v>13.261139869999999</v>
          </cell>
          <cell r="LB46">
            <v>13.34796047</v>
          </cell>
          <cell r="LC46">
            <v>13.382749560000001</v>
          </cell>
          <cell r="LD46">
            <v>13.499400140000001</v>
          </cell>
          <cell r="LE46">
            <v>13.562600140000001</v>
          </cell>
          <cell r="LF46">
            <v>13.620519639999999</v>
          </cell>
          <cell r="LG46">
            <v>13.631710050000001</v>
          </cell>
          <cell r="LH46">
            <v>13.69839954</v>
          </cell>
          <cell r="LI46">
            <v>13.76716042</v>
          </cell>
          <cell r="LJ46">
            <v>13.78538036</v>
          </cell>
          <cell r="LK46">
            <v>13.80360031</v>
          </cell>
          <cell r="LL46">
            <v>13.84053479</v>
          </cell>
          <cell r="LM46">
            <v>13.84053479</v>
          </cell>
          <cell r="LN46">
            <v>13.84053479</v>
          </cell>
          <cell r="LO46">
            <v>24076.28026</v>
          </cell>
          <cell r="LP46">
            <v>25817.890240000001</v>
          </cell>
          <cell r="LQ46">
            <v>26602.645280000001</v>
          </cell>
          <cell r="LR46">
            <v>26351.63608</v>
          </cell>
          <cell r="LS46">
            <v>27036.12283</v>
          </cell>
          <cell r="LT46">
            <v>27684.730100000001</v>
          </cell>
          <cell r="LU46">
            <v>28002.811610000001</v>
          </cell>
          <cell r="LV46">
            <v>28480.425439999999</v>
          </cell>
          <cell r="LW46">
            <v>29210.802250000001</v>
          </cell>
          <cell r="LX46">
            <v>30008.136829999999</v>
          </cell>
          <cell r="LY46">
            <v>30629.067019999999</v>
          </cell>
          <cell r="LZ46">
            <v>31317.026020000001</v>
          </cell>
          <cell r="MA46">
            <v>31389.806219999999</v>
          </cell>
          <cell r="MB46">
            <v>31534.339919999999</v>
          </cell>
          <cell r="MC46">
            <v>32468.565119999999</v>
          </cell>
          <cell r="MD46">
            <v>32827.088600000003</v>
          </cell>
          <cell r="ME46">
            <v>34497.760179999997</v>
          </cell>
          <cell r="MF46">
            <v>35731.363770000004</v>
          </cell>
          <cell r="MG46">
            <v>35755.809480000004</v>
          </cell>
          <cell r="MH46">
            <v>36508.358039999999</v>
          </cell>
          <cell r="MI46">
            <v>36982.605989999996</v>
          </cell>
          <cell r="MJ46">
            <v>39852.666429999997</v>
          </cell>
          <cell r="MK46">
            <v>39868.064420000002</v>
          </cell>
          <cell r="ML46">
            <v>40639.614329999997</v>
          </cell>
          <cell r="MM46">
            <v>40590.496749999998</v>
          </cell>
          <cell r="MN46">
            <v>42546.46026</v>
          </cell>
          <cell r="MO46">
            <v>43822.675230000001</v>
          </cell>
          <cell r="MP46">
            <v>44749.230960000001</v>
          </cell>
          <cell r="MQ46">
            <v>45261.499109999997</v>
          </cell>
          <cell r="MR46">
            <v>46036.603239999997</v>
          </cell>
          <cell r="MS46">
            <v>44766.958030000002</v>
          </cell>
          <cell r="MT46">
            <v>46149.952499999999</v>
          </cell>
          <cell r="MU46">
            <v>0.85016923499999997</v>
          </cell>
          <cell r="MV46">
            <v>0.85645109200000002</v>
          </cell>
          <cell r="MW46">
            <v>0.86432422399999997</v>
          </cell>
          <cell r="MX46">
            <v>0.87473937999999996</v>
          </cell>
          <cell r="MY46">
            <v>0.880978649</v>
          </cell>
          <cell r="MZ46">
            <v>0.88596636900000003</v>
          </cell>
          <cell r="NA46">
            <v>0.890883011</v>
          </cell>
          <cell r="NB46">
            <v>0.89665934899999999</v>
          </cell>
          <cell r="NC46">
            <v>0.90309065600000005</v>
          </cell>
          <cell r="ND46">
            <v>0.90835910200000003</v>
          </cell>
          <cell r="NE46">
            <v>0.91373701699999998</v>
          </cell>
          <cell r="NF46">
            <v>0.91879005800000002</v>
          </cell>
          <cell r="NG46">
            <v>0.92181148199999996</v>
          </cell>
          <cell r="NH46">
            <v>0.92427506100000001</v>
          </cell>
          <cell r="NI46">
            <v>0.93134789399999995</v>
          </cell>
          <cell r="NJ46">
            <v>0.93193455599999997</v>
          </cell>
          <cell r="NK46">
            <v>0.93503663400000003</v>
          </cell>
          <cell r="NL46">
            <v>0.93820118100000005</v>
          </cell>
          <cell r="NM46">
            <v>0.94040263999999996</v>
          </cell>
          <cell r="NN46">
            <v>0.93892508600000002</v>
          </cell>
          <cell r="NO46">
            <v>0.942696015</v>
          </cell>
          <cell r="NP46">
            <v>0.94705963999999998</v>
          </cell>
          <cell r="NQ46">
            <v>0.94877600299999998</v>
          </cell>
          <cell r="NR46">
            <v>0.94891139899999999</v>
          </cell>
          <cell r="NS46">
            <v>0.95312131700000002</v>
          </cell>
          <cell r="NT46">
            <v>0.95168074199999997</v>
          </cell>
          <cell r="NU46">
            <v>0.95481601100000002</v>
          </cell>
          <cell r="NV46">
            <v>0.95672009099999999</v>
          </cell>
          <cell r="NW46">
            <v>0.95646531899999998</v>
          </cell>
          <cell r="NX46">
            <v>0.95933165399999998</v>
          </cell>
          <cell r="NY46">
            <v>0.95397153800000001</v>
          </cell>
          <cell r="NZ46">
            <v>0.95218025299999998</v>
          </cell>
          <cell r="OA46">
            <v>71.910899999999998</v>
          </cell>
          <cell r="OB46">
            <v>72.096400000000003</v>
          </cell>
          <cell r="OC46">
            <v>72.53</v>
          </cell>
          <cell r="OD46">
            <v>72.633200000000002</v>
          </cell>
          <cell r="OE46">
            <v>72.945700000000002</v>
          </cell>
          <cell r="OF46">
            <v>73.119</v>
          </cell>
          <cell r="OG46">
            <v>73.422899999999998</v>
          </cell>
          <cell r="OH46">
            <v>73.880200000000002</v>
          </cell>
          <cell r="OI46">
            <v>74.314999999999998</v>
          </cell>
          <cell r="OJ46">
            <v>74.577299999999994</v>
          </cell>
          <cell r="OK46">
            <v>74.859499999999997</v>
          </cell>
          <cell r="OL46">
            <v>75.280500000000004</v>
          </cell>
          <cell r="OM46">
            <v>75.442800000000005</v>
          </cell>
          <cell r="ON46">
            <v>75.514300000000006</v>
          </cell>
          <cell r="OO46">
            <v>76.1477</v>
          </cell>
          <cell r="OP46">
            <v>76.359700000000004</v>
          </cell>
          <cell r="OQ46">
            <v>76.753200000000007</v>
          </cell>
          <cell r="OR46">
            <v>76.915199999999999</v>
          </cell>
          <cell r="OS46">
            <v>77.112399999999994</v>
          </cell>
          <cell r="OT46">
            <v>77.2376</v>
          </cell>
          <cell r="OU46">
            <v>77.440700000000007</v>
          </cell>
          <cell r="OV46">
            <v>77.775599999999997</v>
          </cell>
          <cell r="OW46">
            <v>77.973799999999997</v>
          </cell>
          <cell r="OX46">
            <v>77.989800000000002</v>
          </cell>
          <cell r="OY46">
            <v>78.430899999999994</v>
          </cell>
          <cell r="OZ46">
            <v>78.131299999999996</v>
          </cell>
          <cell r="PA46">
            <v>78.385900000000007</v>
          </cell>
          <cell r="PB46">
            <v>78.562299999999993</v>
          </cell>
          <cell r="PC46">
            <v>78.716899999999995</v>
          </cell>
          <cell r="PD46">
            <v>79.127899999999997</v>
          </cell>
          <cell r="PE46">
            <v>78.656499999999994</v>
          </cell>
          <cell r="PF46">
            <v>78.0809</v>
          </cell>
          <cell r="PG46">
            <v>14.76673001</v>
          </cell>
          <cell r="PH46">
            <v>14.97923175</v>
          </cell>
          <cell r="PI46">
            <v>15.18488979</v>
          </cell>
          <cell r="PJ46">
            <v>15.98330975</v>
          </cell>
          <cell r="PK46">
            <v>16.113750459999999</v>
          </cell>
          <cell r="PL46">
            <v>16.19272041</v>
          </cell>
          <cell r="PM46">
            <v>16.224710460000001</v>
          </cell>
          <cell r="PN46">
            <v>16.24227905</v>
          </cell>
          <cell r="PO46">
            <v>16.281485320000002</v>
          </cell>
          <cell r="PP46">
            <v>16.320691589999999</v>
          </cell>
          <cell r="PQ46">
            <v>16.359897849999999</v>
          </cell>
          <cell r="PR46">
            <v>16.399104120000001</v>
          </cell>
          <cell r="PS46">
            <v>16.438310380000001</v>
          </cell>
          <cell r="PT46">
            <v>16.477516649999998</v>
          </cell>
          <cell r="PU46">
            <v>16.516722919999999</v>
          </cell>
          <cell r="PV46">
            <v>16.55592918</v>
          </cell>
          <cell r="PW46">
            <v>16.595135450000001</v>
          </cell>
          <cell r="PX46">
            <v>16.634341719999998</v>
          </cell>
          <cell r="PY46">
            <v>16.673547979999999</v>
          </cell>
          <cell r="PZ46">
            <v>16.71275425</v>
          </cell>
          <cell r="QA46">
            <v>16.751960520000001</v>
          </cell>
          <cell r="QB46">
            <v>16.791166780000001</v>
          </cell>
          <cell r="QC46">
            <v>16.830373049999999</v>
          </cell>
          <cell r="QD46">
            <v>16.86957932</v>
          </cell>
          <cell r="QE46">
            <v>16.849769590000001</v>
          </cell>
          <cell r="QF46">
            <v>16.851049419999999</v>
          </cell>
          <cell r="QG46">
            <v>16.928440089999999</v>
          </cell>
          <cell r="QH46">
            <v>17.039920810000002</v>
          </cell>
          <cell r="QI46">
            <v>16.954509739999999</v>
          </cell>
          <cell r="QJ46">
            <v>17.016170500000001</v>
          </cell>
          <cell r="QK46">
            <v>17.016170500000001</v>
          </cell>
          <cell r="QL46">
            <v>17.016170500000001</v>
          </cell>
          <cell r="QM46">
            <v>11.14759009</v>
          </cell>
          <cell r="QN46">
            <v>11.3825235</v>
          </cell>
          <cell r="QO46">
            <v>11.617456900000001</v>
          </cell>
          <cell r="QP46">
            <v>11.852390310000001</v>
          </cell>
          <cell r="QQ46">
            <v>12.08732371</v>
          </cell>
          <cell r="QR46">
            <v>12.32225712</v>
          </cell>
          <cell r="QS46">
            <v>12.5759852</v>
          </cell>
          <cell r="QT46">
            <v>12.829713269999999</v>
          </cell>
          <cell r="QU46">
            <v>13.083441349999999</v>
          </cell>
          <cell r="QV46">
            <v>13.337169429999999</v>
          </cell>
          <cell r="QW46">
            <v>13.59089751</v>
          </cell>
          <cell r="QX46">
            <v>13.774145559999999</v>
          </cell>
          <cell r="QY46">
            <v>13.95739362</v>
          </cell>
          <cell r="QZ46">
            <v>14.14064168</v>
          </cell>
          <cell r="RA46">
            <v>14.323889729999999</v>
          </cell>
          <cell r="RB46">
            <v>14.242090230000001</v>
          </cell>
          <cell r="RC46">
            <v>14.145770069999999</v>
          </cell>
          <cell r="RD46">
            <v>14.20825958</v>
          </cell>
          <cell r="RE46">
            <v>14.285739899999999</v>
          </cell>
          <cell r="RF46">
            <v>14.33932018</v>
          </cell>
          <cell r="RG46">
            <v>14.35093021</v>
          </cell>
          <cell r="RH46">
            <v>14.38992023</v>
          </cell>
          <cell r="RI46">
            <v>14.419300079999999</v>
          </cell>
          <cell r="RJ46">
            <v>14.42337036</v>
          </cell>
          <cell r="RK46">
            <v>14.468830110000001</v>
          </cell>
          <cell r="RL46">
            <v>14.489179610000001</v>
          </cell>
          <cell r="RM46">
            <v>14.515689849999999</v>
          </cell>
          <cell r="RN46">
            <v>14.438670159999999</v>
          </cell>
          <cell r="RO46">
            <v>14.361650470000001</v>
          </cell>
          <cell r="RP46">
            <v>14.3494364</v>
          </cell>
          <cell r="RQ46">
            <v>14.3494364</v>
          </cell>
          <cell r="RR46">
            <v>14.3494364</v>
          </cell>
          <cell r="RS46">
            <v>50080.083310000002</v>
          </cell>
          <cell r="RT46">
            <v>50476.243929999997</v>
          </cell>
          <cell r="RU46">
            <v>51319.887009999999</v>
          </cell>
          <cell r="RV46">
            <v>50570.379009999997</v>
          </cell>
          <cell r="RW46">
            <v>51240.096290000001</v>
          </cell>
          <cell r="RX46">
            <v>51916.052499999998</v>
          </cell>
          <cell r="RY46">
            <v>52030.120360000001</v>
          </cell>
          <cell r="RZ46">
            <v>52361.141949999997</v>
          </cell>
          <cell r="SA46">
            <v>53340.020129999997</v>
          </cell>
          <cell r="SB46">
            <v>54067.699130000001</v>
          </cell>
          <cell r="SC46">
            <v>54822.699000000001</v>
          </cell>
          <cell r="SD46">
            <v>55285.405630000001</v>
          </cell>
          <cell r="SE46">
            <v>55009.103020000002</v>
          </cell>
          <cell r="SF46">
            <v>54662.11346</v>
          </cell>
          <cell r="SG46">
            <v>56165.086159999999</v>
          </cell>
          <cell r="SH46">
            <v>56176.267229999998</v>
          </cell>
          <cell r="SI46">
            <v>58201.604959999997</v>
          </cell>
          <cell r="SJ46">
            <v>59709.626049999999</v>
          </cell>
          <cell r="SK46">
            <v>59633.786610000003</v>
          </cell>
          <cell r="SL46">
            <v>56005.31985</v>
          </cell>
          <cell r="SM46">
            <v>58575.29178</v>
          </cell>
          <cell r="SN46">
            <v>60769.871910000002</v>
          </cell>
          <cell r="SO46">
            <v>60756.353029999998</v>
          </cell>
          <cell r="SP46">
            <v>60319.181539999998</v>
          </cell>
          <cell r="SQ46">
            <v>62285.74497</v>
          </cell>
          <cell r="SR46">
            <v>62141.889799999997</v>
          </cell>
          <cell r="SS46">
            <v>63147.351419999999</v>
          </cell>
          <cell r="ST46">
            <v>64186.8223</v>
          </cell>
          <cell r="SU46">
            <v>64964.173479999998</v>
          </cell>
          <cell r="SV46">
            <v>65349.051670000001</v>
          </cell>
          <cell r="SW46">
            <v>61610.075129999997</v>
          </cell>
          <cell r="SX46">
            <v>63142.69975</v>
          </cell>
          <cell r="SZ46">
            <v>0.86499999999999999</v>
          </cell>
          <cell r="TA46">
            <v>0.86899999999999999</v>
          </cell>
          <cell r="TB46">
            <v>0.86699999999999999</v>
          </cell>
          <cell r="TC46">
            <v>0.86099999999999999</v>
          </cell>
          <cell r="TD46">
            <v>0.86099999999999999</v>
          </cell>
          <cell r="TE46">
            <v>0.87</v>
          </cell>
          <cell r="TF46">
            <v>0.873</v>
          </cell>
          <cell r="TG46">
            <v>0.874</v>
          </cell>
          <cell r="TH46">
            <v>0.88800000000000001</v>
          </cell>
          <cell r="TI46">
            <v>0.88400000000000001</v>
          </cell>
          <cell r="TJ46">
            <v>0.88300000000000001</v>
          </cell>
          <cell r="TL46">
            <v>6.99440755</v>
          </cell>
          <cell r="TM46">
            <v>6.6821680509999997</v>
          </cell>
          <cell r="TN46">
            <v>6.9607039579999999</v>
          </cell>
          <cell r="TO46">
            <v>7.8515781789999997</v>
          </cell>
          <cell r="TP46">
            <v>7.8645525210000002</v>
          </cell>
          <cell r="TQ46">
            <v>7.3694504849999998</v>
          </cell>
          <cell r="TR46">
            <v>7.300031658</v>
          </cell>
          <cell r="TS46">
            <v>7.3162279879999996</v>
          </cell>
          <cell r="TT46">
            <v>6.1993586289999998</v>
          </cell>
          <cell r="TU46">
            <v>6.1742211249999999</v>
          </cell>
          <cell r="TV46">
            <v>6.1771295930000001</v>
          </cell>
          <cell r="TX46">
            <v>7.0891514500000001</v>
          </cell>
          <cell r="TY46">
            <v>6.8595927120000004</v>
          </cell>
          <cell r="TZ46">
            <v>7.1734475370000004</v>
          </cell>
          <cell r="UA46">
            <v>8.1109925290000007</v>
          </cell>
          <cell r="UB46">
            <v>8.2089552240000003</v>
          </cell>
          <cell r="UC46">
            <v>7.5451647179999997</v>
          </cell>
          <cell r="UD46">
            <v>7.5211864410000002</v>
          </cell>
          <cell r="UE46">
            <v>7.5132275130000004</v>
          </cell>
          <cell r="UF46">
            <v>6.3291139239999996</v>
          </cell>
          <cell r="UG46">
            <v>6.3559322030000001</v>
          </cell>
          <cell r="UH46">
            <v>6.2632696389999998</v>
          </cell>
          <cell r="UI46">
            <v>3.7192809580000001</v>
          </cell>
          <cell r="UJ46">
            <v>3.7689826489999998</v>
          </cell>
          <cell r="UK46">
            <v>3.5504641530000001</v>
          </cell>
          <cell r="UL46">
            <v>3.5512418750000001</v>
          </cell>
          <cell r="UM46">
            <v>3.4875445369999998</v>
          </cell>
          <cell r="UN46">
            <v>3.5264675620000001</v>
          </cell>
          <cell r="UO46">
            <v>3.6503014560000002</v>
          </cell>
          <cell r="UP46">
            <v>3.4420449729999998</v>
          </cell>
          <cell r="UQ46">
            <v>3.4906339649999998</v>
          </cell>
          <cell r="UR46">
            <v>3.4748458860000002</v>
          </cell>
          <cell r="US46">
            <v>3.399433374</v>
          </cell>
          <cell r="UT46">
            <v>3.4081587789999999</v>
          </cell>
          <cell r="UV46">
            <v>2.4033600000000002</v>
          </cell>
          <cell r="UW46">
            <v>2.4411399999999999</v>
          </cell>
          <cell r="UX46">
            <v>2.5804200000000002</v>
          </cell>
          <cell r="UY46">
            <v>2.6052399999999998</v>
          </cell>
          <cell r="UZ46">
            <v>2.6052399999999998</v>
          </cell>
          <cell r="VA46">
            <v>2.7227000000000001</v>
          </cell>
          <cell r="VB46">
            <v>2.7227000000000001</v>
          </cell>
          <cell r="VC46">
            <v>2.7227000000000001</v>
          </cell>
          <cell r="VD46">
            <v>2.6631999999999998</v>
          </cell>
          <cell r="VE46">
            <v>2.6631999999999998</v>
          </cell>
          <cell r="VF46">
            <v>2.6631999999999998</v>
          </cell>
          <cell r="VG46">
            <v>14.545590000000001</v>
          </cell>
          <cell r="VH46">
            <v>14.810879999999999</v>
          </cell>
          <cell r="VI46">
            <v>14.0549</v>
          </cell>
          <cell r="VJ46">
            <v>14.750450000000001</v>
          </cell>
          <cell r="VK46">
            <v>17.461950000000002</v>
          </cell>
          <cell r="VL46">
            <v>17.461950000000002</v>
          </cell>
          <cell r="VM46">
            <v>15.73535</v>
          </cell>
          <cell r="VN46">
            <v>15.73535</v>
          </cell>
          <cell r="VO46">
            <v>15.73535</v>
          </cell>
          <cell r="VP46">
            <v>12.46003</v>
          </cell>
          <cell r="VQ46">
            <v>12.46003</v>
          </cell>
          <cell r="VR46">
            <v>12.46003</v>
          </cell>
          <cell r="VS46">
            <v>19</v>
          </cell>
          <cell r="VT46">
            <v>0.183</v>
          </cell>
          <cell r="VU46">
            <v>0.17199999999999999</v>
          </cell>
          <cell r="VV46">
            <v>0.16200000000000001</v>
          </cell>
          <cell r="VW46">
            <v>0.152</v>
          </cell>
          <cell r="VX46">
            <v>0.14399999999999999</v>
          </cell>
          <cell r="VY46">
            <v>0.14000000000000001</v>
          </cell>
          <cell r="VZ46">
            <v>0.14000000000000001</v>
          </cell>
          <cell r="WA46">
            <v>0.13900000000000001</v>
          </cell>
          <cell r="WB46">
            <v>0.13600000000000001</v>
          </cell>
          <cell r="WC46">
            <v>0.127</v>
          </cell>
          <cell r="WD46">
            <v>0.13300000000000001</v>
          </cell>
          <cell r="WE46">
            <v>0.129</v>
          </cell>
          <cell r="WF46">
            <v>0.121</v>
          </cell>
          <cell r="WG46">
            <v>0.114</v>
          </cell>
          <cell r="WH46">
            <v>0.107</v>
          </cell>
          <cell r="WI46">
            <v>0.108</v>
          </cell>
          <cell r="WJ46">
            <v>0.105</v>
          </cell>
          <cell r="WK46">
            <v>0.105</v>
          </cell>
          <cell r="WL46">
            <v>0.10299999999999999</v>
          </cell>
          <cell r="WM46">
            <v>9.8000000000000004E-2</v>
          </cell>
          <cell r="WN46">
            <v>9.6000000000000002E-2</v>
          </cell>
          <cell r="WO46">
            <v>0.09</v>
          </cell>
          <cell r="WP46">
            <v>8.6999999999999994E-2</v>
          </cell>
          <cell r="WQ46">
            <v>7.8E-2</v>
          </cell>
          <cell r="WR46">
            <v>7.8E-2</v>
          </cell>
          <cell r="WS46">
            <v>7.8E-2</v>
          </cell>
          <cell r="WT46">
            <v>8.5000000000000006E-2</v>
          </cell>
          <cell r="WU46">
            <v>8.6999999999999994E-2</v>
          </cell>
          <cell r="WV46">
            <v>8.3000000000000004E-2</v>
          </cell>
          <cell r="WW46">
            <v>7.9000000000000001E-2</v>
          </cell>
          <cell r="WX46">
            <v>7.6999999999999999E-2</v>
          </cell>
          <cell r="WY46">
            <v>7.2999999999999995E-2</v>
          </cell>
          <cell r="WZ46">
            <v>10</v>
          </cell>
          <cell r="XA46">
            <v>9</v>
          </cell>
          <cell r="XB46">
            <v>9</v>
          </cell>
          <cell r="XC46">
            <v>9</v>
          </cell>
          <cell r="XD46">
            <v>8</v>
          </cell>
          <cell r="XE46">
            <v>8</v>
          </cell>
          <cell r="XF46">
            <v>8</v>
          </cell>
          <cell r="XG46">
            <v>8</v>
          </cell>
          <cell r="XH46">
            <v>8</v>
          </cell>
          <cell r="XI46">
            <v>7</v>
          </cell>
          <cell r="XJ46">
            <v>7</v>
          </cell>
          <cell r="XK46">
            <v>7</v>
          </cell>
          <cell r="XL46">
            <v>7</v>
          </cell>
          <cell r="XM46">
            <v>6</v>
          </cell>
          <cell r="XN46">
            <v>6</v>
          </cell>
          <cell r="XO46">
            <v>6</v>
          </cell>
          <cell r="XP46">
            <v>6</v>
          </cell>
          <cell r="XQ46">
            <v>6</v>
          </cell>
          <cell r="XR46">
            <v>6</v>
          </cell>
          <cell r="XS46">
            <v>6</v>
          </cell>
          <cell r="XT46">
            <v>6</v>
          </cell>
          <cell r="XU46">
            <v>6</v>
          </cell>
          <cell r="XV46">
            <v>5</v>
          </cell>
          <cell r="XW46">
            <v>5</v>
          </cell>
          <cell r="XX46">
            <v>5</v>
          </cell>
          <cell r="XY46">
            <v>5</v>
          </cell>
          <cell r="XZ46">
            <v>5</v>
          </cell>
          <cell r="YA46">
            <v>7</v>
          </cell>
          <cell r="YB46">
            <v>7</v>
          </cell>
          <cell r="YC46">
            <v>7</v>
          </cell>
          <cell r="YD46">
            <v>7</v>
          </cell>
          <cell r="YE46">
            <v>7</v>
          </cell>
          <cell r="YF46">
            <v>20.707000000000001</v>
          </cell>
          <cell r="YG46">
            <v>19.012</v>
          </cell>
          <cell r="YH46">
            <v>16.719000000000001</v>
          </cell>
          <cell r="YI46">
            <v>14.664</v>
          </cell>
          <cell r="YJ46">
            <v>13.096</v>
          </cell>
          <cell r="YK46">
            <v>12.398</v>
          </cell>
          <cell r="YL46">
            <v>12.554</v>
          </cell>
          <cell r="YM46">
            <v>12.505000000000001</v>
          </cell>
          <cell r="YN46">
            <v>11.968</v>
          </cell>
          <cell r="YO46">
            <v>12.249000000000001</v>
          </cell>
          <cell r="YP46">
            <v>13.698</v>
          </cell>
          <cell r="YQ46">
            <v>13.648999999999999</v>
          </cell>
          <cell r="YR46">
            <v>12.894</v>
          </cell>
          <cell r="YS46">
            <v>11.994999999999999</v>
          </cell>
          <cell r="YT46">
            <v>11.329000000000001</v>
          </cell>
          <cell r="YU46">
            <v>10.954000000000001</v>
          </cell>
          <cell r="YV46">
            <v>10.721</v>
          </cell>
          <cell r="YW46">
            <v>10.673999999999999</v>
          </cell>
          <cell r="YX46">
            <v>10.564</v>
          </cell>
          <cell r="YY46">
            <v>9.9480000000000004</v>
          </cell>
          <cell r="YZ46">
            <v>9.6869999999999994</v>
          </cell>
          <cell r="ZA46">
            <v>8.9960000000000004</v>
          </cell>
          <cell r="ZB46">
            <v>8.5459999999999994</v>
          </cell>
          <cell r="ZC46">
            <v>8.0749999999999993</v>
          </cell>
          <cell r="ZD46">
            <v>8.1140000000000008</v>
          </cell>
          <cell r="ZE46">
            <v>8.3179999999999996</v>
          </cell>
          <cell r="ZF46">
            <v>9.5109999999999992</v>
          </cell>
          <cell r="ZG46">
            <v>8.6180000000000003</v>
          </cell>
          <cell r="ZH46">
            <v>8.0039999999999996</v>
          </cell>
          <cell r="ZI46">
            <v>7.524</v>
          </cell>
          <cell r="ZJ46">
            <v>7.4169999999999998</v>
          </cell>
          <cell r="ZK46">
            <v>7.4649999999999999</v>
          </cell>
          <cell r="ZL46">
            <v>50.503485750000003</v>
          </cell>
          <cell r="ZM46">
            <v>53.229500530000003</v>
          </cell>
          <cell r="ZN46">
            <v>55.955515310000003</v>
          </cell>
          <cell r="ZO46">
            <v>58.681530090000003</v>
          </cell>
          <cell r="ZP46">
            <v>61.407544870000002</v>
          </cell>
          <cell r="ZQ46">
            <v>64.133559649999995</v>
          </cell>
          <cell r="ZR46">
            <v>66.187097269999995</v>
          </cell>
          <cell r="ZS46">
            <v>68.240634900000003</v>
          </cell>
          <cell r="ZT46">
            <v>70.294172520000004</v>
          </cell>
          <cell r="ZU46">
            <v>72.347710149999997</v>
          </cell>
          <cell r="ZV46">
            <v>74.401247769999998</v>
          </cell>
          <cell r="ZW46">
            <v>80.191772540000002</v>
          </cell>
          <cell r="ZX46">
            <v>85.982297320000001</v>
          </cell>
          <cell r="ZY46">
            <v>91.772822090000005</v>
          </cell>
          <cell r="ZZ46">
            <v>97.563346859999996</v>
          </cell>
          <cell r="AAA46">
            <v>96.507469180000001</v>
          </cell>
          <cell r="AAB46">
            <v>96.60812378</v>
          </cell>
          <cell r="AAC46">
            <v>96.758491520000007</v>
          </cell>
          <cell r="AAD46">
            <v>96.385162350000002</v>
          </cell>
          <cell r="AAE46">
            <v>96.360282900000001</v>
          </cell>
          <cell r="AAF46">
            <v>96.129981990000005</v>
          </cell>
          <cell r="AAG46">
            <v>96.366638179999995</v>
          </cell>
          <cell r="AAH46">
            <v>96.38565826</v>
          </cell>
          <cell r="AAI46">
            <v>96.361686710000001</v>
          </cell>
          <cell r="AAJ46">
            <v>96.525703429999993</v>
          </cell>
          <cell r="AAK46">
            <v>96.439842220000003</v>
          </cell>
          <cell r="AAL46">
            <v>96.212959290000001</v>
          </cell>
          <cell r="AAM46">
            <v>96.167064670000002</v>
          </cell>
          <cell r="AAN46">
            <v>96.121170039999996</v>
          </cell>
          <cell r="AAO46">
            <v>96.073219879999996</v>
          </cell>
          <cell r="AAP46">
            <v>96.073219879999996</v>
          </cell>
          <cell r="AAQ46">
            <v>96.073219879999996</v>
          </cell>
          <cell r="AAR46">
            <v>58.515933939999996</v>
          </cell>
          <cell r="AAS46">
            <v>61.669304699999998</v>
          </cell>
          <cell r="AAT46">
            <v>64.822675459999999</v>
          </cell>
          <cell r="AAU46">
            <v>67.976046229999994</v>
          </cell>
          <cell r="AAV46">
            <v>71.129416989999996</v>
          </cell>
          <cell r="AAW46">
            <v>74.282787749999997</v>
          </cell>
          <cell r="AAX46">
            <v>77.285894290000002</v>
          </cell>
          <cell r="AAY46">
            <v>80.28900084</v>
          </cell>
          <cell r="AAZ46">
            <v>83.292107389999998</v>
          </cell>
          <cell r="ABA46">
            <v>86.295213930000003</v>
          </cell>
          <cell r="ABB46">
            <v>89.298320480000001</v>
          </cell>
          <cell r="ABC46">
            <v>91.462996270000005</v>
          </cell>
          <cell r="ABD46">
            <v>93.627672050000001</v>
          </cell>
          <cell r="ABE46">
            <v>95.792347840000005</v>
          </cell>
          <cell r="ABF46">
            <v>97.957023620000001</v>
          </cell>
          <cell r="ABG46">
            <v>97.325126650000001</v>
          </cell>
          <cell r="ABH46">
            <v>97.281883239999999</v>
          </cell>
          <cell r="ABI46">
            <v>97.435462950000002</v>
          </cell>
          <cell r="ABJ46">
            <v>97.118820189999994</v>
          </cell>
          <cell r="ABK46">
            <v>97.077003480000002</v>
          </cell>
          <cell r="ABL46">
            <v>96.942817689999998</v>
          </cell>
          <cell r="ABM46">
            <v>97.082138060000005</v>
          </cell>
          <cell r="ABN46">
            <v>97.096450809999993</v>
          </cell>
          <cell r="ABO46">
            <v>96.999198910000004</v>
          </cell>
          <cell r="ABP46">
            <v>97.090339659999998</v>
          </cell>
          <cell r="ABQ46">
            <v>97.009376529999997</v>
          </cell>
          <cell r="ABR46">
            <v>96.829612729999994</v>
          </cell>
          <cell r="ABS46">
            <v>96.690509800000001</v>
          </cell>
          <cell r="ABT46">
            <v>96.55140686</v>
          </cell>
          <cell r="ABU46">
            <v>96.462143870000006</v>
          </cell>
          <cell r="ABV46">
            <v>96.462143870000006</v>
          </cell>
          <cell r="ABW46">
            <v>96.462143870000006</v>
          </cell>
          <cell r="ABX46">
            <v>25.506072870000001</v>
          </cell>
          <cell r="ABY46">
            <v>25.506072870000001</v>
          </cell>
          <cell r="ABZ46">
            <v>25.506072870000001</v>
          </cell>
          <cell r="ACA46">
            <v>25.506072870000001</v>
          </cell>
          <cell r="ACB46">
            <v>25.506072870000001</v>
          </cell>
          <cell r="ACC46">
            <v>25.506072870000001</v>
          </cell>
          <cell r="ACD46">
            <v>25.506072870000001</v>
          </cell>
          <cell r="ACE46">
            <v>25.506072870000001</v>
          </cell>
          <cell r="ACF46">
            <v>25.506072870000001</v>
          </cell>
          <cell r="ACG46">
            <v>29.810298100000001</v>
          </cell>
          <cell r="ACH46">
            <v>30.35230352</v>
          </cell>
          <cell r="ACI46">
            <v>30.47619048</v>
          </cell>
          <cell r="ACJ46">
            <v>31.39880952</v>
          </cell>
          <cell r="ACK46">
            <v>31.39880952</v>
          </cell>
          <cell r="ACL46">
            <v>32.819383260000002</v>
          </cell>
          <cell r="ACM46">
            <v>30.45387994</v>
          </cell>
          <cell r="ACN46">
            <v>30.600292830000001</v>
          </cell>
          <cell r="ACO46">
            <v>30.645161290000001</v>
          </cell>
          <cell r="ACP46">
            <v>31.13069016</v>
          </cell>
          <cell r="ACQ46">
            <v>31.693198259999999</v>
          </cell>
          <cell r="ACR46">
            <v>31.693198259999999</v>
          </cell>
          <cell r="ACS46">
            <v>32.365747460000001</v>
          </cell>
          <cell r="ACT46">
            <v>32.365747460000001</v>
          </cell>
          <cell r="ACU46">
            <v>35.571428570000002</v>
          </cell>
          <cell r="ACV46">
            <v>35.571428570000002</v>
          </cell>
          <cell r="ACW46">
            <v>36.857142860000003</v>
          </cell>
          <cell r="ACX46">
            <v>36.857142860000003</v>
          </cell>
          <cell r="ACY46">
            <v>31.491002569999999</v>
          </cell>
          <cell r="ACZ46">
            <v>31.491002569999999</v>
          </cell>
          <cell r="ADA46">
            <v>31.619537279999999</v>
          </cell>
          <cell r="ADB46">
            <v>31.619537279999999</v>
          </cell>
          <cell r="ADC46">
            <v>34.782608699999997</v>
          </cell>
          <cell r="ADD46">
            <v>74.493927130000003</v>
          </cell>
          <cell r="ADE46">
            <v>74.493927130000003</v>
          </cell>
          <cell r="ADF46">
            <v>74.493927130000003</v>
          </cell>
          <cell r="ADG46">
            <v>74.493927130000003</v>
          </cell>
          <cell r="ADH46">
            <v>74.493927130000003</v>
          </cell>
          <cell r="ADI46">
            <v>74.493927130000003</v>
          </cell>
          <cell r="ADJ46">
            <v>74.493927130000003</v>
          </cell>
          <cell r="ADK46">
            <v>74.493927130000003</v>
          </cell>
          <cell r="ADL46">
            <v>74.493927130000003</v>
          </cell>
          <cell r="ADM46">
            <v>70.189701900000003</v>
          </cell>
          <cell r="ADN46">
            <v>69.647696479999993</v>
          </cell>
          <cell r="ADO46">
            <v>69.52380952</v>
          </cell>
          <cell r="ADP46">
            <v>68.60119048</v>
          </cell>
          <cell r="ADQ46">
            <v>68.60119048</v>
          </cell>
          <cell r="ADR46">
            <v>67.180616740000005</v>
          </cell>
          <cell r="ADS46">
            <v>69.546120060000007</v>
          </cell>
          <cell r="ADT46">
            <v>69.399707169999999</v>
          </cell>
          <cell r="ADU46">
            <v>69.354838709999996</v>
          </cell>
          <cell r="ADV46">
            <v>68.86930984</v>
          </cell>
          <cell r="ADW46">
            <v>68.306801739999997</v>
          </cell>
          <cell r="ADX46">
            <v>68.306801739999997</v>
          </cell>
          <cell r="ADY46">
            <v>67.634252540000006</v>
          </cell>
          <cell r="ADZ46">
            <v>67.634252540000006</v>
          </cell>
          <cell r="AEA46">
            <v>64.428571430000005</v>
          </cell>
          <cell r="AEB46">
            <v>64.428571430000005</v>
          </cell>
          <cell r="AEC46">
            <v>63.142857139999997</v>
          </cell>
          <cell r="AED46">
            <v>63.142857139999997</v>
          </cell>
          <cell r="AEE46">
            <v>68.508997429999994</v>
          </cell>
          <cell r="AEF46">
            <v>68.508997429999994</v>
          </cell>
          <cell r="AEG46">
            <v>68.380462719999997</v>
          </cell>
          <cell r="AEH46">
            <v>68.380462719999997</v>
          </cell>
          <cell r="AEI46">
            <v>65.217391300000003</v>
          </cell>
          <cell r="AEJ46">
            <v>45.351999999999997</v>
          </cell>
          <cell r="AEK46">
            <v>48.097000000000001</v>
          </cell>
          <cell r="AEL46">
            <v>47.859000000000002</v>
          </cell>
          <cell r="AEM46">
            <v>47.613999999999997</v>
          </cell>
          <cell r="AEN46">
            <v>47.793999999999997</v>
          </cell>
          <cell r="AEO46">
            <v>47.698</v>
          </cell>
          <cell r="AEP46">
            <v>47.856999999999999</v>
          </cell>
          <cell r="AEQ46">
            <v>48.209000000000003</v>
          </cell>
          <cell r="AER46">
            <v>48.432000000000002</v>
          </cell>
          <cell r="AES46">
            <v>48.996000000000002</v>
          </cell>
          <cell r="AET46">
            <v>48.872999999999998</v>
          </cell>
          <cell r="AEU46">
            <v>49.313000000000002</v>
          </cell>
          <cell r="AEV46">
            <v>49.375999999999998</v>
          </cell>
          <cell r="AEW46">
            <v>49.756999999999998</v>
          </cell>
          <cell r="AEX46">
            <v>49.453000000000003</v>
          </cell>
          <cell r="AEY46">
            <v>51.122999999999998</v>
          </cell>
          <cell r="AEZ46">
            <v>52.000999999999998</v>
          </cell>
          <cell r="AFA46">
            <v>52.427999999999997</v>
          </cell>
          <cell r="AFB46">
            <v>52.536999999999999</v>
          </cell>
          <cell r="AFC46">
            <v>52.935000000000002</v>
          </cell>
          <cell r="AFD46">
            <v>53.040999999999997</v>
          </cell>
          <cell r="AFE46">
            <v>53.991</v>
          </cell>
          <cell r="AFF46">
            <v>54.024000000000001</v>
          </cell>
          <cell r="AFG46">
            <v>54.582999999999998</v>
          </cell>
          <cell r="AFH46">
            <v>54.774000000000001</v>
          </cell>
          <cell r="AFI46">
            <v>54.719000000000001</v>
          </cell>
          <cell r="AFJ46">
            <v>55.668999999999997</v>
          </cell>
          <cell r="AFK46">
            <v>55.927</v>
          </cell>
          <cell r="AFL46">
            <v>55.968000000000004</v>
          </cell>
          <cell r="AFM46">
            <v>56.593000000000004</v>
          </cell>
          <cell r="AFN46">
            <v>56.838000000000001</v>
          </cell>
          <cell r="AFO46">
            <v>56.843000000000004</v>
          </cell>
          <cell r="AFP46">
            <v>71.956999999999994</v>
          </cell>
          <cell r="AFQ46">
            <v>71.805000000000007</v>
          </cell>
          <cell r="AFR46">
            <v>70.593999999999994</v>
          </cell>
          <cell r="AFS46">
            <v>69.959999999999994</v>
          </cell>
          <cell r="AFT46">
            <v>69.430000000000007</v>
          </cell>
          <cell r="AFU46">
            <v>68.594999999999999</v>
          </cell>
          <cell r="AFV46">
            <v>68.17</v>
          </cell>
          <cell r="AFW46">
            <v>67.891000000000005</v>
          </cell>
          <cell r="AFX46">
            <v>67.650000000000006</v>
          </cell>
          <cell r="AFY46">
            <v>67.415999999999997</v>
          </cell>
          <cell r="AFZ46">
            <v>66.677999999999997</v>
          </cell>
          <cell r="AGA46">
            <v>66.23</v>
          </cell>
          <cell r="AGB46">
            <v>65.710999999999999</v>
          </cell>
          <cell r="AGC46">
            <v>65.391999999999996</v>
          </cell>
          <cell r="AGD46">
            <v>64.77</v>
          </cell>
          <cell r="AGE46">
            <v>66.179000000000002</v>
          </cell>
          <cell r="AGF46">
            <v>66.346999999999994</v>
          </cell>
          <cell r="AGG46">
            <v>66.272999999999996</v>
          </cell>
          <cell r="AGH46">
            <v>66.331999999999994</v>
          </cell>
          <cell r="AGI46">
            <v>66.209000000000003</v>
          </cell>
          <cell r="AGJ46">
            <v>66.046000000000006</v>
          </cell>
          <cell r="AGK46">
            <v>66.516000000000005</v>
          </cell>
          <cell r="AGL46">
            <v>66.433000000000007</v>
          </cell>
          <cell r="AGM46">
            <v>66.411000000000001</v>
          </cell>
          <cell r="AGN46">
            <v>66.323999999999998</v>
          </cell>
          <cell r="AGO46">
            <v>65.88</v>
          </cell>
          <cell r="AGP46">
            <v>66.594999999999999</v>
          </cell>
          <cell r="AGQ46">
            <v>66.724000000000004</v>
          </cell>
          <cell r="AGR46">
            <v>66.811999999999998</v>
          </cell>
          <cell r="AGS46">
            <v>67.456000000000003</v>
          </cell>
          <cell r="AGT46">
            <v>66.540000000000006</v>
          </cell>
          <cell r="AGU46">
            <v>66.040999999999997</v>
          </cell>
          <cell r="AGV46">
            <v>4</v>
          </cell>
          <cell r="AGW46">
            <v>0.66100000000000003</v>
          </cell>
          <cell r="AGX46">
            <v>0.65900000000000003</v>
          </cell>
          <cell r="AGY46">
            <v>0.67</v>
          </cell>
          <cell r="AGZ46">
            <v>0.67500000000000004</v>
          </cell>
          <cell r="AHA46">
            <v>0.67700000000000005</v>
          </cell>
          <cell r="AHB46">
            <v>0.68400000000000005</v>
          </cell>
          <cell r="AHC46">
            <v>0.69399999999999995</v>
          </cell>
          <cell r="AHD46">
            <v>0.70199999999999996</v>
          </cell>
          <cell r="AHE46">
            <v>0.69499999999999995</v>
          </cell>
          <cell r="AHF46">
            <v>0.7</v>
          </cell>
          <cell r="AHG46">
            <v>0.71099999999999997</v>
          </cell>
          <cell r="AHH46">
            <v>0.72599999999999998</v>
          </cell>
          <cell r="AHI46">
            <v>0.73899999999999999</v>
          </cell>
          <cell r="AHJ46">
            <v>0.73899999999999999</v>
          </cell>
          <cell r="AHK46">
            <v>0.747</v>
          </cell>
          <cell r="AHL46">
            <v>0.75900000000000001</v>
          </cell>
          <cell r="AHM46">
            <v>0.75600000000000001</v>
          </cell>
          <cell r="AHN46">
            <v>0.75900000000000001</v>
          </cell>
          <cell r="AHO46">
            <v>0.76</v>
          </cell>
          <cell r="AHP46">
            <v>0.77200000000000002</v>
          </cell>
          <cell r="AHQ46">
            <v>0.76800000000000002</v>
          </cell>
          <cell r="AHR46">
            <v>0.77</v>
          </cell>
          <cell r="AHS46">
            <v>0.77600000000000002</v>
          </cell>
          <cell r="AHT46">
            <v>0.77600000000000002</v>
          </cell>
          <cell r="AHU46">
            <v>0.78</v>
          </cell>
          <cell r="AHV46">
            <v>0.78400000000000003</v>
          </cell>
          <cell r="AHW46">
            <v>0.78500000000000003</v>
          </cell>
          <cell r="AHX46">
            <v>0.78500000000000003</v>
          </cell>
          <cell r="AHY46">
            <v>0.79400000000000004</v>
          </cell>
          <cell r="AHZ46">
            <v>0.80400000000000005</v>
          </cell>
          <cell r="AIA46">
            <v>0.80600000000000005</v>
          </cell>
          <cell r="AIB46">
            <v>0.80400000000000005</v>
          </cell>
          <cell r="AIC46">
            <v>20.265379979999999</v>
          </cell>
          <cell r="AID46">
            <v>21.07784431</v>
          </cell>
          <cell r="AIE46">
            <v>20.427553440000001</v>
          </cell>
          <cell r="AIF46">
            <v>20.774647890000001</v>
          </cell>
          <cell r="AIG46">
            <v>21.095571100000001</v>
          </cell>
          <cell r="AIH46">
            <v>20.741599069999999</v>
          </cell>
          <cell r="AII46">
            <v>20.046082949999999</v>
          </cell>
          <cell r="AIJ46">
            <v>19.67963387</v>
          </cell>
          <cell r="AIK46">
            <v>20.93287827</v>
          </cell>
          <cell r="AIL46">
            <v>20.814479639999998</v>
          </cell>
          <cell r="AIM46">
            <v>20.022497189999999</v>
          </cell>
          <cell r="AIN46">
            <v>18.973214290000001</v>
          </cell>
          <cell r="AIO46">
            <v>17.980022200000001</v>
          </cell>
          <cell r="AIP46">
            <v>18.342541440000002</v>
          </cell>
          <cell r="AIQ46">
            <v>18.271334790000001</v>
          </cell>
          <cell r="AIR46">
            <v>16.95842451</v>
          </cell>
          <cell r="AIS46">
            <v>17.557251910000002</v>
          </cell>
          <cell r="AIT46">
            <v>17.58957655</v>
          </cell>
          <cell r="AIU46">
            <v>17.659804980000001</v>
          </cell>
          <cell r="AIV46">
            <v>16.359696639999999</v>
          </cell>
          <cell r="AIW46">
            <v>17.062634989999999</v>
          </cell>
          <cell r="AIX46">
            <v>17.29323308</v>
          </cell>
          <cell r="AIY46">
            <v>16.827438369999999</v>
          </cell>
          <cell r="AIZ46">
            <v>16.916488220000002</v>
          </cell>
          <cell r="AJA46">
            <v>16.75560299</v>
          </cell>
          <cell r="AJB46">
            <v>16.417910450000001</v>
          </cell>
          <cell r="AJC46">
            <v>16.578108400000001</v>
          </cell>
          <cell r="AJD46">
            <v>16.843220339999998</v>
          </cell>
          <cell r="AJE46">
            <v>15.978835979999999</v>
          </cell>
          <cell r="AJF46">
            <v>15.18987342</v>
          </cell>
          <cell r="AJG46">
            <v>14.61864407</v>
          </cell>
          <cell r="AJH46">
            <v>14.649681530000001</v>
          </cell>
          <cell r="AJI46">
            <v>13.31339354</v>
          </cell>
          <cell r="AJJ46">
            <v>12.75901178</v>
          </cell>
          <cell r="AJK46">
            <v>12.07922889</v>
          </cell>
          <cell r="AJL46">
            <v>11.887968000000001</v>
          </cell>
          <cell r="AJM46">
            <v>11.626629380000001</v>
          </cell>
          <cell r="AJN46">
            <v>11.572392389999999</v>
          </cell>
          <cell r="AJO46">
            <v>11.79424601</v>
          </cell>
          <cell r="AJP46">
            <v>11.44143452</v>
          </cell>
          <cell r="AJQ46">
            <v>11.34307592</v>
          </cell>
          <cell r="AJR46">
            <v>11.00718889</v>
          </cell>
          <cell r="AJS46">
            <v>11.05457432</v>
          </cell>
          <cell r="AJT46">
            <v>11.25358846</v>
          </cell>
          <cell r="AJU46">
            <v>11.03783717</v>
          </cell>
          <cell r="AJV46">
            <v>11.041582379999999</v>
          </cell>
          <cell r="AJW46">
            <v>10.865001960000001</v>
          </cell>
          <cell r="AJX46">
            <v>10.62093245</v>
          </cell>
          <cell r="AJY46">
            <v>10.7806113</v>
          </cell>
          <cell r="AJZ46">
            <v>10.477940909999999</v>
          </cell>
          <cell r="AKA46">
            <v>10.54609473</v>
          </cell>
          <cell r="AKB46">
            <v>9.7687896290000005</v>
          </cell>
          <cell r="AKC46">
            <v>10.305332119999999</v>
          </cell>
          <cell r="AKD46">
            <v>10.00816987</v>
          </cell>
          <cell r="AKE46">
            <v>10.05259086</v>
          </cell>
          <cell r="AKF46">
            <v>10.242812239999999</v>
          </cell>
          <cell r="AKG46">
            <v>9.7309284429999998</v>
          </cell>
          <cell r="AKH46">
            <v>9.7277831670000001</v>
          </cell>
          <cell r="AKI46">
            <v>9.7414514440000008</v>
          </cell>
          <cell r="AKJ46">
            <v>9.5075977090000006</v>
          </cell>
          <cell r="AKK46">
            <v>9.0720827659999994</v>
          </cell>
          <cell r="AKL46">
            <v>8.5183545469999995</v>
          </cell>
          <cell r="AKM46">
            <v>7.6901418650000002</v>
          </cell>
          <cell r="AKN46">
            <v>7.6901418650000002</v>
          </cell>
          <cell r="AKO46">
            <v>22.63</v>
          </cell>
          <cell r="AKP46">
            <v>25.29</v>
          </cell>
          <cell r="AKQ46">
            <v>25.11</v>
          </cell>
          <cell r="AKR46">
            <v>26.04</v>
          </cell>
          <cell r="AKS46">
            <v>27.11</v>
          </cell>
          <cell r="AKT46">
            <v>26.36</v>
          </cell>
          <cell r="AKU46">
            <v>24.7</v>
          </cell>
          <cell r="AKV46">
            <v>24.42</v>
          </cell>
          <cell r="AKW46">
            <v>27.34</v>
          </cell>
          <cell r="AKX46">
            <v>27.44</v>
          </cell>
          <cell r="AKY46">
            <v>25.71</v>
          </cell>
          <cell r="AKZ46">
            <v>23.2</v>
          </cell>
          <cell r="ALA46">
            <v>21.38</v>
          </cell>
          <cell r="ALB46">
            <v>22.17</v>
          </cell>
          <cell r="ALC46">
            <v>22.24</v>
          </cell>
          <cell r="ALD46">
            <v>19.850000000000001</v>
          </cell>
          <cell r="ALE46">
            <v>20.85</v>
          </cell>
          <cell r="ALF46">
            <v>21.43</v>
          </cell>
          <cell r="ALG46">
            <v>21.56</v>
          </cell>
          <cell r="ALH46">
            <v>19.850000000000001</v>
          </cell>
          <cell r="ALI46">
            <v>20.63</v>
          </cell>
          <cell r="ALJ46">
            <v>21.6</v>
          </cell>
          <cell r="ALK46">
            <v>20.36</v>
          </cell>
          <cell r="ALL46">
            <v>20.36</v>
          </cell>
          <cell r="ALM46">
            <v>20.7</v>
          </cell>
          <cell r="ALN46">
            <v>20.059999999999999</v>
          </cell>
          <cell r="ALO46">
            <v>20.5</v>
          </cell>
          <cell r="ALP46">
            <v>21.29</v>
          </cell>
          <cell r="ALQ46">
            <v>20.23</v>
          </cell>
          <cell r="ALR46">
            <v>19.399999999999999</v>
          </cell>
          <cell r="ALS46">
            <v>19.399999999999999</v>
          </cell>
          <cell r="ALT46">
            <v>19.399999999999999</v>
          </cell>
        </row>
        <row r="47">
          <cell r="A47" t="str">
            <v>Djibouti</v>
          </cell>
          <cell r="B47" t="str">
            <v>DJI</v>
          </cell>
          <cell r="C47" t="str">
            <v>Low</v>
          </cell>
          <cell r="D47" t="str">
            <v>AS</v>
          </cell>
          <cell r="E47">
            <v>171</v>
          </cell>
          <cell r="K47">
            <v>0.35099999999999998</v>
          </cell>
          <cell r="L47">
            <v>0.35</v>
          </cell>
          <cell r="M47">
            <v>0.35299999999999998</v>
          </cell>
          <cell r="N47">
            <v>0.35499999999999998</v>
          </cell>
          <cell r="O47">
            <v>0.36</v>
          </cell>
          <cell r="P47">
            <v>0.36099999999999999</v>
          </cell>
          <cell r="Q47">
            <v>0.371</v>
          </cell>
          <cell r="R47">
            <v>0.378</v>
          </cell>
          <cell r="S47">
            <v>0.38800000000000001</v>
          </cell>
          <cell r="T47">
            <v>0.39600000000000002</v>
          </cell>
          <cell r="U47">
            <v>0.40500000000000003</v>
          </cell>
          <cell r="V47">
            <v>0.41599999999999998</v>
          </cell>
          <cell r="W47">
            <v>0.42599999999999999</v>
          </cell>
          <cell r="X47">
            <v>0.434</v>
          </cell>
          <cell r="Y47">
            <v>0.44500000000000001</v>
          </cell>
          <cell r="Z47">
            <v>0.45800000000000002</v>
          </cell>
          <cell r="AA47">
            <v>0.47</v>
          </cell>
          <cell r="AB47">
            <v>0.47799999999999998</v>
          </cell>
          <cell r="AC47">
            <v>0.48299999999999998</v>
          </cell>
          <cell r="AD47">
            <v>0.48799999999999999</v>
          </cell>
          <cell r="AE47">
            <v>0.49299999999999999</v>
          </cell>
          <cell r="AF47">
            <v>0.496</v>
          </cell>
          <cell r="AG47">
            <v>0.499</v>
          </cell>
          <cell r="AH47">
            <v>0.50600000000000001</v>
          </cell>
          <cell r="AI47">
            <v>0.51200000000000001</v>
          </cell>
          <cell r="AJ47">
            <v>0.51</v>
          </cell>
          <cell r="AK47">
            <v>0.50900000000000001</v>
          </cell>
          <cell r="AL47">
            <v>55.4983</v>
          </cell>
          <cell r="AM47">
            <v>55.156399999999998</v>
          </cell>
          <cell r="AN47">
            <v>54.451500000000003</v>
          </cell>
          <cell r="AO47">
            <v>55.773699999999998</v>
          </cell>
          <cell r="AP47">
            <v>55.505299999999998</v>
          </cell>
          <cell r="AQ47">
            <v>56.301600000000001</v>
          </cell>
          <cell r="AR47">
            <v>56.186199999999999</v>
          </cell>
          <cell r="AS47">
            <v>55.966500000000003</v>
          </cell>
          <cell r="AT47">
            <v>56.175699999999999</v>
          </cell>
          <cell r="AU47">
            <v>56.4268</v>
          </cell>
          <cell r="AV47">
            <v>56.573399999999999</v>
          </cell>
          <cell r="AW47">
            <v>56.902700000000003</v>
          </cell>
          <cell r="AX47">
            <v>57.214700000000001</v>
          </cell>
          <cell r="AY47">
            <v>57.5946</v>
          </cell>
          <cell r="AZ47">
            <v>57.759399999999999</v>
          </cell>
          <cell r="BA47">
            <v>58.316000000000003</v>
          </cell>
          <cell r="BB47">
            <v>58.715299999999999</v>
          </cell>
          <cell r="BC47">
            <v>59.0242</v>
          </cell>
          <cell r="BD47">
            <v>59.365299999999998</v>
          </cell>
          <cell r="BE47">
            <v>59.672699999999999</v>
          </cell>
          <cell r="BF47">
            <v>60.258699999999997</v>
          </cell>
          <cell r="BG47">
            <v>60.432899999999997</v>
          </cell>
          <cell r="BH47">
            <v>60.847900000000003</v>
          </cell>
          <cell r="BI47">
            <v>61.221200000000003</v>
          </cell>
          <cell r="BJ47">
            <v>61.641100000000002</v>
          </cell>
          <cell r="BK47">
            <v>61.957000000000001</v>
          </cell>
          <cell r="BL47">
            <v>62.190800000000003</v>
          </cell>
          <cell r="BM47">
            <v>62.796599999999998</v>
          </cell>
          <cell r="BN47">
            <v>63.0381</v>
          </cell>
          <cell r="BO47">
            <v>63.0854</v>
          </cell>
          <cell r="BP47">
            <v>62.694299999999998</v>
          </cell>
          <cell r="BQ47">
            <v>62.304900000000004</v>
          </cell>
          <cell r="BR47">
            <v>2.6011866079999999</v>
          </cell>
          <cell r="BS47">
            <v>2.6928000449999998</v>
          </cell>
          <cell r="BT47">
            <v>2.787640095</v>
          </cell>
          <cell r="BU47">
            <v>2.5719299320000002</v>
          </cell>
          <cell r="BV47">
            <v>2.7394700049999998</v>
          </cell>
          <cell r="BW47">
            <v>2.829485059</v>
          </cell>
          <cell r="BX47">
            <v>2.9195001129999998</v>
          </cell>
          <cell r="BY47">
            <v>2.99657011</v>
          </cell>
          <cell r="BZ47">
            <v>3.0090100770000001</v>
          </cell>
          <cell r="CA47">
            <v>3.0214500430000002</v>
          </cell>
          <cell r="CB47">
            <v>2.9718899730000001</v>
          </cell>
          <cell r="CC47">
            <v>3.3855199809999998</v>
          </cell>
          <cell r="CD47">
            <v>3.5488600730000002</v>
          </cell>
          <cell r="CE47">
            <v>3.808030128</v>
          </cell>
          <cell r="CF47">
            <v>4.0672001839999998</v>
          </cell>
          <cell r="CG47">
            <v>4.3572001460000003</v>
          </cell>
          <cell r="CH47">
            <v>4.5062098500000003</v>
          </cell>
          <cell r="CI47">
            <v>4.9723901750000001</v>
          </cell>
          <cell r="CJ47">
            <v>5.3371500970000003</v>
          </cell>
          <cell r="CK47">
            <v>5.5833501820000002</v>
          </cell>
          <cell r="CL47">
            <v>6.0197801589999997</v>
          </cell>
          <cell r="CM47">
            <v>6.4562101360000002</v>
          </cell>
          <cell r="CN47">
            <v>6.530976109</v>
          </cell>
          <cell r="CO47">
            <v>6.6057420819999999</v>
          </cell>
          <cell r="CP47">
            <v>6.6805080549999998</v>
          </cell>
          <cell r="CQ47">
            <v>6.7552740269999996</v>
          </cell>
          <cell r="CR47">
            <v>6.8300400000000003</v>
          </cell>
          <cell r="CS47">
            <v>6.8311200000000003</v>
          </cell>
          <cell r="CT47">
            <v>7.1394700000000002</v>
          </cell>
          <cell r="CU47">
            <v>7.4329799999999997</v>
          </cell>
          <cell r="CV47">
            <v>7.4329799999999997</v>
          </cell>
          <cell r="CW47">
            <v>7.4329799999999997</v>
          </cell>
          <cell r="DC47">
            <v>2.824621</v>
          </cell>
          <cell r="DD47">
            <v>2.824621</v>
          </cell>
          <cell r="DE47">
            <v>2.9264589000000001</v>
          </cell>
          <cell r="DF47">
            <v>3.0282968000000001</v>
          </cell>
          <cell r="DG47">
            <v>3.1301347000000002</v>
          </cell>
          <cell r="DH47">
            <v>3.2319726000000002</v>
          </cell>
          <cell r="DI47">
            <v>3.3338104999999998</v>
          </cell>
          <cell r="DJ47">
            <v>3.4356483999999998</v>
          </cell>
          <cell r="DK47">
            <v>3.5374862999999999</v>
          </cell>
          <cell r="DL47">
            <v>3.6393241999999999</v>
          </cell>
          <cell r="DM47">
            <v>3.7411620999999999</v>
          </cell>
          <cell r="DN47">
            <v>3.843</v>
          </cell>
          <cell r="DO47">
            <v>3.875428571</v>
          </cell>
          <cell r="DP47">
            <v>3.9078571430000002</v>
          </cell>
          <cell r="DQ47">
            <v>3.9402857139999998</v>
          </cell>
          <cell r="DR47">
            <v>3.972714286</v>
          </cell>
          <cell r="DS47">
            <v>4.0051428570000001</v>
          </cell>
          <cell r="DT47">
            <v>4.0375714289999998</v>
          </cell>
          <cell r="DU47">
            <v>4.0456785709999998</v>
          </cell>
          <cell r="DV47">
            <v>4.053785714</v>
          </cell>
          <cell r="DW47">
            <v>4.0618928570000001</v>
          </cell>
          <cell r="DX47">
            <v>4.07</v>
          </cell>
          <cell r="DY47">
            <v>4.07</v>
          </cell>
          <cell r="DZ47">
            <v>4</v>
          </cell>
          <cell r="EA47">
            <v>4.0999999999999996</v>
          </cell>
          <cell r="EB47">
            <v>4.0999999999999996</v>
          </cell>
          <cell r="EC47">
            <v>4.0999999999999996</v>
          </cell>
          <cell r="ED47">
            <v>1918.5986989999999</v>
          </cell>
          <cell r="EE47">
            <v>1817.869917</v>
          </cell>
          <cell r="EF47">
            <v>1876.633523</v>
          </cell>
          <cell r="EG47">
            <v>1969.1643349999999</v>
          </cell>
          <cell r="EH47">
            <v>1879.9088569999999</v>
          </cell>
          <cell r="EI47">
            <v>1968.3011980000001</v>
          </cell>
          <cell r="EJ47">
            <v>1823.5322329999999</v>
          </cell>
          <cell r="EK47">
            <v>1857.2282520000001</v>
          </cell>
          <cell r="EL47">
            <v>1800.507591</v>
          </cell>
          <cell r="EM47">
            <v>1850.682006</v>
          </cell>
          <cell r="EN47">
            <v>1834.339348</v>
          </cell>
          <cell r="EO47">
            <v>1822.11807</v>
          </cell>
          <cell r="EP47">
            <v>1859.7072989999999</v>
          </cell>
          <cell r="EQ47">
            <v>1996.972342</v>
          </cell>
          <cell r="ER47">
            <v>2061.3054179999999</v>
          </cell>
          <cell r="ES47">
            <v>2097.5741619999999</v>
          </cell>
          <cell r="ET47">
            <v>2329.191906</v>
          </cell>
          <cell r="EU47">
            <v>2411.4237370000001</v>
          </cell>
          <cell r="EV47">
            <v>2496.9569240000001</v>
          </cell>
          <cell r="EW47">
            <v>2803.3080190000001</v>
          </cell>
          <cell r="EX47">
            <v>3084.8294569999998</v>
          </cell>
          <cell r="EY47">
            <v>3423.7432079999999</v>
          </cell>
          <cell r="EZ47">
            <v>3807.4166049999999</v>
          </cell>
          <cell r="FA47">
            <v>3984.4646389999998</v>
          </cell>
          <cell r="FB47">
            <v>4205.4918209999996</v>
          </cell>
          <cell r="FC47">
            <v>4453.6307349999997</v>
          </cell>
          <cell r="FD47">
            <v>4561.6664989999999</v>
          </cell>
          <cell r="FE47">
            <v>4660.3090199999997</v>
          </cell>
          <cell r="FF47">
            <v>4981.6590560000004</v>
          </cell>
          <cell r="FG47">
            <v>4916.6439540000001</v>
          </cell>
          <cell r="FH47">
            <v>4901.1442740000002</v>
          </cell>
          <cell r="FI47">
            <v>5024.9939439999998</v>
          </cell>
          <cell r="HW47">
            <v>57.517899999999997</v>
          </cell>
          <cell r="HX47">
            <v>57.713999999999999</v>
          </cell>
          <cell r="HY47">
            <v>57.895600000000002</v>
          </cell>
          <cell r="HZ47">
            <v>57.715000000000003</v>
          </cell>
          <cell r="IA47">
            <v>57.3917</v>
          </cell>
          <cell r="IB47">
            <v>58.084299999999999</v>
          </cell>
          <cell r="IC47">
            <v>57.936</v>
          </cell>
          <cell r="ID47">
            <v>57.689100000000003</v>
          </cell>
          <cell r="IE47">
            <v>57.680700000000002</v>
          </cell>
          <cell r="IF47">
            <v>58.119799999999998</v>
          </cell>
          <cell r="IG47">
            <v>58.046700000000001</v>
          </cell>
          <cell r="IH47">
            <v>58.4435</v>
          </cell>
          <cell r="II47">
            <v>58.683</v>
          </cell>
          <cell r="IJ47">
            <v>59.208500000000001</v>
          </cell>
          <cell r="IK47">
            <v>59.259500000000003</v>
          </cell>
          <cell r="IL47">
            <v>60.183500000000002</v>
          </cell>
          <cell r="IM47">
            <v>60.418599999999998</v>
          </cell>
          <cell r="IN47">
            <v>61.0182</v>
          </cell>
          <cell r="IO47">
            <v>61.260300000000001</v>
          </cell>
          <cell r="IP47">
            <v>61.471200000000003</v>
          </cell>
          <cell r="IQ47">
            <v>62.267000000000003</v>
          </cell>
          <cell r="IR47">
            <v>62.4086</v>
          </cell>
          <cell r="IS47">
            <v>63.083300000000001</v>
          </cell>
          <cell r="IT47">
            <v>63.225499999999997</v>
          </cell>
          <cell r="IU47">
            <v>64.091099999999997</v>
          </cell>
          <cell r="IV47">
            <v>64.298699999999997</v>
          </cell>
          <cell r="IW47">
            <v>64.52</v>
          </cell>
          <cell r="IX47">
            <v>65.336500000000001</v>
          </cell>
          <cell r="IY47">
            <v>65.582700000000003</v>
          </cell>
          <cell r="IZ47">
            <v>65.562899999999999</v>
          </cell>
          <cell r="JA47">
            <v>65.461100000000002</v>
          </cell>
          <cell r="JB47">
            <v>65.018900000000002</v>
          </cell>
          <cell r="JC47">
            <v>2.4582957460000001</v>
          </cell>
          <cell r="JD47">
            <v>2.3863345819999999</v>
          </cell>
          <cell r="JE47">
            <v>2.316479921</v>
          </cell>
          <cell r="JF47">
            <v>2.2486701010000001</v>
          </cell>
          <cell r="JG47">
            <v>2.3739199640000002</v>
          </cell>
          <cell r="JH47">
            <v>2.4312800170000002</v>
          </cell>
          <cell r="JI47">
            <v>2.4886400700000002</v>
          </cell>
          <cell r="JJ47">
            <v>2.5321300029999998</v>
          </cell>
          <cell r="JK47">
            <v>2.5275299549999999</v>
          </cell>
          <cell r="JL47">
            <v>2.522929907</v>
          </cell>
          <cell r="JM47">
            <v>2.467020035</v>
          </cell>
          <cell r="JN47">
            <v>2.7957301139999999</v>
          </cell>
          <cell r="JO47">
            <v>2.9543399809999999</v>
          </cell>
          <cell r="JP47">
            <v>3.2171100379999999</v>
          </cell>
          <cell r="JQ47">
            <v>3.479880095</v>
          </cell>
          <cell r="JR47">
            <v>3.7362599369999998</v>
          </cell>
          <cell r="JS47">
            <v>3.8874399660000001</v>
          </cell>
          <cell r="JT47">
            <v>4.4537801740000003</v>
          </cell>
          <cell r="JU47">
            <v>4.8821902279999998</v>
          </cell>
          <cell r="JV47">
            <v>5.2649102210000001</v>
          </cell>
          <cell r="JW47">
            <v>5.8576400279999996</v>
          </cell>
          <cell r="JX47">
            <v>6.4503698350000001</v>
          </cell>
          <cell r="JY47">
            <v>6.5244880719999996</v>
          </cell>
          <cell r="JZ47">
            <v>6.6008760540000004</v>
          </cell>
          <cell r="KA47">
            <v>6.6772640360000004</v>
          </cell>
          <cell r="KB47">
            <v>6.7536520180000004</v>
          </cell>
          <cell r="KC47">
            <v>6.8857999999999997</v>
          </cell>
          <cell r="KD47">
            <v>6.93241</v>
          </cell>
          <cell r="KE47">
            <v>7.19381</v>
          </cell>
          <cell r="KF47">
            <v>7.5086500000000003</v>
          </cell>
          <cell r="KG47">
            <v>7.5086500000000003</v>
          </cell>
          <cell r="KH47">
            <v>7.5086500000000003</v>
          </cell>
          <cell r="LO47">
            <v>588.99256290000005</v>
          </cell>
          <cell r="LP47">
            <v>557.66426230000002</v>
          </cell>
          <cell r="LQ47">
            <v>579.84590060000005</v>
          </cell>
          <cell r="LR47">
            <v>616.41573940000001</v>
          </cell>
          <cell r="LS47">
            <v>596.27231500000005</v>
          </cell>
          <cell r="LT47">
            <v>630.01676329999998</v>
          </cell>
          <cell r="LU47">
            <v>591.43293400000005</v>
          </cell>
          <cell r="LV47">
            <v>607.46427219999998</v>
          </cell>
          <cell r="LW47">
            <v>592.84047750000002</v>
          </cell>
          <cell r="LX47">
            <v>615.58603119999998</v>
          </cell>
          <cell r="LY47">
            <v>619.94649649999997</v>
          </cell>
          <cell r="LZ47">
            <v>623.93217819999995</v>
          </cell>
          <cell r="MA47">
            <v>648.47847820000004</v>
          </cell>
          <cell r="MB47">
            <v>709.95938260000003</v>
          </cell>
          <cell r="MC47">
            <v>744.40444769999999</v>
          </cell>
          <cell r="MD47">
            <v>765.25474510000004</v>
          </cell>
          <cell r="ME47">
            <v>863.05019460000005</v>
          </cell>
          <cell r="MF47">
            <v>902.79913120000003</v>
          </cell>
          <cell r="MG47">
            <v>943.09912169999996</v>
          </cell>
          <cell r="MH47">
            <v>1070.3275839999999</v>
          </cell>
          <cell r="MI47">
            <v>1257.382726</v>
          </cell>
          <cell r="MJ47">
            <v>1404.7330890000001</v>
          </cell>
          <cell r="MK47">
            <v>1576.003385</v>
          </cell>
          <cell r="ML47">
            <v>1665.788382</v>
          </cell>
          <cell r="MM47">
            <v>1777.3171600000001</v>
          </cell>
          <cell r="MN47">
            <v>1903.9451100000001</v>
          </cell>
          <cell r="MO47">
            <v>1957.9002190000001</v>
          </cell>
          <cell r="MP47">
            <v>4513.2811529999999</v>
          </cell>
          <cell r="MQ47">
            <v>2179.8710780000001</v>
          </cell>
          <cell r="MR47">
            <v>2171.1076499999999</v>
          </cell>
          <cell r="MS47">
            <v>2114.9767809999998</v>
          </cell>
          <cell r="MT47">
            <v>2178.9588600000002</v>
          </cell>
          <cell r="OA47">
            <v>53.524299999999997</v>
          </cell>
          <cell r="OB47">
            <v>52.703099999999999</v>
          </cell>
          <cell r="OC47">
            <v>51.243899999999996</v>
          </cell>
          <cell r="OD47">
            <v>53.867600000000003</v>
          </cell>
          <cell r="OE47">
            <v>53.651299999999999</v>
          </cell>
          <cell r="OF47">
            <v>54.542099999999998</v>
          </cell>
          <cell r="OG47">
            <v>54.459099999999999</v>
          </cell>
          <cell r="OH47">
            <v>54.2669</v>
          </cell>
          <cell r="OI47">
            <v>54.680799999999998</v>
          </cell>
          <cell r="OJ47">
            <v>54.758699999999997</v>
          </cell>
          <cell r="OK47">
            <v>55.1111</v>
          </cell>
          <cell r="OL47">
            <v>55.378500000000003</v>
          </cell>
          <cell r="OM47">
            <v>55.759300000000003</v>
          </cell>
          <cell r="ON47">
            <v>56.004600000000003</v>
          </cell>
          <cell r="OO47">
            <v>56.275100000000002</v>
          </cell>
          <cell r="OP47">
            <v>56.492199999999997</v>
          </cell>
          <cell r="OQ47">
            <v>57.040599999999998</v>
          </cell>
          <cell r="OR47">
            <v>57.084299999999999</v>
          </cell>
          <cell r="OS47">
            <v>57.514400000000002</v>
          </cell>
          <cell r="OT47">
            <v>57.9099</v>
          </cell>
          <cell r="OU47">
            <v>58.303100000000001</v>
          </cell>
          <cell r="OV47">
            <v>58.506900000000002</v>
          </cell>
          <cell r="OW47">
            <v>58.686500000000002</v>
          </cell>
          <cell r="OX47">
            <v>59.265999999999998</v>
          </cell>
          <cell r="OY47">
            <v>59.285499999999999</v>
          </cell>
          <cell r="OZ47">
            <v>59.694699999999997</v>
          </cell>
          <cell r="PA47">
            <v>59.938699999999997</v>
          </cell>
          <cell r="PB47">
            <v>60.354300000000002</v>
          </cell>
          <cell r="PC47">
            <v>60.589500000000001</v>
          </cell>
          <cell r="PD47">
            <v>60.695300000000003</v>
          </cell>
          <cell r="PE47">
            <v>60.071100000000001</v>
          </cell>
          <cell r="PF47">
            <v>59.727600000000002</v>
          </cell>
          <cell r="PG47">
            <v>4.115565234</v>
          </cell>
          <cell r="PH47">
            <v>3.6579119000000002</v>
          </cell>
          <cell r="PI47">
            <v>3.251149893</v>
          </cell>
          <cell r="PJ47">
            <v>2.889620066</v>
          </cell>
          <cell r="PK47">
            <v>3.0984599589999999</v>
          </cell>
          <cell r="PL47">
            <v>3.2201999429999999</v>
          </cell>
          <cell r="PM47">
            <v>3.3419399259999998</v>
          </cell>
          <cell r="PN47">
            <v>3.4519100190000001</v>
          </cell>
          <cell r="PO47">
            <v>3.4803450109999998</v>
          </cell>
          <cell r="PP47">
            <v>3.508780003</v>
          </cell>
          <cell r="PQ47">
            <v>3.4655799869999999</v>
          </cell>
          <cell r="PR47">
            <v>3.9634199140000002</v>
          </cell>
          <cell r="PS47">
            <v>4.1330599780000004</v>
          </cell>
          <cell r="PT47">
            <v>4.3904399869999997</v>
          </cell>
          <cell r="PU47">
            <v>4.647819996</v>
          </cell>
          <cell r="PV47">
            <v>4.9695000650000001</v>
          </cell>
          <cell r="PW47">
            <v>5.1107301710000002</v>
          </cell>
          <cell r="PX47">
            <v>5.4685897829999996</v>
          </cell>
          <cell r="PY47">
            <v>5.7596101759999998</v>
          </cell>
          <cell r="PZ47">
            <v>5.8706297870000004</v>
          </cell>
          <cell r="QA47">
            <v>6.1674749850000001</v>
          </cell>
          <cell r="QB47">
            <v>6.4643201829999999</v>
          </cell>
          <cell r="QC47">
            <v>6.5374641459999996</v>
          </cell>
          <cell r="QD47">
            <v>6.6106081100000003</v>
          </cell>
          <cell r="QE47">
            <v>6.683752073</v>
          </cell>
          <cell r="QF47">
            <v>6.7568960369999997</v>
          </cell>
          <cell r="QG47">
            <v>6.8300400000000003</v>
          </cell>
          <cell r="QH47">
            <v>6.8311200000000003</v>
          </cell>
          <cell r="QI47">
            <v>7.1394700000000002</v>
          </cell>
          <cell r="QJ47">
            <v>7.4329799999999997</v>
          </cell>
          <cell r="QK47">
            <v>7.4329799999999997</v>
          </cell>
          <cell r="QL47">
            <v>7.4329799999999997</v>
          </cell>
          <cell r="RS47">
            <v>3266.6715549999999</v>
          </cell>
          <cell r="RT47">
            <v>3095.5596129999999</v>
          </cell>
          <cell r="RU47">
            <v>3192.287253</v>
          </cell>
          <cell r="RV47">
            <v>3342.1789859999999</v>
          </cell>
          <cell r="RW47">
            <v>3182.261837</v>
          </cell>
          <cell r="RX47">
            <v>3325.501851</v>
          </cell>
          <cell r="RY47">
            <v>3072.4578059999999</v>
          </cell>
          <cell r="RZ47">
            <v>3123.3355660000002</v>
          </cell>
          <cell r="SA47">
            <v>3023.15697</v>
          </cell>
          <cell r="SB47">
            <v>3100.3715900000002</v>
          </cell>
          <cell r="SC47">
            <v>3062.4335569999998</v>
          </cell>
          <cell r="SD47">
            <v>3033.1369519999998</v>
          </cell>
          <cell r="SE47">
            <v>3083.2297659999999</v>
          </cell>
          <cell r="SF47">
            <v>3296.4815229999999</v>
          </cell>
          <cell r="SG47">
            <v>3390.535359</v>
          </cell>
          <cell r="SH47">
            <v>3442.1024900000002</v>
          </cell>
          <cell r="SI47">
            <v>3808.5928749999998</v>
          </cell>
          <cell r="SJ47">
            <v>3933.622656</v>
          </cell>
          <cell r="SK47">
            <v>4064.8911229999999</v>
          </cell>
          <cell r="SL47">
            <v>4551.9559220000001</v>
          </cell>
          <cell r="SM47">
            <v>4928.8822229999996</v>
          </cell>
          <cell r="SN47">
            <v>5461.3887050000003</v>
          </cell>
          <cell r="SO47">
            <v>6059.9716980000003</v>
          </cell>
          <cell r="SP47">
            <v>6325.6669810000003</v>
          </cell>
          <cell r="SQ47">
            <v>6658.1449739999998</v>
          </cell>
          <cell r="SR47">
            <v>7030.2915270000003</v>
          </cell>
          <cell r="SS47">
            <v>7194.0708439999999</v>
          </cell>
          <cell r="ST47">
            <v>4809.0283829999998</v>
          </cell>
          <cell r="SU47">
            <v>7817.3079799999996</v>
          </cell>
          <cell r="SV47">
            <v>7696.8630560000001</v>
          </cell>
          <cell r="SW47">
            <v>7724.4369630000001</v>
          </cell>
          <cell r="SX47">
            <v>7911.3507170000003</v>
          </cell>
          <cell r="SY47">
            <v>0.30099999999999999</v>
          </cell>
          <cell r="SZ47">
            <v>0.309</v>
          </cell>
          <cell r="TK47">
            <v>33.512141929999999</v>
          </cell>
          <cell r="TL47">
            <v>33.340792090000001</v>
          </cell>
          <cell r="TW47">
            <v>34.279475980000001</v>
          </cell>
          <cell r="TX47">
            <v>34.255319149999998</v>
          </cell>
          <cell r="UI47">
            <v>31.853635789999998</v>
          </cell>
          <cell r="UJ47">
            <v>31.339586260000001</v>
          </cell>
          <cell r="UK47">
            <v>30.767213819999998</v>
          </cell>
          <cell r="UL47">
            <v>30.21466255</v>
          </cell>
          <cell r="UM47">
            <v>29.640773769999999</v>
          </cell>
          <cell r="UN47">
            <v>29.103734970000001</v>
          </cell>
          <cell r="UO47">
            <v>28.579725270000001</v>
          </cell>
          <cell r="UP47">
            <v>27.96222496</v>
          </cell>
          <cell r="UQ47">
            <v>27.442499160000001</v>
          </cell>
          <cell r="UR47">
            <v>27.02727127</v>
          </cell>
          <cell r="US47">
            <v>26.159650800000001</v>
          </cell>
          <cell r="UT47">
            <v>25.70430756</v>
          </cell>
          <cell r="UU47">
            <v>46.973999999999997</v>
          </cell>
          <cell r="UV47">
            <v>46.973999999999997</v>
          </cell>
          <cell r="VG47">
            <v>21.70879</v>
          </cell>
          <cell r="VH47">
            <v>21.70879</v>
          </cell>
          <cell r="VI47">
            <v>30.031658920000002</v>
          </cell>
          <cell r="VJ47">
            <v>27.744951749999998</v>
          </cell>
          <cell r="VK47">
            <v>27.744951749999998</v>
          </cell>
          <cell r="VL47">
            <v>27.744951749999998</v>
          </cell>
          <cell r="VM47">
            <v>27.744951749999998</v>
          </cell>
          <cell r="VN47">
            <v>27.744951749999998</v>
          </cell>
          <cell r="VO47">
            <v>27.744951749999998</v>
          </cell>
          <cell r="VP47">
            <v>27.744951749999998</v>
          </cell>
          <cell r="VQ47">
            <v>27.744951749999998</v>
          </cell>
          <cell r="VR47">
            <v>27.744951749999998</v>
          </cell>
          <cell r="WZ47">
            <v>603</v>
          </cell>
          <cell r="XA47">
            <v>613</v>
          </cell>
          <cell r="XB47">
            <v>631</v>
          </cell>
          <cell r="XC47">
            <v>587</v>
          </cell>
          <cell r="XD47">
            <v>599</v>
          </cell>
          <cell r="XE47">
            <v>569</v>
          </cell>
          <cell r="XF47">
            <v>553</v>
          </cell>
          <cell r="XG47">
            <v>544</v>
          </cell>
          <cell r="XH47">
            <v>535</v>
          </cell>
          <cell r="XI47">
            <v>526</v>
          </cell>
          <cell r="XJ47">
            <v>507</v>
          </cell>
          <cell r="XK47">
            <v>490</v>
          </cell>
          <cell r="XL47">
            <v>470</v>
          </cell>
          <cell r="XM47">
            <v>449</v>
          </cell>
          <cell r="XN47">
            <v>426</v>
          </cell>
          <cell r="XO47">
            <v>393</v>
          </cell>
          <cell r="XP47">
            <v>361</v>
          </cell>
          <cell r="XQ47">
            <v>335</v>
          </cell>
          <cell r="XR47">
            <v>320</v>
          </cell>
          <cell r="XS47">
            <v>299</v>
          </cell>
          <cell r="XT47">
            <v>283</v>
          </cell>
          <cell r="XU47">
            <v>272</v>
          </cell>
          <cell r="XV47">
            <v>262</v>
          </cell>
          <cell r="XW47">
            <v>256</v>
          </cell>
          <cell r="XX47">
            <v>256</v>
          </cell>
          <cell r="XY47">
            <v>247</v>
          </cell>
          <cell r="XZ47">
            <v>246</v>
          </cell>
          <cell r="YA47">
            <v>248</v>
          </cell>
          <cell r="YB47">
            <v>248</v>
          </cell>
          <cell r="YC47">
            <v>248</v>
          </cell>
          <cell r="YD47">
            <v>248</v>
          </cell>
          <cell r="YE47">
            <v>248</v>
          </cell>
          <cell r="YF47">
            <v>46.119</v>
          </cell>
          <cell r="YG47">
            <v>45.078000000000003</v>
          </cell>
          <cell r="YH47">
            <v>44.18</v>
          </cell>
          <cell r="YI47">
            <v>43.856999999999999</v>
          </cell>
          <cell r="YJ47">
            <v>42.22</v>
          </cell>
          <cell r="YK47">
            <v>40.737000000000002</v>
          </cell>
          <cell r="YL47">
            <v>39.720999999999997</v>
          </cell>
          <cell r="YM47">
            <v>37.512999999999998</v>
          </cell>
          <cell r="YN47">
            <v>35.704999999999998</v>
          </cell>
          <cell r="YO47">
            <v>34.844000000000001</v>
          </cell>
          <cell r="YP47">
            <v>33.890999999999998</v>
          </cell>
          <cell r="YQ47">
            <v>32.880000000000003</v>
          </cell>
          <cell r="YR47">
            <v>31</v>
          </cell>
          <cell r="YS47">
            <v>29.184000000000001</v>
          </cell>
          <cell r="YT47">
            <v>27.690999999999999</v>
          </cell>
          <cell r="YU47">
            <v>26.015999999999998</v>
          </cell>
          <cell r="YV47">
            <v>25.420999999999999</v>
          </cell>
          <cell r="YW47">
            <v>25.047999999999998</v>
          </cell>
          <cell r="YX47">
            <v>24.295999999999999</v>
          </cell>
          <cell r="YY47">
            <v>24.646999999999998</v>
          </cell>
          <cell r="YZ47">
            <v>24.832999999999998</v>
          </cell>
          <cell r="ZA47">
            <v>24.678999999999998</v>
          </cell>
          <cell r="ZB47">
            <v>24.385999999999999</v>
          </cell>
          <cell r="ZC47">
            <v>24.106999999999999</v>
          </cell>
          <cell r="ZD47">
            <v>23.599</v>
          </cell>
          <cell r="ZE47">
            <v>23.266999999999999</v>
          </cell>
          <cell r="ZF47">
            <v>23.038</v>
          </cell>
          <cell r="ZG47">
            <v>22.960999999999999</v>
          </cell>
          <cell r="ZH47">
            <v>22.629000000000001</v>
          </cell>
          <cell r="ZI47">
            <v>22.716000000000001</v>
          </cell>
          <cell r="ZJ47">
            <v>22.776</v>
          </cell>
          <cell r="ZK47">
            <v>22.722000000000001</v>
          </cell>
          <cell r="ACF47">
            <v>0</v>
          </cell>
          <cell r="ACG47">
            <v>0</v>
          </cell>
          <cell r="ACH47">
            <v>0</v>
          </cell>
          <cell r="ACI47">
            <v>0</v>
          </cell>
          <cell r="ACJ47">
            <v>0</v>
          </cell>
          <cell r="ACK47">
            <v>10.76923077</v>
          </cell>
          <cell r="ACL47">
            <v>10.76923077</v>
          </cell>
          <cell r="ACM47">
            <v>10.76923077</v>
          </cell>
          <cell r="ACN47">
            <v>10.76923077</v>
          </cell>
          <cell r="ACO47">
            <v>13.84615385</v>
          </cell>
          <cell r="ACP47">
            <v>13.84615385</v>
          </cell>
          <cell r="ACQ47">
            <v>13.84615385</v>
          </cell>
          <cell r="ACR47">
            <v>13.84615385</v>
          </cell>
          <cell r="ACS47">
            <v>13.84615385</v>
          </cell>
          <cell r="ACT47">
            <v>13.84615385</v>
          </cell>
          <cell r="ACU47">
            <v>12.727272729999999</v>
          </cell>
          <cell r="ACV47">
            <v>12.727272729999999</v>
          </cell>
          <cell r="ACW47">
            <v>12.727272729999999</v>
          </cell>
          <cell r="ACX47">
            <v>12.727272729999999</v>
          </cell>
          <cell r="ACY47">
            <v>10.76923077</v>
          </cell>
          <cell r="ACZ47">
            <v>26.15384615</v>
          </cell>
          <cell r="ADA47">
            <v>26.15384615</v>
          </cell>
          <cell r="ADB47">
            <v>26.15384615</v>
          </cell>
          <cell r="ADC47">
            <v>26.15384615</v>
          </cell>
          <cell r="ADL47">
            <v>100</v>
          </cell>
          <cell r="ADM47">
            <v>100</v>
          </cell>
          <cell r="ADN47">
            <v>100</v>
          </cell>
          <cell r="ADO47">
            <v>100</v>
          </cell>
          <cell r="ADP47">
            <v>100</v>
          </cell>
          <cell r="ADQ47">
            <v>89.230769230000007</v>
          </cell>
          <cell r="ADR47">
            <v>89.230769230000007</v>
          </cell>
          <cell r="ADS47">
            <v>89.230769230000007</v>
          </cell>
          <cell r="ADT47">
            <v>89.230769230000007</v>
          </cell>
          <cell r="ADU47">
            <v>86.153846150000007</v>
          </cell>
          <cell r="ADV47">
            <v>86.153846150000007</v>
          </cell>
          <cell r="ADW47">
            <v>86.153846150000007</v>
          </cell>
          <cell r="ADX47">
            <v>86.153846150000007</v>
          </cell>
          <cell r="ADY47">
            <v>86.153846150000007</v>
          </cell>
          <cell r="ADZ47">
            <v>86.153846150000007</v>
          </cell>
          <cell r="AEA47">
            <v>87.272727270000004</v>
          </cell>
          <cell r="AEB47">
            <v>87.272727270000004</v>
          </cell>
          <cell r="AEC47">
            <v>87.272727270000004</v>
          </cell>
          <cell r="AED47">
            <v>87.272727270000004</v>
          </cell>
          <cell r="AEE47">
            <v>89.230769230000007</v>
          </cell>
          <cell r="AEF47">
            <v>73.846153849999993</v>
          </cell>
          <cell r="AEG47">
            <v>73.846153849999993</v>
          </cell>
          <cell r="AEH47">
            <v>73.846153849999993</v>
          </cell>
          <cell r="AEI47">
            <v>73.846153849999993</v>
          </cell>
          <cell r="AEJ47">
            <v>14.223000000000001</v>
          </cell>
          <cell r="AEK47">
            <v>14.215</v>
          </cell>
          <cell r="AEL47">
            <v>14.28</v>
          </cell>
          <cell r="AEM47">
            <v>14.398</v>
          </cell>
          <cell r="AEN47">
            <v>14.513999999999999</v>
          </cell>
          <cell r="AEO47">
            <v>14.593999999999999</v>
          </cell>
          <cell r="AEP47">
            <v>14.712</v>
          </cell>
          <cell r="AEQ47">
            <v>14.788</v>
          </cell>
          <cell r="AER47">
            <v>14.846</v>
          </cell>
          <cell r="AES47">
            <v>14.935</v>
          </cell>
          <cell r="AET47">
            <v>15.074999999999999</v>
          </cell>
          <cell r="AEU47">
            <v>15.182</v>
          </cell>
          <cell r="AEV47">
            <v>15.335000000000001</v>
          </cell>
          <cell r="AEW47">
            <v>15.510999999999999</v>
          </cell>
          <cell r="AEX47">
            <v>15.672000000000001</v>
          </cell>
          <cell r="AEY47">
            <v>15.807</v>
          </cell>
          <cell r="AEZ47">
            <v>16.024999999999999</v>
          </cell>
          <cell r="AFA47">
            <v>16.222999999999999</v>
          </cell>
          <cell r="AFB47">
            <v>16.422000000000001</v>
          </cell>
          <cell r="AFC47">
            <v>16.632000000000001</v>
          </cell>
          <cell r="AFD47">
            <v>16.850000000000001</v>
          </cell>
          <cell r="AFE47">
            <v>16.966999999999999</v>
          </cell>
          <cell r="AFF47">
            <v>17.081</v>
          </cell>
          <cell r="AFG47">
            <v>17.190999999999999</v>
          </cell>
          <cell r="AFH47">
            <v>17.306000000000001</v>
          </cell>
          <cell r="AFI47">
            <v>17.433</v>
          </cell>
          <cell r="AFJ47">
            <v>17.495000000000001</v>
          </cell>
          <cell r="AFK47">
            <v>17.603000000000002</v>
          </cell>
          <cell r="AFL47">
            <v>17.731999999999999</v>
          </cell>
          <cell r="AFM47">
            <v>17.847999999999999</v>
          </cell>
          <cell r="AFN47">
            <v>17.141999999999999</v>
          </cell>
          <cell r="AFO47">
            <v>17.218</v>
          </cell>
          <cell r="AFP47">
            <v>58.088999999999999</v>
          </cell>
          <cell r="AFQ47">
            <v>58.14</v>
          </cell>
          <cell r="AFR47">
            <v>57.896000000000001</v>
          </cell>
          <cell r="AFS47">
            <v>57.454000000000001</v>
          </cell>
          <cell r="AFT47">
            <v>57.024999999999999</v>
          </cell>
          <cell r="AFU47">
            <v>56.738999999999997</v>
          </cell>
          <cell r="AFV47">
            <v>56.323999999999998</v>
          </cell>
          <cell r="AFW47">
            <v>56.054000000000002</v>
          </cell>
          <cell r="AFX47">
            <v>55.853000000000002</v>
          </cell>
          <cell r="AFY47">
            <v>55.576999999999998</v>
          </cell>
          <cell r="AFZ47">
            <v>55.152000000000001</v>
          </cell>
          <cell r="AGA47">
            <v>54.917999999999999</v>
          </cell>
          <cell r="AGB47">
            <v>54.555999999999997</v>
          </cell>
          <cell r="AGC47">
            <v>54.064999999999998</v>
          </cell>
          <cell r="AGD47">
            <v>53.475000000000001</v>
          </cell>
          <cell r="AGE47">
            <v>52.798000000000002</v>
          </cell>
          <cell r="AGF47">
            <v>51.716000000000001</v>
          </cell>
          <cell r="AGG47">
            <v>50.573</v>
          </cell>
          <cell r="AGH47">
            <v>49.439</v>
          </cell>
          <cell r="AGI47">
            <v>48.402000000000001</v>
          </cell>
          <cell r="AGJ47">
            <v>47.523000000000003</v>
          </cell>
          <cell r="AGK47">
            <v>47.045999999999999</v>
          </cell>
          <cell r="AGL47">
            <v>46.704000000000001</v>
          </cell>
          <cell r="AGM47">
            <v>46.448999999999998</v>
          </cell>
          <cell r="AGN47">
            <v>46.203000000000003</v>
          </cell>
          <cell r="AGO47">
            <v>45.917999999999999</v>
          </cell>
          <cell r="AGP47">
            <v>45.72</v>
          </cell>
          <cell r="AGQ47">
            <v>45.442</v>
          </cell>
          <cell r="AGR47">
            <v>45.125</v>
          </cell>
          <cell r="AGS47">
            <v>44.83</v>
          </cell>
          <cell r="AGT47">
            <v>44.235999999999997</v>
          </cell>
          <cell r="AGU47">
            <v>44.146999999999998</v>
          </cell>
          <cell r="AGV47">
            <v>-7</v>
          </cell>
          <cell r="AHB47">
            <v>0.33</v>
          </cell>
          <cell r="AHC47">
            <v>0.32800000000000001</v>
          </cell>
          <cell r="AHD47">
            <v>0.33200000000000002</v>
          </cell>
          <cell r="AHE47">
            <v>0.32400000000000001</v>
          </cell>
          <cell r="AHF47">
            <v>0.33400000000000002</v>
          </cell>
          <cell r="AHG47">
            <v>0.33600000000000002</v>
          </cell>
          <cell r="AHH47">
            <v>0.34499999999999997</v>
          </cell>
          <cell r="AHI47">
            <v>0.35499999999999998</v>
          </cell>
          <cell r="AHJ47">
            <v>0.36399999999999999</v>
          </cell>
          <cell r="AHK47">
            <v>0.374</v>
          </cell>
          <cell r="AHL47">
            <v>0.38600000000000001</v>
          </cell>
          <cell r="AHM47">
            <v>0.39600000000000002</v>
          </cell>
          <cell r="AHN47">
            <v>0.40500000000000003</v>
          </cell>
          <cell r="AHO47">
            <v>0.41199999999999998</v>
          </cell>
          <cell r="AHP47">
            <v>0.41499999999999998</v>
          </cell>
          <cell r="AHQ47">
            <v>0.42699999999999999</v>
          </cell>
          <cell r="AHR47">
            <v>0.437</v>
          </cell>
          <cell r="AHS47">
            <v>0.438</v>
          </cell>
          <cell r="AHT47">
            <v>0.435</v>
          </cell>
          <cell r="AHU47">
            <v>0.441</v>
          </cell>
          <cell r="AHV47">
            <v>0.44600000000000001</v>
          </cell>
          <cell r="AHW47">
            <v>0.46300000000000002</v>
          </cell>
          <cell r="AHX47">
            <v>0.46400000000000002</v>
          </cell>
          <cell r="AHY47">
            <v>0.46899999999999997</v>
          </cell>
          <cell r="AHZ47">
            <v>0.47299999999999998</v>
          </cell>
          <cell r="AIA47">
            <v>0.47099999999999997</v>
          </cell>
          <cell r="AIB47">
            <v>0.47</v>
          </cell>
          <cell r="AIH47">
            <v>5.9829059830000002</v>
          </cell>
          <cell r="AII47">
            <v>6.2857142860000002</v>
          </cell>
          <cell r="AIJ47">
            <v>5.9490084989999996</v>
          </cell>
          <cell r="AIK47">
            <v>8.7323943659999994</v>
          </cell>
          <cell r="AIL47">
            <v>7.2222222220000001</v>
          </cell>
          <cell r="AIM47">
            <v>6.9252077559999998</v>
          </cell>
          <cell r="AIN47">
            <v>7.0080862530000001</v>
          </cell>
          <cell r="AIO47">
            <v>6.0846560849999998</v>
          </cell>
          <cell r="AIP47">
            <v>6.1855670099999998</v>
          </cell>
          <cell r="AIQ47">
            <v>5.5555555559999998</v>
          </cell>
          <cell r="AIR47">
            <v>4.6913580250000004</v>
          </cell>
          <cell r="AIS47">
            <v>4.807692308</v>
          </cell>
          <cell r="AIT47">
            <v>4.9295774650000004</v>
          </cell>
          <cell r="AIU47">
            <v>5.069124424</v>
          </cell>
          <cell r="AIV47">
            <v>6.741573034</v>
          </cell>
          <cell r="AIW47">
            <v>6.7685589520000002</v>
          </cell>
          <cell r="AIX47">
            <v>7.0212765959999999</v>
          </cell>
          <cell r="AIY47">
            <v>8.3682008369999998</v>
          </cell>
          <cell r="AIZ47">
            <v>9.9378881989999996</v>
          </cell>
          <cell r="AJA47">
            <v>9.6311475410000007</v>
          </cell>
          <cell r="AJB47">
            <v>9.5334685599999993</v>
          </cell>
          <cell r="AJC47">
            <v>6.653225806</v>
          </cell>
          <cell r="AJD47">
            <v>7.0140280559999999</v>
          </cell>
          <cell r="AJE47">
            <v>7.3122529639999998</v>
          </cell>
          <cell r="AJF47">
            <v>7.6171875</v>
          </cell>
          <cell r="AJG47">
            <v>7.6470588240000001</v>
          </cell>
          <cell r="AJH47">
            <v>7.6620825149999998</v>
          </cell>
          <cell r="AJI47">
            <v>0.465448731</v>
          </cell>
          <cell r="AJJ47">
            <v>0.47094475699999999</v>
          </cell>
          <cell r="AJK47">
            <v>0.48849369300000001</v>
          </cell>
          <cell r="AJL47">
            <v>0.48577595600000001</v>
          </cell>
          <cell r="AJM47">
            <v>0.47097688500000001</v>
          </cell>
          <cell r="AJN47">
            <v>0.49404493700000002</v>
          </cell>
          <cell r="AJO47">
            <v>0.45539995100000003</v>
          </cell>
          <cell r="AJP47">
            <v>0.49898390399999998</v>
          </cell>
          <cell r="AJQ47">
            <v>0.56537974899999999</v>
          </cell>
          <cell r="AJR47">
            <v>0.54961962900000005</v>
          </cell>
          <cell r="AJS47">
            <v>0.51060224300000001</v>
          </cell>
          <cell r="AJT47">
            <v>0.499853345</v>
          </cell>
          <cell r="AJU47">
            <v>0.53468676299999995</v>
          </cell>
          <cell r="AJV47">
            <v>0.55468306700000003</v>
          </cell>
          <cell r="AJW47">
            <v>0.52708452400000005</v>
          </cell>
          <cell r="AJX47">
            <v>0.52860247100000002</v>
          </cell>
          <cell r="AJY47">
            <v>0.51647257700000004</v>
          </cell>
          <cell r="AJZ47">
            <v>0.57316956600000002</v>
          </cell>
          <cell r="AKA47">
            <v>0.61039396899999998</v>
          </cell>
          <cell r="AKB47">
            <v>0.553258366</v>
          </cell>
          <cell r="AKC47">
            <v>0.61487887399999996</v>
          </cell>
          <cell r="AKD47">
            <v>0.55367739900000001</v>
          </cell>
          <cell r="AKE47">
            <v>0.56132845399999998</v>
          </cell>
          <cell r="AKF47">
            <v>0.63024387199999998</v>
          </cell>
          <cell r="AKG47">
            <v>0.43208207500000001</v>
          </cell>
          <cell r="AKH47">
            <v>0.48921600100000001</v>
          </cell>
          <cell r="AKI47">
            <v>0.42999121699999998</v>
          </cell>
          <cell r="AKJ47">
            <v>0.42726451399999998</v>
          </cell>
          <cell r="AKK47">
            <v>0.405381871</v>
          </cell>
          <cell r="AKL47">
            <v>0.41332840300000001</v>
          </cell>
          <cell r="AKM47">
            <v>0.35572874500000001</v>
          </cell>
          <cell r="AKN47">
            <v>0.35572874500000001</v>
          </cell>
          <cell r="AKO47">
            <v>12.02</v>
          </cell>
          <cell r="AKP47">
            <v>9.61</v>
          </cell>
          <cell r="AKQ47">
            <v>10.57</v>
          </cell>
          <cell r="AKR47">
            <v>8.4</v>
          </cell>
          <cell r="AKS47">
            <v>14.29</v>
          </cell>
          <cell r="AKT47">
            <v>12.26</v>
          </cell>
          <cell r="AKU47">
            <v>12.85</v>
          </cell>
          <cell r="AKV47">
            <v>12.14</v>
          </cell>
          <cell r="AKW47">
            <v>17.600000000000001</v>
          </cell>
          <cell r="AKX47">
            <v>14.38</v>
          </cell>
          <cell r="AKY47">
            <v>14.2</v>
          </cell>
          <cell r="AKZ47">
            <v>14.23</v>
          </cell>
          <cell r="ALA47">
            <v>12.25</v>
          </cell>
          <cell r="ALB47">
            <v>12.3</v>
          </cell>
          <cell r="ALC47">
            <v>11.07</v>
          </cell>
          <cell r="ALD47">
            <v>9.39</v>
          </cell>
          <cell r="ALE47">
            <v>9.57</v>
          </cell>
          <cell r="ALF47">
            <v>9.5</v>
          </cell>
          <cell r="ALG47">
            <v>10.17</v>
          </cell>
          <cell r="ALH47">
            <v>13.55</v>
          </cell>
          <cell r="ALI47">
            <v>13.71</v>
          </cell>
          <cell r="ALJ47">
            <v>14.04</v>
          </cell>
          <cell r="ALK47">
            <v>17.190000000000001</v>
          </cell>
          <cell r="ALL47">
            <v>20.190000000000001</v>
          </cell>
          <cell r="ALM47">
            <v>20.05</v>
          </cell>
          <cell r="ALN47">
            <v>19.809999999999999</v>
          </cell>
          <cell r="ALO47">
            <v>13.53</v>
          </cell>
          <cell r="ALP47">
            <v>14.28</v>
          </cell>
          <cell r="ALQ47">
            <v>15.26</v>
          </cell>
          <cell r="ALR47">
            <v>15.86</v>
          </cell>
          <cell r="ALS47">
            <v>15.86</v>
          </cell>
          <cell r="ALT47">
            <v>15.86</v>
          </cell>
        </row>
        <row r="48">
          <cell r="A48" t="str">
            <v>Dominica</v>
          </cell>
          <cell r="B48" t="str">
            <v>DMA</v>
          </cell>
          <cell r="C48" t="str">
            <v>High</v>
          </cell>
          <cell r="D48" t="str">
            <v>LAC</v>
          </cell>
          <cell r="E48">
            <v>102</v>
          </cell>
          <cell r="P48">
            <v>0.69499999999999995</v>
          </cell>
          <cell r="Q48">
            <v>0.69399999999999995</v>
          </cell>
          <cell r="R48">
            <v>0.69499999999999995</v>
          </cell>
          <cell r="S48">
            <v>0.69499999999999995</v>
          </cell>
          <cell r="T48">
            <v>0.7</v>
          </cell>
          <cell r="U48">
            <v>0.70099999999999996</v>
          </cell>
          <cell r="V48">
            <v>0.70799999999999996</v>
          </cell>
          <cell r="W48">
            <v>0.70699999999999996</v>
          </cell>
          <cell r="X48">
            <v>0.71699999999999997</v>
          </cell>
          <cell r="Y48">
            <v>0.71299999999999997</v>
          </cell>
          <cell r="Z48">
            <v>0.71099999999999997</v>
          </cell>
          <cell r="AA48">
            <v>0.70199999999999996</v>
          </cell>
          <cell r="AB48">
            <v>0.70599999999999996</v>
          </cell>
          <cell r="AC48">
            <v>0.69899999999999995</v>
          </cell>
          <cell r="AD48">
            <v>0.70499999999999996</v>
          </cell>
          <cell r="AE48">
            <v>0.7</v>
          </cell>
          <cell r="AF48">
            <v>0.70899999999999996</v>
          </cell>
          <cell r="AG48">
            <v>0.69199999999999995</v>
          </cell>
          <cell r="AH48">
            <v>0.72599999999999998</v>
          </cell>
          <cell r="AI48">
            <v>0.72899999999999998</v>
          </cell>
          <cell r="AJ48">
            <v>0.72199999999999998</v>
          </cell>
          <cell r="AK48">
            <v>0.72</v>
          </cell>
          <cell r="AL48">
            <v>69.852000000000004</v>
          </cell>
          <cell r="AM48">
            <v>69.645799999999994</v>
          </cell>
          <cell r="AN48">
            <v>70.281700000000001</v>
          </cell>
          <cell r="AO48">
            <v>70.937299999999993</v>
          </cell>
          <cell r="AP48">
            <v>71.075699999999998</v>
          </cell>
          <cell r="AQ48">
            <v>71.520300000000006</v>
          </cell>
          <cell r="AR48">
            <v>71.194000000000003</v>
          </cell>
          <cell r="AS48">
            <v>71.634399999999999</v>
          </cell>
          <cell r="AT48">
            <v>71.471500000000006</v>
          </cell>
          <cell r="AU48">
            <v>70.631399999999999</v>
          </cell>
          <cell r="AV48">
            <v>72.693200000000004</v>
          </cell>
          <cell r="AW48">
            <v>71.713200000000001</v>
          </cell>
          <cell r="AX48">
            <v>72.339500000000001</v>
          </cell>
          <cell r="AY48">
            <v>71.438400000000001</v>
          </cell>
          <cell r="AZ48">
            <v>72.400999999999996</v>
          </cell>
          <cell r="BA48">
            <v>72.254300000000001</v>
          </cell>
          <cell r="BB48">
            <v>72.847899999999996</v>
          </cell>
          <cell r="BC48">
            <v>71.930099999999996</v>
          </cell>
          <cell r="BD48">
            <v>73.305400000000006</v>
          </cell>
          <cell r="BE48">
            <v>72.170199999999994</v>
          </cell>
          <cell r="BF48">
            <v>71.549899999999994</v>
          </cell>
          <cell r="BG48">
            <v>69.694800000000001</v>
          </cell>
          <cell r="BH48">
            <v>70.538300000000007</v>
          </cell>
          <cell r="BI48">
            <v>68.896199999999993</v>
          </cell>
          <cell r="BJ48">
            <v>69.434200000000004</v>
          </cell>
          <cell r="BK48">
            <v>68.726600000000005</v>
          </cell>
          <cell r="BL48">
            <v>70.128399999999999</v>
          </cell>
          <cell r="BM48">
            <v>67.525300000000001</v>
          </cell>
          <cell r="BN48">
            <v>73.59</v>
          </cell>
          <cell r="BO48">
            <v>73.558800000000005</v>
          </cell>
          <cell r="BP48">
            <v>73.649000000000001</v>
          </cell>
          <cell r="BQ48">
            <v>72.813999999999993</v>
          </cell>
          <cell r="CB48">
            <v>12.727531880000001</v>
          </cell>
          <cell r="CC48">
            <v>12.758006890000001</v>
          </cell>
          <cell r="CD48">
            <v>12.78855487</v>
          </cell>
          <cell r="CE48">
            <v>12.819176000000001</v>
          </cell>
          <cell r="CF48">
            <v>12.849870449999999</v>
          </cell>
          <cell r="CG48">
            <v>12.88063839</v>
          </cell>
          <cell r="CH48">
            <v>12.911479999999999</v>
          </cell>
          <cell r="CI48">
            <v>12.947520000000001</v>
          </cell>
          <cell r="CJ48">
            <v>12.983560000000001</v>
          </cell>
          <cell r="CK48">
            <v>13.019600000000001</v>
          </cell>
          <cell r="CL48">
            <v>13.05564</v>
          </cell>
          <cell r="CM48">
            <v>13.06678</v>
          </cell>
          <cell r="CN48">
            <v>13.098067309999999</v>
          </cell>
          <cell r="CO48">
            <v>13.12942954</v>
          </cell>
          <cell r="CP48">
            <v>13.160866860000001</v>
          </cell>
          <cell r="CQ48">
            <v>13.19237946</v>
          </cell>
          <cell r="CR48">
            <v>13.22396751</v>
          </cell>
          <cell r="CS48">
            <v>13.2556312</v>
          </cell>
          <cell r="CT48">
            <v>13.2873707</v>
          </cell>
          <cell r="CU48">
            <v>13.319186200000001</v>
          </cell>
          <cell r="CV48">
            <v>13.319186200000001</v>
          </cell>
          <cell r="CW48">
            <v>13.319186200000001</v>
          </cell>
          <cell r="DH48">
            <v>7.7753362660000001</v>
          </cell>
          <cell r="DI48">
            <v>7.7502498629999996</v>
          </cell>
          <cell r="DJ48">
            <v>7.7823274099999997</v>
          </cell>
          <cell r="DK48">
            <v>7.7893185550000004</v>
          </cell>
          <cell r="DL48">
            <v>7.796309699</v>
          </cell>
          <cell r="DM48">
            <v>7.8033008439999998</v>
          </cell>
          <cell r="DN48">
            <v>7.8102919880000004</v>
          </cell>
          <cell r="DO48">
            <v>7.8172831330000001</v>
          </cell>
          <cell r="DP48">
            <v>7.8242742769999998</v>
          </cell>
          <cell r="DQ48">
            <v>7.8312654220000004</v>
          </cell>
          <cell r="DR48">
            <v>7.8382565660000001</v>
          </cell>
          <cell r="DS48">
            <v>7.8452477109999998</v>
          </cell>
          <cell r="DT48">
            <v>7.8522388550000004</v>
          </cell>
          <cell r="DU48">
            <v>7.8936598760000001</v>
          </cell>
          <cell r="DV48">
            <v>7.9350808959999997</v>
          </cell>
          <cell r="DW48">
            <v>7.9765019170000002</v>
          </cell>
          <cell r="DX48">
            <v>8.0179229379999999</v>
          </cell>
          <cell r="DY48">
            <v>8.0593439589999996</v>
          </cell>
          <cell r="DZ48">
            <v>8.1007649789999991</v>
          </cell>
          <cell r="EA48">
            <v>8.1421860000000006</v>
          </cell>
          <cell r="EB48">
            <v>8.1421860000000006</v>
          </cell>
          <cell r="EC48">
            <v>8.1421860000000006</v>
          </cell>
          <cell r="ED48">
            <v>8659.5483609999992</v>
          </cell>
          <cell r="EE48">
            <v>8532.1331229999996</v>
          </cell>
          <cell r="EF48">
            <v>8650.4695620000002</v>
          </cell>
          <cell r="EG48">
            <v>8755.2493510000004</v>
          </cell>
          <cell r="EH48">
            <v>8165.658711</v>
          </cell>
          <cell r="EI48">
            <v>8268.5683069999995</v>
          </cell>
          <cell r="EJ48">
            <v>8417.7211779999998</v>
          </cell>
          <cell r="EK48">
            <v>8747.4360089999991</v>
          </cell>
          <cell r="EL48">
            <v>9186.3864460000004</v>
          </cell>
          <cell r="EM48">
            <v>8926.6257559999995</v>
          </cell>
          <cell r="EN48">
            <v>8853.514443</v>
          </cell>
          <cell r="EO48">
            <v>9288.8014469999998</v>
          </cell>
          <cell r="EP48">
            <v>8905.8349999999991</v>
          </cell>
          <cell r="EQ48">
            <v>9489.0951989999994</v>
          </cell>
          <cell r="ER48">
            <v>9611.6127469999992</v>
          </cell>
          <cell r="ES48">
            <v>9765.2487710000005</v>
          </cell>
          <cell r="ET48">
            <v>10657.23036</v>
          </cell>
          <cell r="EU48">
            <v>11226.649240000001</v>
          </cell>
          <cell r="EV48">
            <v>12103.088019999999</v>
          </cell>
          <cell r="EW48">
            <v>12108.08812</v>
          </cell>
          <cell r="EX48">
            <v>12295.147059999999</v>
          </cell>
          <cell r="EY48">
            <v>12236.06264</v>
          </cell>
          <cell r="EZ48">
            <v>12114.537200000001</v>
          </cell>
          <cell r="FA48">
            <v>11997.30479</v>
          </cell>
          <cell r="FB48">
            <v>12533.224620000001</v>
          </cell>
          <cell r="FC48">
            <v>11929.38956</v>
          </cell>
          <cell r="FD48">
            <v>12361.6883</v>
          </cell>
          <cell r="FE48">
            <v>11060.97853</v>
          </cell>
          <cell r="FF48">
            <v>12211.41123</v>
          </cell>
          <cell r="FG48">
            <v>12694.120569999999</v>
          </cell>
          <cell r="FH48">
            <v>11133.41849</v>
          </cell>
          <cell r="FI48">
            <v>11487.62422</v>
          </cell>
          <cell r="HW48">
            <v>72.510199999999998</v>
          </cell>
          <cell r="HX48">
            <v>71.873099999999994</v>
          </cell>
          <cell r="HY48">
            <v>73.616399999999999</v>
          </cell>
          <cell r="HZ48">
            <v>73.856099999999998</v>
          </cell>
          <cell r="IA48">
            <v>73.542400000000001</v>
          </cell>
          <cell r="IB48">
            <v>74.438100000000006</v>
          </cell>
          <cell r="IC48">
            <v>74.479100000000003</v>
          </cell>
          <cell r="ID48">
            <v>74.074100000000001</v>
          </cell>
          <cell r="IE48">
            <v>73.796899999999994</v>
          </cell>
          <cell r="IF48">
            <v>73.165499999999994</v>
          </cell>
          <cell r="IG48">
            <v>75.050799999999995</v>
          </cell>
          <cell r="IH48">
            <v>74.492800000000003</v>
          </cell>
          <cell r="II48">
            <v>75.389499999999998</v>
          </cell>
          <cell r="IJ48">
            <v>73.838399999999993</v>
          </cell>
          <cell r="IK48">
            <v>74.4619</v>
          </cell>
          <cell r="IL48">
            <v>75.528899999999993</v>
          </cell>
          <cell r="IM48">
            <v>76.113399999999999</v>
          </cell>
          <cell r="IN48">
            <v>74.739099999999993</v>
          </cell>
          <cell r="IO48">
            <v>76.213899999999995</v>
          </cell>
          <cell r="IP48">
            <v>74.725899999999996</v>
          </cell>
          <cell r="IQ48">
            <v>74.888900000000007</v>
          </cell>
          <cell r="IR48">
            <v>72.973500000000001</v>
          </cell>
          <cell r="IS48">
            <v>73.215100000000007</v>
          </cell>
          <cell r="IT48">
            <v>71.309600000000003</v>
          </cell>
          <cell r="IU48">
            <v>72.117699999999999</v>
          </cell>
          <cell r="IV48">
            <v>71.081699999999998</v>
          </cell>
          <cell r="IW48">
            <v>73.019099999999995</v>
          </cell>
          <cell r="IX48">
            <v>69.647199999999998</v>
          </cell>
          <cell r="IY48">
            <v>77.247100000000003</v>
          </cell>
          <cell r="IZ48">
            <v>77.205399999999997</v>
          </cell>
          <cell r="JA48">
            <v>77.259699999999995</v>
          </cell>
          <cell r="JB48">
            <v>76.301299999999998</v>
          </cell>
          <cell r="JM48">
            <v>13.335886929999999</v>
          </cell>
          <cell r="JN48">
            <v>13.40027196</v>
          </cell>
          <cell r="JO48">
            <v>13.464967850000001</v>
          </cell>
          <cell r="JP48">
            <v>13.52997609</v>
          </cell>
          <cell r="JQ48">
            <v>13.59529818</v>
          </cell>
          <cell r="JR48">
            <v>13.66093564</v>
          </cell>
          <cell r="JS48">
            <v>13.726889999999999</v>
          </cell>
          <cell r="JT48">
            <v>13.722345000000001</v>
          </cell>
          <cell r="JU48">
            <v>13.7178</v>
          </cell>
          <cell r="JV48">
            <v>13.713255</v>
          </cell>
          <cell r="JW48">
            <v>13.70871</v>
          </cell>
          <cell r="JX48">
            <v>14.0578</v>
          </cell>
          <cell r="JY48">
            <v>14.125670400000001</v>
          </cell>
          <cell r="JZ48">
            <v>14.193868480000001</v>
          </cell>
          <cell r="KA48">
            <v>14.262395809999999</v>
          </cell>
          <cell r="KB48">
            <v>14.33125399</v>
          </cell>
          <cell r="KC48">
            <v>14.400444609999999</v>
          </cell>
          <cell r="KD48">
            <v>14.46996929</v>
          </cell>
          <cell r="KE48">
            <v>14.539829620000001</v>
          </cell>
          <cell r="KF48">
            <v>14.610027240000001</v>
          </cell>
          <cell r="KG48">
            <v>14.610027240000001</v>
          </cell>
          <cell r="KH48">
            <v>14.610027240000001</v>
          </cell>
          <cell r="OA48">
            <v>67.265299999999996</v>
          </cell>
          <cell r="OB48">
            <v>67.433499999999995</v>
          </cell>
          <cell r="OC48">
            <v>67.143799999999999</v>
          </cell>
          <cell r="OD48">
            <v>68.124200000000002</v>
          </cell>
          <cell r="OE48">
            <v>68.647800000000004</v>
          </cell>
          <cell r="OF48">
            <v>68.7196</v>
          </cell>
          <cell r="OG48">
            <v>68.105800000000002</v>
          </cell>
          <cell r="OH48">
            <v>69.245999999999995</v>
          </cell>
          <cell r="OI48">
            <v>69.204400000000007</v>
          </cell>
          <cell r="OJ48">
            <v>68.194699999999997</v>
          </cell>
          <cell r="OK48">
            <v>70.391599999999997</v>
          </cell>
          <cell r="OL48">
            <v>69.089799999999997</v>
          </cell>
          <cell r="OM48">
            <v>69.538399999999996</v>
          </cell>
          <cell r="ON48">
            <v>69.175700000000006</v>
          </cell>
          <cell r="OO48">
            <v>70.456999999999994</v>
          </cell>
          <cell r="OP48">
            <v>69.308199999999999</v>
          </cell>
          <cell r="OQ48">
            <v>69.910899999999998</v>
          </cell>
          <cell r="OR48">
            <v>69.420500000000004</v>
          </cell>
          <cell r="OS48">
            <v>70.727500000000006</v>
          </cell>
          <cell r="OT48">
            <v>69.932400000000001</v>
          </cell>
          <cell r="OU48">
            <v>68.697800000000001</v>
          </cell>
          <cell r="OV48">
            <v>66.906400000000005</v>
          </cell>
          <cell r="OW48">
            <v>68.214200000000005</v>
          </cell>
          <cell r="OX48">
            <v>66.78</v>
          </cell>
          <cell r="OY48">
            <v>67.095799999999997</v>
          </cell>
          <cell r="OZ48">
            <v>66.586600000000004</v>
          </cell>
          <cell r="PA48">
            <v>67.570599999999999</v>
          </cell>
          <cell r="PB48">
            <v>65.596400000000003</v>
          </cell>
          <cell r="PC48">
            <v>70.404700000000005</v>
          </cell>
          <cell r="PD48">
            <v>70.354600000000005</v>
          </cell>
          <cell r="PE48">
            <v>70.433499999999995</v>
          </cell>
          <cell r="PF48">
            <v>69.724900000000005</v>
          </cell>
          <cell r="PQ48">
            <v>12.1387237</v>
          </cell>
          <cell r="PR48">
            <v>12.139891130000001</v>
          </cell>
          <cell r="PS48">
            <v>12.14105868</v>
          </cell>
          <cell r="PT48">
            <v>12.142226340000001</v>
          </cell>
          <cell r="PU48">
            <v>12.14339412</v>
          </cell>
          <cell r="PV48">
            <v>12.144562000000001</v>
          </cell>
          <cell r="PW48">
            <v>12.14573</v>
          </cell>
          <cell r="PX48">
            <v>12.221652499999999</v>
          </cell>
          <cell r="PY48">
            <v>12.297575</v>
          </cell>
          <cell r="PZ48">
            <v>12.373497499999999</v>
          </cell>
          <cell r="QA48">
            <v>12.44942</v>
          </cell>
          <cell r="QB48">
            <v>12.147</v>
          </cell>
          <cell r="QC48">
            <v>12.14816823</v>
          </cell>
          <cell r="QD48">
            <v>12.14933658</v>
          </cell>
          <cell r="QE48">
            <v>12.15050503</v>
          </cell>
          <cell r="QF48">
            <v>12.151673600000001</v>
          </cell>
          <cell r="QG48">
            <v>12.15284228</v>
          </cell>
          <cell r="QH48">
            <v>12.15401108</v>
          </cell>
          <cell r="QI48">
            <v>12.15517998</v>
          </cell>
          <cell r="QJ48">
            <v>12.156349000000001</v>
          </cell>
          <cell r="QK48">
            <v>12.156349000000001</v>
          </cell>
          <cell r="QL48">
            <v>12.156349000000001</v>
          </cell>
          <cell r="UI48">
            <v>14.300510409999999</v>
          </cell>
          <cell r="UJ48">
            <v>18.650903700000001</v>
          </cell>
          <cell r="UK48">
            <v>17.510124210000001</v>
          </cell>
          <cell r="UL48">
            <v>21.271417620000001</v>
          </cell>
          <cell r="UM48">
            <v>20.873081209999999</v>
          </cell>
          <cell r="UN48">
            <v>21.10400009</v>
          </cell>
          <cell r="UO48">
            <v>18.54019547</v>
          </cell>
          <cell r="UP48">
            <v>22.67356491</v>
          </cell>
          <cell r="UQ48">
            <v>9.3000850679999996</v>
          </cell>
          <cell r="UR48">
            <v>9.2842569350000002</v>
          </cell>
          <cell r="US48">
            <v>9.1795930860000006</v>
          </cell>
          <cell r="UT48">
            <v>8.9524660110000003</v>
          </cell>
          <cell r="YF48">
            <v>91.477000000000004</v>
          </cell>
          <cell r="YG48">
            <v>88.766000000000005</v>
          </cell>
          <cell r="YH48">
            <v>90.066000000000003</v>
          </cell>
          <cell r="YI48">
            <v>84.307000000000002</v>
          </cell>
          <cell r="YJ48">
            <v>74.741</v>
          </cell>
          <cell r="YK48">
            <v>62.072000000000003</v>
          </cell>
          <cell r="YL48">
            <v>59.427</v>
          </cell>
          <cell r="YM48">
            <v>61.651000000000003</v>
          </cell>
          <cell r="YN48">
            <v>59.445</v>
          </cell>
          <cell r="YO48">
            <v>64.542000000000002</v>
          </cell>
          <cell r="YP48">
            <v>59.459000000000003</v>
          </cell>
          <cell r="YQ48">
            <v>62.725999999999999</v>
          </cell>
          <cell r="YR48">
            <v>56.67</v>
          </cell>
          <cell r="YS48">
            <v>54.04</v>
          </cell>
          <cell r="YT48">
            <v>53.231999999999999</v>
          </cell>
          <cell r="YU48">
            <v>51.08</v>
          </cell>
          <cell r="YV48">
            <v>51.981000000000002</v>
          </cell>
          <cell r="YW48">
            <v>50.561</v>
          </cell>
          <cell r="YX48">
            <v>48.688000000000002</v>
          </cell>
          <cell r="YY48">
            <v>46.926000000000002</v>
          </cell>
          <cell r="YZ48">
            <v>45.981000000000002</v>
          </cell>
          <cell r="ZA48">
            <v>45.573</v>
          </cell>
          <cell r="ZB48">
            <v>44.585000000000001</v>
          </cell>
          <cell r="ZC48">
            <v>43.491999999999997</v>
          </cell>
          <cell r="ZD48">
            <v>42.372</v>
          </cell>
          <cell r="ZE48">
            <v>41.113999999999997</v>
          </cell>
          <cell r="ZF48">
            <v>39.634999999999998</v>
          </cell>
          <cell r="ZG48">
            <v>39.104999999999997</v>
          </cell>
          <cell r="ZH48">
            <v>39.347999999999999</v>
          </cell>
          <cell r="ZI48">
            <v>39.325000000000003</v>
          </cell>
          <cell r="ZJ48">
            <v>39.021999999999998</v>
          </cell>
          <cell r="ZK48">
            <v>38.49</v>
          </cell>
          <cell r="ABX48">
            <v>9.375</v>
          </cell>
          <cell r="ABY48">
            <v>9.375</v>
          </cell>
          <cell r="ABZ48">
            <v>9.375</v>
          </cell>
          <cell r="ACA48">
            <v>9.375</v>
          </cell>
          <cell r="ACB48">
            <v>9.375</v>
          </cell>
          <cell r="ACC48">
            <v>9.375</v>
          </cell>
          <cell r="ACD48">
            <v>9.375</v>
          </cell>
          <cell r="ACE48">
            <v>9.375</v>
          </cell>
          <cell r="ACF48">
            <v>9.375</v>
          </cell>
          <cell r="ACG48">
            <v>9.375</v>
          </cell>
          <cell r="ACH48">
            <v>9.375</v>
          </cell>
          <cell r="ACI48">
            <v>18.75</v>
          </cell>
          <cell r="ACJ48">
            <v>18.75</v>
          </cell>
          <cell r="ACK48">
            <v>18.75</v>
          </cell>
          <cell r="ACL48">
            <v>19.354838709999999</v>
          </cell>
          <cell r="ACM48">
            <v>12.90322581</v>
          </cell>
          <cell r="ACN48">
            <v>12.90322581</v>
          </cell>
          <cell r="ACO48">
            <v>16.129032259999999</v>
          </cell>
          <cell r="ACP48">
            <v>18.75</v>
          </cell>
          <cell r="ACQ48">
            <v>14.28571429</v>
          </cell>
          <cell r="ACR48">
            <v>12.5</v>
          </cell>
          <cell r="ACS48">
            <v>12.5</v>
          </cell>
          <cell r="ACT48">
            <v>12.5</v>
          </cell>
          <cell r="ACU48">
            <v>12.5</v>
          </cell>
          <cell r="ACV48">
            <v>12.90322581</v>
          </cell>
          <cell r="ACW48">
            <v>21.875</v>
          </cell>
          <cell r="ACX48">
            <v>21.875</v>
          </cell>
          <cell r="ACY48">
            <v>25</v>
          </cell>
          <cell r="ACZ48">
            <v>25</v>
          </cell>
          <cell r="ADA48">
            <v>25</v>
          </cell>
          <cell r="ADB48">
            <v>34.375</v>
          </cell>
          <cell r="ADC48">
            <v>34.375</v>
          </cell>
          <cell r="ADD48">
            <v>90.625</v>
          </cell>
          <cell r="ADE48">
            <v>90.625</v>
          </cell>
          <cell r="ADF48">
            <v>90.625</v>
          </cell>
          <cell r="ADG48">
            <v>90.625</v>
          </cell>
          <cell r="ADH48">
            <v>90.625</v>
          </cell>
          <cell r="ADI48">
            <v>90.625</v>
          </cell>
          <cell r="ADJ48">
            <v>90.625</v>
          </cell>
          <cell r="ADK48">
            <v>90.625</v>
          </cell>
          <cell r="ADL48">
            <v>90.625</v>
          </cell>
          <cell r="ADM48">
            <v>90.625</v>
          </cell>
          <cell r="ADN48">
            <v>90.625</v>
          </cell>
          <cell r="ADO48">
            <v>81.25</v>
          </cell>
          <cell r="ADP48">
            <v>81.25</v>
          </cell>
          <cell r="ADQ48">
            <v>81.25</v>
          </cell>
          <cell r="ADR48">
            <v>80.645161290000004</v>
          </cell>
          <cell r="ADS48">
            <v>87.096774190000005</v>
          </cell>
          <cell r="ADT48">
            <v>87.096774190000005</v>
          </cell>
          <cell r="ADU48">
            <v>83.870967739999998</v>
          </cell>
          <cell r="ADV48">
            <v>81.25</v>
          </cell>
          <cell r="ADW48">
            <v>85.714285709999999</v>
          </cell>
          <cell r="ADX48">
            <v>87.5</v>
          </cell>
          <cell r="ADY48">
            <v>87.5</v>
          </cell>
          <cell r="ADZ48">
            <v>87.5</v>
          </cell>
          <cell r="AEA48">
            <v>87.5</v>
          </cell>
          <cell r="AEB48">
            <v>87.096774190000005</v>
          </cell>
          <cell r="AEC48">
            <v>78.125</v>
          </cell>
          <cell r="AED48">
            <v>78.125</v>
          </cell>
          <cell r="AEE48">
            <v>75</v>
          </cell>
          <cell r="AEF48">
            <v>75</v>
          </cell>
          <cell r="AEG48">
            <v>75</v>
          </cell>
          <cell r="AEH48">
            <v>65.625</v>
          </cell>
          <cell r="AEI48">
            <v>65.625</v>
          </cell>
          <cell r="AJI48">
            <v>0.83250259199999999</v>
          </cell>
          <cell r="AJJ48">
            <v>0.83303492800000001</v>
          </cell>
          <cell r="AJK48">
            <v>0.83102744399999995</v>
          </cell>
          <cell r="AJL48">
            <v>0.87938896799999999</v>
          </cell>
          <cell r="AJM48">
            <v>0.92833917499999996</v>
          </cell>
          <cell r="AJN48">
            <v>1.1337590369999999</v>
          </cell>
          <cell r="AJO48">
            <v>1.0330438710000001</v>
          </cell>
          <cell r="AJP48">
            <v>1.1417725460000001</v>
          </cell>
          <cell r="AJQ48">
            <v>1.096302629</v>
          </cell>
          <cell r="AJR48">
            <v>1.1542636209999999</v>
          </cell>
          <cell r="AJS48">
            <v>1.4729361089999999</v>
          </cell>
          <cell r="AJT48">
            <v>1.577927391</v>
          </cell>
          <cell r="AJU48">
            <v>1.468992082</v>
          </cell>
          <cell r="AJV48">
            <v>1.672610556</v>
          </cell>
          <cell r="AJW48">
            <v>2.0303486689999999</v>
          </cell>
          <cell r="AJX48">
            <v>2.0243947360000001</v>
          </cell>
          <cell r="AJY48">
            <v>2.0207019430000002</v>
          </cell>
          <cell r="AJZ48">
            <v>2.5877533719999999</v>
          </cell>
          <cell r="AKA48">
            <v>2.3279257910000002</v>
          </cell>
          <cell r="AKB48">
            <v>2.2754795269999999</v>
          </cell>
          <cell r="AKC48">
            <v>2.4296678799999998</v>
          </cell>
          <cell r="AKD48">
            <v>2.170032151</v>
          </cell>
          <cell r="AKE48">
            <v>2.3233988590000001</v>
          </cell>
          <cell r="AKF48">
            <v>2.373267996</v>
          </cell>
          <cell r="AKG48">
            <v>2.4740803260000002</v>
          </cell>
          <cell r="AKH48">
            <v>2.4706741779999999</v>
          </cell>
          <cell r="AKI48">
            <v>2.5178453730000001</v>
          </cell>
          <cell r="AKJ48">
            <v>2.2561504659999998</v>
          </cell>
          <cell r="AKK48">
            <v>2.2508900519999999</v>
          </cell>
          <cell r="AKL48">
            <v>2.1913992869999999</v>
          </cell>
          <cell r="AKM48">
            <v>1.9344039120000001</v>
          </cell>
          <cell r="AKN48">
            <v>1.9344039120000001</v>
          </cell>
        </row>
        <row r="49">
          <cell r="A49" t="str">
            <v>Denmark</v>
          </cell>
          <cell r="B49" t="str">
            <v>DNK</v>
          </cell>
          <cell r="C49" t="str">
            <v>Very High</v>
          </cell>
          <cell r="E49">
            <v>6</v>
          </cell>
          <cell r="F49">
            <v>0.83399999999999996</v>
          </cell>
          <cell r="G49">
            <v>0.83799999999999997</v>
          </cell>
          <cell r="H49">
            <v>0.84099999999999997</v>
          </cell>
          <cell r="I49">
            <v>0.84399999999999997</v>
          </cell>
          <cell r="J49">
            <v>0.85099999999999998</v>
          </cell>
          <cell r="K49">
            <v>0.85399999999999998</v>
          </cell>
          <cell r="L49">
            <v>0.86199999999999999</v>
          </cell>
          <cell r="M49">
            <v>0.86899999999999999</v>
          </cell>
          <cell r="N49">
            <v>0.876</v>
          </cell>
          <cell r="O49">
            <v>0.88600000000000001</v>
          </cell>
          <cell r="P49">
            <v>0.88900000000000001</v>
          </cell>
          <cell r="Q49">
            <v>0.89500000000000002</v>
          </cell>
          <cell r="R49">
            <v>0.89600000000000002</v>
          </cell>
          <cell r="S49">
            <v>0.90100000000000002</v>
          </cell>
          <cell r="T49">
            <v>0.90600000000000003</v>
          </cell>
          <cell r="U49">
            <v>0.91100000000000003</v>
          </cell>
          <cell r="V49">
            <v>0.91</v>
          </cell>
          <cell r="W49">
            <v>0.91100000000000003</v>
          </cell>
          <cell r="X49">
            <v>0.91500000000000004</v>
          </cell>
          <cell r="Y49">
            <v>0.90900000000000003</v>
          </cell>
          <cell r="Z49">
            <v>0.91300000000000003</v>
          </cell>
          <cell r="AA49">
            <v>0.92600000000000005</v>
          </cell>
          <cell r="AB49">
            <v>0.93100000000000005</v>
          </cell>
          <cell r="AC49">
            <v>0.93300000000000005</v>
          </cell>
          <cell r="AD49">
            <v>0.93200000000000005</v>
          </cell>
          <cell r="AE49">
            <v>0.93600000000000005</v>
          </cell>
          <cell r="AF49">
            <v>0.94299999999999995</v>
          </cell>
          <cell r="AG49">
            <v>0.94399999999999995</v>
          </cell>
          <cell r="AH49">
            <v>0.94199999999999995</v>
          </cell>
          <cell r="AI49">
            <v>0.94599999999999995</v>
          </cell>
          <cell r="AJ49">
            <v>0.94699999999999995</v>
          </cell>
          <cell r="AK49">
            <v>0.94799999999999995</v>
          </cell>
          <cell r="AL49">
            <v>74.863600000000005</v>
          </cell>
          <cell r="AM49">
            <v>75.2256</v>
          </cell>
          <cell r="AN49">
            <v>75.267200000000003</v>
          </cell>
          <cell r="AO49">
            <v>75.187700000000007</v>
          </cell>
          <cell r="AP49">
            <v>75.439400000000006</v>
          </cell>
          <cell r="AQ49">
            <v>75.285600000000002</v>
          </cell>
          <cell r="AR49">
            <v>75.662300000000002</v>
          </cell>
          <cell r="AS49">
            <v>76.039699999999996</v>
          </cell>
          <cell r="AT49">
            <v>76.434299999999993</v>
          </cell>
          <cell r="AU49">
            <v>76.576300000000003</v>
          </cell>
          <cell r="AV49">
            <v>76.813699999999997</v>
          </cell>
          <cell r="AW49">
            <v>76.972099999999998</v>
          </cell>
          <cell r="AX49">
            <v>77.097300000000004</v>
          </cell>
          <cell r="AY49">
            <v>77.399199999999993</v>
          </cell>
          <cell r="AZ49">
            <v>77.783600000000007</v>
          </cell>
          <cell r="BA49">
            <v>78.224299999999999</v>
          </cell>
          <cell r="BB49">
            <v>78.221800000000002</v>
          </cell>
          <cell r="BC49">
            <v>78.347999999999999</v>
          </cell>
          <cell r="BD49">
            <v>78.713399999999993</v>
          </cell>
          <cell r="BE49">
            <v>78.956500000000005</v>
          </cell>
          <cell r="BF49">
            <v>79.245900000000006</v>
          </cell>
          <cell r="BG49">
            <v>79.784499999999994</v>
          </cell>
          <cell r="BH49">
            <v>80.080699999999993</v>
          </cell>
          <cell r="BI49">
            <v>80.304199999999994</v>
          </cell>
          <cell r="BJ49">
            <v>80.630200000000002</v>
          </cell>
          <cell r="BK49">
            <v>80.738</v>
          </cell>
          <cell r="BL49">
            <v>80.880300000000005</v>
          </cell>
          <cell r="BM49">
            <v>81.111199999999997</v>
          </cell>
          <cell r="BN49">
            <v>80.989999999999995</v>
          </cell>
          <cell r="BO49">
            <v>81.433700000000002</v>
          </cell>
          <cell r="BP49">
            <v>81.544899999999998</v>
          </cell>
          <cell r="BQ49">
            <v>81.375299999999996</v>
          </cell>
          <cell r="BR49">
            <v>14.06153965</v>
          </cell>
          <cell r="BS49">
            <v>14.20090961</v>
          </cell>
          <cell r="BT49">
            <v>14.276909829999999</v>
          </cell>
          <cell r="BU49">
            <v>14.59694004</v>
          </cell>
          <cell r="BV49">
            <v>14.921719550000001</v>
          </cell>
          <cell r="BW49">
            <v>15.12403965</v>
          </cell>
          <cell r="BX49">
            <v>15.37061024</v>
          </cell>
          <cell r="BY49">
            <v>15.55623531</v>
          </cell>
          <cell r="BZ49">
            <v>15.741860389999999</v>
          </cell>
          <cell r="CA49">
            <v>16.449609760000001</v>
          </cell>
          <cell r="CB49">
            <v>16.233909610000001</v>
          </cell>
          <cell r="CC49">
            <v>16.58344078</v>
          </cell>
          <cell r="CD49">
            <v>16.319810870000001</v>
          </cell>
          <cell r="CE49">
            <v>16.474815370000002</v>
          </cell>
          <cell r="CF49">
            <v>16.629819869999999</v>
          </cell>
          <cell r="CG49">
            <v>16.87528038</v>
          </cell>
          <cell r="CH49">
            <v>16.724580759999998</v>
          </cell>
          <cell r="CI49">
            <v>16.81782913</v>
          </cell>
          <cell r="CJ49">
            <v>16.752059939999999</v>
          </cell>
          <cell r="CK49">
            <v>16.794860839999998</v>
          </cell>
          <cell r="CL49">
            <v>16.94296074</v>
          </cell>
          <cell r="CM49">
            <v>18.417730330000001</v>
          </cell>
          <cell r="CN49">
            <v>18.677740100000001</v>
          </cell>
          <cell r="CO49">
            <v>19.140909189999999</v>
          </cell>
          <cell r="CP49">
            <v>19.138530729999999</v>
          </cell>
          <cell r="CQ49">
            <v>19.237009050000001</v>
          </cell>
          <cell r="CR49">
            <v>19.066059110000001</v>
          </cell>
          <cell r="CS49">
            <v>18.893419269999999</v>
          </cell>
          <cell r="CT49">
            <v>18.79369926</v>
          </cell>
          <cell r="CU49">
            <v>18.714799880000001</v>
          </cell>
          <cell r="CV49">
            <v>18.714799880000001</v>
          </cell>
          <cell r="CW49">
            <v>18.714799880000001</v>
          </cell>
          <cell r="CX49">
            <v>11.475112190000001</v>
          </cell>
          <cell r="CY49">
            <v>11.49547958</v>
          </cell>
          <cell r="CZ49">
            <v>11.515883130000001</v>
          </cell>
          <cell r="DA49">
            <v>11.536286670000001</v>
          </cell>
          <cell r="DB49">
            <v>11.55669022</v>
          </cell>
          <cell r="DC49">
            <v>11.64894009</v>
          </cell>
          <cell r="DD49">
            <v>11.813532589999999</v>
          </cell>
          <cell r="DE49">
            <v>11.9781251</v>
          </cell>
          <cell r="DF49">
            <v>12.142717599999999</v>
          </cell>
          <cell r="DG49">
            <v>12.3073101</v>
          </cell>
          <cell r="DH49">
            <v>12.471902610000001</v>
          </cell>
          <cell r="DI49">
            <v>12.63649511</v>
          </cell>
          <cell r="DJ49">
            <v>12.801087620000001</v>
          </cell>
          <cell r="DK49">
            <v>12.96568012</v>
          </cell>
          <cell r="DL49">
            <v>12.916760439999999</v>
          </cell>
          <cell r="DM49">
            <v>12.82844702</v>
          </cell>
          <cell r="DN49">
            <v>12.7401336</v>
          </cell>
          <cell r="DO49">
            <v>12.65182018</v>
          </cell>
          <cell r="DP49">
            <v>12.88381004</v>
          </cell>
          <cell r="DQ49">
            <v>12.470580099999999</v>
          </cell>
          <cell r="DR49">
            <v>12.42588997</v>
          </cell>
          <cell r="DS49">
            <v>12.46644974</v>
          </cell>
          <cell r="DT49">
            <v>12.70141029</v>
          </cell>
          <cell r="DU49">
            <v>12.74561024</v>
          </cell>
          <cell r="DV49">
            <v>12.38759041</v>
          </cell>
          <cell r="DW49">
            <v>12.63831997</v>
          </cell>
          <cell r="DX49">
            <v>13.162819860000001</v>
          </cell>
          <cell r="DY49">
            <v>13.011765</v>
          </cell>
          <cell r="DZ49">
            <v>12.86071014</v>
          </cell>
          <cell r="EA49">
            <v>12.91060019</v>
          </cell>
          <cell r="EB49">
            <v>12.96049023</v>
          </cell>
          <cell r="EC49">
            <v>12.96049023</v>
          </cell>
          <cell r="ED49">
            <v>36106.216769999999</v>
          </cell>
          <cell r="EE49">
            <v>36333.625599999999</v>
          </cell>
          <cell r="EF49">
            <v>37408.015899999999</v>
          </cell>
          <cell r="EG49">
            <v>37441.463179999999</v>
          </cell>
          <cell r="EH49">
            <v>39298.870860000003</v>
          </cell>
          <cell r="EI49">
            <v>40527.836660000001</v>
          </cell>
          <cell r="EJ49">
            <v>41577.803650000002</v>
          </cell>
          <cell r="EK49">
            <v>42849.766589999999</v>
          </cell>
          <cell r="EL49">
            <v>43710.750249999997</v>
          </cell>
          <cell r="EM49">
            <v>44915.591780000002</v>
          </cell>
          <cell r="EN49">
            <v>46139.855900000002</v>
          </cell>
          <cell r="EO49">
            <v>46682.501700000001</v>
          </cell>
          <cell r="EP49">
            <v>46964.491540000003</v>
          </cell>
          <cell r="EQ49">
            <v>47246.862690000002</v>
          </cell>
          <cell r="ER49">
            <v>49044.986980000001</v>
          </cell>
          <cell r="ES49">
            <v>50870.249060000002</v>
          </cell>
          <cell r="ET49">
            <v>52740.825199999999</v>
          </cell>
          <cell r="EU49">
            <v>52452.146159999997</v>
          </cell>
          <cell r="EV49">
            <v>52701.398450000001</v>
          </cell>
          <cell r="EW49">
            <v>49626.188549999999</v>
          </cell>
          <cell r="EX49">
            <v>51409.125</v>
          </cell>
          <cell r="EY49">
            <v>51652.672500000001</v>
          </cell>
          <cell r="EZ49">
            <v>51814.351439999999</v>
          </cell>
          <cell r="FA49">
            <v>52812.583070000001</v>
          </cell>
          <cell r="FB49">
            <v>53998.289929999999</v>
          </cell>
          <cell r="FC49">
            <v>54690.489240000003</v>
          </cell>
          <cell r="FD49">
            <v>55471.414080000002</v>
          </cell>
          <cell r="FE49">
            <v>56568.415889999997</v>
          </cell>
          <cell r="FF49">
            <v>57549.145839999997</v>
          </cell>
          <cell r="FG49">
            <v>58650.26154</v>
          </cell>
          <cell r="FH49">
            <v>58143.77306</v>
          </cell>
          <cell r="FI49">
            <v>60364.785949999998</v>
          </cell>
          <cell r="FJ49">
            <v>1</v>
          </cell>
          <cell r="FK49">
            <v>0.97899999999999998</v>
          </cell>
          <cell r="FL49">
            <v>0.97799999999999998</v>
          </cell>
          <cell r="FM49">
            <v>0.97899999999999998</v>
          </cell>
          <cell r="FN49">
            <v>0.97599999999999998</v>
          </cell>
          <cell r="FO49">
            <v>0.97599999999999998</v>
          </cell>
          <cell r="FP49">
            <v>0.97399999999999998</v>
          </cell>
          <cell r="FQ49">
            <v>0.97799999999999998</v>
          </cell>
          <cell r="FR49">
            <v>0.98</v>
          </cell>
          <cell r="FS49">
            <v>0.98399999999999999</v>
          </cell>
          <cell r="FT49">
            <v>0.98399999999999999</v>
          </cell>
          <cell r="FU49">
            <v>0.98499999999999999</v>
          </cell>
          <cell r="FV49">
            <v>0.98499999999999999</v>
          </cell>
          <cell r="FW49">
            <v>0.98599999999999999</v>
          </cell>
          <cell r="FX49">
            <v>0.98799999999999999</v>
          </cell>
          <cell r="FY49">
            <v>0.99099999999999999</v>
          </cell>
          <cell r="FZ49">
            <v>0.98899999999999999</v>
          </cell>
          <cell r="GA49">
            <v>0.98899999999999999</v>
          </cell>
          <cell r="GB49">
            <v>0.98799999999999999</v>
          </cell>
          <cell r="GC49">
            <v>0.98899999999999999</v>
          </cell>
          <cell r="GD49">
            <v>0.99199999999999999</v>
          </cell>
          <cell r="GE49">
            <v>0.99</v>
          </cell>
          <cell r="GF49">
            <v>0.98</v>
          </cell>
          <cell r="GG49">
            <v>0.97899999999999998</v>
          </cell>
          <cell r="GH49">
            <v>0.98</v>
          </cell>
          <cell r="GI49">
            <v>0.97299999999999998</v>
          </cell>
          <cell r="GJ49">
            <v>0.97799999999999998</v>
          </cell>
          <cell r="GK49">
            <v>0.97899999999999998</v>
          </cell>
          <cell r="GL49">
            <v>0.98099999999999998</v>
          </cell>
          <cell r="GM49">
            <v>0.98299999999999998</v>
          </cell>
          <cell r="GN49">
            <v>0.98099999999999998</v>
          </cell>
          <cell r="GO49">
            <v>0.98099999999999998</v>
          </cell>
          <cell r="GP49">
            <v>0.98</v>
          </cell>
          <cell r="GQ49">
            <v>0.82321100899999999</v>
          </cell>
          <cell r="GR49">
            <v>0.82683699499999996</v>
          </cell>
          <cell r="GS49">
            <v>0.829892501</v>
          </cell>
          <cell r="GT49">
            <v>0.83205196999999997</v>
          </cell>
          <cell r="GU49">
            <v>0.83892591800000005</v>
          </cell>
          <cell r="GV49">
            <v>0.84169919299999996</v>
          </cell>
          <cell r="GW49">
            <v>0.85110810199999998</v>
          </cell>
          <cell r="GX49">
            <v>0.85859240100000001</v>
          </cell>
          <cell r="GY49">
            <v>0.867173957</v>
          </cell>
          <cell r="GZ49">
            <v>0.87802108499999998</v>
          </cell>
          <cell r="HA49">
            <v>0.88072322999999997</v>
          </cell>
          <cell r="HB49">
            <v>0.88719892</v>
          </cell>
          <cell r="HC49">
            <v>0.88813229100000002</v>
          </cell>
          <cell r="HD49">
            <v>0.89393604999999998</v>
          </cell>
          <cell r="HE49">
            <v>0.90002114499999997</v>
          </cell>
          <cell r="HF49">
            <v>0.90454219000000002</v>
          </cell>
          <cell r="HG49">
            <v>0.90414974400000003</v>
          </cell>
          <cell r="HH49">
            <v>0.90371982900000003</v>
          </cell>
          <cell r="HI49">
            <v>0.90841053900000002</v>
          </cell>
          <cell r="HJ49">
            <v>0.90378661199999999</v>
          </cell>
          <cell r="HK49">
            <v>0.90713912200000002</v>
          </cell>
          <cell r="HL49">
            <v>0.91491618799999996</v>
          </cell>
          <cell r="HM49">
            <v>0.91969118500000002</v>
          </cell>
          <cell r="HN49">
            <v>0.92308578500000005</v>
          </cell>
          <cell r="HO49">
            <v>0.91846681500000005</v>
          </cell>
          <cell r="HP49">
            <v>0.92478875500000002</v>
          </cell>
          <cell r="HQ49">
            <v>0.93251465700000002</v>
          </cell>
          <cell r="HR49">
            <v>0.93390559200000001</v>
          </cell>
          <cell r="HS49">
            <v>0.93337097499999999</v>
          </cell>
          <cell r="HT49">
            <v>0.93620815599999996</v>
          </cell>
          <cell r="HU49">
            <v>0.93669727199999997</v>
          </cell>
          <cell r="HV49">
            <v>0.93731903299999997</v>
          </cell>
          <cell r="HW49">
            <v>77.732699999999994</v>
          </cell>
          <cell r="HX49">
            <v>77.975999999999999</v>
          </cell>
          <cell r="HY49">
            <v>77.968800000000002</v>
          </cell>
          <cell r="HZ49">
            <v>77.770700000000005</v>
          </cell>
          <cell r="IA49">
            <v>78.094800000000006</v>
          </cell>
          <cell r="IB49">
            <v>77.836500000000001</v>
          </cell>
          <cell r="IC49">
            <v>78.261799999999994</v>
          </cell>
          <cell r="ID49">
            <v>78.4726</v>
          </cell>
          <cell r="IE49">
            <v>78.876000000000005</v>
          </cell>
          <cell r="IF49">
            <v>78.8857</v>
          </cell>
          <cell r="IG49">
            <v>79.121600000000001</v>
          </cell>
          <cell r="IH49">
            <v>79.212000000000003</v>
          </cell>
          <cell r="II49">
            <v>79.343400000000003</v>
          </cell>
          <cell r="IJ49">
            <v>79.738100000000003</v>
          </cell>
          <cell r="IK49">
            <v>80.107600000000005</v>
          </cell>
          <cell r="IL49">
            <v>80.445099999999996</v>
          </cell>
          <cell r="IM49">
            <v>80.511499999999998</v>
          </cell>
          <cell r="IN49">
            <v>80.530199999999994</v>
          </cell>
          <cell r="IO49">
            <v>80.910399999999996</v>
          </cell>
          <cell r="IP49">
            <v>81.032399999999996</v>
          </cell>
          <cell r="IQ49">
            <v>81.335700000000003</v>
          </cell>
          <cell r="IR49">
            <v>81.8215</v>
          </cell>
          <cell r="IS49">
            <v>82.037000000000006</v>
          </cell>
          <cell r="IT49">
            <v>82.300299999999993</v>
          </cell>
          <cell r="IU49">
            <v>82.66</v>
          </cell>
          <cell r="IV49">
            <v>82.679599999999994</v>
          </cell>
          <cell r="IW49">
            <v>82.7881</v>
          </cell>
          <cell r="IX49">
            <v>83.120699999999999</v>
          </cell>
          <cell r="IY49">
            <v>82.955299999999994</v>
          </cell>
          <cell r="IZ49">
            <v>83.423400000000001</v>
          </cell>
          <cell r="JA49">
            <v>83.501900000000006</v>
          </cell>
          <cell r="JB49">
            <v>83.276200000000003</v>
          </cell>
          <cell r="JC49">
            <v>14.256179810000001</v>
          </cell>
          <cell r="JD49">
            <v>14.391539570000001</v>
          </cell>
          <cell r="JE49">
            <v>14.488880160000001</v>
          </cell>
          <cell r="JF49">
            <v>14.76142025</v>
          </cell>
          <cell r="JG49">
            <v>15.10414982</v>
          </cell>
          <cell r="JH49">
            <v>15.34770966</v>
          </cell>
          <cell r="JI49">
            <v>15.669050220000001</v>
          </cell>
          <cell r="JJ49">
            <v>15.95273018</v>
          </cell>
          <cell r="JK49">
            <v>16.23641014</v>
          </cell>
          <cell r="JL49">
            <v>17.024789810000001</v>
          </cell>
          <cell r="JM49">
            <v>16.767110819999999</v>
          </cell>
          <cell r="JN49">
            <v>17.148019789999999</v>
          </cell>
          <cell r="JO49">
            <v>16.90040016</v>
          </cell>
          <cell r="JP49">
            <v>17.08784962</v>
          </cell>
          <cell r="JQ49">
            <v>17.275299069999999</v>
          </cell>
          <cell r="JR49">
            <v>17.49815941</v>
          </cell>
          <cell r="JS49">
            <v>17.341320039999999</v>
          </cell>
          <cell r="JT49">
            <v>17.470199579999999</v>
          </cell>
          <cell r="JU49">
            <v>17.45161057</v>
          </cell>
          <cell r="JV49">
            <v>17.482799530000001</v>
          </cell>
          <cell r="JW49">
            <v>17.585639950000001</v>
          </cell>
          <cell r="JX49">
            <v>19.070209500000001</v>
          </cell>
          <cell r="JY49">
            <v>19.334400179999999</v>
          </cell>
          <cell r="JZ49">
            <v>19.848230359999999</v>
          </cell>
          <cell r="KA49">
            <v>19.961690900000001</v>
          </cell>
          <cell r="KB49">
            <v>20.075340270000002</v>
          </cell>
          <cell r="KC49">
            <v>19.779449459999999</v>
          </cell>
          <cell r="KD49">
            <v>19.553249359999999</v>
          </cell>
          <cell r="KE49">
            <v>19.437679289999998</v>
          </cell>
          <cell r="KF49">
            <v>19.341369629999999</v>
          </cell>
          <cell r="KG49">
            <v>19.341369629999999</v>
          </cell>
          <cell r="KH49">
            <v>19.341369629999999</v>
          </cell>
          <cell r="KI49">
            <v>11.29056843</v>
          </cell>
          <cell r="KJ49">
            <v>11.31770992</v>
          </cell>
          <cell r="KK49">
            <v>11.344916660000001</v>
          </cell>
          <cell r="KL49">
            <v>11.3721234</v>
          </cell>
          <cell r="KM49">
            <v>11.39933014</v>
          </cell>
          <cell r="KN49">
            <v>11.503080369999999</v>
          </cell>
          <cell r="KO49">
            <v>11.69332659</v>
          </cell>
          <cell r="KP49">
            <v>11.883572819999999</v>
          </cell>
          <cell r="KQ49">
            <v>12.07381904</v>
          </cell>
          <cell r="KR49">
            <v>12.26406527</v>
          </cell>
          <cell r="KS49">
            <v>12.45431149</v>
          </cell>
          <cell r="KT49">
            <v>12.644557710000001</v>
          </cell>
          <cell r="KU49">
            <v>12.83480394</v>
          </cell>
          <cell r="KV49">
            <v>13.025050159999999</v>
          </cell>
          <cell r="KW49">
            <v>13.05692005</v>
          </cell>
          <cell r="KX49">
            <v>12.93390338</v>
          </cell>
          <cell r="KY49">
            <v>12.810886699999999</v>
          </cell>
          <cell r="KZ49">
            <v>12.687870029999999</v>
          </cell>
          <cell r="LA49">
            <v>12.94357967</v>
          </cell>
          <cell r="LB49">
            <v>12.68443012</v>
          </cell>
          <cell r="LC49">
            <v>12.426819800000001</v>
          </cell>
          <cell r="LD49">
            <v>12.522629739999999</v>
          </cell>
          <cell r="LE49">
            <v>12.82083035</v>
          </cell>
          <cell r="LF49">
            <v>12.895979880000001</v>
          </cell>
          <cell r="LG49">
            <v>12.21434021</v>
          </cell>
          <cell r="LH49">
            <v>12.783829689999999</v>
          </cell>
          <cell r="LI49">
            <v>13.32217026</v>
          </cell>
          <cell r="LJ49">
            <v>13.20201015</v>
          </cell>
          <cell r="LK49">
            <v>13.08185005</v>
          </cell>
          <cell r="LL49">
            <v>13.11940002</v>
          </cell>
          <cell r="LM49">
            <v>13.15695</v>
          </cell>
          <cell r="LN49">
            <v>13.15695</v>
          </cell>
          <cell r="LO49">
            <v>27789.300149999999</v>
          </cell>
          <cell r="LP49">
            <v>28226.198</v>
          </cell>
          <cell r="LQ49">
            <v>29294.091929999999</v>
          </cell>
          <cell r="LR49">
            <v>29389.57864</v>
          </cell>
          <cell r="LS49">
            <v>30361.506219999999</v>
          </cell>
          <cell r="LT49">
            <v>30684.843939999999</v>
          </cell>
          <cell r="LU49">
            <v>31946.894520000002</v>
          </cell>
          <cell r="LV49">
            <v>32960.43075</v>
          </cell>
          <cell r="LW49">
            <v>34101.151839999999</v>
          </cell>
          <cell r="LX49">
            <v>35023.779719999999</v>
          </cell>
          <cell r="LY49">
            <v>36274.156779999998</v>
          </cell>
          <cell r="LZ49">
            <v>36564.966469999999</v>
          </cell>
          <cell r="MA49">
            <v>36876.874589999999</v>
          </cell>
          <cell r="MB49">
            <v>36840.406269999999</v>
          </cell>
          <cell r="MC49">
            <v>38411.601069999997</v>
          </cell>
          <cell r="MD49">
            <v>40029.571960000001</v>
          </cell>
          <cell r="ME49">
            <v>41704.266629999998</v>
          </cell>
          <cell r="MF49">
            <v>41409.569839999996</v>
          </cell>
          <cell r="MG49">
            <v>41465.204039999997</v>
          </cell>
          <cell r="MH49">
            <v>39314.188759999997</v>
          </cell>
          <cell r="MI49">
            <v>42322.648540000002</v>
          </cell>
          <cell r="MJ49">
            <v>42638.833299999998</v>
          </cell>
          <cell r="MK49">
            <v>42953.578049999996</v>
          </cell>
          <cell r="ML49">
            <v>43994.68434</v>
          </cell>
          <cell r="MM49">
            <v>44996.486019999997</v>
          </cell>
          <cell r="MN49">
            <v>44871.012690000003</v>
          </cell>
          <cell r="MO49">
            <v>45973.32933</v>
          </cell>
          <cell r="MP49">
            <v>46891.790820000002</v>
          </cell>
          <cell r="MQ49">
            <v>48444.955159999998</v>
          </cell>
          <cell r="MR49">
            <v>48461.719429999997</v>
          </cell>
          <cell r="MS49">
            <v>48146.70577</v>
          </cell>
          <cell r="MT49">
            <v>49876.264629999998</v>
          </cell>
          <cell r="MU49">
            <v>0.841115312</v>
          </cell>
          <cell r="MV49">
            <v>0.84542280000000003</v>
          </cell>
          <cell r="MW49">
            <v>0.84811238</v>
          </cell>
          <cell r="MX49">
            <v>0.85248450600000003</v>
          </cell>
          <cell r="MY49">
            <v>0.85975152200000005</v>
          </cell>
          <cell r="MZ49">
            <v>0.86406793000000004</v>
          </cell>
          <cell r="NA49">
            <v>0.86987151600000001</v>
          </cell>
          <cell r="NB49">
            <v>0.87642752199999996</v>
          </cell>
          <cell r="NC49">
            <v>0.88145892000000003</v>
          </cell>
          <cell r="ND49">
            <v>0.89185530700000004</v>
          </cell>
          <cell r="NE49">
            <v>0.89399854300000003</v>
          </cell>
          <cell r="NF49">
            <v>0.90055933099999996</v>
          </cell>
          <cell r="NG49">
            <v>0.90035332499999998</v>
          </cell>
          <cell r="NH49">
            <v>0.90479311500000004</v>
          </cell>
          <cell r="NI49">
            <v>0.908359366</v>
          </cell>
          <cell r="NJ49">
            <v>0.914599351</v>
          </cell>
          <cell r="NK49">
            <v>0.91383455800000002</v>
          </cell>
          <cell r="NL49">
            <v>0.91470426900000001</v>
          </cell>
          <cell r="NM49">
            <v>0.91824403499999996</v>
          </cell>
          <cell r="NN49">
            <v>0.91099827300000003</v>
          </cell>
          <cell r="NO49">
            <v>0.91658193499999996</v>
          </cell>
          <cell r="NP49">
            <v>0.93369221199999997</v>
          </cell>
          <cell r="NQ49">
            <v>0.93964878100000004</v>
          </cell>
          <cell r="NR49">
            <v>0.94162762099999997</v>
          </cell>
          <cell r="NS49">
            <v>0.94378318500000002</v>
          </cell>
          <cell r="NT49">
            <v>0.94517698699999997</v>
          </cell>
          <cell r="NU49">
            <v>0.95223337500000005</v>
          </cell>
          <cell r="NV49">
            <v>0.95188303100000005</v>
          </cell>
          <cell r="NW49">
            <v>0.94972848899999995</v>
          </cell>
          <cell r="NX49">
            <v>0.95416510399999999</v>
          </cell>
          <cell r="NY49">
            <v>0.95512758200000003</v>
          </cell>
          <cell r="NZ49">
            <v>0.95652441099999996</v>
          </cell>
          <cell r="OA49">
            <v>72.024600000000007</v>
          </cell>
          <cell r="OB49">
            <v>72.471100000000007</v>
          </cell>
          <cell r="OC49">
            <v>72.563000000000002</v>
          </cell>
          <cell r="OD49">
            <v>72.598799999999997</v>
          </cell>
          <cell r="OE49">
            <v>72.779700000000005</v>
          </cell>
          <cell r="OF49">
            <v>72.727500000000006</v>
          </cell>
          <cell r="OG49">
            <v>73.052899999999994</v>
          </cell>
          <cell r="OH49">
            <v>73.560900000000004</v>
          </cell>
          <cell r="OI49">
            <v>73.944100000000006</v>
          </cell>
          <cell r="OJ49">
            <v>74.2042</v>
          </cell>
          <cell r="OK49">
            <v>74.44</v>
          </cell>
          <cell r="OL49">
            <v>74.672399999999996</v>
          </cell>
          <cell r="OM49">
            <v>74.801900000000003</v>
          </cell>
          <cell r="ON49">
            <v>75.024100000000004</v>
          </cell>
          <cell r="OO49">
            <v>75.413700000000006</v>
          </cell>
          <cell r="OP49">
            <v>75.942800000000005</v>
          </cell>
          <cell r="OQ49">
            <v>75.898799999999994</v>
          </cell>
          <cell r="OR49">
            <v>76.128299999999996</v>
          </cell>
          <cell r="OS49">
            <v>76.475899999999996</v>
          </cell>
          <cell r="OT49">
            <v>76.836299999999994</v>
          </cell>
          <cell r="OU49">
            <v>77.118399999999994</v>
          </cell>
          <cell r="OV49">
            <v>77.698499999999996</v>
          </cell>
          <cell r="OW49">
            <v>78.071399999999997</v>
          </cell>
          <cell r="OX49">
            <v>78.278000000000006</v>
          </cell>
          <cell r="OY49">
            <v>78.562299999999993</v>
          </cell>
          <cell r="OZ49">
            <v>78.763999999999996</v>
          </cell>
          <cell r="PA49">
            <v>78.936700000000002</v>
          </cell>
          <cell r="PB49">
            <v>79.088399999999993</v>
          </cell>
          <cell r="PC49">
            <v>79.019599999999997</v>
          </cell>
          <cell r="PD49">
            <v>79.437100000000001</v>
          </cell>
          <cell r="PE49">
            <v>79.582300000000004</v>
          </cell>
          <cell r="PF49">
            <v>79.484800000000007</v>
          </cell>
          <cell r="PG49">
            <v>13.87724972</v>
          </cell>
          <cell r="PH49">
            <v>14.02060986</v>
          </cell>
          <cell r="PI49">
            <v>14.076149940000001</v>
          </cell>
          <cell r="PJ49">
            <v>14.44153976</v>
          </cell>
          <cell r="PK49">
            <v>14.748490329999999</v>
          </cell>
          <cell r="PL49">
            <v>14.91065025</v>
          </cell>
          <cell r="PM49">
            <v>15.0835104</v>
          </cell>
          <cell r="PN49">
            <v>15.17500019</v>
          </cell>
          <cell r="PO49">
            <v>15.266489979999999</v>
          </cell>
          <cell r="PP49">
            <v>15.89500046</v>
          </cell>
          <cell r="PQ49">
            <v>15.71829033</v>
          </cell>
          <cell r="PR49">
            <v>16.036090850000001</v>
          </cell>
          <cell r="PS49">
            <v>15.75685024</v>
          </cell>
          <cell r="PT49">
            <v>15.87886</v>
          </cell>
          <cell r="PU49">
            <v>16.00086975</v>
          </cell>
          <cell r="PV49">
            <v>16.26692963</v>
          </cell>
          <cell r="PW49">
            <v>16.121570590000001</v>
          </cell>
          <cell r="PX49">
            <v>16.179899219999999</v>
          </cell>
          <cell r="PY49">
            <v>16.068969729999999</v>
          </cell>
          <cell r="PZ49">
            <v>16.122999190000002</v>
          </cell>
          <cell r="QA49">
            <v>16.315519330000001</v>
          </cell>
          <cell r="QB49">
            <v>17.78091049</v>
          </cell>
          <cell r="QC49">
            <v>18.03900909</v>
          </cell>
          <cell r="QD49">
            <v>18.453489300000001</v>
          </cell>
          <cell r="QE49">
            <v>18.339609150000001</v>
          </cell>
          <cell r="QF49">
            <v>18.42308044</v>
          </cell>
          <cell r="QG49">
            <v>18.374959950000001</v>
          </cell>
          <cell r="QH49">
            <v>18.254089359999998</v>
          </cell>
          <cell r="QI49">
            <v>18.170209880000002</v>
          </cell>
          <cell r="QJ49">
            <v>18.108600620000001</v>
          </cell>
          <cell r="QK49">
            <v>18.108600620000001</v>
          </cell>
          <cell r="QL49">
            <v>18.108600620000001</v>
          </cell>
          <cell r="QM49">
            <v>11.525239170000001</v>
          </cell>
          <cell r="QN49">
            <v>11.57108021</v>
          </cell>
          <cell r="QO49">
            <v>11.61710358</v>
          </cell>
          <cell r="QP49">
            <v>11.663126950000001</v>
          </cell>
          <cell r="QQ49">
            <v>11.70915031</v>
          </cell>
          <cell r="QR49">
            <v>11.790160180000001</v>
          </cell>
          <cell r="QS49">
            <v>11.928926349999999</v>
          </cell>
          <cell r="QT49">
            <v>12.06769252</v>
          </cell>
          <cell r="QU49">
            <v>12.20645869</v>
          </cell>
          <cell r="QV49">
            <v>12.34522486</v>
          </cell>
          <cell r="QW49">
            <v>12.48399103</v>
          </cell>
          <cell r="QX49">
            <v>12.622757200000001</v>
          </cell>
          <cell r="QY49">
            <v>12.761523370000001</v>
          </cell>
          <cell r="QZ49">
            <v>12.900289539999999</v>
          </cell>
          <cell r="RA49">
            <v>12.78966999</v>
          </cell>
          <cell r="RB49">
            <v>12.73146343</v>
          </cell>
          <cell r="RC49">
            <v>12.673256869999999</v>
          </cell>
          <cell r="RD49">
            <v>12.61505032</v>
          </cell>
          <cell r="RE49">
            <v>12.82812023</v>
          </cell>
          <cell r="RF49">
            <v>12.26935005</v>
          </cell>
          <cell r="RG49">
            <v>12.42490005</v>
          </cell>
          <cell r="RH49">
            <v>12.411800380000001</v>
          </cell>
          <cell r="RI49">
            <v>12.58277988</v>
          </cell>
          <cell r="RJ49">
            <v>12.5964098</v>
          </cell>
          <cell r="RK49">
            <v>12.563119889999999</v>
          </cell>
          <cell r="RL49">
            <v>12.493140220000001</v>
          </cell>
          <cell r="RM49">
            <v>13.004610059999999</v>
          </cell>
          <cell r="RN49">
            <v>12.82176495</v>
          </cell>
          <cell r="RO49">
            <v>12.638919830000001</v>
          </cell>
          <cell r="RP49">
            <v>12.70153475</v>
          </cell>
          <cell r="RQ49">
            <v>12.76414967</v>
          </cell>
          <cell r="RR49">
            <v>12.76414967</v>
          </cell>
          <cell r="RS49">
            <v>44664.153109999999</v>
          </cell>
          <cell r="RT49">
            <v>44673.630360000003</v>
          </cell>
          <cell r="RU49">
            <v>45750.796110000003</v>
          </cell>
          <cell r="RV49">
            <v>45715.54161</v>
          </cell>
          <cell r="RW49">
            <v>48477.483650000002</v>
          </cell>
          <cell r="RX49">
            <v>50630.526899999997</v>
          </cell>
          <cell r="RY49">
            <v>51456.834990000003</v>
          </cell>
          <cell r="RZ49">
            <v>52987.656219999997</v>
          </cell>
          <cell r="SA49">
            <v>53555.73515</v>
          </cell>
          <cell r="SB49">
            <v>55042.685120000002</v>
          </cell>
          <cell r="SC49">
            <v>56232.397069999999</v>
          </cell>
          <cell r="SD49">
            <v>57025.473749999997</v>
          </cell>
          <cell r="SE49">
            <v>57269.436670000003</v>
          </cell>
          <cell r="SF49">
            <v>57870.795510000004</v>
          </cell>
          <cell r="SG49">
            <v>59896.222820000003</v>
          </cell>
          <cell r="SH49">
            <v>61928.51526</v>
          </cell>
          <cell r="SI49">
            <v>63993.409639999998</v>
          </cell>
          <cell r="SJ49">
            <v>63704.463790000002</v>
          </cell>
          <cell r="SK49">
            <v>64143.994440000002</v>
          </cell>
          <cell r="SL49">
            <v>60121.512000000002</v>
          </cell>
          <cell r="SM49">
            <v>60651.539980000001</v>
          </cell>
          <cell r="SN49">
            <v>60815.95091</v>
          </cell>
          <cell r="SO49">
            <v>60816.644650000002</v>
          </cell>
          <cell r="SP49">
            <v>61765.48803</v>
          </cell>
          <cell r="SQ49">
            <v>63132.143089999998</v>
          </cell>
          <cell r="SR49">
            <v>64647.356760000002</v>
          </cell>
          <cell r="SS49">
            <v>65095.223330000001</v>
          </cell>
          <cell r="ST49">
            <v>66366.224860000002</v>
          </cell>
          <cell r="SU49">
            <v>66761.453250000006</v>
          </cell>
          <cell r="SV49">
            <v>68953.593800000002</v>
          </cell>
          <cell r="SW49">
            <v>68248.074959999998</v>
          </cell>
          <cell r="SX49">
            <v>70961.091549999997</v>
          </cell>
          <cell r="SY49">
            <v>0.85799999999999998</v>
          </cell>
          <cell r="SZ49">
            <v>0.86299999999999999</v>
          </cell>
          <cell r="TA49">
            <v>0.86399999999999999</v>
          </cell>
          <cell r="TB49">
            <v>0.872</v>
          </cell>
          <cell r="TC49">
            <v>0.86299999999999999</v>
          </cell>
          <cell r="TD49">
            <v>0.872</v>
          </cell>
          <cell r="TE49">
            <v>0.88200000000000001</v>
          </cell>
          <cell r="TF49">
            <v>0.88600000000000001</v>
          </cell>
          <cell r="TG49">
            <v>0.88700000000000001</v>
          </cell>
          <cell r="TH49">
            <v>0.89200000000000002</v>
          </cell>
          <cell r="TI49">
            <v>0.89600000000000002</v>
          </cell>
          <cell r="TJ49">
            <v>0.89800000000000002</v>
          </cell>
          <cell r="TK49">
            <v>5.8877643930000003</v>
          </cell>
          <cell r="TL49">
            <v>6.6703363600000003</v>
          </cell>
          <cell r="TM49">
            <v>6.9610485510000002</v>
          </cell>
          <cell r="TN49">
            <v>6.4318905769999999</v>
          </cell>
          <cell r="TO49">
            <v>7.2882724779999997</v>
          </cell>
          <cell r="TP49">
            <v>6.7318531879999997</v>
          </cell>
          <cell r="TQ49">
            <v>6.3995762709999999</v>
          </cell>
          <cell r="TR49">
            <v>6.0028706639999996</v>
          </cell>
          <cell r="TS49">
            <v>5.7744285360000003</v>
          </cell>
          <cell r="TT49">
            <v>5.6541763239999998</v>
          </cell>
          <cell r="TU49">
            <v>5.2704378690000002</v>
          </cell>
          <cell r="TV49">
            <v>5.1869137219999999</v>
          </cell>
          <cell r="TW49">
            <v>6.0240963860000001</v>
          </cell>
          <cell r="TX49">
            <v>6.803455724</v>
          </cell>
          <cell r="TY49">
            <v>7.196562836</v>
          </cell>
          <cell r="TZ49">
            <v>6.5380493030000002</v>
          </cell>
          <cell r="UA49">
            <v>7.403433476</v>
          </cell>
          <cell r="UB49">
            <v>6.8376068380000001</v>
          </cell>
          <cell r="UC49">
            <v>6.4687168609999999</v>
          </cell>
          <cell r="UD49">
            <v>6.1440677969999999</v>
          </cell>
          <cell r="UE49">
            <v>5.8386411889999996</v>
          </cell>
          <cell r="UF49">
            <v>5.7082452430000004</v>
          </cell>
          <cell r="UG49">
            <v>5.385427666</v>
          </cell>
          <cell r="UH49">
            <v>5.2742616030000002</v>
          </cell>
          <cell r="UI49">
            <v>3.6317331789999998</v>
          </cell>
          <cell r="UJ49">
            <v>3.6248490809999998</v>
          </cell>
          <cell r="UK49">
            <v>3.5220756529999999</v>
          </cell>
          <cell r="UL49">
            <v>3.5263817309999999</v>
          </cell>
          <cell r="UM49">
            <v>3.8336074349999998</v>
          </cell>
          <cell r="UN49">
            <v>3.5997495650000002</v>
          </cell>
          <cell r="UO49">
            <v>3.4225788119999998</v>
          </cell>
          <cell r="UP49">
            <v>3.6022419929999998</v>
          </cell>
          <cell r="UQ49">
            <v>3.5322256090000002</v>
          </cell>
          <cell r="UR49">
            <v>3.1714689730000001</v>
          </cell>
          <cell r="US49">
            <v>3.2568736079999998</v>
          </cell>
          <cell r="UT49">
            <v>3.006301165</v>
          </cell>
          <cell r="UU49">
            <v>3.0757500000000002</v>
          </cell>
          <cell r="UV49">
            <v>3.0614699999999999</v>
          </cell>
          <cell r="UW49">
            <v>2.9612699999999998</v>
          </cell>
          <cell r="UX49">
            <v>2.9730099999999999</v>
          </cell>
          <cell r="UY49">
            <v>4.5675999999999997</v>
          </cell>
          <cell r="UZ49">
            <v>4.33284</v>
          </cell>
          <cell r="VA49">
            <v>4.2925700000000004</v>
          </cell>
          <cell r="VB49">
            <v>3.0148600000000001</v>
          </cell>
          <cell r="VC49">
            <v>2.90482</v>
          </cell>
          <cell r="VD49">
            <v>2.90482</v>
          </cell>
          <cell r="VE49">
            <v>2.5037600000000002</v>
          </cell>
          <cell r="VF49">
            <v>2.5037600000000002</v>
          </cell>
          <cell r="VG49">
            <v>10.95581</v>
          </cell>
          <cell r="VH49">
            <v>13.32469</v>
          </cell>
          <cell r="VI49">
            <v>14.399800000000001</v>
          </cell>
          <cell r="VJ49">
            <v>12.796279999999999</v>
          </cell>
          <cell r="VK49">
            <v>13.463609999999999</v>
          </cell>
          <cell r="VL49">
            <v>12.262969999999999</v>
          </cell>
          <cell r="VM49">
            <v>11.48358</v>
          </cell>
          <cell r="VN49">
            <v>11.39151</v>
          </cell>
          <cell r="VO49">
            <v>10.886240000000001</v>
          </cell>
          <cell r="VP49">
            <v>10.886240000000001</v>
          </cell>
          <cell r="VQ49">
            <v>10.05068</v>
          </cell>
          <cell r="VR49">
            <v>10.05068</v>
          </cell>
          <cell r="VS49">
            <v>1</v>
          </cell>
          <cell r="VT49">
            <v>0.09</v>
          </cell>
          <cell r="VU49">
            <v>0.09</v>
          </cell>
          <cell r="VV49">
            <v>9.4E-2</v>
          </cell>
          <cell r="VW49">
            <v>9.0999999999999998E-2</v>
          </cell>
          <cell r="VX49">
            <v>9.2999999999999999E-2</v>
          </cell>
          <cell r="VY49">
            <v>9.2999999999999999E-2</v>
          </cell>
          <cell r="VZ49">
            <v>8.6999999999999994E-2</v>
          </cell>
          <cell r="WA49">
            <v>8.8999999999999996E-2</v>
          </cell>
          <cell r="WB49">
            <v>7.9000000000000001E-2</v>
          </cell>
          <cell r="WC49">
            <v>7.6999999999999999E-2</v>
          </cell>
          <cell r="WD49">
            <v>7.4999999999999997E-2</v>
          </cell>
          <cell r="WE49">
            <v>7.0999999999999994E-2</v>
          </cell>
          <cell r="WF49">
            <v>6.2E-2</v>
          </cell>
          <cell r="WG49">
            <v>5.8000000000000003E-2</v>
          </cell>
          <cell r="WH49">
            <v>5.5E-2</v>
          </cell>
          <cell r="WI49">
            <v>5.5E-2</v>
          </cell>
          <cell r="WJ49">
            <v>5.6000000000000001E-2</v>
          </cell>
          <cell r="WK49">
            <v>5.3999999999999999E-2</v>
          </cell>
          <cell r="WL49">
            <v>5.6000000000000001E-2</v>
          </cell>
          <cell r="WM49">
            <v>5.0999999999999997E-2</v>
          </cell>
          <cell r="WN49">
            <v>4.9000000000000002E-2</v>
          </cell>
          <cell r="WO49">
            <v>4.3999999999999997E-2</v>
          </cell>
          <cell r="WP49">
            <v>4.2000000000000003E-2</v>
          </cell>
          <cell r="WQ49">
            <v>3.9E-2</v>
          </cell>
          <cell r="WR49">
            <v>3.5000000000000003E-2</v>
          </cell>
          <cell r="WS49">
            <v>3.5000000000000003E-2</v>
          </cell>
          <cell r="WT49">
            <v>3.4000000000000002E-2</v>
          </cell>
          <cell r="WU49">
            <v>2.7E-2</v>
          </cell>
          <cell r="WV49">
            <v>2.1999999999999999E-2</v>
          </cell>
          <cell r="WW49">
            <v>1.6E-2</v>
          </cell>
          <cell r="WX49">
            <v>1.2999999999999999E-2</v>
          </cell>
          <cell r="WY49">
            <v>1.2999999999999999E-2</v>
          </cell>
          <cell r="WZ49">
            <v>10</v>
          </cell>
          <cell r="XA49">
            <v>10</v>
          </cell>
          <cell r="XB49">
            <v>10</v>
          </cell>
          <cell r="XC49">
            <v>10</v>
          </cell>
          <cell r="XD49">
            <v>10</v>
          </cell>
          <cell r="XE49">
            <v>10</v>
          </cell>
          <cell r="XF49">
            <v>9</v>
          </cell>
          <cell r="XG49">
            <v>9</v>
          </cell>
          <cell r="XH49">
            <v>8</v>
          </cell>
          <cell r="XI49">
            <v>9</v>
          </cell>
          <cell r="XJ49">
            <v>8</v>
          </cell>
          <cell r="XK49">
            <v>8</v>
          </cell>
          <cell r="XL49">
            <v>8</v>
          </cell>
          <cell r="XM49">
            <v>7</v>
          </cell>
          <cell r="XN49">
            <v>7</v>
          </cell>
          <cell r="XO49">
            <v>6</v>
          </cell>
          <cell r="XP49">
            <v>6</v>
          </cell>
          <cell r="XQ49">
            <v>6</v>
          </cell>
          <cell r="XR49">
            <v>6</v>
          </cell>
          <cell r="XS49">
            <v>6</v>
          </cell>
          <cell r="XT49">
            <v>5</v>
          </cell>
          <cell r="XU49">
            <v>5</v>
          </cell>
          <cell r="XV49">
            <v>5</v>
          </cell>
          <cell r="XW49">
            <v>4</v>
          </cell>
          <cell r="XX49">
            <v>4</v>
          </cell>
          <cell r="XY49">
            <v>4</v>
          </cell>
          <cell r="XZ49">
            <v>4</v>
          </cell>
          <cell r="YA49">
            <v>4</v>
          </cell>
          <cell r="YB49">
            <v>4</v>
          </cell>
          <cell r="YC49">
            <v>4</v>
          </cell>
          <cell r="YD49">
            <v>4</v>
          </cell>
          <cell r="YE49">
            <v>4</v>
          </cell>
          <cell r="YF49">
            <v>9.3309999999999995</v>
          </cell>
          <cell r="YG49">
            <v>9.3840000000000003</v>
          </cell>
          <cell r="YH49">
            <v>10.202999999999999</v>
          </cell>
          <cell r="YI49">
            <v>9.7850000000000001</v>
          </cell>
          <cell r="YJ49">
            <v>9.8859999999999992</v>
          </cell>
          <cell r="YK49">
            <v>9.4610000000000003</v>
          </cell>
          <cell r="YL49">
            <v>8.7829999999999995</v>
          </cell>
          <cell r="YM49">
            <v>9.1519999999999992</v>
          </cell>
          <cell r="YN49">
            <v>8.6649999999999991</v>
          </cell>
          <cell r="YO49">
            <v>8.4320000000000004</v>
          </cell>
          <cell r="YP49">
            <v>8.1690000000000005</v>
          </cell>
          <cell r="YQ49">
            <v>7.601</v>
          </cell>
          <cell r="YR49">
            <v>6.4809999999999999</v>
          </cell>
          <cell r="YS49">
            <v>5.899</v>
          </cell>
          <cell r="YT49">
            <v>5.5940000000000003</v>
          </cell>
          <cell r="YU49">
            <v>5.5209999999999999</v>
          </cell>
          <cell r="YV49">
            <v>5.7140000000000004</v>
          </cell>
          <cell r="YW49">
            <v>5.5919999999999996</v>
          </cell>
          <cell r="YX49">
            <v>5.835</v>
          </cell>
          <cell r="YY49">
            <v>5.444</v>
          </cell>
          <cell r="YZ49">
            <v>5.0220000000000002</v>
          </cell>
          <cell r="ZA49">
            <v>4.6429999999999998</v>
          </cell>
          <cell r="ZB49">
            <v>4.4989999999999997</v>
          </cell>
          <cell r="ZC49">
            <v>4.2469999999999999</v>
          </cell>
          <cell r="ZD49">
            <v>3.8340000000000001</v>
          </cell>
          <cell r="ZE49">
            <v>3.5609999999999999</v>
          </cell>
          <cell r="ZF49">
            <v>3.5110000000000001</v>
          </cell>
          <cell r="ZG49">
            <v>2.8929999999999998</v>
          </cell>
          <cell r="ZH49">
            <v>2.4950000000000001</v>
          </cell>
          <cell r="ZI49">
            <v>2.1230000000000002</v>
          </cell>
          <cell r="ZJ49">
            <v>1.893</v>
          </cell>
          <cell r="ZK49">
            <v>1.9079999999999999</v>
          </cell>
          <cell r="ZL49">
            <v>96.218200620000005</v>
          </cell>
          <cell r="ZM49">
            <v>96.467369079999997</v>
          </cell>
          <cell r="ZN49">
            <v>96.717182800000003</v>
          </cell>
          <cell r="ZO49">
            <v>96.966996510000001</v>
          </cell>
          <cell r="ZP49">
            <v>97.216810229999993</v>
          </cell>
          <cell r="ZQ49">
            <v>97.466623940000005</v>
          </cell>
          <cell r="ZR49">
            <v>97.716437659999997</v>
          </cell>
          <cell r="ZS49">
            <v>97.966251369999995</v>
          </cell>
          <cell r="ZT49">
            <v>98.216065090000001</v>
          </cell>
          <cell r="ZU49">
            <v>98.465878799999999</v>
          </cell>
          <cell r="ZV49">
            <v>98.715692520000005</v>
          </cell>
          <cell r="ZW49">
            <v>98.965506239999996</v>
          </cell>
          <cell r="ZX49">
            <v>99.215319949999994</v>
          </cell>
          <cell r="ZY49">
            <v>99.46513367</v>
          </cell>
          <cell r="ZZ49">
            <v>99.423851010000007</v>
          </cell>
          <cell r="AAA49">
            <v>99.382568359999993</v>
          </cell>
          <cell r="AAB49">
            <v>99.341285709999994</v>
          </cell>
          <cell r="AAC49">
            <v>99.300003050000001</v>
          </cell>
          <cell r="AAD49">
            <v>99.382781980000004</v>
          </cell>
          <cell r="AAE49">
            <v>99.465560909999994</v>
          </cell>
          <cell r="AAF49">
            <v>96.064811710000001</v>
          </cell>
          <cell r="AAG49">
            <v>96.478057860000007</v>
          </cell>
          <cell r="AAH49">
            <v>99.523811339999995</v>
          </cell>
          <cell r="AAI49">
            <v>99.702560419999998</v>
          </cell>
          <cell r="AAJ49">
            <v>91.511627200000007</v>
          </cell>
          <cell r="AAK49">
            <v>91.628440859999998</v>
          </cell>
          <cell r="AAL49">
            <v>92.321022029999995</v>
          </cell>
          <cell r="AAM49">
            <v>93.040874479999999</v>
          </cell>
          <cell r="AAN49">
            <v>93.760726930000004</v>
          </cell>
          <cell r="AAO49">
            <v>94.413993840000003</v>
          </cell>
          <cell r="AAP49">
            <v>95.067260739999995</v>
          </cell>
          <cell r="AAQ49">
            <v>95.067260739999995</v>
          </cell>
          <cell r="AAR49">
            <v>96.392020059999993</v>
          </cell>
          <cell r="AAS49">
            <v>96.668823239999995</v>
          </cell>
          <cell r="AAT49">
            <v>96.946421310000005</v>
          </cell>
          <cell r="AAU49">
            <v>97.224019369999994</v>
          </cell>
          <cell r="AAV49">
            <v>97.501617429999996</v>
          </cell>
          <cell r="AAW49">
            <v>97.779215489999999</v>
          </cell>
          <cell r="AAX49">
            <v>98.056813559999995</v>
          </cell>
          <cell r="AAY49">
            <v>98.334411619999997</v>
          </cell>
          <cell r="AAZ49">
            <v>98.61200968</v>
          </cell>
          <cell r="ABA49">
            <v>98.889607749999996</v>
          </cell>
          <cell r="ABB49">
            <v>99.167205809999999</v>
          </cell>
          <cell r="ABC49">
            <v>99.444803870000001</v>
          </cell>
          <cell r="ABD49">
            <v>99.722401939999997</v>
          </cell>
          <cell r="ABE49">
            <v>100</v>
          </cell>
          <cell r="ABF49">
            <v>99.850149149999993</v>
          </cell>
          <cell r="ABG49">
            <v>99.700298309999994</v>
          </cell>
          <cell r="ABH49">
            <v>99.550447460000001</v>
          </cell>
          <cell r="ABI49">
            <v>99.400596620000002</v>
          </cell>
          <cell r="ABJ49">
            <v>96.937458039999996</v>
          </cell>
          <cell r="ABK49">
            <v>94.474319460000004</v>
          </cell>
          <cell r="ABL49">
            <v>96.703300479999996</v>
          </cell>
          <cell r="ABM49">
            <v>97.286369320000006</v>
          </cell>
          <cell r="ABN49">
            <v>99.762893680000005</v>
          </cell>
          <cell r="ABO49">
            <v>99.468086240000005</v>
          </cell>
          <cell r="ABP49">
            <v>91.459068299999998</v>
          </cell>
          <cell r="ABQ49">
            <v>92.505722050000003</v>
          </cell>
          <cell r="ABR49">
            <v>92.573402400000006</v>
          </cell>
          <cell r="ABS49">
            <v>93.215515139999994</v>
          </cell>
          <cell r="ABT49">
            <v>93.857627870000002</v>
          </cell>
          <cell r="ABU49">
            <v>94.54786301</v>
          </cell>
          <cell r="ABV49">
            <v>95.238098140000005</v>
          </cell>
          <cell r="ABW49">
            <v>95.238098140000005</v>
          </cell>
          <cell r="ABX49">
            <v>32.960893849999998</v>
          </cell>
          <cell r="ABY49">
            <v>32.960893849999998</v>
          </cell>
          <cell r="ABZ49">
            <v>32.960893849999998</v>
          </cell>
          <cell r="ACA49">
            <v>32.960893849999998</v>
          </cell>
          <cell r="ACB49">
            <v>32.960893849999998</v>
          </cell>
          <cell r="ACC49">
            <v>32.960893849999998</v>
          </cell>
          <cell r="ACD49">
            <v>32.960893849999998</v>
          </cell>
          <cell r="ACE49">
            <v>32.960893849999998</v>
          </cell>
          <cell r="ACF49">
            <v>37.430167599999997</v>
          </cell>
          <cell r="ACG49">
            <v>37.430167599999997</v>
          </cell>
          <cell r="ACH49">
            <v>37.430167599999997</v>
          </cell>
          <cell r="ACI49">
            <v>37.430167599999997</v>
          </cell>
          <cell r="ACJ49">
            <v>37.98882682</v>
          </cell>
          <cell r="ACK49">
            <v>37.98882682</v>
          </cell>
          <cell r="ACL49">
            <v>37.98882682</v>
          </cell>
          <cell r="ACM49">
            <v>36.871508380000002</v>
          </cell>
          <cell r="ACN49">
            <v>36.871508380000002</v>
          </cell>
          <cell r="ACO49">
            <v>37.98882682</v>
          </cell>
          <cell r="ACP49">
            <v>37.98882682</v>
          </cell>
          <cell r="ACQ49">
            <v>37.98882682</v>
          </cell>
          <cell r="ACR49">
            <v>37.98882682</v>
          </cell>
          <cell r="ACS49">
            <v>39.106145249999997</v>
          </cell>
          <cell r="ACT49">
            <v>39.106145249999997</v>
          </cell>
          <cell r="ACU49">
            <v>39.106145249999997</v>
          </cell>
          <cell r="ACV49">
            <v>39.106145249999997</v>
          </cell>
          <cell r="ACW49">
            <v>37.430167599999997</v>
          </cell>
          <cell r="ACX49">
            <v>37.430167599999997</v>
          </cell>
          <cell r="ACY49">
            <v>37.430167599999997</v>
          </cell>
          <cell r="ACZ49">
            <v>37.430167599999997</v>
          </cell>
          <cell r="ADA49">
            <v>39.106145249999997</v>
          </cell>
          <cell r="ADB49">
            <v>39.66480447</v>
          </cell>
          <cell r="ADC49">
            <v>39.66480447</v>
          </cell>
          <cell r="ADD49">
            <v>67.039106149999995</v>
          </cell>
          <cell r="ADE49">
            <v>67.039106149999995</v>
          </cell>
          <cell r="ADF49">
            <v>67.039106149999995</v>
          </cell>
          <cell r="ADG49">
            <v>67.039106149999995</v>
          </cell>
          <cell r="ADH49">
            <v>67.039106149999995</v>
          </cell>
          <cell r="ADI49">
            <v>67.039106149999995</v>
          </cell>
          <cell r="ADJ49">
            <v>67.039106149999995</v>
          </cell>
          <cell r="ADK49">
            <v>67.039106149999995</v>
          </cell>
          <cell r="ADL49">
            <v>62.569832400000003</v>
          </cell>
          <cell r="ADM49">
            <v>62.569832400000003</v>
          </cell>
          <cell r="ADN49">
            <v>62.569832400000003</v>
          </cell>
          <cell r="ADO49">
            <v>62.569832400000003</v>
          </cell>
          <cell r="ADP49">
            <v>62.01117318</v>
          </cell>
          <cell r="ADQ49">
            <v>62.01117318</v>
          </cell>
          <cell r="ADR49">
            <v>62.01117318</v>
          </cell>
          <cell r="ADS49">
            <v>63.128491619999998</v>
          </cell>
          <cell r="ADT49">
            <v>63.128491619999998</v>
          </cell>
          <cell r="ADU49">
            <v>62.01117318</v>
          </cell>
          <cell r="ADV49">
            <v>62.01117318</v>
          </cell>
          <cell r="ADW49">
            <v>62.01117318</v>
          </cell>
          <cell r="ADX49">
            <v>62.01117318</v>
          </cell>
          <cell r="ADY49">
            <v>60.893854750000003</v>
          </cell>
          <cell r="ADZ49">
            <v>60.893854750000003</v>
          </cell>
          <cell r="AEA49">
            <v>60.893854750000003</v>
          </cell>
          <cell r="AEB49">
            <v>60.893854750000003</v>
          </cell>
          <cell r="AEC49">
            <v>62.569832400000003</v>
          </cell>
          <cell r="AED49">
            <v>62.569832400000003</v>
          </cell>
          <cell r="AEE49">
            <v>62.569832400000003</v>
          </cell>
          <cell r="AEF49">
            <v>62.569832400000003</v>
          </cell>
          <cell r="AEG49">
            <v>60.893854750000003</v>
          </cell>
          <cell r="AEH49">
            <v>60.33519553</v>
          </cell>
          <cell r="AEI49">
            <v>60.33519553</v>
          </cell>
          <cell r="AEJ49">
            <v>61.436999999999998</v>
          </cell>
          <cell r="AEK49">
            <v>61.683999999999997</v>
          </cell>
          <cell r="AEL49">
            <v>62.386000000000003</v>
          </cell>
          <cell r="AEM49">
            <v>61.848999999999997</v>
          </cell>
          <cell r="AEN49">
            <v>58.287999999999997</v>
          </cell>
          <cell r="AEO49">
            <v>57.459000000000003</v>
          </cell>
          <cell r="AEP49">
            <v>58.749000000000002</v>
          </cell>
          <cell r="AEQ49">
            <v>59.015000000000001</v>
          </cell>
          <cell r="AER49">
            <v>59.506</v>
          </cell>
          <cell r="AES49">
            <v>60.031999999999996</v>
          </cell>
          <cell r="AET49">
            <v>60.216999999999999</v>
          </cell>
          <cell r="AEU49">
            <v>59.655000000000001</v>
          </cell>
          <cell r="AEV49">
            <v>60.231999999999999</v>
          </cell>
          <cell r="AEW49">
            <v>59.720999999999997</v>
          </cell>
          <cell r="AEX49">
            <v>60.38</v>
          </cell>
          <cell r="AEY49">
            <v>60.387</v>
          </cell>
          <cell r="AEZ49">
            <v>60.924999999999997</v>
          </cell>
          <cell r="AFA49">
            <v>60.649000000000001</v>
          </cell>
          <cell r="AFB49">
            <v>59.899000000000001</v>
          </cell>
          <cell r="AFC49">
            <v>59.639000000000003</v>
          </cell>
          <cell r="AFD49">
            <v>58.844999999999999</v>
          </cell>
          <cell r="AFE49">
            <v>58.584000000000003</v>
          </cell>
          <cell r="AFF49">
            <v>58.142000000000003</v>
          </cell>
          <cell r="AFG49">
            <v>57.59</v>
          </cell>
          <cell r="AFH49">
            <v>57.012999999999998</v>
          </cell>
          <cell r="AFI49">
            <v>56.73</v>
          </cell>
          <cell r="AFJ49">
            <v>57.558</v>
          </cell>
          <cell r="AFK49">
            <v>57.613</v>
          </cell>
          <cell r="AFL49">
            <v>57.564999999999998</v>
          </cell>
          <cell r="AFM49">
            <v>57.988</v>
          </cell>
          <cell r="AFN49">
            <v>57.752000000000002</v>
          </cell>
          <cell r="AFO49">
            <v>57.720999999999997</v>
          </cell>
          <cell r="AFP49">
            <v>75.091999999999999</v>
          </cell>
          <cell r="AFQ49">
            <v>74.241</v>
          </cell>
          <cell r="AFR49">
            <v>74.075999999999993</v>
          </cell>
          <cell r="AFS49">
            <v>73.119</v>
          </cell>
          <cell r="AFT49">
            <v>70.718000000000004</v>
          </cell>
          <cell r="AFU49">
            <v>72.046000000000006</v>
          </cell>
          <cell r="AFV49">
            <v>71.905000000000001</v>
          </cell>
          <cell r="AFW49">
            <v>72.116</v>
          </cell>
          <cell r="AFX49">
            <v>71.075000000000003</v>
          </cell>
          <cell r="AFY49">
            <v>71.792000000000002</v>
          </cell>
          <cell r="AFZ49">
            <v>71.066999999999993</v>
          </cell>
          <cell r="AGA49">
            <v>70.853999999999999</v>
          </cell>
          <cell r="AGB49">
            <v>71.251000000000005</v>
          </cell>
          <cell r="AGC49">
            <v>71.450999999999993</v>
          </cell>
          <cell r="AGD49">
            <v>71.680000000000007</v>
          </cell>
          <cell r="AGE49">
            <v>71.096999999999994</v>
          </cell>
          <cell r="AGF49">
            <v>71.105000000000004</v>
          </cell>
          <cell r="AGG49">
            <v>70.938000000000002</v>
          </cell>
          <cell r="AGH49">
            <v>70.427000000000007</v>
          </cell>
          <cell r="AGI49">
            <v>69.287999999999997</v>
          </cell>
          <cell r="AGJ49">
            <v>68.293999999999997</v>
          </cell>
          <cell r="AGK49">
            <v>67.644000000000005</v>
          </cell>
          <cell r="AGL49">
            <v>66.590999999999994</v>
          </cell>
          <cell r="AGM49">
            <v>65.349000000000004</v>
          </cell>
          <cell r="AGN49">
            <v>65.611999999999995</v>
          </cell>
          <cell r="AGO49">
            <v>66.02</v>
          </cell>
          <cell r="AGP49">
            <v>65.837000000000003</v>
          </cell>
          <cell r="AGQ49">
            <v>65.923000000000002</v>
          </cell>
          <cell r="AGR49">
            <v>66.176000000000002</v>
          </cell>
          <cell r="AGS49">
            <v>66.858000000000004</v>
          </cell>
          <cell r="AGT49">
            <v>66.393000000000001</v>
          </cell>
          <cell r="AGU49">
            <v>66.653000000000006</v>
          </cell>
          <cell r="AGV49">
            <v>0</v>
          </cell>
          <cell r="AGW49">
            <v>0.69199999999999995</v>
          </cell>
          <cell r="AGX49">
            <v>0.68400000000000005</v>
          </cell>
          <cell r="AGY49">
            <v>0.69699999999999995</v>
          </cell>
          <cell r="AGZ49">
            <v>0.69599999999999995</v>
          </cell>
          <cell r="AHA49">
            <v>0.69299999999999995</v>
          </cell>
          <cell r="AHB49">
            <v>0.69099999999999995</v>
          </cell>
          <cell r="AHC49">
            <v>0.67900000000000005</v>
          </cell>
          <cell r="AHD49">
            <v>0.69699999999999995</v>
          </cell>
          <cell r="AHE49">
            <v>0.67200000000000004</v>
          </cell>
          <cell r="AHF49">
            <v>0.67900000000000005</v>
          </cell>
          <cell r="AHG49">
            <v>0.69199999999999995</v>
          </cell>
          <cell r="AHH49">
            <v>0.69899999999999995</v>
          </cell>
          <cell r="AHI49">
            <v>0.69199999999999995</v>
          </cell>
          <cell r="AHJ49">
            <v>0.7</v>
          </cell>
          <cell r="AHK49">
            <v>0.69699999999999995</v>
          </cell>
          <cell r="AHL49">
            <v>0.70599999999999996</v>
          </cell>
          <cell r="AHM49">
            <v>0.69699999999999995</v>
          </cell>
          <cell r="AHN49">
            <v>0.70699999999999996</v>
          </cell>
          <cell r="AHO49">
            <v>0.71699999999999997</v>
          </cell>
          <cell r="AHP49">
            <v>0.73899999999999999</v>
          </cell>
          <cell r="AHQ49">
            <v>0.748</v>
          </cell>
          <cell r="AHR49">
            <v>0.755</v>
          </cell>
          <cell r="AHS49">
            <v>0.76500000000000001</v>
          </cell>
          <cell r="AHT49">
            <v>0.76700000000000002</v>
          </cell>
          <cell r="AHU49">
            <v>0.77500000000000002</v>
          </cell>
          <cell r="AHV49">
            <v>0.78600000000000003</v>
          </cell>
          <cell r="AHW49">
            <v>0.79200000000000004</v>
          </cell>
          <cell r="AHX49">
            <v>0.79300000000000004</v>
          </cell>
          <cell r="AHY49">
            <v>0.78700000000000003</v>
          </cell>
          <cell r="AHZ49">
            <v>0.79500000000000004</v>
          </cell>
          <cell r="AIA49">
            <v>0.80200000000000005</v>
          </cell>
          <cell r="AIB49">
            <v>0.80300000000000005</v>
          </cell>
          <cell r="AIC49">
            <v>17.026378900000001</v>
          </cell>
          <cell r="AID49">
            <v>18.377088310000001</v>
          </cell>
          <cell r="AIE49">
            <v>17.122473249999999</v>
          </cell>
          <cell r="AIF49">
            <v>17.535545020000001</v>
          </cell>
          <cell r="AIG49">
            <v>18.566392480000001</v>
          </cell>
          <cell r="AIH49">
            <v>19.08665105</v>
          </cell>
          <cell r="AII49">
            <v>21.229698379999999</v>
          </cell>
          <cell r="AIJ49">
            <v>19.79286536</v>
          </cell>
          <cell r="AIK49">
            <v>23.287671230000001</v>
          </cell>
          <cell r="AIL49">
            <v>23.36343115</v>
          </cell>
          <cell r="AIM49">
            <v>22.159730029999999</v>
          </cell>
          <cell r="AIN49">
            <v>21.899441339999999</v>
          </cell>
          <cell r="AIO49">
            <v>22.76785714</v>
          </cell>
          <cell r="AIP49">
            <v>22.308546060000001</v>
          </cell>
          <cell r="AIQ49">
            <v>23.06843267</v>
          </cell>
          <cell r="AIR49">
            <v>22.502744239999998</v>
          </cell>
          <cell r="AIS49">
            <v>23.406593409999999</v>
          </cell>
          <cell r="AIT49">
            <v>22.39297475</v>
          </cell>
          <cell r="AIU49">
            <v>21.639344260000001</v>
          </cell>
          <cell r="AIV49">
            <v>18.701870190000001</v>
          </cell>
          <cell r="AIW49">
            <v>18.07228916</v>
          </cell>
          <cell r="AIX49">
            <v>18.466522680000001</v>
          </cell>
          <cell r="AIY49">
            <v>17.830290009999999</v>
          </cell>
          <cell r="AIZ49">
            <v>17.7920686</v>
          </cell>
          <cell r="AJA49">
            <v>16.845493560000001</v>
          </cell>
          <cell r="AJB49">
            <v>16.025641029999999</v>
          </cell>
          <cell r="AJC49">
            <v>16.012725339999999</v>
          </cell>
          <cell r="AJD49">
            <v>15.995762709999999</v>
          </cell>
          <cell r="AJE49">
            <v>16.454352440000001</v>
          </cell>
          <cell r="AJF49">
            <v>15.961945030000001</v>
          </cell>
          <cell r="AJG49">
            <v>15.311510030000001</v>
          </cell>
          <cell r="AJH49">
            <v>15.295358650000001</v>
          </cell>
          <cell r="AJI49">
            <v>10.42057997</v>
          </cell>
          <cell r="AJJ49">
            <v>12.45195841</v>
          </cell>
          <cell r="AJK49">
            <v>11.28842826</v>
          </cell>
          <cell r="AJL49">
            <v>11.67956335</v>
          </cell>
          <cell r="AJM49">
            <v>12.41309807</v>
          </cell>
          <cell r="AJN49">
            <v>11.77253672</v>
          </cell>
          <cell r="AJO49">
            <v>14.24429956</v>
          </cell>
          <cell r="AJP49">
            <v>12.401436909999999</v>
          </cell>
          <cell r="AJQ49">
            <v>11.54994765</v>
          </cell>
          <cell r="AJR49">
            <v>11.01803647</v>
          </cell>
          <cell r="AJS49">
            <v>10.164712229999999</v>
          </cell>
          <cell r="AJT49">
            <v>10.428994660000001</v>
          </cell>
          <cell r="AJU49">
            <v>10.336861539999999</v>
          </cell>
          <cell r="AJV49">
            <v>11.254252859999999</v>
          </cell>
          <cell r="AJW49">
            <v>10.194065589999999</v>
          </cell>
          <cell r="AJX49">
            <v>9.5000610509999994</v>
          </cell>
          <cell r="AJY49">
            <v>10.915811550000001</v>
          </cell>
          <cell r="AJZ49">
            <v>9.9921004339999993</v>
          </cell>
          <cell r="AKA49">
            <v>9.3165377920000001</v>
          </cell>
          <cell r="AKB49">
            <v>8.8332560069999992</v>
          </cell>
          <cell r="AKC49">
            <v>8.8518237420000005</v>
          </cell>
          <cell r="AKD49">
            <v>7.9196443189999997</v>
          </cell>
          <cell r="AKE49">
            <v>7.1004970140000001</v>
          </cell>
          <cell r="AKF49">
            <v>7.4041905630000002</v>
          </cell>
          <cell r="AKG49">
            <v>6.6281957760000001</v>
          </cell>
          <cell r="AKH49">
            <v>6.1883613029999998</v>
          </cell>
          <cell r="AKI49">
            <v>6.480325401</v>
          </cell>
          <cell r="AKJ49">
            <v>6.060962892</v>
          </cell>
          <cell r="AKK49">
            <v>6.0277539119999997</v>
          </cell>
          <cell r="AKL49">
            <v>5.3530775779999997</v>
          </cell>
          <cell r="AKM49">
            <v>4.5224424150000004</v>
          </cell>
          <cell r="AKN49">
            <v>4.5224424150000004</v>
          </cell>
          <cell r="AKO49">
            <v>20.260000000000002</v>
          </cell>
          <cell r="AKP49">
            <v>20.04</v>
          </cell>
          <cell r="AKQ49">
            <v>19.21</v>
          </cell>
          <cell r="AKR49">
            <v>19.53</v>
          </cell>
          <cell r="AKS49">
            <v>20.58</v>
          </cell>
          <cell r="AKT49">
            <v>22.5</v>
          </cell>
          <cell r="AKU49">
            <v>23.37</v>
          </cell>
          <cell r="AKV49">
            <v>23.14</v>
          </cell>
          <cell r="AKW49">
            <v>31.95</v>
          </cell>
          <cell r="AKX49">
            <v>32.97</v>
          </cell>
          <cell r="AKY49">
            <v>31.67</v>
          </cell>
          <cell r="AKZ49">
            <v>30.71</v>
          </cell>
          <cell r="ALA49">
            <v>32.82</v>
          </cell>
          <cell r="ALB49">
            <v>30.27</v>
          </cell>
          <cell r="ALC49">
            <v>33.68</v>
          </cell>
          <cell r="ALD49">
            <v>33.57</v>
          </cell>
          <cell r="ALE49">
            <v>33.229999999999997</v>
          </cell>
          <cell r="ALF49">
            <v>32.549999999999997</v>
          </cell>
          <cell r="ALG49">
            <v>32.04</v>
          </cell>
          <cell r="ALH49">
            <v>26.41</v>
          </cell>
          <cell r="ALI49">
            <v>24.91</v>
          </cell>
          <cell r="ALJ49">
            <v>27.21</v>
          </cell>
          <cell r="ALK49">
            <v>27.27</v>
          </cell>
          <cell r="ALL49">
            <v>26.63</v>
          </cell>
          <cell r="ALM49">
            <v>25.85</v>
          </cell>
          <cell r="ALN49">
            <v>24.7</v>
          </cell>
          <cell r="ALO49">
            <v>24.35</v>
          </cell>
          <cell r="ALP49">
            <v>24.86</v>
          </cell>
          <cell r="ALQ49">
            <v>25.98</v>
          </cell>
          <cell r="ALR49">
            <v>25.86</v>
          </cell>
          <cell r="ALS49">
            <v>25.86</v>
          </cell>
          <cell r="ALT49">
            <v>25.86</v>
          </cell>
        </row>
        <row r="50">
          <cell r="A50" t="str">
            <v>Dominican Republic</v>
          </cell>
          <cell r="B50" t="str">
            <v>DOM</v>
          </cell>
          <cell r="C50" t="str">
            <v>High</v>
          </cell>
          <cell r="D50" t="str">
            <v>LAC</v>
          </cell>
          <cell r="E50">
            <v>80</v>
          </cell>
          <cell r="F50">
            <v>0.57699999999999996</v>
          </cell>
          <cell r="G50">
            <v>0.58299999999999996</v>
          </cell>
          <cell r="H50">
            <v>0.59299999999999997</v>
          </cell>
          <cell r="I50">
            <v>0.6</v>
          </cell>
          <cell r="J50">
            <v>0.60699999999999998</v>
          </cell>
          <cell r="K50">
            <v>0.61299999999999999</v>
          </cell>
          <cell r="L50">
            <v>0.62</v>
          </cell>
          <cell r="M50">
            <v>0.627</v>
          </cell>
          <cell r="N50">
            <v>0.63300000000000001</v>
          </cell>
          <cell r="O50">
            <v>0.64</v>
          </cell>
          <cell r="P50">
            <v>0.64600000000000002</v>
          </cell>
          <cell r="Q50">
            <v>0.65100000000000002</v>
          </cell>
          <cell r="R50">
            <v>0.65700000000000003</v>
          </cell>
          <cell r="S50">
            <v>0.65900000000000003</v>
          </cell>
          <cell r="T50">
            <v>0.66300000000000003</v>
          </cell>
          <cell r="U50">
            <v>0.67400000000000004</v>
          </cell>
          <cell r="V50">
            <v>0.68300000000000005</v>
          </cell>
          <cell r="W50">
            <v>0.69199999999999995</v>
          </cell>
          <cell r="X50">
            <v>0.69699999999999995</v>
          </cell>
          <cell r="Y50">
            <v>0.70099999999999996</v>
          </cell>
          <cell r="Z50">
            <v>0.70799999999999996</v>
          </cell>
          <cell r="AA50">
            <v>0.71299999999999997</v>
          </cell>
          <cell r="AB50">
            <v>0.71799999999999997</v>
          </cell>
          <cell r="AC50">
            <v>0.72199999999999998</v>
          </cell>
          <cell r="AD50">
            <v>0.72799999999999998</v>
          </cell>
          <cell r="AE50">
            <v>0.73599999999999999</v>
          </cell>
          <cell r="AF50">
            <v>0.755</v>
          </cell>
          <cell r="AG50">
            <v>0.75700000000000001</v>
          </cell>
          <cell r="AH50">
            <v>0.76400000000000001</v>
          </cell>
          <cell r="AI50">
            <v>0.77100000000000002</v>
          </cell>
          <cell r="AJ50">
            <v>0.76400000000000001</v>
          </cell>
          <cell r="AK50">
            <v>0.76700000000000002</v>
          </cell>
          <cell r="AL50">
            <v>67.110200000000006</v>
          </cell>
          <cell r="AM50">
            <v>67.625399999999999</v>
          </cell>
          <cell r="AN50">
            <v>68.084199999999996</v>
          </cell>
          <cell r="AO50">
            <v>68.471500000000006</v>
          </cell>
          <cell r="AP50">
            <v>68.791700000000006</v>
          </cell>
          <cell r="AQ50">
            <v>68.988399999999999</v>
          </cell>
          <cell r="AR50">
            <v>69.096900000000005</v>
          </cell>
          <cell r="AS50">
            <v>69.166399999999996</v>
          </cell>
          <cell r="AT50">
            <v>69.096400000000003</v>
          </cell>
          <cell r="AU50">
            <v>69.279399999999995</v>
          </cell>
          <cell r="AV50">
            <v>69.423199999999994</v>
          </cell>
          <cell r="AW50">
            <v>69.641599999999997</v>
          </cell>
          <cell r="AX50">
            <v>69.923000000000002</v>
          </cell>
          <cell r="AY50">
            <v>70.264899999999997</v>
          </cell>
          <cell r="AZ50">
            <v>70.330500000000001</v>
          </cell>
          <cell r="BA50">
            <v>70.875200000000007</v>
          </cell>
          <cell r="BB50">
            <v>71.165400000000005</v>
          </cell>
          <cell r="BC50">
            <v>71.370999999999995</v>
          </cell>
          <cell r="BD50">
            <v>71.657700000000006</v>
          </cell>
          <cell r="BE50">
            <v>71.870999999999995</v>
          </cell>
          <cell r="BF50">
            <v>72.093299999999999</v>
          </cell>
          <cell r="BG50">
            <v>72.221199999999996</v>
          </cell>
          <cell r="BH50">
            <v>72.514200000000002</v>
          </cell>
          <cell r="BI50">
            <v>72.712699999999998</v>
          </cell>
          <cell r="BJ50">
            <v>72.866500000000002</v>
          </cell>
          <cell r="BK50">
            <v>72.953100000000006</v>
          </cell>
          <cell r="BL50">
            <v>72.986699999999999</v>
          </cell>
          <cell r="BM50">
            <v>73.062899999999999</v>
          </cell>
          <cell r="BN50">
            <v>73.232299999999995</v>
          </cell>
          <cell r="BO50">
            <v>73.576700000000002</v>
          </cell>
          <cell r="BP50">
            <v>72.889399999999995</v>
          </cell>
          <cell r="BQ50">
            <v>72.614599999999996</v>
          </cell>
          <cell r="BR50">
            <v>9.1436478769999994</v>
          </cell>
          <cell r="BS50">
            <v>9.3167560710000004</v>
          </cell>
          <cell r="BT50">
            <v>9.4931415609999998</v>
          </cell>
          <cell r="BU50">
            <v>9.6728663929999996</v>
          </cell>
          <cell r="BV50">
            <v>9.8559937889999993</v>
          </cell>
          <cell r="BW50">
            <v>10.04258817</v>
          </cell>
          <cell r="BX50">
            <v>10.23271516</v>
          </cell>
          <cell r="BY50">
            <v>10.426441649999999</v>
          </cell>
          <cell r="BZ50">
            <v>10.623835789999999</v>
          </cell>
          <cell r="CA50">
            <v>10.82496701</v>
          </cell>
          <cell r="CB50">
            <v>11.029906049999999</v>
          </cell>
          <cell r="CC50">
            <v>11.246781390000001</v>
          </cell>
          <cell r="CD50">
            <v>11.463656719999999</v>
          </cell>
          <cell r="CE50">
            <v>11.68053205</v>
          </cell>
          <cell r="CF50">
            <v>11.89740739</v>
          </cell>
          <cell r="CG50">
            <v>12.11428272</v>
          </cell>
          <cell r="CH50">
            <v>12.331158050000001</v>
          </cell>
          <cell r="CI50">
            <v>12.54803338</v>
          </cell>
          <cell r="CJ50">
            <v>12.764908719999999</v>
          </cell>
          <cell r="CK50">
            <v>12.98178405</v>
          </cell>
          <cell r="CL50">
            <v>13.19865938</v>
          </cell>
          <cell r="CM50">
            <v>13.41553472</v>
          </cell>
          <cell r="CN50">
            <v>13.632410050000001</v>
          </cell>
          <cell r="CO50">
            <v>13.694330219999999</v>
          </cell>
          <cell r="CP50">
            <v>13.756250380000001</v>
          </cell>
          <cell r="CQ50">
            <v>14.092829699999999</v>
          </cell>
          <cell r="CR50">
            <v>14.14081955</v>
          </cell>
          <cell r="CS50">
            <v>14.222519869999999</v>
          </cell>
          <cell r="CT50">
            <v>14.34401997</v>
          </cell>
          <cell r="CU50">
            <v>14.466558020000001</v>
          </cell>
          <cell r="CV50">
            <v>14.466558020000001</v>
          </cell>
          <cell r="CW50">
            <v>14.466558020000001</v>
          </cell>
          <cell r="CX50">
            <v>5.26625239</v>
          </cell>
          <cell r="CY50">
            <v>5.3973964179999996</v>
          </cell>
          <cell r="CZ50">
            <v>5.5285404470000001</v>
          </cell>
          <cell r="DA50">
            <v>5.6596844749999997</v>
          </cell>
          <cell r="DB50">
            <v>5.7908285030000002</v>
          </cell>
          <cell r="DC50">
            <v>5.9219725319999998</v>
          </cell>
          <cell r="DD50">
            <v>6.0305761799999997</v>
          </cell>
          <cell r="DE50">
            <v>6.1391798289999997</v>
          </cell>
          <cell r="DF50">
            <v>6.2477834769999996</v>
          </cell>
          <cell r="DG50">
            <v>6.3563871260000004</v>
          </cell>
          <cell r="DH50">
            <v>6.4649907740000003</v>
          </cell>
          <cell r="DI50">
            <v>6.5428575410000001</v>
          </cell>
          <cell r="DJ50">
            <v>6.6207243079999998</v>
          </cell>
          <cell r="DK50">
            <v>6.6985910750000004</v>
          </cell>
          <cell r="DL50">
            <v>6.7764578420000001</v>
          </cell>
          <cell r="DM50">
            <v>6.8543246089999998</v>
          </cell>
          <cell r="DN50">
            <v>7.0121072680000003</v>
          </cell>
          <cell r="DO50">
            <v>7.1698899269999998</v>
          </cell>
          <cell r="DP50">
            <v>7.1930966380000001</v>
          </cell>
          <cell r="DQ50">
            <v>7.2163033490000004</v>
          </cell>
          <cell r="DR50">
            <v>7.2395100589999997</v>
          </cell>
          <cell r="DS50">
            <v>7.3305702210000003</v>
          </cell>
          <cell r="DT50">
            <v>7.4290900229999997</v>
          </cell>
          <cell r="DU50">
            <v>7.5168600080000001</v>
          </cell>
          <cell r="DV50">
            <v>7.650459766</v>
          </cell>
          <cell r="DW50">
            <v>7.7181601520000003</v>
          </cell>
          <cell r="DX50">
            <v>9.0440502170000006</v>
          </cell>
          <cell r="DY50">
            <v>8.9362042549999998</v>
          </cell>
          <cell r="DZ50">
            <v>9.1061144620000007</v>
          </cell>
          <cell r="EA50">
            <v>9.3068641070000009</v>
          </cell>
          <cell r="EB50">
            <v>9.3068641070000009</v>
          </cell>
          <cell r="EC50">
            <v>9.3068641070000009</v>
          </cell>
          <cell r="ED50">
            <v>5941.0659379999997</v>
          </cell>
          <cell r="EE50">
            <v>5917.7820339999998</v>
          </cell>
          <cell r="EF50">
            <v>6453.4824820000003</v>
          </cell>
          <cell r="EG50">
            <v>6690.139357</v>
          </cell>
          <cell r="EH50">
            <v>6784.8852180000004</v>
          </cell>
          <cell r="EI50">
            <v>7048.2435210000003</v>
          </cell>
          <cell r="EJ50">
            <v>7397.3894389999996</v>
          </cell>
          <cell r="EK50">
            <v>7919.734845</v>
          </cell>
          <cell r="EL50">
            <v>8299.8536779999995</v>
          </cell>
          <cell r="EM50">
            <v>8632.9260959999992</v>
          </cell>
          <cell r="EN50">
            <v>8917.3831339999997</v>
          </cell>
          <cell r="EO50">
            <v>8998.8624060000002</v>
          </cell>
          <cell r="EP50">
            <v>9273.289374</v>
          </cell>
          <cell r="EQ50">
            <v>8803.8843720000004</v>
          </cell>
          <cell r="ER50">
            <v>8739.6785199999995</v>
          </cell>
          <cell r="ES50">
            <v>9742.4874380000001</v>
          </cell>
          <cell r="ET50">
            <v>10546.32662</v>
          </cell>
          <cell r="EU50">
            <v>11175.89734</v>
          </cell>
          <cell r="EV50">
            <v>11557.87602</v>
          </cell>
          <cell r="EW50">
            <v>11518.0918</v>
          </cell>
          <cell r="EX50">
            <v>12327.346799999999</v>
          </cell>
          <cell r="EY50">
            <v>12529.5448</v>
          </cell>
          <cell r="EZ50">
            <v>12707.224969999999</v>
          </cell>
          <cell r="FA50">
            <v>13067.09635</v>
          </cell>
          <cell r="FB50">
            <v>13814.06229</v>
          </cell>
          <cell r="FC50">
            <v>14694.1036</v>
          </cell>
          <cell r="FD50">
            <v>15462.20861</v>
          </cell>
          <cell r="FE50">
            <v>15941.67145</v>
          </cell>
          <cell r="FF50">
            <v>16958.43305</v>
          </cell>
          <cell r="FG50">
            <v>17572.693139999999</v>
          </cell>
          <cell r="FH50">
            <v>16164.899520000001</v>
          </cell>
          <cell r="FI50">
            <v>17989.60037</v>
          </cell>
          <cell r="FJ50">
            <v>1</v>
          </cell>
          <cell r="FK50">
            <v>0.89400000000000002</v>
          </cell>
          <cell r="FL50">
            <v>0.89700000000000002</v>
          </cell>
          <cell r="FM50">
            <v>0.90300000000000002</v>
          </cell>
          <cell r="FN50">
            <v>0.90600000000000003</v>
          </cell>
          <cell r="FO50">
            <v>0.90900000000000003</v>
          </cell>
          <cell r="FP50">
            <v>0.91300000000000003</v>
          </cell>
          <cell r="FQ50">
            <v>0.91900000000000004</v>
          </cell>
          <cell r="FR50">
            <v>0.92600000000000005</v>
          </cell>
          <cell r="FS50">
            <v>0.93100000000000005</v>
          </cell>
          <cell r="FT50">
            <v>0.93700000000000006</v>
          </cell>
          <cell r="FU50">
            <v>0.94199999999999995</v>
          </cell>
          <cell r="FV50">
            <v>0.94299999999999995</v>
          </cell>
          <cell r="FW50">
            <v>0.94899999999999995</v>
          </cell>
          <cell r="FX50">
            <v>0.94599999999999995</v>
          </cell>
          <cell r="FY50">
            <v>0.94399999999999995</v>
          </cell>
          <cell r="FZ50">
            <v>0.95499999999999996</v>
          </cell>
          <cell r="GA50">
            <v>0.95599999999999996</v>
          </cell>
          <cell r="GB50">
            <v>0.96199999999999997</v>
          </cell>
          <cell r="GC50">
            <v>0.96599999999999997</v>
          </cell>
          <cell r="GD50">
            <v>0.97</v>
          </cell>
          <cell r="GE50">
            <v>0.98299999999999998</v>
          </cell>
          <cell r="GF50">
            <v>0.98899999999999999</v>
          </cell>
          <cell r="GG50">
            <v>0.997</v>
          </cell>
          <cell r="GH50">
            <v>0.99399999999999999</v>
          </cell>
          <cell r="GI50">
            <v>0.99299999999999999</v>
          </cell>
          <cell r="GJ50">
            <v>1.004</v>
          </cell>
          <cell r="GK50">
            <v>1.0009999999999999</v>
          </cell>
          <cell r="GL50">
            <v>1.006</v>
          </cell>
          <cell r="GM50">
            <v>1.0089999999999999</v>
          </cell>
          <cell r="GN50">
            <v>1.0129999999999999</v>
          </cell>
          <cell r="GO50">
            <v>1.0149999999999999</v>
          </cell>
          <cell r="GP50">
            <v>1.014</v>
          </cell>
          <cell r="GQ50">
            <v>0.53725175000000003</v>
          </cell>
          <cell r="GR50">
            <v>0.54364215900000001</v>
          </cell>
          <cell r="GS50">
            <v>0.55545739000000005</v>
          </cell>
          <cell r="GT50">
            <v>0.56390980700000004</v>
          </cell>
          <cell r="GU50">
            <v>0.57063107000000002</v>
          </cell>
          <cell r="GV50">
            <v>0.57873768299999995</v>
          </cell>
          <cell r="GW50">
            <v>0.587214664</v>
          </cell>
          <cell r="GX50">
            <v>0.59699619400000004</v>
          </cell>
          <cell r="GY50">
            <v>0.60473500800000002</v>
          </cell>
          <cell r="GZ50">
            <v>0.61317362200000003</v>
          </cell>
          <cell r="HA50">
            <v>0.62120971999999997</v>
          </cell>
          <cell r="HB50">
            <v>0.62645901400000004</v>
          </cell>
          <cell r="HC50">
            <v>0.63512181300000004</v>
          </cell>
          <cell r="HD50">
            <v>0.636349041</v>
          </cell>
          <cell r="HE50">
            <v>0.63823973899999997</v>
          </cell>
          <cell r="HF50">
            <v>0.65402827900000005</v>
          </cell>
          <cell r="HG50">
            <v>0.66340448799999996</v>
          </cell>
          <cell r="HH50">
            <v>0.67328176399999995</v>
          </cell>
          <cell r="HI50">
            <v>0.68056427100000005</v>
          </cell>
          <cell r="HJ50">
            <v>0.68552131800000005</v>
          </cell>
          <cell r="HK50">
            <v>0.69855980799999995</v>
          </cell>
          <cell r="HL50">
            <v>0.70646889700000004</v>
          </cell>
          <cell r="HM50">
            <v>0.71521674999999996</v>
          </cell>
          <cell r="HN50">
            <v>0.71793558700000004</v>
          </cell>
          <cell r="HO50">
            <v>0.72313964900000005</v>
          </cell>
          <cell r="HP50">
            <v>0.735449719</v>
          </cell>
          <cell r="HQ50">
            <v>0.75371454100000002</v>
          </cell>
          <cell r="HR50">
            <v>0.757495735</v>
          </cell>
          <cell r="HS50">
            <v>0.76593311399999997</v>
          </cell>
          <cell r="HT50">
            <v>0.77477702900000001</v>
          </cell>
          <cell r="HU50">
            <v>0.76799927499999998</v>
          </cell>
          <cell r="HV50">
            <v>0.77150407399999998</v>
          </cell>
          <cell r="HW50">
            <v>69.901200000000003</v>
          </cell>
          <cell r="HX50">
            <v>70.426500000000004</v>
          </cell>
          <cell r="HY50">
            <v>70.853899999999996</v>
          </cell>
          <cell r="HZ50">
            <v>71.194100000000006</v>
          </cell>
          <cell r="IA50">
            <v>71.476600000000005</v>
          </cell>
          <cell r="IB50">
            <v>71.685100000000006</v>
          </cell>
          <cell r="IC50">
            <v>71.850300000000004</v>
          </cell>
          <cell r="ID50">
            <v>72.003900000000002</v>
          </cell>
          <cell r="IE50">
            <v>71.979100000000003</v>
          </cell>
          <cell r="IF50">
            <v>72.245599999999996</v>
          </cell>
          <cell r="IG50">
            <v>72.377300000000005</v>
          </cell>
          <cell r="IH50">
            <v>72.518500000000003</v>
          </cell>
          <cell r="II50">
            <v>72.694199999999995</v>
          </cell>
          <cell r="IJ50">
            <v>72.784400000000005</v>
          </cell>
          <cell r="IK50">
            <v>72.805300000000003</v>
          </cell>
          <cell r="IL50">
            <v>73.407200000000003</v>
          </cell>
          <cell r="IM50">
            <v>73.860299999999995</v>
          </cell>
          <cell r="IN50">
            <v>74.281199999999998</v>
          </cell>
          <cell r="IO50">
            <v>74.831599999999995</v>
          </cell>
          <cell r="IP50">
            <v>75.276200000000003</v>
          </cell>
          <cell r="IQ50">
            <v>75.659700000000001</v>
          </cell>
          <cell r="IR50">
            <v>75.855599999999995</v>
          </cell>
          <cell r="IS50">
            <v>76.165599999999998</v>
          </cell>
          <cell r="IT50">
            <v>76.322199999999995</v>
          </cell>
          <cell r="IU50">
            <v>76.396100000000004</v>
          </cell>
          <cell r="IV50">
            <v>76.377300000000005</v>
          </cell>
          <cell r="IW50">
            <v>76.304000000000002</v>
          </cell>
          <cell r="IX50">
            <v>76.318600000000004</v>
          </cell>
          <cell r="IY50">
            <v>76.499499999999998</v>
          </cell>
          <cell r="IZ50">
            <v>76.9649</v>
          </cell>
          <cell r="JA50">
            <v>76.913899999999998</v>
          </cell>
          <cell r="JB50">
            <v>76.291399999999996</v>
          </cell>
          <cell r="JC50">
            <v>9.0405020440000001</v>
          </cell>
          <cell r="JD50">
            <v>9.2322213949999998</v>
          </cell>
          <cell r="JE50">
            <v>9.4280064840000009</v>
          </cell>
          <cell r="JF50">
            <v>9.6279435309999997</v>
          </cell>
          <cell r="JG50">
            <v>9.8321205860000003</v>
          </cell>
          <cell r="JH50">
            <v>10.04062757</v>
          </cell>
          <cell r="JI50">
            <v>10.253556290000001</v>
          </cell>
          <cell r="JJ50">
            <v>10.47100054</v>
          </cell>
          <cell r="JK50">
            <v>10.693056070000001</v>
          </cell>
          <cell r="JL50">
            <v>10.919820659999999</v>
          </cell>
          <cell r="JM50">
            <v>11.15139418</v>
          </cell>
          <cell r="JN50">
            <v>11.398121310000001</v>
          </cell>
          <cell r="JO50">
            <v>11.64484843</v>
          </cell>
          <cell r="JP50">
            <v>11.89157556</v>
          </cell>
          <cell r="JQ50">
            <v>12.138302680000001</v>
          </cell>
          <cell r="JR50">
            <v>12.385029810000001</v>
          </cell>
          <cell r="JS50">
            <v>12.63175693</v>
          </cell>
          <cell r="JT50">
            <v>12.878484050000001</v>
          </cell>
          <cell r="JU50">
            <v>13.125211180000001</v>
          </cell>
          <cell r="JV50">
            <v>13.3719383</v>
          </cell>
          <cell r="JW50">
            <v>13.61866543</v>
          </cell>
          <cell r="JX50">
            <v>13.865392549999999</v>
          </cell>
          <cell r="JY50">
            <v>14.11211967</v>
          </cell>
          <cell r="JZ50">
            <v>14.17976999</v>
          </cell>
          <cell r="KA50">
            <v>14.247420310000001</v>
          </cell>
          <cell r="KB50">
            <v>14.729869839999999</v>
          </cell>
          <cell r="KC50">
            <v>14.81441021</v>
          </cell>
          <cell r="KD50">
            <v>14.98606968</v>
          </cell>
          <cell r="KE50">
            <v>15.1681613</v>
          </cell>
          <cell r="KF50">
            <v>15.352465479999999</v>
          </cell>
          <cell r="KG50">
            <v>15.352465479999999</v>
          </cell>
          <cell r="KH50">
            <v>15.352465479999999</v>
          </cell>
          <cell r="KI50">
            <v>4.9299007220000002</v>
          </cell>
          <cell r="KJ50">
            <v>5.0859102380000003</v>
          </cell>
          <cell r="KK50">
            <v>5.2419197549999996</v>
          </cell>
          <cell r="KL50">
            <v>5.3979292709999998</v>
          </cell>
          <cell r="KM50">
            <v>5.553938788</v>
          </cell>
          <cell r="KN50">
            <v>5.7099483040000001</v>
          </cell>
          <cell r="KO50">
            <v>5.8638776940000001</v>
          </cell>
          <cell r="KP50">
            <v>6.0178070840000002</v>
          </cell>
          <cell r="KQ50">
            <v>6.1717364730000002</v>
          </cell>
          <cell r="KR50">
            <v>6.3256658630000002</v>
          </cell>
          <cell r="KS50">
            <v>6.4795952530000003</v>
          </cell>
          <cell r="KT50">
            <v>6.5752810889999997</v>
          </cell>
          <cell r="KU50">
            <v>6.6709669260000002</v>
          </cell>
          <cell r="KV50">
            <v>6.7666527629999997</v>
          </cell>
          <cell r="KW50">
            <v>6.8623386000000002</v>
          </cell>
          <cell r="KX50">
            <v>6.9580244369999997</v>
          </cell>
          <cell r="KY50">
            <v>7.1681172520000001</v>
          </cell>
          <cell r="KZ50">
            <v>7.3782100679999996</v>
          </cell>
          <cell r="LA50">
            <v>7.3928267160000001</v>
          </cell>
          <cell r="LB50">
            <v>7.4074433639999997</v>
          </cell>
          <cell r="LC50">
            <v>7.4220600130000003</v>
          </cell>
          <cell r="LD50">
            <v>7.5284700390000001</v>
          </cell>
          <cell r="LE50">
            <v>7.6731901169999999</v>
          </cell>
          <cell r="LF50">
            <v>7.7311100960000001</v>
          </cell>
          <cell r="LG50">
            <v>7.8838000299999997</v>
          </cell>
          <cell r="LH50">
            <v>8.0194797520000005</v>
          </cell>
          <cell r="LI50">
            <v>9.3071804050000004</v>
          </cell>
          <cell r="LJ50">
            <v>9.2342435690000002</v>
          </cell>
          <cell r="LK50">
            <v>9.3564522280000002</v>
          </cell>
          <cell r="LL50">
            <v>9.6072074549999993</v>
          </cell>
          <cell r="LM50">
            <v>9.6072074549999993</v>
          </cell>
          <cell r="LN50">
            <v>9.6072074549999993</v>
          </cell>
          <cell r="LO50">
            <v>2961.8890230000002</v>
          </cell>
          <cell r="LP50">
            <v>2956.197506</v>
          </cell>
          <cell r="LQ50">
            <v>3288.3117269999998</v>
          </cell>
          <cell r="LR50">
            <v>3453.8624799999998</v>
          </cell>
          <cell r="LS50">
            <v>3525.1341400000001</v>
          </cell>
          <cell r="LT50">
            <v>3711.625579</v>
          </cell>
          <cell r="LU50">
            <v>3948.9385189999998</v>
          </cell>
          <cell r="LV50">
            <v>4309.0050819999997</v>
          </cell>
          <cell r="LW50">
            <v>4585.8165099999997</v>
          </cell>
          <cell r="LX50">
            <v>4834.7148370000004</v>
          </cell>
          <cell r="LY50">
            <v>5110.0090179999997</v>
          </cell>
          <cell r="LZ50">
            <v>5180.8662270000004</v>
          </cell>
          <cell r="MA50">
            <v>5591.1652450000001</v>
          </cell>
          <cell r="MB50">
            <v>5282.023655</v>
          </cell>
          <cell r="MC50">
            <v>5089.1581269999997</v>
          </cell>
          <cell r="MD50">
            <v>6068.8023869999997</v>
          </cell>
          <cell r="ME50">
            <v>6326.2550970000002</v>
          </cell>
          <cell r="MF50">
            <v>6677.759247</v>
          </cell>
          <cell r="MG50">
            <v>6954.3943760000002</v>
          </cell>
          <cell r="MH50">
            <v>6994.9452179999998</v>
          </cell>
          <cell r="MI50">
            <v>8227.0192000000006</v>
          </cell>
          <cell r="MJ50">
            <v>8739.55609</v>
          </cell>
          <cell r="MK50">
            <v>9263.2802350000002</v>
          </cell>
          <cell r="ML50">
            <v>9373.3354020000006</v>
          </cell>
          <cell r="MM50">
            <v>9795.5537619999996</v>
          </cell>
          <cell r="MN50">
            <v>10956.37529</v>
          </cell>
          <cell r="MO50">
            <v>11495.606449999999</v>
          </cell>
          <cell r="MP50">
            <v>12144.576300000001</v>
          </cell>
          <cell r="MQ50">
            <v>13208.28464</v>
          </cell>
          <cell r="MR50">
            <v>13712.64969</v>
          </cell>
          <cell r="MS50">
            <v>12119.22579</v>
          </cell>
          <cell r="MT50">
            <v>13695.311460000001</v>
          </cell>
          <cell r="MU50">
            <v>0.60075584699999995</v>
          </cell>
          <cell r="MV50">
            <v>0.60620764100000002</v>
          </cell>
          <cell r="MW50">
            <v>0.61541547399999996</v>
          </cell>
          <cell r="MX50">
            <v>0.62224231100000005</v>
          </cell>
          <cell r="MY50">
            <v>0.62783712599999997</v>
          </cell>
          <cell r="MZ50">
            <v>0.63375014699999999</v>
          </cell>
          <cell r="NA50">
            <v>0.63905214799999999</v>
          </cell>
          <cell r="NB50">
            <v>0.64490362300000004</v>
          </cell>
          <cell r="NC50">
            <v>0.64939572899999998</v>
          </cell>
          <cell r="ND50">
            <v>0.65456196200000005</v>
          </cell>
          <cell r="NE50">
            <v>0.65944950000000002</v>
          </cell>
          <cell r="NF50">
            <v>0.66406255199999997</v>
          </cell>
          <cell r="NG50">
            <v>0.66925825999999999</v>
          </cell>
          <cell r="NH50">
            <v>0.67240198299999998</v>
          </cell>
          <cell r="NI50">
            <v>0.67602630399999997</v>
          </cell>
          <cell r="NJ50">
            <v>0.68489106</v>
          </cell>
          <cell r="NK50">
            <v>0.69365554200000001</v>
          </cell>
          <cell r="NL50">
            <v>0.70017029500000005</v>
          </cell>
          <cell r="NM50">
            <v>0.70449214100000002</v>
          </cell>
          <cell r="NN50">
            <v>0.706830721</v>
          </cell>
          <cell r="NO50">
            <v>0.71091114</v>
          </cell>
          <cell r="NP50">
            <v>0.71397321800000002</v>
          </cell>
          <cell r="NQ50">
            <v>0.71744200499999999</v>
          </cell>
          <cell r="NR50">
            <v>0.72233134300000001</v>
          </cell>
          <cell r="NS50">
            <v>0.72836170600000005</v>
          </cell>
          <cell r="NT50">
            <v>0.73259912400000005</v>
          </cell>
          <cell r="NU50">
            <v>0.75327822</v>
          </cell>
          <cell r="NV50">
            <v>0.752777637</v>
          </cell>
          <cell r="NW50">
            <v>0.75931364700000004</v>
          </cell>
          <cell r="NX50">
            <v>0.76461436800000004</v>
          </cell>
          <cell r="NY50">
            <v>0.75647313000000005</v>
          </cell>
          <cell r="NZ50">
            <v>0.76078037499999995</v>
          </cell>
          <cell r="OA50">
            <v>64.402799999999999</v>
          </cell>
          <cell r="OB50">
            <v>64.902600000000007</v>
          </cell>
          <cell r="OC50">
            <v>65.388400000000004</v>
          </cell>
          <cell r="OD50">
            <v>65.821399999999997</v>
          </cell>
          <cell r="OE50">
            <v>66.180300000000003</v>
          </cell>
          <cell r="OF50">
            <v>66.392600000000002</v>
          </cell>
          <cell r="OG50">
            <v>66.474500000000006</v>
          </cell>
          <cell r="OH50">
            <v>66.492699999999999</v>
          </cell>
          <cell r="OI50">
            <v>66.406300000000002</v>
          </cell>
          <cell r="OJ50">
            <v>66.539199999999994</v>
          </cell>
          <cell r="OK50">
            <v>66.713399999999993</v>
          </cell>
          <cell r="OL50">
            <v>67.015199999999993</v>
          </cell>
          <cell r="OM50">
            <v>67.403000000000006</v>
          </cell>
          <cell r="ON50">
            <v>67.962000000000003</v>
          </cell>
          <cell r="OO50">
            <v>68.064499999999995</v>
          </cell>
          <cell r="OP50">
            <v>68.555400000000006</v>
          </cell>
          <cell r="OQ50">
            <v>68.706100000000006</v>
          </cell>
          <cell r="OR50">
            <v>68.734099999999998</v>
          </cell>
          <cell r="OS50">
            <v>68.808499999999995</v>
          </cell>
          <cell r="OT50">
            <v>68.837100000000007</v>
          </cell>
          <cell r="OU50">
            <v>68.924899999999994</v>
          </cell>
          <cell r="OV50">
            <v>68.984300000000005</v>
          </cell>
          <cell r="OW50">
            <v>69.243300000000005</v>
          </cell>
          <cell r="OX50">
            <v>69.456800000000001</v>
          </cell>
          <cell r="OY50">
            <v>69.661799999999999</v>
          </cell>
          <cell r="OZ50">
            <v>69.827799999999996</v>
          </cell>
          <cell r="PA50">
            <v>69.947800000000001</v>
          </cell>
          <cell r="PB50">
            <v>70.074299999999994</v>
          </cell>
          <cell r="PC50">
            <v>70.232600000000005</v>
          </cell>
          <cell r="PD50">
            <v>70.471100000000007</v>
          </cell>
          <cell r="PE50">
            <v>69.363900000000001</v>
          </cell>
          <cell r="PF50">
            <v>69.297799999999995</v>
          </cell>
          <cell r="PG50">
            <v>9.2591798829999998</v>
          </cell>
          <cell r="PH50">
            <v>9.4125566200000002</v>
          </cell>
          <cell r="PI50">
            <v>9.5684740159999997</v>
          </cell>
          <cell r="PJ50">
            <v>9.7269741580000009</v>
          </cell>
          <cell r="PK50">
            <v>9.8880998269999996</v>
          </cell>
          <cell r="PL50">
            <v>10.051894519999999</v>
          </cell>
          <cell r="PM50">
            <v>10.21840244</v>
          </cell>
          <cell r="PN50">
            <v>10.387668529999999</v>
          </cell>
          <cell r="PO50">
            <v>10.559738490000001</v>
          </cell>
          <cell r="PP50">
            <v>10.73465876</v>
          </cell>
          <cell r="PQ50">
            <v>10.912476549999999</v>
          </cell>
          <cell r="PR50">
            <v>11.099327649999999</v>
          </cell>
          <cell r="PS50">
            <v>11.28617876</v>
          </cell>
          <cell r="PT50">
            <v>11.47302986</v>
          </cell>
          <cell r="PU50">
            <v>11.659880960000001</v>
          </cell>
          <cell r="PV50">
            <v>11.84673207</v>
          </cell>
          <cell r="PW50">
            <v>12.03358317</v>
          </cell>
          <cell r="PX50">
            <v>12.22043427</v>
          </cell>
          <cell r="PY50">
            <v>12.407285379999999</v>
          </cell>
          <cell r="PZ50">
            <v>12.59413648</v>
          </cell>
          <cell r="QA50">
            <v>12.78098758</v>
          </cell>
          <cell r="QB50">
            <v>12.967838690000001</v>
          </cell>
          <cell r="QC50">
            <v>13.154689790000001</v>
          </cell>
          <cell r="QD50">
            <v>13.211609839999999</v>
          </cell>
          <cell r="QE50">
            <v>13.26852989</v>
          </cell>
          <cell r="QF50">
            <v>13.45199013</v>
          </cell>
          <cell r="QG50">
            <v>13.46446991</v>
          </cell>
          <cell r="QH50">
            <v>13.45606995</v>
          </cell>
          <cell r="QI50">
            <v>13.517337850000001</v>
          </cell>
          <cell r="QJ50">
            <v>13.57888472</v>
          </cell>
          <cell r="QK50">
            <v>13.57888472</v>
          </cell>
          <cell r="QL50">
            <v>13.57888472</v>
          </cell>
          <cell r="QM50">
            <v>5.5652501579999996</v>
          </cell>
          <cell r="QN50">
            <v>5.672119092</v>
          </cell>
          <cell r="QO50">
            <v>5.7789880260000004</v>
          </cell>
          <cell r="QP50">
            <v>5.8858569599999999</v>
          </cell>
          <cell r="QQ50">
            <v>5.9927258950000004</v>
          </cell>
          <cell r="QR50">
            <v>6.0995948289999999</v>
          </cell>
          <cell r="QS50">
            <v>6.1701686530000002</v>
          </cell>
          <cell r="QT50">
            <v>6.2407424779999996</v>
          </cell>
          <cell r="QU50">
            <v>6.3113163019999998</v>
          </cell>
          <cell r="QV50">
            <v>6.3818901270000001</v>
          </cell>
          <cell r="QW50">
            <v>6.4524639510000004</v>
          </cell>
          <cell r="QX50">
            <v>6.5089230110000003</v>
          </cell>
          <cell r="QY50">
            <v>6.5653820700000001</v>
          </cell>
          <cell r="QZ50">
            <v>6.62184113</v>
          </cell>
          <cell r="RA50">
            <v>6.6783001889999998</v>
          </cell>
          <cell r="RB50">
            <v>6.7347592489999997</v>
          </cell>
          <cell r="RC50">
            <v>6.8436445780000001</v>
          </cell>
          <cell r="RD50">
            <v>6.9525299069999997</v>
          </cell>
          <cell r="RE50">
            <v>6.9844465260000002</v>
          </cell>
          <cell r="RF50">
            <v>7.0163631439999996</v>
          </cell>
          <cell r="RG50">
            <v>7.0482797619999999</v>
          </cell>
          <cell r="RH50">
            <v>7.1222801210000002</v>
          </cell>
          <cell r="RI50">
            <v>7.1725401880000001</v>
          </cell>
          <cell r="RJ50">
            <v>7.2883200649999997</v>
          </cell>
          <cell r="RK50">
            <v>7.4049401279999998</v>
          </cell>
          <cell r="RL50">
            <v>7.3955302239999998</v>
          </cell>
          <cell r="RM50">
            <v>8.7566003800000001</v>
          </cell>
          <cell r="RN50">
            <v>8.6147725279999996</v>
          </cell>
          <cell r="RO50">
            <v>8.8397157279999998</v>
          </cell>
          <cell r="RP50">
            <v>8.9882416359999997</v>
          </cell>
          <cell r="RQ50">
            <v>8.9882416359999997</v>
          </cell>
          <cell r="RR50">
            <v>8.9882416359999997</v>
          </cell>
          <cell r="RS50">
            <v>8940.5698530000009</v>
          </cell>
          <cell r="RT50">
            <v>8899.9578839999995</v>
          </cell>
          <cell r="RU50">
            <v>9640.9742069999993</v>
          </cell>
          <cell r="RV50">
            <v>9949.3973079999996</v>
          </cell>
          <cell r="RW50">
            <v>10058.40331</v>
          </cell>
          <cell r="RX50">
            <v>10380.66331</v>
          </cell>
          <cell r="RY50">
            <v>10823.767030000001</v>
          </cell>
          <cell r="RZ50">
            <v>11489.67526</v>
          </cell>
          <cell r="SA50">
            <v>11954.70529</v>
          </cell>
          <cell r="SB50">
            <v>12353.9035</v>
          </cell>
          <cell r="SC50">
            <v>12631.331099999999</v>
          </cell>
          <cell r="SD50">
            <v>12707.628989999999</v>
          </cell>
          <cell r="SE50">
            <v>12844.296319999999</v>
          </cell>
          <cell r="SF50">
            <v>12222.161040000001</v>
          </cell>
          <cell r="SG50">
            <v>12285.33185</v>
          </cell>
          <cell r="SH50">
            <v>13313.22011</v>
          </cell>
          <cell r="SI50">
            <v>14651.454369999999</v>
          </cell>
          <cell r="SJ50">
            <v>15555.667799999999</v>
          </cell>
          <cell r="SK50">
            <v>16045.17158</v>
          </cell>
          <cell r="SL50">
            <v>15932.60226</v>
          </cell>
          <cell r="SM50">
            <v>16334.649939999999</v>
          </cell>
          <cell r="SN50">
            <v>16238.805399999999</v>
          </cell>
          <cell r="SO50">
            <v>16082.604139999999</v>
          </cell>
          <cell r="SP50">
            <v>16692.352019999998</v>
          </cell>
          <cell r="SQ50">
            <v>17763.302090000001</v>
          </cell>
          <cell r="SR50">
            <v>18372.02967</v>
          </cell>
          <cell r="SS50">
            <v>19369.95246</v>
          </cell>
          <cell r="ST50">
            <v>19686.62516</v>
          </cell>
          <cell r="SU50">
            <v>20661.18879</v>
          </cell>
          <cell r="SV50">
            <v>21388.34201</v>
          </cell>
          <cell r="SW50">
            <v>20170.097720000002</v>
          </cell>
          <cell r="SX50">
            <v>22248.061249999999</v>
          </cell>
          <cell r="SY50">
            <v>0.53900000000000003</v>
          </cell>
          <cell r="SZ50">
            <v>0.54300000000000004</v>
          </cell>
          <cell r="TA50">
            <v>0.55300000000000005</v>
          </cell>
          <cell r="TB50">
            <v>0.55200000000000005</v>
          </cell>
          <cell r="TC50">
            <v>0.56599999999999995</v>
          </cell>
          <cell r="TD50">
            <v>0.57199999999999995</v>
          </cell>
          <cell r="TE50">
            <v>0.58599999999999997</v>
          </cell>
          <cell r="TF50">
            <v>0.60399999999999998</v>
          </cell>
          <cell r="TG50">
            <v>0.60499999999999998</v>
          </cell>
          <cell r="TH50">
            <v>0.61899999999999999</v>
          </cell>
          <cell r="TI50">
            <v>0.61399999999999999</v>
          </cell>
          <cell r="TJ50">
            <v>0.61799999999999999</v>
          </cell>
          <cell r="TK50">
            <v>23.55868813</v>
          </cell>
          <cell r="TL50">
            <v>23.57083901</v>
          </cell>
          <cell r="TM50">
            <v>22.730181999999999</v>
          </cell>
          <cell r="TN50">
            <v>23.250947249999999</v>
          </cell>
          <cell r="TO50">
            <v>22.057451560000001</v>
          </cell>
          <cell r="TP50">
            <v>22.053655939999999</v>
          </cell>
          <cell r="TQ50">
            <v>22.1544743</v>
          </cell>
          <cell r="TR50">
            <v>20.047881709999999</v>
          </cell>
          <cell r="TS50">
            <v>20.62280994</v>
          </cell>
          <cell r="TT50">
            <v>19.605793680000001</v>
          </cell>
          <cell r="TU50">
            <v>19.46358622</v>
          </cell>
          <cell r="TV50">
            <v>19.411904700000001</v>
          </cell>
          <cell r="TW50">
            <v>23.8700565</v>
          </cell>
          <cell r="TX50">
            <v>23.842917249999999</v>
          </cell>
          <cell r="TY50">
            <v>22.980501390000001</v>
          </cell>
          <cell r="TZ50">
            <v>23.545706370000001</v>
          </cell>
          <cell r="UA50">
            <v>22.252747249999999</v>
          </cell>
          <cell r="UB50">
            <v>22.282608700000001</v>
          </cell>
          <cell r="UC50">
            <v>22.384105959999999</v>
          </cell>
          <cell r="UD50">
            <v>20.211360630000001</v>
          </cell>
          <cell r="UE50">
            <v>20.811518320000001</v>
          </cell>
          <cell r="UF50">
            <v>19.714656290000001</v>
          </cell>
          <cell r="UG50">
            <v>19.633507850000001</v>
          </cell>
          <cell r="UH50">
            <v>19.426336379999999</v>
          </cell>
          <cell r="UI50">
            <v>18.557386399999999</v>
          </cell>
          <cell r="UJ50">
            <v>18.636713029999999</v>
          </cell>
          <cell r="UK50">
            <v>18.55195999</v>
          </cell>
          <cell r="UL50">
            <v>18.54873276</v>
          </cell>
          <cell r="UM50">
            <v>18.53825569</v>
          </cell>
          <cell r="UN50">
            <v>18.501485819999999</v>
          </cell>
          <cell r="UO50">
            <v>18.444068909999999</v>
          </cell>
          <cell r="UP50">
            <v>18.34430313</v>
          </cell>
          <cell r="UQ50">
            <v>18.239257810000002</v>
          </cell>
          <cell r="UR50">
            <v>18.144062040000001</v>
          </cell>
          <cell r="US50">
            <v>17.717439649999999</v>
          </cell>
          <cell r="UT50">
            <v>17.5623951</v>
          </cell>
          <cell r="UU50">
            <v>20.18834</v>
          </cell>
          <cell r="UV50">
            <v>19.587990000000001</v>
          </cell>
          <cell r="UW50">
            <v>18.991070000000001</v>
          </cell>
          <cell r="UX50">
            <v>19.036380000000001</v>
          </cell>
          <cell r="UY50">
            <v>18.993390000000002</v>
          </cell>
          <cell r="UZ50">
            <v>17.87405</v>
          </cell>
          <cell r="VA50">
            <v>17.649439999999998</v>
          </cell>
          <cell r="VB50">
            <v>15.705719999999999</v>
          </cell>
          <cell r="VC50">
            <v>15.826890000000001</v>
          </cell>
          <cell r="VD50">
            <v>15.04513</v>
          </cell>
          <cell r="VE50">
            <v>15.04513</v>
          </cell>
          <cell r="VF50">
            <v>15.04513</v>
          </cell>
          <cell r="VG50">
            <v>31.930337999999999</v>
          </cell>
          <cell r="VH50">
            <v>32.487814</v>
          </cell>
          <cell r="VI50">
            <v>30.647516</v>
          </cell>
          <cell r="VJ50">
            <v>32.167729000000001</v>
          </cell>
          <cell r="VK50">
            <v>28.640709000000001</v>
          </cell>
          <cell r="VL50">
            <v>29.785432</v>
          </cell>
          <cell r="VM50">
            <v>30.369914000000001</v>
          </cell>
          <cell r="VN50">
            <v>26.093622</v>
          </cell>
          <cell r="VO50">
            <v>27.802282000000002</v>
          </cell>
          <cell r="VP50">
            <v>25.628188999999999</v>
          </cell>
          <cell r="VQ50">
            <v>25.628188999999999</v>
          </cell>
          <cell r="VR50">
            <v>25.628188999999999</v>
          </cell>
          <cell r="VS50">
            <v>106</v>
          </cell>
          <cell r="VT50">
            <v>0.57999999999999996</v>
          </cell>
          <cell r="VU50">
            <v>0.57599999999999996</v>
          </cell>
          <cell r="VV50">
            <v>0.57199999999999995</v>
          </cell>
          <cell r="VW50">
            <v>0.56799999999999995</v>
          </cell>
          <cell r="VX50">
            <v>0.56299999999999994</v>
          </cell>
          <cell r="VY50">
            <v>0.55700000000000005</v>
          </cell>
          <cell r="VZ50">
            <v>0.55000000000000004</v>
          </cell>
          <cell r="WA50">
            <v>0.54300000000000004</v>
          </cell>
          <cell r="WB50">
            <v>0.51800000000000002</v>
          </cell>
          <cell r="WC50">
            <v>0.51100000000000001</v>
          </cell>
          <cell r="WD50">
            <v>0.504</v>
          </cell>
          <cell r="WE50">
            <v>0.501</v>
          </cell>
          <cell r="WF50">
            <v>0.49299999999999999</v>
          </cell>
          <cell r="WG50">
            <v>0.49399999999999999</v>
          </cell>
          <cell r="WH50">
            <v>0.496</v>
          </cell>
          <cell r="WI50">
            <v>0.49399999999999999</v>
          </cell>
          <cell r="WJ50">
            <v>0.48799999999999999</v>
          </cell>
          <cell r="WK50">
            <v>0.49299999999999999</v>
          </cell>
          <cell r="WL50">
            <v>0.49199999999999999</v>
          </cell>
          <cell r="WM50">
            <v>0.498</v>
          </cell>
          <cell r="WN50">
            <v>0.49099999999999999</v>
          </cell>
          <cell r="WO50">
            <v>0.48699999999999999</v>
          </cell>
          <cell r="WP50">
            <v>0.48199999999999998</v>
          </cell>
          <cell r="WQ50">
            <v>0.47799999999999998</v>
          </cell>
          <cell r="WR50">
            <v>0.47699999999999998</v>
          </cell>
          <cell r="WS50">
            <v>0.47099999999999997</v>
          </cell>
          <cell r="WT50">
            <v>0.45700000000000002</v>
          </cell>
          <cell r="WU50">
            <v>0.45400000000000001</v>
          </cell>
          <cell r="WV50">
            <v>0.45100000000000001</v>
          </cell>
          <cell r="WW50">
            <v>0.443</v>
          </cell>
          <cell r="WX50">
            <v>0.434</v>
          </cell>
          <cell r="WY50">
            <v>0.42899999999999999</v>
          </cell>
          <cell r="WZ50">
            <v>161</v>
          </cell>
          <cell r="XA50">
            <v>153</v>
          </cell>
          <cell r="XB50">
            <v>146</v>
          </cell>
          <cell r="XC50">
            <v>138</v>
          </cell>
          <cell r="XD50">
            <v>129</v>
          </cell>
          <cell r="XE50">
            <v>121</v>
          </cell>
          <cell r="XF50">
            <v>112</v>
          </cell>
          <cell r="XG50">
            <v>104</v>
          </cell>
          <cell r="XH50">
            <v>97</v>
          </cell>
          <cell r="XI50">
            <v>88</v>
          </cell>
          <cell r="XJ50">
            <v>80</v>
          </cell>
          <cell r="XK50">
            <v>75</v>
          </cell>
          <cell r="XL50">
            <v>75</v>
          </cell>
          <cell r="XM50">
            <v>76</v>
          </cell>
          <cell r="XN50">
            <v>81</v>
          </cell>
          <cell r="XO50">
            <v>83</v>
          </cell>
          <cell r="XP50">
            <v>86</v>
          </cell>
          <cell r="XQ50">
            <v>90</v>
          </cell>
          <cell r="XR50">
            <v>92</v>
          </cell>
          <cell r="XS50">
            <v>95</v>
          </cell>
          <cell r="XT50">
            <v>96</v>
          </cell>
          <cell r="XU50">
            <v>95</v>
          </cell>
          <cell r="XV50">
            <v>94</v>
          </cell>
          <cell r="XW50">
            <v>94</v>
          </cell>
          <cell r="XX50">
            <v>94</v>
          </cell>
          <cell r="XY50">
            <v>94</v>
          </cell>
          <cell r="XZ50">
            <v>94</v>
          </cell>
          <cell r="YA50">
            <v>95</v>
          </cell>
          <cell r="YB50">
            <v>95</v>
          </cell>
          <cell r="YC50">
            <v>95</v>
          </cell>
          <cell r="YD50">
            <v>95</v>
          </cell>
          <cell r="YE50">
            <v>95</v>
          </cell>
          <cell r="YF50">
            <v>116.527</v>
          </cell>
          <cell r="YG50">
            <v>115.197</v>
          </cell>
          <cell r="YH50">
            <v>115.268</v>
          </cell>
          <cell r="YI50">
            <v>118.224</v>
          </cell>
          <cell r="YJ50">
            <v>117.187</v>
          </cell>
          <cell r="YK50">
            <v>113.864</v>
          </cell>
          <cell r="YL50">
            <v>113.015</v>
          </cell>
          <cell r="YM50">
            <v>111.364</v>
          </cell>
          <cell r="YN50">
            <v>110.02</v>
          </cell>
          <cell r="YO50">
            <v>111.036</v>
          </cell>
          <cell r="YP50">
            <v>112.23</v>
          </cell>
          <cell r="YQ50">
            <v>112.017</v>
          </cell>
          <cell r="YR50">
            <v>110.884</v>
          </cell>
          <cell r="YS50">
            <v>109.873</v>
          </cell>
          <cell r="YT50">
            <v>105.85899999999999</v>
          </cell>
          <cell r="YU50">
            <v>103.28</v>
          </cell>
          <cell r="YV50">
            <v>101.253</v>
          </cell>
          <cell r="YW50">
            <v>102.863</v>
          </cell>
          <cell r="YX50">
            <v>105.496</v>
          </cell>
          <cell r="YY50">
            <v>104.70099999999999</v>
          </cell>
          <cell r="YZ50">
            <v>109.43300000000001</v>
          </cell>
          <cell r="ZA50">
            <v>109.026</v>
          </cell>
          <cell r="ZB50">
            <v>106.089</v>
          </cell>
          <cell r="ZC50">
            <v>100.151</v>
          </cell>
          <cell r="ZD50">
            <v>97.477000000000004</v>
          </cell>
          <cell r="ZE50">
            <v>95.116</v>
          </cell>
          <cell r="ZF50">
            <v>91.816999999999993</v>
          </cell>
          <cell r="ZG50">
            <v>87.909000000000006</v>
          </cell>
          <cell r="ZH50">
            <v>83.873999999999995</v>
          </cell>
          <cell r="ZI50">
            <v>78.454999999999998</v>
          </cell>
          <cell r="ZJ50">
            <v>68.278000000000006</v>
          </cell>
          <cell r="ZK50">
            <v>65.629000000000005</v>
          </cell>
          <cell r="ZL50">
            <v>27.8363573</v>
          </cell>
          <cell r="ZM50">
            <v>28.775683529999998</v>
          </cell>
          <cell r="ZN50">
            <v>29.715009760000001</v>
          </cell>
          <cell r="ZO50">
            <v>30.65433599</v>
          </cell>
          <cell r="ZP50">
            <v>31.593662219999999</v>
          </cell>
          <cell r="ZQ50">
            <v>32.532988439999997</v>
          </cell>
          <cell r="ZR50">
            <v>33.474171050000002</v>
          </cell>
          <cell r="ZS50">
            <v>34.41535365</v>
          </cell>
          <cell r="ZT50">
            <v>35.356536259999999</v>
          </cell>
          <cell r="ZU50">
            <v>36.297718860000003</v>
          </cell>
          <cell r="ZV50">
            <v>37.238901470000002</v>
          </cell>
          <cell r="ZW50">
            <v>37.57676189</v>
          </cell>
          <cell r="ZX50">
            <v>37.914622309999999</v>
          </cell>
          <cell r="ZY50">
            <v>38.252482729999997</v>
          </cell>
          <cell r="ZZ50">
            <v>38.590343150000002</v>
          </cell>
          <cell r="AAA50">
            <v>38.928203580000002</v>
          </cell>
          <cell r="AAB50">
            <v>41.137290950000001</v>
          </cell>
          <cell r="AAC50">
            <v>43.34637833</v>
          </cell>
          <cell r="AAD50">
            <v>46.679209389999997</v>
          </cell>
          <cell r="AAE50">
            <v>50.012040460000001</v>
          </cell>
          <cell r="AAF50">
            <v>53.344871519999998</v>
          </cell>
          <cell r="AAG50">
            <v>54.737358090000001</v>
          </cell>
          <cell r="AAH50">
            <v>55.5819397</v>
          </cell>
          <cell r="AAI50">
            <v>56.480789180000002</v>
          </cell>
          <cell r="AAJ50">
            <v>57.180198670000003</v>
          </cell>
          <cell r="AAK50">
            <v>58.632659910000001</v>
          </cell>
          <cell r="AAL50">
            <v>67.812370299999998</v>
          </cell>
          <cell r="AAM50">
            <v>70.876798059999999</v>
          </cell>
          <cell r="AAN50">
            <v>74.079706720000004</v>
          </cell>
          <cell r="AAO50">
            <v>77.427354190000003</v>
          </cell>
          <cell r="AAP50">
            <v>77.427354190000003</v>
          </cell>
          <cell r="AAQ50">
            <v>77.427354190000003</v>
          </cell>
          <cell r="AAR50">
            <v>26.76699271</v>
          </cell>
          <cell r="AAS50">
            <v>27.670233679999999</v>
          </cell>
          <cell r="AAT50">
            <v>28.573474650000001</v>
          </cell>
          <cell r="AAU50">
            <v>29.476715609999999</v>
          </cell>
          <cell r="AAV50">
            <v>30.379956580000002</v>
          </cell>
          <cell r="AAW50">
            <v>31.283197550000001</v>
          </cell>
          <cell r="AAX50">
            <v>32.188223579999999</v>
          </cell>
          <cell r="AAY50">
            <v>33.093249610000001</v>
          </cell>
          <cell r="AAZ50">
            <v>33.998275640000003</v>
          </cell>
          <cell r="ABA50">
            <v>34.903301669999998</v>
          </cell>
          <cell r="ABB50">
            <v>35.808327689999999</v>
          </cell>
          <cell r="ABC50">
            <v>36.133208830000001</v>
          </cell>
          <cell r="ABD50">
            <v>36.458089970000003</v>
          </cell>
          <cell r="ABE50">
            <v>36.782971109999998</v>
          </cell>
          <cell r="ABF50">
            <v>37.107852250000001</v>
          </cell>
          <cell r="ABG50">
            <v>37.432733390000003</v>
          </cell>
          <cell r="ABH50">
            <v>39.556956219999996</v>
          </cell>
          <cell r="ABI50">
            <v>41.681179049999997</v>
          </cell>
          <cell r="ABJ50">
            <v>45.081736249999999</v>
          </cell>
          <cell r="ABK50">
            <v>48.48229345</v>
          </cell>
          <cell r="ABL50">
            <v>51.882850650000002</v>
          </cell>
          <cell r="ABM50">
            <v>52.905029300000002</v>
          </cell>
          <cell r="ABN50">
            <v>53.11407852</v>
          </cell>
          <cell r="ABO50">
            <v>53.917621609999998</v>
          </cell>
          <cell r="ABP50">
            <v>55.477611539999998</v>
          </cell>
          <cell r="ABQ50">
            <v>54.446231840000003</v>
          </cell>
          <cell r="ABR50">
            <v>66.462051389999999</v>
          </cell>
          <cell r="ABS50">
            <v>69.786661809999998</v>
          </cell>
          <cell r="ABT50">
            <v>73.277578169999998</v>
          </cell>
          <cell r="ABU50">
            <v>76.943119550000006</v>
          </cell>
          <cell r="ABV50">
            <v>76.943119550000006</v>
          </cell>
          <cell r="ABW50">
            <v>76.943119550000006</v>
          </cell>
          <cell r="ABX50">
            <v>10</v>
          </cell>
          <cell r="ABY50">
            <v>10</v>
          </cell>
          <cell r="ABZ50">
            <v>10</v>
          </cell>
          <cell r="ACA50">
            <v>10</v>
          </cell>
          <cell r="ACB50">
            <v>10</v>
          </cell>
          <cell r="ACC50">
            <v>10</v>
          </cell>
          <cell r="ACD50">
            <v>10</v>
          </cell>
          <cell r="ACE50">
            <v>10</v>
          </cell>
          <cell r="ACF50">
            <v>14.525139660000001</v>
          </cell>
          <cell r="ACG50">
            <v>14.525139660000001</v>
          </cell>
          <cell r="ACH50">
            <v>14.525139660000001</v>
          </cell>
          <cell r="ACI50">
            <v>14.525139660000001</v>
          </cell>
          <cell r="ACJ50">
            <v>15.38461538</v>
          </cell>
          <cell r="ACK50">
            <v>15.38461538</v>
          </cell>
          <cell r="ACL50">
            <v>15.38461538</v>
          </cell>
          <cell r="ACM50">
            <v>15.38461538</v>
          </cell>
          <cell r="ACN50">
            <v>17.14285714</v>
          </cell>
          <cell r="ACO50">
            <v>17.14285714</v>
          </cell>
          <cell r="ACP50">
            <v>17.14285714</v>
          </cell>
          <cell r="ACQ50">
            <v>17.14285714</v>
          </cell>
          <cell r="ACR50">
            <v>19.06976744</v>
          </cell>
          <cell r="ACS50">
            <v>19.06976744</v>
          </cell>
          <cell r="ACT50">
            <v>19.06976744</v>
          </cell>
          <cell r="ACU50">
            <v>19.06976744</v>
          </cell>
          <cell r="ACV50">
            <v>19.06976744</v>
          </cell>
          <cell r="ACW50">
            <v>19.06976744</v>
          </cell>
          <cell r="ACX50">
            <v>24.324324319999999</v>
          </cell>
          <cell r="ACY50">
            <v>24.324324319999999</v>
          </cell>
          <cell r="ACZ50">
            <v>24.324324319999999</v>
          </cell>
          <cell r="ADA50">
            <v>24.324324319999999</v>
          </cell>
          <cell r="ADB50">
            <v>25.675675680000001</v>
          </cell>
          <cell r="ADC50">
            <v>25.675675680000001</v>
          </cell>
          <cell r="ADD50">
            <v>90</v>
          </cell>
          <cell r="ADE50">
            <v>90</v>
          </cell>
          <cell r="ADF50">
            <v>90</v>
          </cell>
          <cell r="ADG50">
            <v>90</v>
          </cell>
          <cell r="ADH50">
            <v>90</v>
          </cell>
          <cell r="ADI50">
            <v>90</v>
          </cell>
          <cell r="ADJ50">
            <v>90</v>
          </cell>
          <cell r="ADK50">
            <v>90</v>
          </cell>
          <cell r="ADL50">
            <v>85.474860340000006</v>
          </cell>
          <cell r="ADM50">
            <v>85.474860340000006</v>
          </cell>
          <cell r="ADN50">
            <v>85.474860340000006</v>
          </cell>
          <cell r="ADO50">
            <v>85.474860340000006</v>
          </cell>
          <cell r="ADP50">
            <v>84.61538462</v>
          </cell>
          <cell r="ADQ50">
            <v>84.61538462</v>
          </cell>
          <cell r="ADR50">
            <v>84.61538462</v>
          </cell>
          <cell r="ADS50">
            <v>84.61538462</v>
          </cell>
          <cell r="ADT50">
            <v>82.857142859999996</v>
          </cell>
          <cell r="ADU50">
            <v>82.857142859999996</v>
          </cell>
          <cell r="ADV50">
            <v>82.857142859999996</v>
          </cell>
          <cell r="ADW50">
            <v>82.857142859999996</v>
          </cell>
          <cell r="ADX50">
            <v>80.930232559999993</v>
          </cell>
          <cell r="ADY50">
            <v>80.930232559999993</v>
          </cell>
          <cell r="ADZ50">
            <v>80.930232559999993</v>
          </cell>
          <cell r="AEA50">
            <v>80.930232559999993</v>
          </cell>
          <cell r="AEB50">
            <v>80.930232559999993</v>
          </cell>
          <cell r="AEC50">
            <v>80.930232559999993</v>
          </cell>
          <cell r="AED50">
            <v>75.675675679999998</v>
          </cell>
          <cell r="AEE50">
            <v>75.675675679999998</v>
          </cell>
          <cell r="AEF50">
            <v>75.675675679999998</v>
          </cell>
          <cell r="AEG50">
            <v>75.675675679999998</v>
          </cell>
          <cell r="AEH50">
            <v>74.324324320000002</v>
          </cell>
          <cell r="AEI50">
            <v>74.324324320000002</v>
          </cell>
          <cell r="AEJ50">
            <v>35.113</v>
          </cell>
          <cell r="AEK50">
            <v>35.14</v>
          </cell>
          <cell r="AEL50">
            <v>35.984999999999999</v>
          </cell>
          <cell r="AEM50">
            <v>36.530999999999999</v>
          </cell>
          <cell r="AEN50">
            <v>36.688000000000002</v>
          </cell>
          <cell r="AEO50">
            <v>37.115000000000002</v>
          </cell>
          <cell r="AEP50">
            <v>37.567</v>
          </cell>
          <cell r="AEQ50">
            <v>38.280999999999999</v>
          </cell>
          <cell r="AER50">
            <v>38.831000000000003</v>
          </cell>
          <cell r="AES50">
            <v>39.317</v>
          </cell>
          <cell r="AET50">
            <v>39.689</v>
          </cell>
          <cell r="AEU50">
            <v>38.317999999999998</v>
          </cell>
          <cell r="AEV50">
            <v>39.972999999999999</v>
          </cell>
          <cell r="AEW50">
            <v>39.091000000000001</v>
          </cell>
          <cell r="AEX50">
            <v>39.058</v>
          </cell>
          <cell r="AEY50">
            <v>39.676000000000002</v>
          </cell>
          <cell r="AEZ50">
            <v>40.478999999999999</v>
          </cell>
          <cell r="AFA50">
            <v>40.161000000000001</v>
          </cell>
          <cell r="AFB50">
            <v>41.752000000000002</v>
          </cell>
          <cell r="AFC50">
            <v>38.851999999999997</v>
          </cell>
          <cell r="AFD50">
            <v>41.594000000000001</v>
          </cell>
          <cell r="AFE50">
            <v>43.587000000000003</v>
          </cell>
          <cell r="AFF50">
            <v>45.134999999999998</v>
          </cell>
          <cell r="AFG50">
            <v>45.018999999999998</v>
          </cell>
          <cell r="AFH50">
            <v>45.302999999999997</v>
          </cell>
          <cell r="AFI50">
            <v>48.095999999999997</v>
          </cell>
          <cell r="AFJ50">
            <v>48.761000000000003</v>
          </cell>
          <cell r="AFK50">
            <v>48.96</v>
          </cell>
          <cell r="AFL50">
            <v>50.23</v>
          </cell>
          <cell r="AFM50">
            <v>52.51</v>
          </cell>
          <cell r="AFN50">
            <v>47.348999999999997</v>
          </cell>
          <cell r="AFO50">
            <v>49.576999999999998</v>
          </cell>
          <cell r="AFP50">
            <v>78.641999999999996</v>
          </cell>
          <cell r="AFQ50">
            <v>78.561999999999998</v>
          </cell>
          <cell r="AFR50">
            <v>78.427000000000007</v>
          </cell>
          <cell r="AFS50">
            <v>78.319999999999993</v>
          </cell>
          <cell r="AFT50">
            <v>78.253</v>
          </cell>
          <cell r="AFU50">
            <v>78.156999999999996</v>
          </cell>
          <cell r="AFV50">
            <v>78.06</v>
          </cell>
          <cell r="AFW50">
            <v>77.918999999999997</v>
          </cell>
          <cell r="AFX50">
            <v>77.786000000000001</v>
          </cell>
          <cell r="AFY50">
            <v>77.650000000000006</v>
          </cell>
          <cell r="AFZ50">
            <v>77.521000000000001</v>
          </cell>
          <cell r="AGA50">
            <v>76.406999999999996</v>
          </cell>
          <cell r="AGB50">
            <v>75.278000000000006</v>
          </cell>
          <cell r="AGC50">
            <v>74.230999999999995</v>
          </cell>
          <cell r="AGD50">
            <v>74.662000000000006</v>
          </cell>
          <cell r="AGE50">
            <v>73.557000000000002</v>
          </cell>
          <cell r="AGF50">
            <v>74.114999999999995</v>
          </cell>
          <cell r="AGG50">
            <v>74.271000000000001</v>
          </cell>
          <cell r="AGH50">
            <v>73.465000000000003</v>
          </cell>
          <cell r="AGI50">
            <v>72.156999999999996</v>
          </cell>
          <cell r="AGJ50">
            <v>71.914000000000001</v>
          </cell>
          <cell r="AGK50">
            <v>72.841999999999999</v>
          </cell>
          <cell r="AGL50">
            <v>73.852999999999994</v>
          </cell>
          <cell r="AGM50">
            <v>73.665999999999997</v>
          </cell>
          <cell r="AGN50">
            <v>73.918999999999997</v>
          </cell>
          <cell r="AGO50">
            <v>76.099000000000004</v>
          </cell>
          <cell r="AGP50">
            <v>76.328000000000003</v>
          </cell>
          <cell r="AGQ50">
            <v>75.981999999999999</v>
          </cell>
          <cell r="AGR50">
            <v>77.528999999999996</v>
          </cell>
          <cell r="AGS50">
            <v>78.088999999999999</v>
          </cell>
          <cell r="AGT50">
            <v>73.59</v>
          </cell>
          <cell r="AGU50">
            <v>75.162000000000006</v>
          </cell>
          <cell r="AGV50">
            <v>24</v>
          </cell>
          <cell r="AGW50">
            <v>0.55600000000000005</v>
          </cell>
          <cell r="AGX50">
            <v>0.56200000000000006</v>
          </cell>
          <cell r="AGY50">
            <v>0.56999999999999995</v>
          </cell>
          <cell r="AGZ50">
            <v>0.57699999999999996</v>
          </cell>
          <cell r="AHA50">
            <v>0.58299999999999996</v>
          </cell>
          <cell r="AHB50">
            <v>0.58499999999999996</v>
          </cell>
          <cell r="AHC50">
            <v>0.59099999999999997</v>
          </cell>
          <cell r="AHD50">
            <v>0.59599999999999997</v>
          </cell>
          <cell r="AHE50">
            <v>0.60299999999999998</v>
          </cell>
          <cell r="AHF50">
            <v>0.61</v>
          </cell>
          <cell r="AHG50">
            <v>0.61399999999999999</v>
          </cell>
          <cell r="AHH50">
            <v>0.61799999999999999</v>
          </cell>
          <cell r="AHI50">
            <v>0.61899999999999999</v>
          </cell>
          <cell r="AHJ50">
            <v>0.623</v>
          </cell>
          <cell r="AHK50">
            <v>0.63100000000000001</v>
          </cell>
          <cell r="AHL50">
            <v>0.64</v>
          </cell>
          <cell r="AHM50">
            <v>0.64800000000000002</v>
          </cell>
          <cell r="AHN50">
            <v>0.65700000000000003</v>
          </cell>
          <cell r="AHO50">
            <v>0.66100000000000003</v>
          </cell>
          <cell r="AHP50">
            <v>0.66900000000000004</v>
          </cell>
          <cell r="AHQ50">
            <v>0.67500000000000004</v>
          </cell>
          <cell r="AHR50">
            <v>0.67900000000000005</v>
          </cell>
          <cell r="AHS50">
            <v>0.67700000000000005</v>
          </cell>
          <cell r="AHT50">
            <v>0.68200000000000005</v>
          </cell>
          <cell r="AHU50">
            <v>0.68600000000000005</v>
          </cell>
          <cell r="AHV50">
            <v>0.69199999999999995</v>
          </cell>
          <cell r="AHW50">
            <v>0.70799999999999996</v>
          </cell>
          <cell r="AHX50">
            <v>0.71299999999999997</v>
          </cell>
          <cell r="AHY50">
            <v>0.71699999999999997</v>
          </cell>
          <cell r="AHZ50">
            <v>0.72199999999999998</v>
          </cell>
          <cell r="AIA50">
            <v>0.71599999999999997</v>
          </cell>
          <cell r="AIB50">
            <v>0.71899999999999997</v>
          </cell>
          <cell r="AIC50">
            <v>3.6395147309999998</v>
          </cell>
          <cell r="AID50">
            <v>3.6020583190000002</v>
          </cell>
          <cell r="AIE50">
            <v>3.878583474</v>
          </cell>
          <cell r="AIF50">
            <v>3.8333333330000001</v>
          </cell>
          <cell r="AIG50">
            <v>3.9538714989999999</v>
          </cell>
          <cell r="AIH50">
            <v>4.5676998370000002</v>
          </cell>
          <cell r="AII50">
            <v>4.6774193549999996</v>
          </cell>
          <cell r="AIJ50">
            <v>4.9441786280000004</v>
          </cell>
          <cell r="AIK50">
            <v>4.7393364929999997</v>
          </cell>
          <cell r="AIL50">
            <v>4.6875</v>
          </cell>
          <cell r="AIM50">
            <v>4.9535603720000001</v>
          </cell>
          <cell r="AIN50">
            <v>5.069124424</v>
          </cell>
          <cell r="AIO50">
            <v>5.7838660580000001</v>
          </cell>
          <cell r="AIP50">
            <v>5.4628224579999998</v>
          </cell>
          <cell r="AIQ50">
            <v>4.8265460029999998</v>
          </cell>
          <cell r="AIR50">
            <v>5.0445103859999998</v>
          </cell>
          <cell r="AIS50">
            <v>5.1244509520000001</v>
          </cell>
          <cell r="AIT50">
            <v>5.0578034680000004</v>
          </cell>
          <cell r="AIU50">
            <v>5.1649928259999998</v>
          </cell>
          <cell r="AIV50">
            <v>4.5649072750000004</v>
          </cell>
          <cell r="AIW50">
            <v>4.6610169490000004</v>
          </cell>
          <cell r="AIX50">
            <v>4.7685834500000004</v>
          </cell>
          <cell r="AIY50">
            <v>5.710306407</v>
          </cell>
          <cell r="AIZ50">
            <v>5.5401662050000002</v>
          </cell>
          <cell r="AJA50">
            <v>5.769230769</v>
          </cell>
          <cell r="AJB50">
            <v>5.9782608699999997</v>
          </cell>
          <cell r="AJC50">
            <v>6.225165563</v>
          </cell>
          <cell r="AJD50">
            <v>5.8124174369999997</v>
          </cell>
          <cell r="AJE50">
            <v>6.1518324609999997</v>
          </cell>
          <cell r="AJF50">
            <v>6.3553826200000003</v>
          </cell>
          <cell r="AJG50">
            <v>6.2827225130000004</v>
          </cell>
          <cell r="AJH50">
            <v>6.2581486310000001</v>
          </cell>
          <cell r="AJI50">
            <v>1.252682066</v>
          </cell>
          <cell r="AJJ50">
            <v>1.311934446</v>
          </cell>
          <cell r="AJK50">
            <v>1.4062795699999999</v>
          </cell>
          <cell r="AJL50">
            <v>1.485305103</v>
          </cell>
          <cell r="AJM50">
            <v>1.535248546</v>
          </cell>
          <cell r="AJN50">
            <v>1.93202747</v>
          </cell>
          <cell r="AJO50">
            <v>2.0727890420000001</v>
          </cell>
          <cell r="AJP50">
            <v>2.1356792160000002</v>
          </cell>
          <cell r="AJQ50">
            <v>2.1654830170000001</v>
          </cell>
          <cell r="AJR50">
            <v>2.1360056950000001</v>
          </cell>
          <cell r="AJS50">
            <v>2.2418699520000001</v>
          </cell>
          <cell r="AJT50">
            <v>2.22647847</v>
          </cell>
          <cell r="AJU50">
            <v>2.4010498600000001</v>
          </cell>
          <cell r="AJV50">
            <v>2.4117780190000002</v>
          </cell>
          <cell r="AJW50">
            <v>1.931395416</v>
          </cell>
          <cell r="AJX50">
            <v>1.972077957</v>
          </cell>
          <cell r="AJY50">
            <v>2.0731696469999998</v>
          </cell>
          <cell r="AJZ50">
            <v>2.1408285230000001</v>
          </cell>
          <cell r="AKA50">
            <v>2.1496763350000001</v>
          </cell>
          <cell r="AKB50">
            <v>2.06549475</v>
          </cell>
          <cell r="AKC50">
            <v>2.1199838560000002</v>
          </cell>
          <cell r="AKD50">
            <v>2.1723674339999999</v>
          </cell>
          <cell r="AKE50">
            <v>2.140265812</v>
          </cell>
          <cell r="AKF50">
            <v>2.116491737</v>
          </cell>
          <cell r="AKG50">
            <v>2.1446342870000001</v>
          </cell>
          <cell r="AKH50">
            <v>2.2850934870000001</v>
          </cell>
          <cell r="AKI50">
            <v>2.3701879090000002</v>
          </cell>
          <cell r="AKJ50">
            <v>2.2844727869999999</v>
          </cell>
          <cell r="AKK50">
            <v>2.4181574330000002</v>
          </cell>
          <cell r="AKL50">
            <v>2.5626508640000001</v>
          </cell>
          <cell r="AKM50">
            <v>2.5598755889999998</v>
          </cell>
          <cell r="AKN50">
            <v>2.5598755889999998</v>
          </cell>
          <cell r="AKO50">
            <v>5.76</v>
          </cell>
          <cell r="AKP50">
            <v>5.7</v>
          </cell>
          <cell r="AKQ50">
            <v>6.05</v>
          </cell>
          <cell r="AKR50">
            <v>5.93</v>
          </cell>
          <cell r="AKS50">
            <v>5.95</v>
          </cell>
          <cell r="AKT50">
            <v>6.68</v>
          </cell>
          <cell r="AKU50">
            <v>6.98</v>
          </cell>
          <cell r="AKV50">
            <v>7.14</v>
          </cell>
          <cell r="AKW50">
            <v>6.89</v>
          </cell>
          <cell r="AKX50">
            <v>6.78</v>
          </cell>
          <cell r="AKY50">
            <v>7.14</v>
          </cell>
          <cell r="AKZ50">
            <v>7.37</v>
          </cell>
          <cell r="ALA50">
            <v>8.83</v>
          </cell>
          <cell r="ALB50">
            <v>7.83</v>
          </cell>
          <cell r="ALC50">
            <v>7.4</v>
          </cell>
          <cell r="ALD50">
            <v>7.71</v>
          </cell>
          <cell r="ALE50">
            <v>7.66</v>
          </cell>
          <cell r="ALF50">
            <v>7.53</v>
          </cell>
          <cell r="ALG50">
            <v>7.69</v>
          </cell>
          <cell r="ALH50">
            <v>6.56</v>
          </cell>
          <cell r="ALI50">
            <v>6.8</v>
          </cell>
          <cell r="ALJ50">
            <v>6.76</v>
          </cell>
          <cell r="ALK50">
            <v>8.92</v>
          </cell>
          <cell r="ALL50">
            <v>8.69</v>
          </cell>
          <cell r="ALM50">
            <v>8.92</v>
          </cell>
          <cell r="ALN50">
            <v>9.1300000000000008</v>
          </cell>
          <cell r="ALO50">
            <v>9.74</v>
          </cell>
          <cell r="ALP50">
            <v>8.7799999999999994</v>
          </cell>
          <cell r="ALQ50">
            <v>9.4499999999999993</v>
          </cell>
          <cell r="ALR50">
            <v>9.5399999999999991</v>
          </cell>
          <cell r="ALS50">
            <v>9.5399999999999991</v>
          </cell>
          <cell r="ALT50">
            <v>9.5399999999999991</v>
          </cell>
        </row>
        <row r="51">
          <cell r="A51" t="str">
            <v>Algeria</v>
          </cell>
          <cell r="B51" t="str">
            <v>DZA</v>
          </cell>
          <cell r="C51" t="str">
            <v>High</v>
          </cell>
          <cell r="D51" t="str">
            <v>AS</v>
          </cell>
          <cell r="E51">
            <v>91</v>
          </cell>
          <cell r="F51">
            <v>0.59099999999999997</v>
          </cell>
          <cell r="G51">
            <v>0.59399999999999997</v>
          </cell>
          <cell r="H51">
            <v>0.59899999999999998</v>
          </cell>
          <cell r="I51">
            <v>0.60099999999999998</v>
          </cell>
          <cell r="J51">
            <v>0.60199999999999998</v>
          </cell>
          <cell r="K51">
            <v>0.60599999999999998</v>
          </cell>
          <cell r="L51">
            <v>0.61699999999999999</v>
          </cell>
          <cell r="M51">
            <v>0.624</v>
          </cell>
          <cell r="N51">
            <v>0.63300000000000001</v>
          </cell>
          <cell r="O51">
            <v>0.64100000000000001</v>
          </cell>
          <cell r="P51">
            <v>0.64900000000000002</v>
          </cell>
          <cell r="Q51">
            <v>0.65500000000000003</v>
          </cell>
          <cell r="R51">
            <v>0.66400000000000003</v>
          </cell>
          <cell r="S51">
            <v>0.67</v>
          </cell>
          <cell r="T51">
            <v>0.67800000000000005</v>
          </cell>
          <cell r="U51">
            <v>0.68500000000000005</v>
          </cell>
          <cell r="V51">
            <v>0.69</v>
          </cell>
          <cell r="W51">
            <v>0.69699999999999995</v>
          </cell>
          <cell r="X51">
            <v>0.70499999999999996</v>
          </cell>
          <cell r="Y51">
            <v>0.71399999999999997</v>
          </cell>
          <cell r="Z51">
            <v>0.72099999999999997</v>
          </cell>
          <cell r="AA51">
            <v>0.72699999999999998</v>
          </cell>
          <cell r="AB51">
            <v>0.72899999999999998</v>
          </cell>
          <cell r="AC51">
            <v>0.73099999999999998</v>
          </cell>
          <cell r="AD51">
            <v>0.73499999999999999</v>
          </cell>
          <cell r="AE51">
            <v>0.74</v>
          </cell>
          <cell r="AF51">
            <v>0.74299999999999999</v>
          </cell>
          <cell r="AG51">
            <v>0.74399999999999999</v>
          </cell>
          <cell r="AH51">
            <v>0.745</v>
          </cell>
          <cell r="AI51">
            <v>0.748</v>
          </cell>
          <cell r="AJ51">
            <v>0.73599999999999999</v>
          </cell>
          <cell r="AK51">
            <v>0.745</v>
          </cell>
          <cell r="AL51">
            <v>67.415999999999997</v>
          </cell>
          <cell r="AM51">
            <v>67.6875</v>
          </cell>
          <cell r="AN51">
            <v>67.757099999999994</v>
          </cell>
          <cell r="AO51">
            <v>67.719499999999996</v>
          </cell>
          <cell r="AP51">
            <v>67.361400000000003</v>
          </cell>
          <cell r="AQ51">
            <v>67.454400000000007</v>
          </cell>
          <cell r="AR51">
            <v>68.749300000000005</v>
          </cell>
          <cell r="AS51">
            <v>69.170599999999993</v>
          </cell>
          <cell r="AT51">
            <v>69.450599999999994</v>
          </cell>
          <cell r="AU51">
            <v>70.031599999999997</v>
          </cell>
          <cell r="AV51">
            <v>70.477900000000005</v>
          </cell>
          <cell r="AW51">
            <v>70.823300000000003</v>
          </cell>
          <cell r="AX51">
            <v>71.229600000000005</v>
          </cell>
          <cell r="AY51">
            <v>71.286799999999999</v>
          </cell>
          <cell r="AZ51">
            <v>71.761700000000005</v>
          </cell>
          <cell r="BA51">
            <v>72.061199999999999</v>
          </cell>
          <cell r="BB51">
            <v>72.333600000000004</v>
          </cell>
          <cell r="BC51">
            <v>72.601900000000001</v>
          </cell>
          <cell r="BD51">
            <v>72.9405</v>
          </cell>
          <cell r="BE51">
            <v>73.619600000000005</v>
          </cell>
          <cell r="BF51">
            <v>73.808099999999996</v>
          </cell>
          <cell r="BG51">
            <v>74.123400000000004</v>
          </cell>
          <cell r="BH51">
            <v>74.202399999999997</v>
          </cell>
          <cell r="BI51">
            <v>74.615300000000005</v>
          </cell>
          <cell r="BJ51">
            <v>75.11</v>
          </cell>
          <cell r="BK51">
            <v>75.622</v>
          </cell>
          <cell r="BL51">
            <v>75.731800000000007</v>
          </cell>
          <cell r="BM51">
            <v>75.742800000000003</v>
          </cell>
          <cell r="BN51">
            <v>76.065600000000003</v>
          </cell>
          <cell r="BO51">
            <v>76.474199999999996</v>
          </cell>
          <cell r="BP51">
            <v>74.452799999999996</v>
          </cell>
          <cell r="BQ51">
            <v>76.3767</v>
          </cell>
          <cell r="BR51">
            <v>9.6587696080000001</v>
          </cell>
          <cell r="BS51">
            <v>9.7106504440000005</v>
          </cell>
          <cell r="BT51">
            <v>9.8204698560000008</v>
          </cell>
          <cell r="BU51">
            <v>9.8406496049999994</v>
          </cell>
          <cell r="BV51">
            <v>9.9142704009999996</v>
          </cell>
          <cell r="BW51">
            <v>9.9018697739999997</v>
          </cell>
          <cell r="BX51">
            <v>10.05828953</v>
          </cell>
          <cell r="BY51">
            <v>10.30550639</v>
          </cell>
          <cell r="BZ51">
            <v>10.55272325</v>
          </cell>
          <cell r="CA51">
            <v>10.79994011</v>
          </cell>
          <cell r="CB51">
            <v>10.99380493</v>
          </cell>
          <cell r="CC51">
            <v>11.18766975</v>
          </cell>
          <cell r="CD51">
            <v>11.522649769999999</v>
          </cell>
          <cell r="CE51">
            <v>11.74497032</v>
          </cell>
          <cell r="CF51">
            <v>12.05364037</v>
          </cell>
          <cell r="CG51">
            <v>12.26202011</v>
          </cell>
          <cell r="CH51">
            <v>12.34442043</v>
          </cell>
          <cell r="CI51">
            <v>12.57499981</v>
          </cell>
          <cell r="CJ51">
            <v>13.067854880000001</v>
          </cell>
          <cell r="CK51">
            <v>13.56070995</v>
          </cell>
          <cell r="CL51">
            <v>13.998800279999999</v>
          </cell>
          <cell r="CM51">
            <v>14.33228016</v>
          </cell>
          <cell r="CN51">
            <v>14.33228016</v>
          </cell>
          <cell r="CO51">
            <v>14.33228016</v>
          </cell>
          <cell r="CP51">
            <v>14.381382800000001</v>
          </cell>
          <cell r="CQ51">
            <v>14.430485450000001</v>
          </cell>
          <cell r="CR51">
            <v>14.47958809</v>
          </cell>
          <cell r="CS51">
            <v>14.528690729999999</v>
          </cell>
          <cell r="CT51">
            <v>14.577793379999999</v>
          </cell>
          <cell r="CU51">
            <v>14.62689602</v>
          </cell>
          <cell r="CV51">
            <v>14.62689602</v>
          </cell>
          <cell r="CW51">
            <v>14.62689602</v>
          </cell>
          <cell r="CX51">
            <v>4.6146079210000002</v>
          </cell>
          <cell r="CY51">
            <v>4.8303203620000001</v>
          </cell>
          <cell r="CZ51">
            <v>5.0460328030000001</v>
          </cell>
          <cell r="DA51">
            <v>5.2617452440000001</v>
          </cell>
          <cell r="DB51">
            <v>5.4774576860000002</v>
          </cell>
          <cell r="DC51">
            <v>5.6931701270000001</v>
          </cell>
          <cell r="DD51">
            <v>5.8761161209999999</v>
          </cell>
          <cell r="DE51">
            <v>6.0590621159999998</v>
          </cell>
          <cell r="DF51">
            <v>6.2420081100000004</v>
          </cell>
          <cell r="DG51">
            <v>6.4249541050000003</v>
          </cell>
          <cell r="DH51">
            <v>6.6079000990000001</v>
          </cell>
          <cell r="DI51">
            <v>6.695277291</v>
          </cell>
          <cell r="DJ51">
            <v>6.7826544819999999</v>
          </cell>
          <cell r="DK51">
            <v>6.8700316739999998</v>
          </cell>
          <cell r="DL51">
            <v>6.9574088649999997</v>
          </cell>
          <cell r="DM51">
            <v>7.0447860560000004</v>
          </cell>
          <cell r="DN51">
            <v>7.2686901089999996</v>
          </cell>
          <cell r="DO51">
            <v>7.3275849820000003</v>
          </cell>
          <cell r="DP51">
            <v>7.3864798550000001</v>
          </cell>
          <cell r="DQ51">
            <v>7.4460886070000001</v>
          </cell>
          <cell r="DR51">
            <v>7.5061784009999997</v>
          </cell>
          <cell r="DS51">
            <v>7.5667531180000003</v>
          </cell>
          <cell r="DT51">
            <v>7.6278166719999998</v>
          </cell>
          <cell r="DU51">
            <v>7.6893730079999996</v>
          </cell>
          <cell r="DV51">
            <v>7.7514261019999999</v>
          </cell>
          <cell r="DW51">
            <v>7.8139799639999996</v>
          </cell>
          <cell r="DX51">
            <v>7.8770386339999998</v>
          </cell>
          <cell r="DY51">
            <v>7.9406061860000001</v>
          </cell>
          <cell r="DZ51">
            <v>8.0046867269999993</v>
          </cell>
          <cell r="EA51">
            <v>8.0692843970000006</v>
          </cell>
          <cell r="EB51">
            <v>8.0692843970000006</v>
          </cell>
          <cell r="EC51">
            <v>8.0692843970000006</v>
          </cell>
          <cell r="ED51">
            <v>8512.4365159999998</v>
          </cell>
          <cell r="EE51">
            <v>8094.818491</v>
          </cell>
          <cell r="EF51">
            <v>8123.2644609999998</v>
          </cell>
          <cell r="EG51">
            <v>7837.072107</v>
          </cell>
          <cell r="EH51">
            <v>7576.3037029999996</v>
          </cell>
          <cell r="EI51">
            <v>7662.6014910000004</v>
          </cell>
          <cell r="EJ51">
            <v>7826.5716240000002</v>
          </cell>
          <cell r="EK51">
            <v>7830.1791460000004</v>
          </cell>
          <cell r="EL51">
            <v>8142.5692129999998</v>
          </cell>
          <cell r="EM51">
            <v>8252.4375259999997</v>
          </cell>
          <cell r="EN51">
            <v>8392.0201799999995</v>
          </cell>
          <cell r="EO51">
            <v>8655.4065420000006</v>
          </cell>
          <cell r="EP51">
            <v>8959.8284339999991</v>
          </cell>
          <cell r="EQ51">
            <v>9488.7688089999992</v>
          </cell>
          <cell r="ER51">
            <v>9719.4838689999997</v>
          </cell>
          <cell r="ES51">
            <v>10049.697539999999</v>
          </cell>
          <cell r="ET51">
            <v>10137.746730000001</v>
          </cell>
          <cell r="EU51">
            <v>10563.37199</v>
          </cell>
          <cell r="EV51">
            <v>10694.43513</v>
          </cell>
          <cell r="EW51">
            <v>10666.52497</v>
          </cell>
          <cell r="EX51">
            <v>10918.46514</v>
          </cell>
          <cell r="EY51">
            <v>10945.42525</v>
          </cell>
          <cell r="EZ51">
            <v>11066.79725</v>
          </cell>
          <cell r="FA51">
            <v>11077.580449999999</v>
          </cell>
          <cell r="FB51">
            <v>11242.290720000001</v>
          </cell>
          <cell r="FC51">
            <v>11421.668949999999</v>
          </cell>
          <cell r="FD51">
            <v>11707.077069999999</v>
          </cell>
          <cell r="FE51">
            <v>11562.265869999999</v>
          </cell>
          <cell r="FF51">
            <v>11344.174580000001</v>
          </cell>
          <cell r="FG51">
            <v>11241.86472</v>
          </cell>
          <cell r="FH51">
            <v>10530.299139999999</v>
          </cell>
          <cell r="FI51">
            <v>10800.22546</v>
          </cell>
          <cell r="FJ51">
            <v>5</v>
          </cell>
          <cell r="FU51">
            <v>0.78100000000000003</v>
          </cell>
          <cell r="FV51">
            <v>0.78600000000000003</v>
          </cell>
          <cell r="FW51">
            <v>0.79200000000000004</v>
          </cell>
          <cell r="FX51">
            <v>0.79400000000000004</v>
          </cell>
          <cell r="FY51">
            <v>0.80200000000000005</v>
          </cell>
          <cell r="FZ51">
            <v>0.81</v>
          </cell>
          <cell r="GA51">
            <v>0.81499999999999995</v>
          </cell>
          <cell r="GB51">
            <v>0.82199999999999995</v>
          </cell>
          <cell r="GC51">
            <v>0.82599999999999996</v>
          </cell>
          <cell r="GD51">
            <v>0.83</v>
          </cell>
          <cell r="GE51">
            <v>0.83799999999999997</v>
          </cell>
          <cell r="GF51">
            <v>0.84599999999999997</v>
          </cell>
          <cell r="GG51">
            <v>0.85399999999999998</v>
          </cell>
          <cell r="GH51">
            <v>0.85699999999999998</v>
          </cell>
          <cell r="GI51">
            <v>0.86</v>
          </cell>
          <cell r="GJ51">
            <v>0.86499999999999999</v>
          </cell>
          <cell r="GK51">
            <v>0.871</v>
          </cell>
          <cell r="GL51">
            <v>0.873</v>
          </cell>
          <cell r="GM51">
            <v>0.876</v>
          </cell>
          <cell r="GN51">
            <v>0.88</v>
          </cell>
          <cell r="GO51">
            <v>0.877</v>
          </cell>
          <cell r="GP51">
            <v>0.88</v>
          </cell>
          <cell r="HA51">
            <v>0.54353637300000002</v>
          </cell>
          <cell r="HB51">
            <v>0.55265405400000001</v>
          </cell>
          <cell r="HC51">
            <v>0.56247635500000004</v>
          </cell>
          <cell r="HD51">
            <v>0.57065586400000001</v>
          </cell>
          <cell r="HE51">
            <v>0.58123944800000005</v>
          </cell>
          <cell r="HF51">
            <v>0.59096399799999999</v>
          </cell>
          <cell r="HG51">
            <v>0.59783726100000001</v>
          </cell>
          <cell r="HH51">
            <v>0.60719104700000004</v>
          </cell>
          <cell r="HI51">
            <v>0.61624692400000003</v>
          </cell>
          <cell r="HJ51">
            <v>0.62617999599999996</v>
          </cell>
          <cell r="HK51">
            <v>0.63799597100000005</v>
          </cell>
          <cell r="HL51">
            <v>0.64751863899999995</v>
          </cell>
          <cell r="HM51">
            <v>0.65360940999999995</v>
          </cell>
          <cell r="HN51">
            <v>0.65760494300000005</v>
          </cell>
          <cell r="HO51">
            <v>0.66270407200000003</v>
          </cell>
          <cell r="HP51">
            <v>0.66944190100000001</v>
          </cell>
          <cell r="HQ51">
            <v>0.67554761900000004</v>
          </cell>
          <cell r="HR51">
            <v>0.67689470799999996</v>
          </cell>
          <cell r="HS51">
            <v>0.67933680399999996</v>
          </cell>
          <cell r="HT51">
            <v>0.68316177</v>
          </cell>
          <cell r="HU51">
            <v>0.66974347999999995</v>
          </cell>
          <cell r="HV51">
            <v>0.68022130199999997</v>
          </cell>
          <cell r="HW51">
            <v>68.5167</v>
          </cell>
          <cell r="HX51">
            <v>69.007400000000004</v>
          </cell>
          <cell r="HY51">
            <v>69.307100000000005</v>
          </cell>
          <cell r="HZ51">
            <v>69.201599999999999</v>
          </cell>
          <cell r="IA51">
            <v>69.169399999999996</v>
          </cell>
          <cell r="IB51">
            <v>69.517700000000005</v>
          </cell>
          <cell r="IC51">
            <v>70.399799999999999</v>
          </cell>
          <cell r="ID51">
            <v>70.9255</v>
          </cell>
          <cell r="IE51">
            <v>71.2624</v>
          </cell>
          <cell r="IF51">
            <v>71.414100000000005</v>
          </cell>
          <cell r="IG51">
            <v>71.948700000000002</v>
          </cell>
          <cell r="IH51">
            <v>72.196799999999996</v>
          </cell>
          <cell r="II51">
            <v>72.5595</v>
          </cell>
          <cell r="IJ51">
            <v>72.249899999999997</v>
          </cell>
          <cell r="IK51">
            <v>72.812200000000004</v>
          </cell>
          <cell r="IL51">
            <v>73.075400000000002</v>
          </cell>
          <cell r="IM51">
            <v>73.378500000000003</v>
          </cell>
          <cell r="IN51">
            <v>73.735100000000003</v>
          </cell>
          <cell r="IO51">
            <v>74.070599999999999</v>
          </cell>
          <cell r="IP51">
            <v>74.8643</v>
          </cell>
          <cell r="IQ51">
            <v>74.873099999999994</v>
          </cell>
          <cell r="IR51">
            <v>75.236400000000003</v>
          </cell>
          <cell r="IS51">
            <v>75.478300000000004</v>
          </cell>
          <cell r="IT51">
            <v>75.8399</v>
          </cell>
          <cell r="IU51">
            <v>76.466700000000003</v>
          </cell>
          <cell r="IV51">
            <v>76.823999999999998</v>
          </cell>
          <cell r="IW51">
            <v>76.802599999999998</v>
          </cell>
          <cell r="IX51">
            <v>76.821200000000005</v>
          </cell>
          <cell r="IY51">
            <v>77.204700000000003</v>
          </cell>
          <cell r="IZ51">
            <v>77.760499999999993</v>
          </cell>
          <cell r="JA51">
            <v>75.912499999999994</v>
          </cell>
          <cell r="JB51">
            <v>77.958799999999997</v>
          </cell>
          <cell r="JM51">
            <v>10.898045489999999</v>
          </cell>
          <cell r="JN51">
            <v>11.178436169999999</v>
          </cell>
          <cell r="JO51">
            <v>11.46604089</v>
          </cell>
          <cell r="JP51">
            <v>11.70743044</v>
          </cell>
          <cell r="JQ51">
            <v>12.06363964</v>
          </cell>
          <cell r="JR51">
            <v>12.39492035</v>
          </cell>
          <cell r="JS51">
            <v>12.465709690000001</v>
          </cell>
          <cell r="JT51">
            <v>12.767910000000001</v>
          </cell>
          <cell r="JU51">
            <v>13.23072004</v>
          </cell>
          <cell r="JV51">
            <v>13.69353008</v>
          </cell>
          <cell r="JW51">
            <v>14.219490049999999</v>
          </cell>
          <cell r="JX51">
            <v>14.577489849999999</v>
          </cell>
          <cell r="JY51">
            <v>14.577489849999999</v>
          </cell>
          <cell r="JZ51">
            <v>14.577489849999999</v>
          </cell>
          <cell r="KA51">
            <v>14.705617439999999</v>
          </cell>
          <cell r="KB51">
            <v>14.83374502</v>
          </cell>
          <cell r="KC51">
            <v>14.9618726</v>
          </cell>
          <cell r="KD51">
            <v>15.09000019</v>
          </cell>
          <cell r="KE51">
            <v>15.218127770000001</v>
          </cell>
          <cell r="KF51">
            <v>15.346255360000001</v>
          </cell>
          <cell r="KG51">
            <v>15.346255360000001</v>
          </cell>
          <cell r="KH51">
            <v>15.346255360000001</v>
          </cell>
          <cell r="KI51">
            <v>3.091532639</v>
          </cell>
          <cell r="KJ51">
            <v>3.2957696369999998</v>
          </cell>
          <cell r="KK51">
            <v>3.5000066350000001</v>
          </cell>
          <cell r="KL51">
            <v>3.7042436329999999</v>
          </cell>
          <cell r="KM51">
            <v>3.9084806310000002</v>
          </cell>
          <cell r="KN51">
            <v>4.1127176280000004</v>
          </cell>
          <cell r="KO51">
            <v>4.3393367630000004</v>
          </cell>
          <cell r="KP51">
            <v>4.5659558980000003</v>
          </cell>
          <cell r="KQ51">
            <v>4.7925750320000002</v>
          </cell>
          <cell r="KR51">
            <v>5.0191941670000002</v>
          </cell>
          <cell r="KS51">
            <v>5.2458133020000002</v>
          </cell>
          <cell r="KT51">
            <v>5.4164770940000002</v>
          </cell>
          <cell r="KU51">
            <v>5.5871408870000003</v>
          </cell>
          <cell r="KV51">
            <v>5.7578046799999996</v>
          </cell>
          <cell r="KW51">
            <v>5.9284684729999997</v>
          </cell>
          <cell r="KX51">
            <v>6.0991322649999997</v>
          </cell>
          <cell r="KY51">
            <v>6.3649201389999996</v>
          </cell>
          <cell r="KZ51">
            <v>6.4618601800000004</v>
          </cell>
          <cell r="LA51">
            <v>6.5588002200000002</v>
          </cell>
          <cell r="LB51">
            <v>6.6579438340000001</v>
          </cell>
          <cell r="LC51">
            <v>6.7585861149999999</v>
          </cell>
          <cell r="LD51">
            <v>6.860749717</v>
          </cell>
          <cell r="LE51">
            <v>6.9644576349999996</v>
          </cell>
          <cell r="LF51">
            <v>7.0697332160000004</v>
          </cell>
          <cell r="LG51">
            <v>7.176600154</v>
          </cell>
          <cell r="LH51">
            <v>7.2850825060000002</v>
          </cell>
          <cell r="LI51">
            <v>7.395204691</v>
          </cell>
          <cell r="LJ51">
            <v>7.5069914950000003</v>
          </cell>
          <cell r="LK51">
            <v>7.6204680829999996</v>
          </cell>
          <cell r="LL51">
            <v>7.7356599959999999</v>
          </cell>
          <cell r="LM51">
            <v>7.7356599959999999</v>
          </cell>
          <cell r="LN51">
            <v>7.7356599959999999</v>
          </cell>
          <cell r="LO51">
            <v>1658.723242</v>
          </cell>
          <cell r="LP51">
            <v>1583.810078</v>
          </cell>
          <cell r="LQ51">
            <v>1601.8960529999999</v>
          </cell>
          <cell r="LR51">
            <v>1554.123951</v>
          </cell>
          <cell r="LS51">
            <v>1514.474459</v>
          </cell>
          <cell r="LT51">
            <v>1552.9838540000001</v>
          </cell>
          <cell r="LU51">
            <v>1611.4954009999999</v>
          </cell>
          <cell r="LV51">
            <v>1645.680556</v>
          </cell>
          <cell r="LW51">
            <v>1744.564554</v>
          </cell>
          <cell r="LX51">
            <v>1800.334666</v>
          </cell>
          <cell r="LY51">
            <v>1865.0743520000001</v>
          </cell>
          <cell r="LZ51">
            <v>1961.4480450000001</v>
          </cell>
          <cell r="MA51">
            <v>2071.0641639999999</v>
          </cell>
          <cell r="MB51">
            <v>2237.998501</v>
          </cell>
          <cell r="MC51">
            <v>2339.7307930000002</v>
          </cell>
          <cell r="MD51">
            <v>2469.598669</v>
          </cell>
          <cell r="ME51">
            <v>2543.380748</v>
          </cell>
          <cell r="MF51">
            <v>2706.1302470000001</v>
          </cell>
          <cell r="MG51">
            <v>2797.8592429999999</v>
          </cell>
          <cell r="MH51">
            <v>2849.7343900000001</v>
          </cell>
          <cell r="MI51">
            <v>3118.2272539999999</v>
          </cell>
          <cell r="MJ51">
            <v>3298.8795700000001</v>
          </cell>
          <cell r="MK51">
            <v>3516.0264619999998</v>
          </cell>
          <cell r="ML51">
            <v>3592.009575</v>
          </cell>
          <cell r="MM51">
            <v>3597.6042379999999</v>
          </cell>
          <cell r="MN51">
            <v>3766.610979</v>
          </cell>
          <cell r="MO51">
            <v>4003.2611440000001</v>
          </cell>
          <cell r="MP51">
            <v>3925.806212</v>
          </cell>
          <cell r="MQ51">
            <v>3824.638402</v>
          </cell>
          <cell r="MR51">
            <v>3767.509849</v>
          </cell>
          <cell r="MS51">
            <v>3438.5666729999998</v>
          </cell>
          <cell r="MT51">
            <v>3549.9967449999999</v>
          </cell>
          <cell r="NE51">
            <v>0.69609038199999995</v>
          </cell>
          <cell r="NF51">
            <v>0.70299692700000005</v>
          </cell>
          <cell r="NG51">
            <v>0.71018031199999998</v>
          </cell>
          <cell r="NH51">
            <v>0.71828026300000003</v>
          </cell>
          <cell r="NI51">
            <v>0.72481473900000004</v>
          </cell>
          <cell r="NJ51">
            <v>0.729610808</v>
          </cell>
          <cell r="NK51">
            <v>0.73365632700000005</v>
          </cell>
          <cell r="NL51">
            <v>0.73837328800000002</v>
          </cell>
          <cell r="NM51">
            <v>0.74638690699999999</v>
          </cell>
          <cell r="NN51">
            <v>0.754667902</v>
          </cell>
          <cell r="NO51">
            <v>0.76099694200000001</v>
          </cell>
          <cell r="NP51">
            <v>0.76549304299999998</v>
          </cell>
          <cell r="NQ51">
            <v>0.76552094900000001</v>
          </cell>
          <cell r="NR51">
            <v>0.76776286699999996</v>
          </cell>
          <cell r="NS51">
            <v>0.77036231200000005</v>
          </cell>
          <cell r="NT51">
            <v>0.77387840699999999</v>
          </cell>
          <cell r="NU51">
            <v>0.775859148</v>
          </cell>
          <cell r="NV51">
            <v>0.77539541899999997</v>
          </cell>
          <cell r="NW51">
            <v>0.77577474700000004</v>
          </cell>
          <cell r="NX51">
            <v>0.77665711699999995</v>
          </cell>
          <cell r="NY51">
            <v>0.76390544400000004</v>
          </cell>
          <cell r="NZ51">
            <v>0.77325724799999995</v>
          </cell>
          <cell r="OA51">
            <v>66.312799999999996</v>
          </cell>
          <cell r="OB51">
            <v>66.377700000000004</v>
          </cell>
          <cell r="OC51">
            <v>66.237799999999993</v>
          </cell>
          <cell r="OD51">
            <v>66.263300000000001</v>
          </cell>
          <cell r="OE51">
            <v>65.620800000000003</v>
          </cell>
          <cell r="OF51">
            <v>65.488699999999994</v>
          </cell>
          <cell r="OG51">
            <v>67.133899999999997</v>
          </cell>
          <cell r="OH51">
            <v>67.490200000000002</v>
          </cell>
          <cell r="OI51">
            <v>67.744200000000006</v>
          </cell>
          <cell r="OJ51">
            <v>68.7029</v>
          </cell>
          <cell r="OK51">
            <v>69.067599999999999</v>
          </cell>
          <cell r="OL51">
            <v>69.498400000000004</v>
          </cell>
          <cell r="OM51">
            <v>69.942999999999998</v>
          </cell>
          <cell r="ON51">
            <v>70.343999999999994</v>
          </cell>
          <cell r="OO51">
            <v>70.734800000000007</v>
          </cell>
          <cell r="OP51">
            <v>71.069299999999998</v>
          </cell>
          <cell r="OQ51">
            <v>71.313100000000006</v>
          </cell>
          <cell r="OR51">
            <v>71.499499999999998</v>
          </cell>
          <cell r="OS51">
            <v>71.840800000000002</v>
          </cell>
          <cell r="OT51">
            <v>72.412800000000004</v>
          </cell>
          <cell r="OU51">
            <v>72.769300000000001</v>
          </cell>
          <cell r="OV51">
            <v>73.040400000000005</v>
          </cell>
          <cell r="OW51">
            <v>72.970500000000001</v>
          </cell>
          <cell r="OX51">
            <v>73.430099999999996</v>
          </cell>
          <cell r="OY51">
            <v>73.803200000000004</v>
          </cell>
          <cell r="OZ51">
            <v>74.456400000000002</v>
          </cell>
          <cell r="PA51">
            <v>74.692700000000002</v>
          </cell>
          <cell r="PB51">
            <v>74.699700000000007</v>
          </cell>
          <cell r="PC51">
            <v>74.966200000000001</v>
          </cell>
          <cell r="PD51">
            <v>75.238200000000006</v>
          </cell>
          <cell r="PE51">
            <v>73.082099999999997</v>
          </cell>
          <cell r="PF51">
            <v>74.878699999999995</v>
          </cell>
          <cell r="PQ51">
            <v>11.03249282</v>
          </cell>
          <cell r="PR51">
            <v>11.277037999999999</v>
          </cell>
          <cell r="PS51">
            <v>11.52700374</v>
          </cell>
          <cell r="PT51">
            <v>11.782510200000001</v>
          </cell>
          <cell r="PU51">
            <v>12.04368019</v>
          </cell>
          <cell r="PV51">
            <v>12.133729929999999</v>
          </cell>
          <cell r="PW51">
            <v>12.22749043</v>
          </cell>
          <cell r="PX51">
            <v>12.38838005</v>
          </cell>
          <cell r="PY51">
            <v>12.90972519</v>
          </cell>
          <cell r="PZ51">
            <v>13.431070330000001</v>
          </cell>
          <cell r="QA51">
            <v>13.78423023</v>
          </cell>
          <cell r="QB51">
            <v>14.09383965</v>
          </cell>
          <cell r="QC51">
            <v>14.09383965</v>
          </cell>
          <cell r="QD51">
            <v>14.09383965</v>
          </cell>
          <cell r="QE51">
            <v>14.07258747</v>
          </cell>
          <cell r="QF51">
            <v>14.051335290000001</v>
          </cell>
          <cell r="QG51">
            <v>14.03008312</v>
          </cell>
          <cell r="QH51">
            <v>14.008830939999999</v>
          </cell>
          <cell r="QI51">
            <v>13.98757876</v>
          </cell>
          <cell r="QJ51">
            <v>13.96632659</v>
          </cell>
          <cell r="QK51">
            <v>13.96632659</v>
          </cell>
          <cell r="QL51">
            <v>13.96632659</v>
          </cell>
          <cell r="QM51">
            <v>6.0200750740000002</v>
          </cell>
          <cell r="QN51">
            <v>6.2340648950000004</v>
          </cell>
          <cell r="QO51">
            <v>6.4480547149999996</v>
          </cell>
          <cell r="QP51">
            <v>6.6620445359999998</v>
          </cell>
          <cell r="QQ51">
            <v>6.876034357</v>
          </cell>
          <cell r="QR51">
            <v>7.0900241770000001</v>
          </cell>
          <cell r="QS51">
            <v>7.2189337079999998</v>
          </cell>
          <cell r="QT51">
            <v>7.3478432380000003</v>
          </cell>
          <cell r="QU51">
            <v>7.476752769</v>
          </cell>
          <cell r="QV51">
            <v>7.6056622989999996</v>
          </cell>
          <cell r="QW51">
            <v>7.7345718300000001</v>
          </cell>
          <cell r="QX51">
            <v>7.7964484040000004</v>
          </cell>
          <cell r="QY51">
            <v>7.8583249789999998</v>
          </cell>
          <cell r="QZ51">
            <v>7.9202015540000001</v>
          </cell>
          <cell r="RA51">
            <v>7.9820781280000004</v>
          </cell>
          <cell r="RB51">
            <v>8.0439547030000007</v>
          </cell>
          <cell r="RC51">
            <v>8.165129662</v>
          </cell>
          <cell r="RD51">
            <v>8.1858596800000001</v>
          </cell>
          <cell r="RE51">
            <v>8.2065896990000002</v>
          </cell>
          <cell r="RF51">
            <v>8.2273985960000005</v>
          </cell>
          <cell r="RG51">
            <v>8.2482602580000002</v>
          </cell>
          <cell r="RH51">
            <v>8.2691748159999996</v>
          </cell>
          <cell r="RI51">
            <v>8.2901424069999994</v>
          </cell>
          <cell r="RJ51">
            <v>8.3111631629999998</v>
          </cell>
          <cell r="RK51">
            <v>8.3322372209999997</v>
          </cell>
          <cell r="RL51">
            <v>8.3533647139999996</v>
          </cell>
          <cell r="RM51">
            <v>8.374545779</v>
          </cell>
          <cell r="RN51">
            <v>8.3957805519999997</v>
          </cell>
          <cell r="RO51">
            <v>8.4170691679999994</v>
          </cell>
          <cell r="RP51">
            <v>8.4384117639999996</v>
          </cell>
          <cell r="RQ51">
            <v>8.4384117639999996</v>
          </cell>
          <cell r="RR51">
            <v>8.4384117639999996</v>
          </cell>
          <cell r="RS51">
            <v>15142.77636</v>
          </cell>
          <cell r="RT51">
            <v>14394.574500000001</v>
          </cell>
          <cell r="RU51">
            <v>14434.84309</v>
          </cell>
          <cell r="RV51">
            <v>13919.82546</v>
          </cell>
          <cell r="RW51">
            <v>13447.295829999999</v>
          </cell>
          <cell r="RX51">
            <v>13583.377409999999</v>
          </cell>
          <cell r="RY51">
            <v>13835.690850000001</v>
          </cell>
          <cell r="RZ51">
            <v>13777.669970000001</v>
          </cell>
          <cell r="SA51">
            <v>14280.94148</v>
          </cell>
          <cell r="SB51">
            <v>14446.37104</v>
          </cell>
          <cell r="SC51">
            <v>14660.44234</v>
          </cell>
          <cell r="SD51">
            <v>15086.567849999999</v>
          </cell>
          <cell r="SE51">
            <v>15579.8863</v>
          </cell>
          <cell r="SF51">
            <v>16457.231790000002</v>
          </cell>
          <cell r="SG51">
            <v>16811.62931</v>
          </cell>
          <cell r="SH51">
            <v>17333.860769999999</v>
          </cell>
          <cell r="SI51">
            <v>17435.139859999999</v>
          </cell>
          <cell r="SJ51">
            <v>18113.629410000001</v>
          </cell>
          <cell r="SK51">
            <v>18283.037550000001</v>
          </cell>
          <cell r="SL51">
            <v>18179.369350000001</v>
          </cell>
          <cell r="SM51">
            <v>18416.240570000002</v>
          </cell>
          <cell r="SN51">
            <v>18296.151730000001</v>
          </cell>
          <cell r="SO51">
            <v>18326.8344</v>
          </cell>
          <cell r="SP51">
            <v>18276.58899</v>
          </cell>
          <cell r="SQ51">
            <v>18596.253669999998</v>
          </cell>
          <cell r="SR51">
            <v>18787.53472</v>
          </cell>
          <cell r="SS51">
            <v>19121.08669</v>
          </cell>
          <cell r="ST51">
            <v>18912.347440000001</v>
          </cell>
          <cell r="SU51">
            <v>18582.748449999999</v>
          </cell>
          <cell r="SV51">
            <v>18438.489399999999</v>
          </cell>
          <cell r="SW51">
            <v>17361.170470000001</v>
          </cell>
          <cell r="SX51">
            <v>17787.312910000001</v>
          </cell>
          <cell r="TB51">
            <v>0.58099999999999996</v>
          </cell>
          <cell r="TC51">
            <v>0.58499999999999996</v>
          </cell>
          <cell r="TD51">
            <v>0.58899999999999997</v>
          </cell>
          <cell r="TE51">
            <v>0.59199999999999997</v>
          </cell>
          <cell r="TF51">
            <v>0.59299999999999997</v>
          </cell>
          <cell r="TG51">
            <v>0.59499999999999997</v>
          </cell>
          <cell r="TH51">
            <v>0.59899999999999998</v>
          </cell>
          <cell r="TI51">
            <v>0.59</v>
          </cell>
          <cell r="TJ51">
            <v>0.59799999999999998</v>
          </cell>
          <cell r="TN51">
            <v>19.842188279999998</v>
          </cell>
          <cell r="TO51">
            <v>19.77635836</v>
          </cell>
          <cell r="TP51">
            <v>19.713804639999999</v>
          </cell>
          <cell r="TQ51">
            <v>19.64391303</v>
          </cell>
          <cell r="TR51">
            <v>19.568293329999999</v>
          </cell>
          <cell r="TS51">
            <v>19.480037769999999</v>
          </cell>
          <cell r="TT51">
            <v>19.297497799999999</v>
          </cell>
          <cell r="TU51">
            <v>19.194810279999999</v>
          </cell>
          <cell r="TV51">
            <v>19.07287475</v>
          </cell>
          <cell r="TZ51">
            <v>20.519835839999999</v>
          </cell>
          <cell r="UA51">
            <v>20.408163269999999</v>
          </cell>
          <cell r="UB51">
            <v>20.40540541</v>
          </cell>
          <cell r="UC51">
            <v>20.323014799999999</v>
          </cell>
          <cell r="UD51">
            <v>20.29569892</v>
          </cell>
          <cell r="UE51">
            <v>20.134228190000002</v>
          </cell>
          <cell r="UF51">
            <v>19.9197861</v>
          </cell>
          <cell r="UG51">
            <v>19.836956520000001</v>
          </cell>
          <cell r="UH51">
            <v>19.73154362</v>
          </cell>
          <cell r="UI51">
            <v>15.276941300000001</v>
          </cell>
          <cell r="UJ51">
            <v>14.96063232</v>
          </cell>
          <cell r="UK51">
            <v>14.696569439999999</v>
          </cell>
          <cell r="UL51">
            <v>14.47336483</v>
          </cell>
          <cell r="UM51">
            <v>14.27587509</v>
          </cell>
          <cell r="UN51">
            <v>14.088213919999999</v>
          </cell>
          <cell r="UO51">
            <v>13.87853909</v>
          </cell>
          <cell r="UP51">
            <v>13.65167999</v>
          </cell>
          <cell r="UQ51">
            <v>13.3869133</v>
          </cell>
          <cell r="UR51">
            <v>13.10467339</v>
          </cell>
          <cell r="US51">
            <v>12.796610830000001</v>
          </cell>
          <cell r="UT51">
            <v>12.43080425</v>
          </cell>
          <cell r="UX51">
            <v>33.68956</v>
          </cell>
          <cell r="UY51">
            <v>33.68956</v>
          </cell>
          <cell r="UZ51">
            <v>33.68956</v>
          </cell>
          <cell r="VA51">
            <v>33.68956</v>
          </cell>
          <cell r="VB51">
            <v>33.68956</v>
          </cell>
          <cell r="VC51">
            <v>33.68956</v>
          </cell>
          <cell r="VD51">
            <v>33.282620000000001</v>
          </cell>
          <cell r="VE51">
            <v>33.282620000000001</v>
          </cell>
          <cell r="VF51">
            <v>33.282620000000001</v>
          </cell>
          <cell r="VJ51">
            <v>11.36364</v>
          </cell>
          <cell r="VK51">
            <v>11.36364</v>
          </cell>
          <cell r="VL51">
            <v>11.36364</v>
          </cell>
          <cell r="VM51">
            <v>11.36364</v>
          </cell>
          <cell r="VN51">
            <v>11.36364</v>
          </cell>
          <cell r="VO51">
            <v>11.36364</v>
          </cell>
          <cell r="VP51">
            <v>11.5052</v>
          </cell>
          <cell r="VQ51">
            <v>11.5052</v>
          </cell>
          <cell r="VR51">
            <v>11.5052</v>
          </cell>
          <cell r="VS51">
            <v>126</v>
          </cell>
          <cell r="VT51">
            <v>0.7</v>
          </cell>
          <cell r="VU51">
            <v>0.69799999999999995</v>
          </cell>
          <cell r="VV51">
            <v>0.69399999999999995</v>
          </cell>
          <cell r="VW51">
            <v>0.68899999999999995</v>
          </cell>
          <cell r="VX51">
            <v>0.68500000000000005</v>
          </cell>
          <cell r="VY51">
            <v>0.67500000000000004</v>
          </cell>
          <cell r="VZ51">
            <v>0.66200000000000003</v>
          </cell>
          <cell r="WA51">
            <v>0.64800000000000002</v>
          </cell>
          <cell r="WB51">
            <v>0.624</v>
          </cell>
          <cell r="WC51">
            <v>0.61099999999999999</v>
          </cell>
          <cell r="WD51">
            <v>0.59799999999999998</v>
          </cell>
          <cell r="WE51">
            <v>0.59</v>
          </cell>
          <cell r="WF51">
            <v>0.56000000000000005</v>
          </cell>
          <cell r="WG51">
            <v>0.55700000000000005</v>
          </cell>
          <cell r="WH51">
            <v>0.55600000000000005</v>
          </cell>
          <cell r="WI51">
            <v>0.55100000000000005</v>
          </cell>
          <cell r="WJ51">
            <v>0.54500000000000004</v>
          </cell>
          <cell r="WK51">
            <v>0.52900000000000003</v>
          </cell>
          <cell r="WL51">
            <v>0.52300000000000002</v>
          </cell>
          <cell r="WM51">
            <v>0.51800000000000002</v>
          </cell>
          <cell r="WN51">
            <v>0.51900000000000002</v>
          </cell>
          <cell r="WO51">
            <v>0.51600000000000001</v>
          </cell>
          <cell r="WP51">
            <v>0.437</v>
          </cell>
          <cell r="WQ51">
            <v>0.438</v>
          </cell>
          <cell r="WR51">
            <v>0.439</v>
          </cell>
          <cell r="WS51">
            <v>0.42899999999999999</v>
          </cell>
          <cell r="WT51">
            <v>0.42799999999999999</v>
          </cell>
          <cell r="WU51">
            <v>0.44</v>
          </cell>
          <cell r="WV51">
            <v>0.439</v>
          </cell>
          <cell r="WW51">
            <v>0.437</v>
          </cell>
          <cell r="WX51">
            <v>0.44</v>
          </cell>
          <cell r="WY51">
            <v>0.499</v>
          </cell>
          <cell r="WZ51">
            <v>229</v>
          </cell>
          <cell r="XA51">
            <v>222</v>
          </cell>
          <cell r="XB51">
            <v>217</v>
          </cell>
          <cell r="XC51">
            <v>213</v>
          </cell>
          <cell r="XD51">
            <v>210</v>
          </cell>
          <cell r="XE51">
            <v>206</v>
          </cell>
          <cell r="XF51">
            <v>190</v>
          </cell>
          <cell r="XG51">
            <v>190</v>
          </cell>
          <cell r="XH51">
            <v>182</v>
          </cell>
          <cell r="XI51">
            <v>168</v>
          </cell>
          <cell r="XJ51">
            <v>161</v>
          </cell>
          <cell r="XK51">
            <v>155</v>
          </cell>
          <cell r="XL51">
            <v>148</v>
          </cell>
          <cell r="XM51">
            <v>145</v>
          </cell>
          <cell r="XN51">
            <v>134</v>
          </cell>
          <cell r="XO51">
            <v>127</v>
          </cell>
          <cell r="XP51">
            <v>122</v>
          </cell>
          <cell r="XQ51">
            <v>119</v>
          </cell>
          <cell r="XR51">
            <v>117</v>
          </cell>
          <cell r="XS51">
            <v>117</v>
          </cell>
          <cell r="XT51">
            <v>115</v>
          </cell>
          <cell r="XU51">
            <v>116</v>
          </cell>
          <cell r="XV51">
            <v>116</v>
          </cell>
          <cell r="XW51">
            <v>115</v>
          </cell>
          <cell r="XX51">
            <v>114</v>
          </cell>
          <cell r="XY51">
            <v>114</v>
          </cell>
          <cell r="XZ51">
            <v>113</v>
          </cell>
          <cell r="YA51">
            <v>112</v>
          </cell>
          <cell r="YB51">
            <v>112</v>
          </cell>
          <cell r="YC51">
            <v>112</v>
          </cell>
          <cell r="YD51">
            <v>112</v>
          </cell>
          <cell r="YE51">
            <v>112</v>
          </cell>
          <cell r="YF51">
            <v>24.321999999999999</v>
          </cell>
          <cell r="YG51">
            <v>24.699000000000002</v>
          </cell>
          <cell r="YH51">
            <v>24.131</v>
          </cell>
          <cell r="YI51">
            <v>22.844000000000001</v>
          </cell>
          <cell r="YJ51">
            <v>22.004999999999999</v>
          </cell>
          <cell r="YK51">
            <v>19.071000000000002</v>
          </cell>
          <cell r="YL51">
            <v>16.71</v>
          </cell>
          <cell r="YM51">
            <v>13.331</v>
          </cell>
          <cell r="YN51">
            <v>11.238</v>
          </cell>
          <cell r="YO51">
            <v>10.14</v>
          </cell>
          <cell r="YP51">
            <v>9.3019999999999996</v>
          </cell>
          <cell r="YQ51">
            <v>8.7970000000000006</v>
          </cell>
          <cell r="YR51">
            <v>8.6319999999999997</v>
          </cell>
          <cell r="YS51">
            <v>8.8379999999999992</v>
          </cell>
          <cell r="YT51">
            <v>8.9600000000000009</v>
          </cell>
          <cell r="YU51">
            <v>9.2140000000000004</v>
          </cell>
          <cell r="YV51">
            <v>9.3759999999999994</v>
          </cell>
          <cell r="YW51">
            <v>9.4550000000000001</v>
          </cell>
          <cell r="YX51">
            <v>9.0950000000000006</v>
          </cell>
          <cell r="YY51">
            <v>9.6349999999999998</v>
          </cell>
          <cell r="YZ51">
            <v>10.288</v>
          </cell>
          <cell r="ZA51">
            <v>11.134</v>
          </cell>
          <cell r="ZB51">
            <v>11.95</v>
          </cell>
          <cell r="ZC51">
            <v>12.683999999999999</v>
          </cell>
          <cell r="ZD51">
            <v>12.771000000000001</v>
          </cell>
          <cell r="ZE51">
            <v>11.888</v>
          </cell>
          <cell r="ZF51">
            <v>12.731</v>
          </cell>
          <cell r="ZG51">
            <v>12.872</v>
          </cell>
          <cell r="ZH51">
            <v>12.654</v>
          </cell>
          <cell r="ZI51">
            <v>12.303000000000001</v>
          </cell>
          <cell r="ZJ51">
            <v>12.057</v>
          </cell>
          <cell r="ZK51">
            <v>11.714</v>
          </cell>
          <cell r="ZL51">
            <v>18.1849718</v>
          </cell>
          <cell r="ZM51">
            <v>19.611175729999999</v>
          </cell>
          <cell r="ZN51">
            <v>21.037379649999998</v>
          </cell>
          <cell r="ZO51">
            <v>22.463583570000001</v>
          </cell>
          <cell r="ZP51">
            <v>23.889787500000001</v>
          </cell>
          <cell r="ZQ51">
            <v>25.31599142</v>
          </cell>
          <cell r="ZR51">
            <v>26.752656500000001</v>
          </cell>
          <cell r="ZS51">
            <v>28.189321580000001</v>
          </cell>
          <cell r="ZT51">
            <v>29.625986659999999</v>
          </cell>
          <cell r="ZU51">
            <v>31.06265174</v>
          </cell>
          <cell r="ZV51">
            <v>32.499316810000003</v>
          </cell>
          <cell r="ZW51">
            <v>33.287390379999998</v>
          </cell>
          <cell r="ZX51">
            <v>34.075463939999999</v>
          </cell>
          <cell r="ZY51">
            <v>34.8635375</v>
          </cell>
          <cell r="ZZ51">
            <v>35.65161106</v>
          </cell>
          <cell r="AAA51">
            <v>36.439684620000001</v>
          </cell>
          <cell r="AAB51">
            <v>38.4552002</v>
          </cell>
          <cell r="AAC51">
            <v>38.995410919999998</v>
          </cell>
          <cell r="AAD51">
            <v>39.535621640000002</v>
          </cell>
          <cell r="AAE51">
            <v>40.087162960000001</v>
          </cell>
          <cell r="AAF51">
            <v>40.64639854</v>
          </cell>
          <cell r="AAG51">
            <v>41.213435740000001</v>
          </cell>
          <cell r="AAH51">
            <v>41.788383379999999</v>
          </cell>
          <cell r="AAI51">
            <v>42.371351820000001</v>
          </cell>
          <cell r="AAJ51">
            <v>42.96245296</v>
          </cell>
          <cell r="AAK51">
            <v>43.561800249999997</v>
          </cell>
          <cell r="AAL51">
            <v>44.169508729999997</v>
          </cell>
          <cell r="AAM51">
            <v>44.78569504</v>
          </cell>
          <cell r="AAN51">
            <v>45.410477450000002</v>
          </cell>
          <cell r="AAO51">
            <v>46.043975889999999</v>
          </cell>
          <cell r="AAP51">
            <v>46.043975889999999</v>
          </cell>
          <cell r="AAQ51">
            <v>46.043975889999999</v>
          </cell>
          <cell r="AAR51">
            <v>40.935506340000003</v>
          </cell>
          <cell r="AAS51">
            <v>42.752780530000003</v>
          </cell>
          <cell r="AAT51">
            <v>44.570054720000002</v>
          </cell>
          <cell r="AAU51">
            <v>46.387328920000002</v>
          </cell>
          <cell r="AAV51">
            <v>48.204603110000001</v>
          </cell>
          <cell r="AAW51">
            <v>50.021877310000001</v>
          </cell>
          <cell r="AAX51">
            <v>51.127229649999997</v>
          </cell>
          <cell r="AAY51">
            <v>52.232582000000001</v>
          </cell>
          <cell r="AAZ51">
            <v>53.337934339999997</v>
          </cell>
          <cell r="ABA51">
            <v>54.443286690000001</v>
          </cell>
          <cell r="ABB51">
            <v>55.548639029999997</v>
          </cell>
          <cell r="ABC51">
            <v>55.196425060000003</v>
          </cell>
          <cell r="ABD51">
            <v>54.844211100000003</v>
          </cell>
          <cell r="ABE51">
            <v>54.491997130000001</v>
          </cell>
          <cell r="ABF51">
            <v>54.13978316</v>
          </cell>
          <cell r="ABG51">
            <v>53.787569189999999</v>
          </cell>
          <cell r="ABH51">
            <v>54.660610200000001</v>
          </cell>
          <cell r="ABI51">
            <v>54.832010269999998</v>
          </cell>
          <cell r="ABJ51">
            <v>55.003410340000002</v>
          </cell>
          <cell r="ABK51">
            <v>55.175615759999999</v>
          </cell>
          <cell r="ABL51">
            <v>55.348360329999998</v>
          </cell>
          <cell r="ABM51">
            <v>55.521645720000002</v>
          </cell>
          <cell r="ABN51">
            <v>55.695473649999997</v>
          </cell>
          <cell r="ABO51">
            <v>55.869845789999999</v>
          </cell>
          <cell r="ABP51">
            <v>56.044763860000003</v>
          </cell>
          <cell r="ABQ51">
            <v>56.220229570000001</v>
          </cell>
          <cell r="ABR51">
            <v>56.396244619999997</v>
          </cell>
          <cell r="ABS51">
            <v>56.572810750000002</v>
          </cell>
          <cell r="ABT51">
            <v>56.74992967</v>
          </cell>
          <cell r="ABU51">
            <v>56.927603120000001</v>
          </cell>
          <cell r="ABV51">
            <v>56.927603120000001</v>
          </cell>
          <cell r="ABW51">
            <v>56.927603120000001</v>
          </cell>
          <cell r="ABX51">
            <v>3.1578947369999999</v>
          </cell>
          <cell r="ABY51">
            <v>3.1578947369999999</v>
          </cell>
          <cell r="ABZ51">
            <v>3.1578947369999999</v>
          </cell>
          <cell r="ACA51">
            <v>3.1578947369999999</v>
          </cell>
          <cell r="ACB51">
            <v>3.1578947369999999</v>
          </cell>
          <cell r="ACC51">
            <v>3.1578947369999999</v>
          </cell>
          <cell r="ACD51">
            <v>3.1578947369999999</v>
          </cell>
          <cell r="ACE51">
            <v>3.1578947369999999</v>
          </cell>
          <cell r="ACF51">
            <v>3.8167938929999998</v>
          </cell>
          <cell r="ACG51">
            <v>3.8167938929999998</v>
          </cell>
          <cell r="ACH51">
            <v>4.007633588</v>
          </cell>
          <cell r="ACI51">
            <v>4.007633588</v>
          </cell>
          <cell r="ACJ51">
            <v>6.0037523449999997</v>
          </cell>
          <cell r="ACK51">
            <v>6.0037523449999997</v>
          </cell>
          <cell r="ACL51">
            <v>5.2532833019999998</v>
          </cell>
          <cell r="ACM51">
            <v>5.2532833019999998</v>
          </cell>
          <cell r="ACN51">
            <v>5.2532833019999998</v>
          </cell>
          <cell r="ACO51">
            <v>6.4761904760000002</v>
          </cell>
          <cell r="ACP51">
            <v>6.4761904760000002</v>
          </cell>
          <cell r="ACQ51">
            <v>7.0476190479999996</v>
          </cell>
          <cell r="ACR51">
            <v>7.0476190479999996</v>
          </cell>
          <cell r="ACS51">
            <v>7.2380952379999997</v>
          </cell>
          <cell r="ACT51">
            <v>25.827814570000001</v>
          </cell>
          <cell r="ACU51">
            <v>25.827814570000001</v>
          </cell>
          <cell r="ACV51">
            <v>25.742574260000001</v>
          </cell>
          <cell r="ACW51">
            <v>25.742574260000001</v>
          </cell>
          <cell r="ACX51">
            <v>25.785123970000001</v>
          </cell>
          <cell r="ACY51">
            <v>21.322314049999999</v>
          </cell>
          <cell r="ACZ51">
            <v>21.322314049999999</v>
          </cell>
          <cell r="ADA51">
            <v>21.54882155</v>
          </cell>
          <cell r="ADB51">
            <v>21.06135987</v>
          </cell>
          <cell r="ADC51">
            <v>7.4817518249999999</v>
          </cell>
          <cell r="ADD51">
            <v>96.842105259999997</v>
          </cell>
          <cell r="ADE51">
            <v>96.842105259999997</v>
          </cell>
          <cell r="ADF51">
            <v>96.842105259999997</v>
          </cell>
          <cell r="ADG51">
            <v>96.842105259999997</v>
          </cell>
          <cell r="ADH51">
            <v>96.842105259999997</v>
          </cell>
          <cell r="ADI51">
            <v>96.842105259999997</v>
          </cell>
          <cell r="ADJ51">
            <v>96.842105259999997</v>
          </cell>
          <cell r="ADK51">
            <v>96.842105259999997</v>
          </cell>
          <cell r="ADL51">
            <v>96.18320611</v>
          </cell>
          <cell r="ADM51">
            <v>96.18320611</v>
          </cell>
          <cell r="ADN51">
            <v>95.992366410000002</v>
          </cell>
          <cell r="ADO51">
            <v>95.992366410000002</v>
          </cell>
          <cell r="ADP51">
            <v>93.996247650000001</v>
          </cell>
          <cell r="ADQ51">
            <v>93.996247650000001</v>
          </cell>
          <cell r="ADR51">
            <v>94.746716699999993</v>
          </cell>
          <cell r="ADS51">
            <v>94.746716699999993</v>
          </cell>
          <cell r="ADT51">
            <v>94.746716699999993</v>
          </cell>
          <cell r="ADU51">
            <v>93.52380952</v>
          </cell>
          <cell r="ADV51">
            <v>93.52380952</v>
          </cell>
          <cell r="ADW51">
            <v>92.952380950000006</v>
          </cell>
          <cell r="ADX51">
            <v>92.952380950000006</v>
          </cell>
          <cell r="ADY51">
            <v>92.761904759999993</v>
          </cell>
          <cell r="ADZ51">
            <v>74.172185429999999</v>
          </cell>
          <cell r="AEA51">
            <v>74.172185429999999</v>
          </cell>
          <cell r="AEB51">
            <v>74.257425740000002</v>
          </cell>
          <cell r="AEC51">
            <v>74.257425740000002</v>
          </cell>
          <cell r="AED51">
            <v>74.214876029999999</v>
          </cell>
          <cell r="AEE51">
            <v>78.677685949999997</v>
          </cell>
          <cell r="AEF51">
            <v>78.677685949999997</v>
          </cell>
          <cell r="AEG51">
            <v>78.45117845</v>
          </cell>
          <cell r="AEH51">
            <v>78.938640129999996</v>
          </cell>
          <cell r="AEI51">
            <v>92.518248180000001</v>
          </cell>
          <cell r="AEJ51">
            <v>10.923</v>
          </cell>
          <cell r="AEK51">
            <v>11.042</v>
          </cell>
          <cell r="AEL51">
            <v>11.163</v>
          </cell>
          <cell r="AEM51">
            <v>11.313000000000001</v>
          </cell>
          <cell r="AEN51">
            <v>11.475</v>
          </cell>
          <cell r="AEO51">
            <v>11.647</v>
          </cell>
          <cell r="AEP51">
            <v>11.824</v>
          </cell>
          <cell r="AEQ51">
            <v>11.962999999999999</v>
          </cell>
          <cell r="AER51">
            <v>12.105</v>
          </cell>
          <cell r="AES51">
            <v>12.25</v>
          </cell>
          <cell r="AET51">
            <v>12.4</v>
          </cell>
          <cell r="AEU51">
            <v>12.557</v>
          </cell>
          <cell r="AEV51">
            <v>12.718</v>
          </cell>
          <cell r="AEW51">
            <v>12.882</v>
          </cell>
          <cell r="AEX51">
            <v>13.05</v>
          </cell>
          <cell r="AEY51">
            <v>13.221</v>
          </cell>
          <cell r="AEZ51">
            <v>13.396000000000001</v>
          </cell>
          <cell r="AFA51">
            <v>13.574</v>
          </cell>
          <cell r="AFB51">
            <v>13.756</v>
          </cell>
          <cell r="AFC51">
            <v>13.94</v>
          </cell>
          <cell r="AFD51">
            <v>14.178000000000001</v>
          </cell>
          <cell r="AFE51">
            <v>14.375</v>
          </cell>
          <cell r="AFF51">
            <v>15.823</v>
          </cell>
          <cell r="AFG51">
            <v>16.602</v>
          </cell>
          <cell r="AFH51">
            <v>15.619</v>
          </cell>
          <cell r="AFI51">
            <v>16.3</v>
          </cell>
          <cell r="AFJ51">
            <v>16.945</v>
          </cell>
          <cell r="AFK51">
            <v>16.818999999999999</v>
          </cell>
          <cell r="AFL51">
            <v>16.692</v>
          </cell>
          <cell r="AFM51">
            <v>16.600000000000001</v>
          </cell>
          <cell r="AFN51">
            <v>15.445</v>
          </cell>
          <cell r="AFO51">
            <v>15.683999999999999</v>
          </cell>
          <cell r="AFP51">
            <v>76.460999999999999</v>
          </cell>
          <cell r="AFQ51">
            <v>76.849000000000004</v>
          </cell>
          <cell r="AFR51">
            <v>76.942999999999998</v>
          </cell>
          <cell r="AFS51">
            <v>77.423000000000002</v>
          </cell>
          <cell r="AFT51">
            <v>77.774000000000001</v>
          </cell>
          <cell r="AFU51">
            <v>77.656000000000006</v>
          </cell>
          <cell r="AFV51">
            <v>77.486000000000004</v>
          </cell>
          <cell r="AFW51">
            <v>76.781999999999996</v>
          </cell>
          <cell r="AFX51">
            <v>76.078999999999994</v>
          </cell>
          <cell r="AFY51">
            <v>75.382000000000005</v>
          </cell>
          <cell r="AFZ51">
            <v>74.69</v>
          </cell>
          <cell r="AGA51">
            <v>74.019000000000005</v>
          </cell>
          <cell r="AGB51">
            <v>73.349000000000004</v>
          </cell>
          <cell r="AGC51">
            <v>72.680000000000007</v>
          </cell>
          <cell r="AGD51">
            <v>72.010999999999996</v>
          </cell>
          <cell r="AGE51">
            <v>71.337999999999994</v>
          </cell>
          <cell r="AGF51">
            <v>70.662000000000006</v>
          </cell>
          <cell r="AGG51">
            <v>69.984999999999999</v>
          </cell>
          <cell r="AGH51">
            <v>69.305000000000007</v>
          </cell>
          <cell r="AGI51">
            <v>68.61</v>
          </cell>
          <cell r="AGJ51">
            <v>68.947999999999993</v>
          </cell>
          <cell r="AGK51">
            <v>65.655000000000001</v>
          </cell>
          <cell r="AGL51">
            <v>67.900000000000006</v>
          </cell>
          <cell r="AGM51">
            <v>69.510000000000005</v>
          </cell>
          <cell r="AGN51">
            <v>66.397000000000006</v>
          </cell>
          <cell r="AGO51">
            <v>66.831999999999994</v>
          </cell>
          <cell r="AGP51">
            <v>66.510000000000005</v>
          </cell>
          <cell r="AGQ51">
            <v>66.573999999999998</v>
          </cell>
          <cell r="AGR51">
            <v>66.626000000000005</v>
          </cell>
          <cell r="AGS51">
            <v>66.725999999999999</v>
          </cell>
          <cell r="AGT51">
            <v>64.022999999999996</v>
          </cell>
          <cell r="AGU51">
            <v>64.48</v>
          </cell>
          <cell r="AGV51">
            <v>16</v>
          </cell>
          <cell r="AGW51">
            <v>0.56200000000000006</v>
          </cell>
          <cell r="AGX51">
            <v>0.56499999999999995</v>
          </cell>
          <cell r="AGY51">
            <v>0.56999999999999995</v>
          </cell>
          <cell r="AGZ51">
            <v>0.57299999999999995</v>
          </cell>
          <cell r="AHA51">
            <v>0.57399999999999995</v>
          </cell>
          <cell r="AHB51">
            <v>0.57799999999999996</v>
          </cell>
          <cell r="AHC51">
            <v>0.58899999999999997</v>
          </cell>
          <cell r="AHD51">
            <v>0.59899999999999998</v>
          </cell>
          <cell r="AHE51">
            <v>0.60399999999999998</v>
          </cell>
          <cell r="AHF51">
            <v>0.61499999999999999</v>
          </cell>
          <cell r="AHG51">
            <v>0.624</v>
          </cell>
          <cell r="AHH51">
            <v>0.628</v>
          </cell>
          <cell r="AHI51">
            <v>0.63300000000000001</v>
          </cell>
          <cell r="AHJ51">
            <v>0.63500000000000001</v>
          </cell>
          <cell r="AHK51">
            <v>0.64400000000000002</v>
          </cell>
          <cell r="AHL51">
            <v>0.64800000000000002</v>
          </cell>
          <cell r="AHM51">
            <v>0.65200000000000002</v>
          </cell>
          <cell r="AHN51">
            <v>0.65400000000000003</v>
          </cell>
          <cell r="AHO51">
            <v>0.65600000000000003</v>
          </cell>
          <cell r="AHP51">
            <v>0.66200000000000003</v>
          </cell>
          <cell r="AHQ51">
            <v>0.67200000000000004</v>
          </cell>
          <cell r="AHR51">
            <v>0.67700000000000005</v>
          </cell>
          <cell r="AHS51">
            <v>0.67900000000000005</v>
          </cell>
          <cell r="AHT51">
            <v>0.68100000000000005</v>
          </cell>
          <cell r="AHU51">
            <v>0.68300000000000005</v>
          </cell>
          <cell r="AHV51">
            <v>0.68700000000000006</v>
          </cell>
          <cell r="AHW51">
            <v>0.69099999999999995</v>
          </cell>
          <cell r="AHX51">
            <v>0.69199999999999995</v>
          </cell>
          <cell r="AHY51">
            <v>0.68400000000000005</v>
          </cell>
          <cell r="AHZ51">
            <v>0.68799999999999994</v>
          </cell>
          <cell r="AIA51">
            <v>0.67900000000000005</v>
          </cell>
          <cell r="AIB51">
            <v>0.68700000000000006</v>
          </cell>
          <cell r="AIC51">
            <v>4.9069373939999998</v>
          </cell>
          <cell r="AID51">
            <v>4.882154882</v>
          </cell>
          <cell r="AIE51">
            <v>4.8414023369999999</v>
          </cell>
          <cell r="AIF51">
            <v>4.6589018299999996</v>
          </cell>
          <cell r="AIG51">
            <v>4.651162791</v>
          </cell>
          <cell r="AIH51">
            <v>4.6204620460000001</v>
          </cell>
          <cell r="AII51">
            <v>4.5380875200000004</v>
          </cell>
          <cell r="AIJ51">
            <v>4.0064102559999997</v>
          </cell>
          <cell r="AIK51">
            <v>4.5813586099999997</v>
          </cell>
          <cell r="AIL51">
            <v>4.0561622460000004</v>
          </cell>
          <cell r="AIM51">
            <v>3.8520801229999999</v>
          </cell>
          <cell r="AIN51">
            <v>4.1221374050000001</v>
          </cell>
          <cell r="AIO51">
            <v>4.6686746990000003</v>
          </cell>
          <cell r="AIP51">
            <v>5.223880597</v>
          </cell>
          <cell r="AIQ51">
            <v>5.0147492629999997</v>
          </cell>
          <cell r="AIR51">
            <v>5.4014598539999996</v>
          </cell>
          <cell r="AIS51">
            <v>5.5072463770000004</v>
          </cell>
          <cell r="AIT51">
            <v>6.1692969870000001</v>
          </cell>
          <cell r="AIU51">
            <v>6.9503546099999998</v>
          </cell>
          <cell r="AIV51">
            <v>7.2829131650000001</v>
          </cell>
          <cell r="AIW51">
            <v>6.7961165049999996</v>
          </cell>
          <cell r="AIX51">
            <v>6.8775790920000004</v>
          </cell>
          <cell r="AIY51">
            <v>6.8587105619999997</v>
          </cell>
          <cell r="AIZ51">
            <v>6.8399452800000002</v>
          </cell>
          <cell r="AJA51">
            <v>7.0748299320000001</v>
          </cell>
          <cell r="AJB51">
            <v>7.1621621620000004</v>
          </cell>
          <cell r="AJC51">
            <v>6.998654105</v>
          </cell>
          <cell r="AJD51">
            <v>6.9892473119999998</v>
          </cell>
          <cell r="AJE51">
            <v>8.1879194630000001</v>
          </cell>
          <cell r="AJF51">
            <v>8.0213903739999992</v>
          </cell>
          <cell r="AJG51">
            <v>7.7445652169999999</v>
          </cell>
          <cell r="AJH51">
            <v>7.7852348989999998</v>
          </cell>
          <cell r="AJI51">
            <v>2.9790748960000002</v>
          </cell>
          <cell r="AJJ51">
            <v>2.9850519000000002</v>
          </cell>
          <cell r="AJK51">
            <v>2.9555400509999998</v>
          </cell>
          <cell r="AJL51">
            <v>2.9651700000000001</v>
          </cell>
          <cell r="AJM51">
            <v>3.0533844920000002</v>
          </cell>
          <cell r="AJN51">
            <v>3.302806527</v>
          </cell>
          <cell r="AJO51">
            <v>3.3070785429999998</v>
          </cell>
          <cell r="AJP51">
            <v>2.9252180829999999</v>
          </cell>
          <cell r="AJQ51">
            <v>3.5313439770000001</v>
          </cell>
          <cell r="AJR51">
            <v>2.9934031509999999</v>
          </cell>
          <cell r="AJS51">
            <v>2.6486817070000002</v>
          </cell>
          <cell r="AJT51">
            <v>2.6637890949999998</v>
          </cell>
          <cell r="AJU51">
            <v>2.806673805</v>
          </cell>
          <cell r="AJV51">
            <v>2.8219674229999998</v>
          </cell>
          <cell r="AJW51">
            <v>2.6872923640000002</v>
          </cell>
          <cell r="AJX51">
            <v>3.211875912</v>
          </cell>
          <cell r="AJY51">
            <v>2.978594395</v>
          </cell>
          <cell r="AJZ51">
            <v>3.172710183</v>
          </cell>
          <cell r="AKA51">
            <v>3.1393634110000002</v>
          </cell>
          <cell r="AKB51">
            <v>3.4014038819999999</v>
          </cell>
          <cell r="AKC51">
            <v>3.2746340730000001</v>
          </cell>
          <cell r="AKD51">
            <v>3.2679426569999999</v>
          </cell>
          <cell r="AKE51">
            <v>3.4268927840000001</v>
          </cell>
          <cell r="AKF51">
            <v>3.4723266430000002</v>
          </cell>
          <cell r="AKG51">
            <v>3.6617466809999999</v>
          </cell>
          <cell r="AKH51">
            <v>3.76769044</v>
          </cell>
          <cell r="AKI51">
            <v>3.6725915599999999</v>
          </cell>
          <cell r="AKJ51">
            <v>3.7433833270000001</v>
          </cell>
          <cell r="AKK51">
            <v>3.824120009</v>
          </cell>
          <cell r="AKL51">
            <v>3.8706174010000001</v>
          </cell>
          <cell r="AKM51">
            <v>3.5345908750000001</v>
          </cell>
          <cell r="AKN51">
            <v>3.5345908750000001</v>
          </cell>
          <cell r="AKO51">
            <v>5.88</v>
          </cell>
          <cell r="AKP51">
            <v>5.79</v>
          </cell>
          <cell r="AKQ51">
            <v>5.75</v>
          </cell>
          <cell r="AKR51">
            <v>5.33</v>
          </cell>
          <cell r="AKS51">
            <v>5.31</v>
          </cell>
          <cell r="AKT51">
            <v>4.7699999999999996</v>
          </cell>
          <cell r="AKU51">
            <v>4.51</v>
          </cell>
          <cell r="AKV51">
            <v>4.01</v>
          </cell>
          <cell r="AKW51">
            <v>4.3600000000000003</v>
          </cell>
          <cell r="AKX51">
            <v>4.07</v>
          </cell>
          <cell r="AKY51">
            <v>4.2</v>
          </cell>
          <cell r="AKZ51">
            <v>4.6100000000000003</v>
          </cell>
          <cell r="ALA51">
            <v>5.78</v>
          </cell>
          <cell r="ALB51">
            <v>6.71</v>
          </cell>
          <cell r="ALC51">
            <v>6.49</v>
          </cell>
          <cell r="ALD51">
            <v>6.62</v>
          </cell>
          <cell r="ALE51">
            <v>7.28</v>
          </cell>
          <cell r="ALF51">
            <v>8.16</v>
          </cell>
          <cell r="ALG51">
            <v>10.130000000000001</v>
          </cell>
          <cell r="ALH51">
            <v>10.4</v>
          </cell>
          <cell r="ALI51">
            <v>9.41</v>
          </cell>
          <cell r="ALJ51">
            <v>9.56</v>
          </cell>
          <cell r="ALK51">
            <v>9.41</v>
          </cell>
          <cell r="ALL51">
            <v>9.3800000000000008</v>
          </cell>
          <cell r="ALM51">
            <v>9.52</v>
          </cell>
          <cell r="ALN51">
            <v>9.57</v>
          </cell>
          <cell r="ALO51">
            <v>9.35</v>
          </cell>
          <cell r="ALP51">
            <v>9.1300000000000008</v>
          </cell>
          <cell r="ALQ51">
            <v>11.5</v>
          </cell>
          <cell r="ALR51">
            <v>11.21</v>
          </cell>
          <cell r="ALS51">
            <v>11.21</v>
          </cell>
          <cell r="ALT51">
            <v>11.21</v>
          </cell>
        </row>
        <row r="52">
          <cell r="A52" t="str">
            <v>Ecuador</v>
          </cell>
          <cell r="B52" t="str">
            <v>ECU</v>
          </cell>
          <cell r="C52" t="str">
            <v>High</v>
          </cell>
          <cell r="D52" t="str">
            <v>LAC</v>
          </cell>
          <cell r="E52">
            <v>95</v>
          </cell>
          <cell r="F52">
            <v>0.65100000000000002</v>
          </cell>
          <cell r="G52">
            <v>0.65200000000000002</v>
          </cell>
          <cell r="H52">
            <v>0.65800000000000003</v>
          </cell>
          <cell r="I52">
            <v>0.66200000000000003</v>
          </cell>
          <cell r="J52">
            <v>0.66700000000000004</v>
          </cell>
          <cell r="K52">
            <v>0.67100000000000004</v>
          </cell>
          <cell r="L52">
            <v>0.67400000000000004</v>
          </cell>
          <cell r="M52">
            <v>0.67900000000000005</v>
          </cell>
          <cell r="N52">
            <v>0.68400000000000005</v>
          </cell>
          <cell r="O52">
            <v>0.68300000000000005</v>
          </cell>
          <cell r="P52">
            <v>0.68700000000000006</v>
          </cell>
          <cell r="Q52">
            <v>0.69299999999999995</v>
          </cell>
          <cell r="R52">
            <v>0.69799999999999995</v>
          </cell>
          <cell r="S52">
            <v>0.70299999999999996</v>
          </cell>
          <cell r="T52">
            <v>0.71</v>
          </cell>
          <cell r="U52">
            <v>0.71499999999999997</v>
          </cell>
          <cell r="V52">
            <v>0.72</v>
          </cell>
          <cell r="W52">
            <v>0.72299999999999998</v>
          </cell>
          <cell r="X52">
            <v>0.72899999999999998</v>
          </cell>
          <cell r="Y52">
            <v>0.73099999999999998</v>
          </cell>
          <cell r="Z52">
            <v>0.73599999999999999</v>
          </cell>
          <cell r="AA52">
            <v>0.74299999999999999</v>
          </cell>
          <cell r="AB52">
            <v>0.751</v>
          </cell>
          <cell r="AC52">
            <v>0.755</v>
          </cell>
          <cell r="AD52">
            <v>0.76</v>
          </cell>
          <cell r="AE52">
            <v>0.76500000000000001</v>
          </cell>
          <cell r="AF52">
            <v>0.76200000000000001</v>
          </cell>
          <cell r="AG52">
            <v>0.76200000000000001</v>
          </cell>
          <cell r="AH52">
            <v>0.76200000000000001</v>
          </cell>
          <cell r="AI52">
            <v>0.76</v>
          </cell>
          <cell r="AJ52">
            <v>0.73099999999999998</v>
          </cell>
          <cell r="AK52">
            <v>0.74</v>
          </cell>
          <cell r="AL52">
            <v>69.347700000000003</v>
          </cell>
          <cell r="AM52">
            <v>69.625299999999996</v>
          </cell>
          <cell r="AN52">
            <v>70.117199999999997</v>
          </cell>
          <cell r="AO52">
            <v>70.345100000000002</v>
          </cell>
          <cell r="AP52">
            <v>70.757099999999994</v>
          </cell>
          <cell r="AQ52">
            <v>71.040800000000004</v>
          </cell>
          <cell r="AR52">
            <v>71.361999999999995</v>
          </cell>
          <cell r="AS52">
            <v>71.6815</v>
          </cell>
          <cell r="AT52">
            <v>72.045000000000002</v>
          </cell>
          <cell r="AU52">
            <v>72.463399999999993</v>
          </cell>
          <cell r="AV52">
            <v>72.839399999999998</v>
          </cell>
          <cell r="AW52">
            <v>73.239500000000007</v>
          </cell>
          <cell r="AX52">
            <v>73.613399999999999</v>
          </cell>
          <cell r="AY52">
            <v>73.975099999999998</v>
          </cell>
          <cell r="AZ52">
            <v>74.278800000000004</v>
          </cell>
          <cell r="BA52">
            <v>74.514399999999995</v>
          </cell>
          <cell r="BB52">
            <v>74.688999999999993</v>
          </cell>
          <cell r="BC52">
            <v>74.844499999999996</v>
          </cell>
          <cell r="BD52">
            <v>74.983000000000004</v>
          </cell>
          <cell r="BE52">
            <v>75.184100000000001</v>
          </cell>
          <cell r="BF52">
            <v>75.430099999999996</v>
          </cell>
          <cell r="BG52">
            <v>75.742500000000007</v>
          </cell>
          <cell r="BH52">
            <v>76.061599999999999</v>
          </cell>
          <cell r="BI52">
            <v>76.369399999999999</v>
          </cell>
          <cell r="BJ52">
            <v>76.622100000000003</v>
          </cell>
          <cell r="BK52">
            <v>76.789299999999997</v>
          </cell>
          <cell r="BL52">
            <v>76.763400000000004</v>
          </cell>
          <cell r="BM52">
            <v>76.972499999999997</v>
          </cell>
          <cell r="BN52">
            <v>77.093800000000002</v>
          </cell>
          <cell r="BO52">
            <v>77.2971</v>
          </cell>
          <cell r="BP52">
            <v>72.153499999999994</v>
          </cell>
          <cell r="BQ52">
            <v>73.67</v>
          </cell>
          <cell r="BR52">
            <v>11.829290390000001</v>
          </cell>
          <cell r="BS52">
            <v>11.669710159999999</v>
          </cell>
          <cell r="BT52">
            <v>11.829423500000001</v>
          </cell>
          <cell r="BU52">
            <v>11.98913683</v>
          </cell>
          <cell r="BV52">
            <v>12.148850169999999</v>
          </cell>
          <cell r="BW52">
            <v>12.3085635</v>
          </cell>
          <cell r="BX52">
            <v>12.46827684</v>
          </cell>
          <cell r="BY52">
            <v>12.627990179999999</v>
          </cell>
          <cell r="BZ52">
            <v>12.78770351</v>
          </cell>
          <cell r="CA52">
            <v>12.94741685</v>
          </cell>
          <cell r="CB52">
            <v>13.107130189999999</v>
          </cell>
          <cell r="CC52">
            <v>13.26684352</v>
          </cell>
          <cell r="CD52">
            <v>13.42655686</v>
          </cell>
          <cell r="CE52">
            <v>13.5862702</v>
          </cell>
          <cell r="CF52">
            <v>13.74598353</v>
          </cell>
          <cell r="CG52">
            <v>13.90569687</v>
          </cell>
          <cell r="CH52">
            <v>14.06541021</v>
          </cell>
          <cell r="CI52">
            <v>14.22512354</v>
          </cell>
          <cell r="CJ52">
            <v>14.38483688</v>
          </cell>
          <cell r="CK52">
            <v>14.544550210000001</v>
          </cell>
          <cell r="CL52">
            <v>14.70426355</v>
          </cell>
          <cell r="CM52">
            <v>14.86397689</v>
          </cell>
          <cell r="CN52">
            <v>15.023690220000001</v>
          </cell>
          <cell r="CO52">
            <v>14.911560059999999</v>
          </cell>
          <cell r="CP52">
            <v>15.05500507</v>
          </cell>
          <cell r="CQ52">
            <v>15.19845009</v>
          </cell>
          <cell r="CR52">
            <v>15.076690040000001</v>
          </cell>
          <cell r="CS52">
            <v>14.95492999</v>
          </cell>
          <cell r="CT52">
            <v>14.833169939999999</v>
          </cell>
          <cell r="CU52">
            <v>14.62423038</v>
          </cell>
          <cell r="CV52">
            <v>14.62423038</v>
          </cell>
          <cell r="CW52">
            <v>14.62423038</v>
          </cell>
          <cell r="CX52">
            <v>6.7515001300000002</v>
          </cell>
          <cell r="CY52">
            <v>6.8083665790000003</v>
          </cell>
          <cell r="CZ52">
            <v>6.8652330289999997</v>
          </cell>
          <cell r="DA52">
            <v>6.9220994779999998</v>
          </cell>
          <cell r="DB52">
            <v>6.978965928</v>
          </cell>
          <cell r="DC52">
            <v>7.0358323770000002</v>
          </cell>
          <cell r="DD52">
            <v>7.0926988270000004</v>
          </cell>
          <cell r="DE52">
            <v>7.1495652759999997</v>
          </cell>
          <cell r="DF52">
            <v>7.2064317249999998</v>
          </cell>
          <cell r="DG52">
            <v>7.2632981750000001</v>
          </cell>
          <cell r="DH52">
            <v>7.3201646240000002</v>
          </cell>
          <cell r="DI52">
            <v>7.3770310739999996</v>
          </cell>
          <cell r="DJ52">
            <v>7.4338975229999997</v>
          </cell>
          <cell r="DK52">
            <v>7.490763973</v>
          </cell>
          <cell r="DL52">
            <v>7.5476304220000001</v>
          </cell>
          <cell r="DM52">
            <v>7.6044968720000004</v>
          </cell>
          <cell r="DN52">
            <v>7.6613633209999996</v>
          </cell>
          <cell r="DO52">
            <v>7.7182297709999999</v>
          </cell>
          <cell r="DP52">
            <v>7.7263197899999998</v>
          </cell>
          <cell r="DQ52">
            <v>7.7399702069999998</v>
          </cell>
          <cell r="DR52">
            <v>7.8491601940000004</v>
          </cell>
          <cell r="DS52">
            <v>7.9070401190000004</v>
          </cell>
          <cell r="DT52">
            <v>8.0974702839999999</v>
          </cell>
          <cell r="DU52">
            <v>8.2886800770000004</v>
          </cell>
          <cell r="DV52">
            <v>8.3613595959999998</v>
          </cell>
          <cell r="DW52">
            <v>8.7015800480000003</v>
          </cell>
          <cell r="DX52">
            <v>8.6929197309999999</v>
          </cell>
          <cell r="DY52">
            <v>8.7659196850000001</v>
          </cell>
          <cell r="DZ52">
            <v>8.7829863229999994</v>
          </cell>
          <cell r="EA52">
            <v>8.8000529610000005</v>
          </cell>
          <cell r="EB52">
            <v>8.8171195979999997</v>
          </cell>
          <cell r="EC52">
            <v>8.8171195979999997</v>
          </cell>
          <cell r="ED52">
            <v>7642.5681960000002</v>
          </cell>
          <cell r="EE52">
            <v>7900.1679089999998</v>
          </cell>
          <cell r="EF52">
            <v>7992.6188300000003</v>
          </cell>
          <cell r="EG52">
            <v>8054.3955349999997</v>
          </cell>
          <cell r="EH52">
            <v>8244.3684219999996</v>
          </cell>
          <cell r="EI52">
            <v>8277.3783629999998</v>
          </cell>
          <cell r="EJ52">
            <v>8216.9192789999997</v>
          </cell>
          <cell r="EK52">
            <v>8426.6188440000005</v>
          </cell>
          <cell r="EL52">
            <v>8489.5296089999993</v>
          </cell>
          <cell r="EM52">
            <v>7743.162499</v>
          </cell>
          <cell r="EN52">
            <v>7662.7083990000001</v>
          </cell>
          <cell r="EO52">
            <v>7967.0295329999999</v>
          </cell>
          <cell r="EP52">
            <v>8191.2077790000003</v>
          </cell>
          <cell r="EQ52">
            <v>8250.3532560000003</v>
          </cell>
          <cell r="ER52">
            <v>8747.6679999999997</v>
          </cell>
          <cell r="ES52">
            <v>9107.9829480000008</v>
          </cell>
          <cell r="ET52">
            <v>9385.6924930000005</v>
          </cell>
          <cell r="EU52">
            <v>9414.6383420000002</v>
          </cell>
          <cell r="EV52">
            <v>10007.24798</v>
          </cell>
          <cell r="EW52">
            <v>9944.1876250000005</v>
          </cell>
          <cell r="EX52">
            <v>10194.370500000001</v>
          </cell>
          <cell r="EY52">
            <v>10814.2554</v>
          </cell>
          <cell r="EZ52">
            <v>11255.83603</v>
          </cell>
          <cell r="FA52">
            <v>11633.97078</v>
          </cell>
          <cell r="FB52">
            <v>11887.546</v>
          </cell>
          <cell r="FC52">
            <v>11685.75729</v>
          </cell>
          <cell r="FD52">
            <v>11334.764010000001</v>
          </cell>
          <cell r="FE52">
            <v>11346.37257</v>
          </cell>
          <cell r="FF52">
            <v>11242.31215</v>
          </cell>
          <cell r="FG52">
            <v>11034.20422</v>
          </cell>
          <cell r="FH52">
            <v>10031.66906</v>
          </cell>
          <cell r="FI52">
            <v>10311.632729999999</v>
          </cell>
          <cell r="FJ52">
            <v>1</v>
          </cell>
          <cell r="GE52">
            <v>0.96599999999999997</v>
          </cell>
          <cell r="GF52">
            <v>0.96399999999999997</v>
          </cell>
          <cell r="GG52">
            <v>0.96299999999999997</v>
          </cell>
          <cell r="GH52">
            <v>0.96199999999999997</v>
          </cell>
          <cell r="GI52">
            <v>0.95799999999999996</v>
          </cell>
          <cell r="GJ52">
            <v>0.96</v>
          </cell>
          <cell r="GK52">
            <v>0.96399999999999997</v>
          </cell>
          <cell r="GL52">
            <v>0.96499999999999997</v>
          </cell>
          <cell r="GM52">
            <v>0.96499999999999997</v>
          </cell>
          <cell r="GN52">
            <v>0.96899999999999997</v>
          </cell>
          <cell r="GO52">
            <v>0.97799999999999998</v>
          </cell>
          <cell r="GP52">
            <v>0.98</v>
          </cell>
          <cell r="HK52">
            <v>0.72372433899999999</v>
          </cell>
          <cell r="HL52">
            <v>0.727836343</v>
          </cell>
          <cell r="HM52">
            <v>0.73335485</v>
          </cell>
          <cell r="HN52">
            <v>0.73863657400000005</v>
          </cell>
          <cell r="HO52">
            <v>0.74055528699999995</v>
          </cell>
          <cell r="HP52">
            <v>0.74650692699999999</v>
          </cell>
          <cell r="HQ52">
            <v>0.74550851200000001</v>
          </cell>
          <cell r="HR52">
            <v>0.74673589100000004</v>
          </cell>
          <cell r="HS52">
            <v>0.74569856300000004</v>
          </cell>
          <cell r="HT52">
            <v>0.74511914700000004</v>
          </cell>
          <cell r="HU52">
            <v>0.72148601700000004</v>
          </cell>
          <cell r="HV52">
            <v>0.730715581</v>
          </cell>
          <cell r="HW52">
            <v>72.512</v>
          </cell>
          <cell r="HX52">
            <v>72.821799999999996</v>
          </cell>
          <cell r="HY52">
            <v>73.333600000000004</v>
          </cell>
          <cell r="HZ52">
            <v>73.533199999999994</v>
          </cell>
          <cell r="IA52">
            <v>73.954499999999996</v>
          </cell>
          <cell r="IB52">
            <v>74.227500000000006</v>
          </cell>
          <cell r="IC52">
            <v>74.5411</v>
          </cell>
          <cell r="ID52">
            <v>74.857200000000006</v>
          </cell>
          <cell r="IE52">
            <v>75.208600000000004</v>
          </cell>
          <cell r="IF52">
            <v>75.617599999999996</v>
          </cell>
          <cell r="IG52">
            <v>75.9636</v>
          </cell>
          <cell r="IH52">
            <v>76.329400000000007</v>
          </cell>
          <cell r="II52">
            <v>76.663499999999999</v>
          </cell>
          <cell r="IJ52">
            <v>76.996600000000001</v>
          </cell>
          <cell r="IK52">
            <v>77.284899999999993</v>
          </cell>
          <cell r="IL52">
            <v>77.534099999999995</v>
          </cell>
          <cell r="IM52">
            <v>77.747399999999999</v>
          </cell>
          <cell r="IN52">
            <v>77.9465</v>
          </cell>
          <cell r="IO52">
            <v>78.115700000000004</v>
          </cell>
          <cell r="IP52">
            <v>78.308099999999996</v>
          </cell>
          <cell r="IQ52">
            <v>78.4876</v>
          </cell>
          <cell r="IR52">
            <v>78.675399999999996</v>
          </cell>
          <cell r="IS52">
            <v>78.842200000000005</v>
          </cell>
          <cell r="IT52">
            <v>78.997399999999999</v>
          </cell>
          <cell r="IU52">
            <v>79.124300000000005</v>
          </cell>
          <cell r="IV52">
            <v>79.208600000000004</v>
          </cell>
          <cell r="IW52">
            <v>79.137299999999996</v>
          </cell>
          <cell r="IX52">
            <v>79.395200000000003</v>
          </cell>
          <cell r="IY52">
            <v>79.603800000000007</v>
          </cell>
          <cell r="IZ52">
            <v>79.953000000000003</v>
          </cell>
          <cell r="JA52">
            <v>76.055700000000002</v>
          </cell>
          <cell r="JB52">
            <v>77.4619</v>
          </cell>
          <cell r="JW52">
            <v>15.59538959</v>
          </cell>
          <cell r="JX52">
            <v>15.546633440000001</v>
          </cell>
          <cell r="JY52">
            <v>15.498029710000001</v>
          </cell>
          <cell r="JZ52">
            <v>15.50349649</v>
          </cell>
          <cell r="KA52">
            <v>15.508963270000001</v>
          </cell>
          <cell r="KB52">
            <v>15.51443005</v>
          </cell>
          <cell r="KC52">
            <v>15.38550663</v>
          </cell>
          <cell r="KD52">
            <v>15.256583210000001</v>
          </cell>
          <cell r="KE52">
            <v>15.1276598</v>
          </cell>
          <cell r="KF52">
            <v>14.948929789999999</v>
          </cell>
          <cell r="KG52">
            <v>14.948929789999999</v>
          </cell>
          <cell r="KH52">
            <v>14.948929789999999</v>
          </cell>
          <cell r="KI52">
            <v>6.3813900950000004</v>
          </cell>
          <cell r="KJ52">
            <v>6.4508759839999996</v>
          </cell>
          <cell r="KK52">
            <v>6.5203618719999996</v>
          </cell>
          <cell r="KL52">
            <v>6.5898477609999997</v>
          </cell>
          <cell r="KM52">
            <v>6.6593336499999998</v>
          </cell>
          <cell r="KN52">
            <v>6.7288195389999998</v>
          </cell>
          <cell r="KO52">
            <v>6.7983054269999998</v>
          </cell>
          <cell r="KP52">
            <v>6.8677913159999999</v>
          </cell>
          <cell r="KQ52">
            <v>6.937277205</v>
          </cell>
          <cell r="KR52">
            <v>7.0067630940000001</v>
          </cell>
          <cell r="KS52">
            <v>7.0762489820000001</v>
          </cell>
          <cell r="KT52">
            <v>7.1457348710000002</v>
          </cell>
          <cell r="KU52">
            <v>7.2152207600000002</v>
          </cell>
          <cell r="KV52">
            <v>7.2847066490000003</v>
          </cell>
          <cell r="KW52">
            <v>7.3541925370000003</v>
          </cell>
          <cell r="KX52">
            <v>7.4236784260000004</v>
          </cell>
          <cell r="KY52">
            <v>7.4931643149999996</v>
          </cell>
          <cell r="KZ52">
            <v>7.5626502039999997</v>
          </cell>
          <cell r="LA52">
            <v>7.5987100600000002</v>
          </cell>
          <cell r="LB52">
            <v>7.6063599589999997</v>
          </cell>
          <cell r="LC52">
            <v>7.7085399629999998</v>
          </cell>
          <cell r="LD52">
            <v>7.7725000380000004</v>
          </cell>
          <cell r="LE52">
            <v>7.9736299510000004</v>
          </cell>
          <cell r="LF52">
            <v>8.1820497509999992</v>
          </cell>
          <cell r="LG52">
            <v>8.2679996490000001</v>
          </cell>
          <cell r="LH52">
            <v>8.6292600630000003</v>
          </cell>
          <cell r="LI52">
            <v>8.6386203770000005</v>
          </cell>
          <cell r="LJ52">
            <v>8.7133302690000001</v>
          </cell>
          <cell r="LK52">
            <v>8.7422402699999999</v>
          </cell>
          <cell r="LL52">
            <v>8.7711502709999998</v>
          </cell>
          <cell r="LM52">
            <v>8.8000602719999996</v>
          </cell>
          <cell r="LN52">
            <v>8.8000602719999996</v>
          </cell>
          <cell r="LO52">
            <v>4730.7156439999999</v>
          </cell>
          <cell r="LP52">
            <v>4917.3289640000003</v>
          </cell>
          <cell r="LQ52">
            <v>4983.9262500000004</v>
          </cell>
          <cell r="LR52">
            <v>5030.6778850000001</v>
          </cell>
          <cell r="LS52">
            <v>5178.3384850000002</v>
          </cell>
          <cell r="LT52">
            <v>5210.266834</v>
          </cell>
          <cell r="LU52">
            <v>5178.1287339999999</v>
          </cell>
          <cell r="LV52">
            <v>5296.2882810000001</v>
          </cell>
          <cell r="LW52">
            <v>5521.1848309999996</v>
          </cell>
          <cell r="LX52">
            <v>5000.2385999999997</v>
          </cell>
          <cell r="LY52">
            <v>4912.578998</v>
          </cell>
          <cell r="LZ52">
            <v>5070.3149800000001</v>
          </cell>
          <cell r="MA52">
            <v>5173.9292150000001</v>
          </cell>
          <cell r="MB52">
            <v>5171.4344899999996</v>
          </cell>
          <cell r="MC52">
            <v>5719.1484659999996</v>
          </cell>
          <cell r="MD52">
            <v>5901.3711240000002</v>
          </cell>
          <cell r="ME52">
            <v>6086.2975850000003</v>
          </cell>
          <cell r="MF52">
            <v>6128.2883659999998</v>
          </cell>
          <cell r="MG52">
            <v>6549.0618279999999</v>
          </cell>
          <cell r="MH52">
            <v>6454.0107330000001</v>
          </cell>
          <cell r="MI52">
            <v>6812.8587669999997</v>
          </cell>
          <cell r="MJ52">
            <v>7185.0668690000002</v>
          </cell>
          <cell r="MK52">
            <v>7564.7989589999997</v>
          </cell>
          <cell r="ML52">
            <v>7853.9703609999997</v>
          </cell>
          <cell r="MM52">
            <v>7897.2767530000001</v>
          </cell>
          <cell r="MN52">
            <v>8086.7409010000001</v>
          </cell>
          <cell r="MO52">
            <v>8151.0969969999996</v>
          </cell>
          <cell r="MP52">
            <v>8220.2548339999994</v>
          </cell>
          <cell r="MQ52">
            <v>8071.2121960000004</v>
          </cell>
          <cell r="MR52">
            <v>7973.0682500000003</v>
          </cell>
          <cell r="MS52">
            <v>7070.8412189999999</v>
          </cell>
          <cell r="MT52">
            <v>7450.7956670000003</v>
          </cell>
          <cell r="NO52">
            <v>0.74907281699999995</v>
          </cell>
          <cell r="NP52">
            <v>0.75496892400000004</v>
          </cell>
          <cell r="NQ52">
            <v>0.76122886400000001</v>
          </cell>
          <cell r="NR52">
            <v>0.76808235700000005</v>
          </cell>
          <cell r="NS52">
            <v>0.77312382199999996</v>
          </cell>
          <cell r="NT52">
            <v>0.77731472899999998</v>
          </cell>
          <cell r="NU52">
            <v>0.77323311699999997</v>
          </cell>
          <cell r="NV52">
            <v>0.773532891</v>
          </cell>
          <cell r="NW52">
            <v>0.77241269599999995</v>
          </cell>
          <cell r="NX52">
            <v>0.76921728199999995</v>
          </cell>
          <cell r="NY52">
            <v>0.73761186499999998</v>
          </cell>
          <cell r="NZ52">
            <v>0.74543573200000002</v>
          </cell>
          <cell r="OA52">
            <v>66.314099999999996</v>
          </cell>
          <cell r="OB52">
            <v>66.5501</v>
          </cell>
          <cell r="OC52">
            <v>67.012100000000004</v>
          </cell>
          <cell r="OD52">
            <v>67.257599999999996</v>
          </cell>
          <cell r="OE52">
            <v>67.657300000000006</v>
          </cell>
          <cell r="OF52">
            <v>67.949600000000004</v>
          </cell>
          <cell r="OG52">
            <v>68.276700000000005</v>
          </cell>
          <cell r="OH52">
            <v>68.598600000000005</v>
          </cell>
          <cell r="OI52">
            <v>68.971599999999995</v>
          </cell>
          <cell r="OJ52">
            <v>69.396799999999999</v>
          </cell>
          <cell r="OK52">
            <v>69.799300000000002</v>
          </cell>
          <cell r="OL52">
            <v>70.230900000000005</v>
          </cell>
          <cell r="OM52">
            <v>70.641999999999996</v>
          </cell>
          <cell r="ON52">
            <v>71.031199999999998</v>
          </cell>
          <cell r="OO52">
            <v>71.350099999999998</v>
          </cell>
          <cell r="OP52">
            <v>71.573999999999998</v>
          </cell>
          <cell r="OQ52">
            <v>71.714399999999998</v>
          </cell>
          <cell r="OR52">
            <v>71.8322</v>
          </cell>
          <cell r="OS52">
            <v>71.944800000000001</v>
          </cell>
          <cell r="OT52">
            <v>72.154200000000003</v>
          </cell>
          <cell r="OU52">
            <v>72.457899999999995</v>
          </cell>
          <cell r="OV52">
            <v>72.878799999999998</v>
          </cell>
          <cell r="OW52">
            <v>73.332300000000004</v>
          </cell>
          <cell r="OX52">
            <v>73.777299999999997</v>
          </cell>
          <cell r="OY52">
            <v>74.145600000000002</v>
          </cell>
          <cell r="OZ52">
            <v>74.390799999999999</v>
          </cell>
          <cell r="PA52">
            <v>74.409700000000001</v>
          </cell>
          <cell r="PB52">
            <v>74.576999999999998</v>
          </cell>
          <cell r="PC52">
            <v>74.622799999999998</v>
          </cell>
          <cell r="PD52">
            <v>74.698899999999995</v>
          </cell>
          <cell r="PE52">
            <v>68.764899999999997</v>
          </cell>
          <cell r="PF52">
            <v>70.260400000000004</v>
          </cell>
          <cell r="QA52">
            <v>14.518959069999999</v>
          </cell>
          <cell r="QB52">
            <v>14.539809529999999</v>
          </cell>
          <cell r="QC52">
            <v>14.560689930000001</v>
          </cell>
          <cell r="QD52">
            <v>14.67119344</v>
          </cell>
          <cell r="QE52">
            <v>14.78169696</v>
          </cell>
          <cell r="QF52">
            <v>14.892200470000001</v>
          </cell>
          <cell r="QG52">
            <v>14.777850470000001</v>
          </cell>
          <cell r="QH52">
            <v>14.663500470000001</v>
          </cell>
          <cell r="QI52">
            <v>14.549150470000001</v>
          </cell>
          <cell r="QJ52">
            <v>14.311739920000001</v>
          </cell>
          <cell r="QK52">
            <v>14.311739920000001</v>
          </cell>
          <cell r="QL52">
            <v>14.311739920000001</v>
          </cell>
          <cell r="QM52">
            <v>7.1313900950000004</v>
          </cell>
          <cell r="QN52">
            <v>7.1758753830000002</v>
          </cell>
          <cell r="QO52">
            <v>7.220360672</v>
          </cell>
          <cell r="QP52">
            <v>7.2648459599999997</v>
          </cell>
          <cell r="QQ52">
            <v>7.3093312490000004</v>
          </cell>
          <cell r="QR52">
            <v>7.3538165370000002</v>
          </cell>
          <cell r="QS52">
            <v>7.398301826</v>
          </cell>
          <cell r="QT52">
            <v>7.4427871139999997</v>
          </cell>
          <cell r="QU52">
            <v>7.4872724030000004</v>
          </cell>
          <cell r="QV52">
            <v>7.5317576910000001</v>
          </cell>
          <cell r="QW52">
            <v>7.57624298</v>
          </cell>
          <cell r="QX52">
            <v>7.6207282679999997</v>
          </cell>
          <cell r="QY52">
            <v>7.6652135570000004</v>
          </cell>
          <cell r="QZ52">
            <v>7.7096988450000001</v>
          </cell>
          <cell r="RA52">
            <v>7.754184134</v>
          </cell>
          <cell r="RB52">
            <v>7.7986694219999997</v>
          </cell>
          <cell r="RC52">
            <v>7.8431547110000004</v>
          </cell>
          <cell r="RD52">
            <v>7.8876399990000001</v>
          </cell>
          <cell r="RE52">
            <v>7.8682298660000001</v>
          </cell>
          <cell r="RF52">
            <v>7.8873400690000004</v>
          </cell>
          <cell r="RG52">
            <v>8.0058603290000008</v>
          </cell>
          <cell r="RH52">
            <v>8.0558300020000004</v>
          </cell>
          <cell r="RI52">
            <v>8.235899925</v>
          </cell>
          <cell r="RJ52">
            <v>8.4065999980000008</v>
          </cell>
          <cell r="RK52">
            <v>8.4643297200000003</v>
          </cell>
          <cell r="RL52">
            <v>8.7801599499999998</v>
          </cell>
          <cell r="RM52">
            <v>8.7518997190000007</v>
          </cell>
          <cell r="RN52">
            <v>8.8232402800000003</v>
          </cell>
          <cell r="RO52">
            <v>8.8275836309999995</v>
          </cell>
          <cell r="RP52">
            <v>8.8319269820000006</v>
          </cell>
          <cell r="RQ52">
            <v>8.8362703319999998</v>
          </cell>
          <cell r="RR52">
            <v>8.8362703319999998</v>
          </cell>
          <cell r="RS52">
            <v>10538.70198</v>
          </cell>
          <cell r="RT52">
            <v>10867.68089</v>
          </cell>
          <cell r="RU52">
            <v>10986.62506</v>
          </cell>
          <cell r="RV52">
            <v>11064.114079999999</v>
          </cell>
          <cell r="RW52">
            <v>11296.94435</v>
          </cell>
          <cell r="RX52">
            <v>11331.73806</v>
          </cell>
          <cell r="RY52">
            <v>11243.72798</v>
          </cell>
          <cell r="RZ52">
            <v>11545.21895</v>
          </cell>
          <cell r="SA52">
            <v>11447.29868</v>
          </cell>
          <cell r="SB52">
            <v>10476.81394</v>
          </cell>
          <cell r="SC52">
            <v>10404.02427</v>
          </cell>
          <cell r="SD52">
            <v>10854.91915</v>
          </cell>
          <cell r="SE52">
            <v>11199.718929999999</v>
          </cell>
          <cell r="SF52">
            <v>11320.74166</v>
          </cell>
          <cell r="SG52">
            <v>11768.22473</v>
          </cell>
          <cell r="SH52">
            <v>12306.691860000001</v>
          </cell>
          <cell r="SI52">
            <v>12677.6353</v>
          </cell>
          <cell r="SJ52">
            <v>12694.39748</v>
          </cell>
          <cell r="SK52">
            <v>13459.52843</v>
          </cell>
          <cell r="SL52">
            <v>13429.519480000001</v>
          </cell>
          <cell r="SM52">
            <v>13572.22085</v>
          </cell>
          <cell r="SN52">
            <v>14440.40423</v>
          </cell>
          <cell r="SO52">
            <v>14944.380020000001</v>
          </cell>
          <cell r="SP52">
            <v>15411.75981</v>
          </cell>
          <cell r="SQ52">
            <v>15875.59743</v>
          </cell>
          <cell r="SR52">
            <v>15282.75073</v>
          </cell>
          <cell r="SS52">
            <v>14516.624309999999</v>
          </cell>
          <cell r="ST52">
            <v>14470.822560000001</v>
          </cell>
          <cell r="SU52">
            <v>14412.059209999999</v>
          </cell>
          <cell r="SV52">
            <v>14094.70716</v>
          </cell>
          <cell r="SW52">
            <v>12995.292460000001</v>
          </cell>
          <cell r="SX52">
            <v>13180.21773</v>
          </cell>
          <cell r="SY52">
            <v>0.57399999999999995</v>
          </cell>
          <cell r="SZ52">
            <v>0.59099999999999997</v>
          </cell>
          <cell r="TA52">
            <v>0.59699999999999998</v>
          </cell>
          <cell r="TB52">
            <v>0.60399999999999998</v>
          </cell>
          <cell r="TC52">
            <v>0.61799999999999999</v>
          </cell>
          <cell r="TD52">
            <v>0.61899999999999999</v>
          </cell>
          <cell r="TE52">
            <v>0.621</v>
          </cell>
          <cell r="TF52">
            <v>0.623</v>
          </cell>
          <cell r="TG52">
            <v>0.62</v>
          </cell>
          <cell r="TH52">
            <v>0.61899999999999999</v>
          </cell>
          <cell r="TI52">
            <v>0.59699999999999998</v>
          </cell>
          <cell r="TJ52">
            <v>0.60399999999999998</v>
          </cell>
          <cell r="TK52">
            <v>21.49096737</v>
          </cell>
          <cell r="TL52">
            <v>19.974462769999999</v>
          </cell>
          <cell r="TM52">
            <v>19.920407480000001</v>
          </cell>
          <cell r="TN52">
            <v>19.489953190000001</v>
          </cell>
          <cell r="TO52">
            <v>18.209780089999999</v>
          </cell>
          <cell r="TP52">
            <v>18.468352370000002</v>
          </cell>
          <cell r="TQ52">
            <v>18.009557900000001</v>
          </cell>
          <cell r="TR52">
            <v>17.816622550000002</v>
          </cell>
          <cell r="TS52">
            <v>18.034655140000002</v>
          </cell>
          <cell r="TT52">
            <v>17.934780010000001</v>
          </cell>
          <cell r="TU52">
            <v>17.819731279999999</v>
          </cell>
          <cell r="TV52">
            <v>17.76487784</v>
          </cell>
          <cell r="TW52">
            <v>22.010869570000001</v>
          </cell>
          <cell r="TX52">
            <v>20.457604310000001</v>
          </cell>
          <cell r="TY52">
            <v>20.50599201</v>
          </cell>
          <cell r="TZ52">
            <v>20</v>
          </cell>
          <cell r="UA52">
            <v>18.684210530000001</v>
          </cell>
          <cell r="UB52">
            <v>19.084967320000001</v>
          </cell>
          <cell r="UC52">
            <v>18.503937010000001</v>
          </cell>
          <cell r="UD52">
            <v>18.241469819999999</v>
          </cell>
          <cell r="UE52">
            <v>18.635170599999999</v>
          </cell>
          <cell r="UF52">
            <v>18.55263158</v>
          </cell>
          <cell r="UG52">
            <v>18.331053350000001</v>
          </cell>
          <cell r="UH52">
            <v>18.378378380000001</v>
          </cell>
          <cell r="UI52">
            <v>12.39208412</v>
          </cell>
          <cell r="UJ52">
            <v>11.90227032</v>
          </cell>
          <cell r="UK52">
            <v>11.44586945</v>
          </cell>
          <cell r="UL52">
            <v>10.989983560000001</v>
          </cell>
          <cell r="UM52">
            <v>10.596791270000001</v>
          </cell>
          <cell r="UN52">
            <v>10.2771101</v>
          </cell>
          <cell r="UO52">
            <v>10.14942169</v>
          </cell>
          <cell r="UP52">
            <v>9.7874126429999997</v>
          </cell>
          <cell r="UQ52">
            <v>9.5839424130000008</v>
          </cell>
          <cell r="UR52">
            <v>9.3798990250000003</v>
          </cell>
          <cell r="US52">
            <v>9.0347528459999999</v>
          </cell>
          <cell r="UT52">
            <v>8.8701925280000005</v>
          </cell>
          <cell r="UU52">
            <v>17.460899999999999</v>
          </cell>
          <cell r="UV52">
            <v>16.382719999999999</v>
          </cell>
          <cell r="UW52">
            <v>16.421150000000001</v>
          </cell>
          <cell r="UX52">
            <v>15.45335</v>
          </cell>
          <cell r="UY52">
            <v>14.180759999999999</v>
          </cell>
          <cell r="UZ52">
            <v>13.805479999999999</v>
          </cell>
          <cell r="VA52">
            <v>13.5816</v>
          </cell>
          <cell r="VB52">
            <v>13.76572</v>
          </cell>
          <cell r="VC52">
            <v>13.896050000000001</v>
          </cell>
          <cell r="VD52">
            <v>13.373900000000001</v>
          </cell>
          <cell r="VE52">
            <v>13.373900000000001</v>
          </cell>
          <cell r="VF52">
            <v>13.373900000000001</v>
          </cell>
          <cell r="VG52">
            <v>34.619917999999998</v>
          </cell>
          <cell r="VH52">
            <v>31.638397999999999</v>
          </cell>
          <cell r="VI52">
            <v>31.894203000000001</v>
          </cell>
          <cell r="VJ52">
            <v>32.026525999999997</v>
          </cell>
          <cell r="VK52">
            <v>29.851789</v>
          </cell>
          <cell r="VL52">
            <v>31.322467</v>
          </cell>
          <cell r="VM52">
            <v>30.297651999999999</v>
          </cell>
          <cell r="VN52">
            <v>29.896735</v>
          </cell>
          <cell r="VO52">
            <v>30.623972999999999</v>
          </cell>
          <cell r="VP52">
            <v>31.050540999999999</v>
          </cell>
          <cell r="VQ52">
            <v>31.050540999999999</v>
          </cell>
          <cell r="VR52">
            <v>31.050540999999999</v>
          </cell>
          <cell r="VS52">
            <v>85</v>
          </cell>
          <cell r="VT52">
            <v>0.61</v>
          </cell>
          <cell r="VU52">
            <v>0.60899999999999999</v>
          </cell>
          <cell r="VV52">
            <v>0.60399999999999998</v>
          </cell>
          <cell r="VW52">
            <v>0.60299999999999998</v>
          </cell>
          <cell r="VX52">
            <v>0.59799999999999998</v>
          </cell>
          <cell r="VY52">
            <v>0.59399999999999997</v>
          </cell>
          <cell r="VZ52">
            <v>0.59199999999999997</v>
          </cell>
          <cell r="WA52">
            <v>0.58599999999999997</v>
          </cell>
          <cell r="WB52">
            <v>0.505</v>
          </cell>
          <cell r="WC52">
            <v>0.502</v>
          </cell>
          <cell r="WD52">
            <v>0.505</v>
          </cell>
          <cell r="WE52">
            <v>0.502</v>
          </cell>
          <cell r="WF52">
            <v>0.499</v>
          </cell>
          <cell r="WG52">
            <v>0.48899999999999999</v>
          </cell>
          <cell r="WH52">
            <v>0.47899999999999998</v>
          </cell>
          <cell r="WI52">
            <v>0.47899999999999998</v>
          </cell>
          <cell r="WJ52">
            <v>0.45200000000000001</v>
          </cell>
          <cell r="WK52">
            <v>0.44900000000000001</v>
          </cell>
          <cell r="WL52">
            <v>0.44700000000000001</v>
          </cell>
          <cell r="WM52">
            <v>0.433</v>
          </cell>
          <cell r="WN52">
            <v>0.432</v>
          </cell>
          <cell r="WO52">
            <v>0.43099999999999999</v>
          </cell>
          <cell r="WP52">
            <v>0.42399999999999999</v>
          </cell>
          <cell r="WQ52">
            <v>0.40400000000000003</v>
          </cell>
          <cell r="WR52">
            <v>0.39600000000000002</v>
          </cell>
          <cell r="WS52">
            <v>0.38800000000000001</v>
          </cell>
          <cell r="WT52">
            <v>0.376</v>
          </cell>
          <cell r="WU52">
            <v>0.376</v>
          </cell>
          <cell r="WV52">
            <v>0.375</v>
          </cell>
          <cell r="WW52">
            <v>0.37</v>
          </cell>
          <cell r="WX52">
            <v>0.36599999999999999</v>
          </cell>
          <cell r="WY52">
            <v>0.36199999999999999</v>
          </cell>
          <cell r="WZ52">
            <v>191</v>
          </cell>
          <cell r="XA52">
            <v>194</v>
          </cell>
          <cell r="XB52">
            <v>187</v>
          </cell>
          <cell r="XC52">
            <v>181</v>
          </cell>
          <cell r="XD52">
            <v>167</v>
          </cell>
          <cell r="XE52">
            <v>153</v>
          </cell>
          <cell r="XF52">
            <v>146</v>
          </cell>
          <cell r="XG52">
            <v>132</v>
          </cell>
          <cell r="XH52">
            <v>137</v>
          </cell>
          <cell r="XI52">
            <v>131</v>
          </cell>
          <cell r="XJ52">
            <v>122</v>
          </cell>
          <cell r="XK52">
            <v>117</v>
          </cell>
          <cell r="XL52">
            <v>110</v>
          </cell>
          <cell r="XM52">
            <v>100</v>
          </cell>
          <cell r="XN52">
            <v>94</v>
          </cell>
          <cell r="XO52">
            <v>94</v>
          </cell>
          <cell r="XP52">
            <v>90</v>
          </cell>
          <cell r="XQ52">
            <v>85</v>
          </cell>
          <cell r="XR52">
            <v>82</v>
          </cell>
          <cell r="XS52">
            <v>80</v>
          </cell>
          <cell r="XT52">
            <v>78</v>
          </cell>
          <cell r="XU52">
            <v>76</v>
          </cell>
          <cell r="XV52">
            <v>71</v>
          </cell>
          <cell r="XW52">
            <v>67</v>
          </cell>
          <cell r="XX52">
            <v>65</v>
          </cell>
          <cell r="XY52">
            <v>63</v>
          </cell>
          <cell r="XZ52">
            <v>61</v>
          </cell>
          <cell r="YA52">
            <v>59</v>
          </cell>
          <cell r="YB52">
            <v>59</v>
          </cell>
          <cell r="YC52">
            <v>59</v>
          </cell>
          <cell r="YD52">
            <v>59</v>
          </cell>
          <cell r="YE52">
            <v>59</v>
          </cell>
          <cell r="YF52">
            <v>88.897000000000006</v>
          </cell>
          <cell r="YG52">
            <v>87.846999999999994</v>
          </cell>
          <cell r="YH52">
            <v>84.272000000000006</v>
          </cell>
          <cell r="YI52">
            <v>85.188000000000002</v>
          </cell>
          <cell r="YJ52">
            <v>87.052000000000007</v>
          </cell>
          <cell r="YK52">
            <v>88.927000000000007</v>
          </cell>
          <cell r="YL52">
            <v>90.546999999999997</v>
          </cell>
          <cell r="YM52">
            <v>89.727000000000004</v>
          </cell>
          <cell r="YN52">
            <v>91.692999999999998</v>
          </cell>
          <cell r="YO52">
            <v>91.5</v>
          </cell>
          <cell r="YP52">
            <v>88.772999999999996</v>
          </cell>
          <cell r="YQ52">
            <v>88.082999999999998</v>
          </cell>
          <cell r="YR52">
            <v>88.435000000000002</v>
          </cell>
          <cell r="YS52">
            <v>88.522999999999996</v>
          </cell>
          <cell r="YT52">
            <v>87.349000000000004</v>
          </cell>
          <cell r="YU52">
            <v>86.873999999999995</v>
          </cell>
          <cell r="YV52">
            <v>87.164000000000001</v>
          </cell>
          <cell r="YW52">
            <v>89.207999999999998</v>
          </cell>
          <cell r="YX52">
            <v>90.694000000000003</v>
          </cell>
          <cell r="YY52">
            <v>92.019000000000005</v>
          </cell>
          <cell r="YZ52">
            <v>91.858000000000004</v>
          </cell>
          <cell r="ZA52">
            <v>91.278000000000006</v>
          </cell>
          <cell r="ZB52">
            <v>90.001000000000005</v>
          </cell>
          <cell r="ZC52">
            <v>84.146000000000001</v>
          </cell>
          <cell r="ZD52">
            <v>80.123999999999995</v>
          </cell>
          <cell r="ZE52">
            <v>79.691999999999993</v>
          </cell>
          <cell r="ZF52">
            <v>75.099999999999994</v>
          </cell>
          <cell r="ZG52">
            <v>72.683000000000007</v>
          </cell>
          <cell r="ZH52">
            <v>71.382999999999996</v>
          </cell>
          <cell r="ZI52">
            <v>67.77</v>
          </cell>
          <cell r="ZJ52">
            <v>63.944000000000003</v>
          </cell>
          <cell r="ZK52">
            <v>63.162999999999997</v>
          </cell>
          <cell r="ZL52">
            <v>33.910388949999998</v>
          </cell>
          <cell r="ZM52">
            <v>34.425401350000001</v>
          </cell>
          <cell r="ZN52">
            <v>34.940413759999998</v>
          </cell>
          <cell r="ZO52">
            <v>35.455426160000002</v>
          </cell>
          <cell r="ZP52">
            <v>35.970438559999998</v>
          </cell>
          <cell r="ZQ52">
            <v>36.485450970000002</v>
          </cell>
          <cell r="ZR52">
            <v>37.000463369999999</v>
          </cell>
          <cell r="ZS52">
            <v>37.515475780000003</v>
          </cell>
          <cell r="ZT52">
            <v>38.030488179999999</v>
          </cell>
          <cell r="ZU52">
            <v>38.545500590000003</v>
          </cell>
          <cell r="ZV52">
            <v>39.060512989999999</v>
          </cell>
          <cell r="ZW52">
            <v>39.575525399999997</v>
          </cell>
          <cell r="ZX52">
            <v>40.0905378</v>
          </cell>
          <cell r="ZY52">
            <v>40.605550209999997</v>
          </cell>
          <cell r="ZZ52">
            <v>41.12056261</v>
          </cell>
          <cell r="AAA52">
            <v>41.635575009999997</v>
          </cell>
          <cell r="AAB52">
            <v>42.150587420000001</v>
          </cell>
          <cell r="AAC52">
            <v>42.665599819999997</v>
          </cell>
          <cell r="AAD52">
            <v>42.671260830000001</v>
          </cell>
          <cell r="AAE52">
            <v>42.73693085</v>
          </cell>
          <cell r="AAF52">
            <v>44.47531128</v>
          </cell>
          <cell r="AAG52">
            <v>44.861488340000001</v>
          </cell>
          <cell r="AAH52">
            <v>46.48731995</v>
          </cell>
          <cell r="AAI52">
            <v>47.636749270000003</v>
          </cell>
          <cell r="AAJ52">
            <v>48.244808200000001</v>
          </cell>
          <cell r="AAK52">
            <v>52.121620180000001</v>
          </cell>
          <cell r="AAL52">
            <v>51.864971160000003</v>
          </cell>
          <cell r="AAM52">
            <v>52.485031130000003</v>
          </cell>
          <cell r="AAN52">
            <v>52.662550609999997</v>
          </cell>
          <cell r="AAO52">
            <v>52.840070089999998</v>
          </cell>
          <cell r="AAP52">
            <v>53.017589569999998</v>
          </cell>
          <cell r="AAQ52">
            <v>53.017589569999998</v>
          </cell>
          <cell r="AAR52">
            <v>37.984149930000001</v>
          </cell>
          <cell r="AAS52">
            <v>38.310219930000002</v>
          </cell>
          <cell r="AAT52">
            <v>38.636289929999997</v>
          </cell>
          <cell r="AAU52">
            <v>38.962359929999998</v>
          </cell>
          <cell r="AAV52">
            <v>39.28842993</v>
          </cell>
          <cell r="AAW52">
            <v>39.614499930000001</v>
          </cell>
          <cell r="AAX52">
            <v>39.940569930000002</v>
          </cell>
          <cell r="AAY52">
            <v>40.266639929999997</v>
          </cell>
          <cell r="AAZ52">
            <v>40.592709929999998</v>
          </cell>
          <cell r="ABA52">
            <v>40.918779929999999</v>
          </cell>
          <cell r="ABB52">
            <v>41.244849930000001</v>
          </cell>
          <cell r="ABC52">
            <v>41.570919930000002</v>
          </cell>
          <cell r="ABD52">
            <v>41.896989929999997</v>
          </cell>
          <cell r="ABE52">
            <v>42.223059929999998</v>
          </cell>
          <cell r="ABF52">
            <v>42.549129929999999</v>
          </cell>
          <cell r="ABG52">
            <v>42.875199940000002</v>
          </cell>
          <cell r="ABH52">
            <v>43.201269940000003</v>
          </cell>
          <cell r="ABI52">
            <v>43.527339939999997</v>
          </cell>
          <cell r="ABJ52">
            <v>43.468578340000001</v>
          </cell>
          <cell r="ABK52">
            <v>43.367401119999997</v>
          </cell>
          <cell r="ABL52">
            <v>44.91825867</v>
          </cell>
          <cell r="ABM52">
            <v>45.87015152</v>
          </cell>
          <cell r="ABN52">
            <v>47.207569120000002</v>
          </cell>
          <cell r="ABO52">
            <v>48.278598789999997</v>
          </cell>
          <cell r="ABP52">
            <v>49.364608760000003</v>
          </cell>
          <cell r="ABQ52">
            <v>52.246910100000001</v>
          </cell>
          <cell r="ABR52">
            <v>51.862861629999998</v>
          </cell>
          <cell r="ABS52">
            <v>53.267570499999998</v>
          </cell>
          <cell r="ABT52">
            <v>52.84697723</v>
          </cell>
          <cell r="ABU52">
            <v>52.426383970000003</v>
          </cell>
          <cell r="ABV52">
            <v>52.005790709999999</v>
          </cell>
          <cell r="ABW52">
            <v>52.005790709999999</v>
          </cell>
          <cell r="ABX52">
            <v>3.6585365849999998</v>
          </cell>
          <cell r="ABY52">
            <v>3.6585365849999998</v>
          </cell>
          <cell r="ABZ52">
            <v>3.6585365849999998</v>
          </cell>
          <cell r="ACA52">
            <v>3.6585365849999998</v>
          </cell>
          <cell r="ACB52">
            <v>3.6585365849999998</v>
          </cell>
          <cell r="ACC52">
            <v>3.6585365849999998</v>
          </cell>
          <cell r="ACD52">
            <v>3.6585365849999998</v>
          </cell>
          <cell r="ACE52">
            <v>3.6585365849999998</v>
          </cell>
          <cell r="ACF52">
            <v>17.355371900000002</v>
          </cell>
          <cell r="ACG52">
            <v>17.355371900000002</v>
          </cell>
          <cell r="ACH52">
            <v>14.634146339999999</v>
          </cell>
          <cell r="ACI52">
            <v>14.634146339999999</v>
          </cell>
          <cell r="ACJ52">
            <v>14.634146339999999</v>
          </cell>
          <cell r="ACK52">
            <v>16</v>
          </cell>
          <cell r="ACL52">
            <v>16</v>
          </cell>
          <cell r="ACM52">
            <v>16</v>
          </cell>
          <cell r="ACN52">
            <v>25</v>
          </cell>
          <cell r="ACO52">
            <v>25</v>
          </cell>
          <cell r="ACP52">
            <v>25</v>
          </cell>
          <cell r="ACQ52">
            <v>32.258064519999998</v>
          </cell>
          <cell r="ACR52">
            <v>32.258064519999998</v>
          </cell>
          <cell r="ACS52">
            <v>32.258064519999998</v>
          </cell>
          <cell r="ACT52">
            <v>32.258064519999998</v>
          </cell>
          <cell r="ACU52">
            <v>38.68613139</v>
          </cell>
          <cell r="ACV52">
            <v>41.605839420000002</v>
          </cell>
          <cell r="ACW52">
            <v>41.605839420000002</v>
          </cell>
          <cell r="ACX52">
            <v>41.605839420000002</v>
          </cell>
          <cell r="ACY52">
            <v>37.956204380000003</v>
          </cell>
          <cell r="ACZ52">
            <v>37.956204380000003</v>
          </cell>
          <cell r="ADA52">
            <v>37.956204380000003</v>
          </cell>
          <cell r="ADB52">
            <v>39.416058390000003</v>
          </cell>
          <cell r="ADC52">
            <v>39.416058390000003</v>
          </cell>
          <cell r="ADD52">
            <v>96.341463410000003</v>
          </cell>
          <cell r="ADE52">
            <v>96.341463410000003</v>
          </cell>
          <cell r="ADF52">
            <v>96.341463410000003</v>
          </cell>
          <cell r="ADG52">
            <v>96.341463410000003</v>
          </cell>
          <cell r="ADH52">
            <v>96.341463410000003</v>
          </cell>
          <cell r="ADI52">
            <v>96.341463410000003</v>
          </cell>
          <cell r="ADJ52">
            <v>96.341463410000003</v>
          </cell>
          <cell r="ADK52">
            <v>96.341463410000003</v>
          </cell>
          <cell r="ADL52">
            <v>82.644628100000006</v>
          </cell>
          <cell r="ADM52">
            <v>82.644628100000006</v>
          </cell>
          <cell r="ADN52">
            <v>85.365853659999999</v>
          </cell>
          <cell r="ADO52">
            <v>85.365853659999999</v>
          </cell>
          <cell r="ADP52">
            <v>85.365853659999999</v>
          </cell>
          <cell r="ADQ52">
            <v>84</v>
          </cell>
          <cell r="ADR52">
            <v>84</v>
          </cell>
          <cell r="ADS52">
            <v>84</v>
          </cell>
          <cell r="ADT52">
            <v>75</v>
          </cell>
          <cell r="ADU52">
            <v>75</v>
          </cell>
          <cell r="ADV52">
            <v>75</v>
          </cell>
          <cell r="ADW52">
            <v>67.741935479999995</v>
          </cell>
          <cell r="ADX52">
            <v>67.741935479999995</v>
          </cell>
          <cell r="ADY52">
            <v>67.741935479999995</v>
          </cell>
          <cell r="ADZ52">
            <v>67.741935479999995</v>
          </cell>
          <cell r="AEA52">
            <v>61.31386861</v>
          </cell>
          <cell r="AEB52">
            <v>58.394160579999998</v>
          </cell>
          <cell r="AEC52">
            <v>58.394160579999998</v>
          </cell>
          <cell r="AED52">
            <v>58.394160579999998</v>
          </cell>
          <cell r="AEE52">
            <v>62.043795619999997</v>
          </cell>
          <cell r="AEF52">
            <v>62.043795619999997</v>
          </cell>
          <cell r="AEG52">
            <v>62.043795619999997</v>
          </cell>
          <cell r="AEH52">
            <v>60.583941609999997</v>
          </cell>
          <cell r="AEI52">
            <v>60.583941609999997</v>
          </cell>
          <cell r="AEJ52">
            <v>47.061</v>
          </cell>
          <cell r="AEK52">
            <v>47.433999999999997</v>
          </cell>
          <cell r="AEL52">
            <v>47.488</v>
          </cell>
          <cell r="AEM52">
            <v>47.524999999999999</v>
          </cell>
          <cell r="AEN52">
            <v>47.908999999999999</v>
          </cell>
          <cell r="AEO52">
            <v>47.999000000000002</v>
          </cell>
          <cell r="AEP52">
            <v>48.003999999999998</v>
          </cell>
          <cell r="AEQ52">
            <v>48.459000000000003</v>
          </cell>
          <cell r="AER52">
            <v>51.622999999999998</v>
          </cell>
          <cell r="AES52">
            <v>51.122999999999998</v>
          </cell>
          <cell r="AET52">
            <v>50.621000000000002</v>
          </cell>
          <cell r="AEU52">
            <v>50.116999999999997</v>
          </cell>
          <cell r="AEV52">
            <v>49.61</v>
          </cell>
          <cell r="AEW52">
            <v>49.101999999999997</v>
          </cell>
          <cell r="AEX52">
            <v>52.673000000000002</v>
          </cell>
          <cell r="AEY52">
            <v>51.860999999999997</v>
          </cell>
          <cell r="AEZ52">
            <v>52.646000000000001</v>
          </cell>
          <cell r="AFA52">
            <v>51.904000000000003</v>
          </cell>
          <cell r="AFB52">
            <v>51.978000000000002</v>
          </cell>
          <cell r="AFC52">
            <v>49.619</v>
          </cell>
          <cell r="AFD52">
            <v>47.969000000000001</v>
          </cell>
          <cell r="AFE52">
            <v>47.026000000000003</v>
          </cell>
          <cell r="AFF52">
            <v>48.040999999999997</v>
          </cell>
          <cell r="AFG52">
            <v>48.091999999999999</v>
          </cell>
          <cell r="AFH52">
            <v>47.655999999999999</v>
          </cell>
          <cell r="AFI52">
            <v>51.881</v>
          </cell>
          <cell r="AFJ52">
            <v>55.386000000000003</v>
          </cell>
          <cell r="AFK52">
            <v>56.155000000000001</v>
          </cell>
          <cell r="AFL52">
            <v>54.466000000000001</v>
          </cell>
          <cell r="AFM52">
            <v>54.393000000000001</v>
          </cell>
          <cell r="AFN52">
            <v>48.292999999999999</v>
          </cell>
          <cell r="AFO52">
            <v>53.344000000000001</v>
          </cell>
          <cell r="AFP52">
            <v>79.361999999999995</v>
          </cell>
          <cell r="AFQ52">
            <v>79.38</v>
          </cell>
          <cell r="AFR52">
            <v>79.293999999999997</v>
          </cell>
          <cell r="AFS52">
            <v>79.203000000000003</v>
          </cell>
          <cell r="AFT52">
            <v>79.225999999999999</v>
          </cell>
          <cell r="AFU52">
            <v>79.153000000000006</v>
          </cell>
          <cell r="AFV52">
            <v>79.070999999999998</v>
          </cell>
          <cell r="AFW52">
            <v>80.168999999999997</v>
          </cell>
          <cell r="AFX52">
            <v>81.265000000000001</v>
          </cell>
          <cell r="AFY52">
            <v>81.358999999999995</v>
          </cell>
          <cell r="AFZ52">
            <v>81.453000000000003</v>
          </cell>
          <cell r="AGA52">
            <v>81.548000000000002</v>
          </cell>
          <cell r="AGB52">
            <v>81.643000000000001</v>
          </cell>
          <cell r="AGC52">
            <v>81.738</v>
          </cell>
          <cell r="AGD52">
            <v>82.436000000000007</v>
          </cell>
          <cell r="AGE52">
            <v>82.278000000000006</v>
          </cell>
          <cell r="AGF52">
            <v>83.441000000000003</v>
          </cell>
          <cell r="AGG52">
            <v>81.825000000000003</v>
          </cell>
          <cell r="AGH52">
            <v>81.313000000000002</v>
          </cell>
          <cell r="AGI52">
            <v>78.596999999999994</v>
          </cell>
          <cell r="AGJ52">
            <v>77.594999999999999</v>
          </cell>
          <cell r="AGK52">
            <v>76.742999999999995</v>
          </cell>
          <cell r="AGL52">
            <v>77.064999999999998</v>
          </cell>
          <cell r="AGM52">
            <v>76.632999999999996</v>
          </cell>
          <cell r="AGN52">
            <v>77.802999999999997</v>
          </cell>
          <cell r="AGO52">
            <v>79.643000000000001</v>
          </cell>
          <cell r="AGP52">
            <v>80.137</v>
          </cell>
          <cell r="AGQ52">
            <v>80.328000000000003</v>
          </cell>
          <cell r="AGR52">
            <v>79.042000000000002</v>
          </cell>
          <cell r="AGS52">
            <v>78.153000000000006</v>
          </cell>
          <cell r="AGT52">
            <v>72.075999999999993</v>
          </cell>
          <cell r="AGU52">
            <v>76.519000000000005</v>
          </cell>
          <cell r="AGV52">
            <v>27</v>
          </cell>
          <cell r="AGW52">
            <v>0.623</v>
          </cell>
          <cell r="AGX52">
            <v>0.625</v>
          </cell>
          <cell r="AGY52">
            <v>0.629</v>
          </cell>
          <cell r="AGZ52">
            <v>0.63200000000000001</v>
          </cell>
          <cell r="AHA52">
            <v>0.63900000000000001</v>
          </cell>
          <cell r="AHB52">
            <v>0.63900000000000001</v>
          </cell>
          <cell r="AHC52">
            <v>0.64200000000000002</v>
          </cell>
          <cell r="AHD52">
            <v>0.64900000000000002</v>
          </cell>
          <cell r="AHE52">
            <v>0.65100000000000002</v>
          </cell>
          <cell r="AHF52">
            <v>0.65600000000000003</v>
          </cell>
          <cell r="AHG52">
            <v>0.66</v>
          </cell>
          <cell r="AHH52">
            <v>0.66200000000000003</v>
          </cell>
          <cell r="AHI52">
            <v>0.66400000000000003</v>
          </cell>
          <cell r="AHJ52">
            <v>0.66900000000000004</v>
          </cell>
          <cell r="AHK52">
            <v>0.67400000000000004</v>
          </cell>
          <cell r="AHL52">
            <v>0.67800000000000005</v>
          </cell>
          <cell r="AHM52">
            <v>0.68300000000000005</v>
          </cell>
          <cell r="AHN52">
            <v>0.68300000000000005</v>
          </cell>
          <cell r="AHO52">
            <v>0.68700000000000006</v>
          </cell>
          <cell r="AHP52">
            <v>0.68700000000000006</v>
          </cell>
          <cell r="AHQ52">
            <v>0.69099999999999995</v>
          </cell>
          <cell r="AHR52">
            <v>0.69699999999999995</v>
          </cell>
          <cell r="AHS52">
            <v>0.71</v>
          </cell>
          <cell r="AHT52">
            <v>0.70599999999999996</v>
          </cell>
          <cell r="AHU52">
            <v>0.70899999999999996</v>
          </cell>
          <cell r="AHV52">
            <v>0.71899999999999997</v>
          </cell>
          <cell r="AHW52">
            <v>0.72199999999999998</v>
          </cell>
          <cell r="AHX52">
            <v>0.72</v>
          </cell>
          <cell r="AHY52">
            <v>0.72199999999999998</v>
          </cell>
          <cell r="AHZ52">
            <v>0.72099999999999997</v>
          </cell>
          <cell r="AIA52">
            <v>0.69499999999999995</v>
          </cell>
          <cell r="AIB52">
            <v>0.70399999999999996</v>
          </cell>
          <cell r="AIC52">
            <v>4.301075269</v>
          </cell>
          <cell r="AID52">
            <v>4.1411042939999998</v>
          </cell>
          <cell r="AIE52">
            <v>4.4072948329999999</v>
          </cell>
          <cell r="AIF52">
            <v>4.5317220540000003</v>
          </cell>
          <cell r="AIG52">
            <v>4.1979010490000004</v>
          </cell>
          <cell r="AIH52">
            <v>4.76900149</v>
          </cell>
          <cell r="AII52">
            <v>4.7477744810000004</v>
          </cell>
          <cell r="AIJ52">
            <v>4.4182621500000003</v>
          </cell>
          <cell r="AIK52">
            <v>4.8245614039999998</v>
          </cell>
          <cell r="AIL52">
            <v>3.9531478770000001</v>
          </cell>
          <cell r="AIM52">
            <v>3.9301310040000002</v>
          </cell>
          <cell r="AIN52">
            <v>4.4733044729999998</v>
          </cell>
          <cell r="AIO52">
            <v>4.871060172</v>
          </cell>
          <cell r="AIP52">
            <v>4.8364153630000004</v>
          </cell>
          <cell r="AIQ52">
            <v>5.0704225349999996</v>
          </cell>
          <cell r="AIR52">
            <v>5.1748251749999996</v>
          </cell>
          <cell r="AIS52">
            <v>5.1388888890000004</v>
          </cell>
          <cell r="AIT52">
            <v>5.5325034579999999</v>
          </cell>
          <cell r="AIU52">
            <v>5.7613168720000001</v>
          </cell>
          <cell r="AIV52">
            <v>6.0191518469999998</v>
          </cell>
          <cell r="AIW52">
            <v>6.1141304349999999</v>
          </cell>
          <cell r="AIX52">
            <v>6.1911170929999999</v>
          </cell>
          <cell r="AIY52">
            <v>5.4593874830000004</v>
          </cell>
          <cell r="AIZ52">
            <v>6.4900662249999996</v>
          </cell>
          <cell r="AJA52">
            <v>6.7105263160000002</v>
          </cell>
          <cell r="AJB52">
            <v>6.0130718950000004</v>
          </cell>
          <cell r="AJC52">
            <v>5.2493438320000001</v>
          </cell>
          <cell r="AJD52">
            <v>5.511811024</v>
          </cell>
          <cell r="AJE52">
            <v>5.2493438320000001</v>
          </cell>
          <cell r="AJF52">
            <v>5.1315789470000004</v>
          </cell>
          <cell r="AJG52">
            <v>4.9247606020000001</v>
          </cell>
          <cell r="AJH52">
            <v>4.8648648650000004</v>
          </cell>
          <cell r="AJI52">
            <v>1.608631235</v>
          </cell>
          <cell r="AJJ52">
            <v>1.5428253590000001</v>
          </cell>
          <cell r="AJK52">
            <v>2.049219452</v>
          </cell>
          <cell r="AJL52">
            <v>2.1975618950000002</v>
          </cell>
          <cell r="AJM52">
            <v>1.2080298709999999</v>
          </cell>
          <cell r="AJN52">
            <v>1.980427411</v>
          </cell>
          <cell r="AJO52">
            <v>2.0528533539999998</v>
          </cell>
          <cell r="AJP52">
            <v>1.523363019</v>
          </cell>
          <cell r="AJQ52">
            <v>1.8292079590000001</v>
          </cell>
          <cell r="AJR52">
            <v>1.717103563</v>
          </cell>
          <cell r="AJS52">
            <v>1.621481</v>
          </cell>
          <cell r="AJT52">
            <v>1.7762827329999999</v>
          </cell>
          <cell r="AJU52">
            <v>1.8833085490000001</v>
          </cell>
          <cell r="AJV52">
            <v>2.0005567819999999</v>
          </cell>
          <cell r="AJW52">
            <v>2.1171578800000002</v>
          </cell>
          <cell r="AJX52">
            <v>2.1676429659999998</v>
          </cell>
          <cell r="AJY52">
            <v>2.0551825030000002</v>
          </cell>
          <cell r="AJZ52">
            <v>2.3561966700000001</v>
          </cell>
          <cell r="AKA52">
            <v>2.0345095629999999</v>
          </cell>
          <cell r="AKB52">
            <v>2.1999639379999998</v>
          </cell>
          <cell r="AKC52">
            <v>2.3199872469999998</v>
          </cell>
          <cell r="AKD52">
            <v>2.4533380079999998</v>
          </cell>
          <cell r="AKE52">
            <v>2.4010441710000001</v>
          </cell>
          <cell r="AKF52">
            <v>2.5059599019999999</v>
          </cell>
          <cell r="AKG52">
            <v>2.7085840879999998</v>
          </cell>
          <cell r="AKH52">
            <v>2.5141469110000001</v>
          </cell>
          <cell r="AKI52">
            <v>2.3954715979999999</v>
          </cell>
          <cell r="AKJ52">
            <v>2.3398960560000002</v>
          </cell>
          <cell r="AKK52">
            <v>2.2195390659999998</v>
          </cell>
          <cell r="AKL52">
            <v>2.115714004</v>
          </cell>
          <cell r="AKM52">
            <v>1.7531998710000001</v>
          </cell>
          <cell r="AKN52">
            <v>1.7531998710000001</v>
          </cell>
          <cell r="AKO52">
            <v>6.83</v>
          </cell>
          <cell r="AKP52">
            <v>6.59</v>
          </cell>
          <cell r="AKQ52">
            <v>6.28</v>
          </cell>
          <cell r="AKR52">
            <v>6.41</v>
          </cell>
          <cell r="AKS52">
            <v>6.99</v>
          </cell>
          <cell r="AKT52">
            <v>7.04</v>
          </cell>
          <cell r="AKU52">
            <v>7.09</v>
          </cell>
          <cell r="AKV52">
            <v>7.2</v>
          </cell>
          <cell r="AKW52">
            <v>7.45</v>
          </cell>
          <cell r="AKX52">
            <v>5.79</v>
          </cell>
          <cell r="AKY52">
            <v>5.93</v>
          </cell>
          <cell r="AKZ52">
            <v>6.77</v>
          </cell>
          <cell r="ALA52">
            <v>7.37</v>
          </cell>
          <cell r="ALB52">
            <v>7.28</v>
          </cell>
          <cell r="ALC52">
            <v>7.63</v>
          </cell>
          <cell r="ALD52">
            <v>7.82</v>
          </cell>
          <cell r="ALE52">
            <v>7.97</v>
          </cell>
          <cell r="ALF52">
            <v>8.26</v>
          </cell>
          <cell r="ALG52">
            <v>9.1</v>
          </cell>
          <cell r="ALH52">
            <v>9.5500000000000007</v>
          </cell>
          <cell r="ALI52">
            <v>9.39</v>
          </cell>
          <cell r="ALJ52">
            <v>9.51</v>
          </cell>
          <cell r="ALK52">
            <v>7.84</v>
          </cell>
          <cell r="ALL52">
            <v>10.1</v>
          </cell>
          <cell r="ALM52">
            <v>10.32</v>
          </cell>
          <cell r="ALN52">
            <v>9</v>
          </cell>
          <cell r="ALO52">
            <v>7.65</v>
          </cell>
          <cell r="ALP52">
            <v>8.06</v>
          </cell>
          <cell r="ALQ52">
            <v>7.86</v>
          </cell>
          <cell r="ALR52">
            <v>7.74</v>
          </cell>
          <cell r="ALS52">
            <v>7.74</v>
          </cell>
          <cell r="ALT52">
            <v>7.74</v>
          </cell>
        </row>
        <row r="53">
          <cell r="A53" t="str">
            <v>Egypt</v>
          </cell>
          <cell r="B53" t="str">
            <v>EGY</v>
          </cell>
          <cell r="C53" t="str">
            <v>High</v>
          </cell>
          <cell r="D53" t="str">
            <v>AS</v>
          </cell>
          <cell r="E53">
            <v>97</v>
          </cell>
          <cell r="F53">
            <v>0.57199999999999995</v>
          </cell>
          <cell r="G53">
            <v>0.57799999999999996</v>
          </cell>
          <cell r="H53">
            <v>0.58499999999999996</v>
          </cell>
          <cell r="I53">
            <v>0.59099999999999997</v>
          </cell>
          <cell r="J53">
            <v>0.59799999999999998</v>
          </cell>
          <cell r="K53">
            <v>0.60499999999999998</v>
          </cell>
          <cell r="L53">
            <v>0.61299999999999999</v>
          </cell>
          <cell r="M53">
            <v>0.61899999999999999</v>
          </cell>
          <cell r="N53">
            <v>0.624</v>
          </cell>
          <cell r="O53">
            <v>0.629</v>
          </cell>
          <cell r="P53">
            <v>0.63300000000000001</v>
          </cell>
          <cell r="Q53">
            <v>0.63700000000000001</v>
          </cell>
          <cell r="R53">
            <v>0.63900000000000001</v>
          </cell>
          <cell r="S53">
            <v>0.63700000000000001</v>
          </cell>
          <cell r="T53">
            <v>0.64</v>
          </cell>
          <cell r="U53">
            <v>0.64300000000000002</v>
          </cell>
          <cell r="V53">
            <v>0.64700000000000002</v>
          </cell>
          <cell r="W53">
            <v>0.65500000000000003</v>
          </cell>
          <cell r="X53">
            <v>0.66300000000000003</v>
          </cell>
          <cell r="Y53">
            <v>0.66800000000000004</v>
          </cell>
          <cell r="Z53">
            <v>0.67500000000000004</v>
          </cell>
          <cell r="AA53">
            <v>0.67900000000000005</v>
          </cell>
          <cell r="AB53">
            <v>0.68799999999999994</v>
          </cell>
          <cell r="AC53">
            <v>0.69399999999999995</v>
          </cell>
          <cell r="AD53">
            <v>0.69899999999999995</v>
          </cell>
          <cell r="AE53">
            <v>0.70599999999999996</v>
          </cell>
          <cell r="AF53">
            <v>0.71299999999999997</v>
          </cell>
          <cell r="AG53">
            <v>0.72099999999999997</v>
          </cell>
          <cell r="AH53">
            <v>0.72899999999999998</v>
          </cell>
          <cell r="AI53">
            <v>0.73499999999999999</v>
          </cell>
          <cell r="AJ53">
            <v>0.73399999999999999</v>
          </cell>
          <cell r="AK53">
            <v>0.73099999999999998</v>
          </cell>
          <cell r="AL53">
            <v>64.145899999999997</v>
          </cell>
          <cell r="AM53">
            <v>64.755300000000005</v>
          </cell>
          <cell r="AN53">
            <v>65.030500000000004</v>
          </cell>
          <cell r="AO53">
            <v>65.467699999999994</v>
          </cell>
          <cell r="AP53">
            <v>65.8155</v>
          </cell>
          <cell r="AQ53">
            <v>66.311999999999998</v>
          </cell>
          <cell r="AR53">
            <v>66.741799999999998</v>
          </cell>
          <cell r="AS53">
            <v>67.196700000000007</v>
          </cell>
          <cell r="AT53">
            <v>67.4709</v>
          </cell>
          <cell r="AU53">
            <v>67.736999999999995</v>
          </cell>
          <cell r="AV53">
            <v>68.007400000000004</v>
          </cell>
          <cell r="AW53">
            <v>68.308300000000003</v>
          </cell>
          <cell r="AX53">
            <v>68.563500000000005</v>
          </cell>
          <cell r="AY53">
            <v>68.402100000000004</v>
          </cell>
          <cell r="AZ53">
            <v>68.613</v>
          </cell>
          <cell r="BA53">
            <v>68.778599999999997</v>
          </cell>
          <cell r="BB53">
            <v>68.9773</v>
          </cell>
          <cell r="BC53">
            <v>69.128</v>
          </cell>
          <cell r="BD53">
            <v>69.318600000000004</v>
          </cell>
          <cell r="BE53">
            <v>69.48</v>
          </cell>
          <cell r="BF53">
            <v>69.663799999999995</v>
          </cell>
          <cell r="BG53">
            <v>69.880499999999998</v>
          </cell>
          <cell r="BH53">
            <v>70.084800000000001</v>
          </cell>
          <cell r="BI53">
            <v>70.052099999999996</v>
          </cell>
          <cell r="BJ53">
            <v>70.415099999999995</v>
          </cell>
          <cell r="BK53">
            <v>70.483099999999993</v>
          </cell>
          <cell r="BL53">
            <v>70.843500000000006</v>
          </cell>
          <cell r="BM53">
            <v>71.301900000000003</v>
          </cell>
          <cell r="BN53">
            <v>71.366900000000001</v>
          </cell>
          <cell r="BO53">
            <v>71.357500000000002</v>
          </cell>
          <cell r="BP53">
            <v>70.990499999999997</v>
          </cell>
          <cell r="BQ53">
            <v>70.220699999999994</v>
          </cell>
          <cell r="BR53">
            <v>9.6979398729999993</v>
          </cell>
          <cell r="BS53">
            <v>9.7452001569999993</v>
          </cell>
          <cell r="BT53">
            <v>9.9121414419999994</v>
          </cell>
          <cell r="BU53">
            <v>10.07908273</v>
          </cell>
          <cell r="BV53">
            <v>10.246024009999999</v>
          </cell>
          <cell r="BW53">
            <v>10.4129653</v>
          </cell>
          <cell r="BX53">
            <v>10.579906579999999</v>
          </cell>
          <cell r="BY53">
            <v>10.74684787</v>
          </cell>
          <cell r="BZ53">
            <v>10.913789149999999</v>
          </cell>
          <cell r="CA53">
            <v>11.08073044</v>
          </cell>
          <cell r="CB53">
            <v>11.186545369999999</v>
          </cell>
          <cell r="CC53">
            <v>11.292360309999999</v>
          </cell>
          <cell r="CD53">
            <v>11.344670300000001</v>
          </cell>
          <cell r="CE53">
            <v>11.193050380000001</v>
          </cell>
          <cell r="CF53">
            <v>11.258020399999999</v>
          </cell>
          <cell r="CG53">
            <v>11.35194836</v>
          </cell>
          <cell r="CH53">
            <v>11.445876309999999</v>
          </cell>
          <cell r="CI53">
            <v>11.539804269999999</v>
          </cell>
          <cell r="CJ53">
            <v>11.633732220000001</v>
          </cell>
          <cell r="CK53">
            <v>11.727660180000001</v>
          </cell>
          <cell r="CL53">
            <v>11.916709900000001</v>
          </cell>
          <cell r="CM53">
            <v>11.98482037</v>
          </cell>
          <cell r="CN53">
            <v>12.434410099999999</v>
          </cell>
          <cell r="CO53">
            <v>12.73591995</v>
          </cell>
          <cell r="CP53">
            <v>12.73727036</v>
          </cell>
          <cell r="CQ53">
            <v>12.93128538</v>
          </cell>
          <cell r="CR53">
            <v>13.125300409999999</v>
          </cell>
          <cell r="CS53">
            <v>13.32623959</v>
          </cell>
          <cell r="CT53">
            <v>13.605299949999999</v>
          </cell>
          <cell r="CU53">
            <v>13.78649972</v>
          </cell>
          <cell r="CV53">
            <v>13.78649972</v>
          </cell>
          <cell r="CW53">
            <v>13.78649972</v>
          </cell>
          <cell r="CX53">
            <v>5.3056455790000001</v>
          </cell>
          <cell r="CY53">
            <v>5.4688962119999998</v>
          </cell>
          <cell r="CZ53">
            <v>5.6321468450000003</v>
          </cell>
          <cell r="DA53">
            <v>5.7953974779999999</v>
          </cell>
          <cell r="DB53">
            <v>5.9586481109999996</v>
          </cell>
          <cell r="DC53">
            <v>6.1218987440000001</v>
          </cell>
          <cell r="DD53">
            <v>6.3335199360000001</v>
          </cell>
          <cell r="DE53">
            <v>6.341912937</v>
          </cell>
          <cell r="DF53">
            <v>6.3503059390000001</v>
          </cell>
          <cell r="DG53">
            <v>6.35869894</v>
          </cell>
          <cell r="DH53">
            <v>6.3670919420000001</v>
          </cell>
          <cell r="DI53">
            <v>6.375484943</v>
          </cell>
          <cell r="DJ53">
            <v>6.3838779450000001</v>
          </cell>
          <cell r="DK53">
            <v>6.3922709470000001</v>
          </cell>
          <cell r="DL53">
            <v>6.400663948</v>
          </cell>
          <cell r="DM53">
            <v>6.4090569500000001</v>
          </cell>
          <cell r="DN53">
            <v>6.417449951</v>
          </cell>
          <cell r="DO53">
            <v>6.656382647</v>
          </cell>
          <cell r="DP53">
            <v>6.8953153440000001</v>
          </cell>
          <cell r="DQ53">
            <v>7.1342480400000001</v>
          </cell>
          <cell r="DR53">
            <v>7.3731807360000001</v>
          </cell>
          <cell r="DS53">
            <v>7.6121134320000001</v>
          </cell>
          <cell r="DT53">
            <v>7.8510461290000002</v>
          </cell>
          <cell r="DU53">
            <v>8.0899788249999993</v>
          </cell>
          <cell r="DV53">
            <v>8.3289115210000002</v>
          </cell>
          <cell r="DW53">
            <v>8.5678442169999993</v>
          </cell>
          <cell r="DX53">
            <v>8.8067769140000003</v>
          </cell>
          <cell r="DY53">
            <v>9.0457096099999994</v>
          </cell>
          <cell r="DZ53">
            <v>9.3056335010000009</v>
          </cell>
          <cell r="EA53">
            <v>9.5730261740000007</v>
          </cell>
          <cell r="EB53">
            <v>9.5730261740000007</v>
          </cell>
          <cell r="EC53">
            <v>9.5730261740000007</v>
          </cell>
          <cell r="ED53">
            <v>5930.1815839999999</v>
          </cell>
          <cell r="EE53">
            <v>6057.7068520000003</v>
          </cell>
          <cell r="EF53">
            <v>6186.8182040000002</v>
          </cell>
          <cell r="EG53">
            <v>6234.4524250000004</v>
          </cell>
          <cell r="EH53">
            <v>6348.9300579999999</v>
          </cell>
          <cell r="EI53">
            <v>6520.3839269999999</v>
          </cell>
          <cell r="EJ53">
            <v>6716.1407589999999</v>
          </cell>
          <cell r="EK53">
            <v>6943.9884179999999</v>
          </cell>
          <cell r="EL53">
            <v>7210.0029750000003</v>
          </cell>
          <cell r="EM53">
            <v>7464.909404</v>
          </cell>
          <cell r="EN53">
            <v>7781.3499080000001</v>
          </cell>
          <cell r="EO53">
            <v>7956.9881919999998</v>
          </cell>
          <cell r="EP53">
            <v>7914.5927089999996</v>
          </cell>
          <cell r="EQ53">
            <v>7996.6265240000002</v>
          </cell>
          <cell r="ER53">
            <v>8162.0065199999999</v>
          </cell>
          <cell r="ES53">
            <v>8372.6278710000006</v>
          </cell>
          <cell r="ET53">
            <v>8859.1687380000003</v>
          </cell>
          <cell r="EU53">
            <v>9360.1189329999997</v>
          </cell>
          <cell r="EV53">
            <v>9845.3968060000007</v>
          </cell>
          <cell r="EW53">
            <v>10039.03033</v>
          </cell>
          <cell r="EX53">
            <v>10135.986010000001</v>
          </cell>
          <cell r="EY53">
            <v>10031.42871</v>
          </cell>
          <cell r="EZ53">
            <v>10055.576580000001</v>
          </cell>
          <cell r="FA53">
            <v>10016.17801</v>
          </cell>
          <cell r="FB53">
            <v>10099.75288</v>
          </cell>
          <cell r="FC53">
            <v>10382.27283</v>
          </cell>
          <cell r="FD53">
            <v>10646.46932</v>
          </cell>
          <cell r="FE53">
            <v>10801.026620000001</v>
          </cell>
          <cell r="FF53">
            <v>11079.03334</v>
          </cell>
          <cell r="FG53">
            <v>11335.87708</v>
          </cell>
          <cell r="FH53">
            <v>11581.079809999999</v>
          </cell>
          <cell r="FI53">
            <v>11731.690559999999</v>
          </cell>
          <cell r="FJ53">
            <v>5</v>
          </cell>
          <cell r="FK53">
            <v>0.80900000000000005</v>
          </cell>
          <cell r="FL53">
            <v>0.81599999999999995</v>
          </cell>
          <cell r="FM53">
            <v>0.82699999999999996</v>
          </cell>
          <cell r="FN53">
            <v>0.82899999999999996</v>
          </cell>
          <cell r="FO53">
            <v>0.83599999999999997</v>
          </cell>
          <cell r="FP53">
            <v>0.83</v>
          </cell>
          <cell r="FQ53">
            <v>0.84199999999999997</v>
          </cell>
          <cell r="FR53">
            <v>0.84499999999999997</v>
          </cell>
          <cell r="FS53">
            <v>0.84</v>
          </cell>
          <cell r="FT53">
            <v>0.83499999999999996</v>
          </cell>
          <cell r="FU53">
            <v>0.83499999999999996</v>
          </cell>
          <cell r="FV53">
            <v>0.84799999999999998</v>
          </cell>
          <cell r="FW53">
            <v>0.83899999999999997</v>
          </cell>
          <cell r="FX53">
            <v>0.84099999999999997</v>
          </cell>
          <cell r="FY53">
            <v>0.84399999999999997</v>
          </cell>
          <cell r="FZ53">
            <v>0.83699999999999997</v>
          </cell>
          <cell r="GA53">
            <v>0.84099999999999997</v>
          </cell>
          <cell r="GB53">
            <v>0.85299999999999998</v>
          </cell>
          <cell r="GC53">
            <v>0.83099999999999996</v>
          </cell>
          <cell r="GD53">
            <v>0.78500000000000003</v>
          </cell>
          <cell r="GE53">
            <v>0.86299999999999999</v>
          </cell>
          <cell r="GF53">
            <v>0.878</v>
          </cell>
          <cell r="GG53">
            <v>0.88800000000000001</v>
          </cell>
          <cell r="GH53">
            <v>0.89500000000000002</v>
          </cell>
          <cell r="GI53">
            <v>0.89</v>
          </cell>
          <cell r="GJ53">
            <v>0.90300000000000002</v>
          </cell>
          <cell r="GK53">
            <v>0.91</v>
          </cell>
          <cell r="GL53">
            <v>0.91600000000000004</v>
          </cell>
          <cell r="GM53">
            <v>0.90500000000000003</v>
          </cell>
          <cell r="GN53">
            <v>0.89800000000000002</v>
          </cell>
          <cell r="GO53">
            <v>0.88200000000000001</v>
          </cell>
          <cell r="GP53">
            <v>0.88200000000000001</v>
          </cell>
          <cell r="GQ53">
            <v>0.49875564900000002</v>
          </cell>
          <cell r="GR53">
            <v>0.50753538300000001</v>
          </cell>
          <cell r="GS53">
            <v>0.518240912</v>
          </cell>
          <cell r="GT53">
            <v>0.52388206699999995</v>
          </cell>
          <cell r="GU53">
            <v>0.53219589099999998</v>
          </cell>
          <cell r="GV53">
            <v>0.53465076700000003</v>
          </cell>
          <cell r="GW53">
            <v>0.54697580199999996</v>
          </cell>
          <cell r="GX53">
            <v>0.55372418099999998</v>
          </cell>
          <cell r="GY53">
            <v>0.55610738199999998</v>
          </cell>
          <cell r="GZ53">
            <v>0.55717900600000003</v>
          </cell>
          <cell r="HA53">
            <v>0.56145774599999998</v>
          </cell>
          <cell r="HB53">
            <v>0.57299827000000003</v>
          </cell>
          <cell r="HC53">
            <v>0.56818102400000003</v>
          </cell>
          <cell r="HD53">
            <v>0.56868251700000005</v>
          </cell>
          <cell r="HE53">
            <v>0.57360838700000005</v>
          </cell>
          <cell r="HF53">
            <v>0.57228083699999999</v>
          </cell>
          <cell r="HG53">
            <v>0.57897001400000003</v>
          </cell>
          <cell r="HH53">
            <v>0.59179812700000001</v>
          </cell>
          <cell r="HI53">
            <v>0.58358800899999996</v>
          </cell>
          <cell r="HJ53">
            <v>0.55720040000000004</v>
          </cell>
          <cell r="HK53">
            <v>0.61263963399999999</v>
          </cell>
          <cell r="HL53">
            <v>0.62420757800000004</v>
          </cell>
          <cell r="HM53">
            <v>0.63753928299999996</v>
          </cell>
          <cell r="HN53">
            <v>0.64566253699999998</v>
          </cell>
          <cell r="HO53">
            <v>0.64631888199999998</v>
          </cell>
          <cell r="HP53">
            <v>0.65996189299999997</v>
          </cell>
          <cell r="HQ53">
            <v>0.66998357799999997</v>
          </cell>
          <cell r="HR53">
            <v>0.680463072</v>
          </cell>
          <cell r="HS53">
            <v>0.67933196299999998</v>
          </cell>
          <cell r="HT53">
            <v>0.68013812600000001</v>
          </cell>
          <cell r="HU53">
            <v>0.66882053500000005</v>
          </cell>
          <cell r="HV53">
            <v>0.66594741400000002</v>
          </cell>
          <cell r="HW53">
            <v>65.971999999999994</v>
          </cell>
          <cell r="HX53">
            <v>66.504300000000001</v>
          </cell>
          <cell r="HY53">
            <v>66.743300000000005</v>
          </cell>
          <cell r="HZ53">
            <v>67.1374</v>
          </cell>
          <cell r="IA53">
            <v>67.686800000000005</v>
          </cell>
          <cell r="IB53">
            <v>68.304100000000005</v>
          </cell>
          <cell r="IC53">
            <v>68.751000000000005</v>
          </cell>
          <cell r="ID53">
            <v>69.2423</v>
          </cell>
          <cell r="IE53">
            <v>69.364099999999993</v>
          </cell>
          <cell r="IF53">
            <v>69.619600000000005</v>
          </cell>
          <cell r="IG53">
            <v>70.094700000000003</v>
          </cell>
          <cell r="IH53">
            <v>70.430899999999994</v>
          </cell>
          <cell r="II53">
            <v>70.734899999999996</v>
          </cell>
          <cell r="IJ53">
            <v>70.659400000000005</v>
          </cell>
          <cell r="IK53">
            <v>70.913799999999995</v>
          </cell>
          <cell r="IL53">
            <v>71.226100000000002</v>
          </cell>
          <cell r="IM53">
            <v>71.489500000000007</v>
          </cell>
          <cell r="IN53">
            <v>71.705600000000004</v>
          </cell>
          <cell r="IO53">
            <v>71.930499999999995</v>
          </cell>
          <cell r="IP53">
            <v>72.086600000000004</v>
          </cell>
          <cell r="IQ53">
            <v>72.318399999999997</v>
          </cell>
          <cell r="IR53">
            <v>72.6053</v>
          </cell>
          <cell r="IS53">
            <v>72.744500000000002</v>
          </cell>
          <cell r="IT53">
            <v>72.819800000000001</v>
          </cell>
          <cell r="IU53">
            <v>73.163200000000003</v>
          </cell>
          <cell r="IV53">
            <v>73.080699999999993</v>
          </cell>
          <cell r="IW53">
            <v>73.551599999999993</v>
          </cell>
          <cell r="IX53">
            <v>73.9739</v>
          </cell>
          <cell r="IY53">
            <v>73.927300000000002</v>
          </cell>
          <cell r="IZ53">
            <v>73.710999999999999</v>
          </cell>
          <cell r="JA53">
            <v>73.389700000000005</v>
          </cell>
          <cell r="JB53">
            <v>72.607699999999994</v>
          </cell>
          <cell r="JC53">
            <v>8.5283002850000003</v>
          </cell>
          <cell r="JD53">
            <v>8.6681003570000001</v>
          </cell>
          <cell r="JE53">
            <v>8.8837303159999994</v>
          </cell>
          <cell r="JF53">
            <v>9.0993602750000004</v>
          </cell>
          <cell r="JG53">
            <v>9.3149902339999997</v>
          </cell>
          <cell r="JH53">
            <v>9.5306201930000007</v>
          </cell>
          <cell r="JI53">
            <v>9.7462501530000001</v>
          </cell>
          <cell r="JJ53">
            <v>9.9618801119999993</v>
          </cell>
          <cell r="JK53">
            <v>10.17751007</v>
          </cell>
          <cell r="JL53">
            <v>10.39314003</v>
          </cell>
          <cell r="JM53">
            <v>10.608769990000001</v>
          </cell>
          <cell r="JN53">
            <v>10.82439995</v>
          </cell>
          <cell r="JO53">
            <v>10.83894014</v>
          </cell>
          <cell r="JP53">
            <v>10.853480340000001</v>
          </cell>
          <cell r="JQ53">
            <v>10.899299620000001</v>
          </cell>
          <cell r="JR53">
            <v>11.023021699999999</v>
          </cell>
          <cell r="JS53">
            <v>11.14674377</v>
          </cell>
          <cell r="JT53">
            <v>11.270465850000001</v>
          </cell>
          <cell r="JU53">
            <v>11.394187929999999</v>
          </cell>
          <cell r="JV53">
            <v>11.517910000000001</v>
          </cell>
          <cell r="JW53">
            <v>11.69569016</v>
          </cell>
          <cell r="JX53">
            <v>11.755680079999999</v>
          </cell>
          <cell r="JY53">
            <v>12.25498009</v>
          </cell>
          <cell r="JZ53">
            <v>12.55313969</v>
          </cell>
          <cell r="KA53">
            <v>12.6115303</v>
          </cell>
          <cell r="KB53">
            <v>12.85530996</v>
          </cell>
          <cell r="KC53">
            <v>13.099089620000001</v>
          </cell>
          <cell r="KD53">
            <v>13.31443977</v>
          </cell>
          <cell r="KE53">
            <v>13.62018967</v>
          </cell>
          <cell r="KF53">
            <v>13.84451035</v>
          </cell>
          <cell r="KG53">
            <v>13.84451035</v>
          </cell>
          <cell r="KH53">
            <v>13.84451035</v>
          </cell>
          <cell r="KI53">
            <v>4.4241790249999999</v>
          </cell>
          <cell r="KJ53">
            <v>4.6595940550000003</v>
          </cell>
          <cell r="KK53">
            <v>4.895009086</v>
          </cell>
          <cell r="KL53">
            <v>5.1304241169999996</v>
          </cell>
          <cell r="KM53">
            <v>5.365839147</v>
          </cell>
          <cell r="KN53">
            <v>5.6012541779999996</v>
          </cell>
          <cell r="KO53">
            <v>5.9056701660000002</v>
          </cell>
          <cell r="KP53">
            <v>5.8354151730000003</v>
          </cell>
          <cell r="KQ53">
            <v>5.7651601790000004</v>
          </cell>
          <cell r="KR53">
            <v>5.6949051859999997</v>
          </cell>
          <cell r="KS53">
            <v>5.6246501919999998</v>
          </cell>
          <cell r="KT53">
            <v>5.554395199</v>
          </cell>
          <cell r="KU53">
            <v>5.4841402050000001</v>
          </cell>
          <cell r="KV53">
            <v>5.4138852120000003</v>
          </cell>
          <cell r="KW53">
            <v>5.3436302189999996</v>
          </cell>
          <cell r="KX53">
            <v>5.2733752249999997</v>
          </cell>
          <cell r="KY53">
            <v>5.2031202319999998</v>
          </cell>
          <cell r="KZ53">
            <v>5.5484483889999998</v>
          </cell>
          <cell r="LA53">
            <v>5.8937765469999999</v>
          </cell>
          <cell r="LB53">
            <v>6.2391047039999998</v>
          </cell>
          <cell r="LC53">
            <v>6.5844328619999999</v>
          </cell>
          <cell r="LD53">
            <v>6.9297610199999999</v>
          </cell>
          <cell r="LE53">
            <v>7.2750891769999999</v>
          </cell>
          <cell r="LF53">
            <v>7.620417335</v>
          </cell>
          <cell r="LG53">
            <v>7.9657454919999999</v>
          </cell>
          <cell r="LH53">
            <v>8.3110736500000009</v>
          </cell>
          <cell r="LI53">
            <v>8.656401808</v>
          </cell>
          <cell r="LJ53">
            <v>9.0017299649999991</v>
          </cell>
          <cell r="LK53">
            <v>9.3934459990000008</v>
          </cell>
          <cell r="LL53">
            <v>9.8022078060000002</v>
          </cell>
          <cell r="LM53">
            <v>9.8022078060000002</v>
          </cell>
          <cell r="LN53">
            <v>9.8022078060000002</v>
          </cell>
          <cell r="LO53">
            <v>2441.1936599999999</v>
          </cell>
          <cell r="LP53">
            <v>2521.813134</v>
          </cell>
          <cell r="LQ53">
            <v>2717.2963599999998</v>
          </cell>
          <cell r="LR53">
            <v>2633.0296629999998</v>
          </cell>
          <cell r="LS53">
            <v>2657.918651</v>
          </cell>
          <cell r="LT53">
            <v>2405.5136189999998</v>
          </cell>
          <cell r="LU53">
            <v>2594.8376050000002</v>
          </cell>
          <cell r="LV53">
            <v>2757.0253499999999</v>
          </cell>
          <cell r="LW53">
            <v>2780.660918</v>
          </cell>
          <cell r="LX53">
            <v>2714.0888639999998</v>
          </cell>
          <cell r="LY53">
            <v>2762.332805</v>
          </cell>
          <cell r="LZ53">
            <v>3234.606413</v>
          </cell>
          <cell r="MA53">
            <v>2941.994185</v>
          </cell>
          <cell r="MB53">
            <v>3025.3314190000001</v>
          </cell>
          <cell r="MC53">
            <v>3273.1183329999999</v>
          </cell>
          <cell r="MD53">
            <v>3100.481092</v>
          </cell>
          <cell r="ME53">
            <v>3408.4439830000001</v>
          </cell>
          <cell r="MF53">
            <v>3807.1736420000002</v>
          </cell>
          <cell r="MG53">
            <v>2916.5129350000002</v>
          </cell>
          <cell r="MH53">
            <v>1717.9287850000001</v>
          </cell>
          <cell r="MI53">
            <v>3841.699341</v>
          </cell>
          <cell r="MJ53">
            <v>4236.4783079999997</v>
          </cell>
          <cell r="MK53">
            <v>4502.2024140000003</v>
          </cell>
          <cell r="ML53">
            <v>4555.6359350000002</v>
          </cell>
          <cell r="MM53">
            <v>4140.9494780000005</v>
          </cell>
          <cell r="MN53">
            <v>4729.0194350000002</v>
          </cell>
          <cell r="MO53">
            <v>4868.7589779999998</v>
          </cell>
          <cell r="MP53">
            <v>5099.8359330000003</v>
          </cell>
          <cell r="MQ53">
            <v>4442.1472119999999</v>
          </cell>
          <cell r="MR53">
            <v>4112.4164899999996</v>
          </cell>
          <cell r="MS53">
            <v>3503.84276</v>
          </cell>
          <cell r="MT53">
            <v>3536.0651779999998</v>
          </cell>
          <cell r="MU53">
            <v>0.61672778500000003</v>
          </cell>
          <cell r="MV53">
            <v>0.62189814700000001</v>
          </cell>
          <cell r="MW53">
            <v>0.62644454900000002</v>
          </cell>
          <cell r="MX53">
            <v>0.63228515100000005</v>
          </cell>
          <cell r="MY53">
            <v>0.63673413499999998</v>
          </cell>
          <cell r="MZ53">
            <v>0.64390423100000005</v>
          </cell>
          <cell r="NA53">
            <v>0.64996941900000005</v>
          </cell>
          <cell r="NB53">
            <v>0.65545983299999999</v>
          </cell>
          <cell r="NC53">
            <v>0.661767577</v>
          </cell>
          <cell r="ND53">
            <v>0.66759337699999999</v>
          </cell>
          <cell r="NE53">
            <v>0.67244408700000002</v>
          </cell>
          <cell r="NF53">
            <v>0.67556780500000002</v>
          </cell>
          <cell r="NG53">
            <v>0.67727580600000004</v>
          </cell>
          <cell r="NH53">
            <v>0.67650752599999997</v>
          </cell>
          <cell r="NI53">
            <v>0.67976538500000006</v>
          </cell>
          <cell r="NJ53">
            <v>0.68395717499999997</v>
          </cell>
          <cell r="NK53">
            <v>0.68878508400000005</v>
          </cell>
          <cell r="NL53">
            <v>0.69373126100000004</v>
          </cell>
          <cell r="NM53">
            <v>0.702423515</v>
          </cell>
          <cell r="NN53">
            <v>0.70985783800000002</v>
          </cell>
          <cell r="NO53">
            <v>0.70952121899999998</v>
          </cell>
          <cell r="NP53">
            <v>0.71114425999999997</v>
          </cell>
          <cell r="NQ53">
            <v>0.71779433500000001</v>
          </cell>
          <cell r="NR53">
            <v>0.72178115700000001</v>
          </cell>
          <cell r="NS53">
            <v>0.72652079800000002</v>
          </cell>
          <cell r="NT53">
            <v>0.73065529399999996</v>
          </cell>
          <cell r="NU53">
            <v>0.73631607300000002</v>
          </cell>
          <cell r="NV53">
            <v>0.74249381199999998</v>
          </cell>
          <cell r="NW53">
            <v>0.75105498800000003</v>
          </cell>
          <cell r="NX53">
            <v>0.75736940500000005</v>
          </cell>
          <cell r="NY53">
            <v>0.75824309499999998</v>
          </cell>
          <cell r="NZ53">
            <v>0.75526318999999997</v>
          </cell>
          <cell r="OA53">
            <v>62.227400000000003</v>
          </cell>
          <cell r="OB53">
            <v>62.912199999999999</v>
          </cell>
          <cell r="OC53">
            <v>63.228000000000002</v>
          </cell>
          <cell r="OD53">
            <v>63.714300000000001</v>
          </cell>
          <cell r="OE53">
            <v>63.875599999999999</v>
          </cell>
          <cell r="OF53">
            <v>64.262699999999995</v>
          </cell>
          <cell r="OG53">
            <v>64.679699999999997</v>
          </cell>
          <cell r="OH53">
            <v>65.104200000000006</v>
          </cell>
          <cell r="OI53">
            <v>65.527600000000007</v>
          </cell>
          <cell r="OJ53">
            <v>65.810199999999995</v>
          </cell>
          <cell r="OK53">
            <v>65.896500000000003</v>
          </cell>
          <cell r="OL53">
            <v>66.168499999999995</v>
          </cell>
          <cell r="OM53">
            <v>66.383399999999995</v>
          </cell>
          <cell r="ON53">
            <v>66.159400000000005</v>
          </cell>
          <cell r="OO53">
            <v>66.335899999999995</v>
          </cell>
          <cell r="OP53">
            <v>66.379599999999996</v>
          </cell>
          <cell r="OQ53">
            <v>66.524900000000002</v>
          </cell>
          <cell r="OR53">
            <v>66.623000000000005</v>
          </cell>
          <cell r="OS53">
            <v>66.784800000000004</v>
          </cell>
          <cell r="OT53">
            <v>66.951499999999996</v>
          </cell>
          <cell r="OU53">
            <v>67.095699999999994</v>
          </cell>
          <cell r="OV53">
            <v>67.253</v>
          </cell>
          <cell r="OW53">
            <v>67.513099999999994</v>
          </cell>
          <cell r="OX53">
            <v>67.398399999999995</v>
          </cell>
          <cell r="OY53">
            <v>67.772599999999997</v>
          </cell>
          <cell r="OZ53">
            <v>67.966999999999999</v>
          </cell>
          <cell r="PA53">
            <v>68.232900000000001</v>
          </cell>
          <cell r="PB53">
            <v>68.711799999999997</v>
          </cell>
          <cell r="PC53">
            <v>68.874600000000001</v>
          </cell>
          <cell r="PD53">
            <v>69.0488</v>
          </cell>
          <cell r="PE53">
            <v>68.667000000000002</v>
          </cell>
          <cell r="PF53">
            <v>67.935299999999998</v>
          </cell>
          <cell r="PG53">
            <v>10.8137598</v>
          </cell>
          <cell r="PH53">
            <v>10.77103043</v>
          </cell>
          <cell r="PI53">
            <v>10.8676754</v>
          </cell>
          <cell r="PJ53">
            <v>10.964320369999999</v>
          </cell>
          <cell r="PK53">
            <v>11.06096535</v>
          </cell>
          <cell r="PL53">
            <v>11.15761032</v>
          </cell>
          <cell r="PM53">
            <v>11.25425529</v>
          </cell>
          <cell r="PN53">
            <v>11.35090027</v>
          </cell>
          <cell r="PO53">
            <v>11.44754524</v>
          </cell>
          <cell r="PP53">
            <v>11.544190220000001</v>
          </cell>
          <cell r="PQ53">
            <v>11.640835190000001</v>
          </cell>
          <cell r="PR53">
            <v>11.73748016</v>
          </cell>
          <cell r="PS53">
            <v>11.62674522</v>
          </cell>
          <cell r="PT53">
            <v>11.51601028</v>
          </cell>
          <cell r="PU53">
            <v>11.59943962</v>
          </cell>
          <cell r="PV53">
            <v>11.66500969</v>
          </cell>
          <cell r="PW53">
            <v>11.730579759999999</v>
          </cell>
          <cell r="PX53">
            <v>11.796149829999999</v>
          </cell>
          <cell r="PY53">
            <v>11.86171989</v>
          </cell>
          <cell r="PZ53">
            <v>11.92728996</v>
          </cell>
          <cell r="QA53">
            <v>12.12689018</v>
          </cell>
          <cell r="QB53">
            <v>12.20242023</v>
          </cell>
          <cell r="QC53">
            <v>12.605730060000001</v>
          </cell>
          <cell r="QD53">
            <v>12.910900120000001</v>
          </cell>
          <cell r="QE53">
            <v>12.858460429999999</v>
          </cell>
          <cell r="QF53">
            <v>13.004505160000001</v>
          </cell>
          <cell r="QG53">
            <v>13.150549890000001</v>
          </cell>
          <cell r="QH53">
            <v>13.33763027</v>
          </cell>
          <cell r="QI53">
            <v>13.59125996</v>
          </cell>
          <cell r="QJ53">
            <v>13.731980269999999</v>
          </cell>
          <cell r="QK53">
            <v>13.731980269999999</v>
          </cell>
          <cell r="QL53">
            <v>13.731980269999999</v>
          </cell>
          <cell r="QM53">
            <v>5.9040316329999998</v>
          </cell>
          <cell r="QN53">
            <v>6.0276889689999997</v>
          </cell>
          <cell r="QO53">
            <v>6.1513463049999997</v>
          </cell>
          <cell r="QP53">
            <v>6.2750036409999996</v>
          </cell>
          <cell r="QQ53">
            <v>6.3986609769999996</v>
          </cell>
          <cell r="QR53">
            <v>6.5223183130000004</v>
          </cell>
          <cell r="QS53">
            <v>6.6847701070000003</v>
          </cell>
          <cell r="QT53">
            <v>6.7758410930000004</v>
          </cell>
          <cell r="QU53">
            <v>6.8669120789999996</v>
          </cell>
          <cell r="QV53">
            <v>6.9579830649999996</v>
          </cell>
          <cell r="QW53">
            <v>7.0490540499999996</v>
          </cell>
          <cell r="QX53">
            <v>7.1401250359999997</v>
          </cell>
          <cell r="QY53">
            <v>7.2311960219999998</v>
          </cell>
          <cell r="QZ53">
            <v>7.3222670079999999</v>
          </cell>
          <cell r="RA53">
            <v>7.4133379939999999</v>
          </cell>
          <cell r="RB53">
            <v>7.5044089789999999</v>
          </cell>
          <cell r="RC53">
            <v>7.595479965</v>
          </cell>
          <cell r="RD53">
            <v>7.7346381270000002</v>
          </cell>
          <cell r="RE53">
            <v>7.8737962899999996</v>
          </cell>
          <cell r="RF53">
            <v>8.0129544520000007</v>
          </cell>
          <cell r="RG53">
            <v>8.152112614</v>
          </cell>
          <cell r="RH53">
            <v>8.2912707759999993</v>
          </cell>
          <cell r="RI53">
            <v>8.4304289380000004</v>
          </cell>
          <cell r="RJ53">
            <v>8.5695871009999998</v>
          </cell>
          <cell r="RK53">
            <v>8.7087452630000008</v>
          </cell>
          <cell r="RL53">
            <v>8.8479034250000002</v>
          </cell>
          <cell r="RM53">
            <v>8.9870615869999995</v>
          </cell>
          <cell r="RN53">
            <v>9.1262197490000005</v>
          </cell>
          <cell r="RO53">
            <v>9.2721233250000008</v>
          </cell>
          <cell r="RP53">
            <v>9.4203595040000003</v>
          </cell>
          <cell r="RQ53">
            <v>9.4203595040000003</v>
          </cell>
          <cell r="RR53">
            <v>9.4203595040000003</v>
          </cell>
          <cell r="RS53">
            <v>9360.3367010000002</v>
          </cell>
          <cell r="RT53">
            <v>9530.6818640000001</v>
          </cell>
          <cell r="RU53">
            <v>9591.8905219999997</v>
          </cell>
          <cell r="RV53">
            <v>9765.5674780000008</v>
          </cell>
          <cell r="RW53">
            <v>9964.3535019999999</v>
          </cell>
          <cell r="RX53">
            <v>10547.78694</v>
          </cell>
          <cell r="RY53">
            <v>10746.8565</v>
          </cell>
          <cell r="RZ53">
            <v>11035.5316</v>
          </cell>
          <cell r="SA53">
            <v>11534.760319999999</v>
          </cell>
          <cell r="SB53">
            <v>12099.80963</v>
          </cell>
          <cell r="SC53">
            <v>12674.92088</v>
          </cell>
          <cell r="SD53">
            <v>12559.31026</v>
          </cell>
          <cell r="SE53">
            <v>12757.89234</v>
          </cell>
          <cell r="SF53">
            <v>12836.07576</v>
          </cell>
          <cell r="SG53">
            <v>12920.189259999999</v>
          </cell>
          <cell r="SH53">
            <v>13504.21</v>
          </cell>
          <cell r="SI53">
            <v>14166.319299999999</v>
          </cell>
          <cell r="SJ53">
            <v>14768.74361</v>
          </cell>
          <cell r="SK53">
            <v>16596.855660000001</v>
          </cell>
          <cell r="SL53">
            <v>18150.491969999999</v>
          </cell>
          <cell r="SM53">
            <v>16273.67339</v>
          </cell>
          <cell r="SN53">
            <v>15680.35736</v>
          </cell>
          <cell r="SO53">
            <v>15467.30697</v>
          </cell>
          <cell r="SP53">
            <v>15338.98144</v>
          </cell>
          <cell r="SQ53">
            <v>15910.13178</v>
          </cell>
          <cell r="SR53">
            <v>15895.957780000001</v>
          </cell>
          <cell r="SS53">
            <v>16282.861269999999</v>
          </cell>
          <cell r="ST53">
            <v>16364.80395</v>
          </cell>
          <cell r="SU53">
            <v>17559.039919999999</v>
          </cell>
          <cell r="SV53">
            <v>18391.675800000001</v>
          </cell>
          <cell r="SW53">
            <v>19472.622319999999</v>
          </cell>
          <cell r="SX53">
            <v>19740.683939999999</v>
          </cell>
          <cell r="TA53">
            <v>0.47799999999999998</v>
          </cell>
          <cell r="TB53">
            <v>0.48299999999999998</v>
          </cell>
          <cell r="TC53">
            <v>0.49099999999999999</v>
          </cell>
          <cell r="TD53">
            <v>0.496</v>
          </cell>
          <cell r="TE53">
            <v>0.503</v>
          </cell>
          <cell r="TF53">
            <v>0.50900000000000001</v>
          </cell>
          <cell r="TG53">
            <v>0.51500000000000001</v>
          </cell>
          <cell r="TH53">
            <v>0.52</v>
          </cell>
          <cell r="TI53">
            <v>0.52</v>
          </cell>
          <cell r="TJ53">
            <v>0.51900000000000002</v>
          </cell>
          <cell r="TM53">
            <v>29.701893519999999</v>
          </cell>
          <cell r="TN53">
            <v>29.55340198</v>
          </cell>
          <cell r="TO53">
            <v>28.971509149999999</v>
          </cell>
          <cell r="TP53">
            <v>28.828120720000001</v>
          </cell>
          <cell r="TQ53">
            <v>28.67566411</v>
          </cell>
          <cell r="TR53">
            <v>28.538889099999999</v>
          </cell>
          <cell r="TS53">
            <v>28.406310569999999</v>
          </cell>
          <cell r="TT53">
            <v>28.277156359999999</v>
          </cell>
          <cell r="TU53">
            <v>28.12843689</v>
          </cell>
          <cell r="TV53">
            <v>28.03942983</v>
          </cell>
          <cell r="TY53">
            <v>30.523255809999998</v>
          </cell>
          <cell r="TZ53">
            <v>30.40345821</v>
          </cell>
          <cell r="UA53">
            <v>29.75679542</v>
          </cell>
          <cell r="UB53">
            <v>29.745042489999999</v>
          </cell>
          <cell r="UC53">
            <v>29.453015430000001</v>
          </cell>
          <cell r="UD53">
            <v>29.403606100000001</v>
          </cell>
          <cell r="UE53">
            <v>29.355281210000001</v>
          </cell>
          <cell r="UF53">
            <v>29.251700679999999</v>
          </cell>
          <cell r="UG53">
            <v>29.15531335</v>
          </cell>
          <cell r="UH53">
            <v>29.001367989999999</v>
          </cell>
          <cell r="UI53">
            <v>15.475748060000001</v>
          </cell>
          <cell r="UJ53">
            <v>15.023608210000001</v>
          </cell>
          <cell r="UK53">
            <v>14.459680560000001</v>
          </cell>
          <cell r="UL53">
            <v>14.014205929999999</v>
          </cell>
          <cell r="UM53">
            <v>13.468617439999999</v>
          </cell>
          <cell r="UN53">
            <v>13.038452149999999</v>
          </cell>
          <cell r="UO53">
            <v>12.58108234</v>
          </cell>
          <cell r="UP53">
            <v>12.170757289999999</v>
          </cell>
          <cell r="UQ53">
            <v>11.773021699999999</v>
          </cell>
          <cell r="UR53">
            <v>11.38555908</v>
          </cell>
          <cell r="US53">
            <v>10.939400669999999</v>
          </cell>
          <cell r="UT53">
            <v>10.672379490000001</v>
          </cell>
          <cell r="UU53">
            <v>40.9</v>
          </cell>
          <cell r="UV53">
            <v>40.9</v>
          </cell>
          <cell r="UW53">
            <v>38.143000000000001</v>
          </cell>
          <cell r="UX53">
            <v>38.143000000000001</v>
          </cell>
          <cell r="UY53">
            <v>36.942909999999998</v>
          </cell>
          <cell r="UZ53">
            <v>36.942909999999998</v>
          </cell>
          <cell r="VA53">
            <v>36.942909999999998</v>
          </cell>
          <cell r="VB53">
            <v>36.942909999999998</v>
          </cell>
          <cell r="VC53">
            <v>36.942909999999998</v>
          </cell>
          <cell r="VD53">
            <v>36.942909999999998</v>
          </cell>
          <cell r="VE53">
            <v>36.942909999999998</v>
          </cell>
          <cell r="VF53">
            <v>36.942909999999998</v>
          </cell>
          <cell r="VI53">
            <v>36.503</v>
          </cell>
          <cell r="VJ53">
            <v>36.503</v>
          </cell>
          <cell r="VK53">
            <v>36.503</v>
          </cell>
          <cell r="VL53">
            <v>36.503</v>
          </cell>
          <cell r="VM53">
            <v>36.503</v>
          </cell>
          <cell r="VN53">
            <v>36.503</v>
          </cell>
          <cell r="VO53">
            <v>36.503</v>
          </cell>
          <cell r="VP53">
            <v>36.503</v>
          </cell>
          <cell r="VQ53">
            <v>36.503</v>
          </cell>
          <cell r="VR53">
            <v>36.503</v>
          </cell>
          <cell r="VS53">
            <v>109</v>
          </cell>
          <cell r="VT53">
            <v>0.66500000000000004</v>
          </cell>
          <cell r="VU53">
            <v>0.65900000000000003</v>
          </cell>
          <cell r="VV53">
            <v>0.65</v>
          </cell>
          <cell r="VW53">
            <v>0.64600000000000002</v>
          </cell>
          <cell r="VX53">
            <v>0.63800000000000001</v>
          </cell>
          <cell r="VY53">
            <v>0.63500000000000001</v>
          </cell>
          <cell r="VZ53">
            <v>0.63300000000000001</v>
          </cell>
          <cell r="WA53">
            <v>0.63500000000000001</v>
          </cell>
          <cell r="WB53">
            <v>0.63</v>
          </cell>
          <cell r="WC53">
            <v>0.627</v>
          </cell>
          <cell r="WD53">
            <v>0.61699999999999999</v>
          </cell>
          <cell r="WE53">
            <v>0.60299999999999998</v>
          </cell>
          <cell r="WF53">
            <v>0.60699999999999998</v>
          </cell>
          <cell r="WG53">
            <v>0.58299999999999996</v>
          </cell>
          <cell r="WH53">
            <v>0.56999999999999995</v>
          </cell>
          <cell r="WI53">
            <v>0.57499999999999996</v>
          </cell>
          <cell r="WJ53">
            <v>0.57299999999999995</v>
          </cell>
          <cell r="WK53">
            <v>0.56000000000000005</v>
          </cell>
          <cell r="WL53">
            <v>0.56200000000000006</v>
          </cell>
          <cell r="WM53">
            <v>0.55600000000000005</v>
          </cell>
          <cell r="WN53">
            <v>0.55700000000000005</v>
          </cell>
          <cell r="WO53">
            <v>0.55300000000000005</v>
          </cell>
          <cell r="WP53">
            <v>0.57899999999999996</v>
          </cell>
          <cell r="WQ53">
            <v>0.57199999999999995</v>
          </cell>
          <cell r="WR53">
            <v>0.56699999999999995</v>
          </cell>
          <cell r="WS53">
            <v>0.56299999999999994</v>
          </cell>
          <cell r="WT53">
            <v>0.443</v>
          </cell>
          <cell r="WU53">
            <v>0.438</v>
          </cell>
          <cell r="WV53">
            <v>0.45600000000000002</v>
          </cell>
          <cell r="WW53">
            <v>0.46800000000000003</v>
          </cell>
          <cell r="WX53">
            <v>0.44500000000000001</v>
          </cell>
          <cell r="WY53">
            <v>0.443</v>
          </cell>
          <cell r="WZ53">
            <v>125</v>
          </cell>
          <cell r="XA53">
            <v>117</v>
          </cell>
          <cell r="XB53">
            <v>108</v>
          </cell>
          <cell r="XC53">
            <v>101</v>
          </cell>
          <cell r="XD53">
            <v>97</v>
          </cell>
          <cell r="XE53">
            <v>88</v>
          </cell>
          <cell r="XF53">
            <v>88</v>
          </cell>
          <cell r="XG53">
            <v>87</v>
          </cell>
          <cell r="XH53">
            <v>78</v>
          </cell>
          <cell r="XI53">
            <v>73</v>
          </cell>
          <cell r="XJ53">
            <v>64</v>
          </cell>
          <cell r="XK53">
            <v>63</v>
          </cell>
          <cell r="XL53">
            <v>60</v>
          </cell>
          <cell r="XM53">
            <v>57</v>
          </cell>
          <cell r="XN53">
            <v>54</v>
          </cell>
          <cell r="XO53">
            <v>52</v>
          </cell>
          <cell r="XP53">
            <v>50</v>
          </cell>
          <cell r="XQ53">
            <v>47</v>
          </cell>
          <cell r="XR53">
            <v>45</v>
          </cell>
          <cell r="XS53">
            <v>45</v>
          </cell>
          <cell r="XT53">
            <v>45</v>
          </cell>
          <cell r="XU53">
            <v>42</v>
          </cell>
          <cell r="XV53">
            <v>42</v>
          </cell>
          <cell r="XW53">
            <v>40</v>
          </cell>
          <cell r="XX53">
            <v>39</v>
          </cell>
          <cell r="XY53">
            <v>39</v>
          </cell>
          <cell r="XZ53">
            <v>38</v>
          </cell>
          <cell r="YA53">
            <v>37</v>
          </cell>
          <cell r="YB53">
            <v>37</v>
          </cell>
          <cell r="YC53">
            <v>37</v>
          </cell>
          <cell r="YD53">
            <v>37</v>
          </cell>
          <cell r="YE53">
            <v>37</v>
          </cell>
          <cell r="YF53">
            <v>80.932000000000002</v>
          </cell>
          <cell r="YG53">
            <v>78.637</v>
          </cell>
          <cell r="YH53">
            <v>77.542000000000002</v>
          </cell>
          <cell r="YI53">
            <v>72.692999999999998</v>
          </cell>
          <cell r="YJ53">
            <v>69.087000000000003</v>
          </cell>
          <cell r="YK53">
            <v>67.188999999999993</v>
          </cell>
          <cell r="YL53">
            <v>64.587000000000003</v>
          </cell>
          <cell r="YM53">
            <v>63.389000000000003</v>
          </cell>
          <cell r="YN53">
            <v>60.781999999999996</v>
          </cell>
          <cell r="YO53">
            <v>60.290999999999997</v>
          </cell>
          <cell r="YP53">
            <v>58.95</v>
          </cell>
          <cell r="YQ53">
            <v>56.768000000000001</v>
          </cell>
          <cell r="YR53">
            <v>54.670999999999999</v>
          </cell>
          <cell r="YS53">
            <v>54.79</v>
          </cell>
          <cell r="YT53">
            <v>54.639000000000003</v>
          </cell>
          <cell r="YU53">
            <v>55.676000000000002</v>
          </cell>
          <cell r="YV53">
            <v>56.622999999999998</v>
          </cell>
          <cell r="YW53">
            <v>57.158000000000001</v>
          </cell>
          <cell r="YX53">
            <v>56.959000000000003</v>
          </cell>
          <cell r="YY53">
            <v>57.262999999999998</v>
          </cell>
          <cell r="YZ53">
            <v>58.305999999999997</v>
          </cell>
          <cell r="ZA53">
            <v>58.103000000000002</v>
          </cell>
          <cell r="ZB53">
            <v>58.469000000000001</v>
          </cell>
          <cell r="ZC53">
            <v>59.122999999999998</v>
          </cell>
          <cell r="ZD53">
            <v>58.100999999999999</v>
          </cell>
          <cell r="ZE53">
            <v>56.930999999999997</v>
          </cell>
          <cell r="ZF53">
            <v>52.246000000000002</v>
          </cell>
          <cell r="ZG53">
            <v>50.624000000000002</v>
          </cell>
          <cell r="ZH53">
            <v>49.098999999999997</v>
          </cell>
          <cell r="ZI53">
            <v>46.430999999999997</v>
          </cell>
          <cell r="ZJ53">
            <v>45.671999999999997</v>
          </cell>
          <cell r="ZK53">
            <v>44.767000000000003</v>
          </cell>
          <cell r="ZL53">
            <v>31.00312718</v>
          </cell>
          <cell r="ZM53">
            <v>33.250603060000003</v>
          </cell>
          <cell r="ZN53">
            <v>35.49807895</v>
          </cell>
          <cell r="ZO53">
            <v>37.745554830000003</v>
          </cell>
          <cell r="ZP53">
            <v>39.99303072</v>
          </cell>
          <cell r="ZQ53">
            <v>42.240506609999997</v>
          </cell>
          <cell r="ZR53">
            <v>45.142158510000002</v>
          </cell>
          <cell r="ZS53">
            <v>44.272475810000003</v>
          </cell>
          <cell r="ZT53">
            <v>43.402793119999998</v>
          </cell>
          <cell r="ZU53">
            <v>42.533110430000001</v>
          </cell>
          <cell r="ZV53">
            <v>41.663427730000002</v>
          </cell>
          <cell r="ZW53">
            <v>40.793745039999997</v>
          </cell>
          <cell r="ZX53">
            <v>39.92406235</v>
          </cell>
          <cell r="ZY53">
            <v>39.054379650000001</v>
          </cell>
          <cell r="ZZ53">
            <v>38.184696959999997</v>
          </cell>
          <cell r="AAA53">
            <v>37.315014269999999</v>
          </cell>
          <cell r="AAB53">
            <v>36.44533157</v>
          </cell>
          <cell r="AAC53">
            <v>39.814570340000003</v>
          </cell>
          <cell r="AAD53">
            <v>43.183809109999999</v>
          </cell>
          <cell r="AAE53">
            <v>46.55304787</v>
          </cell>
          <cell r="AAF53">
            <v>49.922286640000003</v>
          </cell>
          <cell r="AAG53">
            <v>53.291525409999998</v>
          </cell>
          <cell r="AAH53">
            <v>56.66076417</v>
          </cell>
          <cell r="AAI53">
            <v>60.030002940000003</v>
          </cell>
          <cell r="AAJ53">
            <v>63.399241709999998</v>
          </cell>
          <cell r="AAK53">
            <v>66.76848047</v>
          </cell>
          <cell r="AAL53">
            <v>70.137719239999996</v>
          </cell>
          <cell r="AAM53">
            <v>73.506958010000005</v>
          </cell>
          <cell r="AAN53">
            <v>77.435632260000006</v>
          </cell>
          <cell r="AAO53">
            <v>81.574279579999995</v>
          </cell>
          <cell r="AAP53">
            <v>81.574279579999995</v>
          </cell>
          <cell r="AAQ53">
            <v>81.574279579999995</v>
          </cell>
          <cell r="AAR53">
            <v>41.015947619999999</v>
          </cell>
          <cell r="AAS53">
            <v>42.298151320000002</v>
          </cell>
          <cell r="AAT53">
            <v>43.580355009999998</v>
          </cell>
          <cell r="AAU53">
            <v>44.862558700000001</v>
          </cell>
          <cell r="AAV53">
            <v>46.144762389999997</v>
          </cell>
          <cell r="AAW53">
            <v>47.42696608</v>
          </cell>
          <cell r="AAX53">
            <v>49.168140409999999</v>
          </cell>
          <cell r="AAY53">
            <v>49.469071200000002</v>
          </cell>
          <cell r="AAZ53">
            <v>49.770001980000004</v>
          </cell>
          <cell r="ABA53">
            <v>50.070932769999999</v>
          </cell>
          <cell r="ABB53">
            <v>50.371863560000001</v>
          </cell>
          <cell r="ABC53">
            <v>50.672794340000003</v>
          </cell>
          <cell r="ABD53">
            <v>50.973725129999998</v>
          </cell>
          <cell r="ABE53">
            <v>51.27465591</v>
          </cell>
          <cell r="ABF53">
            <v>51.575586700000002</v>
          </cell>
          <cell r="ABG53">
            <v>51.876517489999998</v>
          </cell>
          <cell r="ABH53">
            <v>52.177448269999999</v>
          </cell>
          <cell r="ABI53">
            <v>54.02816842</v>
          </cell>
          <cell r="ABJ53">
            <v>55.87888856</v>
          </cell>
          <cell r="ABK53">
            <v>57.729608710000001</v>
          </cell>
          <cell r="ABL53">
            <v>59.580328850000001</v>
          </cell>
          <cell r="ABM53">
            <v>61.431049000000002</v>
          </cell>
          <cell r="ABN53">
            <v>63.281769150000002</v>
          </cell>
          <cell r="ABO53">
            <v>65.132489289999995</v>
          </cell>
          <cell r="ABP53">
            <v>66.983209439999996</v>
          </cell>
          <cell r="ABQ53">
            <v>68.833929580000003</v>
          </cell>
          <cell r="ABR53">
            <v>70.684649730000004</v>
          </cell>
          <cell r="ABS53">
            <v>72.535369869999997</v>
          </cell>
          <cell r="ABT53">
            <v>74.542561910000003</v>
          </cell>
          <cell r="ABU53">
            <v>76.605296769999995</v>
          </cell>
          <cell r="ABV53">
            <v>76.605296769999995</v>
          </cell>
          <cell r="ABW53">
            <v>76.605296769999995</v>
          </cell>
          <cell r="ABX53">
            <v>1.9823788550000001</v>
          </cell>
          <cell r="ABY53">
            <v>1.9823788550000001</v>
          </cell>
          <cell r="ABZ53">
            <v>1.9823788550000001</v>
          </cell>
          <cell r="ACA53">
            <v>1.9823788550000001</v>
          </cell>
          <cell r="ACB53">
            <v>1.9823788550000001</v>
          </cell>
          <cell r="ACC53">
            <v>1.9823788550000001</v>
          </cell>
          <cell r="ACD53">
            <v>1.9823788550000001</v>
          </cell>
          <cell r="ACE53">
            <v>1.9823788550000001</v>
          </cell>
          <cell r="ACF53">
            <v>1.9823788550000001</v>
          </cell>
          <cell r="ACG53">
            <v>1.9823788550000001</v>
          </cell>
          <cell r="ACH53">
            <v>1.9823788550000001</v>
          </cell>
          <cell r="ACI53">
            <v>2.422907489</v>
          </cell>
          <cell r="ACJ53">
            <v>2.422907489</v>
          </cell>
          <cell r="ACK53">
            <v>3.6211699159999999</v>
          </cell>
          <cell r="ACL53">
            <v>4.317548747</v>
          </cell>
          <cell r="ACM53">
            <v>3.7604456819999998</v>
          </cell>
          <cell r="ACN53">
            <v>3.8243626060000002</v>
          </cell>
          <cell r="ACO53">
            <v>3.682719547</v>
          </cell>
          <cell r="ACP53">
            <v>3.682719547</v>
          </cell>
          <cell r="ACQ53">
            <v>3.6211699159999999</v>
          </cell>
          <cell r="ACR53">
            <v>3.6211699159999999</v>
          </cell>
          <cell r="ACS53">
            <v>3.6211699159999999</v>
          </cell>
          <cell r="ACT53">
            <v>2.1802325580000002</v>
          </cell>
          <cell r="ACU53">
            <v>2.1802325580000002</v>
          </cell>
          <cell r="ACV53">
            <v>2.1802325580000002</v>
          </cell>
          <cell r="ACW53">
            <v>2.1802325580000002</v>
          </cell>
          <cell r="ACX53">
            <v>14.93288591</v>
          </cell>
          <cell r="ACY53">
            <v>14.93288591</v>
          </cell>
          <cell r="ACZ53">
            <v>14.93288591</v>
          </cell>
          <cell r="ADA53">
            <v>14.93288591</v>
          </cell>
          <cell r="ADB53">
            <v>22.671156</v>
          </cell>
          <cell r="ADC53">
            <v>22.86995516</v>
          </cell>
          <cell r="ADD53">
            <v>98.017621149999997</v>
          </cell>
          <cell r="ADE53">
            <v>98.017621149999997</v>
          </cell>
          <cell r="ADF53">
            <v>98.017621149999997</v>
          </cell>
          <cell r="ADG53">
            <v>98.017621149999997</v>
          </cell>
          <cell r="ADH53">
            <v>98.017621149999997</v>
          </cell>
          <cell r="ADI53">
            <v>98.017621149999997</v>
          </cell>
          <cell r="ADJ53">
            <v>98.017621149999997</v>
          </cell>
          <cell r="ADK53">
            <v>98.017621149999997</v>
          </cell>
          <cell r="ADL53">
            <v>98.017621149999997</v>
          </cell>
          <cell r="ADM53">
            <v>98.017621149999997</v>
          </cell>
          <cell r="ADN53">
            <v>98.017621149999997</v>
          </cell>
          <cell r="ADO53">
            <v>97.57709251</v>
          </cell>
          <cell r="ADP53">
            <v>97.57709251</v>
          </cell>
          <cell r="ADQ53">
            <v>96.37883008</v>
          </cell>
          <cell r="ADR53">
            <v>95.68245125</v>
          </cell>
          <cell r="ADS53">
            <v>96.239554319999996</v>
          </cell>
          <cell r="ADT53">
            <v>96.175637390000006</v>
          </cell>
          <cell r="ADU53">
            <v>96.317280449999998</v>
          </cell>
          <cell r="ADV53">
            <v>96.317280449999998</v>
          </cell>
          <cell r="ADW53">
            <v>96.37883008</v>
          </cell>
          <cell r="ADX53">
            <v>96.37883008</v>
          </cell>
          <cell r="ADY53">
            <v>96.37883008</v>
          </cell>
          <cell r="ADZ53">
            <v>97.819767440000007</v>
          </cell>
          <cell r="AEA53">
            <v>97.819767440000007</v>
          </cell>
          <cell r="AEB53">
            <v>97.819767440000007</v>
          </cell>
          <cell r="AEC53">
            <v>97.819767440000007</v>
          </cell>
          <cell r="AED53">
            <v>85.067114090000004</v>
          </cell>
          <cell r="AEE53">
            <v>85.067114090000004</v>
          </cell>
          <cell r="AEF53">
            <v>85.067114090000004</v>
          </cell>
          <cell r="AEG53">
            <v>85.067114090000004</v>
          </cell>
          <cell r="AEH53">
            <v>77.328844000000004</v>
          </cell>
          <cell r="AEI53">
            <v>77.130044839999996</v>
          </cell>
          <cell r="AEJ53">
            <v>22.273</v>
          </cell>
          <cell r="AEK53">
            <v>22.282</v>
          </cell>
          <cell r="AEL53">
            <v>23.096</v>
          </cell>
          <cell r="AEM53">
            <v>22.411999999999999</v>
          </cell>
          <cell r="AEN53">
            <v>23.231999999999999</v>
          </cell>
          <cell r="AEO53">
            <v>21.863</v>
          </cell>
          <cell r="AEP53">
            <v>21.161000000000001</v>
          </cell>
          <cell r="AEQ53">
            <v>20.478000000000002</v>
          </cell>
          <cell r="AER53">
            <v>19.811</v>
          </cell>
          <cell r="AES53">
            <v>20.640999999999998</v>
          </cell>
          <cell r="AET53">
            <v>20.533999999999999</v>
          </cell>
          <cell r="AEU53">
            <v>20.457000000000001</v>
          </cell>
          <cell r="AEV53">
            <v>18.297999999999998</v>
          </cell>
          <cell r="AEW53">
            <v>19.027000000000001</v>
          </cell>
          <cell r="AEX53">
            <v>19.777000000000001</v>
          </cell>
          <cell r="AEY53">
            <v>20.548999999999999</v>
          </cell>
          <cell r="AEZ53">
            <v>21.344000000000001</v>
          </cell>
          <cell r="AFA53">
            <v>23.401</v>
          </cell>
          <cell r="AFB53">
            <v>21.952000000000002</v>
          </cell>
          <cell r="AFC53">
            <v>22.966000000000001</v>
          </cell>
          <cell r="AFD53">
            <v>23.233000000000001</v>
          </cell>
          <cell r="AFE53">
            <v>22.568999999999999</v>
          </cell>
          <cell r="AFF53">
            <v>22.545000000000002</v>
          </cell>
          <cell r="AFG53">
            <v>23.053999999999998</v>
          </cell>
          <cell r="AFH53">
            <v>23.202000000000002</v>
          </cell>
          <cell r="AFI53">
            <v>22.847999999999999</v>
          </cell>
          <cell r="AFJ53">
            <v>23.154</v>
          </cell>
          <cell r="AFK53">
            <v>22.260999999999999</v>
          </cell>
          <cell r="AFL53">
            <v>18.483000000000001</v>
          </cell>
          <cell r="AFM53">
            <v>15.9</v>
          </cell>
          <cell r="AFN53">
            <v>15.423</v>
          </cell>
          <cell r="AFO53">
            <v>15.385</v>
          </cell>
          <cell r="AFP53">
            <v>71.549000000000007</v>
          </cell>
          <cell r="AFQ53">
            <v>71.629000000000005</v>
          </cell>
          <cell r="AFR53">
            <v>71.698999999999998</v>
          </cell>
          <cell r="AFS53">
            <v>73.747</v>
          </cell>
          <cell r="AFT53">
            <v>74.852000000000004</v>
          </cell>
          <cell r="AFU53">
            <v>74.262</v>
          </cell>
          <cell r="AFV53">
            <v>73.664000000000001</v>
          </cell>
          <cell r="AFW53">
            <v>73.063999999999993</v>
          </cell>
          <cell r="AFX53">
            <v>72.454999999999998</v>
          </cell>
          <cell r="AFY53">
            <v>74.668999999999997</v>
          </cell>
          <cell r="AFZ53">
            <v>72.153999999999996</v>
          </cell>
          <cell r="AGA53">
            <v>69.599999999999994</v>
          </cell>
          <cell r="AGB53">
            <v>68.242000000000004</v>
          </cell>
          <cell r="AGC53">
            <v>69.349000000000004</v>
          </cell>
          <cell r="AGD53">
            <v>70.444000000000003</v>
          </cell>
          <cell r="AGE53">
            <v>71.528999999999996</v>
          </cell>
          <cell r="AGF53">
            <v>72.605999999999995</v>
          </cell>
          <cell r="AGG53">
            <v>72.444999999999993</v>
          </cell>
          <cell r="AGH53">
            <v>73.111999999999995</v>
          </cell>
          <cell r="AGI53">
            <v>72.781999999999996</v>
          </cell>
          <cell r="AGJ53">
            <v>75.441000000000003</v>
          </cell>
          <cell r="AGK53">
            <v>74.941000000000003</v>
          </cell>
          <cell r="AGL53">
            <v>74.37</v>
          </cell>
          <cell r="AGM53">
            <v>73.768000000000001</v>
          </cell>
          <cell r="AGN53">
            <v>72.986000000000004</v>
          </cell>
          <cell r="AGO53">
            <v>71.063999999999993</v>
          </cell>
          <cell r="AGP53">
            <v>70.168000000000006</v>
          </cell>
          <cell r="AGQ53">
            <v>67.724999999999994</v>
          </cell>
          <cell r="AGR53">
            <v>68.180000000000007</v>
          </cell>
          <cell r="AGS53">
            <v>68.481999999999999</v>
          </cell>
          <cell r="AGT53">
            <v>66.972999999999999</v>
          </cell>
          <cell r="AGU53">
            <v>67.087999999999994</v>
          </cell>
          <cell r="AGV53">
            <v>25</v>
          </cell>
          <cell r="AGW53">
            <v>0.55500000000000005</v>
          </cell>
          <cell r="AGX53">
            <v>0.56000000000000005</v>
          </cell>
          <cell r="AGY53">
            <v>0.56599999999999995</v>
          </cell>
          <cell r="AGZ53">
            <v>0.57099999999999995</v>
          </cell>
          <cell r="AHA53">
            <v>0.57799999999999996</v>
          </cell>
          <cell r="AHB53">
            <v>0.58399999999999996</v>
          </cell>
          <cell r="AHC53">
            <v>0.59099999999999997</v>
          </cell>
          <cell r="AHD53">
            <v>0.59599999999999997</v>
          </cell>
          <cell r="AHE53">
            <v>0.60299999999999998</v>
          </cell>
          <cell r="AHF53">
            <v>0.60799999999999998</v>
          </cell>
          <cell r="AHG53">
            <v>0.61199999999999999</v>
          </cell>
          <cell r="AHH53">
            <v>0.61599999999999999</v>
          </cell>
          <cell r="AHI53">
            <v>0.61099999999999999</v>
          </cell>
          <cell r="AHJ53">
            <v>0.60799999999999998</v>
          </cell>
          <cell r="AHK53">
            <v>0.61399999999999999</v>
          </cell>
          <cell r="AHL53">
            <v>0.61799999999999999</v>
          </cell>
          <cell r="AHM53">
            <v>0.621</v>
          </cell>
          <cell r="AHN53">
            <v>0.628</v>
          </cell>
          <cell r="AHO53">
            <v>0.63400000000000001</v>
          </cell>
          <cell r="AHP53">
            <v>0.63900000000000001</v>
          </cell>
          <cell r="AHQ53">
            <v>0.64400000000000002</v>
          </cell>
          <cell r="AHR53">
            <v>0.64900000000000002</v>
          </cell>
          <cell r="AHS53">
            <v>0.65400000000000003</v>
          </cell>
          <cell r="AHT53">
            <v>0.66100000000000003</v>
          </cell>
          <cell r="AHU53">
            <v>0.66500000000000004</v>
          </cell>
          <cell r="AHV53">
            <v>0.67100000000000004</v>
          </cell>
          <cell r="AHW53">
            <v>0.67600000000000005</v>
          </cell>
          <cell r="AHX53">
            <v>0.68300000000000005</v>
          </cell>
          <cell r="AHY53">
            <v>0.69</v>
          </cell>
          <cell r="AHZ53">
            <v>0.69499999999999995</v>
          </cell>
          <cell r="AIA53">
            <v>0.69499999999999995</v>
          </cell>
          <cell r="AIB53">
            <v>0.69199999999999995</v>
          </cell>
          <cell r="AIC53">
            <v>2.9720279719999998</v>
          </cell>
          <cell r="AID53">
            <v>3.1141868509999999</v>
          </cell>
          <cell r="AIE53">
            <v>3.2478632479999998</v>
          </cell>
          <cell r="AIF53">
            <v>3.384094755</v>
          </cell>
          <cell r="AIG53">
            <v>3.3444816049999999</v>
          </cell>
          <cell r="AIH53">
            <v>3.4710743800000001</v>
          </cell>
          <cell r="AII53">
            <v>3.5889070150000002</v>
          </cell>
          <cell r="AIJ53">
            <v>3.7156704359999999</v>
          </cell>
          <cell r="AIK53">
            <v>3.365384615</v>
          </cell>
          <cell r="AIL53">
            <v>3.3386327499999999</v>
          </cell>
          <cell r="AIM53">
            <v>3.3175355450000001</v>
          </cell>
          <cell r="AIN53">
            <v>3.2967032970000001</v>
          </cell>
          <cell r="AIO53">
            <v>4.3818466349999996</v>
          </cell>
          <cell r="AIP53">
            <v>4.5525902670000002</v>
          </cell>
          <cell r="AIQ53">
            <v>4.0625</v>
          </cell>
          <cell r="AIR53">
            <v>3.8880248829999999</v>
          </cell>
          <cell r="AIS53">
            <v>4.018547141</v>
          </cell>
          <cell r="AIT53">
            <v>4.1221374050000001</v>
          </cell>
          <cell r="AIU53">
            <v>4.3740573149999999</v>
          </cell>
          <cell r="AIV53">
            <v>4.3413173650000001</v>
          </cell>
          <cell r="AIW53">
            <v>4.592592593</v>
          </cell>
          <cell r="AIX53">
            <v>4.4182621500000003</v>
          </cell>
          <cell r="AIY53">
            <v>4.9418604650000004</v>
          </cell>
          <cell r="AIZ53">
            <v>4.7550432279999999</v>
          </cell>
          <cell r="AJA53">
            <v>4.8640915590000002</v>
          </cell>
          <cell r="AJB53">
            <v>4.9575070820000002</v>
          </cell>
          <cell r="AJC53">
            <v>5.1893408130000003</v>
          </cell>
          <cell r="AJD53">
            <v>5.2704576980000004</v>
          </cell>
          <cell r="AJE53">
            <v>5.3497942390000004</v>
          </cell>
          <cell r="AJF53">
            <v>5.442176871</v>
          </cell>
          <cell r="AJG53">
            <v>5.3133514990000004</v>
          </cell>
          <cell r="AJH53">
            <v>5.3351573190000003</v>
          </cell>
          <cell r="AJI53">
            <v>1.3399519639999999</v>
          </cell>
          <cell r="AJJ53">
            <v>1.3460410460000001</v>
          </cell>
          <cell r="AJK53">
            <v>1.3626085100000001</v>
          </cell>
          <cell r="AJL53">
            <v>1.5410318300000001</v>
          </cell>
          <cell r="AJM53">
            <v>1.3839870249999999</v>
          </cell>
          <cell r="AJN53">
            <v>1.5222887709999999</v>
          </cell>
          <cell r="AJO53">
            <v>1.4711682939999999</v>
          </cell>
          <cell r="AJP53">
            <v>1.6567890139999999</v>
          </cell>
          <cell r="AJQ53">
            <v>1.8348233599999999</v>
          </cell>
          <cell r="AJR53">
            <v>1.8439622339999999</v>
          </cell>
          <cell r="AJS53">
            <v>2.0390311940000001</v>
          </cell>
          <cell r="AJT53">
            <v>1.7717603040000001</v>
          </cell>
          <cell r="AJU53">
            <v>1.7595624860000001</v>
          </cell>
          <cell r="AJV53">
            <v>2.0111293350000001</v>
          </cell>
          <cell r="AJW53">
            <v>2.0107743249999999</v>
          </cell>
          <cell r="AJX53">
            <v>2.1853270729999998</v>
          </cell>
          <cell r="AJY53">
            <v>2.2897191719999999</v>
          </cell>
          <cell r="AJZ53">
            <v>2.3763549519999998</v>
          </cell>
          <cell r="AKA53">
            <v>2.4456754080000001</v>
          </cell>
          <cell r="AKB53">
            <v>2.5041006449999998</v>
          </cell>
          <cell r="AKC53">
            <v>2.4267581310000002</v>
          </cell>
          <cell r="AKD53">
            <v>2.5201524320000002</v>
          </cell>
          <cell r="AKE53">
            <v>2.4150993170000001</v>
          </cell>
          <cell r="AKF53">
            <v>2.3409312670000002</v>
          </cell>
          <cell r="AKG53">
            <v>2.45141104</v>
          </cell>
          <cell r="AKH53">
            <v>2.3708498640000002</v>
          </cell>
          <cell r="AKI53">
            <v>2.4788761849999998</v>
          </cell>
          <cell r="AKJ53">
            <v>2.5984868030000001</v>
          </cell>
          <cell r="AKK53">
            <v>2.3136880240000002</v>
          </cell>
          <cell r="AKL53">
            <v>2.2500840310000001</v>
          </cell>
          <cell r="AKM53">
            <v>2.085874268</v>
          </cell>
          <cell r="AKN53">
            <v>2.085874268</v>
          </cell>
          <cell r="AKO53">
            <v>4.4000000000000004</v>
          </cell>
          <cell r="AKP53">
            <v>4.72</v>
          </cell>
          <cell r="AKQ53">
            <v>4.79</v>
          </cell>
          <cell r="AKR53">
            <v>4.68</v>
          </cell>
          <cell r="AKS53">
            <v>5.0599999999999996</v>
          </cell>
          <cell r="AKT53">
            <v>5.21</v>
          </cell>
          <cell r="AKU53">
            <v>5.49</v>
          </cell>
          <cell r="AKV53">
            <v>5.27</v>
          </cell>
          <cell r="AKW53">
            <v>4.49</v>
          </cell>
          <cell r="AKX53">
            <v>4.42</v>
          </cell>
          <cell r="AKY53">
            <v>4.07</v>
          </cell>
          <cell r="AKZ53">
            <v>4.25</v>
          </cell>
          <cell r="ALA53">
            <v>6.62</v>
          </cell>
          <cell r="ALB53">
            <v>6.5</v>
          </cell>
          <cell r="ALC53">
            <v>5.71</v>
          </cell>
          <cell r="ALD53">
            <v>4.93</v>
          </cell>
          <cell r="ALE53">
            <v>5.07</v>
          </cell>
          <cell r="ALF53">
            <v>5.18</v>
          </cell>
          <cell r="ALG53">
            <v>5.53</v>
          </cell>
          <cell r="ALH53">
            <v>5.57</v>
          </cell>
          <cell r="ALI53">
            <v>6.01</v>
          </cell>
          <cell r="ALJ53">
            <v>5.53</v>
          </cell>
          <cell r="ALK53">
            <v>6.86</v>
          </cell>
          <cell r="ALL53">
            <v>6.47</v>
          </cell>
          <cell r="ALM53">
            <v>6.67</v>
          </cell>
          <cell r="ALN53">
            <v>6.84</v>
          </cell>
          <cell r="ALO53">
            <v>7.16</v>
          </cell>
          <cell r="ALP53">
            <v>7.14</v>
          </cell>
          <cell r="ALQ53">
            <v>7.94</v>
          </cell>
          <cell r="ALR53">
            <v>8.2200000000000006</v>
          </cell>
          <cell r="ALS53">
            <v>8.2200000000000006</v>
          </cell>
          <cell r="ALT53">
            <v>8.2200000000000006</v>
          </cell>
        </row>
        <row r="54">
          <cell r="A54" t="str">
            <v>Eritrea</v>
          </cell>
          <cell r="B54" t="str">
            <v>ERI</v>
          </cell>
          <cell r="C54" t="str">
            <v>Low</v>
          </cell>
          <cell r="D54" t="str">
            <v>SSA</v>
          </cell>
          <cell r="E54">
            <v>176</v>
          </cell>
          <cell r="R54">
            <v>0.42599999999999999</v>
          </cell>
          <cell r="S54">
            <v>0.437</v>
          </cell>
          <cell r="T54">
            <v>0.44500000000000001</v>
          </cell>
          <cell r="U54">
            <v>0.44900000000000001</v>
          </cell>
          <cell r="V54">
            <v>0.45300000000000001</v>
          </cell>
          <cell r="W54">
            <v>0.45700000000000002</v>
          </cell>
          <cell r="X54">
            <v>0.44800000000000001</v>
          </cell>
          <cell r="Y54">
            <v>0.45700000000000002</v>
          </cell>
          <cell r="Z54">
            <v>0.46300000000000002</v>
          </cell>
          <cell r="AA54">
            <v>0.48099999999999998</v>
          </cell>
          <cell r="AB54">
            <v>0.48599999999999999</v>
          </cell>
          <cell r="AC54">
            <v>0.48299999999999998</v>
          </cell>
          <cell r="AD54">
            <v>0.502</v>
          </cell>
          <cell r="AE54">
            <v>0.48299999999999998</v>
          </cell>
          <cell r="AF54">
            <v>0.48799999999999999</v>
          </cell>
          <cell r="AG54">
            <v>0.48399999999999999</v>
          </cell>
          <cell r="AH54">
            <v>0.49299999999999999</v>
          </cell>
          <cell r="AI54">
            <v>0.495</v>
          </cell>
          <cell r="AJ54">
            <v>0.49399999999999999</v>
          </cell>
          <cell r="AK54">
            <v>0.49199999999999999</v>
          </cell>
          <cell r="AL54">
            <v>49.768799999999999</v>
          </cell>
          <cell r="AM54">
            <v>50.607399999999998</v>
          </cell>
          <cell r="AN54">
            <v>52.465200000000003</v>
          </cell>
          <cell r="AO54">
            <v>53.234099999999998</v>
          </cell>
          <cell r="AP54">
            <v>54.099800000000002</v>
          </cell>
          <cell r="AQ54">
            <v>54.913699999999999</v>
          </cell>
          <cell r="AR54">
            <v>55.756399999999999</v>
          </cell>
          <cell r="AS54">
            <v>56.311900000000001</v>
          </cell>
          <cell r="AT54">
            <v>49.157600000000002</v>
          </cell>
          <cell r="AU54">
            <v>43.397399999999998</v>
          </cell>
          <cell r="AV54">
            <v>56.110500000000002</v>
          </cell>
          <cell r="AW54">
            <v>58.298299999999998</v>
          </cell>
          <cell r="AX54">
            <v>58.811300000000003</v>
          </cell>
          <cell r="AY54">
            <v>59.4086</v>
          </cell>
          <cell r="AZ54">
            <v>59.898699999999998</v>
          </cell>
          <cell r="BA54">
            <v>60.596800000000002</v>
          </cell>
          <cell r="BB54">
            <v>61.610799999999998</v>
          </cell>
          <cell r="BC54">
            <v>62.116100000000003</v>
          </cell>
          <cell r="BD54">
            <v>62.573099999999997</v>
          </cell>
          <cell r="BE54">
            <v>63.328400000000002</v>
          </cell>
          <cell r="BF54">
            <v>63.7866</v>
          </cell>
          <cell r="BG54">
            <v>64.401700000000005</v>
          </cell>
          <cell r="BH54">
            <v>64.838499999999996</v>
          </cell>
          <cell r="BI54">
            <v>65.066500000000005</v>
          </cell>
          <cell r="BJ54">
            <v>65.599500000000006</v>
          </cell>
          <cell r="BK54">
            <v>66.033299999999997</v>
          </cell>
          <cell r="BL54">
            <v>66.289299999999997</v>
          </cell>
          <cell r="BM54">
            <v>66.577299999999994</v>
          </cell>
          <cell r="BN54">
            <v>67.067499999999995</v>
          </cell>
          <cell r="BO54">
            <v>67.299599999999998</v>
          </cell>
          <cell r="BP54">
            <v>67.133399999999995</v>
          </cell>
          <cell r="BQ54">
            <v>66.535799999999995</v>
          </cell>
          <cell r="BW54">
            <v>5.2237601280000003</v>
          </cell>
          <cell r="BX54">
            <v>5.2322797779999997</v>
          </cell>
          <cell r="BY54">
            <v>5.4491332369999999</v>
          </cell>
          <cell r="BZ54">
            <v>5.6659866970000001</v>
          </cell>
          <cell r="CA54">
            <v>5.8828401570000004</v>
          </cell>
          <cell r="CB54">
            <v>6.4987702369999996</v>
          </cell>
          <cell r="CC54">
            <v>6.518129826</v>
          </cell>
          <cell r="CD54">
            <v>6.9738898279999999</v>
          </cell>
          <cell r="CE54">
            <v>7.5252048970000001</v>
          </cell>
          <cell r="CF54">
            <v>8.0765199659999993</v>
          </cell>
          <cell r="CG54">
            <v>8.0912778850000002</v>
          </cell>
          <cell r="CH54">
            <v>8.1060358049999994</v>
          </cell>
          <cell r="CI54">
            <v>8.1207937240000003</v>
          </cell>
          <cell r="CJ54">
            <v>8.1355516429999994</v>
          </cell>
          <cell r="CK54">
            <v>8.1503095630000004</v>
          </cell>
          <cell r="CL54">
            <v>8.0308504099999993</v>
          </cell>
          <cell r="CM54">
            <v>8.20396781</v>
          </cell>
          <cell r="CN54">
            <v>8.3770852090000005</v>
          </cell>
          <cell r="CO54">
            <v>8.5502026079999993</v>
          </cell>
          <cell r="CP54">
            <v>8.7233200069999999</v>
          </cell>
          <cell r="CQ54">
            <v>8.03470993</v>
          </cell>
          <cell r="CR54">
            <v>8.0421532550000006</v>
          </cell>
          <cell r="CS54">
            <v>8.0496034759999997</v>
          </cell>
          <cell r="CT54">
            <v>8.0570605979999996</v>
          </cell>
          <cell r="CU54">
            <v>8.0645246279999991</v>
          </cell>
          <cell r="CV54">
            <v>8.0645246279999991</v>
          </cell>
          <cell r="CW54">
            <v>8.0645246279999991</v>
          </cell>
          <cell r="DJ54">
            <v>3.1475059999999999</v>
          </cell>
          <cell r="DK54">
            <v>3.3265145999999999</v>
          </cell>
          <cell r="DL54">
            <v>3.5055231999999998</v>
          </cell>
          <cell r="DM54">
            <v>3.6845317999999998</v>
          </cell>
          <cell r="DN54">
            <v>3.8635404000000002</v>
          </cell>
          <cell r="DO54">
            <v>4.0425490000000002</v>
          </cell>
          <cell r="DP54">
            <v>4.2215575999999997</v>
          </cell>
          <cell r="DQ54">
            <v>4.2881253600000004</v>
          </cell>
          <cell r="DR54">
            <v>4.3546931200000003</v>
          </cell>
          <cell r="DS54">
            <v>4.4212608800000002</v>
          </cell>
          <cell r="DT54">
            <v>4.48782864</v>
          </cell>
          <cell r="DU54">
            <v>4.5543963999999999</v>
          </cell>
          <cell r="DV54">
            <v>4.6209641599999998</v>
          </cell>
          <cell r="DW54">
            <v>4.6875319199999996</v>
          </cell>
          <cell r="DX54">
            <v>4.7540996800000004</v>
          </cell>
          <cell r="DY54">
            <v>4.8206674400000002</v>
          </cell>
          <cell r="DZ54">
            <v>4.8872352000000001</v>
          </cell>
          <cell r="EA54">
            <v>4.8872352000000001</v>
          </cell>
          <cell r="EB54">
            <v>4.8872352000000001</v>
          </cell>
          <cell r="EC54">
            <v>4.8872352000000001</v>
          </cell>
          <cell r="ED54">
            <v>876.27743420000002</v>
          </cell>
          <cell r="EE54">
            <v>975.85779000000002</v>
          </cell>
          <cell r="EF54">
            <v>1090.3511080000001</v>
          </cell>
          <cell r="EG54">
            <v>1241.2409239999999</v>
          </cell>
          <cell r="EH54">
            <v>1414.4261180000001</v>
          </cell>
          <cell r="EI54">
            <v>1743.149377</v>
          </cell>
          <cell r="EJ54">
            <v>1747.274289</v>
          </cell>
          <cell r="EK54">
            <v>1920.5161410000001</v>
          </cell>
          <cell r="EL54">
            <v>2083.2149460000001</v>
          </cell>
          <cell r="EM54">
            <v>2101.1574869999999</v>
          </cell>
          <cell r="EN54">
            <v>2037.912339</v>
          </cell>
          <cell r="EO54">
            <v>1717.6701539999999</v>
          </cell>
          <cell r="EP54">
            <v>1778.6084490000001</v>
          </cell>
          <cell r="EQ54">
            <v>1742.772915</v>
          </cell>
          <cell r="ER54">
            <v>1617.967545</v>
          </cell>
          <cell r="ES54">
            <v>1587.75206</v>
          </cell>
          <cell r="ET54">
            <v>1525.17679</v>
          </cell>
          <cell r="EU54">
            <v>1509.082026</v>
          </cell>
          <cell r="EV54">
            <v>1185.857064</v>
          </cell>
          <cell r="EW54">
            <v>1305.6737069999999</v>
          </cell>
          <cell r="EX54">
            <v>1419.0759430000001</v>
          </cell>
          <cell r="EY54">
            <v>1761.437803</v>
          </cell>
          <cell r="EZ54">
            <v>1774.7095039999999</v>
          </cell>
          <cell r="FA54">
            <v>1573.960206</v>
          </cell>
          <cell r="FB54">
            <v>2042.1852690000001</v>
          </cell>
          <cell r="FC54">
            <v>1605.8467840000001</v>
          </cell>
          <cell r="FD54">
            <v>1707.304054</v>
          </cell>
          <cell r="FE54">
            <v>1519.965541</v>
          </cell>
          <cell r="FF54">
            <v>1698.2000780000001</v>
          </cell>
          <cell r="FG54">
            <v>1740.988576</v>
          </cell>
          <cell r="FH54">
            <v>1706.0264099999999</v>
          </cell>
          <cell r="FI54">
            <v>1728.742667</v>
          </cell>
          <cell r="HW54">
            <v>51.872500000000002</v>
          </cell>
          <cell r="HX54">
            <v>52.753300000000003</v>
          </cell>
          <cell r="HY54">
            <v>53.8551</v>
          </cell>
          <cell r="HZ54">
            <v>54.538800000000002</v>
          </cell>
          <cell r="IA54">
            <v>55.4544</v>
          </cell>
          <cell r="IB54">
            <v>56.192</v>
          </cell>
          <cell r="IC54">
            <v>57.152099999999997</v>
          </cell>
          <cell r="ID54">
            <v>57.808</v>
          </cell>
          <cell r="IE54">
            <v>57.483400000000003</v>
          </cell>
          <cell r="IF54">
            <v>54.191800000000001</v>
          </cell>
          <cell r="IG54">
            <v>58.383000000000003</v>
          </cell>
          <cell r="IH54">
            <v>59.989400000000003</v>
          </cell>
          <cell r="II54">
            <v>60.449199999999998</v>
          </cell>
          <cell r="IJ54">
            <v>61.150300000000001</v>
          </cell>
          <cell r="IK54">
            <v>61.539700000000003</v>
          </cell>
          <cell r="IL54">
            <v>62.375399999999999</v>
          </cell>
          <cell r="IM54">
            <v>63.271700000000003</v>
          </cell>
          <cell r="IN54">
            <v>63.783700000000003</v>
          </cell>
          <cell r="IO54">
            <v>64.188000000000002</v>
          </cell>
          <cell r="IP54">
            <v>65.081100000000006</v>
          </cell>
          <cell r="IQ54">
            <v>65.546899999999994</v>
          </cell>
          <cell r="IR54">
            <v>66.329800000000006</v>
          </cell>
          <cell r="IS54">
            <v>66.6584</v>
          </cell>
          <cell r="IT54">
            <v>66.895799999999994</v>
          </cell>
          <cell r="IU54">
            <v>67.588499999999996</v>
          </cell>
          <cell r="IV54">
            <v>67.980500000000006</v>
          </cell>
          <cell r="IW54">
            <v>68.3</v>
          </cell>
          <cell r="IX54">
            <v>68.530199999999994</v>
          </cell>
          <cell r="IY54">
            <v>69.114699999999999</v>
          </cell>
          <cell r="IZ54">
            <v>69.308800000000005</v>
          </cell>
          <cell r="JA54">
            <v>69.337199999999996</v>
          </cell>
          <cell r="JB54">
            <v>68.654700000000005</v>
          </cell>
          <cell r="JH54">
            <v>4.4295201300000002</v>
          </cell>
          <cell r="JI54">
            <v>4.5132398609999997</v>
          </cell>
          <cell r="JJ54">
            <v>4.677076499</v>
          </cell>
          <cell r="JK54">
            <v>4.8409131370000003</v>
          </cell>
          <cell r="JL54">
            <v>5.0047497749999996</v>
          </cell>
          <cell r="JM54">
            <v>5.548399925</v>
          </cell>
          <cell r="JN54">
            <v>5.5815200809999999</v>
          </cell>
          <cell r="JO54">
            <v>5.8511800770000004</v>
          </cell>
          <cell r="JP54">
            <v>6.2781100270000003</v>
          </cell>
          <cell r="JQ54">
            <v>6.7050399780000003</v>
          </cell>
          <cell r="JR54">
            <v>6.7916640279999996</v>
          </cell>
          <cell r="JS54">
            <v>6.8782880779999998</v>
          </cell>
          <cell r="JT54">
            <v>6.9649121279999999</v>
          </cell>
          <cell r="JU54">
            <v>7.0515361790000002</v>
          </cell>
          <cell r="JV54">
            <v>7.1381602290000004</v>
          </cell>
          <cell r="JW54">
            <v>7.1293702129999996</v>
          </cell>
          <cell r="JX54">
            <v>7.303355217</v>
          </cell>
          <cell r="JY54">
            <v>7.4773402210000004</v>
          </cell>
          <cell r="JZ54">
            <v>7.651325226</v>
          </cell>
          <cell r="KA54">
            <v>7.8253102300000004</v>
          </cell>
          <cell r="KB54">
            <v>7.3221201899999997</v>
          </cell>
          <cell r="KC54">
            <v>7.3659521659999996</v>
          </cell>
          <cell r="KD54">
            <v>7.4100465309999999</v>
          </cell>
          <cell r="KE54">
            <v>7.454404856</v>
          </cell>
          <cell r="KF54">
            <v>7.4990287200000001</v>
          </cell>
          <cell r="KG54">
            <v>7.4990287200000001</v>
          </cell>
          <cell r="KH54">
            <v>7.4990287200000001</v>
          </cell>
          <cell r="LO54">
            <v>656.39960710000003</v>
          </cell>
          <cell r="LP54">
            <v>729.46269229999996</v>
          </cell>
          <cell r="LQ54">
            <v>814.06872199999998</v>
          </cell>
          <cell r="LR54">
            <v>926.49111860000005</v>
          </cell>
          <cell r="LS54">
            <v>1055.846282</v>
          </cell>
          <cell r="LT54">
            <v>1302.2089679999999</v>
          </cell>
          <cell r="LU54">
            <v>1310.260481</v>
          </cell>
          <cell r="LV54">
            <v>1444.953702</v>
          </cell>
          <cell r="LW54">
            <v>1570.0801489999999</v>
          </cell>
          <cell r="LX54">
            <v>1581.9891749999999</v>
          </cell>
          <cell r="LY54">
            <v>1535.0165629999999</v>
          </cell>
          <cell r="LZ54">
            <v>1305.288501</v>
          </cell>
          <cell r="MA54">
            <v>1362.990184</v>
          </cell>
          <cell r="MB54">
            <v>1346.1600490000001</v>
          </cell>
          <cell r="MC54">
            <v>1259.149314</v>
          </cell>
          <cell r="MD54">
            <v>1243.861206</v>
          </cell>
          <cell r="ME54">
            <v>1195.0433599999999</v>
          </cell>
          <cell r="MF54">
            <v>1182.5196860000001</v>
          </cell>
          <cell r="MG54">
            <v>929.22033280000005</v>
          </cell>
          <cell r="MH54">
            <v>1022.487603</v>
          </cell>
          <cell r="MI54">
            <v>1153.402744</v>
          </cell>
          <cell r="MJ54">
            <v>1426.46423</v>
          </cell>
          <cell r="MK54">
            <v>1432.274355</v>
          </cell>
          <cell r="ML54">
            <v>1266.341968</v>
          </cell>
          <cell r="MM54">
            <v>1638.3657229999999</v>
          </cell>
          <cell r="MN54">
            <v>1285.070559</v>
          </cell>
          <cell r="MO54">
            <v>1367.9390599999999</v>
          </cell>
          <cell r="MP54">
            <v>1218.5620710000001</v>
          </cell>
          <cell r="MQ54">
            <v>1362.275408</v>
          </cell>
          <cell r="MR54">
            <v>1398.480194</v>
          </cell>
          <cell r="MS54">
            <v>1353.6190489999999</v>
          </cell>
          <cell r="MT54">
            <v>1387.3176020000001</v>
          </cell>
          <cell r="OA54">
            <v>47.688000000000002</v>
          </cell>
          <cell r="OB54">
            <v>48.479599999999998</v>
          </cell>
          <cell r="OC54">
            <v>51.059199999999997</v>
          </cell>
          <cell r="OD54">
            <v>51.9101</v>
          </cell>
          <cell r="OE54">
            <v>52.730699999999999</v>
          </cell>
          <cell r="OF54">
            <v>53.616700000000002</v>
          </cell>
          <cell r="OG54">
            <v>54.355800000000002</v>
          </cell>
          <cell r="OH54">
            <v>54.810299999999998</v>
          </cell>
          <cell r="OI54">
            <v>42.541600000000003</v>
          </cell>
          <cell r="OJ54">
            <v>35.825000000000003</v>
          </cell>
          <cell r="OK54">
            <v>53.816400000000002</v>
          </cell>
          <cell r="OL54">
            <v>56.556800000000003</v>
          </cell>
          <cell r="OM54">
            <v>57.128700000000002</v>
          </cell>
          <cell r="ON54">
            <v>57.622999999999998</v>
          </cell>
          <cell r="OO54">
            <v>58.22</v>
          </cell>
          <cell r="OP54">
            <v>58.782699999999998</v>
          </cell>
          <cell r="OQ54">
            <v>59.907200000000003</v>
          </cell>
          <cell r="OR54">
            <v>60.398499999999999</v>
          </cell>
          <cell r="OS54">
            <v>60.905799999999999</v>
          </cell>
          <cell r="OT54">
            <v>61.529200000000003</v>
          </cell>
          <cell r="OU54">
            <v>61.976399999999998</v>
          </cell>
          <cell r="OV54">
            <v>62.427399999999999</v>
          </cell>
          <cell r="OW54">
            <v>62.964500000000001</v>
          </cell>
          <cell r="OX54">
            <v>63.181199999999997</v>
          </cell>
          <cell r="OY54">
            <v>63.555900000000001</v>
          </cell>
          <cell r="OZ54">
            <v>64.021600000000007</v>
          </cell>
          <cell r="PA54">
            <v>64.212900000000005</v>
          </cell>
          <cell r="PB54">
            <v>64.552300000000002</v>
          </cell>
          <cell r="PC54">
            <v>64.947000000000003</v>
          </cell>
          <cell r="PD54">
            <v>65.215900000000005</v>
          </cell>
          <cell r="PE54">
            <v>64.862300000000005</v>
          </cell>
          <cell r="PF54">
            <v>64.349500000000006</v>
          </cell>
          <cell r="PL54">
            <v>6.0183300969999998</v>
          </cell>
          <cell r="PM54">
            <v>5.9503998759999996</v>
          </cell>
          <cell r="PN54">
            <v>6.2210299170000001</v>
          </cell>
          <cell r="PO54">
            <v>6.4916599589999997</v>
          </cell>
          <cell r="PP54">
            <v>6.7622900010000002</v>
          </cell>
          <cell r="PQ54">
            <v>7.4486098289999996</v>
          </cell>
          <cell r="PR54">
            <v>7.4524698259999997</v>
          </cell>
          <cell r="PS54">
            <v>8.0895700450000003</v>
          </cell>
          <cell r="PT54">
            <v>8.7616300579999997</v>
          </cell>
          <cell r="PU54">
            <v>9.4336900709999991</v>
          </cell>
          <cell r="PV54">
            <v>9.3763681410000004</v>
          </cell>
          <cell r="PW54">
            <v>9.3190462109999999</v>
          </cell>
          <cell r="PX54">
            <v>9.2617242809999993</v>
          </cell>
          <cell r="PY54">
            <v>9.2044023510000006</v>
          </cell>
          <cell r="PZ54">
            <v>9.1470804210000001</v>
          </cell>
          <cell r="QA54">
            <v>8.9172801970000002</v>
          </cell>
          <cell r="QB54">
            <v>9.0874700550000007</v>
          </cell>
          <cell r="QC54">
            <v>9.2576599119999994</v>
          </cell>
          <cell r="QD54">
            <v>9.4278497699999999</v>
          </cell>
          <cell r="QE54">
            <v>9.5980396270000004</v>
          </cell>
          <cell r="QF54">
            <v>8.7269096370000003</v>
          </cell>
          <cell r="QG54">
            <v>8.6980892430000001</v>
          </cell>
          <cell r="QH54">
            <v>8.6693640270000003</v>
          </cell>
          <cell r="QI54">
            <v>8.640733676</v>
          </cell>
          <cell r="QJ54">
            <v>8.6121978749999997</v>
          </cell>
          <cell r="QK54">
            <v>8.6121978749999997</v>
          </cell>
          <cell r="QL54">
            <v>8.6121978749999997</v>
          </cell>
          <cell r="RS54">
            <v>1105.4292539999999</v>
          </cell>
          <cell r="RT54">
            <v>1232.4869329999999</v>
          </cell>
          <cell r="RU54">
            <v>1377.8357470000001</v>
          </cell>
          <cell r="RV54">
            <v>1568.2127599999999</v>
          </cell>
          <cell r="RW54">
            <v>1786.3357329999999</v>
          </cell>
          <cell r="RX54">
            <v>2199.3663099999999</v>
          </cell>
          <cell r="RY54">
            <v>2198.4972659999999</v>
          </cell>
          <cell r="RZ54">
            <v>2411.2166470000002</v>
          </cell>
          <cell r="SA54">
            <v>2614.2213769999998</v>
          </cell>
          <cell r="SB54">
            <v>2642.937758</v>
          </cell>
          <cell r="SC54">
            <v>2565.2775059999999</v>
          </cell>
          <cell r="SD54">
            <v>2149.5062579999999</v>
          </cell>
          <cell r="SE54">
            <v>2212.997163</v>
          </cell>
          <cell r="SF54">
            <v>2156.4143429999999</v>
          </cell>
          <cell r="SG54">
            <v>1991.4337740000001</v>
          </cell>
          <cell r="SH54">
            <v>1945.2274749999999</v>
          </cell>
          <cell r="SI54">
            <v>1868.0273380000001</v>
          </cell>
          <cell r="SJ54">
            <v>1847.900799</v>
          </cell>
          <cell r="SK54">
            <v>1451.7574279999999</v>
          </cell>
          <cell r="SL54">
            <v>1598.7099459999999</v>
          </cell>
          <cell r="SM54">
            <v>1693.7172869999999</v>
          </cell>
          <cell r="SN54">
            <v>2107.4230299999999</v>
          </cell>
          <cell r="SO54">
            <v>2128.165837</v>
          </cell>
          <cell r="SP54">
            <v>1891.2599929999999</v>
          </cell>
          <cell r="SQ54">
            <v>2458.5235160000002</v>
          </cell>
          <cell r="SR54">
            <v>1936.461728</v>
          </cell>
          <cell r="SS54">
            <v>2056.935446</v>
          </cell>
          <cell r="ST54">
            <v>1830.339097</v>
          </cell>
          <cell r="SU54">
            <v>2043.907831</v>
          </cell>
          <cell r="SV54">
            <v>2093.2464319999999</v>
          </cell>
          <cell r="SW54">
            <v>2068.2496550000001</v>
          </cell>
          <cell r="SX54">
            <v>2079.46542</v>
          </cell>
          <cell r="UI54">
            <v>26.138210300000001</v>
          </cell>
          <cell r="UJ54">
            <v>25.48719788</v>
          </cell>
          <cell r="UK54">
            <v>24.887165070000002</v>
          </cell>
          <cell r="UL54">
            <v>24.40716553</v>
          </cell>
          <cell r="UM54">
            <v>23.819171910000001</v>
          </cell>
          <cell r="UN54">
            <v>23.277082440000001</v>
          </cell>
          <cell r="UO54">
            <v>22.81713104</v>
          </cell>
          <cell r="UP54">
            <v>22.338811870000001</v>
          </cell>
          <cell r="UQ54">
            <v>21.79607773</v>
          </cell>
          <cell r="UR54">
            <v>21.362453460000001</v>
          </cell>
          <cell r="US54">
            <v>20.838218690000001</v>
          </cell>
          <cell r="UT54">
            <v>20.265079499999999</v>
          </cell>
          <cell r="WZ54">
            <v>1810</v>
          </cell>
          <cell r="XA54">
            <v>1780</v>
          </cell>
          <cell r="XB54">
            <v>1730</v>
          </cell>
          <cell r="XC54">
            <v>1670</v>
          </cell>
          <cell r="XD54">
            <v>1580</v>
          </cell>
          <cell r="XE54">
            <v>1470</v>
          </cell>
          <cell r="XF54">
            <v>1370</v>
          </cell>
          <cell r="XG54">
            <v>1300</v>
          </cell>
          <cell r="XH54">
            <v>1310</v>
          </cell>
          <cell r="XI54">
            <v>1290</v>
          </cell>
          <cell r="XJ54">
            <v>1280</v>
          </cell>
          <cell r="XK54">
            <v>1180</v>
          </cell>
          <cell r="XL54">
            <v>1130</v>
          </cell>
          <cell r="XM54">
            <v>1060</v>
          </cell>
          <cell r="XN54">
            <v>938</v>
          </cell>
          <cell r="XO54">
            <v>804</v>
          </cell>
          <cell r="XP54">
            <v>705</v>
          </cell>
          <cell r="XQ54">
            <v>635</v>
          </cell>
          <cell r="XR54">
            <v>605</v>
          </cell>
          <cell r="XS54">
            <v>583</v>
          </cell>
          <cell r="XT54">
            <v>567</v>
          </cell>
          <cell r="XU54">
            <v>558</v>
          </cell>
          <cell r="XV54">
            <v>549</v>
          </cell>
          <cell r="XW54">
            <v>540</v>
          </cell>
          <cell r="XX54">
            <v>530</v>
          </cell>
          <cell r="XY54">
            <v>518</v>
          </cell>
          <cell r="XZ54">
            <v>498</v>
          </cell>
          <cell r="YA54">
            <v>480</v>
          </cell>
          <cell r="YB54">
            <v>480</v>
          </cell>
          <cell r="YC54">
            <v>480</v>
          </cell>
          <cell r="YD54">
            <v>480</v>
          </cell>
          <cell r="YE54">
            <v>480</v>
          </cell>
          <cell r="YF54">
            <v>98.8</v>
          </cell>
          <cell r="YG54">
            <v>99.266000000000005</v>
          </cell>
          <cell r="YH54">
            <v>100.902</v>
          </cell>
          <cell r="YI54">
            <v>103.63</v>
          </cell>
          <cell r="YJ54">
            <v>108.492</v>
          </cell>
          <cell r="YK54">
            <v>104.896</v>
          </cell>
          <cell r="YL54">
            <v>102.47499999999999</v>
          </cell>
          <cell r="YM54">
            <v>97.522000000000006</v>
          </cell>
          <cell r="YN54">
            <v>92.596999999999994</v>
          </cell>
          <cell r="YO54">
            <v>87.32</v>
          </cell>
          <cell r="YP54">
            <v>85.114000000000004</v>
          </cell>
          <cell r="YQ54">
            <v>84.525000000000006</v>
          </cell>
          <cell r="YR54">
            <v>84.572999999999993</v>
          </cell>
          <cell r="YS54">
            <v>84.099000000000004</v>
          </cell>
          <cell r="YT54">
            <v>83.736999999999995</v>
          </cell>
          <cell r="YU54">
            <v>82.962999999999994</v>
          </cell>
          <cell r="YV54">
            <v>81.004999999999995</v>
          </cell>
          <cell r="YW54">
            <v>78.804000000000002</v>
          </cell>
          <cell r="YX54">
            <v>77.17</v>
          </cell>
          <cell r="YY54">
            <v>75.817999999999998</v>
          </cell>
          <cell r="YZ54">
            <v>74.322000000000003</v>
          </cell>
          <cell r="ZA54">
            <v>73.037999999999997</v>
          </cell>
          <cell r="ZB54">
            <v>72.016000000000005</v>
          </cell>
          <cell r="ZC54">
            <v>71.129000000000005</v>
          </cell>
          <cell r="ZD54">
            <v>70.997</v>
          </cell>
          <cell r="ZE54">
            <v>70.691000000000003</v>
          </cell>
          <cell r="ZF54">
            <v>69.786000000000001</v>
          </cell>
          <cell r="ZG54">
            <v>68.296000000000006</v>
          </cell>
          <cell r="ZH54">
            <v>66.638999999999996</v>
          </cell>
          <cell r="ZI54">
            <v>65.921000000000006</v>
          </cell>
          <cell r="ZJ54">
            <v>64.78</v>
          </cell>
          <cell r="ZK54">
            <v>64.355999999999995</v>
          </cell>
          <cell r="ABX54">
            <v>20.952380949999998</v>
          </cell>
          <cell r="ABY54">
            <v>20.952380949999998</v>
          </cell>
          <cell r="ABZ54">
            <v>20.952380949999998</v>
          </cell>
          <cell r="ACA54">
            <v>20.952380949999998</v>
          </cell>
          <cell r="ACB54">
            <v>20.952380949999998</v>
          </cell>
          <cell r="ACC54">
            <v>20.952380949999998</v>
          </cell>
          <cell r="ACD54">
            <v>20.952380949999998</v>
          </cell>
          <cell r="ACE54">
            <v>20.952380949999998</v>
          </cell>
          <cell r="ACF54">
            <v>20.952380949999998</v>
          </cell>
          <cell r="ACG54">
            <v>14.66666667</v>
          </cell>
          <cell r="ACH54">
            <v>14.66666667</v>
          </cell>
          <cell r="ACI54">
            <v>14.66666667</v>
          </cell>
          <cell r="ACJ54">
            <v>22</v>
          </cell>
          <cell r="ACK54">
            <v>22</v>
          </cell>
          <cell r="ACL54">
            <v>22</v>
          </cell>
          <cell r="ACM54">
            <v>22</v>
          </cell>
          <cell r="ACN54">
            <v>22</v>
          </cell>
          <cell r="ACO54">
            <v>22</v>
          </cell>
          <cell r="ACP54">
            <v>22</v>
          </cell>
          <cell r="ACQ54">
            <v>22</v>
          </cell>
          <cell r="ACR54">
            <v>22</v>
          </cell>
          <cell r="ACS54">
            <v>22</v>
          </cell>
          <cell r="ACT54">
            <v>22</v>
          </cell>
          <cell r="ACU54">
            <v>22</v>
          </cell>
          <cell r="ACV54">
            <v>22</v>
          </cell>
          <cell r="ACW54">
            <v>22</v>
          </cell>
          <cell r="ACX54">
            <v>22</v>
          </cell>
          <cell r="ACY54">
            <v>22</v>
          </cell>
          <cell r="ACZ54">
            <v>22</v>
          </cell>
          <cell r="ADA54">
            <v>22</v>
          </cell>
          <cell r="ADB54">
            <v>22</v>
          </cell>
          <cell r="ADC54">
            <v>22</v>
          </cell>
          <cell r="ADD54">
            <v>79.047619049999994</v>
          </cell>
          <cell r="ADE54">
            <v>79.047619049999994</v>
          </cell>
          <cell r="ADF54">
            <v>79.047619049999994</v>
          </cell>
          <cell r="ADG54">
            <v>79.047619049999994</v>
          </cell>
          <cell r="ADH54">
            <v>79.047619049999994</v>
          </cell>
          <cell r="ADI54">
            <v>79.047619049999994</v>
          </cell>
          <cell r="ADJ54">
            <v>79.047619049999994</v>
          </cell>
          <cell r="ADK54">
            <v>79.047619049999994</v>
          </cell>
          <cell r="ADL54">
            <v>79.047619049999994</v>
          </cell>
          <cell r="ADM54">
            <v>85.333333330000002</v>
          </cell>
          <cell r="ADN54">
            <v>85.333333330000002</v>
          </cell>
          <cell r="ADO54">
            <v>85.333333330000002</v>
          </cell>
          <cell r="ADP54">
            <v>78</v>
          </cell>
          <cell r="ADQ54">
            <v>78</v>
          </cell>
          <cell r="ADR54">
            <v>78</v>
          </cell>
          <cell r="ADS54">
            <v>78</v>
          </cell>
          <cell r="ADT54">
            <v>78</v>
          </cell>
          <cell r="ADU54">
            <v>78</v>
          </cell>
          <cell r="ADV54">
            <v>78</v>
          </cell>
          <cell r="ADW54">
            <v>78</v>
          </cell>
          <cell r="ADX54">
            <v>78</v>
          </cell>
          <cell r="ADY54">
            <v>78</v>
          </cell>
          <cell r="ADZ54">
            <v>78</v>
          </cell>
          <cell r="AEA54">
            <v>78</v>
          </cell>
          <cell r="AEB54">
            <v>78</v>
          </cell>
          <cell r="AEC54">
            <v>78</v>
          </cell>
          <cell r="AED54">
            <v>78</v>
          </cell>
          <cell r="AEE54">
            <v>78</v>
          </cell>
          <cell r="AEF54">
            <v>78</v>
          </cell>
          <cell r="AEG54">
            <v>78</v>
          </cell>
          <cell r="AEH54">
            <v>78</v>
          </cell>
          <cell r="AEI54">
            <v>78</v>
          </cell>
          <cell r="AEJ54">
            <v>72.319999999999993</v>
          </cell>
          <cell r="AEK54">
            <v>72.194999999999993</v>
          </cell>
          <cell r="AEL54">
            <v>72.081000000000003</v>
          </cell>
          <cell r="AEM54">
            <v>71.98</v>
          </cell>
          <cell r="AEN54">
            <v>71.891000000000005</v>
          </cell>
          <cell r="AEO54">
            <v>71.816000000000003</v>
          </cell>
          <cell r="AEP54">
            <v>71.887</v>
          </cell>
          <cell r="AEQ54">
            <v>71.977000000000004</v>
          </cell>
          <cell r="AER54">
            <v>72.082999999999998</v>
          </cell>
          <cell r="AES54">
            <v>72.194000000000003</v>
          </cell>
          <cell r="AET54">
            <v>72.296999999999997</v>
          </cell>
          <cell r="AEU54">
            <v>72.587000000000003</v>
          </cell>
          <cell r="AEV54">
            <v>72.866</v>
          </cell>
          <cell r="AEW54">
            <v>73.132999999999996</v>
          </cell>
          <cell r="AEX54">
            <v>73.387</v>
          </cell>
          <cell r="AEY54">
            <v>73.623000000000005</v>
          </cell>
          <cell r="AEZ54">
            <v>73.611999999999995</v>
          </cell>
          <cell r="AFA54">
            <v>73.59</v>
          </cell>
          <cell r="AFB54">
            <v>73.555999999999997</v>
          </cell>
          <cell r="AFC54">
            <v>73.504000000000005</v>
          </cell>
          <cell r="AFD54">
            <v>73.441999999999993</v>
          </cell>
          <cell r="AFE54">
            <v>73.296999999999997</v>
          </cell>
          <cell r="AFF54">
            <v>73.168999999999997</v>
          </cell>
          <cell r="AFG54">
            <v>73.057000000000002</v>
          </cell>
          <cell r="AFH54">
            <v>72.957999999999998</v>
          </cell>
          <cell r="AFI54">
            <v>72.873000000000005</v>
          </cell>
          <cell r="AFJ54">
            <v>72.917000000000002</v>
          </cell>
          <cell r="AFK54">
            <v>72.936000000000007</v>
          </cell>
          <cell r="AFL54">
            <v>72.954999999999998</v>
          </cell>
          <cell r="AFM54">
            <v>73.004000000000005</v>
          </cell>
          <cell r="AFN54">
            <v>67.95</v>
          </cell>
          <cell r="AFO54">
            <v>70.183000000000007</v>
          </cell>
          <cell r="AFP54">
            <v>88.87</v>
          </cell>
          <cell r="AFQ54">
            <v>89.308999999999997</v>
          </cell>
          <cell r="AFR54">
            <v>89.733999999999995</v>
          </cell>
          <cell r="AFS54">
            <v>90.141000000000005</v>
          </cell>
          <cell r="AFT54">
            <v>90.519000000000005</v>
          </cell>
          <cell r="AFU54">
            <v>90.849000000000004</v>
          </cell>
          <cell r="AFV54">
            <v>90.628</v>
          </cell>
          <cell r="AFW54">
            <v>90.328999999999994</v>
          </cell>
          <cell r="AFX54">
            <v>89.968999999999994</v>
          </cell>
          <cell r="AFY54">
            <v>89.593999999999994</v>
          </cell>
          <cell r="AFZ54">
            <v>89.248000000000005</v>
          </cell>
          <cell r="AGA54">
            <v>88.307000000000002</v>
          </cell>
          <cell r="AGB54">
            <v>87.433000000000007</v>
          </cell>
          <cell r="AGC54">
            <v>86.625</v>
          </cell>
          <cell r="AGD54">
            <v>85.876999999999995</v>
          </cell>
          <cell r="AGE54">
            <v>85.203000000000003</v>
          </cell>
          <cell r="AGF54">
            <v>85.234999999999999</v>
          </cell>
          <cell r="AGG54">
            <v>85.299000000000007</v>
          </cell>
          <cell r="AGH54">
            <v>85.400999999999996</v>
          </cell>
          <cell r="AGI54">
            <v>85.549000000000007</v>
          </cell>
          <cell r="AGJ54">
            <v>85.725999999999999</v>
          </cell>
          <cell r="AGK54">
            <v>86.135999999999996</v>
          </cell>
          <cell r="AGL54">
            <v>86.497</v>
          </cell>
          <cell r="AGM54">
            <v>86.816000000000003</v>
          </cell>
          <cell r="AGN54">
            <v>87.1</v>
          </cell>
          <cell r="AGO54">
            <v>87.346000000000004</v>
          </cell>
          <cell r="AGP54">
            <v>87.209000000000003</v>
          </cell>
          <cell r="AGQ54">
            <v>87.146000000000001</v>
          </cell>
          <cell r="AGR54">
            <v>87.082999999999998</v>
          </cell>
          <cell r="AGS54">
            <v>86.932000000000002</v>
          </cell>
          <cell r="AGT54">
            <v>82.578000000000003</v>
          </cell>
          <cell r="AGU54">
            <v>83.622</v>
          </cell>
          <cell r="AGV54">
            <v>4</v>
          </cell>
          <cell r="AHI54">
            <v>0.41299999999999998</v>
          </cell>
          <cell r="AHJ54">
            <v>0.42299999999999999</v>
          </cell>
          <cell r="AHK54">
            <v>0.43099999999999999</v>
          </cell>
          <cell r="AHL54">
            <v>0.436</v>
          </cell>
          <cell r="AHM54">
            <v>0.441</v>
          </cell>
          <cell r="AHN54">
            <v>0.44500000000000001</v>
          </cell>
          <cell r="AHO54">
            <v>0.438</v>
          </cell>
          <cell r="AHP54">
            <v>0.44600000000000001</v>
          </cell>
          <cell r="AHQ54">
            <v>0.45200000000000001</v>
          </cell>
          <cell r="AHR54">
            <v>0.47099999999999997</v>
          </cell>
          <cell r="AHS54">
            <v>0.47599999999999998</v>
          </cell>
          <cell r="AHT54">
            <v>0.47199999999999998</v>
          </cell>
          <cell r="AHU54">
            <v>0.49199999999999999</v>
          </cell>
          <cell r="AHV54">
            <v>0.47299999999999998</v>
          </cell>
          <cell r="AHW54">
            <v>0.47799999999999998</v>
          </cell>
          <cell r="AHX54">
            <v>0.47399999999999998</v>
          </cell>
          <cell r="AHY54">
            <v>0.48499999999999999</v>
          </cell>
          <cell r="AHZ54">
            <v>0.48599999999999999</v>
          </cell>
          <cell r="AIA54">
            <v>0.48499999999999999</v>
          </cell>
          <cell r="AIB54">
            <v>0.48299999999999998</v>
          </cell>
          <cell r="AIO54">
            <v>3.0516431919999998</v>
          </cell>
          <cell r="AIP54">
            <v>3.2036613269999998</v>
          </cell>
          <cell r="AIQ54">
            <v>3.1460674160000002</v>
          </cell>
          <cell r="AIR54">
            <v>2.8953229399999998</v>
          </cell>
          <cell r="AIS54">
            <v>2.649006623</v>
          </cell>
          <cell r="AIT54">
            <v>2.625820569</v>
          </cell>
          <cell r="AIU54">
            <v>2.2321428569999999</v>
          </cell>
          <cell r="AIV54">
            <v>2.4070021879999999</v>
          </cell>
          <cell r="AIW54">
            <v>2.3758099349999999</v>
          </cell>
          <cell r="AIX54">
            <v>2.0790020789999999</v>
          </cell>
          <cell r="AIY54">
            <v>2.0576131690000001</v>
          </cell>
          <cell r="AIZ54">
            <v>2.277432712</v>
          </cell>
          <cell r="AJA54">
            <v>1.992031873</v>
          </cell>
          <cell r="AJB54">
            <v>2.0703933750000001</v>
          </cell>
          <cell r="AJC54">
            <v>2.0491803279999998</v>
          </cell>
          <cell r="AJD54">
            <v>2.0661157019999998</v>
          </cell>
          <cell r="AJE54">
            <v>1.622718053</v>
          </cell>
          <cell r="AJF54">
            <v>1.818181818</v>
          </cell>
          <cell r="AJG54">
            <v>1.821862348</v>
          </cell>
          <cell r="AJH54">
            <v>1.8292682929999999</v>
          </cell>
          <cell r="AJM54">
            <v>0.33529568199999998</v>
          </cell>
          <cell r="AJN54">
            <v>0.37327909799999998</v>
          </cell>
          <cell r="AJO54">
            <v>0.40905746700000001</v>
          </cell>
          <cell r="AJP54">
            <v>0.36829342799999998</v>
          </cell>
          <cell r="AJQ54">
            <v>0.26566420400000001</v>
          </cell>
          <cell r="AJR54">
            <v>0.275073132</v>
          </cell>
          <cell r="AJS54">
            <v>0.26366505899999998</v>
          </cell>
          <cell r="AJT54">
            <v>0.263757189</v>
          </cell>
          <cell r="AJU54">
            <v>0.24208623900000001</v>
          </cell>
          <cell r="AJV54">
            <v>0.27315546899999998</v>
          </cell>
          <cell r="AJW54">
            <v>0.28274842</v>
          </cell>
          <cell r="AJX54">
            <v>0.272034936</v>
          </cell>
          <cell r="AJY54">
            <v>0.188112213</v>
          </cell>
          <cell r="AJZ54">
            <v>0.188003748</v>
          </cell>
          <cell r="AKA54">
            <v>0.13365639500000001</v>
          </cell>
          <cell r="AKB54">
            <v>0.15939831800000001</v>
          </cell>
          <cell r="AKC54">
            <v>0.156868064</v>
          </cell>
          <cell r="AKD54">
            <v>0.172941768</v>
          </cell>
          <cell r="AKE54">
            <v>0.18601273800000001</v>
          </cell>
          <cell r="AKF54">
            <v>0.18918776400000001</v>
          </cell>
          <cell r="AKG54">
            <v>0.19067181799999999</v>
          </cell>
          <cell r="AKH54">
            <v>0.189788974</v>
          </cell>
          <cell r="AKI54">
            <v>0.19114737300000001</v>
          </cell>
          <cell r="AKJ54">
            <v>0.206349862</v>
          </cell>
          <cell r="AKK54">
            <v>0.233046589</v>
          </cell>
          <cell r="AKL54">
            <v>0.23872807200000001</v>
          </cell>
          <cell r="AKM54">
            <v>0.203678582</v>
          </cell>
          <cell r="AKN54">
            <v>0.203678582</v>
          </cell>
          <cell r="AKO54">
            <v>0.95</v>
          </cell>
          <cell r="AKP54">
            <v>0.65</v>
          </cell>
          <cell r="AKQ54">
            <v>0.71</v>
          </cell>
          <cell r="AKR54">
            <v>3.61</v>
          </cell>
          <cell r="AKS54">
            <v>4.92</v>
          </cell>
          <cell r="AKT54">
            <v>5.56</v>
          </cell>
          <cell r="AKU54">
            <v>6.02</v>
          </cell>
          <cell r="AKV54">
            <v>6.26</v>
          </cell>
          <cell r="AKW54">
            <v>6.58</v>
          </cell>
          <cell r="AKX54">
            <v>6.73</v>
          </cell>
          <cell r="AKY54">
            <v>6.17</v>
          </cell>
          <cell r="AKZ54">
            <v>6.04</v>
          </cell>
          <cell r="ALA54">
            <v>5.93</v>
          </cell>
          <cell r="ALB54">
            <v>6.36</v>
          </cell>
          <cell r="ALC54">
            <v>6.48</v>
          </cell>
          <cell r="ALD54">
            <v>5.86</v>
          </cell>
          <cell r="ALE54">
            <v>5.45</v>
          </cell>
          <cell r="ALF54">
            <v>5.17</v>
          </cell>
          <cell r="ALG54">
            <v>4.63</v>
          </cell>
          <cell r="ALH54">
            <v>4.8</v>
          </cell>
          <cell r="ALI54">
            <v>5.03</v>
          </cell>
          <cell r="ALJ54">
            <v>4.3499999999999996</v>
          </cell>
          <cell r="ALK54">
            <v>4.2699999999999996</v>
          </cell>
          <cell r="ALL54">
            <v>4.5</v>
          </cell>
          <cell r="ALM54">
            <v>4.0999999999999996</v>
          </cell>
          <cell r="ALN54">
            <v>4.01</v>
          </cell>
          <cell r="ALO54">
            <v>4.3</v>
          </cell>
          <cell r="ALP54">
            <v>4.12</v>
          </cell>
          <cell r="ALQ54">
            <v>3.28</v>
          </cell>
          <cell r="ALR54">
            <v>3.47</v>
          </cell>
          <cell r="ALS54">
            <v>3.47</v>
          </cell>
          <cell r="ALT54">
            <v>3.47</v>
          </cell>
        </row>
        <row r="55">
          <cell r="A55" t="str">
            <v>Spain</v>
          </cell>
          <cell r="B55" t="str">
            <v>ESP</v>
          </cell>
          <cell r="C55" t="str">
            <v>Very High</v>
          </cell>
          <cell r="E55">
            <v>27</v>
          </cell>
          <cell r="F55">
            <v>0.75700000000000001</v>
          </cell>
          <cell r="G55">
            <v>0.76400000000000001</v>
          </cell>
          <cell r="H55">
            <v>0.77200000000000002</v>
          </cell>
          <cell r="I55">
            <v>0.78100000000000003</v>
          </cell>
          <cell r="J55">
            <v>0.78900000000000003</v>
          </cell>
          <cell r="K55">
            <v>0.79600000000000004</v>
          </cell>
          <cell r="L55">
            <v>0.80200000000000005</v>
          </cell>
          <cell r="M55">
            <v>0.80800000000000005</v>
          </cell>
          <cell r="N55">
            <v>0.81299999999999994</v>
          </cell>
          <cell r="O55">
            <v>0.81799999999999995</v>
          </cell>
          <cell r="P55">
            <v>0.82499999999999996</v>
          </cell>
          <cell r="Q55">
            <v>0.83</v>
          </cell>
          <cell r="R55">
            <v>0.83399999999999996</v>
          </cell>
          <cell r="S55">
            <v>0.83699999999999997</v>
          </cell>
          <cell r="T55">
            <v>0.84399999999999997</v>
          </cell>
          <cell r="U55">
            <v>0.85</v>
          </cell>
          <cell r="V55">
            <v>0.85599999999999998</v>
          </cell>
          <cell r="W55">
            <v>0.85799999999999998</v>
          </cell>
          <cell r="X55">
            <v>0.86</v>
          </cell>
          <cell r="Y55">
            <v>0.86099999999999999</v>
          </cell>
          <cell r="Z55">
            <v>0.86799999999999999</v>
          </cell>
          <cell r="AA55">
            <v>0.872</v>
          </cell>
          <cell r="AB55">
            <v>0.874</v>
          </cell>
          <cell r="AC55">
            <v>0.88</v>
          </cell>
          <cell r="AD55">
            <v>0.88400000000000001</v>
          </cell>
          <cell r="AE55">
            <v>0.88900000000000001</v>
          </cell>
          <cell r="AF55">
            <v>0.89500000000000002</v>
          </cell>
          <cell r="AG55">
            <v>0.89700000000000002</v>
          </cell>
          <cell r="AH55">
            <v>0.90100000000000002</v>
          </cell>
          <cell r="AI55">
            <v>0.90800000000000003</v>
          </cell>
          <cell r="AJ55">
            <v>0.89900000000000002</v>
          </cell>
          <cell r="AK55">
            <v>0.90500000000000003</v>
          </cell>
          <cell r="AL55">
            <v>77.0017</v>
          </cell>
          <cell r="AM55">
            <v>77.129900000000006</v>
          </cell>
          <cell r="AN55">
            <v>77.590400000000002</v>
          </cell>
          <cell r="AO55">
            <v>77.730199999999996</v>
          </cell>
          <cell r="AP55">
            <v>78.116600000000005</v>
          </cell>
          <cell r="AQ55">
            <v>78.2029</v>
          </cell>
          <cell r="AR55">
            <v>78.341700000000003</v>
          </cell>
          <cell r="AS55">
            <v>78.853399999999993</v>
          </cell>
          <cell r="AT55">
            <v>78.942800000000005</v>
          </cell>
          <cell r="AU55">
            <v>78.947800000000001</v>
          </cell>
          <cell r="AV55">
            <v>79.417199999999994</v>
          </cell>
          <cell r="AW55">
            <v>79.744399999999999</v>
          </cell>
          <cell r="AX55">
            <v>79.823800000000006</v>
          </cell>
          <cell r="AY55">
            <v>79.754800000000003</v>
          </cell>
          <cell r="AZ55">
            <v>80.336200000000005</v>
          </cell>
          <cell r="BA55">
            <v>80.328299999999999</v>
          </cell>
          <cell r="BB55">
            <v>80.972499999999997</v>
          </cell>
          <cell r="BC55">
            <v>80.9803</v>
          </cell>
          <cell r="BD55">
            <v>81.290199999999999</v>
          </cell>
          <cell r="BE55">
            <v>81.640799999999999</v>
          </cell>
          <cell r="BF55">
            <v>82.0214</v>
          </cell>
          <cell r="BG55">
            <v>82.197400000000002</v>
          </cell>
          <cell r="BH55">
            <v>82.211200000000005</v>
          </cell>
          <cell r="BI55">
            <v>82.719899999999996</v>
          </cell>
          <cell r="BJ55">
            <v>82.858000000000004</v>
          </cell>
          <cell r="BK55">
            <v>82.6464</v>
          </cell>
          <cell r="BL55">
            <v>83.0411</v>
          </cell>
          <cell r="BM55">
            <v>83.029499999999999</v>
          </cell>
          <cell r="BN55">
            <v>83.143600000000006</v>
          </cell>
          <cell r="BO55">
            <v>83.5321</v>
          </cell>
          <cell r="BP55">
            <v>82.289199999999994</v>
          </cell>
          <cell r="BQ55">
            <v>83.01</v>
          </cell>
          <cell r="BR55">
            <v>14.0401001</v>
          </cell>
          <cell r="BS55">
            <v>14.29535961</v>
          </cell>
          <cell r="BT55">
            <v>14.530369759999999</v>
          </cell>
          <cell r="BU55">
            <v>15.0120697</v>
          </cell>
          <cell r="BV55">
            <v>15.331720349999999</v>
          </cell>
          <cell r="BW55">
            <v>15.497590069999999</v>
          </cell>
          <cell r="BX55">
            <v>15.689649579999999</v>
          </cell>
          <cell r="BY55">
            <v>15.67298031</v>
          </cell>
          <cell r="BZ55">
            <v>15.623709679999999</v>
          </cell>
          <cell r="CA55">
            <v>15.650799749999999</v>
          </cell>
          <cell r="CB55">
            <v>15.70853996</v>
          </cell>
          <cell r="CC55">
            <v>15.67422962</v>
          </cell>
          <cell r="CD55">
            <v>15.60286045</v>
          </cell>
          <cell r="CE55">
            <v>15.61771965</v>
          </cell>
          <cell r="CF55">
            <v>15.74748039</v>
          </cell>
          <cell r="CG55">
            <v>15.86876011</v>
          </cell>
          <cell r="CH55">
            <v>15.94079971</v>
          </cell>
          <cell r="CI55">
            <v>15.917440409999999</v>
          </cell>
          <cell r="CJ55">
            <v>15.95044994</v>
          </cell>
          <cell r="CK55">
            <v>15.991359709999999</v>
          </cell>
          <cell r="CL55">
            <v>16.330009459999999</v>
          </cell>
          <cell r="CM55">
            <v>16.624540329999999</v>
          </cell>
          <cell r="CN55">
            <v>16.956050869999999</v>
          </cell>
          <cell r="CO55">
            <v>17.17250061</v>
          </cell>
          <cell r="CP55">
            <v>17.29005051</v>
          </cell>
          <cell r="CQ55">
            <v>17.474470140000001</v>
          </cell>
          <cell r="CR55">
            <v>17.540279389999998</v>
          </cell>
          <cell r="CS55">
            <v>17.616130829999999</v>
          </cell>
          <cell r="CT55">
            <v>17.757410050000001</v>
          </cell>
          <cell r="CU55">
            <v>17.916900630000001</v>
          </cell>
          <cell r="CV55">
            <v>17.916900630000001</v>
          </cell>
          <cell r="CW55">
            <v>17.916900630000001</v>
          </cell>
          <cell r="CX55">
            <v>5.8791993119999999</v>
          </cell>
          <cell r="CY55">
            <v>6.0703902239999996</v>
          </cell>
          <cell r="CZ55">
            <v>6.267798644</v>
          </cell>
          <cell r="DA55">
            <v>6.4652070630000003</v>
          </cell>
          <cell r="DB55">
            <v>6.6626154829999997</v>
          </cell>
          <cell r="DC55">
            <v>6.860023902</v>
          </cell>
          <cell r="DD55">
            <v>7.0574323210000003</v>
          </cell>
          <cell r="DE55">
            <v>7.2548407409999998</v>
          </cell>
          <cell r="DF55">
            <v>7.45224916</v>
          </cell>
          <cell r="DG55">
            <v>7.6496575800000004</v>
          </cell>
          <cell r="DH55">
            <v>7.8470659989999998</v>
          </cell>
          <cell r="DI55">
            <v>8.0444744180000001</v>
          </cell>
          <cell r="DJ55">
            <v>8.2418828380000004</v>
          </cell>
          <cell r="DK55">
            <v>8.4392912570000007</v>
          </cell>
          <cell r="DL55">
            <v>8.6366996769999993</v>
          </cell>
          <cell r="DM55">
            <v>8.9230203629999991</v>
          </cell>
          <cell r="DN55">
            <v>9.0298900599999996</v>
          </cell>
          <cell r="DO55">
            <v>9.1217098239999999</v>
          </cell>
          <cell r="DP55">
            <v>9.1874399189999991</v>
          </cell>
          <cell r="DQ55">
            <v>9.2515602109999993</v>
          </cell>
          <cell r="DR55">
            <v>9.3630304340000006</v>
          </cell>
          <cell r="DS55">
            <v>9.4840097429999997</v>
          </cell>
          <cell r="DT55">
            <v>9.5106897349999997</v>
          </cell>
          <cell r="DU55">
            <v>9.6153650279999994</v>
          </cell>
          <cell r="DV55">
            <v>9.7200403210000008</v>
          </cell>
          <cell r="DW55">
            <v>9.9121398930000009</v>
          </cell>
          <cell r="DX55">
            <v>10.01107979</v>
          </cell>
          <cell r="DY55">
            <v>10.076714989999999</v>
          </cell>
          <cell r="DZ55">
            <v>10.142350199999999</v>
          </cell>
          <cell r="EA55">
            <v>10.373875140000001</v>
          </cell>
          <cell r="EB55">
            <v>10.60540009</v>
          </cell>
          <cell r="EC55">
            <v>10.60540009</v>
          </cell>
          <cell r="ED55">
            <v>26586.92295</v>
          </cell>
          <cell r="EE55">
            <v>27389.706979999999</v>
          </cell>
          <cell r="EF55">
            <v>27598.650850000002</v>
          </cell>
          <cell r="EG55">
            <v>27210.49062</v>
          </cell>
          <cell r="EH55">
            <v>27291.107240000001</v>
          </cell>
          <cell r="EI55">
            <v>28369.9087</v>
          </cell>
          <cell r="EJ55">
            <v>28953.252130000001</v>
          </cell>
          <cell r="EK55">
            <v>29978.92556</v>
          </cell>
          <cell r="EL55">
            <v>31386.597969999999</v>
          </cell>
          <cell r="EM55">
            <v>32774.803569999996</v>
          </cell>
          <cell r="EN55">
            <v>34019.572870000004</v>
          </cell>
          <cell r="EO55">
            <v>35079.380169999997</v>
          </cell>
          <cell r="EP55">
            <v>35942.078889999997</v>
          </cell>
          <cell r="EQ55">
            <v>36636.38435</v>
          </cell>
          <cell r="ER55">
            <v>37084.712699999996</v>
          </cell>
          <cell r="ES55">
            <v>37716.504029999996</v>
          </cell>
          <cell r="ET55">
            <v>38471.319130000003</v>
          </cell>
          <cell r="EU55">
            <v>39006.603389999997</v>
          </cell>
          <cell r="EV55">
            <v>38414.475780000001</v>
          </cell>
          <cell r="EW55">
            <v>37392.931550000001</v>
          </cell>
          <cell r="EX55">
            <v>37173.681900000003</v>
          </cell>
          <cell r="EY55">
            <v>36262.315490000001</v>
          </cell>
          <cell r="EZ55">
            <v>35416.022649999999</v>
          </cell>
          <cell r="FA55">
            <v>35204.724549999999</v>
          </cell>
          <cell r="FB55">
            <v>35796.003449999997</v>
          </cell>
          <cell r="FC55">
            <v>37383.586430000003</v>
          </cell>
          <cell r="FD55">
            <v>38616.277049999997</v>
          </cell>
          <cell r="FE55">
            <v>39543.656869999999</v>
          </cell>
          <cell r="FF55">
            <v>40234.64314</v>
          </cell>
          <cell r="FG55">
            <v>40725.590880000003</v>
          </cell>
          <cell r="FH55">
            <v>36515.960070000001</v>
          </cell>
          <cell r="FI55">
            <v>38353.601640000001</v>
          </cell>
          <cell r="FJ55">
            <v>1</v>
          </cell>
          <cell r="FK55">
            <v>0.94399999999999995</v>
          </cell>
          <cell r="FL55">
            <v>0.94799999999999995</v>
          </cell>
          <cell r="FM55">
            <v>0.95399999999999996</v>
          </cell>
          <cell r="FN55">
            <v>0.95599999999999996</v>
          </cell>
          <cell r="FO55">
            <v>0.95799999999999996</v>
          </cell>
          <cell r="FP55">
            <v>0.96299999999999997</v>
          </cell>
          <cell r="FQ55">
            <v>0.96599999999999997</v>
          </cell>
          <cell r="FR55">
            <v>0.96299999999999997</v>
          </cell>
          <cell r="FS55">
            <v>0.96399999999999997</v>
          </cell>
          <cell r="FT55">
            <v>0.96499999999999997</v>
          </cell>
          <cell r="FU55">
            <v>0.96699999999999997</v>
          </cell>
          <cell r="FV55">
            <v>0.96499999999999997</v>
          </cell>
          <cell r="FW55">
            <v>0.97</v>
          </cell>
          <cell r="FX55">
            <v>0.97099999999999997</v>
          </cell>
          <cell r="FY55">
            <v>0.97399999999999998</v>
          </cell>
          <cell r="FZ55">
            <v>0.97399999999999998</v>
          </cell>
          <cell r="GA55">
            <v>0.97599999999999998</v>
          </cell>
          <cell r="GB55">
            <v>0.97699999999999998</v>
          </cell>
          <cell r="GC55">
            <v>0.97899999999999998</v>
          </cell>
          <cell r="GD55">
            <v>0.98099999999999998</v>
          </cell>
          <cell r="GE55">
            <v>0.98</v>
          </cell>
          <cell r="GF55">
            <v>0.98</v>
          </cell>
          <cell r="GG55">
            <v>0.98</v>
          </cell>
          <cell r="GH55">
            <v>0.98</v>
          </cell>
          <cell r="GI55">
            <v>0.98</v>
          </cell>
          <cell r="GJ55">
            <v>0.98099999999999998</v>
          </cell>
          <cell r="GK55">
            <v>0.98499999999999999</v>
          </cell>
          <cell r="GL55">
            <v>0.98399999999999999</v>
          </cell>
          <cell r="GM55">
            <v>0.98399999999999999</v>
          </cell>
          <cell r="GN55">
            <v>0.98399999999999999</v>
          </cell>
          <cell r="GO55">
            <v>0.98399999999999999</v>
          </cell>
          <cell r="GP55">
            <v>0.98599999999999999</v>
          </cell>
          <cell r="GQ55">
            <v>0.73004871000000005</v>
          </cell>
          <cell r="GR55">
            <v>0.73923863999999995</v>
          </cell>
          <cell r="GS55">
            <v>0.74949290000000002</v>
          </cell>
          <cell r="GT55">
            <v>0.75863464899999999</v>
          </cell>
          <cell r="GU55">
            <v>0.76804848800000003</v>
          </cell>
          <cell r="GV55">
            <v>0.77692724300000005</v>
          </cell>
          <cell r="GW55">
            <v>0.78429623599999998</v>
          </cell>
          <cell r="GX55">
            <v>0.78937595100000002</v>
          </cell>
          <cell r="GY55">
            <v>0.79473744199999996</v>
          </cell>
          <cell r="GZ55">
            <v>0.80012572900000001</v>
          </cell>
          <cell r="HA55">
            <v>0.80807731000000005</v>
          </cell>
          <cell r="HB55">
            <v>0.81216754099999999</v>
          </cell>
          <cell r="HC55">
            <v>0.81795968100000005</v>
          </cell>
          <cell r="HD55">
            <v>0.82166165099999999</v>
          </cell>
          <cell r="HE55">
            <v>0.83048191699999996</v>
          </cell>
          <cell r="HF55">
            <v>0.83645654000000003</v>
          </cell>
          <cell r="HG55">
            <v>0.84337964099999996</v>
          </cell>
          <cell r="HH55">
            <v>0.84564722400000003</v>
          </cell>
          <cell r="HI55">
            <v>0.84864857199999999</v>
          </cell>
          <cell r="HJ55">
            <v>0.85137169499999998</v>
          </cell>
          <cell r="HK55">
            <v>0.85756472299999997</v>
          </cell>
          <cell r="HL55">
            <v>0.86172737300000002</v>
          </cell>
          <cell r="HM55">
            <v>0.86421187600000005</v>
          </cell>
          <cell r="HN55">
            <v>0.87000962900000001</v>
          </cell>
          <cell r="HO55">
            <v>0.87352997499999996</v>
          </cell>
          <cell r="HP55">
            <v>0.879667215</v>
          </cell>
          <cell r="HQ55">
            <v>0.88705621800000001</v>
          </cell>
          <cell r="HR55">
            <v>0.88895153400000004</v>
          </cell>
          <cell r="HS55">
            <v>0.89147022300000001</v>
          </cell>
          <cell r="HT55">
            <v>0.89744630400000003</v>
          </cell>
          <cell r="HU55">
            <v>0.88914884100000002</v>
          </cell>
          <cell r="HV55">
            <v>0.89571443399999995</v>
          </cell>
          <cell r="HW55">
            <v>80.557299999999998</v>
          </cell>
          <cell r="HX55">
            <v>80.751499999999993</v>
          </cell>
          <cell r="HY55">
            <v>81.264099999999999</v>
          </cell>
          <cell r="HZ55">
            <v>81.338700000000003</v>
          </cell>
          <cell r="IA55">
            <v>81.720799999999997</v>
          </cell>
          <cell r="IB55">
            <v>81.846000000000004</v>
          </cell>
          <cell r="IC55">
            <v>82.001599999999996</v>
          </cell>
          <cell r="ID55">
            <v>82.352500000000006</v>
          </cell>
          <cell r="IE55">
            <v>82.422600000000003</v>
          </cell>
          <cell r="IF55">
            <v>82.433300000000003</v>
          </cell>
          <cell r="IG55">
            <v>82.841899999999995</v>
          </cell>
          <cell r="IH55">
            <v>83.1661</v>
          </cell>
          <cell r="II55">
            <v>83.233099999999993</v>
          </cell>
          <cell r="IJ55">
            <v>83.069599999999994</v>
          </cell>
          <cell r="IK55">
            <v>83.657200000000003</v>
          </cell>
          <cell r="IL55">
            <v>83.615799999999993</v>
          </cell>
          <cell r="IM55">
            <v>84.211100000000002</v>
          </cell>
          <cell r="IN55">
            <v>84.168800000000005</v>
          </cell>
          <cell r="IO55">
            <v>84.341499999999996</v>
          </cell>
          <cell r="IP55">
            <v>84.642300000000006</v>
          </cell>
          <cell r="IQ55">
            <v>84.983400000000003</v>
          </cell>
          <cell r="IR55">
            <v>85.082599999999999</v>
          </cell>
          <cell r="IS55">
            <v>85.0501</v>
          </cell>
          <cell r="IT55">
            <v>85.479699999999994</v>
          </cell>
          <cell r="IU55">
            <v>85.577799999999996</v>
          </cell>
          <cell r="IV55">
            <v>85.357200000000006</v>
          </cell>
          <cell r="IW55">
            <v>85.769499999999994</v>
          </cell>
          <cell r="IX55">
            <v>85.6661</v>
          </cell>
          <cell r="IY55">
            <v>85.798299999999998</v>
          </cell>
          <cell r="IZ55">
            <v>86.165199999999999</v>
          </cell>
          <cell r="JA55">
            <v>85.0137</v>
          </cell>
          <cell r="JB55">
            <v>85.773499999999999</v>
          </cell>
          <cell r="JC55">
            <v>14.27849007</v>
          </cell>
          <cell r="JD55">
            <v>14.60206032</v>
          </cell>
          <cell r="JE55">
            <v>14.884229660000001</v>
          </cell>
          <cell r="JF55">
            <v>15.409359930000001</v>
          </cell>
          <cell r="JG55">
            <v>15.715109829999999</v>
          </cell>
          <cell r="JH55">
            <v>15.96716022</v>
          </cell>
          <cell r="JI55">
            <v>16.20079994</v>
          </cell>
          <cell r="JJ55">
            <v>16.063150409999999</v>
          </cell>
          <cell r="JK55">
            <v>16.05514908</v>
          </cell>
          <cell r="JL55">
            <v>16.0638504</v>
          </cell>
          <cell r="JM55">
            <v>16.124830249999999</v>
          </cell>
          <cell r="JN55">
            <v>16.064029690000002</v>
          </cell>
          <cell r="JO55">
            <v>16.05355072</v>
          </cell>
          <cell r="JP55">
            <v>16.059099199999999</v>
          </cell>
          <cell r="JQ55">
            <v>16.254859920000001</v>
          </cell>
          <cell r="JR55">
            <v>16.349670410000002</v>
          </cell>
          <cell r="JS55">
            <v>16.427139279999999</v>
          </cell>
          <cell r="JT55">
            <v>16.423700329999999</v>
          </cell>
          <cell r="JU55">
            <v>16.4491291</v>
          </cell>
          <cell r="JV55">
            <v>16.47319031</v>
          </cell>
          <cell r="JW55">
            <v>16.746530530000001</v>
          </cell>
          <cell r="JX55">
            <v>17.003540040000001</v>
          </cell>
          <cell r="JY55">
            <v>17.3064003</v>
          </cell>
          <cell r="JZ55">
            <v>17.515260699999999</v>
          </cell>
          <cell r="KA55">
            <v>17.616840360000001</v>
          </cell>
          <cell r="KB55">
            <v>17.780120849999999</v>
          </cell>
          <cell r="KC55">
            <v>17.889299390000001</v>
          </cell>
          <cell r="KD55">
            <v>18.017309189999999</v>
          </cell>
          <cell r="KE55">
            <v>18.209590909999999</v>
          </cell>
          <cell r="KF55">
            <v>18.430429459999999</v>
          </cell>
          <cell r="KG55">
            <v>18.430429459999999</v>
          </cell>
          <cell r="KH55">
            <v>18.430429459999999</v>
          </cell>
          <cell r="KI55">
            <v>5.4253003739999999</v>
          </cell>
          <cell r="KJ55">
            <v>5.6261501310000002</v>
          </cell>
          <cell r="KK55">
            <v>5.834435536</v>
          </cell>
          <cell r="KL55">
            <v>6.0427209409999998</v>
          </cell>
          <cell r="KM55">
            <v>6.2510063459999996</v>
          </cell>
          <cell r="KN55">
            <v>6.4592917520000004</v>
          </cell>
          <cell r="KO55">
            <v>6.6675771570000002</v>
          </cell>
          <cell r="KP55">
            <v>6.875862562</v>
          </cell>
          <cell r="KQ55">
            <v>7.0841479669999998</v>
          </cell>
          <cell r="KR55">
            <v>7.2924333719999996</v>
          </cell>
          <cell r="KS55">
            <v>7.5007187770000003</v>
          </cell>
          <cell r="KT55">
            <v>7.7090041820000001</v>
          </cell>
          <cell r="KU55">
            <v>7.917289587</v>
          </cell>
          <cell r="KV55">
            <v>8.1255749920000007</v>
          </cell>
          <cell r="KW55">
            <v>8.3338603970000005</v>
          </cell>
          <cell r="KX55">
            <v>8.6264200209999995</v>
          </cell>
          <cell r="KY55">
            <v>8.7495803829999996</v>
          </cell>
          <cell r="KZ55">
            <v>8.8421096800000001</v>
          </cell>
          <cell r="LA55">
            <v>8.9264698029999998</v>
          </cell>
          <cell r="LB55">
            <v>9.0161800379999999</v>
          </cell>
          <cell r="LC55">
            <v>9.1266002660000005</v>
          </cell>
          <cell r="LD55">
            <v>9.2633495329999995</v>
          </cell>
          <cell r="LE55">
            <v>9.3143997190000007</v>
          </cell>
          <cell r="LF55">
            <v>9.4337496759999997</v>
          </cell>
          <cell r="LG55">
            <v>9.5530996320000003</v>
          </cell>
          <cell r="LH55">
            <v>9.7700796130000001</v>
          </cell>
          <cell r="LI55">
            <v>9.8968601229999997</v>
          </cell>
          <cell r="LJ55">
            <v>9.9728498460000008</v>
          </cell>
          <cell r="LK55">
            <v>10.04883957</v>
          </cell>
          <cell r="LL55">
            <v>10.288354869999999</v>
          </cell>
          <cell r="LM55">
            <v>10.527870180000001</v>
          </cell>
          <cell r="LN55">
            <v>10.527870180000001</v>
          </cell>
          <cell r="LO55">
            <v>14752.24855</v>
          </cell>
          <cell r="LP55">
            <v>15309.19428</v>
          </cell>
          <cell r="LQ55">
            <v>15936.708839999999</v>
          </cell>
          <cell r="LR55">
            <v>15960.94119</v>
          </cell>
          <cell r="LS55">
            <v>16480.76758</v>
          </cell>
          <cell r="LT55">
            <v>17436.075809999998</v>
          </cell>
          <cell r="LU55">
            <v>17941.218049999999</v>
          </cell>
          <cell r="LV55">
            <v>18789.12499</v>
          </cell>
          <cell r="LW55">
            <v>19724.41462</v>
          </cell>
          <cell r="LX55">
            <v>20757.595120000002</v>
          </cell>
          <cell r="LY55">
            <v>21950.72321</v>
          </cell>
          <cell r="LZ55">
            <v>22223.57965</v>
          </cell>
          <cell r="MA55">
            <v>23566.65796</v>
          </cell>
          <cell r="MB55">
            <v>24393.673340000001</v>
          </cell>
          <cell r="MC55">
            <v>25110.71501</v>
          </cell>
          <cell r="MD55">
            <v>25865.137330000001</v>
          </cell>
          <cell r="ME55">
            <v>26839.408899999999</v>
          </cell>
          <cell r="MF55">
            <v>27564.13265</v>
          </cell>
          <cell r="MG55">
            <v>28058.394550000001</v>
          </cell>
          <cell r="MH55">
            <v>28045.903149999998</v>
          </cell>
          <cell r="MI55">
            <v>28285.62443</v>
          </cell>
          <cell r="MJ55">
            <v>27945.024109999998</v>
          </cell>
          <cell r="MK55">
            <v>27368.248579999999</v>
          </cell>
          <cell r="ML55">
            <v>27511.421880000002</v>
          </cell>
          <cell r="MM55">
            <v>27838.913479999999</v>
          </cell>
          <cell r="MN55">
            <v>29466.571680000001</v>
          </cell>
          <cell r="MO55">
            <v>31152.587909999998</v>
          </cell>
          <cell r="MP55">
            <v>31382.33484</v>
          </cell>
          <cell r="MQ55">
            <v>31995.261549999999</v>
          </cell>
          <cell r="MR55">
            <v>32885.704949999999</v>
          </cell>
          <cell r="MS55">
            <v>29480.565640000001</v>
          </cell>
          <cell r="MT55">
            <v>31212.637630000001</v>
          </cell>
          <cell r="MU55">
            <v>0.77310111800000003</v>
          </cell>
          <cell r="MV55">
            <v>0.77947688800000003</v>
          </cell>
          <cell r="MW55">
            <v>0.78598386499999995</v>
          </cell>
          <cell r="MX55">
            <v>0.7937149</v>
          </cell>
          <cell r="MY55">
            <v>0.80143464499999995</v>
          </cell>
          <cell r="MZ55">
            <v>0.80656946299999999</v>
          </cell>
          <cell r="NA55">
            <v>0.81214259700000002</v>
          </cell>
          <cell r="NB55">
            <v>0.82009585200000001</v>
          </cell>
          <cell r="NC55">
            <v>0.82416679800000003</v>
          </cell>
          <cell r="ND55">
            <v>0.82899912600000003</v>
          </cell>
          <cell r="NE55">
            <v>0.83575715399999995</v>
          </cell>
          <cell r="NF55">
            <v>0.84146107400000003</v>
          </cell>
          <cell r="NG55">
            <v>0.84329532100000004</v>
          </cell>
          <cell r="NH55">
            <v>0.84663054999999998</v>
          </cell>
          <cell r="NI55">
            <v>0.85258339500000002</v>
          </cell>
          <cell r="NJ55">
            <v>0.85842893200000003</v>
          </cell>
          <cell r="NK55">
            <v>0.86395778999999995</v>
          </cell>
          <cell r="NL55">
            <v>0.86527183399999996</v>
          </cell>
          <cell r="NM55">
            <v>0.86673135199999995</v>
          </cell>
          <cell r="NN55">
            <v>0.86769295999999996</v>
          </cell>
          <cell r="NO55">
            <v>0.87466535899999998</v>
          </cell>
          <cell r="NP55">
            <v>0.879107003</v>
          </cell>
          <cell r="NQ55">
            <v>0.88200394800000004</v>
          </cell>
          <cell r="NR55">
            <v>0.88749079099999995</v>
          </cell>
          <cell r="NS55">
            <v>0.89176726100000003</v>
          </cell>
          <cell r="NT55">
            <v>0.896751136</v>
          </cell>
          <cell r="NU55">
            <v>0.90041117599999998</v>
          </cell>
          <cell r="NV55">
            <v>0.90343245000000005</v>
          </cell>
          <cell r="NW55">
            <v>0.90631349999999999</v>
          </cell>
          <cell r="NX55">
            <v>0.91205828799999999</v>
          </cell>
          <cell r="NY55">
            <v>0.90327943700000002</v>
          </cell>
          <cell r="NZ55">
            <v>0.90860378100000005</v>
          </cell>
          <cell r="OA55">
            <v>73.429599999999994</v>
          </cell>
          <cell r="OB55">
            <v>73.506</v>
          </cell>
          <cell r="OC55">
            <v>73.912199999999999</v>
          </cell>
          <cell r="OD55">
            <v>74.113100000000003</v>
          </cell>
          <cell r="OE55">
            <v>74.497299999999996</v>
          </cell>
          <cell r="OF55">
            <v>74.558000000000007</v>
          </cell>
          <cell r="OG55">
            <v>74.687399999999997</v>
          </cell>
          <cell r="OH55">
            <v>75.328699999999998</v>
          </cell>
          <cell r="OI55">
            <v>75.4465</v>
          </cell>
          <cell r="OJ55">
            <v>75.460400000000007</v>
          </cell>
          <cell r="OK55">
            <v>75.965199999999996</v>
          </cell>
          <cell r="OL55">
            <v>76.289900000000003</v>
          </cell>
          <cell r="OM55">
            <v>76.392499999999998</v>
          </cell>
          <cell r="ON55">
            <v>76.424099999999996</v>
          </cell>
          <cell r="OO55">
            <v>76.981999999999999</v>
          </cell>
          <cell r="OP55">
            <v>77.024100000000004</v>
          </cell>
          <cell r="OQ55">
            <v>77.691299999999998</v>
          </cell>
          <cell r="OR55">
            <v>77.760199999999998</v>
          </cell>
          <cell r="OS55">
            <v>78.189099999999996</v>
          </cell>
          <cell r="OT55">
            <v>78.582499999999996</v>
          </cell>
          <cell r="OU55">
            <v>78.991399999999999</v>
          </cell>
          <cell r="OV55">
            <v>79.239500000000007</v>
          </cell>
          <cell r="OW55">
            <v>79.311199999999999</v>
          </cell>
          <cell r="OX55">
            <v>79.874600000000001</v>
          </cell>
          <cell r="OY55">
            <v>80.050299999999993</v>
          </cell>
          <cell r="OZ55">
            <v>79.872699999999995</v>
          </cell>
          <cell r="PA55">
            <v>80.239000000000004</v>
          </cell>
          <cell r="PB55">
            <v>80.317700000000002</v>
          </cell>
          <cell r="PC55">
            <v>80.418199999999999</v>
          </cell>
          <cell r="PD55">
            <v>80.817300000000003</v>
          </cell>
          <cell r="PE55">
            <v>79.553600000000003</v>
          </cell>
          <cell r="PF55">
            <v>80.209100000000007</v>
          </cell>
          <cell r="PG55">
            <v>13.812829969999999</v>
          </cell>
          <cell r="PH55">
            <v>14.00298023</v>
          </cell>
          <cell r="PI55">
            <v>14.192910189999999</v>
          </cell>
          <cell r="PJ55">
            <v>14.633119580000001</v>
          </cell>
          <cell r="PK55">
            <v>14.96623039</v>
          </cell>
          <cell r="PL55">
            <v>15.049969669999999</v>
          </cell>
          <cell r="PM55">
            <v>15.20269966</v>
          </cell>
          <cell r="PN55">
            <v>15.301360130000001</v>
          </cell>
          <cell r="PO55">
            <v>15.2132597</v>
          </cell>
          <cell r="PP55">
            <v>15.258839610000001</v>
          </cell>
          <cell r="PQ55">
            <v>15.314149860000001</v>
          </cell>
          <cell r="PR55">
            <v>15.305800440000001</v>
          </cell>
          <cell r="PS55">
            <v>15.176910400000001</v>
          </cell>
          <cell r="PT55">
            <v>15.200869559999999</v>
          </cell>
          <cell r="PU55">
            <v>15.26797009</v>
          </cell>
          <cell r="PV55">
            <v>15.41432953</v>
          </cell>
          <cell r="PW55">
            <v>15.48128986</v>
          </cell>
          <cell r="PX55">
            <v>15.43805981</v>
          </cell>
          <cell r="PY55">
            <v>15.477680210000001</v>
          </cell>
          <cell r="PZ55">
            <v>15.53415012</v>
          </cell>
          <cell r="QA55">
            <v>15.9341898</v>
          </cell>
          <cell r="QB55">
            <v>16.263530729999999</v>
          </cell>
          <cell r="QC55">
            <v>16.62083054</v>
          </cell>
          <cell r="QD55">
            <v>16.844730380000001</v>
          </cell>
          <cell r="QE55">
            <v>16.975740429999998</v>
          </cell>
          <cell r="QF55">
            <v>17.179159160000001</v>
          </cell>
          <cell r="QG55">
            <v>17.201639180000001</v>
          </cell>
          <cell r="QH55">
            <v>17.226310730000002</v>
          </cell>
          <cell r="QI55">
            <v>17.318370819999998</v>
          </cell>
          <cell r="QJ55">
            <v>17.419149399999998</v>
          </cell>
          <cell r="QK55">
            <v>17.419149399999998</v>
          </cell>
          <cell r="QL55">
            <v>17.419149399999998</v>
          </cell>
          <cell r="QM55">
            <v>6.3713973509999997</v>
          </cell>
          <cell r="QN55">
            <v>6.5514302249999998</v>
          </cell>
          <cell r="QO55">
            <v>6.7365501840000004</v>
          </cell>
          <cell r="QP55">
            <v>6.9216701430000001</v>
          </cell>
          <cell r="QQ55">
            <v>7.1067901019999997</v>
          </cell>
          <cell r="QR55">
            <v>7.2919100610000003</v>
          </cell>
          <cell r="QS55">
            <v>7.4770300199999999</v>
          </cell>
          <cell r="QT55">
            <v>7.6621499799999997</v>
          </cell>
          <cell r="QU55">
            <v>7.8472699390000002</v>
          </cell>
          <cell r="QV55">
            <v>8.0323898979999999</v>
          </cell>
          <cell r="QW55">
            <v>8.2175098569999996</v>
          </cell>
          <cell r="QX55">
            <v>8.4026298159999993</v>
          </cell>
          <cell r="QY55">
            <v>8.5877497750000007</v>
          </cell>
          <cell r="QZ55">
            <v>8.7728697340000004</v>
          </cell>
          <cell r="RA55">
            <v>8.957989693</v>
          </cell>
          <cell r="RB55">
            <v>9.2363195420000004</v>
          </cell>
          <cell r="RC55">
            <v>9.3247203830000007</v>
          </cell>
          <cell r="RD55">
            <v>9.414719582</v>
          </cell>
          <cell r="RE55">
            <v>9.4606199259999997</v>
          </cell>
          <cell r="RF55">
            <v>9.4983396530000004</v>
          </cell>
          <cell r="RG55">
            <v>9.6112899780000003</v>
          </cell>
          <cell r="RH55">
            <v>9.7171897890000007</v>
          </cell>
          <cell r="RI55">
            <v>9.7191095349999994</v>
          </cell>
          <cell r="RJ55">
            <v>9.8081049920000005</v>
          </cell>
          <cell r="RK55">
            <v>9.8971004489999999</v>
          </cell>
          <cell r="RL55">
            <v>10.063240049999999</v>
          </cell>
          <cell r="RM55">
            <v>10.13288021</v>
          </cell>
          <cell r="RN55">
            <v>10.187600140000001</v>
          </cell>
          <cell r="RO55">
            <v>10.242320060000001</v>
          </cell>
          <cell r="RP55">
            <v>10.46538496</v>
          </cell>
          <cell r="RQ55">
            <v>10.68844986</v>
          </cell>
          <cell r="RR55">
            <v>10.68844986</v>
          </cell>
          <cell r="RS55">
            <v>38921.021079999999</v>
          </cell>
          <cell r="RT55">
            <v>39987.51627</v>
          </cell>
          <cell r="RU55">
            <v>39758.752780000003</v>
          </cell>
          <cell r="RV55">
            <v>38938.207419999999</v>
          </cell>
          <cell r="RW55">
            <v>38558.689380000003</v>
          </cell>
          <cell r="RX55">
            <v>39765.01251</v>
          </cell>
          <cell r="RY55">
            <v>40429.376179999999</v>
          </cell>
          <cell r="RZ55">
            <v>41639.470829999998</v>
          </cell>
          <cell r="SA55">
            <v>43537.52966</v>
          </cell>
          <cell r="SB55">
            <v>45293.82288</v>
          </cell>
          <cell r="SC55">
            <v>46590.060360000003</v>
          </cell>
          <cell r="SD55">
            <v>48467.715360000002</v>
          </cell>
          <cell r="SE55">
            <v>48805.468200000003</v>
          </cell>
          <cell r="SF55">
            <v>49320.296419999999</v>
          </cell>
          <cell r="SG55">
            <v>49447.939630000001</v>
          </cell>
          <cell r="SH55">
            <v>49909.539949999998</v>
          </cell>
          <cell r="SI55">
            <v>50409.906450000002</v>
          </cell>
          <cell r="SJ55">
            <v>50721.533430000003</v>
          </cell>
          <cell r="SK55">
            <v>48996.023110000002</v>
          </cell>
          <cell r="SL55">
            <v>46947.345269999998</v>
          </cell>
          <cell r="SM55">
            <v>46273.563219999996</v>
          </cell>
          <cell r="SN55">
            <v>44793.518660000002</v>
          </cell>
          <cell r="SO55">
            <v>43692.096799999999</v>
          </cell>
          <cell r="SP55">
            <v>43140.234369999998</v>
          </cell>
          <cell r="SQ55">
            <v>44022.666530000002</v>
          </cell>
          <cell r="SR55">
            <v>45581.249459999999</v>
          </cell>
          <cell r="SS55">
            <v>46354.912360000002</v>
          </cell>
          <cell r="ST55">
            <v>48017.538289999997</v>
          </cell>
          <cell r="SU55">
            <v>48799.24684</v>
          </cell>
          <cell r="SV55">
            <v>48879.540029999996</v>
          </cell>
          <cell r="SW55">
            <v>43835.747620000002</v>
          </cell>
          <cell r="SX55">
            <v>45784.077010000001</v>
          </cell>
          <cell r="TC55">
            <v>0.748</v>
          </cell>
          <cell r="TD55">
            <v>0.753</v>
          </cell>
          <cell r="TE55">
            <v>0.76100000000000001</v>
          </cell>
          <cell r="TF55">
            <v>0.76900000000000002</v>
          </cell>
          <cell r="TG55">
            <v>0.78200000000000003</v>
          </cell>
          <cell r="TH55">
            <v>0.78800000000000003</v>
          </cell>
          <cell r="TI55">
            <v>0.78300000000000003</v>
          </cell>
          <cell r="TJ55">
            <v>0.78800000000000003</v>
          </cell>
          <cell r="TO55">
            <v>14.992185790000001</v>
          </cell>
          <cell r="TP55">
            <v>14.9024746</v>
          </cell>
          <cell r="TQ55">
            <v>14.5680795</v>
          </cell>
          <cell r="TR55">
            <v>13.977565869999999</v>
          </cell>
          <cell r="TS55">
            <v>12.979451600000001</v>
          </cell>
          <cell r="TT55">
            <v>12.971755679999999</v>
          </cell>
          <cell r="TU55">
            <v>12.63774534</v>
          </cell>
          <cell r="TV55">
            <v>12.643022650000001</v>
          </cell>
          <cell r="UA55">
            <v>15.38461538</v>
          </cell>
          <cell r="UB55">
            <v>15.29808774</v>
          </cell>
          <cell r="UC55">
            <v>14.972067040000001</v>
          </cell>
          <cell r="UD55">
            <v>14.269788180000001</v>
          </cell>
          <cell r="UE55">
            <v>13.20754717</v>
          </cell>
          <cell r="UF55">
            <v>13.215859030000001</v>
          </cell>
          <cell r="UG55">
            <v>12.90322581</v>
          </cell>
          <cell r="UH55">
            <v>12.928176799999999</v>
          </cell>
          <cell r="UI55">
            <v>3.4294958109999998</v>
          </cell>
          <cell r="UJ55">
            <v>3.3572115899999999</v>
          </cell>
          <cell r="UK55">
            <v>3.252827168</v>
          </cell>
          <cell r="UL55">
            <v>3.039278269</v>
          </cell>
          <cell r="UM55">
            <v>3.122177362</v>
          </cell>
          <cell r="UN55">
            <v>2.966983795</v>
          </cell>
          <cell r="UO55">
            <v>2.9908084869999998</v>
          </cell>
          <cell r="UP55">
            <v>2.9861176010000001</v>
          </cell>
          <cell r="UQ55">
            <v>2.961744785</v>
          </cell>
          <cell r="UR55">
            <v>2.9386570449999998</v>
          </cell>
          <cell r="US55">
            <v>2.8674960139999999</v>
          </cell>
          <cell r="UT55">
            <v>2.883327961</v>
          </cell>
          <cell r="UY55">
            <v>19.00461</v>
          </cell>
          <cell r="UZ55">
            <v>19.192710000000002</v>
          </cell>
          <cell r="VA55">
            <v>18.56616</v>
          </cell>
          <cell r="VB55">
            <v>17.07892</v>
          </cell>
          <cell r="VC55">
            <v>16.86947</v>
          </cell>
          <cell r="VD55">
            <v>16.86947</v>
          </cell>
          <cell r="VE55">
            <v>15.733790000000001</v>
          </cell>
          <cell r="VF55">
            <v>15.733790000000001</v>
          </cell>
          <cell r="VG55">
            <v>19.746870000000001</v>
          </cell>
          <cell r="VH55">
            <v>22.143969999999999</v>
          </cell>
          <cell r="VI55">
            <v>23.90812</v>
          </cell>
          <cell r="VJ55">
            <v>21.26914</v>
          </cell>
          <cell r="VK55">
            <v>22.849769999999999</v>
          </cell>
          <cell r="VL55">
            <v>22.547730000000001</v>
          </cell>
          <cell r="VM55">
            <v>22.147269999999999</v>
          </cell>
          <cell r="VN55">
            <v>21.867660000000001</v>
          </cell>
          <cell r="VO55">
            <v>19.107140000000001</v>
          </cell>
          <cell r="VP55">
            <v>19.107140000000001</v>
          </cell>
          <cell r="VQ55">
            <v>19.31195</v>
          </cell>
          <cell r="VR55">
            <v>19.31195</v>
          </cell>
          <cell r="VS55">
            <v>14</v>
          </cell>
          <cell r="VT55">
            <v>0.188</v>
          </cell>
          <cell r="VU55">
            <v>0.18099999999999999</v>
          </cell>
          <cell r="VV55">
            <v>0.17</v>
          </cell>
          <cell r="VW55">
            <v>0.16200000000000001</v>
          </cell>
          <cell r="VX55">
            <v>0.151</v>
          </cell>
          <cell r="VY55">
            <v>0.14399999999999999</v>
          </cell>
          <cell r="VZ55">
            <v>0.14099999999999999</v>
          </cell>
          <cell r="WA55">
            <v>0.14099999999999999</v>
          </cell>
          <cell r="WB55">
            <v>0.14199999999999999</v>
          </cell>
          <cell r="WC55">
            <v>0.152</v>
          </cell>
          <cell r="WD55">
            <v>0.129</v>
          </cell>
          <cell r="WE55">
            <v>0.13400000000000001</v>
          </cell>
          <cell r="WF55">
            <v>0.13100000000000001</v>
          </cell>
          <cell r="WG55">
            <v>0.13200000000000001</v>
          </cell>
          <cell r="WH55">
            <v>0.123</v>
          </cell>
          <cell r="WI55">
            <v>0.124</v>
          </cell>
          <cell r="WJ55">
            <v>0.125</v>
          </cell>
          <cell r="WK55">
            <v>0.128</v>
          </cell>
          <cell r="WL55">
            <v>0.122</v>
          </cell>
          <cell r="WM55">
            <v>0.112</v>
          </cell>
          <cell r="WN55">
            <v>0.105</v>
          </cell>
          <cell r="WO55">
            <v>9.5000000000000001E-2</v>
          </cell>
          <cell r="WP55">
            <v>8.8999999999999996E-2</v>
          </cell>
          <cell r="WQ55">
            <v>8.4000000000000005E-2</v>
          </cell>
          <cell r="WR55">
            <v>7.9000000000000001E-2</v>
          </cell>
          <cell r="WS55">
            <v>7.3999999999999996E-2</v>
          </cell>
          <cell r="WT55">
            <v>7.0000000000000007E-2</v>
          </cell>
          <cell r="WU55">
            <v>6.8000000000000005E-2</v>
          </cell>
          <cell r="WV55">
            <v>6.2E-2</v>
          </cell>
          <cell r="WW55">
            <v>5.6000000000000001E-2</v>
          </cell>
          <cell r="WX55">
            <v>5.6000000000000001E-2</v>
          </cell>
          <cell r="WY55">
            <v>5.7000000000000002E-2</v>
          </cell>
          <cell r="WZ55">
            <v>6</v>
          </cell>
          <cell r="XA55">
            <v>6</v>
          </cell>
          <cell r="XB55">
            <v>6</v>
          </cell>
          <cell r="XC55">
            <v>6</v>
          </cell>
          <cell r="XD55">
            <v>6</v>
          </cell>
          <cell r="XE55">
            <v>6</v>
          </cell>
          <cell r="XF55">
            <v>6</v>
          </cell>
          <cell r="XG55">
            <v>5</v>
          </cell>
          <cell r="XH55">
            <v>5</v>
          </cell>
          <cell r="XI55">
            <v>5</v>
          </cell>
          <cell r="XJ55">
            <v>5</v>
          </cell>
          <cell r="XK55">
            <v>5</v>
          </cell>
          <cell r="XL55">
            <v>5</v>
          </cell>
          <cell r="XM55">
            <v>5</v>
          </cell>
          <cell r="XN55">
            <v>5</v>
          </cell>
          <cell r="XO55">
            <v>5</v>
          </cell>
          <cell r="XP55">
            <v>4</v>
          </cell>
          <cell r="XQ55">
            <v>4</v>
          </cell>
          <cell r="XR55">
            <v>4</v>
          </cell>
          <cell r="XS55">
            <v>4</v>
          </cell>
          <cell r="XT55">
            <v>4</v>
          </cell>
          <cell r="XU55">
            <v>4</v>
          </cell>
          <cell r="XV55">
            <v>4</v>
          </cell>
          <cell r="XW55">
            <v>4</v>
          </cell>
          <cell r="XX55">
            <v>4</v>
          </cell>
          <cell r="XY55">
            <v>4</v>
          </cell>
          <cell r="XZ55">
            <v>4</v>
          </cell>
          <cell r="YA55">
            <v>4</v>
          </cell>
          <cell r="YB55">
            <v>4</v>
          </cell>
          <cell r="YC55">
            <v>4</v>
          </cell>
          <cell r="YD55">
            <v>4</v>
          </cell>
          <cell r="YE55">
            <v>4</v>
          </cell>
          <cell r="YF55">
            <v>11.679</v>
          </cell>
          <cell r="YG55">
            <v>10.726000000000001</v>
          </cell>
          <cell r="YH55">
            <v>9.8770000000000007</v>
          </cell>
          <cell r="YI55">
            <v>9.0809999999999995</v>
          </cell>
          <cell r="YJ55">
            <v>8.2550000000000008</v>
          </cell>
          <cell r="YK55">
            <v>7.7009999999999996</v>
          </cell>
          <cell r="YL55">
            <v>7.5609999999999999</v>
          </cell>
          <cell r="YM55">
            <v>7.8220000000000001</v>
          </cell>
          <cell r="YN55">
            <v>8.0459999999999994</v>
          </cell>
          <cell r="YO55">
            <v>8.7170000000000005</v>
          </cell>
          <cell r="YP55">
            <v>9.2850000000000001</v>
          </cell>
          <cell r="YQ55">
            <v>9.9339999999999993</v>
          </cell>
          <cell r="YR55">
            <v>10.218999999999999</v>
          </cell>
          <cell r="YS55">
            <v>10.843</v>
          </cell>
          <cell r="YT55">
            <v>11.121</v>
          </cell>
          <cell r="YU55">
            <v>11.565</v>
          </cell>
          <cell r="YV55">
            <v>12.191000000000001</v>
          </cell>
          <cell r="YW55">
            <v>13.021000000000001</v>
          </cell>
          <cell r="YX55">
            <v>13.372</v>
          </cell>
          <cell r="YY55">
            <v>11.98</v>
          </cell>
          <cell r="YZ55">
            <v>10.888</v>
          </cell>
          <cell r="ZA55">
            <v>9.7569999999999997</v>
          </cell>
          <cell r="ZB55">
            <v>9.0790000000000006</v>
          </cell>
          <cell r="ZC55">
            <v>8.3810000000000002</v>
          </cell>
          <cell r="ZD55">
            <v>8.0730000000000004</v>
          </cell>
          <cell r="ZE55">
            <v>7.6280000000000001</v>
          </cell>
          <cell r="ZF55">
            <v>7.2549999999999999</v>
          </cell>
          <cell r="ZG55">
            <v>6.9320000000000004</v>
          </cell>
          <cell r="ZH55">
            <v>6.1840000000000002</v>
          </cell>
          <cell r="ZI55">
            <v>5.9409999999999998</v>
          </cell>
          <cell r="ZJ55">
            <v>5.9790000000000001</v>
          </cell>
          <cell r="ZK55">
            <v>6.2809999999999997</v>
          </cell>
          <cell r="ZL55">
            <v>28.590498449999998</v>
          </cell>
          <cell r="ZM55">
            <v>30.421009059999999</v>
          </cell>
          <cell r="ZN55">
            <v>32.368718370000003</v>
          </cell>
          <cell r="ZO55">
            <v>34.316427670000003</v>
          </cell>
          <cell r="ZP55">
            <v>36.264136970000003</v>
          </cell>
          <cell r="ZQ55">
            <v>38.211846280000003</v>
          </cell>
          <cell r="ZR55">
            <v>40.159555580000003</v>
          </cell>
          <cell r="ZS55">
            <v>42.107264890000003</v>
          </cell>
          <cell r="ZT55">
            <v>44.054974190000003</v>
          </cell>
          <cell r="ZU55">
            <v>46.002683490000003</v>
          </cell>
          <cell r="ZV55">
            <v>47.950392800000003</v>
          </cell>
          <cell r="ZW55">
            <v>49.898102100000003</v>
          </cell>
          <cell r="ZX55">
            <v>51.845811400000002</v>
          </cell>
          <cell r="ZY55">
            <v>53.793520710000003</v>
          </cell>
          <cell r="ZZ55">
            <v>55.741230010000002</v>
          </cell>
          <cell r="AAA55">
            <v>59.031288150000002</v>
          </cell>
          <cell r="AAB55">
            <v>60.383388519999997</v>
          </cell>
          <cell r="AAC55">
            <v>61.347118379999998</v>
          </cell>
          <cell r="AAD55">
            <v>62.346359249999999</v>
          </cell>
          <cell r="AAE55">
            <v>63.292739869999998</v>
          </cell>
          <cell r="AAF55">
            <v>64.205238339999994</v>
          </cell>
          <cell r="AAG55">
            <v>65.644538879999999</v>
          </cell>
          <cell r="AAH55">
            <v>66.789871219999995</v>
          </cell>
          <cell r="AAI55">
            <v>68.841243739999996</v>
          </cell>
          <cell r="AAJ55">
            <v>70.892616270000005</v>
          </cell>
          <cell r="AAK55">
            <v>72.166770940000006</v>
          </cell>
          <cell r="AAL55">
            <v>73.310440060000005</v>
          </cell>
          <cell r="AAM55">
            <v>74.340221409999998</v>
          </cell>
          <cell r="AAN55">
            <v>75.370002749999998</v>
          </cell>
          <cell r="AAO55">
            <v>76.952365880000002</v>
          </cell>
          <cell r="AAP55">
            <v>78.534728999999999</v>
          </cell>
          <cell r="AAQ55">
            <v>78.534728999999999</v>
          </cell>
          <cell r="AAR55">
            <v>36.445197270000001</v>
          </cell>
          <cell r="AAS55">
            <v>38.258579249999997</v>
          </cell>
          <cell r="AAT55">
            <v>40.1621886</v>
          </cell>
          <cell r="AAU55">
            <v>42.065797949999997</v>
          </cell>
          <cell r="AAV55">
            <v>43.9694073</v>
          </cell>
          <cell r="AAW55">
            <v>45.873016649999997</v>
          </cell>
          <cell r="AAX55">
            <v>47.776626</v>
          </cell>
          <cell r="AAY55">
            <v>49.680235349999997</v>
          </cell>
          <cell r="AAZ55">
            <v>51.5838447</v>
          </cell>
          <cell r="ABA55">
            <v>53.487454049999997</v>
          </cell>
          <cell r="ABB55">
            <v>55.3910634</v>
          </cell>
          <cell r="ABC55">
            <v>57.294672749999997</v>
          </cell>
          <cell r="ABD55">
            <v>59.1982821</v>
          </cell>
          <cell r="ABE55">
            <v>61.101891440000003</v>
          </cell>
          <cell r="ABF55">
            <v>63.005500789999999</v>
          </cell>
          <cell r="ABG55">
            <v>66.224456790000005</v>
          </cell>
          <cell r="ABH55">
            <v>67.503662109999993</v>
          </cell>
          <cell r="ABI55">
            <v>68.297233579999997</v>
          </cell>
          <cell r="ABJ55">
            <v>69.054046630000002</v>
          </cell>
          <cell r="ABK55">
            <v>69.784957890000001</v>
          </cell>
          <cell r="ABL55">
            <v>70.740577700000003</v>
          </cell>
          <cell r="ABM55">
            <v>72.134590149999994</v>
          </cell>
          <cell r="ABN55">
            <v>73.153190609999996</v>
          </cell>
          <cell r="ABO55">
            <v>74.932880400000002</v>
          </cell>
          <cell r="ABP55">
            <v>76.712570189999994</v>
          </cell>
          <cell r="ABQ55">
            <v>77.633468629999996</v>
          </cell>
          <cell r="ABR55">
            <v>78.449790949999993</v>
          </cell>
          <cell r="ABS55">
            <v>79.343666080000006</v>
          </cell>
          <cell r="ABT55">
            <v>80.237541199999995</v>
          </cell>
          <cell r="ABU55">
            <v>81.700172420000001</v>
          </cell>
          <cell r="ABV55">
            <v>83.162803650000001</v>
          </cell>
          <cell r="ABW55">
            <v>83.162803650000001</v>
          </cell>
          <cell r="ABX55">
            <v>19.867549669999999</v>
          </cell>
          <cell r="ABY55">
            <v>19.867549669999999</v>
          </cell>
          <cell r="ABZ55">
            <v>19.867549669999999</v>
          </cell>
          <cell r="ACA55">
            <v>19.867549669999999</v>
          </cell>
          <cell r="ACB55">
            <v>19.867549669999999</v>
          </cell>
          <cell r="ACC55">
            <v>19.867549669999999</v>
          </cell>
          <cell r="ACD55">
            <v>19.867549669999999</v>
          </cell>
          <cell r="ACE55">
            <v>19.867549669999999</v>
          </cell>
          <cell r="ACF55">
            <v>19.867549669999999</v>
          </cell>
          <cell r="ACG55">
            <v>18.01652893</v>
          </cell>
          <cell r="ACH55">
            <v>25.944170769999999</v>
          </cell>
          <cell r="ACI55">
            <v>26.600985219999998</v>
          </cell>
          <cell r="ACJ55">
            <v>26.600985219999998</v>
          </cell>
          <cell r="ACK55">
            <v>26.600985219999998</v>
          </cell>
          <cell r="ACL55">
            <v>30.541871919999998</v>
          </cell>
          <cell r="ACM55">
            <v>30.541871919999998</v>
          </cell>
          <cell r="ACN55">
            <v>30.541871919999998</v>
          </cell>
          <cell r="ACO55">
            <v>30.870279149999998</v>
          </cell>
          <cell r="ACP55">
            <v>33.60522023</v>
          </cell>
          <cell r="ACQ55">
            <v>34.094616639999998</v>
          </cell>
          <cell r="ACR55">
            <v>34.094616639999998</v>
          </cell>
          <cell r="ACS55">
            <v>34.910277319999999</v>
          </cell>
          <cell r="ACT55">
            <v>35.227272730000003</v>
          </cell>
          <cell r="ACU55">
            <v>35.227272730000003</v>
          </cell>
          <cell r="ACV55">
            <v>37.012987010000003</v>
          </cell>
          <cell r="ACW55">
            <v>37.987012989999997</v>
          </cell>
          <cell r="ACX55">
            <v>38.636363639999999</v>
          </cell>
          <cell r="ACY55">
            <v>38.636363639999999</v>
          </cell>
          <cell r="ACZ55">
            <v>38.636363639999999</v>
          </cell>
          <cell r="ADA55">
            <v>41.856677519999998</v>
          </cell>
          <cell r="ADB55">
            <v>41.856677519999998</v>
          </cell>
          <cell r="ADC55">
            <v>42.276422760000003</v>
          </cell>
          <cell r="ADD55">
            <v>80.132450329999998</v>
          </cell>
          <cell r="ADE55">
            <v>80.132450329999998</v>
          </cell>
          <cell r="ADF55">
            <v>80.132450329999998</v>
          </cell>
          <cell r="ADG55">
            <v>80.132450329999998</v>
          </cell>
          <cell r="ADH55">
            <v>80.132450329999998</v>
          </cell>
          <cell r="ADI55">
            <v>80.132450329999998</v>
          </cell>
          <cell r="ADJ55">
            <v>80.132450329999998</v>
          </cell>
          <cell r="ADK55">
            <v>80.132450329999998</v>
          </cell>
          <cell r="ADL55">
            <v>80.132450329999998</v>
          </cell>
          <cell r="ADM55">
            <v>81.983471069999993</v>
          </cell>
          <cell r="ADN55">
            <v>74.055829230000001</v>
          </cell>
          <cell r="ADO55">
            <v>73.399014780000002</v>
          </cell>
          <cell r="ADP55">
            <v>73.399014780000002</v>
          </cell>
          <cell r="ADQ55">
            <v>73.399014780000002</v>
          </cell>
          <cell r="ADR55">
            <v>69.458128079999994</v>
          </cell>
          <cell r="ADS55">
            <v>69.458128079999994</v>
          </cell>
          <cell r="ADT55">
            <v>69.458128079999994</v>
          </cell>
          <cell r="ADU55">
            <v>69.129720849999998</v>
          </cell>
          <cell r="ADV55">
            <v>66.39477977</v>
          </cell>
          <cell r="ADW55">
            <v>65.905383360000002</v>
          </cell>
          <cell r="ADX55">
            <v>65.905383360000002</v>
          </cell>
          <cell r="ADY55">
            <v>65.089722679999994</v>
          </cell>
          <cell r="ADZ55">
            <v>64.772727270000004</v>
          </cell>
          <cell r="AEA55">
            <v>64.772727270000004</v>
          </cell>
          <cell r="AEB55">
            <v>62.987012989999997</v>
          </cell>
          <cell r="AEC55">
            <v>62.012987010000003</v>
          </cell>
          <cell r="AED55">
            <v>61.363636360000001</v>
          </cell>
          <cell r="AEE55">
            <v>61.363636360000001</v>
          </cell>
          <cell r="AEF55">
            <v>61.363636360000001</v>
          </cell>
          <cell r="AEG55">
            <v>58.143322480000002</v>
          </cell>
          <cell r="AEH55">
            <v>58.143322480000002</v>
          </cell>
          <cell r="AEI55">
            <v>57.723577239999997</v>
          </cell>
          <cell r="AEJ55">
            <v>32.470999999999997</v>
          </cell>
          <cell r="AEK55">
            <v>32.46</v>
          </cell>
          <cell r="AEL55">
            <v>34.561999999999998</v>
          </cell>
          <cell r="AEM55">
            <v>35.094000000000001</v>
          </cell>
          <cell r="AEN55">
            <v>36.311</v>
          </cell>
          <cell r="AEO55">
            <v>36.777000000000001</v>
          </cell>
          <cell r="AEP55">
            <v>37.292999999999999</v>
          </cell>
          <cell r="AEQ55">
            <v>38.045999999999999</v>
          </cell>
          <cell r="AER55">
            <v>38.384</v>
          </cell>
          <cell r="AES55">
            <v>39.073999999999998</v>
          </cell>
          <cell r="AET55">
            <v>40.667999999999999</v>
          </cell>
          <cell r="AEU55">
            <v>39.533000000000001</v>
          </cell>
          <cell r="AEV55">
            <v>42.11</v>
          </cell>
          <cell r="AEW55">
            <v>43.616999999999997</v>
          </cell>
          <cell r="AEX55">
            <v>44.999000000000002</v>
          </cell>
          <cell r="AEY55">
            <v>46.500999999999998</v>
          </cell>
          <cell r="AEZ55">
            <v>47.917999999999999</v>
          </cell>
          <cell r="AFA55">
            <v>48.975999999999999</v>
          </cell>
          <cell r="AFB55">
            <v>50.365000000000002</v>
          </cell>
          <cell r="AFC55">
            <v>51.462000000000003</v>
          </cell>
          <cell r="AFD55">
            <v>52.161000000000001</v>
          </cell>
          <cell r="AFE55">
            <v>52.819000000000003</v>
          </cell>
          <cell r="AFF55">
            <v>53.444000000000003</v>
          </cell>
          <cell r="AFG55">
            <v>53.384</v>
          </cell>
          <cell r="AFH55">
            <v>53.115000000000002</v>
          </cell>
          <cell r="AFI55">
            <v>53.134</v>
          </cell>
          <cell r="AFJ55">
            <v>53.05</v>
          </cell>
          <cell r="AFK55">
            <v>52.631</v>
          </cell>
          <cell r="AFL55">
            <v>52.418999999999997</v>
          </cell>
          <cell r="AFM55">
            <v>52.689</v>
          </cell>
          <cell r="AFN55">
            <v>51.613</v>
          </cell>
          <cell r="AFO55">
            <v>52.654000000000003</v>
          </cell>
          <cell r="AFP55">
            <v>65.736999999999995</v>
          </cell>
          <cell r="AFQ55">
            <v>64.998999999999995</v>
          </cell>
          <cell r="AFR55">
            <v>66.076999999999998</v>
          </cell>
          <cell r="AFS55">
            <v>65.581999999999994</v>
          </cell>
          <cell r="AFT55">
            <v>65.039000000000001</v>
          </cell>
          <cell r="AFU55">
            <v>64.159000000000006</v>
          </cell>
          <cell r="AFV55">
            <v>64.212999999999994</v>
          </cell>
          <cell r="AFW55">
            <v>64.343000000000004</v>
          </cell>
          <cell r="AFX55">
            <v>64.56</v>
          </cell>
          <cell r="AFY55">
            <v>64.853999999999999</v>
          </cell>
          <cell r="AFZ55">
            <v>65.528999999999996</v>
          </cell>
          <cell r="AGA55">
            <v>65.295000000000002</v>
          </cell>
          <cell r="AGB55">
            <v>65.998999999999995</v>
          </cell>
          <cell r="AGC55">
            <v>66.784999999999997</v>
          </cell>
          <cell r="AGD55">
            <v>67.174000000000007</v>
          </cell>
          <cell r="AGE55">
            <v>68.117000000000004</v>
          </cell>
          <cell r="AGF55">
            <v>68.381</v>
          </cell>
          <cell r="AGG55">
            <v>68.552000000000007</v>
          </cell>
          <cell r="AGH55">
            <v>68.710999999999999</v>
          </cell>
          <cell r="AGI55">
            <v>67.835999999999999</v>
          </cell>
          <cell r="AGJ55">
            <v>67.340999999999994</v>
          </cell>
          <cell r="AGK55">
            <v>66.819000000000003</v>
          </cell>
          <cell r="AGL55">
            <v>66.334999999999994</v>
          </cell>
          <cell r="AGM55">
            <v>65.625</v>
          </cell>
          <cell r="AGN55">
            <v>65.046999999999997</v>
          </cell>
          <cell r="AGO55">
            <v>64.837000000000003</v>
          </cell>
          <cell r="AGP55">
            <v>64.292000000000002</v>
          </cell>
          <cell r="AGQ55">
            <v>63.890999999999998</v>
          </cell>
          <cell r="AGR55">
            <v>63.719000000000001</v>
          </cell>
          <cell r="AGS55">
            <v>63.427999999999997</v>
          </cell>
          <cell r="AGT55">
            <v>62.070999999999998</v>
          </cell>
          <cell r="AGU55">
            <v>62.411999999999999</v>
          </cell>
          <cell r="AGV55">
            <v>24</v>
          </cell>
          <cell r="AGW55">
            <v>0.66100000000000003</v>
          </cell>
          <cell r="AGX55">
            <v>0.66400000000000003</v>
          </cell>
          <cell r="AGY55">
            <v>0.66900000000000004</v>
          </cell>
          <cell r="AGZ55">
            <v>0.68600000000000005</v>
          </cell>
          <cell r="AHA55">
            <v>0.68899999999999995</v>
          </cell>
          <cell r="AHB55">
            <v>0.69199999999999995</v>
          </cell>
          <cell r="AHC55">
            <v>0.70199999999999996</v>
          </cell>
          <cell r="AHD55">
            <v>0.70899999999999996</v>
          </cell>
          <cell r="AHE55">
            <v>0.70399999999999996</v>
          </cell>
          <cell r="AHF55">
            <v>0.70199999999999996</v>
          </cell>
          <cell r="AHG55">
            <v>0.70799999999999996</v>
          </cell>
          <cell r="AHH55">
            <v>0.70699999999999996</v>
          </cell>
          <cell r="AHI55">
            <v>0.70299999999999996</v>
          </cell>
          <cell r="AHJ55">
            <v>0.69699999999999995</v>
          </cell>
          <cell r="AHK55">
            <v>0.70199999999999996</v>
          </cell>
          <cell r="AHL55">
            <v>0.69799999999999995</v>
          </cell>
          <cell r="AHM55">
            <v>0.7</v>
          </cell>
          <cell r="AHN55">
            <v>0.70299999999999996</v>
          </cell>
          <cell r="AHO55">
            <v>0.72</v>
          </cell>
          <cell r="AHP55">
            <v>0.74299999999999999</v>
          </cell>
          <cell r="AHQ55">
            <v>0.75900000000000001</v>
          </cell>
          <cell r="AHR55">
            <v>0.76600000000000001</v>
          </cell>
          <cell r="AHS55">
            <v>0.78100000000000003</v>
          </cell>
          <cell r="AHT55">
            <v>0.78100000000000003</v>
          </cell>
          <cell r="AHU55">
            <v>0.78300000000000003</v>
          </cell>
          <cell r="AHV55">
            <v>0.78600000000000003</v>
          </cell>
          <cell r="AHW55">
            <v>0.79400000000000004</v>
          </cell>
          <cell r="AHX55">
            <v>0.8</v>
          </cell>
          <cell r="AHY55">
            <v>0.80400000000000005</v>
          </cell>
          <cell r="AHZ55">
            <v>0.81499999999999995</v>
          </cell>
          <cell r="AIA55">
            <v>0.81299999999999994</v>
          </cell>
          <cell r="AIB55">
            <v>0.81899999999999995</v>
          </cell>
          <cell r="AIC55">
            <v>12.681638039999999</v>
          </cell>
          <cell r="AID55">
            <v>13.089005240000001</v>
          </cell>
          <cell r="AIE55">
            <v>13.34196891</v>
          </cell>
          <cell r="AIF55">
            <v>12.163892450000001</v>
          </cell>
          <cell r="AIG55">
            <v>12.67427123</v>
          </cell>
          <cell r="AIH55">
            <v>13.065326629999999</v>
          </cell>
          <cell r="AII55">
            <v>12.46882793</v>
          </cell>
          <cell r="AIJ55">
            <v>12.25247525</v>
          </cell>
          <cell r="AIK55">
            <v>13.40713407</v>
          </cell>
          <cell r="AIL55">
            <v>14.1809291</v>
          </cell>
          <cell r="AIM55">
            <v>14.18181818</v>
          </cell>
          <cell r="AIN55">
            <v>14.81927711</v>
          </cell>
          <cell r="AIO55">
            <v>15.70743405</v>
          </cell>
          <cell r="AIP55">
            <v>16.726403820000002</v>
          </cell>
          <cell r="AIQ55">
            <v>16.824644549999999</v>
          </cell>
          <cell r="AIR55">
            <v>17.882352940000001</v>
          </cell>
          <cell r="AIS55">
            <v>18.224299070000001</v>
          </cell>
          <cell r="AIT55">
            <v>18.065268069999998</v>
          </cell>
          <cell r="AIU55">
            <v>16.27906977</v>
          </cell>
          <cell r="AIV55">
            <v>13.704994190000001</v>
          </cell>
          <cell r="AIW55">
            <v>12.557603690000001</v>
          </cell>
          <cell r="AIX55">
            <v>12.1559633</v>
          </cell>
          <cell r="AIY55">
            <v>10.640732270000001</v>
          </cell>
          <cell r="AIZ55">
            <v>11.25</v>
          </cell>
          <cell r="AJA55">
            <v>11.42533937</v>
          </cell>
          <cell r="AJB55">
            <v>11.58605174</v>
          </cell>
          <cell r="AJC55">
            <v>11.2849162</v>
          </cell>
          <cell r="AJD55">
            <v>10.813823859999999</v>
          </cell>
          <cell r="AJE55">
            <v>10.765815760000001</v>
          </cell>
          <cell r="AJF55">
            <v>10.24229075</v>
          </cell>
          <cell r="AJG55">
            <v>9.5661846500000003</v>
          </cell>
          <cell r="AJH55">
            <v>9.5027624310000007</v>
          </cell>
          <cell r="AJI55">
            <v>5.8974313519999999</v>
          </cell>
          <cell r="AJJ55">
            <v>6.1307362379999999</v>
          </cell>
          <cell r="AJK55">
            <v>6.3391516709999998</v>
          </cell>
          <cell r="AJL55">
            <v>6.1013476469999999</v>
          </cell>
          <cell r="AJM55">
            <v>6.3965597240000003</v>
          </cell>
          <cell r="AJN55">
            <v>6.7221827080000001</v>
          </cell>
          <cell r="AJO55">
            <v>6.3866160980000002</v>
          </cell>
          <cell r="AJP55">
            <v>6.6796089140000001</v>
          </cell>
          <cell r="AJQ55">
            <v>6.8670171010000001</v>
          </cell>
          <cell r="AJR55">
            <v>7.4043807770000001</v>
          </cell>
          <cell r="AJS55">
            <v>7.6273478590000003</v>
          </cell>
          <cell r="AJT55">
            <v>7.5834546300000003</v>
          </cell>
          <cell r="AJU55">
            <v>7.954446591</v>
          </cell>
          <cell r="AJV55">
            <v>7.9279112749999996</v>
          </cell>
          <cell r="AJW55">
            <v>8.1880709130000007</v>
          </cell>
          <cell r="AJX55">
            <v>8.3981977560000001</v>
          </cell>
          <cell r="AJY55">
            <v>8.0642560299999992</v>
          </cell>
          <cell r="AJZ55">
            <v>8.1125576929999994</v>
          </cell>
          <cell r="AKA55">
            <v>7.3100974970000001</v>
          </cell>
          <cell r="AKB55">
            <v>6.3839059980000004</v>
          </cell>
          <cell r="AKC55">
            <v>6.0487227900000002</v>
          </cell>
          <cell r="AKD55">
            <v>6.0472357629999998</v>
          </cell>
          <cell r="AKE55">
            <v>5.9274492560000001</v>
          </cell>
          <cell r="AKF55">
            <v>5.3851078469999996</v>
          </cell>
          <cell r="AKG55">
            <v>5.4527407959999996</v>
          </cell>
          <cell r="AKH55">
            <v>5.8213625039999997</v>
          </cell>
          <cell r="AKI55">
            <v>5.5915687519999997</v>
          </cell>
          <cell r="AKJ55">
            <v>5.887612925</v>
          </cell>
          <cell r="AKK55">
            <v>5.7763309329999997</v>
          </cell>
          <cell r="AKL55">
            <v>5.3811692100000004</v>
          </cell>
          <cell r="AKM55">
            <v>4.4683133780000004</v>
          </cell>
          <cell r="AKN55">
            <v>4.4683133780000004</v>
          </cell>
          <cell r="AKO55">
            <v>17.899999999999999</v>
          </cell>
          <cell r="AKP55">
            <v>18.440000000000001</v>
          </cell>
          <cell r="AKQ55">
            <v>18.63</v>
          </cell>
          <cell r="AKR55">
            <v>16.52</v>
          </cell>
          <cell r="AKS55">
            <v>17.260000000000002</v>
          </cell>
          <cell r="AKT55">
            <v>17.66</v>
          </cell>
          <cell r="AKU55">
            <v>16.829999999999998</v>
          </cell>
          <cell r="AKV55">
            <v>15.86</v>
          </cell>
          <cell r="AKW55">
            <v>18.12</v>
          </cell>
          <cell r="AKX55">
            <v>18.84</v>
          </cell>
          <cell r="AKY55">
            <v>18.53</v>
          </cell>
          <cell r="AKZ55">
            <v>19.98</v>
          </cell>
          <cell r="ALA55">
            <v>21.41</v>
          </cell>
          <cell r="ALB55">
            <v>23.48</v>
          </cell>
          <cell r="ALC55">
            <v>23.37</v>
          </cell>
          <cell r="ALD55">
            <v>25.19</v>
          </cell>
          <cell r="ALE55">
            <v>26.64</v>
          </cell>
          <cell r="ALF55">
            <v>26.03</v>
          </cell>
          <cell r="ALG55">
            <v>23.58</v>
          </cell>
          <cell r="ALH55">
            <v>19.47</v>
          </cell>
          <cell r="ALI55">
            <v>17.5</v>
          </cell>
          <cell r="ALJ55">
            <v>16.61</v>
          </cell>
          <cell r="ALK55">
            <v>13.68</v>
          </cell>
          <cell r="ALL55">
            <v>15.85</v>
          </cell>
          <cell r="ALM55">
            <v>15.96</v>
          </cell>
          <cell r="ALN55">
            <v>15.75</v>
          </cell>
          <cell r="ALO55">
            <v>15.42</v>
          </cell>
          <cell r="ALP55">
            <v>14.11</v>
          </cell>
          <cell r="ALQ55">
            <v>13.99</v>
          </cell>
          <cell r="ALR55">
            <v>13.48</v>
          </cell>
          <cell r="ALS55">
            <v>13.48</v>
          </cell>
          <cell r="ALT55">
            <v>13.48</v>
          </cell>
        </row>
        <row r="56">
          <cell r="A56" t="str">
            <v>Estonia</v>
          </cell>
          <cell r="B56" t="str">
            <v>EST</v>
          </cell>
          <cell r="C56" t="str">
            <v>Very High</v>
          </cell>
          <cell r="E56">
            <v>31</v>
          </cell>
          <cell r="F56">
            <v>0.73199999999999998</v>
          </cell>
          <cell r="G56">
            <v>0.72899999999999998</v>
          </cell>
          <cell r="H56">
            <v>0.71899999999999997</v>
          </cell>
          <cell r="I56">
            <v>0.71</v>
          </cell>
          <cell r="J56">
            <v>0.71199999999999997</v>
          </cell>
          <cell r="K56">
            <v>0.72499999999999998</v>
          </cell>
          <cell r="L56">
            <v>0.74199999999999999</v>
          </cell>
          <cell r="M56">
            <v>0.75700000000000001</v>
          </cell>
          <cell r="N56">
            <v>0.76400000000000001</v>
          </cell>
          <cell r="O56">
            <v>0.77300000000000002</v>
          </cell>
          <cell r="P56">
            <v>0.78700000000000003</v>
          </cell>
          <cell r="Q56">
            <v>0.79700000000000004</v>
          </cell>
          <cell r="R56">
            <v>0.80700000000000005</v>
          </cell>
          <cell r="S56">
            <v>0.81599999999999995</v>
          </cell>
          <cell r="T56">
            <v>0.82599999999999996</v>
          </cell>
          <cell r="U56">
            <v>0.83899999999999997</v>
          </cell>
          <cell r="V56">
            <v>0.84699999999999998</v>
          </cell>
          <cell r="W56">
            <v>0.85299999999999998</v>
          </cell>
          <cell r="X56">
            <v>0.85599999999999998</v>
          </cell>
          <cell r="Y56">
            <v>0.85599999999999998</v>
          </cell>
          <cell r="Z56">
            <v>0.86099999999999999</v>
          </cell>
          <cell r="AA56">
            <v>0.871</v>
          </cell>
          <cell r="AB56">
            <v>0.874</v>
          </cell>
          <cell r="AC56">
            <v>0.88</v>
          </cell>
          <cell r="AD56">
            <v>0.879</v>
          </cell>
          <cell r="AE56">
            <v>0.88200000000000001</v>
          </cell>
          <cell r="AF56">
            <v>0.88500000000000001</v>
          </cell>
          <cell r="AG56">
            <v>0.88700000000000001</v>
          </cell>
          <cell r="AH56">
            <v>0.89100000000000001</v>
          </cell>
          <cell r="AI56">
            <v>0.89600000000000002</v>
          </cell>
          <cell r="AJ56">
            <v>0.89200000000000002</v>
          </cell>
          <cell r="AK56">
            <v>0.89</v>
          </cell>
          <cell r="AL56">
            <v>69.831199999999995</v>
          </cell>
          <cell r="AM56">
            <v>69.712000000000003</v>
          </cell>
          <cell r="AN56">
            <v>69.344499999999996</v>
          </cell>
          <cell r="AO56">
            <v>68.5792</v>
          </cell>
          <cell r="AP56">
            <v>67.884600000000006</v>
          </cell>
          <cell r="AQ56">
            <v>68.725700000000003</v>
          </cell>
          <cell r="AR56">
            <v>70.144800000000004</v>
          </cell>
          <cell r="AS56">
            <v>70.731999999999999</v>
          </cell>
          <cell r="AT56">
            <v>70.217100000000002</v>
          </cell>
          <cell r="AU56">
            <v>71.114699999999999</v>
          </cell>
          <cell r="AV56">
            <v>71.329800000000006</v>
          </cell>
          <cell r="AW56">
            <v>71.418499999999995</v>
          </cell>
          <cell r="AX56">
            <v>71.870800000000003</v>
          </cell>
          <cell r="AY56">
            <v>72.157899999999998</v>
          </cell>
          <cell r="AZ56">
            <v>72.643799999999999</v>
          </cell>
          <cell r="BA56">
            <v>73.197100000000006</v>
          </cell>
          <cell r="BB56">
            <v>73.479200000000006</v>
          </cell>
          <cell r="BC56">
            <v>73.605099999999993</v>
          </cell>
          <cell r="BD56">
            <v>74.412000000000006</v>
          </cell>
          <cell r="BE56">
            <v>75.191900000000004</v>
          </cell>
          <cell r="BF56">
            <v>75.748500000000007</v>
          </cell>
          <cell r="BG56">
            <v>76.468100000000007</v>
          </cell>
          <cell r="BH56">
            <v>76.545400000000001</v>
          </cell>
          <cell r="BI56">
            <v>77.127200000000002</v>
          </cell>
          <cell r="BJ56">
            <v>77.140600000000006</v>
          </cell>
          <cell r="BK56">
            <v>77.656300000000002</v>
          </cell>
          <cell r="BL56">
            <v>77.820099999999996</v>
          </cell>
          <cell r="BM56">
            <v>77.975999999999999</v>
          </cell>
          <cell r="BN56">
            <v>78.139499999999998</v>
          </cell>
          <cell r="BO56">
            <v>78.669300000000007</v>
          </cell>
          <cell r="BP56">
            <v>78.343100000000007</v>
          </cell>
          <cell r="BQ56">
            <v>77.143600000000006</v>
          </cell>
          <cell r="BR56">
            <v>13.13125992</v>
          </cell>
          <cell r="BS56">
            <v>12.87829018</v>
          </cell>
          <cell r="BT56">
            <v>12.837459559999999</v>
          </cell>
          <cell r="BU56">
            <v>12.395540240000001</v>
          </cell>
          <cell r="BV56">
            <v>12.58990955</v>
          </cell>
          <cell r="BW56">
            <v>12.90907955</v>
          </cell>
          <cell r="BX56">
            <v>13.306340219999999</v>
          </cell>
          <cell r="BY56">
            <v>13.73643017</v>
          </cell>
          <cell r="BZ56">
            <v>14.166520119999999</v>
          </cell>
          <cell r="CA56">
            <v>14.406649590000001</v>
          </cell>
          <cell r="CB56">
            <v>14.98546982</v>
          </cell>
          <cell r="CC56">
            <v>15.42988968</v>
          </cell>
          <cell r="CD56">
            <v>15.63121033</v>
          </cell>
          <cell r="CE56">
            <v>15.717740060000001</v>
          </cell>
          <cell r="CF56">
            <v>15.87446976</v>
          </cell>
          <cell r="CG56">
            <v>16.12035942</v>
          </cell>
          <cell r="CH56">
            <v>16.065000529999999</v>
          </cell>
          <cell r="CI56">
            <v>16.114929199999999</v>
          </cell>
          <cell r="CJ56">
            <v>16.10434914</v>
          </cell>
          <cell r="CK56">
            <v>16.180219650000002</v>
          </cell>
          <cell r="CL56">
            <v>16.397790910000001</v>
          </cell>
          <cell r="CM56">
            <v>16.502719880000001</v>
          </cell>
          <cell r="CN56">
            <v>16.50991058</v>
          </cell>
          <cell r="CO56">
            <v>16.423879620000001</v>
          </cell>
          <cell r="CP56">
            <v>16.219890589999999</v>
          </cell>
          <cell r="CQ56">
            <v>16.11494064</v>
          </cell>
          <cell r="CR56">
            <v>16.06361961</v>
          </cell>
          <cell r="CS56">
            <v>15.9211998</v>
          </cell>
          <cell r="CT56">
            <v>15.910490039999999</v>
          </cell>
          <cell r="CU56">
            <v>15.92895985</v>
          </cell>
          <cell r="CV56">
            <v>15.92895985</v>
          </cell>
          <cell r="CW56">
            <v>15.92895985</v>
          </cell>
          <cell r="CX56">
            <v>9.6555328110000005</v>
          </cell>
          <cell r="CY56">
            <v>9.9002917519999993</v>
          </cell>
          <cell r="CZ56">
            <v>10.14505069</v>
          </cell>
          <cell r="DA56">
            <v>10.38980963</v>
          </cell>
          <cell r="DB56">
            <v>10.63456858</v>
          </cell>
          <cell r="DC56">
            <v>10.87932752</v>
          </cell>
          <cell r="DD56">
            <v>11.138606060000001</v>
          </cell>
          <cell r="DE56">
            <v>11.397884599999999</v>
          </cell>
          <cell r="DF56">
            <v>11.65716314</v>
          </cell>
          <cell r="DG56">
            <v>11.91644168</v>
          </cell>
          <cell r="DH56">
            <v>12.17572021</v>
          </cell>
          <cell r="DI56">
            <v>12.34650517</v>
          </cell>
          <cell r="DJ56">
            <v>12.51729012</v>
          </cell>
          <cell r="DK56">
            <v>12.68807507</v>
          </cell>
          <cell r="DL56">
            <v>12.85886002</v>
          </cell>
          <cell r="DM56">
            <v>13.02964497</v>
          </cell>
          <cell r="DN56">
            <v>13.200429919999999</v>
          </cell>
          <cell r="DO56">
            <v>13.21786022</v>
          </cell>
          <cell r="DP56">
            <v>13.25249004</v>
          </cell>
          <cell r="DQ56">
            <v>13.320879939999999</v>
          </cell>
          <cell r="DR56">
            <v>13.33069038</v>
          </cell>
          <cell r="DS56">
            <v>13.399100300000001</v>
          </cell>
          <cell r="DT56">
            <v>13.44874001</v>
          </cell>
          <cell r="DU56">
            <v>13.53934956</v>
          </cell>
          <cell r="DV56">
            <v>13.442950250000001</v>
          </cell>
          <cell r="DW56">
            <v>13.488610270000001</v>
          </cell>
          <cell r="DX56">
            <v>13.51035023</v>
          </cell>
          <cell r="DY56">
            <v>13.555479999999999</v>
          </cell>
          <cell r="DZ56">
            <v>13.656310080000001</v>
          </cell>
          <cell r="EA56">
            <v>13.602370260000001</v>
          </cell>
          <cell r="EB56">
            <v>13.548430440000001</v>
          </cell>
          <cell r="EC56">
            <v>13.548430440000001</v>
          </cell>
          <cell r="ED56">
            <v>14002.39524</v>
          </cell>
          <cell r="EE56">
            <v>13019.00531</v>
          </cell>
          <cell r="EF56">
            <v>10715.52519</v>
          </cell>
          <cell r="EG56">
            <v>9873.9673879999991</v>
          </cell>
          <cell r="EH56">
            <v>9941.1258510000007</v>
          </cell>
          <cell r="EI56">
            <v>10714.38942</v>
          </cell>
          <cell r="EJ56">
            <v>11358.348389999999</v>
          </cell>
          <cell r="EK56">
            <v>12546.47645</v>
          </cell>
          <cell r="EL56">
            <v>13308.77234</v>
          </cell>
          <cell r="EM56">
            <v>13232.41404</v>
          </cell>
          <cell r="EN56">
            <v>14343.066629999999</v>
          </cell>
          <cell r="EO56">
            <v>15348.370129999999</v>
          </cell>
          <cell r="EP56">
            <v>16735.131590000001</v>
          </cell>
          <cell r="EQ56">
            <v>18328.27247</v>
          </cell>
          <cell r="ER56">
            <v>19903.351559999999</v>
          </cell>
          <cell r="ES56">
            <v>22401.962810000001</v>
          </cell>
          <cell r="ET56">
            <v>24970.236140000001</v>
          </cell>
          <cell r="EU56">
            <v>27118.50402</v>
          </cell>
          <cell r="EV56">
            <v>26732.765459999999</v>
          </cell>
          <cell r="EW56">
            <v>23779.67758</v>
          </cell>
          <cell r="EX56">
            <v>23797.521369999999</v>
          </cell>
          <cell r="EY56">
            <v>25900.41923</v>
          </cell>
          <cell r="EZ56">
            <v>27110.351490000001</v>
          </cell>
          <cell r="FA56">
            <v>28361.788990000001</v>
          </cell>
          <cell r="FB56">
            <v>29532.966079999998</v>
          </cell>
          <cell r="FC56">
            <v>30361.38783</v>
          </cell>
          <cell r="FD56">
            <v>31594.424660000001</v>
          </cell>
          <cell r="FE56">
            <v>33040.706550000003</v>
          </cell>
          <cell r="FF56">
            <v>34552.404419999999</v>
          </cell>
          <cell r="FG56">
            <v>35879.587760000002</v>
          </cell>
          <cell r="FH56">
            <v>35131.821279999996</v>
          </cell>
          <cell r="FI56">
            <v>38048.263720000003</v>
          </cell>
          <cell r="FJ56">
            <v>1</v>
          </cell>
          <cell r="FK56">
            <v>1.026</v>
          </cell>
          <cell r="FL56">
            <v>1.02</v>
          </cell>
          <cell r="FM56">
            <v>1.01</v>
          </cell>
          <cell r="FN56">
            <v>1.014</v>
          </cell>
          <cell r="FO56">
            <v>1.0249999999999999</v>
          </cell>
          <cell r="FP56">
            <v>1.024</v>
          </cell>
          <cell r="FQ56">
            <v>1.0169999999999999</v>
          </cell>
          <cell r="FR56">
            <v>1.018</v>
          </cell>
          <cell r="FS56">
            <v>1.022</v>
          </cell>
          <cell r="FT56">
            <v>1.0229999999999999</v>
          </cell>
          <cell r="FU56">
            <v>1.028</v>
          </cell>
          <cell r="FV56">
            <v>1.036</v>
          </cell>
          <cell r="FW56">
            <v>1.0349999999999999</v>
          </cell>
          <cell r="FX56">
            <v>1.0349999999999999</v>
          </cell>
          <cell r="FY56">
            <v>1.038</v>
          </cell>
          <cell r="FZ56">
            <v>1.038</v>
          </cell>
          <cell r="GA56">
            <v>1.04</v>
          </cell>
          <cell r="GB56">
            <v>1.0389999999999999</v>
          </cell>
          <cell r="GC56">
            <v>1.0369999999999999</v>
          </cell>
          <cell r="GD56">
            <v>1.0349999999999999</v>
          </cell>
          <cell r="GE56">
            <v>1.0289999999999999</v>
          </cell>
          <cell r="GF56">
            <v>1.032</v>
          </cell>
          <cell r="GG56">
            <v>1.0309999999999999</v>
          </cell>
          <cell r="GH56">
            <v>1.0249999999999999</v>
          </cell>
          <cell r="GI56">
            <v>1.0209999999999999</v>
          </cell>
          <cell r="GJ56">
            <v>1.026</v>
          </cell>
          <cell r="GK56">
            <v>1.0249999999999999</v>
          </cell>
          <cell r="GL56">
            <v>1.024</v>
          </cell>
          <cell r="GM56">
            <v>1.0249999999999999</v>
          </cell>
          <cell r="GN56">
            <v>1.0229999999999999</v>
          </cell>
          <cell r="GO56">
            <v>1.0189999999999999</v>
          </cell>
          <cell r="GP56">
            <v>1.0209999999999999</v>
          </cell>
          <cell r="GQ56">
            <v>0.74008601699999998</v>
          </cell>
          <cell r="GR56">
            <v>0.734214115</v>
          </cell>
          <cell r="GS56">
            <v>0.72169293499999998</v>
          </cell>
          <cell r="GT56">
            <v>0.71374830899999997</v>
          </cell>
          <cell r="GU56">
            <v>0.71959917699999998</v>
          </cell>
          <cell r="GV56">
            <v>0.73283112299999997</v>
          </cell>
          <cell r="GW56">
            <v>0.74672186799999996</v>
          </cell>
          <cell r="GX56">
            <v>0.76189449600000003</v>
          </cell>
          <cell r="GY56">
            <v>0.77107961300000005</v>
          </cell>
          <cell r="GZ56">
            <v>0.78068789699999996</v>
          </cell>
          <cell r="HA56">
            <v>0.796001336</v>
          </cell>
          <cell r="HB56">
            <v>0.80900217399999996</v>
          </cell>
          <cell r="HC56">
            <v>0.81941098999999995</v>
          </cell>
          <cell r="HD56">
            <v>0.82818860699999997</v>
          </cell>
          <cell r="HE56">
            <v>0.83956262299999995</v>
          </cell>
          <cell r="HF56">
            <v>0.85269788099999999</v>
          </cell>
          <cell r="HG56">
            <v>0.861923891</v>
          </cell>
          <cell r="HH56">
            <v>0.86707653100000004</v>
          </cell>
          <cell r="HI56">
            <v>0.869743288</v>
          </cell>
          <cell r="HJ56">
            <v>0.86824870399999998</v>
          </cell>
          <cell r="HK56">
            <v>0.87043780599999998</v>
          </cell>
          <cell r="HL56">
            <v>0.88233858899999995</v>
          </cell>
          <cell r="HM56">
            <v>0.88528585500000001</v>
          </cell>
          <cell r="HN56">
            <v>0.88848795899999999</v>
          </cell>
          <cell r="HO56">
            <v>0.88511495200000001</v>
          </cell>
          <cell r="HP56">
            <v>0.89161775099999996</v>
          </cell>
          <cell r="HQ56">
            <v>0.89409419000000001</v>
          </cell>
          <cell r="HR56">
            <v>0.89594138499999998</v>
          </cell>
          <cell r="HS56">
            <v>0.90054368699999998</v>
          </cell>
          <cell r="HT56">
            <v>0.90376428200000003</v>
          </cell>
          <cell r="HU56">
            <v>0.898930597</v>
          </cell>
          <cell r="HV56">
            <v>0.89802047600000001</v>
          </cell>
          <cell r="HW56">
            <v>74.941100000000006</v>
          </cell>
          <cell r="HX56">
            <v>74.909899999999993</v>
          </cell>
          <cell r="HY56">
            <v>74.933000000000007</v>
          </cell>
          <cell r="HZ56">
            <v>74.438900000000004</v>
          </cell>
          <cell r="IA56">
            <v>74.174999999999997</v>
          </cell>
          <cell r="IB56">
            <v>74.922700000000006</v>
          </cell>
          <cell r="IC56">
            <v>75.773799999999994</v>
          </cell>
          <cell r="ID56">
            <v>76.175200000000004</v>
          </cell>
          <cell r="IE56">
            <v>75.816100000000006</v>
          </cell>
          <cell r="IF56">
            <v>76.711500000000001</v>
          </cell>
          <cell r="IG56">
            <v>76.807000000000002</v>
          </cell>
          <cell r="IH56">
            <v>77.168800000000005</v>
          </cell>
          <cell r="II56">
            <v>77.439899999999994</v>
          </cell>
          <cell r="IJ56">
            <v>77.574399999999997</v>
          </cell>
          <cell r="IK56">
            <v>78.087000000000003</v>
          </cell>
          <cell r="IL56">
            <v>78.506</v>
          </cell>
          <cell r="IM56">
            <v>78.898499999999999</v>
          </cell>
          <cell r="IN56">
            <v>79.059899999999999</v>
          </cell>
          <cell r="IO56">
            <v>79.520899999999997</v>
          </cell>
          <cell r="IP56">
            <v>80.028199999999998</v>
          </cell>
          <cell r="IQ56">
            <v>80.437700000000007</v>
          </cell>
          <cell r="IR56">
            <v>81.021699999999996</v>
          </cell>
          <cell r="IS56">
            <v>81.141000000000005</v>
          </cell>
          <cell r="IT56">
            <v>81.260400000000004</v>
          </cell>
          <cell r="IU56">
            <v>81.445700000000002</v>
          </cell>
          <cell r="IV56">
            <v>81.728099999999998</v>
          </cell>
          <cell r="IW56">
            <v>81.9893</v>
          </cell>
          <cell r="IX56">
            <v>81.998699999999999</v>
          </cell>
          <cell r="IY56">
            <v>82.123999999999995</v>
          </cell>
          <cell r="IZ56">
            <v>82.595500000000001</v>
          </cell>
          <cell r="JA56">
            <v>82.255899999999997</v>
          </cell>
          <cell r="JB56">
            <v>81.231099999999998</v>
          </cell>
          <cell r="JC56">
            <v>13.98740989</v>
          </cell>
          <cell r="JD56">
            <v>13.4939815</v>
          </cell>
          <cell r="JE56">
            <v>13.01795959</v>
          </cell>
          <cell r="JF56">
            <v>12.558730130000001</v>
          </cell>
          <cell r="JG56">
            <v>12.9394598</v>
          </cell>
          <cell r="JH56">
            <v>13.23857975</v>
          </cell>
          <cell r="JI56">
            <v>13.66366959</v>
          </cell>
          <cell r="JJ56">
            <v>14.21773481</v>
          </cell>
          <cell r="JK56">
            <v>14.77180004</v>
          </cell>
          <cell r="JL56">
            <v>15.0480299</v>
          </cell>
          <cell r="JM56">
            <v>15.811989779999999</v>
          </cell>
          <cell r="JN56">
            <v>16.40065002</v>
          </cell>
          <cell r="JO56">
            <v>16.700090410000001</v>
          </cell>
          <cell r="JP56">
            <v>16.86642075</v>
          </cell>
          <cell r="JQ56">
            <v>17.015390400000001</v>
          </cell>
          <cell r="JR56">
            <v>17.223600390000001</v>
          </cell>
          <cell r="JS56">
            <v>17.21570015</v>
          </cell>
          <cell r="JT56">
            <v>17.24865913</v>
          </cell>
          <cell r="JU56">
            <v>17.255920410000002</v>
          </cell>
          <cell r="JV56">
            <v>17.31452942</v>
          </cell>
          <cell r="JW56">
            <v>17.405530930000001</v>
          </cell>
          <cell r="JX56">
            <v>17.430200580000001</v>
          </cell>
          <cell r="JY56">
            <v>17.412900919999998</v>
          </cell>
          <cell r="JZ56">
            <v>17.26214981</v>
          </cell>
          <cell r="KA56">
            <v>17.03764915</v>
          </cell>
          <cell r="KB56">
            <v>16.91341019</v>
          </cell>
          <cell r="KC56">
            <v>16.84926033</v>
          </cell>
          <cell r="KD56">
            <v>16.714479449999999</v>
          </cell>
          <cell r="KE56">
            <v>16.719539640000001</v>
          </cell>
          <cell r="KF56">
            <v>16.761529920000001</v>
          </cell>
          <cell r="KG56">
            <v>16.761529920000001</v>
          </cell>
          <cell r="KH56">
            <v>16.761529920000001</v>
          </cell>
          <cell r="KI56">
            <v>9.5329882339999994</v>
          </cell>
          <cell r="KJ56">
            <v>9.8031460740000007</v>
          </cell>
          <cell r="KK56">
            <v>10.07330391</v>
          </cell>
          <cell r="KL56">
            <v>10.343461749999999</v>
          </cell>
          <cell r="KM56">
            <v>10.613619590000001</v>
          </cell>
          <cell r="KN56">
            <v>10.88377743</v>
          </cell>
          <cell r="KO56">
            <v>11.16228012</v>
          </cell>
          <cell r="KP56">
            <v>11.440782820000001</v>
          </cell>
          <cell r="KQ56">
            <v>11.719285510000001</v>
          </cell>
          <cell r="KR56">
            <v>11.9977882</v>
          </cell>
          <cell r="KS56">
            <v>12.253279689999999</v>
          </cell>
          <cell r="KT56">
            <v>12.44808308</v>
          </cell>
          <cell r="KU56">
            <v>12.64288648</v>
          </cell>
          <cell r="KV56">
            <v>12.837689879999999</v>
          </cell>
          <cell r="KW56">
            <v>13.03249327</v>
          </cell>
          <cell r="KX56">
            <v>13.227296669999999</v>
          </cell>
          <cell r="KY56">
            <v>13.422100070000001</v>
          </cell>
          <cell r="KZ56">
            <v>13.454400059999999</v>
          </cell>
          <cell r="LA56">
            <v>13.536040310000001</v>
          </cell>
          <cell r="LB56">
            <v>13.679860120000001</v>
          </cell>
          <cell r="LC56">
            <v>13.69906044</v>
          </cell>
          <cell r="LD56">
            <v>13.75597954</v>
          </cell>
          <cell r="LE56">
            <v>13.78359032</v>
          </cell>
          <cell r="LF56">
            <v>13.92436981</v>
          </cell>
          <cell r="LG56">
            <v>13.926520350000001</v>
          </cell>
          <cell r="LH56">
            <v>13.957659720000001</v>
          </cell>
          <cell r="LI56">
            <v>13.94909</v>
          </cell>
          <cell r="LJ56">
            <v>14.00973988</v>
          </cell>
          <cell r="LK56">
            <v>14.136799809999999</v>
          </cell>
          <cell r="LL56">
            <v>13.95890999</v>
          </cell>
          <cell r="LM56">
            <v>13.781020160000001</v>
          </cell>
          <cell r="LN56">
            <v>13.781020160000001</v>
          </cell>
          <cell r="LO56">
            <v>11097.6911</v>
          </cell>
          <cell r="LP56">
            <v>10268.663269999999</v>
          </cell>
          <cell r="LQ56">
            <v>8337.8339199999991</v>
          </cell>
          <cell r="LR56">
            <v>7693.6028470000001</v>
          </cell>
          <cell r="LS56">
            <v>7752.2589710000002</v>
          </cell>
          <cell r="LT56">
            <v>8327.2095200000003</v>
          </cell>
          <cell r="LU56">
            <v>8774.6072949999998</v>
          </cell>
          <cell r="LV56">
            <v>9628.3605609999995</v>
          </cell>
          <cell r="LW56">
            <v>10144.747810000001</v>
          </cell>
          <cell r="LX56">
            <v>10123.58358</v>
          </cell>
          <cell r="LY56">
            <v>11155.54946</v>
          </cell>
          <cell r="LZ56">
            <v>12000.53098</v>
          </cell>
          <cell r="MA56">
            <v>12997.64899</v>
          </cell>
          <cell r="MB56">
            <v>14132.0322</v>
          </cell>
          <cell r="MC56">
            <v>15608.025799999999</v>
          </cell>
          <cell r="MD56">
            <v>17793.670630000001</v>
          </cell>
          <cell r="ME56">
            <v>19601.215339999999</v>
          </cell>
          <cell r="MF56">
            <v>20988.560300000001</v>
          </cell>
          <cell r="MG56">
            <v>20759.865819999999</v>
          </cell>
          <cell r="MH56">
            <v>18591.261910000001</v>
          </cell>
          <cell r="MI56">
            <v>18310.734499999999</v>
          </cell>
          <cell r="MJ56">
            <v>21226.47408</v>
          </cell>
          <cell r="MK56">
            <v>22100.290079999999</v>
          </cell>
          <cell r="ML56">
            <v>23112.542010000001</v>
          </cell>
          <cell r="MM56">
            <v>22130.95073</v>
          </cell>
          <cell r="MN56">
            <v>24648.64429</v>
          </cell>
          <cell r="MO56">
            <v>25498.204549999999</v>
          </cell>
          <cell r="MP56">
            <v>26641.015169999999</v>
          </cell>
          <cell r="MQ56">
            <v>27954.41922</v>
          </cell>
          <cell r="MR56">
            <v>29237.789680000002</v>
          </cell>
          <cell r="MS56">
            <v>28577.509180000001</v>
          </cell>
          <cell r="MT56">
            <v>30995.404709999999</v>
          </cell>
          <cell r="MU56">
            <v>0.72149681099999996</v>
          </cell>
          <cell r="MV56">
            <v>0.71990967800000005</v>
          </cell>
          <cell r="MW56">
            <v>0.71425581800000004</v>
          </cell>
          <cell r="MX56">
            <v>0.70404309499999995</v>
          </cell>
          <cell r="MY56">
            <v>0.70205097100000002</v>
          </cell>
          <cell r="MZ56">
            <v>0.715939785</v>
          </cell>
          <cell r="NA56">
            <v>0.73431603499999998</v>
          </cell>
          <cell r="NB56">
            <v>0.74875718999999996</v>
          </cell>
          <cell r="NC56">
            <v>0.75438003099999995</v>
          </cell>
          <cell r="ND56">
            <v>0.76296743899999997</v>
          </cell>
          <cell r="NE56">
            <v>0.77425472900000003</v>
          </cell>
          <cell r="NF56">
            <v>0.781165624</v>
          </cell>
          <cell r="NG56">
            <v>0.791328578</v>
          </cell>
          <cell r="NH56">
            <v>0.79983109500000005</v>
          </cell>
          <cell r="NI56">
            <v>0.80866543499999999</v>
          </cell>
          <cell r="NJ56">
            <v>0.82149639699999999</v>
          </cell>
          <cell r="NK56">
            <v>0.82887598799999995</v>
          </cell>
          <cell r="NL56">
            <v>0.83444967400000003</v>
          </cell>
          <cell r="NM56">
            <v>0.83875878199999998</v>
          </cell>
          <cell r="NN56">
            <v>0.83873353299999998</v>
          </cell>
          <cell r="NO56">
            <v>0.84599159899999998</v>
          </cell>
          <cell r="NP56">
            <v>0.85473095799999999</v>
          </cell>
          <cell r="NQ56">
            <v>0.85860242600000003</v>
          </cell>
          <cell r="NR56">
            <v>0.86642131300000003</v>
          </cell>
          <cell r="NS56">
            <v>0.86671295500000001</v>
          </cell>
          <cell r="NT56">
            <v>0.86893051099999996</v>
          </cell>
          <cell r="NU56">
            <v>0.87190135099999999</v>
          </cell>
          <cell r="NV56">
            <v>0.87468182100000003</v>
          </cell>
          <cell r="NW56">
            <v>0.87845983800000005</v>
          </cell>
          <cell r="NX56">
            <v>0.88375498699999999</v>
          </cell>
          <cell r="NY56">
            <v>0.88211543299999995</v>
          </cell>
          <cell r="NZ56">
            <v>0.87936575900000002</v>
          </cell>
          <cell r="OA56">
            <v>64.522199999999998</v>
          </cell>
          <cell r="OB56">
            <v>64.362200000000001</v>
          </cell>
          <cell r="OC56">
            <v>63.720799999999997</v>
          </cell>
          <cell r="OD56">
            <v>62.815199999999997</v>
          </cell>
          <cell r="OE56">
            <v>61.873399999999997</v>
          </cell>
          <cell r="OF56">
            <v>62.726799999999997</v>
          </cell>
          <cell r="OG56">
            <v>64.474599999999995</v>
          </cell>
          <cell r="OH56">
            <v>65.188199999999995</v>
          </cell>
          <cell r="OI56">
            <v>64.615200000000002</v>
          </cell>
          <cell r="OJ56">
            <v>65.463700000000003</v>
          </cell>
          <cell r="OK56">
            <v>65.765000000000001</v>
          </cell>
          <cell r="OL56">
            <v>65.654799999999994</v>
          </cell>
          <cell r="OM56">
            <v>66.235799999999998</v>
          </cell>
          <cell r="ON56">
            <v>66.634299999999996</v>
          </cell>
          <cell r="OO56">
            <v>67.073700000000002</v>
          </cell>
          <cell r="OP56">
            <v>67.705799999999996</v>
          </cell>
          <cell r="OQ56">
            <v>67.900099999999995</v>
          </cell>
          <cell r="OR56">
            <v>68.002600000000001</v>
          </cell>
          <cell r="OS56">
            <v>69.034499999999994</v>
          </cell>
          <cell r="OT56">
            <v>70.011099999999999</v>
          </cell>
          <cell r="OU56">
            <v>70.678100000000001</v>
          </cell>
          <cell r="OV56">
            <v>71.483699999999999</v>
          </cell>
          <cell r="OW56">
            <v>71.537499999999994</v>
          </cell>
          <cell r="OX56">
            <v>72.541399999999996</v>
          </cell>
          <cell r="OY56">
            <v>72.413300000000007</v>
          </cell>
          <cell r="OZ56">
            <v>73.138099999999994</v>
          </cell>
          <cell r="PA56">
            <v>73.228499999999997</v>
          </cell>
          <cell r="PB56">
            <v>73.538200000000003</v>
          </cell>
          <cell r="PC56">
            <v>73.756200000000007</v>
          </cell>
          <cell r="PD56">
            <v>74.335300000000004</v>
          </cell>
          <cell r="PE56">
            <v>74.058300000000003</v>
          </cell>
          <cell r="PF56">
            <v>72.815200000000004</v>
          </cell>
          <cell r="PG56">
            <v>12.275109949999999</v>
          </cell>
          <cell r="PH56">
            <v>12.26259885</v>
          </cell>
          <cell r="PI56">
            <v>12.664910320000001</v>
          </cell>
          <cell r="PJ56">
            <v>12.238909720000001</v>
          </cell>
          <cell r="PK56">
            <v>12.253259659999999</v>
          </cell>
          <cell r="PL56">
            <v>12.59197998</v>
          </cell>
          <cell r="PM56">
            <v>12.96269989</v>
          </cell>
          <cell r="PN56">
            <v>13.275505069999999</v>
          </cell>
          <cell r="PO56">
            <v>13.58831024</v>
          </cell>
          <cell r="PP56">
            <v>13.793760300000001</v>
          </cell>
          <cell r="PQ56">
            <v>14.19841957</v>
          </cell>
          <cell r="PR56">
            <v>14.507140160000001</v>
          </cell>
          <cell r="PS56">
            <v>14.61266041</v>
          </cell>
          <cell r="PT56">
            <v>14.61855984</v>
          </cell>
          <cell r="PU56">
            <v>14.77779007</v>
          </cell>
          <cell r="PV56">
            <v>15.05673981</v>
          </cell>
          <cell r="PW56">
            <v>14.95466995</v>
          </cell>
          <cell r="PX56">
            <v>15.02336025</v>
          </cell>
          <cell r="PY56">
            <v>14.99273968</v>
          </cell>
          <cell r="PZ56">
            <v>15.094670300000001</v>
          </cell>
          <cell r="QA56">
            <v>15.43432999</v>
          </cell>
          <cell r="QB56">
            <v>15.61723995</v>
          </cell>
          <cell r="QC56">
            <v>15.64807034</v>
          </cell>
          <cell r="QD56">
            <v>15.621359829999999</v>
          </cell>
          <cell r="QE56">
            <v>15.437509540000001</v>
          </cell>
          <cell r="QF56">
            <v>15.35192013</v>
          </cell>
          <cell r="QG56">
            <v>15.314510350000001</v>
          </cell>
          <cell r="QH56">
            <v>15.170080179999999</v>
          </cell>
          <cell r="QI56">
            <v>15.14896965</v>
          </cell>
          <cell r="QJ56">
            <v>15.146769519999999</v>
          </cell>
          <cell r="QK56">
            <v>15.146769519999999</v>
          </cell>
          <cell r="QL56">
            <v>15.146769519999999</v>
          </cell>
          <cell r="QM56">
            <v>9.7780773879999998</v>
          </cell>
          <cell r="QN56">
            <v>9.9974374309999998</v>
          </cell>
          <cell r="QO56">
            <v>10.216797469999999</v>
          </cell>
          <cell r="QP56">
            <v>10.43615752</v>
          </cell>
          <cell r="QQ56">
            <v>10.65551756</v>
          </cell>
          <cell r="QR56">
            <v>10.8748776</v>
          </cell>
          <cell r="QS56">
            <v>11.114931990000001</v>
          </cell>
          <cell r="QT56">
            <v>11.35498638</v>
          </cell>
          <cell r="QU56">
            <v>11.59504076</v>
          </cell>
          <cell r="QV56">
            <v>11.835095150000001</v>
          </cell>
          <cell r="QW56">
            <v>12.07514954</v>
          </cell>
          <cell r="QX56">
            <v>12.219729579999999</v>
          </cell>
          <cell r="QY56">
            <v>12.364309629999999</v>
          </cell>
          <cell r="QZ56">
            <v>12.508889679999999</v>
          </cell>
          <cell r="RA56">
            <v>12.65346972</v>
          </cell>
          <cell r="RB56">
            <v>12.79804977</v>
          </cell>
          <cell r="RC56">
            <v>12.94262981</v>
          </cell>
          <cell r="RD56">
            <v>12.93766975</v>
          </cell>
          <cell r="RE56">
            <v>12.91524029</v>
          </cell>
          <cell r="RF56">
            <v>12.890489580000001</v>
          </cell>
          <cell r="RG56">
            <v>12.89377022</v>
          </cell>
          <cell r="RH56">
            <v>12.978870390000001</v>
          </cell>
          <cell r="RI56">
            <v>13.056750299999999</v>
          </cell>
          <cell r="RJ56">
            <v>13.10610962</v>
          </cell>
          <cell r="RK56">
            <v>12.9057703</v>
          </cell>
          <cell r="RL56">
            <v>12.966070179999999</v>
          </cell>
          <cell r="RM56">
            <v>13.02927017</v>
          </cell>
          <cell r="RN56">
            <v>13.060440059999999</v>
          </cell>
          <cell r="RO56">
            <v>13.134730340000001</v>
          </cell>
          <cell r="RP56">
            <v>13.20385027</v>
          </cell>
          <cell r="RQ56">
            <v>13.2729702</v>
          </cell>
          <cell r="RR56">
            <v>13.2729702</v>
          </cell>
          <cell r="RS56">
            <v>17304.872189999998</v>
          </cell>
          <cell r="RT56">
            <v>16142.2595</v>
          </cell>
          <cell r="RU56">
            <v>13424.45334</v>
          </cell>
          <cell r="RV56">
            <v>12368.27219</v>
          </cell>
          <cell r="RW56">
            <v>12449.2806</v>
          </cell>
          <cell r="RX56">
            <v>13454.32958</v>
          </cell>
          <cell r="RY56">
            <v>14327.47766</v>
          </cell>
          <cell r="RZ56">
            <v>15900.062879999999</v>
          </cell>
          <cell r="SA56">
            <v>16941.867450000002</v>
          </cell>
          <cell r="SB56">
            <v>16796.804649999998</v>
          </cell>
          <cell r="SC56">
            <v>17994.380260000002</v>
          </cell>
          <cell r="SD56">
            <v>19186.28426</v>
          </cell>
          <cell r="SE56">
            <v>21025.708900000001</v>
          </cell>
          <cell r="SF56">
            <v>23151.169000000002</v>
          </cell>
          <cell r="SG56">
            <v>24844.774239999999</v>
          </cell>
          <cell r="SH56">
            <v>27705.68101</v>
          </cell>
          <cell r="SI56">
            <v>31150.086240000001</v>
          </cell>
          <cell r="SJ56">
            <v>34176.019059999999</v>
          </cell>
          <cell r="SK56">
            <v>33605.578150000001</v>
          </cell>
          <cell r="SL56">
            <v>29740.089489999998</v>
          </cell>
          <cell r="SM56">
            <v>30089.289140000001</v>
          </cell>
          <cell r="SN56">
            <v>31251.058099999998</v>
          </cell>
          <cell r="SO56">
            <v>32837.885970000003</v>
          </cell>
          <cell r="SP56">
            <v>34352.19397</v>
          </cell>
          <cell r="SQ56">
            <v>37961.688970000003</v>
          </cell>
          <cell r="SR56">
            <v>36849.595350000003</v>
          </cell>
          <cell r="SS56">
            <v>38496.932569999997</v>
          </cell>
          <cell r="ST56">
            <v>40255.165809999999</v>
          </cell>
          <cell r="SU56">
            <v>41947.846619999997</v>
          </cell>
          <cell r="SV56">
            <v>43284.02564</v>
          </cell>
          <cell r="SW56">
            <v>42412.108399999997</v>
          </cell>
          <cell r="SX56">
            <v>45866.206850000002</v>
          </cell>
          <cell r="SY56">
            <v>0.78600000000000003</v>
          </cell>
          <cell r="SZ56">
            <v>0.79800000000000004</v>
          </cell>
          <cell r="TA56">
            <v>0.79700000000000004</v>
          </cell>
          <cell r="TB56">
            <v>0.80400000000000005</v>
          </cell>
          <cell r="TC56">
            <v>0.79500000000000004</v>
          </cell>
          <cell r="TD56">
            <v>0.79800000000000004</v>
          </cell>
          <cell r="TE56">
            <v>0.80900000000000005</v>
          </cell>
          <cell r="TF56">
            <v>0.82299999999999995</v>
          </cell>
          <cell r="TG56">
            <v>0.83099999999999996</v>
          </cell>
          <cell r="TH56">
            <v>0.83499999999999996</v>
          </cell>
          <cell r="TI56">
            <v>0.83099999999999996</v>
          </cell>
          <cell r="TJ56">
            <v>0.82899999999999996</v>
          </cell>
          <cell r="TK56">
            <v>8.4262082750000005</v>
          </cell>
          <cell r="TL56">
            <v>8.0790773399999996</v>
          </cell>
          <cell r="TM56">
            <v>8.5307548579999999</v>
          </cell>
          <cell r="TN56">
            <v>8.2879298519999995</v>
          </cell>
          <cell r="TO56">
            <v>9.1656982110000005</v>
          </cell>
          <cell r="TP56">
            <v>9.1235550439999997</v>
          </cell>
          <cell r="TQ56">
            <v>8.2808422119999996</v>
          </cell>
          <cell r="TR56">
            <v>7.0777020510000002</v>
          </cell>
          <cell r="TS56">
            <v>6.6301569730000001</v>
          </cell>
          <cell r="TT56">
            <v>6.5642046719999998</v>
          </cell>
          <cell r="TU56">
            <v>6.6892357799999997</v>
          </cell>
          <cell r="TV56">
            <v>6.647519602</v>
          </cell>
          <cell r="TW56">
            <v>8.7108013940000006</v>
          </cell>
          <cell r="TX56">
            <v>8.3811710680000004</v>
          </cell>
          <cell r="TY56">
            <v>8.8100686499999998</v>
          </cell>
          <cell r="TZ56">
            <v>8.6363636360000005</v>
          </cell>
          <cell r="UA56">
            <v>9.5563139929999998</v>
          </cell>
          <cell r="UB56">
            <v>9.5238095240000007</v>
          </cell>
          <cell r="UC56">
            <v>8.5875706209999993</v>
          </cell>
          <cell r="UD56">
            <v>7.2153325820000003</v>
          </cell>
          <cell r="UE56">
            <v>6.7340067340000003</v>
          </cell>
          <cell r="UF56">
            <v>6.8080357139999998</v>
          </cell>
          <cell r="UG56">
            <v>6.838565022</v>
          </cell>
          <cell r="UH56">
            <v>6.8539325839999998</v>
          </cell>
          <cell r="UI56">
            <v>4.9154248239999996</v>
          </cell>
          <cell r="UJ56">
            <v>4.3550720209999998</v>
          </cell>
          <cell r="UK56">
            <v>4.5728945730000001</v>
          </cell>
          <cell r="UL56">
            <v>3.9036395549999998</v>
          </cell>
          <cell r="UM56">
            <v>4.1185846330000002</v>
          </cell>
          <cell r="UN56">
            <v>3.9088051319999999</v>
          </cell>
          <cell r="UO56">
            <v>3.7966766359999999</v>
          </cell>
          <cell r="UP56">
            <v>3.696776152</v>
          </cell>
          <cell r="UQ56">
            <v>3.2640209200000001</v>
          </cell>
          <cell r="UR56">
            <v>3.0661640170000002</v>
          </cell>
          <cell r="US56">
            <v>3.0507073400000002</v>
          </cell>
          <cell r="UT56">
            <v>2.9255588050000001</v>
          </cell>
          <cell r="UU56">
            <v>2.64778</v>
          </cell>
          <cell r="UV56">
            <v>2.5106299999999999</v>
          </cell>
          <cell r="UW56">
            <v>2.4259900000000001</v>
          </cell>
          <cell r="UX56">
            <v>2.33291</v>
          </cell>
          <cell r="UY56">
            <v>2.3850899999999999</v>
          </cell>
          <cell r="UZ56">
            <v>2.4684400000000002</v>
          </cell>
          <cell r="VA56">
            <v>2.3124600000000002</v>
          </cell>
          <cell r="VB56">
            <v>2.07606</v>
          </cell>
          <cell r="VC56">
            <v>2.28057</v>
          </cell>
          <cell r="VD56">
            <v>2.28057</v>
          </cell>
          <cell r="VE56">
            <v>2.0273699999999999</v>
          </cell>
          <cell r="VF56">
            <v>2.0273699999999999</v>
          </cell>
          <cell r="VG56">
            <v>17.715420000000002</v>
          </cell>
          <cell r="VH56">
            <v>17.37153</v>
          </cell>
          <cell r="VI56">
            <v>18.59338</v>
          </cell>
          <cell r="VJ56">
            <v>18.62724</v>
          </cell>
          <cell r="VK56">
            <v>20.99342</v>
          </cell>
          <cell r="VL56">
            <v>20.99342</v>
          </cell>
          <cell r="VM56">
            <v>18.73339</v>
          </cell>
          <cell r="VN56">
            <v>15.46027</v>
          </cell>
          <cell r="VO56">
            <v>14.345879999999999</v>
          </cell>
          <cell r="VP56">
            <v>14.345879999999999</v>
          </cell>
          <cell r="VQ56">
            <v>14.98963</v>
          </cell>
          <cell r="VR56">
            <v>14.98963</v>
          </cell>
          <cell r="VS56">
            <v>28</v>
          </cell>
          <cell r="VT56">
            <v>0.39100000000000001</v>
          </cell>
          <cell r="VU56">
            <v>0.38900000000000001</v>
          </cell>
          <cell r="VV56">
            <v>0.38400000000000001</v>
          </cell>
          <cell r="VW56">
            <v>0.38500000000000001</v>
          </cell>
          <cell r="VX56">
            <v>0.4</v>
          </cell>
          <cell r="VY56">
            <v>0.374</v>
          </cell>
          <cell r="VZ56">
            <v>0.35299999999999998</v>
          </cell>
          <cell r="WA56">
            <v>0.33300000000000002</v>
          </cell>
          <cell r="WB56">
            <v>0.32600000000000001</v>
          </cell>
          <cell r="WC56">
            <v>0.28100000000000003</v>
          </cell>
          <cell r="WD56">
            <v>0.27900000000000003</v>
          </cell>
          <cell r="WE56">
            <v>0.26800000000000002</v>
          </cell>
          <cell r="WF56">
            <v>0.25800000000000001</v>
          </cell>
          <cell r="WG56">
            <v>0.23499999999999999</v>
          </cell>
          <cell r="WH56">
            <v>0.22600000000000001</v>
          </cell>
          <cell r="WI56">
            <v>0.22500000000000001</v>
          </cell>
          <cell r="WJ56">
            <v>0.221</v>
          </cell>
          <cell r="WK56">
            <v>0.22700000000000001</v>
          </cell>
          <cell r="WL56">
            <v>0.21</v>
          </cell>
          <cell r="WM56">
            <v>0.19600000000000001</v>
          </cell>
          <cell r="WN56">
            <v>0.16600000000000001</v>
          </cell>
          <cell r="WO56">
            <v>0.17899999999999999</v>
          </cell>
          <cell r="WP56">
            <v>0.16600000000000001</v>
          </cell>
          <cell r="WQ56">
            <v>0.154</v>
          </cell>
          <cell r="WR56">
            <v>0.16300000000000001</v>
          </cell>
          <cell r="WS56">
            <v>0.13</v>
          </cell>
          <cell r="WT56">
            <v>0.126</v>
          </cell>
          <cell r="WU56">
            <v>0.106</v>
          </cell>
          <cell r="WV56">
            <v>0.10299999999999999</v>
          </cell>
          <cell r="WW56">
            <v>9.1999999999999998E-2</v>
          </cell>
          <cell r="WX56">
            <v>9.5000000000000001E-2</v>
          </cell>
          <cell r="WY56">
            <v>0.1</v>
          </cell>
          <cell r="WZ56">
            <v>42</v>
          </cell>
          <cell r="XA56">
            <v>41</v>
          </cell>
          <cell r="XB56">
            <v>40</v>
          </cell>
          <cell r="XC56">
            <v>46</v>
          </cell>
          <cell r="XD56">
            <v>61</v>
          </cell>
          <cell r="XE56">
            <v>46</v>
          </cell>
          <cell r="XF56">
            <v>37</v>
          </cell>
          <cell r="XG56">
            <v>32</v>
          </cell>
          <cell r="XH56">
            <v>33</v>
          </cell>
          <cell r="XI56">
            <v>29</v>
          </cell>
          <cell r="XJ56">
            <v>29</v>
          </cell>
          <cell r="XK56">
            <v>27</v>
          </cell>
          <cell r="XL56">
            <v>25</v>
          </cell>
          <cell r="XM56">
            <v>20</v>
          </cell>
          <cell r="XN56">
            <v>18</v>
          </cell>
          <cell r="XO56">
            <v>18</v>
          </cell>
          <cell r="XP56">
            <v>16</v>
          </cell>
          <cell r="XQ56">
            <v>17</v>
          </cell>
          <cell r="XR56">
            <v>14</v>
          </cell>
          <cell r="XS56">
            <v>14</v>
          </cell>
          <cell r="XT56">
            <v>11</v>
          </cell>
          <cell r="XU56">
            <v>13</v>
          </cell>
          <cell r="XV56">
            <v>12</v>
          </cell>
          <cell r="XW56">
            <v>10</v>
          </cell>
          <cell r="XX56">
            <v>11</v>
          </cell>
          <cell r="XY56">
            <v>10</v>
          </cell>
          <cell r="XZ56">
            <v>11</v>
          </cell>
          <cell r="YA56">
            <v>9</v>
          </cell>
          <cell r="YB56">
            <v>9</v>
          </cell>
          <cell r="YC56">
            <v>9</v>
          </cell>
          <cell r="YD56">
            <v>9</v>
          </cell>
          <cell r="YE56">
            <v>9</v>
          </cell>
          <cell r="YF56">
            <v>54.371000000000002</v>
          </cell>
          <cell r="YG56">
            <v>53.048000000000002</v>
          </cell>
          <cell r="YH56">
            <v>49.860999999999997</v>
          </cell>
          <cell r="YI56">
            <v>43.735999999999997</v>
          </cell>
          <cell r="YJ56">
            <v>40.229999999999997</v>
          </cell>
          <cell r="YK56">
            <v>37.557000000000002</v>
          </cell>
          <cell r="YL56">
            <v>34.911000000000001</v>
          </cell>
          <cell r="YM56">
            <v>30.702000000000002</v>
          </cell>
          <cell r="YN56">
            <v>27.14</v>
          </cell>
          <cell r="YO56">
            <v>26.11</v>
          </cell>
          <cell r="YP56">
            <v>26.094999999999999</v>
          </cell>
          <cell r="YQ56">
            <v>24.47</v>
          </cell>
          <cell r="YR56">
            <v>23.131</v>
          </cell>
          <cell r="YS56">
            <v>22.042000000000002</v>
          </cell>
          <cell r="YT56">
            <v>22.436</v>
          </cell>
          <cell r="YU56">
            <v>22.504000000000001</v>
          </cell>
          <cell r="YV56">
            <v>23.587</v>
          </cell>
          <cell r="YW56">
            <v>25.84</v>
          </cell>
          <cell r="YX56">
            <v>25.163</v>
          </cell>
          <cell r="YY56">
            <v>22.74</v>
          </cell>
          <cell r="YZ56">
            <v>19.481999999999999</v>
          </cell>
          <cell r="ZA56">
            <v>17.428000000000001</v>
          </cell>
          <cell r="ZB56">
            <v>16.332000000000001</v>
          </cell>
          <cell r="ZC56">
            <v>16.370999999999999</v>
          </cell>
          <cell r="ZD56">
            <v>15.38</v>
          </cell>
          <cell r="ZE56">
            <v>12.848000000000001</v>
          </cell>
          <cell r="ZF56">
            <v>10.898999999999999</v>
          </cell>
          <cell r="ZG56">
            <v>9.8130000000000006</v>
          </cell>
          <cell r="ZH56">
            <v>9.4039999999999999</v>
          </cell>
          <cell r="ZI56">
            <v>8.6869999999999994</v>
          </cell>
          <cell r="ZJ56">
            <v>8.8290000000000006</v>
          </cell>
          <cell r="ZK56">
            <v>8.7639999999999993</v>
          </cell>
          <cell r="ZL56">
            <v>57.857410700000003</v>
          </cell>
          <cell r="ZM56">
            <v>61.027760649999998</v>
          </cell>
          <cell r="ZN56">
            <v>64.198110610000001</v>
          </cell>
          <cell r="ZO56">
            <v>67.368460560000003</v>
          </cell>
          <cell r="ZP56">
            <v>70.538810519999998</v>
          </cell>
          <cell r="ZQ56">
            <v>73.70916047</v>
          </cell>
          <cell r="ZR56">
            <v>76.552832530000003</v>
          </cell>
          <cell r="ZS56">
            <v>79.396504579999998</v>
          </cell>
          <cell r="ZT56">
            <v>82.240176640000001</v>
          </cell>
          <cell r="ZU56">
            <v>85.083848700000004</v>
          </cell>
          <cell r="ZV56">
            <v>87.927520749999999</v>
          </cell>
          <cell r="ZW56">
            <v>88.408815379999993</v>
          </cell>
          <cell r="ZX56">
            <v>88.890110019999995</v>
          </cell>
          <cell r="ZY56">
            <v>89.371404650000002</v>
          </cell>
          <cell r="ZZ56">
            <v>89.852699279999996</v>
          </cell>
          <cell r="AAA56">
            <v>90.333993910000004</v>
          </cell>
          <cell r="AAB56">
            <v>90.815288539999997</v>
          </cell>
          <cell r="AAC56">
            <v>91.296583179999999</v>
          </cell>
          <cell r="AAD56">
            <v>91.777877810000007</v>
          </cell>
          <cell r="AAE56">
            <v>92.25917244</v>
          </cell>
          <cell r="AAF56">
            <v>92.740467069999994</v>
          </cell>
          <cell r="AAG56">
            <v>93.221761700000002</v>
          </cell>
          <cell r="AAH56">
            <v>93.703056340000003</v>
          </cell>
          <cell r="AAI56">
            <v>94.184350969999997</v>
          </cell>
          <cell r="AAJ56">
            <v>94.665645600000005</v>
          </cell>
          <cell r="AAK56">
            <v>95.146940229999998</v>
          </cell>
          <cell r="AAL56">
            <v>95.628234860000006</v>
          </cell>
          <cell r="AAM56">
            <v>96.109529499999994</v>
          </cell>
          <cell r="AAN56">
            <v>96.590824130000001</v>
          </cell>
          <cell r="AAO56">
            <v>97.072118759999995</v>
          </cell>
          <cell r="AAP56">
            <v>97.553413390000003</v>
          </cell>
          <cell r="AAQ56">
            <v>97.553413390000003</v>
          </cell>
          <cell r="AAR56">
            <v>60.013788339999998</v>
          </cell>
          <cell r="AAS56">
            <v>63.302298980000003</v>
          </cell>
          <cell r="AAT56">
            <v>66.590809629999995</v>
          </cell>
          <cell r="AAU56">
            <v>69.879320280000002</v>
          </cell>
          <cell r="AAV56">
            <v>73.16783092</v>
          </cell>
          <cell r="AAW56">
            <v>76.456341570000006</v>
          </cell>
          <cell r="AAX56">
            <v>79.405998850000003</v>
          </cell>
          <cell r="AAY56">
            <v>82.355656139999994</v>
          </cell>
          <cell r="AAZ56">
            <v>85.305313420000004</v>
          </cell>
          <cell r="ABA56">
            <v>88.254970709999995</v>
          </cell>
          <cell r="ABB56">
            <v>91.204627990000006</v>
          </cell>
          <cell r="ABC56">
            <v>91.551560210000005</v>
          </cell>
          <cell r="ABD56">
            <v>91.898492430000005</v>
          </cell>
          <cell r="ABE56">
            <v>92.245424650000004</v>
          </cell>
          <cell r="ABF56">
            <v>92.592356870000003</v>
          </cell>
          <cell r="ABG56">
            <v>92.939289090000003</v>
          </cell>
          <cell r="ABH56">
            <v>93.286221310000002</v>
          </cell>
          <cell r="ABI56">
            <v>93.633153530000001</v>
          </cell>
          <cell r="ABJ56">
            <v>93.980085750000001</v>
          </cell>
          <cell r="ABK56">
            <v>94.32701797</v>
          </cell>
          <cell r="ABL56">
            <v>94.673950199999993</v>
          </cell>
          <cell r="ABM56">
            <v>95.020882420000007</v>
          </cell>
          <cell r="ABN56">
            <v>95.367814640000006</v>
          </cell>
          <cell r="ABO56">
            <v>95.714746860000005</v>
          </cell>
          <cell r="ABP56">
            <v>96.061679080000005</v>
          </cell>
          <cell r="ABQ56">
            <v>96.408611300000004</v>
          </cell>
          <cell r="ABR56">
            <v>96.755543520000003</v>
          </cell>
          <cell r="ABS56">
            <v>97.102475740000003</v>
          </cell>
          <cell r="ABT56">
            <v>97.449407960000002</v>
          </cell>
          <cell r="ABU56">
            <v>97.796340180000001</v>
          </cell>
          <cell r="ABV56">
            <v>98.143272400000001</v>
          </cell>
          <cell r="ABW56">
            <v>98.143272400000001</v>
          </cell>
          <cell r="ABX56">
            <v>10.891089109999999</v>
          </cell>
          <cell r="ABY56">
            <v>10.891089109999999</v>
          </cell>
          <cell r="ABZ56">
            <v>10.891089109999999</v>
          </cell>
          <cell r="ACA56">
            <v>10.891089109999999</v>
          </cell>
          <cell r="ACB56">
            <v>10.891089109999999</v>
          </cell>
          <cell r="ACC56">
            <v>10.891089109999999</v>
          </cell>
          <cell r="ACD56">
            <v>10.891089109999999</v>
          </cell>
          <cell r="ACE56">
            <v>10.891089109999999</v>
          </cell>
          <cell r="ACF56">
            <v>10.891089109999999</v>
          </cell>
          <cell r="ACG56">
            <v>17.82178218</v>
          </cell>
          <cell r="ACH56">
            <v>17.82178218</v>
          </cell>
          <cell r="ACI56">
            <v>17.82178218</v>
          </cell>
          <cell r="ACJ56">
            <v>17.82178218</v>
          </cell>
          <cell r="ACK56">
            <v>18.811881190000001</v>
          </cell>
          <cell r="ACL56">
            <v>18.811881190000001</v>
          </cell>
          <cell r="ACM56">
            <v>18.811881190000001</v>
          </cell>
          <cell r="ACN56">
            <v>18.811881190000001</v>
          </cell>
          <cell r="ACO56">
            <v>20.792079210000001</v>
          </cell>
          <cell r="ACP56">
            <v>20.792079210000001</v>
          </cell>
          <cell r="ACQ56">
            <v>22.77227723</v>
          </cell>
          <cell r="ACR56">
            <v>22.77227723</v>
          </cell>
          <cell r="ACS56">
            <v>19.801980199999999</v>
          </cell>
          <cell r="ACT56">
            <v>20.792079210000001</v>
          </cell>
          <cell r="ACU56">
            <v>20.792079210000001</v>
          </cell>
          <cell r="ACV56">
            <v>19</v>
          </cell>
          <cell r="ACW56">
            <v>23.762376239999998</v>
          </cell>
          <cell r="ACX56">
            <v>23.762376239999998</v>
          </cell>
          <cell r="ACY56">
            <v>26.732673269999999</v>
          </cell>
          <cell r="ACZ56">
            <v>26.732673269999999</v>
          </cell>
          <cell r="ADA56">
            <v>29.7029703</v>
          </cell>
          <cell r="ADB56">
            <v>28.712871289999999</v>
          </cell>
          <cell r="ADC56">
            <v>25.742574260000001</v>
          </cell>
          <cell r="ADD56">
            <v>89.108910890000004</v>
          </cell>
          <cell r="ADE56">
            <v>89.108910890000004</v>
          </cell>
          <cell r="ADF56">
            <v>89.108910890000004</v>
          </cell>
          <cell r="ADG56">
            <v>89.108910890000004</v>
          </cell>
          <cell r="ADH56">
            <v>89.108910890000004</v>
          </cell>
          <cell r="ADI56">
            <v>89.108910890000004</v>
          </cell>
          <cell r="ADJ56">
            <v>89.108910890000004</v>
          </cell>
          <cell r="ADK56">
            <v>89.108910890000004</v>
          </cell>
          <cell r="ADL56">
            <v>89.108910890000004</v>
          </cell>
          <cell r="ADM56">
            <v>82.17821782</v>
          </cell>
          <cell r="ADN56">
            <v>82.17821782</v>
          </cell>
          <cell r="ADO56">
            <v>82.17821782</v>
          </cell>
          <cell r="ADP56">
            <v>82.17821782</v>
          </cell>
          <cell r="ADQ56">
            <v>81.188118810000006</v>
          </cell>
          <cell r="ADR56">
            <v>81.188118810000006</v>
          </cell>
          <cell r="ADS56">
            <v>81.188118810000006</v>
          </cell>
          <cell r="ADT56">
            <v>81.188118810000006</v>
          </cell>
          <cell r="ADU56">
            <v>79.207920790000003</v>
          </cell>
          <cell r="ADV56">
            <v>79.207920790000003</v>
          </cell>
          <cell r="ADW56">
            <v>77.22772277</v>
          </cell>
          <cell r="ADX56">
            <v>77.22772277</v>
          </cell>
          <cell r="ADY56">
            <v>80.198019799999997</v>
          </cell>
          <cell r="ADZ56">
            <v>79.207920790000003</v>
          </cell>
          <cell r="AEA56">
            <v>79.207920790000003</v>
          </cell>
          <cell r="AEB56">
            <v>81</v>
          </cell>
          <cell r="AEC56">
            <v>76.237623760000005</v>
          </cell>
          <cell r="AED56">
            <v>76.237623760000005</v>
          </cell>
          <cell r="AEE56">
            <v>73.267326729999994</v>
          </cell>
          <cell r="AEF56">
            <v>73.267326729999994</v>
          </cell>
          <cell r="AEG56">
            <v>70.297029699999996</v>
          </cell>
          <cell r="AEH56">
            <v>71.287128710000005</v>
          </cell>
          <cell r="AEI56">
            <v>74.257425740000002</v>
          </cell>
          <cell r="AEJ56">
            <v>66.644000000000005</v>
          </cell>
          <cell r="AEK56">
            <v>64.972999999999999</v>
          </cell>
          <cell r="AEL56">
            <v>61.945999999999998</v>
          </cell>
          <cell r="AEM56">
            <v>59.999000000000002</v>
          </cell>
          <cell r="AEN56">
            <v>59.654000000000003</v>
          </cell>
          <cell r="AEO56">
            <v>57.915999999999997</v>
          </cell>
          <cell r="AEP56">
            <v>56.140999999999998</v>
          </cell>
          <cell r="AEQ56">
            <v>54.344999999999999</v>
          </cell>
          <cell r="AER56">
            <v>52.536000000000001</v>
          </cell>
          <cell r="AES56">
            <v>51.529000000000003</v>
          </cell>
          <cell r="AET56">
            <v>52.637999999999998</v>
          </cell>
          <cell r="AEU56">
            <v>52.332000000000001</v>
          </cell>
          <cell r="AEV56">
            <v>51.16</v>
          </cell>
          <cell r="AEW56">
            <v>52.408999999999999</v>
          </cell>
          <cell r="AEX56">
            <v>53.290999999999997</v>
          </cell>
          <cell r="AEY56">
            <v>53.594999999999999</v>
          </cell>
          <cell r="AEZ56">
            <v>54.771000000000001</v>
          </cell>
          <cell r="AFA56">
            <v>54.040999999999997</v>
          </cell>
          <cell r="AFB56">
            <v>54.716000000000001</v>
          </cell>
          <cell r="AFC56">
            <v>54.679000000000002</v>
          </cell>
          <cell r="AFD56">
            <v>55.085999999999999</v>
          </cell>
          <cell r="AFE56">
            <v>55.664000000000001</v>
          </cell>
          <cell r="AFF56">
            <v>55.398000000000003</v>
          </cell>
          <cell r="AFG56">
            <v>55.39</v>
          </cell>
          <cell r="AFH56">
            <v>54.573999999999998</v>
          </cell>
          <cell r="AFI56">
            <v>55.914000000000001</v>
          </cell>
          <cell r="AFJ56">
            <v>56.347999999999999</v>
          </cell>
          <cell r="AFK56">
            <v>57.048999999999999</v>
          </cell>
          <cell r="AFL56">
            <v>57.363</v>
          </cell>
          <cell r="AFM56">
            <v>57.62</v>
          </cell>
          <cell r="AFN56">
            <v>57.558999999999997</v>
          </cell>
          <cell r="AFO56">
            <v>57.453000000000003</v>
          </cell>
          <cell r="AFP56">
            <v>81.887</v>
          </cell>
          <cell r="AFQ56">
            <v>80.863</v>
          </cell>
          <cell r="AFR56">
            <v>79.108999999999995</v>
          </cell>
          <cell r="AFS56">
            <v>76.634</v>
          </cell>
          <cell r="AFT56">
            <v>76.367999999999995</v>
          </cell>
          <cell r="AFU56">
            <v>74.694000000000003</v>
          </cell>
          <cell r="AFV56">
            <v>72.924999999999997</v>
          </cell>
          <cell r="AFW56">
            <v>71.078999999999994</v>
          </cell>
          <cell r="AFX56">
            <v>69.162999999999997</v>
          </cell>
          <cell r="AFY56">
            <v>67.132000000000005</v>
          </cell>
          <cell r="AFZ56">
            <v>66.451999999999998</v>
          </cell>
          <cell r="AGA56">
            <v>65.287000000000006</v>
          </cell>
          <cell r="AGB56">
            <v>64.441999999999993</v>
          </cell>
          <cell r="AGC56">
            <v>66.790999999999997</v>
          </cell>
          <cell r="AGD56">
            <v>65.963999999999999</v>
          </cell>
          <cell r="AGE56">
            <v>64.878</v>
          </cell>
          <cell r="AGF56">
            <v>67.638999999999996</v>
          </cell>
          <cell r="AGG56">
            <v>68.305999999999997</v>
          </cell>
          <cell r="AGH56">
            <v>68.72</v>
          </cell>
          <cell r="AGI56">
            <v>67.903999999999996</v>
          </cell>
          <cell r="AGJ56">
            <v>66.933000000000007</v>
          </cell>
          <cell r="AGK56">
            <v>67.991</v>
          </cell>
          <cell r="AGL56">
            <v>68.322999999999993</v>
          </cell>
          <cell r="AGM56">
            <v>68.367000000000004</v>
          </cell>
          <cell r="AGN56">
            <v>68.86</v>
          </cell>
          <cell r="AGO56">
            <v>69.44</v>
          </cell>
          <cell r="AGP56">
            <v>70.522000000000006</v>
          </cell>
          <cell r="AGQ56">
            <v>71.373999999999995</v>
          </cell>
          <cell r="AGR56">
            <v>71.266999999999996</v>
          </cell>
          <cell r="AGS56">
            <v>70.605000000000004</v>
          </cell>
          <cell r="AGT56">
            <v>70.596000000000004</v>
          </cell>
          <cell r="AGU56">
            <v>70.168999999999997</v>
          </cell>
          <cell r="AGV56">
            <v>-34</v>
          </cell>
          <cell r="AGX56">
            <v>0.53800000000000003</v>
          </cell>
          <cell r="AGY56">
            <v>0.39700000000000002</v>
          </cell>
          <cell r="AGZ56">
            <v>0.41899999999999998</v>
          </cell>
          <cell r="AHA56">
            <v>0.44400000000000001</v>
          </cell>
          <cell r="AHB56">
            <v>0.48599999999999999</v>
          </cell>
          <cell r="AHC56">
            <v>0.52700000000000002</v>
          </cell>
          <cell r="AHD56">
            <v>0.56499999999999995</v>
          </cell>
          <cell r="AHE56">
            <v>0.58199999999999996</v>
          </cell>
          <cell r="AHF56">
            <v>0.58699999999999997</v>
          </cell>
          <cell r="AHG56">
            <v>0.64</v>
          </cell>
          <cell r="AHH56">
            <v>0.63800000000000001</v>
          </cell>
          <cell r="AHI56">
            <v>0.65300000000000002</v>
          </cell>
          <cell r="AHJ56">
            <v>0.60799999999999998</v>
          </cell>
          <cell r="AHK56">
            <v>0.64600000000000002</v>
          </cell>
          <cell r="AHL56">
            <v>0.629</v>
          </cell>
          <cell r="AHM56">
            <v>0.60699999999999998</v>
          </cell>
          <cell r="AHN56">
            <v>0.59599999999999997</v>
          </cell>
          <cell r="AHO56">
            <v>0.623</v>
          </cell>
          <cell r="AHP56">
            <v>0.65600000000000003</v>
          </cell>
          <cell r="AHQ56">
            <v>0.64500000000000002</v>
          </cell>
          <cell r="AHR56">
            <v>0.65200000000000002</v>
          </cell>
          <cell r="AHS56">
            <v>0.65</v>
          </cell>
          <cell r="AHT56">
            <v>0.63300000000000001</v>
          </cell>
          <cell r="AHU56">
            <v>0.63400000000000001</v>
          </cell>
          <cell r="AHV56">
            <v>0.64400000000000002</v>
          </cell>
          <cell r="AHW56">
            <v>0.61699999999999999</v>
          </cell>
          <cell r="AHX56">
            <v>0.61099999999999999</v>
          </cell>
          <cell r="AHY56">
            <v>0.65</v>
          </cell>
          <cell r="AHZ56">
            <v>0.67900000000000005</v>
          </cell>
          <cell r="AIA56">
            <v>0.68500000000000005</v>
          </cell>
          <cell r="AIB56">
            <v>0.68400000000000005</v>
          </cell>
          <cell r="AID56">
            <v>26.200274350000001</v>
          </cell>
          <cell r="AIE56">
            <v>44.784422810000002</v>
          </cell>
          <cell r="AIF56">
            <v>40.985915489999996</v>
          </cell>
          <cell r="AIG56">
            <v>37.640449439999998</v>
          </cell>
          <cell r="AIH56">
            <v>32.965517239999997</v>
          </cell>
          <cell r="AII56">
            <v>28.975741240000001</v>
          </cell>
          <cell r="AIJ56">
            <v>25.363276089999999</v>
          </cell>
          <cell r="AIK56">
            <v>23.82198953</v>
          </cell>
          <cell r="AIL56">
            <v>24.062095729999999</v>
          </cell>
          <cell r="AIM56">
            <v>18.678526049999999</v>
          </cell>
          <cell r="AIN56">
            <v>19.949811789999998</v>
          </cell>
          <cell r="AIO56">
            <v>19.083023539999999</v>
          </cell>
          <cell r="AIP56">
            <v>25.49019608</v>
          </cell>
          <cell r="AIQ56">
            <v>21.791767549999999</v>
          </cell>
          <cell r="AIR56">
            <v>25.029797380000002</v>
          </cell>
          <cell r="AIS56">
            <v>28.335301059999999</v>
          </cell>
          <cell r="AIT56">
            <v>30.12895662</v>
          </cell>
          <cell r="AIU56">
            <v>27.219626170000002</v>
          </cell>
          <cell r="AIV56">
            <v>23.364485980000001</v>
          </cell>
          <cell r="AIW56">
            <v>25.087108010000001</v>
          </cell>
          <cell r="AIX56">
            <v>25.143513200000001</v>
          </cell>
          <cell r="AIY56">
            <v>25.629290619999999</v>
          </cell>
          <cell r="AIZ56">
            <v>28.06818182</v>
          </cell>
          <cell r="AJA56">
            <v>27.872582479999998</v>
          </cell>
          <cell r="AJB56">
            <v>26.984126979999999</v>
          </cell>
          <cell r="AJC56">
            <v>30.282485879999999</v>
          </cell>
          <cell r="AJD56">
            <v>31.116121759999999</v>
          </cell>
          <cell r="AJE56">
            <v>27.048260379999999</v>
          </cell>
          <cell r="AJF56">
            <v>24.21875</v>
          </cell>
          <cell r="AJG56">
            <v>23.20627803</v>
          </cell>
          <cell r="AJH56">
            <v>23.146067420000001</v>
          </cell>
          <cell r="AJI56">
            <v>24.05359924</v>
          </cell>
          <cell r="AJJ56">
            <v>21.846586299999998</v>
          </cell>
          <cell r="AJK56">
            <v>16.01465795</v>
          </cell>
          <cell r="AJL56">
            <v>13.03958641</v>
          </cell>
          <cell r="AJM56">
            <v>13.75094109</v>
          </cell>
          <cell r="AJN56">
            <v>12.709417289999999</v>
          </cell>
          <cell r="AJO56">
            <v>13.49651839</v>
          </cell>
          <cell r="AJP56">
            <v>13.226542609999999</v>
          </cell>
          <cell r="AJQ56">
            <v>12.028948720000001</v>
          </cell>
          <cell r="AJR56">
            <v>11.33482311</v>
          </cell>
          <cell r="AJS56">
            <v>11.067877340000001</v>
          </cell>
          <cell r="AJT56">
            <v>11.40041531</v>
          </cell>
          <cell r="AJU56">
            <v>11.100415699999999</v>
          </cell>
          <cell r="AJV56">
            <v>12.5534176</v>
          </cell>
          <cell r="AJW56">
            <v>12.73705324</v>
          </cell>
          <cell r="AJX56">
            <v>12.65535006</v>
          </cell>
          <cell r="AJY56">
            <v>12.22969653</v>
          </cell>
          <cell r="AJZ56">
            <v>14.89381803</v>
          </cell>
          <cell r="AKA56">
            <v>13.33912406</v>
          </cell>
          <cell r="AKB56">
            <v>10.843889280000001</v>
          </cell>
          <cell r="AKC56">
            <v>14.259654490000001</v>
          </cell>
          <cell r="AKD56">
            <v>14.37882849</v>
          </cell>
          <cell r="AKE56">
            <v>13.48764585</v>
          </cell>
          <cell r="AKF56">
            <v>14.963587759999999</v>
          </cell>
          <cell r="AKG56">
            <v>14.347435989999999</v>
          </cell>
          <cell r="AKH56">
            <v>12.05740026</v>
          </cell>
          <cell r="AKI56">
            <v>13.343840910000001</v>
          </cell>
          <cell r="AKJ56">
            <v>14.24029286</v>
          </cell>
          <cell r="AKK56">
            <v>13.564312279999999</v>
          </cell>
          <cell r="AKL56">
            <v>9.3390553149999995</v>
          </cell>
          <cell r="AKM56">
            <v>7.8794754759999996</v>
          </cell>
          <cell r="AKN56">
            <v>7.8794754759999996</v>
          </cell>
          <cell r="AKP56">
            <v>22.06</v>
          </cell>
          <cell r="AKQ56">
            <v>71.2</v>
          </cell>
          <cell r="AKR56">
            <v>67.540000000000006</v>
          </cell>
          <cell r="AKS56">
            <v>59.47</v>
          </cell>
          <cell r="AKT56">
            <v>50.89</v>
          </cell>
          <cell r="AKU56">
            <v>41.17</v>
          </cell>
          <cell r="AKV56">
            <v>33.92</v>
          </cell>
          <cell r="AKW56">
            <v>32.409999999999997</v>
          </cell>
          <cell r="AKX56">
            <v>34.08</v>
          </cell>
          <cell r="AKY56">
            <v>22.81</v>
          </cell>
          <cell r="AKZ56">
            <v>25.04</v>
          </cell>
          <cell r="ALA56">
            <v>23.68</v>
          </cell>
          <cell r="ALB56">
            <v>35.130000000000003</v>
          </cell>
          <cell r="ALC56">
            <v>27.01</v>
          </cell>
          <cell r="ALD56">
            <v>34</v>
          </cell>
          <cell r="ALE56">
            <v>41.76</v>
          </cell>
          <cell r="ALF56">
            <v>41.39</v>
          </cell>
          <cell r="ALG56">
            <v>37.57</v>
          </cell>
          <cell r="ALH56">
            <v>33.22</v>
          </cell>
          <cell r="ALI56">
            <v>31.66</v>
          </cell>
          <cell r="ALJ56">
            <v>31.42</v>
          </cell>
          <cell r="ALK56">
            <v>34</v>
          </cell>
          <cell r="ALL56">
            <v>36.93</v>
          </cell>
          <cell r="ALM56">
            <v>37.56</v>
          </cell>
          <cell r="ALN56">
            <v>39.229999999999997</v>
          </cell>
          <cell r="ALO56">
            <v>44.31</v>
          </cell>
          <cell r="ALP56">
            <v>44.54</v>
          </cell>
          <cell r="ALQ56">
            <v>36.99</v>
          </cell>
          <cell r="ALR56">
            <v>37.53</v>
          </cell>
          <cell r="ALS56">
            <v>37.53</v>
          </cell>
          <cell r="ALT56">
            <v>37.53</v>
          </cell>
        </row>
        <row r="57">
          <cell r="A57" t="str">
            <v>Ethiopia</v>
          </cell>
          <cell r="B57" t="str">
            <v>ETH</v>
          </cell>
          <cell r="C57" t="str">
            <v>Low</v>
          </cell>
          <cell r="D57" t="str">
            <v>SSA</v>
          </cell>
          <cell r="E57">
            <v>175</v>
          </cell>
          <cell r="P57">
            <v>0.28699999999999998</v>
          </cell>
          <cell r="Q57">
            <v>0.30099999999999999</v>
          </cell>
          <cell r="R57">
            <v>0.309</v>
          </cell>
          <cell r="S57">
            <v>0.313</v>
          </cell>
          <cell r="T57">
            <v>0.32700000000000001</v>
          </cell>
          <cell r="U57">
            <v>0.34599999999999997</v>
          </cell>
          <cell r="V57">
            <v>0.36299999999999999</v>
          </cell>
          <cell r="W57">
            <v>0.38</v>
          </cell>
          <cell r="X57">
            <v>0.39500000000000002</v>
          </cell>
          <cell r="Y57">
            <v>0.40200000000000002</v>
          </cell>
          <cell r="Z57">
            <v>0.41199999999999998</v>
          </cell>
          <cell r="AA57">
            <v>0.42199999999999999</v>
          </cell>
          <cell r="AB57">
            <v>0.43</v>
          </cell>
          <cell r="AC57">
            <v>0.441</v>
          </cell>
          <cell r="AD57">
            <v>0.45</v>
          </cell>
          <cell r="AE57">
            <v>0.46</v>
          </cell>
          <cell r="AF57">
            <v>0.47</v>
          </cell>
          <cell r="AG57">
            <v>0.48</v>
          </cell>
          <cell r="AH57">
            <v>0.48899999999999999</v>
          </cell>
          <cell r="AI57">
            <v>0.498</v>
          </cell>
          <cell r="AJ57">
            <v>0.498</v>
          </cell>
          <cell r="AK57">
            <v>0.498</v>
          </cell>
          <cell r="AL57">
            <v>44.556699999999999</v>
          </cell>
          <cell r="AM57">
            <v>46.130400000000002</v>
          </cell>
          <cell r="AN57">
            <v>46.901499999999999</v>
          </cell>
          <cell r="AO57">
            <v>47.393999999999998</v>
          </cell>
          <cell r="AP57">
            <v>47.860700000000001</v>
          </cell>
          <cell r="AQ57">
            <v>48.301600000000001</v>
          </cell>
          <cell r="AR57">
            <v>48.9236</v>
          </cell>
          <cell r="AS57">
            <v>49.513800000000003</v>
          </cell>
          <cell r="AT57">
            <v>49.927199999999999</v>
          </cell>
          <cell r="AU57">
            <v>49.424799999999998</v>
          </cell>
          <cell r="AV57">
            <v>50.537799999999997</v>
          </cell>
          <cell r="AW57">
            <v>51.0426</v>
          </cell>
          <cell r="AX57">
            <v>51.517099999999999</v>
          </cell>
          <cell r="AY57">
            <v>52.532600000000002</v>
          </cell>
          <cell r="AZ57">
            <v>53.2348</v>
          </cell>
          <cell r="BA57">
            <v>54.008499999999998</v>
          </cell>
          <cell r="BB57">
            <v>55.149099999999997</v>
          </cell>
          <cell r="BC57">
            <v>56.426400000000001</v>
          </cell>
          <cell r="BD57">
            <v>57.5916</v>
          </cell>
          <cell r="BE57">
            <v>58.804299999999998</v>
          </cell>
          <cell r="BF57">
            <v>59.73</v>
          </cell>
          <cell r="BG57">
            <v>60.720599999999997</v>
          </cell>
          <cell r="BH57">
            <v>61.543100000000003</v>
          </cell>
          <cell r="BI57">
            <v>62.373399999999997</v>
          </cell>
          <cell r="BJ57">
            <v>62.904600000000002</v>
          </cell>
          <cell r="BK57">
            <v>63.6492</v>
          </cell>
          <cell r="BL57">
            <v>64.391900000000007</v>
          </cell>
          <cell r="BM57">
            <v>64.838300000000004</v>
          </cell>
          <cell r="BN57">
            <v>65.411699999999996</v>
          </cell>
          <cell r="BO57">
            <v>65.837699999999998</v>
          </cell>
          <cell r="BP57">
            <v>65.370500000000007</v>
          </cell>
          <cell r="BQ57">
            <v>64.974800000000002</v>
          </cell>
          <cell r="BR57">
            <v>2.9479408760000001</v>
          </cell>
          <cell r="BS57">
            <v>2.7705800530000002</v>
          </cell>
          <cell r="BT57">
            <v>2.6038900219999999</v>
          </cell>
          <cell r="BU57">
            <v>2.4371999899999999</v>
          </cell>
          <cell r="BV57">
            <v>2.2705099579999999</v>
          </cell>
          <cell r="BW57">
            <v>2.5027298930000001</v>
          </cell>
          <cell r="BX57">
            <v>2.8840799330000002</v>
          </cell>
          <cell r="BY57">
            <v>3.2328333059999999</v>
          </cell>
          <cell r="BZ57">
            <v>3.5815866789999999</v>
          </cell>
          <cell r="CA57">
            <v>3.930340052</v>
          </cell>
          <cell r="CB57">
            <v>4.3080701829999999</v>
          </cell>
          <cell r="CC57">
            <v>4.8711800580000002</v>
          </cell>
          <cell r="CD57">
            <v>5.2404599190000001</v>
          </cell>
          <cell r="CE57">
            <v>5.4391298289999996</v>
          </cell>
          <cell r="CF57">
            <v>5.7913999560000002</v>
          </cell>
          <cell r="CG57">
            <v>6.6127901080000004</v>
          </cell>
          <cell r="CH57">
            <v>7.1195700960000003</v>
          </cell>
          <cell r="CI57">
            <v>7.6263500850000003</v>
          </cell>
          <cell r="CJ57">
            <v>8.1331300740000003</v>
          </cell>
          <cell r="CK57">
            <v>8.126139641</v>
          </cell>
          <cell r="CL57">
            <v>8.1872797009999996</v>
          </cell>
          <cell r="CM57">
            <v>8.3330001829999993</v>
          </cell>
          <cell r="CN57">
            <v>8.4058303829999996</v>
          </cell>
          <cell r="CO57">
            <v>8.5733651920000007</v>
          </cell>
          <cell r="CP57">
            <v>8.7442391019999999</v>
          </cell>
          <cell r="CQ57">
            <v>8.9185186630000004</v>
          </cell>
          <cell r="CR57">
            <v>9.0962717519999998</v>
          </cell>
          <cell r="CS57">
            <v>9.2775676009999994</v>
          </cell>
          <cell r="CT57">
            <v>9.4624768180000007</v>
          </cell>
          <cell r="CU57">
            <v>9.6510714209999993</v>
          </cell>
          <cell r="CV57">
            <v>9.6510714209999993</v>
          </cell>
          <cell r="CW57">
            <v>9.6510714209999993</v>
          </cell>
          <cell r="DH57">
            <v>1.468838635</v>
          </cell>
          <cell r="DI57">
            <v>1.537157989</v>
          </cell>
          <cell r="DJ57">
            <v>1.6054773419999999</v>
          </cell>
          <cell r="DK57">
            <v>1.6737966950000001</v>
          </cell>
          <cell r="DL57">
            <v>1.742116048</v>
          </cell>
          <cell r="DM57">
            <v>1.810435402</v>
          </cell>
          <cell r="DN57">
            <v>1.9166876610000001</v>
          </cell>
          <cell r="DO57">
            <v>2.0229399199999998</v>
          </cell>
          <cell r="DP57">
            <v>2.0601624250000001</v>
          </cell>
          <cell r="DQ57">
            <v>2.09738493</v>
          </cell>
          <cell r="DR57">
            <v>2.1346074339999999</v>
          </cell>
          <cell r="DS57">
            <v>2.1718299390000002</v>
          </cell>
          <cell r="DT57">
            <v>2.2736909870000002</v>
          </cell>
          <cell r="DU57">
            <v>2.375552034</v>
          </cell>
          <cell r="DV57">
            <v>2.477413082</v>
          </cell>
          <cell r="DW57">
            <v>2.5792741299999999</v>
          </cell>
          <cell r="DX57">
            <v>2.6811351779999999</v>
          </cell>
          <cell r="DY57">
            <v>2.8545970120000002</v>
          </cell>
          <cell r="DZ57">
            <v>3.0280588470000001</v>
          </cell>
          <cell r="EA57">
            <v>3.2015206809999999</v>
          </cell>
          <cell r="EB57">
            <v>3.2015206809999999</v>
          </cell>
          <cell r="EC57">
            <v>3.2015206809999999</v>
          </cell>
          <cell r="ED57">
            <v>762.77291660000003</v>
          </cell>
          <cell r="EE57">
            <v>683.35888420000003</v>
          </cell>
          <cell r="EF57">
            <v>599.81808799999999</v>
          </cell>
          <cell r="EG57">
            <v>651.54323190000002</v>
          </cell>
          <cell r="EH57">
            <v>650.72075849999999</v>
          </cell>
          <cell r="EI57">
            <v>671.40441559999999</v>
          </cell>
          <cell r="EJ57">
            <v>741.39934579999999</v>
          </cell>
          <cell r="EK57">
            <v>741.06000740000002</v>
          </cell>
          <cell r="EL57">
            <v>690.41324259999999</v>
          </cell>
          <cell r="EM57">
            <v>705.35511629999996</v>
          </cell>
          <cell r="EN57">
            <v>725.57516610000005</v>
          </cell>
          <cell r="EO57">
            <v>762.67947160000006</v>
          </cell>
          <cell r="EP57">
            <v>753.09971340000004</v>
          </cell>
          <cell r="EQ57">
            <v>716.1089839</v>
          </cell>
          <cell r="ER57">
            <v>790.06828499999995</v>
          </cell>
          <cell r="ES57">
            <v>863.30350940000005</v>
          </cell>
          <cell r="ET57">
            <v>929.70110550000004</v>
          </cell>
          <cell r="EU57">
            <v>1009.7756869999999</v>
          </cell>
          <cell r="EV57">
            <v>1088.1856029999999</v>
          </cell>
          <cell r="EW57">
            <v>1149.1582719999999</v>
          </cell>
          <cell r="EX57">
            <v>1256.7541659999999</v>
          </cell>
          <cell r="EY57">
            <v>1358.0332490000001</v>
          </cell>
          <cell r="EZ57">
            <v>1434.245449</v>
          </cell>
          <cell r="FA57">
            <v>1541.762481</v>
          </cell>
          <cell r="FB57">
            <v>1652.126111</v>
          </cell>
          <cell r="FC57">
            <v>1771.947958</v>
          </cell>
          <cell r="FD57">
            <v>1888.608252</v>
          </cell>
          <cell r="FE57">
            <v>2009.557746</v>
          </cell>
          <cell r="FF57">
            <v>2093.520321</v>
          </cell>
          <cell r="FG57">
            <v>2204.8054080000002</v>
          </cell>
          <cell r="FH57">
            <v>2279.6371859999999</v>
          </cell>
          <cell r="FI57">
            <v>2361.0696039999998</v>
          </cell>
          <cell r="FJ57">
            <v>4</v>
          </cell>
          <cell r="FU57">
            <v>0.72599999999999998</v>
          </cell>
          <cell r="FV57">
            <v>0.74</v>
          </cell>
          <cell r="FW57">
            <v>0.75</v>
          </cell>
          <cell r="FX57">
            <v>0.753</v>
          </cell>
          <cell r="FY57">
            <v>0.77</v>
          </cell>
          <cell r="FZ57">
            <v>0.76700000000000002</v>
          </cell>
          <cell r="GA57">
            <v>0.80700000000000005</v>
          </cell>
          <cell r="GB57">
            <v>0.82099999999999995</v>
          </cell>
          <cell r="GC57">
            <v>0.83099999999999996</v>
          </cell>
          <cell r="GD57">
            <v>0.84199999999999997</v>
          </cell>
          <cell r="GE57">
            <v>0.85</v>
          </cell>
          <cell r="GF57">
            <v>0.85399999999999998</v>
          </cell>
          <cell r="GG57">
            <v>0.86099999999999999</v>
          </cell>
          <cell r="GH57">
            <v>0.85499999999999998</v>
          </cell>
          <cell r="GI57">
            <v>0.879</v>
          </cell>
          <cell r="GJ57">
            <v>0.88900000000000001</v>
          </cell>
          <cell r="GK57">
            <v>0.9</v>
          </cell>
          <cell r="GL57">
            <v>0.90300000000000002</v>
          </cell>
          <cell r="GM57">
            <v>0.91200000000000003</v>
          </cell>
          <cell r="GN57">
            <v>0.91700000000000004</v>
          </cell>
          <cell r="GO57">
            <v>0.91600000000000004</v>
          </cell>
          <cell r="GP57">
            <v>0.92100000000000004</v>
          </cell>
          <cell r="HA57">
            <v>0.239428207</v>
          </cell>
          <cell r="HB57">
            <v>0.25407506299999999</v>
          </cell>
          <cell r="HC57">
            <v>0.26254045999999998</v>
          </cell>
          <cell r="HD57">
            <v>0.26710772999999999</v>
          </cell>
          <cell r="HE57">
            <v>0.28246239299999998</v>
          </cell>
          <cell r="HF57">
            <v>0.29751556000000001</v>
          </cell>
          <cell r="HG57">
            <v>0.32208225899999998</v>
          </cell>
          <cell r="HH57">
            <v>0.34057984099999999</v>
          </cell>
          <cell r="HI57">
            <v>0.35695432399999999</v>
          </cell>
          <cell r="HJ57">
            <v>0.36689497900000001</v>
          </cell>
          <cell r="HK57">
            <v>0.37784673499999999</v>
          </cell>
          <cell r="HL57">
            <v>0.38843231099999997</v>
          </cell>
          <cell r="HM57">
            <v>0.39770025399999998</v>
          </cell>
          <cell r="HN57">
            <v>0.404811582</v>
          </cell>
          <cell r="HO57">
            <v>0.42052531399999998</v>
          </cell>
          <cell r="HP57">
            <v>0.43270824699999999</v>
          </cell>
          <cell r="HQ57">
            <v>0.44480512900000002</v>
          </cell>
          <cell r="HR57">
            <v>0.45472907600000001</v>
          </cell>
          <cell r="HS57">
            <v>0.465833304</v>
          </cell>
          <cell r="HT57">
            <v>0.476004433</v>
          </cell>
          <cell r="HU57">
            <v>0.47580496</v>
          </cell>
          <cell r="HV57">
            <v>0.47755176500000002</v>
          </cell>
          <cell r="HW57">
            <v>46.758099999999999</v>
          </cell>
          <cell r="HX57">
            <v>47.8658</v>
          </cell>
          <cell r="HY57">
            <v>48.275599999999997</v>
          </cell>
          <cell r="HZ57">
            <v>48.710500000000003</v>
          </cell>
          <cell r="IA57">
            <v>49.099800000000002</v>
          </cell>
          <cell r="IB57">
            <v>49.4221</v>
          </cell>
          <cell r="IC57">
            <v>49.871899999999997</v>
          </cell>
          <cell r="ID57">
            <v>50.508000000000003</v>
          </cell>
          <cell r="IE57">
            <v>50.933500000000002</v>
          </cell>
          <cell r="IF57">
            <v>50.777099999999997</v>
          </cell>
          <cell r="IG57">
            <v>51.197600000000001</v>
          </cell>
          <cell r="IH57">
            <v>51.644199999999998</v>
          </cell>
          <cell r="II57">
            <v>52.317</v>
          </cell>
          <cell r="IJ57">
            <v>53.4358</v>
          </cell>
          <cell r="IK57">
            <v>54.248800000000003</v>
          </cell>
          <cell r="IL57">
            <v>55.337800000000001</v>
          </cell>
          <cell r="IM57">
            <v>56.527900000000002</v>
          </cell>
          <cell r="IN57">
            <v>58.0623</v>
          </cell>
          <cell r="IO57">
            <v>59.416400000000003</v>
          </cell>
          <cell r="IP57">
            <v>60.962499999999999</v>
          </cell>
          <cell r="IQ57">
            <v>61.8489</v>
          </cell>
          <cell r="IR57">
            <v>62.874000000000002</v>
          </cell>
          <cell r="IS57">
            <v>63.804400000000001</v>
          </cell>
          <cell r="IT57">
            <v>64.894800000000004</v>
          </cell>
          <cell r="IU57">
            <v>65.360900000000001</v>
          </cell>
          <cell r="IV57">
            <v>66.325599999999994</v>
          </cell>
          <cell r="IW57">
            <v>67.341200000000001</v>
          </cell>
          <cell r="IX57">
            <v>67.532600000000002</v>
          </cell>
          <cell r="IY57">
            <v>68.397499999999994</v>
          </cell>
          <cell r="IZ57">
            <v>68.795000000000002</v>
          </cell>
          <cell r="JA57">
            <v>68.426299999999998</v>
          </cell>
          <cell r="JB57">
            <v>68.285200000000003</v>
          </cell>
          <cell r="JC57">
            <v>2.4113594310000002</v>
          </cell>
          <cell r="JD57">
            <v>2.2551999089999999</v>
          </cell>
          <cell r="JE57">
            <v>2.1091532709999998</v>
          </cell>
          <cell r="JF57">
            <v>1.9631066319999999</v>
          </cell>
          <cell r="JG57">
            <v>1.8170599940000001</v>
          </cell>
          <cell r="JH57">
            <v>1.931310058</v>
          </cell>
          <cell r="JI57">
            <v>2.1576299670000001</v>
          </cell>
          <cell r="JJ57">
            <v>2.4245332880000001</v>
          </cell>
          <cell r="JK57">
            <v>2.6914366090000001</v>
          </cell>
          <cell r="JL57">
            <v>2.9583399300000002</v>
          </cell>
          <cell r="JM57">
            <v>3.3647499079999998</v>
          </cell>
          <cell r="JN57">
            <v>3.8941099640000001</v>
          </cell>
          <cell r="JO57">
            <v>4.2273001670000001</v>
          </cell>
          <cell r="JP57">
            <v>4.3746600149999999</v>
          </cell>
          <cell r="JQ57">
            <v>4.7819299700000002</v>
          </cell>
          <cell r="JR57">
            <v>5.6568298339999998</v>
          </cell>
          <cell r="JS57">
            <v>6.2280832930000001</v>
          </cell>
          <cell r="JT57">
            <v>6.7993367510000002</v>
          </cell>
          <cell r="JU57">
            <v>7.3705902099999996</v>
          </cell>
          <cell r="JV57">
            <v>7.5051198010000002</v>
          </cell>
          <cell r="JW57">
            <v>7.5756402019999998</v>
          </cell>
          <cell r="JX57">
            <v>7.792230129</v>
          </cell>
          <cell r="JY57">
            <v>7.9185099599999997</v>
          </cell>
          <cell r="JZ57">
            <v>8.1662971689999999</v>
          </cell>
          <cell r="KA57">
            <v>8.4218381729999994</v>
          </cell>
          <cell r="KB57">
            <v>8.6853756040000007</v>
          </cell>
          <cell r="KC57">
            <v>8.9571596889999991</v>
          </cell>
          <cell r="KD57">
            <v>9.2374484819999996</v>
          </cell>
          <cell r="KE57">
            <v>9.5265081140000003</v>
          </cell>
          <cell r="KF57">
            <v>9.8246130439999995</v>
          </cell>
          <cell r="KG57">
            <v>9.8246130439999995</v>
          </cell>
          <cell r="KH57">
            <v>9.8246130439999995</v>
          </cell>
          <cell r="KS57">
            <v>0.80969678700000003</v>
          </cell>
          <cell r="KT57">
            <v>0.86923750200000005</v>
          </cell>
          <cell r="KU57">
            <v>0.92877821699999996</v>
          </cell>
          <cell r="KV57">
            <v>0.98831893299999996</v>
          </cell>
          <cell r="KW57">
            <v>1.047859648</v>
          </cell>
          <cell r="KX57">
            <v>1.107400363</v>
          </cell>
          <cell r="KY57">
            <v>1.1770001969999999</v>
          </cell>
          <cell r="KZ57">
            <v>1.2466000319999999</v>
          </cell>
          <cell r="LA57">
            <v>1.254805028</v>
          </cell>
          <cell r="LB57">
            <v>1.263010025</v>
          </cell>
          <cell r="LC57">
            <v>1.271215022</v>
          </cell>
          <cell r="LD57">
            <v>1.2794200179999999</v>
          </cell>
          <cell r="LE57">
            <v>1.376451683</v>
          </cell>
          <cell r="LF57">
            <v>1.473483348</v>
          </cell>
          <cell r="LG57">
            <v>1.5705150130000001</v>
          </cell>
          <cell r="LH57">
            <v>1.6675466779999999</v>
          </cell>
          <cell r="LI57">
            <v>1.7645783420000001</v>
          </cell>
          <cell r="LJ57">
            <v>1.8970007099999999</v>
          </cell>
          <cell r="LK57">
            <v>2.0294230780000002</v>
          </cell>
          <cell r="LL57">
            <v>2.1618454460000001</v>
          </cell>
          <cell r="LM57">
            <v>2.1618454460000001</v>
          </cell>
          <cell r="LN57">
            <v>2.1618454460000001</v>
          </cell>
          <cell r="LO57">
            <v>552.29340579999996</v>
          </cell>
          <cell r="LP57">
            <v>494.92651410000002</v>
          </cell>
          <cell r="LQ57">
            <v>434.94271650000002</v>
          </cell>
          <cell r="LR57">
            <v>473.12065899999999</v>
          </cell>
          <cell r="LS57">
            <v>473.30283259999999</v>
          </cell>
          <cell r="LT57">
            <v>492.60319989999999</v>
          </cell>
          <cell r="LU57">
            <v>548.10811950000004</v>
          </cell>
          <cell r="LV57">
            <v>552.00738779999995</v>
          </cell>
          <cell r="LW57">
            <v>518.0773054</v>
          </cell>
          <cell r="LX57">
            <v>533.0063093</v>
          </cell>
          <cell r="LY57">
            <v>552.10236710000004</v>
          </cell>
          <cell r="LZ57">
            <v>584.60299599999996</v>
          </cell>
          <cell r="MA57">
            <v>581.24461640000004</v>
          </cell>
          <cell r="MB57">
            <v>556.29909369999996</v>
          </cell>
          <cell r="MC57">
            <v>617.62790919999998</v>
          </cell>
          <cell r="MD57">
            <v>592.02217859999996</v>
          </cell>
          <cell r="ME57">
            <v>732.12354389999996</v>
          </cell>
          <cell r="MF57">
            <v>796.0654528</v>
          </cell>
          <cell r="MG57">
            <v>858.58812760000001</v>
          </cell>
          <cell r="MH57">
            <v>907.09920220000004</v>
          </cell>
          <cell r="MI57">
            <v>1031.350447</v>
          </cell>
          <cell r="MJ57">
            <v>1114.2555609999999</v>
          </cell>
          <cell r="MK57">
            <v>1176.4125799999999</v>
          </cell>
          <cell r="ML57">
            <v>1147.2396349999999</v>
          </cell>
          <cell r="MM57">
            <v>1356.9993099999999</v>
          </cell>
          <cell r="MN57">
            <v>1458.2284729999999</v>
          </cell>
          <cell r="MO57">
            <v>1556.8380259999999</v>
          </cell>
          <cell r="MP57">
            <v>1659.7343969999999</v>
          </cell>
          <cell r="MQ57">
            <v>1732.6327470000001</v>
          </cell>
          <cell r="MR57">
            <v>1828.368252</v>
          </cell>
          <cell r="MS57">
            <v>1864.6482860000001</v>
          </cell>
          <cell r="MT57">
            <v>1943.5755830000001</v>
          </cell>
          <cell r="NE57">
            <v>0.32967530099999998</v>
          </cell>
          <cell r="NF57">
            <v>0.34339930000000002</v>
          </cell>
          <cell r="NG57">
            <v>0.35009013</v>
          </cell>
          <cell r="NH57">
            <v>0.35476371600000001</v>
          </cell>
          <cell r="NI57">
            <v>0.36689591500000002</v>
          </cell>
          <cell r="NJ57">
            <v>0.38808174099999998</v>
          </cell>
          <cell r="NK57">
            <v>0.399246877</v>
          </cell>
          <cell r="NL57">
            <v>0.41489624400000003</v>
          </cell>
          <cell r="NM57">
            <v>0.42931849399999999</v>
          </cell>
          <cell r="NN57">
            <v>0.43548631599999998</v>
          </cell>
          <cell r="NO57">
            <v>0.444626509</v>
          </cell>
          <cell r="NP57">
            <v>0.45479571600000002</v>
          </cell>
          <cell r="NQ57">
            <v>0.46191133499999998</v>
          </cell>
          <cell r="NR57">
            <v>0.47370531100000002</v>
          </cell>
          <cell r="NS57">
            <v>0.47858310100000001</v>
          </cell>
          <cell r="NT57">
            <v>0.48667927799999999</v>
          </cell>
          <cell r="NU57">
            <v>0.49428555499999999</v>
          </cell>
          <cell r="NV57">
            <v>0.50382329400000003</v>
          </cell>
          <cell r="NW57">
            <v>0.51094535500000005</v>
          </cell>
          <cell r="NX57">
            <v>0.51912380199999997</v>
          </cell>
          <cell r="NY57">
            <v>0.51935751600000002</v>
          </cell>
          <cell r="NZ57">
            <v>0.51861880400000004</v>
          </cell>
          <cell r="OA57">
            <v>42.47</v>
          </cell>
          <cell r="OB57">
            <v>44.456299999999999</v>
          </cell>
          <cell r="OC57">
            <v>45.567399999999999</v>
          </cell>
          <cell r="OD57">
            <v>46.113199999999999</v>
          </cell>
          <cell r="OE57">
            <v>46.655299999999997</v>
          </cell>
          <cell r="OF57">
            <v>47.211500000000001</v>
          </cell>
          <cell r="OG57">
            <v>47.9983</v>
          </cell>
          <cell r="OH57">
            <v>48.540300000000002</v>
          </cell>
          <cell r="OI57">
            <v>48.939399999999999</v>
          </cell>
          <cell r="OJ57">
            <v>48.106900000000003</v>
          </cell>
          <cell r="OK57">
            <v>49.884500000000003</v>
          </cell>
          <cell r="OL57">
            <v>50.448</v>
          </cell>
          <cell r="OM57">
            <v>50.730800000000002</v>
          </cell>
          <cell r="ON57">
            <v>51.649000000000001</v>
          </cell>
          <cell r="OO57">
            <v>52.246899999999997</v>
          </cell>
          <cell r="OP57">
            <v>52.728400000000001</v>
          </cell>
          <cell r="OQ57">
            <v>53.822499999999998</v>
          </cell>
          <cell r="OR57">
            <v>54.863100000000003</v>
          </cell>
          <cell r="OS57">
            <v>55.8538</v>
          </cell>
          <cell r="OT57">
            <v>56.764600000000002</v>
          </cell>
          <cell r="OU57">
            <v>57.719700000000003</v>
          </cell>
          <cell r="OV57">
            <v>58.674599999999998</v>
          </cell>
          <cell r="OW57">
            <v>59.397100000000002</v>
          </cell>
          <cell r="OX57">
            <v>59.994900000000001</v>
          </cell>
          <cell r="OY57">
            <v>60.578499999999998</v>
          </cell>
          <cell r="OZ57">
            <v>61.125999999999998</v>
          </cell>
          <cell r="PA57">
            <v>61.627800000000001</v>
          </cell>
          <cell r="PB57">
            <v>62.2883</v>
          </cell>
          <cell r="PC57">
            <v>62.606000000000002</v>
          </cell>
          <cell r="PD57">
            <v>63.051000000000002</v>
          </cell>
          <cell r="PE57">
            <v>62.517299999999999</v>
          </cell>
          <cell r="PF57">
            <v>61.91</v>
          </cell>
          <cell r="PG57">
            <v>3.4780551900000001</v>
          </cell>
          <cell r="PH57">
            <v>3.2798500060000002</v>
          </cell>
          <cell r="PI57">
            <v>3.0929400130000002</v>
          </cell>
          <cell r="PJ57">
            <v>2.9060300190000001</v>
          </cell>
          <cell r="PK57">
            <v>2.7191200260000001</v>
          </cell>
          <cell r="PL57">
            <v>3.0667400360000001</v>
          </cell>
          <cell r="PM57">
            <v>3.5994300840000002</v>
          </cell>
          <cell r="PN57">
            <v>4.0299367899999998</v>
          </cell>
          <cell r="PO57">
            <v>4.460443497</v>
          </cell>
          <cell r="PP57">
            <v>4.8909502030000001</v>
          </cell>
          <cell r="PQ57">
            <v>5.2399101259999998</v>
          </cell>
          <cell r="PR57">
            <v>5.8372597690000001</v>
          </cell>
          <cell r="PS57">
            <v>6.2425899510000002</v>
          </cell>
          <cell r="PT57">
            <v>6.4921498299999998</v>
          </cell>
          <cell r="PU57">
            <v>6.7898898120000002</v>
          </cell>
          <cell r="PV57">
            <v>7.5579299930000001</v>
          </cell>
          <cell r="PW57">
            <v>8.0005098980000007</v>
          </cell>
          <cell r="PX57">
            <v>8.4430898029999994</v>
          </cell>
          <cell r="PY57">
            <v>8.885669708</v>
          </cell>
          <cell r="PZ57">
            <v>8.7386598590000002</v>
          </cell>
          <cell r="QA57">
            <v>8.7897596359999994</v>
          </cell>
          <cell r="QB57">
            <v>8.8636598590000002</v>
          </cell>
          <cell r="QC57">
            <v>8.8837203979999995</v>
          </cell>
          <cell r="QD57">
            <v>8.9768091919999993</v>
          </cell>
          <cell r="QE57">
            <v>9.0708734260000004</v>
          </cell>
          <cell r="QF57">
            <v>9.1659233180000008</v>
          </cell>
          <cell r="QG57">
            <v>9.2619691989999993</v>
          </cell>
          <cell r="QH57">
            <v>9.3590215049999994</v>
          </cell>
          <cell r="QI57">
            <v>9.4570907809999998</v>
          </cell>
          <cell r="QJ57">
            <v>9.5561876849999994</v>
          </cell>
          <cell r="QK57">
            <v>9.5561876849999994</v>
          </cell>
          <cell r="QL57">
            <v>9.5561876849999994</v>
          </cell>
          <cell r="QW57">
            <v>2.1400585240000001</v>
          </cell>
          <cell r="QX57">
            <v>2.2180235150000001</v>
          </cell>
          <cell r="QY57">
            <v>2.295988506</v>
          </cell>
          <cell r="QZ57">
            <v>2.3739534980000001</v>
          </cell>
          <cell r="RA57">
            <v>2.4519184890000001</v>
          </cell>
          <cell r="RB57">
            <v>2.5298834800000001</v>
          </cell>
          <cell r="RC57">
            <v>2.6781517739999998</v>
          </cell>
          <cell r="RD57">
            <v>2.8264200690000001</v>
          </cell>
          <cell r="RE57">
            <v>2.933400035</v>
          </cell>
          <cell r="RF57">
            <v>3.0403800009999999</v>
          </cell>
          <cell r="RG57">
            <v>3.1473599669999999</v>
          </cell>
          <cell r="RH57">
            <v>3.2543399329999998</v>
          </cell>
          <cell r="RI57">
            <v>3.3401793</v>
          </cell>
          <cell r="RJ57">
            <v>3.4260186670000001</v>
          </cell>
          <cell r="RK57">
            <v>3.5118580339999999</v>
          </cell>
          <cell r="RL57">
            <v>3.597697401</v>
          </cell>
          <cell r="RM57">
            <v>3.6835367680000002</v>
          </cell>
          <cell r="RN57">
            <v>3.868507385</v>
          </cell>
          <cell r="RO57">
            <v>4.0534780030000004</v>
          </cell>
          <cell r="RP57">
            <v>4.2384486199999998</v>
          </cell>
          <cell r="RQ57">
            <v>4.2384486199999998</v>
          </cell>
          <cell r="RR57">
            <v>4.2384486199999998</v>
          </cell>
          <cell r="RS57">
            <v>975.04344360000005</v>
          </cell>
          <cell r="RT57">
            <v>873.02055470000005</v>
          </cell>
          <cell r="RU57">
            <v>765.41942540000002</v>
          </cell>
          <cell r="RV57">
            <v>830.51562709999996</v>
          </cell>
          <cell r="RW57">
            <v>828.45321349999995</v>
          </cell>
          <cell r="RX57">
            <v>850.33252449999998</v>
          </cell>
          <cell r="RY57">
            <v>934.62206819999994</v>
          </cell>
          <cell r="RZ57">
            <v>929.7879719</v>
          </cell>
          <cell r="SA57">
            <v>862.21799150000004</v>
          </cell>
          <cell r="SB57">
            <v>876.99867840000002</v>
          </cell>
          <cell r="SC57">
            <v>898.12470280000002</v>
          </cell>
          <cell r="SD57">
            <v>939.51573629999996</v>
          </cell>
          <cell r="SE57">
            <v>923.51270460000001</v>
          </cell>
          <cell r="SF57">
            <v>874.38628640000002</v>
          </cell>
          <cell r="SG57">
            <v>960.66743599999995</v>
          </cell>
          <cell r="SH57">
            <v>1131.4371349999999</v>
          </cell>
          <cell r="SI57">
            <v>1124.838348</v>
          </cell>
          <cell r="SJ57">
            <v>1220.7323019999999</v>
          </cell>
          <cell r="SK57">
            <v>1314.7587169999999</v>
          </cell>
          <cell r="SL57">
            <v>1388.0078390000001</v>
          </cell>
          <cell r="SM57">
            <v>1479.1710399999999</v>
          </cell>
          <cell r="SN57">
            <v>1598.576057</v>
          </cell>
          <cell r="SO57">
            <v>1688.6632360000001</v>
          </cell>
          <cell r="SP57">
            <v>1931.1203599999999</v>
          </cell>
          <cell r="SQ57">
            <v>1943.4551329999999</v>
          </cell>
          <cell r="SR57">
            <v>2081.718437</v>
          </cell>
          <cell r="SS57">
            <v>2216.3457109999999</v>
          </cell>
          <cell r="ST57">
            <v>2355.268568</v>
          </cell>
          <cell r="SU57">
            <v>2450.297341</v>
          </cell>
          <cell r="SV57">
            <v>2577.1073860000001</v>
          </cell>
          <cell r="SW57">
            <v>2690.2428540000001</v>
          </cell>
          <cell r="SX57">
            <v>2774.3931819999998</v>
          </cell>
          <cell r="SZ57">
            <v>0.29499999999999998</v>
          </cell>
          <cell r="TA57">
            <v>0.30299999999999999</v>
          </cell>
          <cell r="TB57">
            <v>0.312</v>
          </cell>
          <cell r="TC57">
            <v>0.32</v>
          </cell>
          <cell r="TD57">
            <v>0.32800000000000001</v>
          </cell>
          <cell r="TE57">
            <v>0.33400000000000002</v>
          </cell>
          <cell r="TF57">
            <v>0.34200000000000003</v>
          </cell>
          <cell r="TG57">
            <v>0.35</v>
          </cell>
          <cell r="TH57">
            <v>0.36099999999999999</v>
          </cell>
          <cell r="TI57">
            <v>0.36199999999999999</v>
          </cell>
          <cell r="TJ57">
            <v>0.36299999999999999</v>
          </cell>
          <cell r="TL57">
            <v>28.579748850000001</v>
          </cell>
          <cell r="TM57">
            <v>28.224275649999999</v>
          </cell>
          <cell r="TN57">
            <v>27.874379529999999</v>
          </cell>
          <cell r="TO57">
            <v>27.554541960000002</v>
          </cell>
          <cell r="TP57">
            <v>27.221145050000001</v>
          </cell>
          <cell r="TQ57">
            <v>27.91344132</v>
          </cell>
          <cell r="TR57">
            <v>27.622203809999998</v>
          </cell>
          <cell r="TS57">
            <v>27.347550689999998</v>
          </cell>
          <cell r="TT57">
            <v>26.43640138</v>
          </cell>
          <cell r="TU57">
            <v>26.203796400000002</v>
          </cell>
          <cell r="TV57">
            <v>25.991926840000001</v>
          </cell>
          <cell r="TX57">
            <v>30.094786729999999</v>
          </cell>
          <cell r="TY57">
            <v>29.53488372</v>
          </cell>
          <cell r="TZ57">
            <v>29.251700679999999</v>
          </cell>
          <cell r="UA57">
            <v>28.88888889</v>
          </cell>
          <cell r="UB57">
            <v>28.695652169999999</v>
          </cell>
          <cell r="UC57">
            <v>28.93617021</v>
          </cell>
          <cell r="UD57">
            <v>28.75</v>
          </cell>
          <cell r="UE57">
            <v>28.425357869999999</v>
          </cell>
          <cell r="UF57">
            <v>27.510040159999999</v>
          </cell>
          <cell r="UG57">
            <v>27.309236949999999</v>
          </cell>
          <cell r="UH57">
            <v>27.108433730000002</v>
          </cell>
          <cell r="UI57">
            <v>33.048366549999997</v>
          </cell>
          <cell r="UJ57">
            <v>31.90685654</v>
          </cell>
          <cell r="UK57">
            <v>30.84043694</v>
          </cell>
          <cell r="UL57">
            <v>29.790748600000001</v>
          </cell>
          <cell r="UM57">
            <v>28.831235889999999</v>
          </cell>
          <cell r="UN57">
            <v>27.831045150000001</v>
          </cell>
          <cell r="UO57">
            <v>26.883193970000001</v>
          </cell>
          <cell r="UP57">
            <v>26.009481430000001</v>
          </cell>
          <cell r="UQ57">
            <v>25.185522079999998</v>
          </cell>
          <cell r="UR57">
            <v>24.463024140000002</v>
          </cell>
          <cell r="US57">
            <v>23.765209200000001</v>
          </cell>
          <cell r="UT57">
            <v>23.12960052</v>
          </cell>
          <cell r="UV57">
            <v>44.335000000000001</v>
          </cell>
          <cell r="UW57">
            <v>44.335000000000001</v>
          </cell>
          <cell r="UX57">
            <v>44.335000000000001</v>
          </cell>
          <cell r="UY57">
            <v>44.335000000000001</v>
          </cell>
          <cell r="UZ57">
            <v>44.335000000000001</v>
          </cell>
          <cell r="VA57">
            <v>43.505629999999996</v>
          </cell>
          <cell r="VB57">
            <v>43.505629999999996</v>
          </cell>
          <cell r="VC57">
            <v>43.505629999999996</v>
          </cell>
          <cell r="VD57">
            <v>42.770359999999997</v>
          </cell>
          <cell r="VE57">
            <v>42.770359999999997</v>
          </cell>
          <cell r="VF57">
            <v>42.770359999999997</v>
          </cell>
          <cell r="VG57">
            <v>9.0579099999999997</v>
          </cell>
          <cell r="VH57">
            <v>9.4973899999999993</v>
          </cell>
          <cell r="VI57">
            <v>9.4973899999999993</v>
          </cell>
          <cell r="VJ57">
            <v>9.4973899999999993</v>
          </cell>
          <cell r="VK57">
            <v>9.4973899999999993</v>
          </cell>
          <cell r="VL57">
            <v>9.4973899999999993</v>
          </cell>
          <cell r="VM57">
            <v>13.3515</v>
          </cell>
          <cell r="VN57">
            <v>13.3515</v>
          </cell>
          <cell r="VO57">
            <v>13.3515</v>
          </cell>
          <cell r="VP57">
            <v>12.07582</v>
          </cell>
          <cell r="VQ57">
            <v>12.07582</v>
          </cell>
          <cell r="VR57">
            <v>12.07582</v>
          </cell>
          <cell r="VS57">
            <v>129</v>
          </cell>
          <cell r="WE57">
            <v>0.7</v>
          </cell>
          <cell r="WF57">
            <v>0.69699999999999995</v>
          </cell>
          <cell r="WG57">
            <v>0.69099999999999995</v>
          </cell>
          <cell r="WH57">
            <v>0.68700000000000006</v>
          </cell>
          <cell r="WI57">
            <v>0.63900000000000001</v>
          </cell>
          <cell r="WJ57">
            <v>0.63</v>
          </cell>
          <cell r="WK57">
            <v>0.623</v>
          </cell>
          <cell r="WL57">
            <v>0.61699999999999999</v>
          </cell>
          <cell r="WM57">
            <v>0.60899999999999999</v>
          </cell>
          <cell r="WN57">
            <v>0.59599999999999997</v>
          </cell>
          <cell r="WO57">
            <v>0.59199999999999997</v>
          </cell>
          <cell r="WP57">
            <v>0.58099999999999996</v>
          </cell>
          <cell r="WQ57">
            <v>0.57099999999999995</v>
          </cell>
          <cell r="WR57">
            <v>0.56499999999999995</v>
          </cell>
          <cell r="WS57">
            <v>0.53600000000000003</v>
          </cell>
          <cell r="WT57">
            <v>0.53</v>
          </cell>
          <cell r="WU57">
            <v>0.52500000000000002</v>
          </cell>
          <cell r="WV57">
            <v>0.52500000000000002</v>
          </cell>
          <cell r="WW57">
            <v>0.52600000000000002</v>
          </cell>
          <cell r="WX57">
            <v>0.52600000000000002</v>
          </cell>
          <cell r="WY57">
            <v>0.52</v>
          </cell>
          <cell r="WZ57">
            <v>1280</v>
          </cell>
          <cell r="XA57">
            <v>1180</v>
          </cell>
          <cell r="XB57">
            <v>1140</v>
          </cell>
          <cell r="XC57">
            <v>1110</v>
          </cell>
          <cell r="XD57">
            <v>1080</v>
          </cell>
          <cell r="XE57">
            <v>1050</v>
          </cell>
          <cell r="XF57">
            <v>1030</v>
          </cell>
          <cell r="XG57">
            <v>1000</v>
          </cell>
          <cell r="XH57">
            <v>994</v>
          </cell>
          <cell r="XI57">
            <v>1030</v>
          </cell>
          <cell r="XJ57">
            <v>1030</v>
          </cell>
          <cell r="XK57">
            <v>988</v>
          </cell>
          <cell r="XL57">
            <v>985</v>
          </cell>
          <cell r="XM57">
            <v>972</v>
          </cell>
          <cell r="XN57">
            <v>929</v>
          </cell>
          <cell r="XO57">
            <v>865</v>
          </cell>
          <cell r="XP57">
            <v>795</v>
          </cell>
          <cell r="XQ57">
            <v>731</v>
          </cell>
          <cell r="XR57">
            <v>681</v>
          </cell>
          <cell r="XS57">
            <v>638</v>
          </cell>
          <cell r="XT57">
            <v>597</v>
          </cell>
          <cell r="XU57">
            <v>558</v>
          </cell>
          <cell r="XV57">
            <v>527</v>
          </cell>
          <cell r="XW57">
            <v>498</v>
          </cell>
          <cell r="XX57">
            <v>472</v>
          </cell>
          <cell r="XY57">
            <v>446</v>
          </cell>
          <cell r="XZ57">
            <v>422</v>
          </cell>
          <cell r="YA57">
            <v>401</v>
          </cell>
          <cell r="YB57">
            <v>401</v>
          </cell>
          <cell r="YC57">
            <v>401</v>
          </cell>
          <cell r="YD57">
            <v>401</v>
          </cell>
          <cell r="YE57">
            <v>401</v>
          </cell>
          <cell r="YF57">
            <v>173.01900000000001</v>
          </cell>
          <cell r="YG57">
            <v>168.8</v>
          </cell>
          <cell r="YH57">
            <v>153.875</v>
          </cell>
          <cell r="YI57">
            <v>161.14400000000001</v>
          </cell>
          <cell r="YJ57">
            <v>156.964</v>
          </cell>
          <cell r="YK57">
            <v>152.08600000000001</v>
          </cell>
          <cell r="YL57">
            <v>160.39599999999999</v>
          </cell>
          <cell r="YM57">
            <v>150.38</v>
          </cell>
          <cell r="YN57">
            <v>147.267</v>
          </cell>
          <cell r="YO57">
            <v>153.005</v>
          </cell>
          <cell r="YP57">
            <v>143.40199999999999</v>
          </cell>
          <cell r="YQ57">
            <v>149.56100000000001</v>
          </cell>
          <cell r="YR57">
            <v>145.42500000000001</v>
          </cell>
          <cell r="YS57">
            <v>134.636</v>
          </cell>
          <cell r="YT57">
            <v>135.10499999999999</v>
          </cell>
          <cell r="YU57">
            <v>134.35499999999999</v>
          </cell>
          <cell r="YV57">
            <v>125.82899999999999</v>
          </cell>
          <cell r="YW57">
            <v>119.708</v>
          </cell>
          <cell r="YX57">
            <v>113.01300000000001</v>
          </cell>
          <cell r="YY57">
            <v>102.642</v>
          </cell>
          <cell r="YZ57">
            <v>100.744</v>
          </cell>
          <cell r="ZA57">
            <v>99.335999999999999</v>
          </cell>
          <cell r="ZB57">
            <v>89.326999999999998</v>
          </cell>
          <cell r="ZC57">
            <v>80.918000000000006</v>
          </cell>
          <cell r="ZD57">
            <v>79.700999999999993</v>
          </cell>
          <cell r="ZE57">
            <v>76.59</v>
          </cell>
          <cell r="ZF57">
            <v>74.23</v>
          </cell>
          <cell r="ZG57">
            <v>71.878</v>
          </cell>
          <cell r="ZH57">
            <v>71.266999999999996</v>
          </cell>
          <cell r="ZI57">
            <v>71.691000000000003</v>
          </cell>
          <cell r="ZJ57">
            <v>70.643000000000001</v>
          </cell>
          <cell r="ZK57">
            <v>69.221000000000004</v>
          </cell>
          <cell r="ZL57">
            <v>2.0118124329999998</v>
          </cell>
          <cell r="ZM57">
            <v>2.1315747159999998</v>
          </cell>
          <cell r="ZN57">
            <v>2.258466393</v>
          </cell>
          <cell r="ZO57">
            <v>2.3929118740000002</v>
          </cell>
          <cell r="ZP57">
            <v>2.535360834</v>
          </cell>
          <cell r="ZQ57">
            <v>2.6862897160000001</v>
          </cell>
          <cell r="ZR57">
            <v>2.846203327</v>
          </cell>
          <cell r="ZS57">
            <v>3.0156365219999999</v>
          </cell>
          <cell r="ZT57">
            <v>3.1951559980000002</v>
          </cell>
          <cell r="ZU57">
            <v>3.3853621870000001</v>
          </cell>
          <cell r="ZV57">
            <v>3.5868912650000002</v>
          </cell>
          <cell r="ZW57">
            <v>3.8273448609999998</v>
          </cell>
          <cell r="ZX57">
            <v>4.0677984570000003</v>
          </cell>
          <cell r="ZY57">
            <v>4.3082520530000004</v>
          </cell>
          <cell r="ZZ57">
            <v>4.5487056490000004</v>
          </cell>
          <cell r="AAA57">
            <v>4.7891592449999996</v>
          </cell>
          <cell r="AAB57">
            <v>4.7137596339999996</v>
          </cell>
          <cell r="AAC57">
            <v>4.6383600229999997</v>
          </cell>
          <cell r="AAD57">
            <v>5.4264999630000004</v>
          </cell>
          <cell r="AAE57">
            <v>6.214639902</v>
          </cell>
          <cell r="AAF57">
            <v>7.0027798409999997</v>
          </cell>
          <cell r="AAG57">
            <v>7.7909197810000004</v>
          </cell>
          <cell r="AAH57">
            <v>7.9479921339999997</v>
          </cell>
          <cell r="AAI57">
            <v>8.1050644869999999</v>
          </cell>
          <cell r="AAJ57">
            <v>8.2621368410000002</v>
          </cell>
          <cell r="AAK57">
            <v>8.4192091940000005</v>
          </cell>
          <cell r="AAL57">
            <v>8.5762815480000008</v>
          </cell>
          <cell r="AAM57">
            <v>8.7631963089999996</v>
          </cell>
          <cell r="AAN57">
            <v>8.9501110710000003</v>
          </cell>
          <cell r="AAO57">
            <v>9.1370258329999992</v>
          </cell>
          <cell r="AAP57">
            <v>9.1370258329999992</v>
          </cell>
          <cell r="AAQ57">
            <v>9.1370258329999992</v>
          </cell>
          <cell r="AAR57">
            <v>6.9674251570000001</v>
          </cell>
          <cell r="AAS57">
            <v>7.14329283</v>
          </cell>
          <cell r="AAT57">
            <v>7.3235996510000003</v>
          </cell>
          <cell r="AAU57">
            <v>7.5084576719999996</v>
          </cell>
          <cell r="AAV57">
            <v>7.6979817710000003</v>
          </cell>
          <cell r="AAW57">
            <v>7.8922897269999996</v>
          </cell>
          <cell r="AAX57">
            <v>8.0915022899999993</v>
          </cell>
          <cell r="AAY57">
            <v>8.2957432600000001</v>
          </cell>
          <cell r="AAZ57">
            <v>8.5051395620000001</v>
          </cell>
          <cell r="ABA57">
            <v>8.7198213219999996</v>
          </cell>
          <cell r="ABB57">
            <v>8.9399219540000008</v>
          </cell>
          <cell r="ABC57">
            <v>9.1772572859999997</v>
          </cell>
          <cell r="ABD57">
            <v>9.4145926180000004</v>
          </cell>
          <cell r="ABE57">
            <v>9.6519279499999993</v>
          </cell>
          <cell r="ABF57">
            <v>9.8892632819999999</v>
          </cell>
          <cell r="ABG57">
            <v>10.12659861</v>
          </cell>
          <cell r="ABH57">
            <v>10.00426448</v>
          </cell>
          <cell r="ABI57">
            <v>9.8819303509999994</v>
          </cell>
          <cell r="ABJ57">
            <v>11.97097039</v>
          </cell>
          <cell r="ABK57">
            <v>14.06001043</v>
          </cell>
          <cell r="ABL57">
            <v>16.149050469999999</v>
          </cell>
          <cell r="ABM57">
            <v>18.23809052</v>
          </cell>
          <cell r="ABN57">
            <v>18.155909730000001</v>
          </cell>
          <cell r="ABO57">
            <v>18.073728939999999</v>
          </cell>
          <cell r="ABP57">
            <v>17.991548160000001</v>
          </cell>
          <cell r="ABQ57">
            <v>17.909367369999998</v>
          </cell>
          <cell r="ABR57">
            <v>17.827186579999999</v>
          </cell>
          <cell r="ABS57">
            <v>18.587749479999999</v>
          </cell>
          <cell r="ABT57">
            <v>19.348312379999999</v>
          </cell>
          <cell r="ABU57">
            <v>20.108875269999999</v>
          </cell>
          <cell r="ABV57">
            <v>20.108875269999999</v>
          </cell>
          <cell r="ABW57">
            <v>20.108875269999999</v>
          </cell>
          <cell r="ACI57">
            <v>7.7961019489999996</v>
          </cell>
          <cell r="ACJ57">
            <v>7.7961019489999996</v>
          </cell>
          <cell r="ACK57">
            <v>7.7961019489999996</v>
          </cell>
          <cell r="ACL57">
            <v>7.7961019489999996</v>
          </cell>
          <cell r="ACM57">
            <v>20.972644379999998</v>
          </cell>
          <cell r="ACN57">
            <v>21.372854910000001</v>
          </cell>
          <cell r="ACO57">
            <v>21.372854910000001</v>
          </cell>
          <cell r="ACP57">
            <v>21.372854910000001</v>
          </cell>
          <cell r="ACQ57">
            <v>21.372854910000001</v>
          </cell>
          <cell r="ACR57">
            <v>25.513196480000001</v>
          </cell>
          <cell r="ACS57">
            <v>25.513196480000001</v>
          </cell>
          <cell r="ACT57">
            <v>25.513196480000001</v>
          </cell>
          <cell r="ACU57">
            <v>25.513196480000001</v>
          </cell>
          <cell r="ACV57">
            <v>25.513196480000001</v>
          </cell>
          <cell r="ACW57">
            <v>37.285714290000001</v>
          </cell>
          <cell r="ACX57">
            <v>37.285714290000001</v>
          </cell>
          <cell r="ACY57">
            <v>37.285714290000001</v>
          </cell>
          <cell r="ACZ57">
            <v>37.285714290000001</v>
          </cell>
          <cell r="ADA57">
            <v>37.285714290000001</v>
          </cell>
          <cell r="ADB57">
            <v>37.285714290000001</v>
          </cell>
          <cell r="ADC57">
            <v>39.543058000000002</v>
          </cell>
          <cell r="ADO57">
            <v>92.203898050000006</v>
          </cell>
          <cell r="ADP57">
            <v>92.203898050000006</v>
          </cell>
          <cell r="ADQ57">
            <v>92.203898050000006</v>
          </cell>
          <cell r="ADR57">
            <v>92.203898050000006</v>
          </cell>
          <cell r="ADS57">
            <v>79.027355619999994</v>
          </cell>
          <cell r="ADT57">
            <v>78.627145089999999</v>
          </cell>
          <cell r="ADU57">
            <v>78.627145089999999</v>
          </cell>
          <cell r="ADV57">
            <v>78.627145089999999</v>
          </cell>
          <cell r="ADW57">
            <v>78.627145089999999</v>
          </cell>
          <cell r="ADX57">
            <v>74.486803519999995</v>
          </cell>
          <cell r="ADY57">
            <v>74.486803519999995</v>
          </cell>
          <cell r="ADZ57">
            <v>74.486803519999995</v>
          </cell>
          <cell r="AEA57">
            <v>74.486803519999995</v>
          </cell>
          <cell r="AEB57">
            <v>74.486803519999995</v>
          </cell>
          <cell r="AEC57">
            <v>62.714285709999999</v>
          </cell>
          <cell r="AED57">
            <v>62.714285709999999</v>
          </cell>
          <cell r="AEE57">
            <v>62.714285709999999</v>
          </cell>
          <cell r="AEF57">
            <v>62.714285709999999</v>
          </cell>
          <cell r="AEG57">
            <v>62.714285709999999</v>
          </cell>
          <cell r="AEH57">
            <v>62.714285709999999</v>
          </cell>
          <cell r="AEI57">
            <v>60.456941999999998</v>
          </cell>
          <cell r="AEJ57">
            <v>66.593999999999994</v>
          </cell>
          <cell r="AEK57">
            <v>66.569999999999993</v>
          </cell>
          <cell r="AEL57">
            <v>66.558999999999997</v>
          </cell>
          <cell r="AEM57">
            <v>66.558000000000007</v>
          </cell>
          <cell r="AEN57">
            <v>66.564999999999998</v>
          </cell>
          <cell r="AEO57">
            <v>67.353999999999999</v>
          </cell>
          <cell r="AEP57">
            <v>68.125</v>
          </cell>
          <cell r="AEQ57">
            <v>68.885999999999996</v>
          </cell>
          <cell r="AER57">
            <v>69.637</v>
          </cell>
          <cell r="AES57">
            <v>70.376999999999995</v>
          </cell>
          <cell r="AET57">
            <v>71.105000000000004</v>
          </cell>
          <cell r="AEU57">
            <v>71.825999999999993</v>
          </cell>
          <cell r="AEV57">
            <v>72.534000000000006</v>
          </cell>
          <cell r="AEW57">
            <v>73.23</v>
          </cell>
          <cell r="AEX57">
            <v>73.914000000000001</v>
          </cell>
          <cell r="AEY57">
            <v>74.587999999999994</v>
          </cell>
          <cell r="AEZ57">
            <v>74.549000000000007</v>
          </cell>
          <cell r="AFA57">
            <v>74.510999999999996</v>
          </cell>
          <cell r="AFB57">
            <v>74.471999999999994</v>
          </cell>
          <cell r="AFC57">
            <v>74.433000000000007</v>
          </cell>
          <cell r="AFD57">
            <v>74.393000000000001</v>
          </cell>
          <cell r="AFE57">
            <v>74.352999999999994</v>
          </cell>
          <cell r="AFF57">
            <v>74.311999999999998</v>
          </cell>
          <cell r="AFG57">
            <v>74.272999999999996</v>
          </cell>
          <cell r="AFH57">
            <v>74.369</v>
          </cell>
          <cell r="AFI57">
            <v>74.468000000000004</v>
          </cell>
          <cell r="AFJ57">
            <v>74.551000000000002</v>
          </cell>
          <cell r="AFK57">
            <v>74.638999999999996</v>
          </cell>
          <cell r="AFL57">
            <v>74.728999999999999</v>
          </cell>
          <cell r="AFM57">
            <v>74.816999999999993</v>
          </cell>
          <cell r="AFN57">
            <v>71.028999999999996</v>
          </cell>
          <cell r="AFO57">
            <v>72.334999999999994</v>
          </cell>
          <cell r="AFP57">
            <v>89.403999999999996</v>
          </cell>
          <cell r="AFQ57">
            <v>89.489000000000004</v>
          </cell>
          <cell r="AFR57">
            <v>89.552000000000007</v>
          </cell>
          <cell r="AFS57">
            <v>89.590999999999994</v>
          </cell>
          <cell r="AFT57">
            <v>89.603999999999999</v>
          </cell>
          <cell r="AFU57">
            <v>89.614000000000004</v>
          </cell>
          <cell r="AFV57">
            <v>89.614000000000004</v>
          </cell>
          <cell r="AFW57">
            <v>89.616</v>
          </cell>
          <cell r="AFX57">
            <v>89.617999999999995</v>
          </cell>
          <cell r="AFY57">
            <v>89.62</v>
          </cell>
          <cell r="AFZ57">
            <v>89.623999999999995</v>
          </cell>
          <cell r="AGA57">
            <v>89.632000000000005</v>
          </cell>
          <cell r="AGB57">
            <v>89.638999999999996</v>
          </cell>
          <cell r="AGC57">
            <v>89.647000000000006</v>
          </cell>
          <cell r="AGD57">
            <v>89.656000000000006</v>
          </cell>
          <cell r="AGE57">
            <v>89.667000000000002</v>
          </cell>
          <cell r="AGF57">
            <v>89.513999999999996</v>
          </cell>
          <cell r="AGG57">
            <v>89.358999999999995</v>
          </cell>
          <cell r="AGH57">
            <v>89.200999999999993</v>
          </cell>
          <cell r="AGI57">
            <v>89.039000000000001</v>
          </cell>
          <cell r="AGJ57">
            <v>88.873000000000005</v>
          </cell>
          <cell r="AGK57">
            <v>88.703999999999994</v>
          </cell>
          <cell r="AGL57">
            <v>88.531999999999996</v>
          </cell>
          <cell r="AGM57">
            <v>88.358000000000004</v>
          </cell>
          <cell r="AGN57">
            <v>88.033000000000001</v>
          </cell>
          <cell r="AGO57">
            <v>87.709000000000003</v>
          </cell>
          <cell r="AGP57">
            <v>87.444999999999993</v>
          </cell>
          <cell r="AGQ57">
            <v>87.171000000000006</v>
          </cell>
          <cell r="AGR57">
            <v>86.896000000000001</v>
          </cell>
          <cell r="AGS57">
            <v>86.632000000000005</v>
          </cell>
          <cell r="AGT57">
            <v>84.111999999999995</v>
          </cell>
          <cell r="AGU57">
            <v>84.683000000000007</v>
          </cell>
          <cell r="AGV57">
            <v>6</v>
          </cell>
          <cell r="AHG57">
            <v>0.28599999999999998</v>
          </cell>
          <cell r="AHH57">
            <v>0.3</v>
          </cell>
          <cell r="AHI57">
            <v>0.308</v>
          </cell>
          <cell r="AHJ57">
            <v>0.312</v>
          </cell>
          <cell r="AHK57">
            <v>0.32600000000000001</v>
          </cell>
          <cell r="AHL57">
            <v>0.34499999999999997</v>
          </cell>
          <cell r="AHM57">
            <v>0.36199999999999999</v>
          </cell>
          <cell r="AHN57">
            <v>0.379</v>
          </cell>
          <cell r="AHO57">
            <v>0.39400000000000002</v>
          </cell>
          <cell r="AHP57">
            <v>0.40100000000000002</v>
          </cell>
          <cell r="AHQ57">
            <v>0.41099999999999998</v>
          </cell>
          <cell r="AHR57">
            <v>0.42099999999999999</v>
          </cell>
          <cell r="AHS57">
            <v>0.42899999999999999</v>
          </cell>
          <cell r="AHT57">
            <v>0.44</v>
          </cell>
          <cell r="AHU57">
            <v>0.44900000000000001</v>
          </cell>
          <cell r="AHV57">
            <v>0.45800000000000002</v>
          </cell>
          <cell r="AHW57">
            <v>0.46800000000000003</v>
          </cell>
          <cell r="AHX57">
            <v>0.47799999999999998</v>
          </cell>
          <cell r="AHY57">
            <v>0.48699999999999999</v>
          </cell>
          <cell r="AHZ57">
            <v>0.496</v>
          </cell>
          <cell r="AIA57">
            <v>0.496</v>
          </cell>
          <cell r="AIB57">
            <v>0.496</v>
          </cell>
          <cell r="AIM57">
            <v>0.34843205599999999</v>
          </cell>
          <cell r="AIN57">
            <v>0.33222591400000001</v>
          </cell>
          <cell r="AIO57">
            <v>0.32362459500000001</v>
          </cell>
          <cell r="AIP57">
            <v>0.31948881800000001</v>
          </cell>
          <cell r="AIQ57">
            <v>0.30581039799999998</v>
          </cell>
          <cell r="AIR57">
            <v>0.28901734099999998</v>
          </cell>
          <cell r="AIS57">
            <v>0.27548209400000001</v>
          </cell>
          <cell r="AIT57">
            <v>0.26315789499999998</v>
          </cell>
          <cell r="AIU57">
            <v>0.25316455700000001</v>
          </cell>
          <cell r="AIV57">
            <v>0.248756219</v>
          </cell>
          <cell r="AIW57">
            <v>0.242718447</v>
          </cell>
          <cell r="AIX57">
            <v>0.23696682499999999</v>
          </cell>
          <cell r="AIY57">
            <v>0.23255814</v>
          </cell>
          <cell r="AIZ57">
            <v>0.22675737000000001</v>
          </cell>
          <cell r="AJA57">
            <v>0.222222222</v>
          </cell>
          <cell r="AJB57">
            <v>0.43478260899999999</v>
          </cell>
          <cell r="AJC57">
            <v>0.42553191499999998</v>
          </cell>
          <cell r="AJD57">
            <v>0.41666666699999999</v>
          </cell>
          <cell r="AJE57">
            <v>0.40899795500000002</v>
          </cell>
          <cell r="AJF57">
            <v>0.40160642600000002</v>
          </cell>
          <cell r="AJG57">
            <v>0.40160642600000002</v>
          </cell>
          <cell r="AJH57">
            <v>0.40160642600000002</v>
          </cell>
          <cell r="AJI57">
            <v>6.2364441999999999E-2</v>
          </cell>
          <cell r="AJJ57">
            <v>5.9635190999999997E-2</v>
          </cell>
          <cell r="AJK57">
            <v>5.7108037E-2</v>
          </cell>
          <cell r="AJL57">
            <v>5.6169775999999998E-2</v>
          </cell>
          <cell r="AJM57">
            <v>3.9818054999999998E-2</v>
          </cell>
          <cell r="AJN57">
            <v>4.3927991E-2</v>
          </cell>
          <cell r="AJO57">
            <v>4.7452996999999997E-2</v>
          </cell>
          <cell r="AJP57">
            <v>4.9099268000000001E-2</v>
          </cell>
          <cell r="AJQ57">
            <v>5.0352176999999998E-2</v>
          </cell>
          <cell r="AJR57">
            <v>4.8090691999999997E-2</v>
          </cell>
          <cell r="AJS57">
            <v>5.2290074999999998E-2</v>
          </cell>
          <cell r="AJT57">
            <v>6.2568018000000003E-2</v>
          </cell>
          <cell r="AJU57">
            <v>6.3181748999999995E-2</v>
          </cell>
          <cell r="AJV57">
            <v>6.7481787000000001E-2</v>
          </cell>
          <cell r="AJW57">
            <v>6.9485915999999995E-2</v>
          </cell>
          <cell r="AJX57">
            <v>6.4916037999999995E-2</v>
          </cell>
          <cell r="AJY57">
            <v>6.7757087999999993E-2</v>
          </cell>
          <cell r="AJZ57">
            <v>7.2384843000000004E-2</v>
          </cell>
          <cell r="AKA57">
            <v>7.7398594000000001E-2</v>
          </cell>
          <cell r="AKB57">
            <v>7.5713994000000007E-2</v>
          </cell>
          <cell r="AKC57">
            <v>7.2306053999999995E-2</v>
          </cell>
          <cell r="AKD57">
            <v>8.2122318999999999E-2</v>
          </cell>
          <cell r="AKE57">
            <v>8.7447036000000006E-2</v>
          </cell>
          <cell r="AKF57">
            <v>0.102541471</v>
          </cell>
          <cell r="AKG57">
            <v>0.122499516</v>
          </cell>
          <cell r="AKH57">
            <v>0.12588429000000001</v>
          </cell>
          <cell r="AKI57">
            <v>0.138483789</v>
          </cell>
          <cell r="AKJ57">
            <v>0.14321344799999999</v>
          </cell>
          <cell r="AKK57">
            <v>0.147853391</v>
          </cell>
          <cell r="AKL57">
            <v>0.14606696599999999</v>
          </cell>
          <cell r="AKM57">
            <v>0.127560389</v>
          </cell>
          <cell r="AKN57">
            <v>0.127560389</v>
          </cell>
          <cell r="AKR57">
            <v>2.38</v>
          </cell>
          <cell r="AKS57">
            <v>0.4</v>
          </cell>
          <cell r="AKT57">
            <v>0.34</v>
          </cell>
          <cell r="AKU57">
            <v>0.35</v>
          </cell>
          <cell r="AKV57">
            <v>0.27</v>
          </cell>
          <cell r="AKW57">
            <v>0.21</v>
          </cell>
          <cell r="AKX57">
            <v>0.3</v>
          </cell>
          <cell r="AKY57">
            <v>0.44</v>
          </cell>
          <cell r="AKZ57">
            <v>0.4</v>
          </cell>
          <cell r="ALA57">
            <v>0.4</v>
          </cell>
          <cell r="ALB57">
            <v>0.43</v>
          </cell>
          <cell r="ALC57">
            <v>0.37</v>
          </cell>
          <cell r="ALD57">
            <v>0.32</v>
          </cell>
          <cell r="ALE57">
            <v>0.38</v>
          </cell>
          <cell r="ALF57">
            <v>0.35</v>
          </cell>
          <cell r="ALG57">
            <v>0.54</v>
          </cell>
          <cell r="ALH57">
            <v>0.59</v>
          </cell>
          <cell r="ALI57">
            <v>0.57999999999999996</v>
          </cell>
          <cell r="ALJ57">
            <v>0.39</v>
          </cell>
          <cell r="ALK57">
            <v>0.43</v>
          </cell>
          <cell r="ALL57">
            <v>0.42</v>
          </cell>
          <cell r="ALM57">
            <v>0.45</v>
          </cell>
          <cell r="ALN57">
            <v>0.56000000000000005</v>
          </cell>
          <cell r="ALO57">
            <v>0.6</v>
          </cell>
          <cell r="ALP57">
            <v>0.61</v>
          </cell>
          <cell r="ALQ57">
            <v>0.5</v>
          </cell>
          <cell r="ALR57">
            <v>0.47</v>
          </cell>
          <cell r="ALS57">
            <v>0.47</v>
          </cell>
          <cell r="ALT57">
            <v>0.47</v>
          </cell>
        </row>
        <row r="58">
          <cell r="A58" t="str">
            <v>Finland</v>
          </cell>
          <cell r="B58" t="str">
            <v>FIN</v>
          </cell>
          <cell r="C58" t="str">
            <v>Very High</v>
          </cell>
          <cell r="E58">
            <v>11</v>
          </cell>
          <cell r="F58">
            <v>0.81399999999999995</v>
          </cell>
          <cell r="G58">
            <v>0.81799999999999995</v>
          </cell>
          <cell r="H58">
            <v>0.82499999999999996</v>
          </cell>
          <cell r="I58">
            <v>0.82899999999999996</v>
          </cell>
          <cell r="J58">
            <v>0.84099999999999997</v>
          </cell>
          <cell r="K58">
            <v>0.84699999999999998</v>
          </cell>
          <cell r="L58">
            <v>0.85399999999999998</v>
          </cell>
          <cell r="M58">
            <v>0.86299999999999999</v>
          </cell>
          <cell r="N58">
            <v>0.873</v>
          </cell>
          <cell r="O58">
            <v>0.88100000000000001</v>
          </cell>
          <cell r="P58">
            <v>0.89100000000000001</v>
          </cell>
          <cell r="Q58">
            <v>0.9</v>
          </cell>
          <cell r="R58">
            <v>0.90400000000000003</v>
          </cell>
          <cell r="S58">
            <v>0.90700000000000003</v>
          </cell>
          <cell r="T58">
            <v>0.90200000000000002</v>
          </cell>
          <cell r="U58">
            <v>0.90500000000000003</v>
          </cell>
          <cell r="V58">
            <v>0.90900000000000003</v>
          </cell>
          <cell r="W58">
            <v>0.91100000000000003</v>
          </cell>
          <cell r="X58">
            <v>0.91200000000000003</v>
          </cell>
          <cell r="Y58">
            <v>0.90700000000000003</v>
          </cell>
          <cell r="Z58">
            <v>0.91100000000000003</v>
          </cell>
          <cell r="AA58">
            <v>0.91500000000000004</v>
          </cell>
          <cell r="AB58">
            <v>0.91500000000000004</v>
          </cell>
          <cell r="AC58">
            <v>0.92600000000000005</v>
          </cell>
          <cell r="AD58">
            <v>0.92700000000000005</v>
          </cell>
          <cell r="AE58">
            <v>0.93</v>
          </cell>
          <cell r="AF58">
            <v>0.93100000000000005</v>
          </cell>
          <cell r="AG58">
            <v>0.93400000000000005</v>
          </cell>
          <cell r="AH58">
            <v>0.93600000000000005</v>
          </cell>
          <cell r="AI58">
            <v>0.93899999999999995</v>
          </cell>
          <cell r="AJ58">
            <v>0.93799999999999994</v>
          </cell>
          <cell r="AK58">
            <v>0.94</v>
          </cell>
          <cell r="AL58">
            <v>74.9893</v>
          </cell>
          <cell r="AM58">
            <v>75.4071</v>
          </cell>
          <cell r="AN58">
            <v>75.646900000000002</v>
          </cell>
          <cell r="AO58">
            <v>75.884900000000002</v>
          </cell>
          <cell r="AP58">
            <v>76.574799999999996</v>
          </cell>
          <cell r="AQ58">
            <v>76.603899999999996</v>
          </cell>
          <cell r="AR58">
            <v>76.869600000000005</v>
          </cell>
          <cell r="AS58">
            <v>77.064099999999996</v>
          </cell>
          <cell r="AT58">
            <v>77.259100000000004</v>
          </cell>
          <cell r="AU58">
            <v>77.450800000000001</v>
          </cell>
          <cell r="AV58">
            <v>77.671199999999999</v>
          </cell>
          <cell r="AW58">
            <v>78.142200000000003</v>
          </cell>
          <cell r="AX58">
            <v>78.269800000000004</v>
          </cell>
          <cell r="AY58">
            <v>78.533299999999997</v>
          </cell>
          <cell r="AZ58">
            <v>78.846000000000004</v>
          </cell>
          <cell r="BA58">
            <v>78.971299999999999</v>
          </cell>
          <cell r="BB58">
            <v>79.372900000000001</v>
          </cell>
          <cell r="BC58">
            <v>79.390699999999995</v>
          </cell>
          <cell r="BD58">
            <v>79.694999999999993</v>
          </cell>
          <cell r="BE58">
            <v>79.831000000000003</v>
          </cell>
          <cell r="BF58">
            <v>80.011700000000005</v>
          </cell>
          <cell r="BG58">
            <v>80.391499999999994</v>
          </cell>
          <cell r="BH58">
            <v>80.500799999999998</v>
          </cell>
          <cell r="BI58">
            <v>80.883099999999999</v>
          </cell>
          <cell r="BJ58">
            <v>81.012500000000003</v>
          </cell>
          <cell r="BK58">
            <v>81.4178</v>
          </cell>
          <cell r="BL58">
            <v>81.291499999999999</v>
          </cell>
          <cell r="BM58">
            <v>81.497600000000006</v>
          </cell>
          <cell r="BN58">
            <v>81.626599999999996</v>
          </cell>
          <cell r="BO58">
            <v>81.870599999999996</v>
          </cell>
          <cell r="BP58">
            <v>81.865700000000004</v>
          </cell>
          <cell r="BQ58">
            <v>82.0381</v>
          </cell>
          <cell r="BR58">
            <v>14.99647045</v>
          </cell>
          <cell r="BS58">
            <v>15.21839046</v>
          </cell>
          <cell r="BT58">
            <v>15.765560150000001</v>
          </cell>
          <cell r="BU58">
            <v>15.875200270000001</v>
          </cell>
          <cell r="BV58">
            <v>16.216119769999999</v>
          </cell>
          <cell r="BW58">
            <v>16.3091507</v>
          </cell>
          <cell r="BX58">
            <v>16.521150590000001</v>
          </cell>
          <cell r="BY58">
            <v>16.729070660000001</v>
          </cell>
          <cell r="BZ58">
            <v>17.039730070000001</v>
          </cell>
          <cell r="CA58">
            <v>17.276140210000001</v>
          </cell>
          <cell r="CB58">
            <v>17.701179499999999</v>
          </cell>
          <cell r="CC58">
            <v>17.994180679999999</v>
          </cell>
          <cell r="CD58">
            <v>18.066770550000001</v>
          </cell>
          <cell r="CE58">
            <v>18.259479519999999</v>
          </cell>
          <cell r="CF58">
            <v>17.032960889999998</v>
          </cell>
          <cell r="CG58">
            <v>17.143100740000001</v>
          </cell>
          <cell r="CH58">
            <v>17.13279915</v>
          </cell>
          <cell r="CI58">
            <v>17.088930130000001</v>
          </cell>
          <cell r="CJ58">
            <v>17.042190550000001</v>
          </cell>
          <cell r="CK58">
            <v>16.810939789999999</v>
          </cell>
          <cell r="CL58">
            <v>16.93851089</v>
          </cell>
          <cell r="CM58">
            <v>17.056320190000001</v>
          </cell>
          <cell r="CN58">
            <v>17.068420410000002</v>
          </cell>
          <cell r="CO58">
            <v>19.302570339999999</v>
          </cell>
          <cell r="CP58">
            <v>19.261240010000002</v>
          </cell>
          <cell r="CQ58">
            <v>19.318620679999999</v>
          </cell>
          <cell r="CR58">
            <v>19.315439219999998</v>
          </cell>
          <cell r="CS58">
            <v>19.39711952</v>
          </cell>
          <cell r="CT58">
            <v>19.475999829999999</v>
          </cell>
          <cell r="CU58">
            <v>19.051929470000001</v>
          </cell>
          <cell r="CV58">
            <v>19.051929470000001</v>
          </cell>
          <cell r="CW58">
            <v>19.051929470000001</v>
          </cell>
          <cell r="CX58">
            <v>9.1846504210000006</v>
          </cell>
          <cell r="CY58">
            <v>9.4082180900000001</v>
          </cell>
          <cell r="CZ58">
            <v>9.6317857599999996</v>
          </cell>
          <cell r="DA58">
            <v>9.8553534290000009</v>
          </cell>
          <cell r="DB58">
            <v>10.078921100000001</v>
          </cell>
          <cell r="DC58">
            <v>10.30248877</v>
          </cell>
          <cell r="DD58">
            <v>10.52605644</v>
          </cell>
          <cell r="DE58">
            <v>10.749624109999999</v>
          </cell>
          <cell r="DF58">
            <v>10.97319177</v>
          </cell>
          <cell r="DG58">
            <v>11.196759439999999</v>
          </cell>
          <cell r="DH58">
            <v>11.420327110000001</v>
          </cell>
          <cell r="DI58">
            <v>11.64389478</v>
          </cell>
          <cell r="DJ58">
            <v>11.86746245</v>
          </cell>
          <cell r="DK58">
            <v>12.091030119999999</v>
          </cell>
          <cell r="DL58">
            <v>12.137179850000001</v>
          </cell>
          <cell r="DM58">
            <v>12.183329580000001</v>
          </cell>
          <cell r="DN58">
            <v>12.23163033</v>
          </cell>
          <cell r="DO58">
            <v>12.27503967</v>
          </cell>
          <cell r="DP58">
            <v>12.32691956</v>
          </cell>
          <cell r="DQ58">
            <v>12.37001038</v>
          </cell>
          <cell r="DR58">
            <v>12.41567993</v>
          </cell>
          <cell r="DS58">
            <v>12.45691967</v>
          </cell>
          <cell r="DT58">
            <v>12.4878397</v>
          </cell>
          <cell r="DU58">
            <v>12.54920959</v>
          </cell>
          <cell r="DV58">
            <v>12.59953022</v>
          </cell>
          <cell r="DW58">
            <v>12.63366985</v>
          </cell>
          <cell r="DX58">
            <v>12.68652487</v>
          </cell>
          <cell r="DY58">
            <v>12.73937988</v>
          </cell>
          <cell r="DZ58">
            <v>12.80649996</v>
          </cell>
          <cell r="EA58">
            <v>12.87362003</v>
          </cell>
          <cell r="EB58">
            <v>12.87362003</v>
          </cell>
          <cell r="EC58">
            <v>12.87362003</v>
          </cell>
          <cell r="ED58">
            <v>34652.009059999997</v>
          </cell>
          <cell r="EE58">
            <v>32163.27132</v>
          </cell>
          <cell r="EF58">
            <v>30575.173900000002</v>
          </cell>
          <cell r="EG58">
            <v>29991.066139999999</v>
          </cell>
          <cell r="EH58">
            <v>31434.509150000002</v>
          </cell>
          <cell r="EI58">
            <v>33090.516539999997</v>
          </cell>
          <cell r="EJ58">
            <v>34001.270120000001</v>
          </cell>
          <cell r="EK58">
            <v>36444.333460000002</v>
          </cell>
          <cell r="EL58">
            <v>38587.423360000001</v>
          </cell>
          <cell r="EM58">
            <v>40255.563329999997</v>
          </cell>
          <cell r="EN58">
            <v>42005.374190000002</v>
          </cell>
          <cell r="EO58">
            <v>43299.227039999998</v>
          </cell>
          <cell r="EP58">
            <v>43781.212699999996</v>
          </cell>
          <cell r="EQ58">
            <v>43648.970690000002</v>
          </cell>
          <cell r="ER58">
            <v>45477.021840000001</v>
          </cell>
          <cell r="ES58">
            <v>45949.018109999997</v>
          </cell>
          <cell r="ET58">
            <v>47282.477420000003</v>
          </cell>
          <cell r="EU58">
            <v>49146.72006</v>
          </cell>
          <cell r="EV58">
            <v>48714.478580000003</v>
          </cell>
          <cell r="EW58">
            <v>45128.284950000001</v>
          </cell>
          <cell r="EX58">
            <v>46138.473850000002</v>
          </cell>
          <cell r="EY58">
            <v>46338.345860000001</v>
          </cell>
          <cell r="EZ58">
            <v>45340.26397</v>
          </cell>
          <cell r="FA58">
            <v>44871.502139999997</v>
          </cell>
          <cell r="FB58">
            <v>45016.482300000003</v>
          </cell>
          <cell r="FC58">
            <v>45628.12268</v>
          </cell>
          <cell r="FD58">
            <v>46502.466979999997</v>
          </cell>
          <cell r="FE58">
            <v>47593.887009999999</v>
          </cell>
          <cell r="FF58">
            <v>48369.87096</v>
          </cell>
          <cell r="FG58">
            <v>48901.809359999999</v>
          </cell>
          <cell r="FH58">
            <v>47946.328540000002</v>
          </cell>
          <cell r="FI58">
            <v>49452.166720000001</v>
          </cell>
          <cell r="FJ58">
            <v>1</v>
          </cell>
          <cell r="FK58">
            <v>1.002</v>
          </cell>
          <cell r="FL58">
            <v>1.0029999999999999</v>
          </cell>
          <cell r="FM58">
            <v>1.0049999999999999</v>
          </cell>
          <cell r="FN58">
            <v>1.0009999999999999</v>
          </cell>
          <cell r="FO58">
            <v>1.002</v>
          </cell>
          <cell r="FP58">
            <v>1.004</v>
          </cell>
          <cell r="FQ58">
            <v>1.0069999999999999</v>
          </cell>
          <cell r="FR58">
            <v>1.0009999999999999</v>
          </cell>
          <cell r="FS58">
            <v>1.002</v>
          </cell>
          <cell r="FT58">
            <v>1.0029999999999999</v>
          </cell>
          <cell r="FU58">
            <v>0.996</v>
          </cell>
          <cell r="FV58">
            <v>0.995</v>
          </cell>
          <cell r="FW58">
            <v>0.99399999999999999</v>
          </cell>
          <cell r="FX58">
            <v>0.99199999999999999</v>
          </cell>
          <cell r="FY58">
            <v>1</v>
          </cell>
          <cell r="FZ58">
            <v>1</v>
          </cell>
          <cell r="GA58">
            <v>1.002</v>
          </cell>
          <cell r="GB58">
            <v>1.004</v>
          </cell>
          <cell r="GC58">
            <v>1.002</v>
          </cell>
          <cell r="GD58">
            <v>1.006</v>
          </cell>
          <cell r="GE58">
            <v>1.0049999999999999</v>
          </cell>
          <cell r="GF58">
            <v>1.002</v>
          </cell>
          <cell r="GG58">
            <v>1.0029999999999999</v>
          </cell>
          <cell r="GH58">
            <v>0.98899999999999999</v>
          </cell>
          <cell r="GI58">
            <v>0.98799999999999999</v>
          </cell>
          <cell r="GJ58">
            <v>0.98899999999999999</v>
          </cell>
          <cell r="GK58">
            <v>0.98899999999999999</v>
          </cell>
          <cell r="GL58">
            <v>0.98899999999999999</v>
          </cell>
          <cell r="GM58">
            <v>0.98899999999999999</v>
          </cell>
          <cell r="GN58">
            <v>0.98899999999999999</v>
          </cell>
          <cell r="GO58">
            <v>0.99</v>
          </cell>
          <cell r="GP58">
            <v>0.98899999999999999</v>
          </cell>
          <cell r="GQ58">
            <v>0.81371627199999996</v>
          </cell>
          <cell r="GR58">
            <v>0.81773773800000005</v>
          </cell>
          <cell r="GS58">
            <v>0.82583559200000001</v>
          </cell>
          <cell r="GT58">
            <v>0.82815448300000005</v>
          </cell>
          <cell r="GU58">
            <v>0.83998775699999995</v>
          </cell>
          <cell r="GV58">
            <v>0.847310122</v>
          </cell>
          <cell r="GW58">
            <v>0.855974346</v>
          </cell>
          <cell r="GX58">
            <v>0.86240205299999995</v>
          </cell>
          <cell r="GY58">
            <v>0.872141006</v>
          </cell>
          <cell r="GZ58">
            <v>0.88069763300000004</v>
          </cell>
          <cell r="HA58">
            <v>0.88552051399999998</v>
          </cell>
          <cell r="HB58">
            <v>0.892507736</v>
          </cell>
          <cell r="HC58">
            <v>0.89595455400000001</v>
          </cell>
          <cell r="HD58">
            <v>0.89980816200000002</v>
          </cell>
          <cell r="HE58">
            <v>0.90099208200000003</v>
          </cell>
          <cell r="HF58">
            <v>0.90372965299999997</v>
          </cell>
          <cell r="HG58">
            <v>0.90881010900000003</v>
          </cell>
          <cell r="HH58">
            <v>0.911484937</v>
          </cell>
          <cell r="HI58">
            <v>0.91206140899999999</v>
          </cell>
          <cell r="HJ58">
            <v>0.90967611800000003</v>
          </cell>
          <cell r="HK58">
            <v>0.91285353999999996</v>
          </cell>
          <cell r="HL58">
            <v>0.91490401099999996</v>
          </cell>
          <cell r="HM58">
            <v>0.91553391100000003</v>
          </cell>
          <cell r="HN58">
            <v>0.91951233899999996</v>
          </cell>
          <cell r="HO58">
            <v>0.92081471000000004</v>
          </cell>
          <cell r="HP58">
            <v>0.92434149600000004</v>
          </cell>
          <cell r="HQ58">
            <v>0.92529842100000004</v>
          </cell>
          <cell r="HR58">
            <v>0.92773191499999996</v>
          </cell>
          <cell r="HS58">
            <v>0.93008497000000001</v>
          </cell>
          <cell r="HT58">
            <v>0.932500518</v>
          </cell>
          <cell r="HU58">
            <v>0.93222616000000003</v>
          </cell>
          <cell r="HV58">
            <v>0.93428325899999998</v>
          </cell>
          <cell r="HW58">
            <v>78.881699999999995</v>
          </cell>
          <cell r="HX58">
            <v>79.326099999999997</v>
          </cell>
          <cell r="HY58">
            <v>79.440200000000004</v>
          </cell>
          <cell r="HZ58">
            <v>79.481399999999994</v>
          </cell>
          <cell r="IA58">
            <v>80.148700000000005</v>
          </cell>
          <cell r="IB58">
            <v>80.217200000000005</v>
          </cell>
          <cell r="IC58">
            <v>80.549000000000007</v>
          </cell>
          <cell r="ID58">
            <v>80.511600000000001</v>
          </cell>
          <cell r="IE58">
            <v>80.847099999999998</v>
          </cell>
          <cell r="IF58">
            <v>81.025700000000001</v>
          </cell>
          <cell r="IG58">
            <v>81.022800000000004</v>
          </cell>
          <cell r="IH58">
            <v>81.536199999999994</v>
          </cell>
          <cell r="II58">
            <v>81.528599999999997</v>
          </cell>
          <cell r="IJ58">
            <v>81.8095</v>
          </cell>
          <cell r="IK58">
            <v>82.275000000000006</v>
          </cell>
          <cell r="IL58">
            <v>82.296300000000002</v>
          </cell>
          <cell r="IM58">
            <v>82.8292</v>
          </cell>
          <cell r="IN58">
            <v>82.861000000000004</v>
          </cell>
          <cell r="IO58">
            <v>83.004400000000004</v>
          </cell>
          <cell r="IP58">
            <v>83.113299999999995</v>
          </cell>
          <cell r="IQ58">
            <v>83.246899999999997</v>
          </cell>
          <cell r="IR58">
            <v>83.5321</v>
          </cell>
          <cell r="IS58">
            <v>83.415199999999999</v>
          </cell>
          <cell r="IT58">
            <v>83.822000000000003</v>
          </cell>
          <cell r="IU58">
            <v>83.841700000000003</v>
          </cell>
          <cell r="IV58">
            <v>84.173000000000002</v>
          </cell>
          <cell r="IW58">
            <v>84.118600000000001</v>
          </cell>
          <cell r="IX58">
            <v>84.2209</v>
          </cell>
          <cell r="IY58">
            <v>84.304900000000004</v>
          </cell>
          <cell r="IZ58">
            <v>84.518699999999995</v>
          </cell>
          <cell r="JA58">
            <v>84.652500000000003</v>
          </cell>
          <cell r="JB58">
            <v>84.717699999999994</v>
          </cell>
          <cell r="JC58">
            <v>15.68031979</v>
          </cell>
          <cell r="JD58">
            <v>15.9327898</v>
          </cell>
          <cell r="JE58">
            <v>16.662069320000001</v>
          </cell>
          <cell r="JF58">
            <v>16.697149280000001</v>
          </cell>
          <cell r="JG58">
            <v>17.048149110000001</v>
          </cell>
          <cell r="JH58">
            <v>17.105039600000001</v>
          </cell>
          <cell r="JI58">
            <v>17.413309099999999</v>
          </cell>
          <cell r="JJ58">
            <v>17.502239230000001</v>
          </cell>
          <cell r="JK58">
            <v>17.745149609999999</v>
          </cell>
          <cell r="JL58">
            <v>17.98384094</v>
          </cell>
          <cell r="JM58">
            <v>18.413560870000001</v>
          </cell>
          <cell r="JN58">
            <v>18.785150529999999</v>
          </cell>
          <cell r="JO58">
            <v>18.903230669999999</v>
          </cell>
          <cell r="JP58">
            <v>19.032779690000002</v>
          </cell>
          <cell r="JQ58">
            <v>17.5583992</v>
          </cell>
          <cell r="JR58">
            <v>17.69029999</v>
          </cell>
          <cell r="JS58">
            <v>17.719440460000001</v>
          </cell>
          <cell r="JT58">
            <v>17.702220919999998</v>
          </cell>
          <cell r="JU58">
            <v>17.679870609999998</v>
          </cell>
          <cell r="JV58">
            <v>17.422470090000001</v>
          </cell>
          <cell r="JW58">
            <v>17.539989469999998</v>
          </cell>
          <cell r="JX58">
            <v>17.672809600000001</v>
          </cell>
          <cell r="JY58">
            <v>17.65591049</v>
          </cell>
          <cell r="JZ58">
            <v>20.126220700000001</v>
          </cell>
          <cell r="KA58">
            <v>20.091169359999999</v>
          </cell>
          <cell r="KB58">
            <v>20.14038086</v>
          </cell>
          <cell r="KC58">
            <v>20.121490479999999</v>
          </cell>
          <cell r="KD58">
            <v>20.202949520000001</v>
          </cell>
          <cell r="KE58">
            <v>20.303470610000002</v>
          </cell>
          <cell r="KF58">
            <v>19.856319429999999</v>
          </cell>
          <cell r="KG58">
            <v>19.856319429999999</v>
          </cell>
          <cell r="KH58">
            <v>19.856319429999999</v>
          </cell>
          <cell r="KI58">
            <v>8.9723596570000002</v>
          </cell>
          <cell r="KJ58">
            <v>9.213227345</v>
          </cell>
          <cell r="KK58">
            <v>9.4540950329999998</v>
          </cell>
          <cell r="KL58">
            <v>9.6949627219999996</v>
          </cell>
          <cell r="KM58">
            <v>9.9358304099999994</v>
          </cell>
          <cell r="KN58">
            <v>10.176698099999999</v>
          </cell>
          <cell r="KO58">
            <v>10.417565789999999</v>
          </cell>
          <cell r="KP58">
            <v>10.65843347</v>
          </cell>
          <cell r="KQ58">
            <v>10.89930116</v>
          </cell>
          <cell r="KR58">
            <v>11.14016885</v>
          </cell>
          <cell r="KS58">
            <v>11.38103654</v>
          </cell>
          <cell r="KT58">
            <v>11.62190423</v>
          </cell>
          <cell r="KU58">
            <v>11.862771909999999</v>
          </cell>
          <cell r="KV58">
            <v>12.103639599999999</v>
          </cell>
          <cell r="KW58">
            <v>12.159529689999999</v>
          </cell>
          <cell r="KX58">
            <v>12.21541977</v>
          </cell>
          <cell r="KY58">
            <v>12.27476978</v>
          </cell>
          <cell r="KZ58">
            <v>12.329079630000001</v>
          </cell>
          <cell r="LA58">
            <v>12.394020080000001</v>
          </cell>
          <cell r="LB58">
            <v>12.44548988</v>
          </cell>
          <cell r="LC58">
            <v>12.498579980000001</v>
          </cell>
          <cell r="LD58">
            <v>12.54961014</v>
          </cell>
          <cell r="LE58">
            <v>12.58654022</v>
          </cell>
          <cell r="LF58">
            <v>12.658829689999999</v>
          </cell>
          <cell r="LG58">
            <v>12.719759939999999</v>
          </cell>
          <cell r="LH58">
            <v>12.76675987</v>
          </cell>
          <cell r="LI58">
            <v>12.83008003</v>
          </cell>
          <cell r="LJ58">
            <v>12.893400189999999</v>
          </cell>
          <cell r="LK58">
            <v>12.970119950000001</v>
          </cell>
          <cell r="LL58">
            <v>13.04683971</v>
          </cell>
          <cell r="LM58">
            <v>13.04683971</v>
          </cell>
          <cell r="LN58">
            <v>13.04683971</v>
          </cell>
          <cell r="LO58">
            <v>26970.418979999999</v>
          </cell>
          <cell r="LP58">
            <v>25043.765350000001</v>
          </cell>
          <cell r="LQ58">
            <v>23771.993829999999</v>
          </cell>
          <cell r="LR58">
            <v>23281.54147</v>
          </cell>
          <cell r="LS58">
            <v>24401.020240000002</v>
          </cell>
          <cell r="LT58">
            <v>26218.083360000001</v>
          </cell>
          <cell r="LU58">
            <v>26902.89158</v>
          </cell>
          <cell r="LV58">
            <v>28544.668880000001</v>
          </cell>
          <cell r="LW58">
            <v>30302.466779999999</v>
          </cell>
          <cell r="LX58">
            <v>31956.361840000001</v>
          </cell>
          <cell r="LY58">
            <v>33228.420290000002</v>
          </cell>
          <cell r="LZ58">
            <v>34360.839930000002</v>
          </cell>
          <cell r="MA58">
            <v>34904.614000000001</v>
          </cell>
          <cell r="MB58">
            <v>34741.893380000001</v>
          </cell>
          <cell r="MC58">
            <v>36350.998939999998</v>
          </cell>
          <cell r="MD58">
            <v>36907.881419999998</v>
          </cell>
          <cell r="ME58">
            <v>37983.398159999997</v>
          </cell>
          <cell r="MF58">
            <v>39557.489020000001</v>
          </cell>
          <cell r="MG58">
            <v>39044.528250000003</v>
          </cell>
          <cell r="MH58">
            <v>38210.193090000001</v>
          </cell>
          <cell r="MI58">
            <v>38823.262430000002</v>
          </cell>
          <cell r="MJ58">
            <v>37932.962270000004</v>
          </cell>
          <cell r="MK58">
            <v>38649.136630000001</v>
          </cell>
          <cell r="ML58">
            <v>37138.92856</v>
          </cell>
          <cell r="MM58">
            <v>37520.154770000001</v>
          </cell>
          <cell r="MN58">
            <v>38511.000480000002</v>
          </cell>
          <cell r="MO58">
            <v>38905.119460000002</v>
          </cell>
          <cell r="MP58">
            <v>39833.856449999999</v>
          </cell>
          <cell r="MQ58">
            <v>40677.113369999999</v>
          </cell>
          <cell r="MR58">
            <v>41067.587030000002</v>
          </cell>
          <cell r="MS58">
            <v>40324.756200000003</v>
          </cell>
          <cell r="MT58">
            <v>41697.501559999997</v>
          </cell>
          <cell r="MU58">
            <v>0.812368176</v>
          </cell>
          <cell r="MV58">
            <v>0.81552391400000002</v>
          </cell>
          <cell r="MW58">
            <v>0.82138466600000004</v>
          </cell>
          <cell r="MX58">
            <v>0.82706281699999995</v>
          </cell>
          <cell r="MY58">
            <v>0.83856397100000002</v>
          </cell>
          <cell r="MZ58">
            <v>0.84417457699999998</v>
          </cell>
          <cell r="NA58">
            <v>0.85024788799999995</v>
          </cell>
          <cell r="NB58">
            <v>0.86151465500000002</v>
          </cell>
          <cell r="NC58">
            <v>0.87063983300000003</v>
          </cell>
          <cell r="ND58">
            <v>0.87810940400000004</v>
          </cell>
          <cell r="NE58">
            <v>0.88885055700000004</v>
          </cell>
          <cell r="NF58">
            <v>0.89686393099999995</v>
          </cell>
          <cell r="NG58">
            <v>0.901346761</v>
          </cell>
          <cell r="NH58">
            <v>0.90737355500000005</v>
          </cell>
          <cell r="NI58">
            <v>0.90102158600000004</v>
          </cell>
          <cell r="NJ58">
            <v>0.90378525499999995</v>
          </cell>
          <cell r="NK58">
            <v>0.90661780599999997</v>
          </cell>
          <cell r="NL58">
            <v>0.90829519199999997</v>
          </cell>
          <cell r="NM58">
            <v>0.91013318700000001</v>
          </cell>
          <cell r="NN58">
            <v>0.90381494299999998</v>
          </cell>
          <cell r="NO58">
            <v>0.90807897999999998</v>
          </cell>
          <cell r="NP58">
            <v>0.91300505799999998</v>
          </cell>
          <cell r="NQ58">
            <v>0.91275492999999996</v>
          </cell>
          <cell r="NR58">
            <v>0.93006365099999999</v>
          </cell>
          <cell r="NS58">
            <v>0.93165516699999995</v>
          </cell>
          <cell r="NT58">
            <v>0.93452560500000004</v>
          </cell>
          <cell r="NU58">
            <v>0.93536486600000002</v>
          </cell>
          <cell r="NV58">
            <v>0.93847199800000003</v>
          </cell>
          <cell r="NW58">
            <v>0.94069750100000005</v>
          </cell>
          <cell r="NX58">
            <v>0.943309124</v>
          </cell>
          <cell r="NY58">
            <v>0.94173654699999998</v>
          </cell>
          <cell r="NZ58">
            <v>0.94456794600000005</v>
          </cell>
          <cell r="OA58">
            <v>70.942499999999995</v>
          </cell>
          <cell r="OB58">
            <v>71.334199999999996</v>
          </cell>
          <cell r="OC58">
            <v>71.674300000000002</v>
          </cell>
          <cell r="OD58">
            <v>72.110100000000003</v>
          </cell>
          <cell r="OE58">
            <v>72.795400000000001</v>
          </cell>
          <cell r="OF58">
            <v>72.814999999999998</v>
          </cell>
          <cell r="OG58">
            <v>73.032899999999998</v>
          </cell>
          <cell r="OH58">
            <v>73.434600000000003</v>
          </cell>
          <cell r="OI58">
            <v>73.5154</v>
          </cell>
          <cell r="OJ58">
            <v>73.738399999999999</v>
          </cell>
          <cell r="OK58">
            <v>74.155100000000004</v>
          </cell>
          <cell r="OL58">
            <v>74.581699999999998</v>
          </cell>
          <cell r="OM58">
            <v>74.866299999999995</v>
          </cell>
          <cell r="ON58">
            <v>75.132199999999997</v>
          </cell>
          <cell r="OO58">
            <v>75.301699999999997</v>
          </cell>
          <cell r="OP58">
            <v>75.526399999999995</v>
          </cell>
          <cell r="OQ58">
            <v>75.820499999999996</v>
          </cell>
          <cell r="OR58">
            <v>75.861400000000003</v>
          </cell>
          <cell r="OS58">
            <v>76.319199999999995</v>
          </cell>
          <cell r="OT58">
            <v>76.486699999999999</v>
          </cell>
          <cell r="OU58">
            <v>76.7226</v>
          </cell>
          <cell r="OV58">
            <v>77.190799999999996</v>
          </cell>
          <cell r="OW58">
            <v>77.504499999999993</v>
          </cell>
          <cell r="OX58">
            <v>77.877600000000001</v>
          </cell>
          <cell r="OY58">
            <v>78.121200000000002</v>
          </cell>
          <cell r="OZ58">
            <v>78.598200000000006</v>
          </cell>
          <cell r="PA58">
            <v>78.4238</v>
          </cell>
          <cell r="PB58">
            <v>78.718800000000002</v>
          </cell>
          <cell r="PC58">
            <v>78.906599999999997</v>
          </cell>
          <cell r="PD58">
            <v>79.176400000000001</v>
          </cell>
          <cell r="PE58">
            <v>79.071899999999999</v>
          </cell>
          <cell r="PF58">
            <v>79.345799999999997</v>
          </cell>
          <cell r="PG58">
            <v>14.341990470000001</v>
          </cell>
          <cell r="PH58">
            <v>14.531029699999999</v>
          </cell>
          <cell r="PI58">
            <v>14.90740967</v>
          </cell>
          <cell r="PJ58">
            <v>15.086640360000001</v>
          </cell>
          <cell r="PK58">
            <v>15.41909027</v>
          </cell>
          <cell r="PL58">
            <v>15.547559740000001</v>
          </cell>
          <cell r="PM58">
            <v>15.667659759999999</v>
          </cell>
          <cell r="PN58">
            <v>15.98935986</v>
          </cell>
          <cell r="PO58">
            <v>16.364309309999999</v>
          </cell>
          <cell r="PP58">
            <v>16.597360609999999</v>
          </cell>
          <cell r="PQ58">
            <v>17.018360139999999</v>
          </cell>
          <cell r="PR58">
            <v>17.236539839999999</v>
          </cell>
          <cell r="PS58">
            <v>17.265989300000001</v>
          </cell>
          <cell r="PT58">
            <v>17.519369130000001</v>
          </cell>
          <cell r="PU58">
            <v>16.529380799999998</v>
          </cell>
          <cell r="PV58">
            <v>16.618579860000001</v>
          </cell>
          <cell r="PW58">
            <v>16.57048988</v>
          </cell>
          <cell r="PX58">
            <v>16.50168991</v>
          </cell>
          <cell r="PY58">
            <v>16.432100299999998</v>
          </cell>
          <cell r="PZ58">
            <v>16.226139069999999</v>
          </cell>
          <cell r="QA58">
            <v>16.36338997</v>
          </cell>
          <cell r="QB58">
            <v>16.46709061</v>
          </cell>
          <cell r="QC58">
            <v>16.50657082</v>
          </cell>
          <cell r="QD58">
            <v>18.515050890000001</v>
          </cell>
          <cell r="QE58">
            <v>18.467800140000001</v>
          </cell>
          <cell r="QF58">
            <v>18.533470149999999</v>
          </cell>
          <cell r="QG58">
            <v>18.546329499999999</v>
          </cell>
          <cell r="QH58">
            <v>18.629829409999999</v>
          </cell>
          <cell r="QI58">
            <v>18.689569469999999</v>
          </cell>
          <cell r="QJ58">
            <v>18.288320540000001</v>
          </cell>
          <cell r="QK58">
            <v>18.288320540000001</v>
          </cell>
          <cell r="QL58">
            <v>18.288320540000001</v>
          </cell>
          <cell r="QM58">
            <v>9.420880318</v>
          </cell>
          <cell r="QN58">
            <v>9.6254318679999997</v>
          </cell>
          <cell r="QO58">
            <v>9.8299834179999994</v>
          </cell>
          <cell r="QP58">
            <v>10.034534969999999</v>
          </cell>
          <cell r="QQ58">
            <v>10.239086520000001</v>
          </cell>
          <cell r="QR58">
            <v>10.44363807</v>
          </cell>
          <cell r="QS58">
            <v>10.64818962</v>
          </cell>
          <cell r="QT58">
            <v>10.85274117</v>
          </cell>
          <cell r="QU58">
            <v>11.05729272</v>
          </cell>
          <cell r="QV58">
            <v>11.261844269999999</v>
          </cell>
          <cell r="QW58">
            <v>11.466395820000001</v>
          </cell>
          <cell r="QX58">
            <v>11.67094737</v>
          </cell>
          <cell r="QY58">
            <v>11.87549892</v>
          </cell>
          <cell r="QZ58">
            <v>12.08005047</v>
          </cell>
          <cell r="RA58">
            <v>12.11539507</v>
          </cell>
          <cell r="RB58">
            <v>12.15073967</v>
          </cell>
          <cell r="RC58">
            <v>12.18680954</v>
          </cell>
          <cell r="RD58">
            <v>12.2182703</v>
          </cell>
          <cell r="RE58">
            <v>12.25586987</v>
          </cell>
          <cell r="RF58">
            <v>12.28983021</v>
          </cell>
          <cell r="RG58">
            <v>12.3275404</v>
          </cell>
          <cell r="RH58">
            <v>12.35816956</v>
          </cell>
          <cell r="RI58">
            <v>12.3824501</v>
          </cell>
          <cell r="RJ58">
            <v>12.43235016</v>
          </cell>
          <cell r="RK58">
            <v>12.47157955</v>
          </cell>
          <cell r="RL58">
            <v>12.492340090000001</v>
          </cell>
          <cell r="RM58">
            <v>12.53444481</v>
          </cell>
          <cell r="RN58">
            <v>12.576549529999999</v>
          </cell>
          <cell r="RO58">
            <v>12.633839610000001</v>
          </cell>
          <cell r="RP58">
            <v>12.69112968</v>
          </cell>
          <cell r="RQ58">
            <v>12.69112968</v>
          </cell>
          <cell r="RR58">
            <v>12.69112968</v>
          </cell>
          <cell r="RS58">
            <v>42802.054479999999</v>
          </cell>
          <cell r="RT58">
            <v>39705.560449999997</v>
          </cell>
          <cell r="RU58">
            <v>37771.98244</v>
          </cell>
          <cell r="RV58">
            <v>37079.32273</v>
          </cell>
          <cell r="RW58">
            <v>38855.962829999997</v>
          </cell>
          <cell r="RX58">
            <v>40334.709179999998</v>
          </cell>
          <cell r="RY58">
            <v>41475.983529999998</v>
          </cell>
          <cell r="RZ58">
            <v>44754.54292</v>
          </cell>
          <cell r="SA58">
            <v>47295.55141</v>
          </cell>
          <cell r="SB58">
            <v>48971.005899999996</v>
          </cell>
          <cell r="SC58">
            <v>51212.521979999998</v>
          </cell>
          <cell r="SD58">
            <v>52664.650520000003</v>
          </cell>
          <cell r="SE58">
            <v>53070.137280000003</v>
          </cell>
          <cell r="SF58">
            <v>52958.44846</v>
          </cell>
          <cell r="SG58">
            <v>55006.890359999998</v>
          </cell>
          <cell r="SH58">
            <v>55383.400520000003</v>
          </cell>
          <cell r="SI58">
            <v>56978.923369999997</v>
          </cell>
          <cell r="SJ58">
            <v>59136.396430000001</v>
          </cell>
          <cell r="SK58">
            <v>58774.015079999997</v>
          </cell>
          <cell r="SL58">
            <v>52316.148350000003</v>
          </cell>
          <cell r="SM58">
            <v>53731.097900000001</v>
          </cell>
          <cell r="SN58">
            <v>55052.630169999997</v>
          </cell>
          <cell r="SO58">
            <v>52269.652150000002</v>
          </cell>
          <cell r="SP58">
            <v>52869.881309999997</v>
          </cell>
          <cell r="SQ58">
            <v>52761.826880000001</v>
          </cell>
          <cell r="SR58">
            <v>52972.543039999997</v>
          </cell>
          <cell r="SS58">
            <v>54328.36982</v>
          </cell>
          <cell r="ST58">
            <v>55573.102740000002</v>
          </cell>
          <cell r="SU58">
            <v>56269.161399999997</v>
          </cell>
          <cell r="SV58">
            <v>56937.27491</v>
          </cell>
          <cell r="SW58">
            <v>55756.089160000003</v>
          </cell>
          <cell r="SX58">
            <v>57393.795530000003</v>
          </cell>
          <cell r="SY58">
            <v>0.85799999999999998</v>
          </cell>
          <cell r="SZ58">
            <v>0.86499999999999999</v>
          </cell>
          <cell r="TA58">
            <v>0.86499999999999999</v>
          </cell>
          <cell r="TB58">
            <v>0.877</v>
          </cell>
          <cell r="TC58">
            <v>0.879</v>
          </cell>
          <cell r="TD58">
            <v>0.88400000000000001</v>
          </cell>
          <cell r="TE58">
            <v>0.88300000000000001</v>
          </cell>
          <cell r="TF58">
            <v>0.88400000000000001</v>
          </cell>
          <cell r="TG58">
            <v>0.88700000000000001</v>
          </cell>
          <cell r="TH58">
            <v>0.88900000000000001</v>
          </cell>
          <cell r="TI58">
            <v>0.88800000000000001</v>
          </cell>
          <cell r="TJ58">
            <v>0.89</v>
          </cell>
          <cell r="TK58">
            <v>5.7011671699999997</v>
          </cell>
          <cell r="TL58">
            <v>5.4033085850000004</v>
          </cell>
          <cell r="TM58">
            <v>5.3975236899999999</v>
          </cell>
          <cell r="TN58">
            <v>5.1607724240000001</v>
          </cell>
          <cell r="TO58">
            <v>5.1700930469999999</v>
          </cell>
          <cell r="TP58">
            <v>4.9053398560000003</v>
          </cell>
          <cell r="TQ58">
            <v>5.1109253089999997</v>
          </cell>
          <cell r="TR58">
            <v>5.2373418200000001</v>
          </cell>
          <cell r="TS58">
            <v>5.1858424440000004</v>
          </cell>
          <cell r="TT58">
            <v>5.196899503</v>
          </cell>
          <cell r="TU58">
            <v>5.2591543749999996</v>
          </cell>
          <cell r="TV58">
            <v>5.2243870650000002</v>
          </cell>
          <cell r="TW58">
            <v>5.8177826560000003</v>
          </cell>
          <cell r="TX58">
            <v>5.4644808740000004</v>
          </cell>
          <cell r="TY58">
            <v>5.4644808740000004</v>
          </cell>
          <cell r="TZ58">
            <v>5.2915766739999999</v>
          </cell>
          <cell r="UA58">
            <v>5.177993528</v>
          </cell>
          <cell r="UB58">
            <v>4.9462365589999999</v>
          </cell>
          <cell r="UC58">
            <v>5.1557465090000001</v>
          </cell>
          <cell r="UD58">
            <v>5.3533190580000003</v>
          </cell>
          <cell r="UE58">
            <v>5.2350427350000004</v>
          </cell>
          <cell r="UF58">
            <v>5.3248136319999997</v>
          </cell>
          <cell r="UG58">
            <v>5.3304904049999999</v>
          </cell>
          <cell r="UH58">
            <v>5.3191489360000004</v>
          </cell>
          <cell r="UI58">
            <v>3.3927915099999999</v>
          </cell>
          <cell r="UJ58">
            <v>3.3752057550000001</v>
          </cell>
          <cell r="UK58">
            <v>3.3638510699999999</v>
          </cell>
          <cell r="UL58">
            <v>2.8868572709999998</v>
          </cell>
          <cell r="UM58">
            <v>3.1045291420000001</v>
          </cell>
          <cell r="UN58">
            <v>2.7164995670000001</v>
          </cell>
          <cell r="UO58">
            <v>2.8855159279999998</v>
          </cell>
          <cell r="UP58">
            <v>2.9945454599999999</v>
          </cell>
          <cell r="UQ58">
            <v>2.9804773330000001</v>
          </cell>
          <cell r="UR58">
            <v>3.0136485099999999</v>
          </cell>
          <cell r="US58">
            <v>2.8785331250000001</v>
          </cell>
          <cell r="UT58">
            <v>2.774231195</v>
          </cell>
          <cell r="UU58">
            <v>2.4008699999999998</v>
          </cell>
          <cell r="UV58">
            <v>2.05531</v>
          </cell>
          <cell r="UW58">
            <v>2.0505399999999998</v>
          </cell>
          <cell r="UX58">
            <v>2.0293000000000001</v>
          </cell>
          <cell r="UY58">
            <v>2.0181200000000001</v>
          </cell>
          <cell r="UZ58">
            <v>1.9823299999999999</v>
          </cell>
          <cell r="VA58">
            <v>1.93747</v>
          </cell>
          <cell r="VB58">
            <v>2.2783899999999999</v>
          </cell>
          <cell r="VC58">
            <v>2.2391800000000002</v>
          </cell>
          <cell r="VD58">
            <v>2.2391800000000002</v>
          </cell>
          <cell r="VE58">
            <v>2.4155500000000001</v>
          </cell>
          <cell r="VF58">
            <v>2.4155500000000001</v>
          </cell>
          <cell r="VG58">
            <v>11.309839999999999</v>
          </cell>
          <cell r="VH58">
            <v>10.77941</v>
          </cell>
          <cell r="VI58">
            <v>10.778180000000001</v>
          </cell>
          <cell r="VJ58">
            <v>10.56616</v>
          </cell>
          <cell r="VK58">
            <v>10.38763</v>
          </cell>
          <cell r="VL58">
            <v>10.017189999999999</v>
          </cell>
          <cell r="VM58">
            <v>10.509790000000001</v>
          </cell>
          <cell r="VN58">
            <v>10.43909</v>
          </cell>
          <cell r="VO58">
            <v>10.337870000000001</v>
          </cell>
          <cell r="VP58">
            <v>10.337870000000001</v>
          </cell>
          <cell r="VQ58">
            <v>10.48338</v>
          </cell>
          <cell r="VR58">
            <v>10.48338</v>
          </cell>
          <cell r="VS58">
            <v>6</v>
          </cell>
          <cell r="VT58">
            <v>0.108</v>
          </cell>
          <cell r="VU58">
            <v>0.104</v>
          </cell>
          <cell r="VV58">
            <v>0.1</v>
          </cell>
          <cell r="VW58">
            <v>9.5000000000000001E-2</v>
          </cell>
          <cell r="VX58">
            <v>9.2999999999999999E-2</v>
          </cell>
          <cell r="VY58">
            <v>9.1999999999999998E-2</v>
          </cell>
          <cell r="VZ58">
            <v>9.7000000000000003E-2</v>
          </cell>
          <cell r="WA58">
            <v>8.6999999999999994E-2</v>
          </cell>
          <cell r="WB58">
            <v>8.5999999999999993E-2</v>
          </cell>
          <cell r="WC58">
            <v>8.2000000000000003E-2</v>
          </cell>
          <cell r="WD58">
            <v>8.4000000000000005E-2</v>
          </cell>
          <cell r="WE58">
            <v>8.8999999999999996E-2</v>
          </cell>
          <cell r="WF58">
            <v>9.1999999999999998E-2</v>
          </cell>
          <cell r="WG58">
            <v>8.7999999999999995E-2</v>
          </cell>
          <cell r="WH58">
            <v>8.6999999999999994E-2</v>
          </cell>
          <cell r="WI58">
            <v>8.3000000000000004E-2</v>
          </cell>
          <cell r="WJ58">
            <v>7.6999999999999999E-2</v>
          </cell>
          <cell r="WK58">
            <v>7.0999999999999994E-2</v>
          </cell>
          <cell r="WL58">
            <v>7.0000000000000007E-2</v>
          </cell>
          <cell r="WM58">
            <v>6.9000000000000006E-2</v>
          </cell>
          <cell r="WN58">
            <v>7.0000000000000007E-2</v>
          </cell>
          <cell r="WO58">
            <v>6.4000000000000001E-2</v>
          </cell>
          <cell r="WP58">
            <v>6.3E-2</v>
          </cell>
          <cell r="WQ58">
            <v>6.0999999999999999E-2</v>
          </cell>
          <cell r="WR58">
            <v>6.0999999999999999E-2</v>
          </cell>
          <cell r="WS58">
            <v>5.3999999999999999E-2</v>
          </cell>
          <cell r="WT58">
            <v>4.8000000000000001E-2</v>
          </cell>
          <cell r="WU58">
            <v>4.2000000000000003E-2</v>
          </cell>
          <cell r="WV58">
            <v>3.6999999999999998E-2</v>
          </cell>
          <cell r="WW58">
            <v>3.1E-2</v>
          </cell>
          <cell r="WX58">
            <v>3.2000000000000001E-2</v>
          </cell>
          <cell r="WY58">
            <v>3.3000000000000002E-2</v>
          </cell>
          <cell r="WZ58">
            <v>6</v>
          </cell>
          <cell r="XA58">
            <v>6</v>
          </cell>
          <cell r="XB58">
            <v>6</v>
          </cell>
          <cell r="XC58">
            <v>6</v>
          </cell>
          <cell r="XD58">
            <v>6</v>
          </cell>
          <cell r="XE58">
            <v>6</v>
          </cell>
          <cell r="XF58">
            <v>6</v>
          </cell>
          <cell r="XG58">
            <v>6</v>
          </cell>
          <cell r="XH58">
            <v>5</v>
          </cell>
          <cell r="XI58">
            <v>5</v>
          </cell>
          <cell r="XJ58">
            <v>6</v>
          </cell>
          <cell r="XK58">
            <v>5</v>
          </cell>
          <cell r="XL58">
            <v>5</v>
          </cell>
          <cell r="XM58">
            <v>5</v>
          </cell>
          <cell r="XN58">
            <v>5</v>
          </cell>
          <cell r="XO58">
            <v>5</v>
          </cell>
          <cell r="XP58">
            <v>4</v>
          </cell>
          <cell r="XQ58">
            <v>4</v>
          </cell>
          <cell r="XR58">
            <v>4</v>
          </cell>
          <cell r="XS58">
            <v>4</v>
          </cell>
          <cell r="XT58">
            <v>4</v>
          </cell>
          <cell r="XU58">
            <v>4</v>
          </cell>
          <cell r="XV58">
            <v>4</v>
          </cell>
          <cell r="XW58">
            <v>4</v>
          </cell>
          <cell r="XX58">
            <v>3</v>
          </cell>
          <cell r="XY58">
            <v>3</v>
          </cell>
          <cell r="XZ58">
            <v>3</v>
          </cell>
          <cell r="YA58">
            <v>3</v>
          </cell>
          <cell r="YB58">
            <v>3</v>
          </cell>
          <cell r="YC58">
            <v>3</v>
          </cell>
          <cell r="YD58">
            <v>3</v>
          </cell>
          <cell r="YE58">
            <v>3</v>
          </cell>
          <cell r="YF58">
            <v>12.122</v>
          </cell>
          <cell r="YG58">
            <v>11.478</v>
          </cell>
          <cell r="YH58">
            <v>10.852</v>
          </cell>
          <cell r="YI58">
            <v>10.038</v>
          </cell>
          <cell r="YJ58">
            <v>9.81</v>
          </cell>
          <cell r="YK58">
            <v>9.9190000000000005</v>
          </cell>
          <cell r="YL58">
            <v>10.994</v>
          </cell>
          <cell r="YM58">
            <v>9.2110000000000003</v>
          </cell>
          <cell r="YN58">
            <v>9.0990000000000002</v>
          </cell>
          <cell r="YO58">
            <v>9.3309999999999995</v>
          </cell>
          <cell r="YP58">
            <v>9.6989999999999998</v>
          </cell>
          <cell r="YQ58">
            <v>10.455</v>
          </cell>
          <cell r="YR58">
            <v>11.112</v>
          </cell>
          <cell r="YS58">
            <v>10.624000000000001</v>
          </cell>
          <cell r="YT58">
            <v>10.494999999999999</v>
          </cell>
          <cell r="YU58">
            <v>9.9209999999999994</v>
          </cell>
          <cell r="YV58">
            <v>9.1329999999999991</v>
          </cell>
          <cell r="YW58">
            <v>8.7349999999999994</v>
          </cell>
          <cell r="YX58">
            <v>8.4909999999999997</v>
          </cell>
          <cell r="YY58">
            <v>8.32</v>
          </cell>
          <cell r="YZ58">
            <v>8.2949999999999999</v>
          </cell>
          <cell r="ZA58">
            <v>7.806</v>
          </cell>
          <cell r="ZB58">
            <v>7.6479999999999997</v>
          </cell>
          <cell r="ZC58">
            <v>7.4749999999999996</v>
          </cell>
          <cell r="ZD58">
            <v>7.2539999999999996</v>
          </cell>
          <cell r="ZE58">
            <v>6.282</v>
          </cell>
          <cell r="ZF58">
            <v>5.5039999999999996</v>
          </cell>
          <cell r="ZG58">
            <v>4.8559999999999999</v>
          </cell>
          <cell r="ZH58">
            <v>4.3280000000000003</v>
          </cell>
          <cell r="ZI58">
            <v>4.0919999999999996</v>
          </cell>
          <cell r="ZJ58">
            <v>4.0919999999999996</v>
          </cell>
          <cell r="ZK58">
            <v>4.1589999999999998</v>
          </cell>
          <cell r="ZL58">
            <v>48.579540250000001</v>
          </cell>
          <cell r="ZM58">
            <v>51.193520730000003</v>
          </cell>
          <cell r="ZN58">
            <v>53.807501199999997</v>
          </cell>
          <cell r="ZO58">
            <v>56.421481679999999</v>
          </cell>
          <cell r="ZP58">
            <v>59.035462150000001</v>
          </cell>
          <cell r="ZQ58">
            <v>61.649442630000003</v>
          </cell>
          <cell r="ZR58">
            <v>64.263423099999997</v>
          </cell>
          <cell r="ZS58">
            <v>66.877403580000006</v>
          </cell>
          <cell r="ZT58">
            <v>69.491384049999994</v>
          </cell>
          <cell r="ZU58">
            <v>72.105364530000003</v>
          </cell>
          <cell r="ZV58">
            <v>74.719345000000004</v>
          </cell>
          <cell r="ZW58">
            <v>75.672562999999997</v>
          </cell>
          <cell r="ZX58">
            <v>76.625799999999998</v>
          </cell>
          <cell r="ZY58">
            <v>77.578998999999996</v>
          </cell>
          <cell r="ZZ58">
            <v>79.484263999999996</v>
          </cell>
          <cell r="AAA58">
            <v>80.953090000000003</v>
          </cell>
          <cell r="AAB58">
            <v>81.847892999999999</v>
          </cell>
          <cell r="AAC58">
            <v>82.728959000000003</v>
          </cell>
          <cell r="AAD58">
            <v>83.431736000000001</v>
          </cell>
          <cell r="AAE58">
            <v>84.425014000000004</v>
          </cell>
          <cell r="AAF58">
            <v>85.245891</v>
          </cell>
          <cell r="AAG58">
            <v>86.252421999999996</v>
          </cell>
          <cell r="AAH58">
            <v>87.367232999999999</v>
          </cell>
          <cell r="AAI58">
            <v>88.367546000000004</v>
          </cell>
          <cell r="AAJ58">
            <v>96.607301100000001</v>
          </cell>
          <cell r="AAK58">
            <v>97.105073300000001</v>
          </cell>
          <cell r="AAL58">
            <v>97.681156999999999</v>
          </cell>
          <cell r="AAM58">
            <v>98.249453200000005</v>
          </cell>
          <cell r="AAN58">
            <v>98.538010400000005</v>
          </cell>
          <cell r="AAO58">
            <v>98.986241800000002</v>
          </cell>
          <cell r="AAP58">
            <v>98.986241800000002</v>
          </cell>
          <cell r="AAQ58">
            <v>98.986241800000002</v>
          </cell>
          <cell r="AAR58">
            <v>52.903881069999997</v>
          </cell>
          <cell r="AAS58">
            <v>54.776239269999998</v>
          </cell>
          <cell r="AAT58">
            <v>56.648597459999998</v>
          </cell>
          <cell r="AAU58">
            <v>58.520955649999998</v>
          </cell>
          <cell r="AAV58">
            <v>60.393313839999998</v>
          </cell>
          <cell r="AAW58">
            <v>62.265672039999998</v>
          </cell>
          <cell r="AAX58">
            <v>64.138030229999998</v>
          </cell>
          <cell r="AAY58">
            <v>66.010388419999998</v>
          </cell>
          <cell r="AAZ58">
            <v>67.882746609999998</v>
          </cell>
          <cell r="ABA58">
            <v>69.755104810000006</v>
          </cell>
          <cell r="ABB58">
            <v>71.627463000000006</v>
          </cell>
          <cell r="ABC58">
            <v>72.593598999999998</v>
          </cell>
          <cell r="ABD58">
            <v>73.559700000000007</v>
          </cell>
          <cell r="ABE58">
            <v>74.525870999999995</v>
          </cell>
          <cell r="ABF58">
            <v>75.794601999999998</v>
          </cell>
          <cell r="ABG58">
            <v>76.656773999999999</v>
          </cell>
          <cell r="ABH58">
            <v>77.462065999999993</v>
          </cell>
          <cell r="ABI58">
            <v>78.328193999999996</v>
          </cell>
          <cell r="ABJ58">
            <v>78.753169999999997</v>
          </cell>
          <cell r="ABK58">
            <v>79.561310000000006</v>
          </cell>
          <cell r="ABL58">
            <v>80.755722000000006</v>
          </cell>
          <cell r="ABM58">
            <v>81.240264999999994</v>
          </cell>
          <cell r="ABN58">
            <v>82.273223999999999</v>
          </cell>
          <cell r="ABO58">
            <v>83.457534999999993</v>
          </cell>
          <cell r="ABP58">
            <v>95.238141999999996</v>
          </cell>
          <cell r="ABQ58">
            <v>95.734227000000004</v>
          </cell>
          <cell r="ABR58">
            <v>96.375268000000005</v>
          </cell>
          <cell r="ABS58">
            <v>96.935139000000007</v>
          </cell>
          <cell r="ABT58">
            <v>97.77937</v>
          </cell>
          <cell r="ABU58">
            <v>98.453969999999998</v>
          </cell>
          <cell r="ABV58">
            <v>98.453969999999998</v>
          </cell>
          <cell r="ABW58">
            <v>98.453969999999998</v>
          </cell>
          <cell r="ABX58">
            <v>33.5</v>
          </cell>
          <cell r="ABY58">
            <v>33.5</v>
          </cell>
          <cell r="ABZ58">
            <v>33.5</v>
          </cell>
          <cell r="ACA58">
            <v>33.5</v>
          </cell>
          <cell r="ACB58">
            <v>33.5</v>
          </cell>
          <cell r="ACC58">
            <v>33.5</v>
          </cell>
          <cell r="ACD58">
            <v>33.5</v>
          </cell>
          <cell r="ACE58">
            <v>33.5</v>
          </cell>
          <cell r="ACF58">
            <v>33.5</v>
          </cell>
          <cell r="ACG58">
            <v>37</v>
          </cell>
          <cell r="ACH58">
            <v>36.5</v>
          </cell>
          <cell r="ACI58">
            <v>36.5</v>
          </cell>
          <cell r="ACJ58">
            <v>36.5</v>
          </cell>
          <cell r="ACK58">
            <v>37.5</v>
          </cell>
          <cell r="ACL58">
            <v>37.5</v>
          </cell>
          <cell r="ACM58">
            <v>37.5</v>
          </cell>
          <cell r="ACN58">
            <v>38</v>
          </cell>
          <cell r="ACO58">
            <v>41.5</v>
          </cell>
          <cell r="ACP58">
            <v>41.5</v>
          </cell>
          <cell r="ACQ58">
            <v>40</v>
          </cell>
          <cell r="ACR58">
            <v>40</v>
          </cell>
          <cell r="ACS58">
            <v>42.5</v>
          </cell>
          <cell r="ACT58">
            <v>42.5</v>
          </cell>
          <cell r="ACU58">
            <v>42.5</v>
          </cell>
          <cell r="ACV58">
            <v>42.5</v>
          </cell>
          <cell r="ACW58">
            <v>41.5</v>
          </cell>
          <cell r="ACX58">
            <v>41.5</v>
          </cell>
          <cell r="ACY58">
            <v>42</v>
          </cell>
          <cell r="ACZ58">
            <v>42</v>
          </cell>
          <cell r="ADA58">
            <v>47</v>
          </cell>
          <cell r="ADB58">
            <v>46</v>
          </cell>
          <cell r="ADC58">
            <v>46</v>
          </cell>
          <cell r="ADD58">
            <v>66.5</v>
          </cell>
          <cell r="ADE58">
            <v>66.5</v>
          </cell>
          <cell r="ADF58">
            <v>66.5</v>
          </cell>
          <cell r="ADG58">
            <v>66.5</v>
          </cell>
          <cell r="ADH58">
            <v>66.5</v>
          </cell>
          <cell r="ADI58">
            <v>66.5</v>
          </cell>
          <cell r="ADJ58">
            <v>66.5</v>
          </cell>
          <cell r="ADK58">
            <v>66.5</v>
          </cell>
          <cell r="ADL58">
            <v>66.5</v>
          </cell>
          <cell r="ADM58">
            <v>63</v>
          </cell>
          <cell r="ADN58">
            <v>63.5</v>
          </cell>
          <cell r="ADO58">
            <v>63.5</v>
          </cell>
          <cell r="ADP58">
            <v>63.5</v>
          </cell>
          <cell r="ADQ58">
            <v>62.5</v>
          </cell>
          <cell r="ADR58">
            <v>62.5</v>
          </cell>
          <cell r="ADS58">
            <v>62.5</v>
          </cell>
          <cell r="ADT58">
            <v>62</v>
          </cell>
          <cell r="ADU58">
            <v>58.5</v>
          </cell>
          <cell r="ADV58">
            <v>58.5</v>
          </cell>
          <cell r="ADW58">
            <v>60</v>
          </cell>
          <cell r="ADX58">
            <v>60</v>
          </cell>
          <cell r="ADY58">
            <v>57.5</v>
          </cell>
          <cell r="ADZ58">
            <v>57.5</v>
          </cell>
          <cell r="AEA58">
            <v>57.5</v>
          </cell>
          <cell r="AEB58">
            <v>57.5</v>
          </cell>
          <cell r="AEC58">
            <v>58.5</v>
          </cell>
          <cell r="AED58">
            <v>58.5</v>
          </cell>
          <cell r="AEE58">
            <v>58</v>
          </cell>
          <cell r="AEF58">
            <v>58</v>
          </cell>
          <cell r="AEG58">
            <v>53</v>
          </cell>
          <cell r="AEH58">
            <v>54</v>
          </cell>
          <cell r="AEI58">
            <v>54</v>
          </cell>
          <cell r="AEJ58">
            <v>58.981000000000002</v>
          </cell>
          <cell r="AEK58">
            <v>57.718000000000004</v>
          </cell>
          <cell r="AEL58">
            <v>56.328000000000003</v>
          </cell>
          <cell r="AEM58">
            <v>55.491999999999997</v>
          </cell>
          <cell r="AEN58">
            <v>54.777000000000001</v>
          </cell>
          <cell r="AEO58">
            <v>56.249000000000002</v>
          </cell>
          <cell r="AEP58">
            <v>54.591999999999999</v>
          </cell>
          <cell r="AEQ58">
            <v>54.834000000000003</v>
          </cell>
          <cell r="AER58">
            <v>55.1</v>
          </cell>
          <cell r="AES58">
            <v>56.146000000000001</v>
          </cell>
          <cell r="AET58">
            <v>56.188000000000002</v>
          </cell>
          <cell r="AEU58">
            <v>56.533000000000001</v>
          </cell>
          <cell r="AEV58">
            <v>56.856999999999999</v>
          </cell>
          <cell r="AEW58">
            <v>56.526000000000003</v>
          </cell>
          <cell r="AEX58">
            <v>56.308999999999997</v>
          </cell>
          <cell r="AEY58">
            <v>56.749000000000002</v>
          </cell>
          <cell r="AEZ58">
            <v>57.045999999999999</v>
          </cell>
          <cell r="AFA58">
            <v>57.354999999999997</v>
          </cell>
          <cell r="AFB58">
            <v>57.369</v>
          </cell>
          <cell r="AFC58">
            <v>56.945</v>
          </cell>
          <cell r="AFD58">
            <v>56.008000000000003</v>
          </cell>
          <cell r="AFE58">
            <v>55.786000000000001</v>
          </cell>
          <cell r="AFF58">
            <v>55.968000000000004</v>
          </cell>
          <cell r="AFG58">
            <v>55.517000000000003</v>
          </cell>
          <cell r="AFH58">
            <v>55.466000000000001</v>
          </cell>
          <cell r="AFI58">
            <v>55.594999999999999</v>
          </cell>
          <cell r="AFJ58">
            <v>54.99</v>
          </cell>
          <cell r="AFK58">
            <v>55.189</v>
          </cell>
          <cell r="AFL58">
            <v>55.878999999999998</v>
          </cell>
          <cell r="AFM58">
            <v>55.789000000000001</v>
          </cell>
          <cell r="AFN58">
            <v>55.25</v>
          </cell>
          <cell r="AFO58">
            <v>56.46</v>
          </cell>
          <cell r="AFP58">
            <v>71.941000000000003</v>
          </cell>
          <cell r="AFQ58">
            <v>70.317999999999998</v>
          </cell>
          <cell r="AFR58">
            <v>68.75</v>
          </cell>
          <cell r="AFS58">
            <v>67.852000000000004</v>
          </cell>
          <cell r="AFT58">
            <v>66.927000000000007</v>
          </cell>
          <cell r="AFU58">
            <v>66.347999999999999</v>
          </cell>
          <cell r="AFV58">
            <v>64.489999999999995</v>
          </cell>
          <cell r="AFW58">
            <v>65.838999999999999</v>
          </cell>
          <cell r="AFX58">
            <v>65.814999999999998</v>
          </cell>
          <cell r="AFY58">
            <v>65.805000000000007</v>
          </cell>
          <cell r="AFZ58">
            <v>66.207999999999998</v>
          </cell>
          <cell r="AGA58">
            <v>66.224000000000004</v>
          </cell>
          <cell r="AGB58">
            <v>66.057000000000002</v>
          </cell>
          <cell r="AGC58">
            <v>65.825000000000003</v>
          </cell>
          <cell r="AGD58">
            <v>65.058999999999997</v>
          </cell>
          <cell r="AGE58">
            <v>64.975999999999999</v>
          </cell>
          <cell r="AGF58">
            <v>65.253</v>
          </cell>
          <cell r="AGG58">
            <v>65.352999999999994</v>
          </cell>
          <cell r="AGH58">
            <v>65.825999999999993</v>
          </cell>
          <cell r="AGI58">
            <v>64.233000000000004</v>
          </cell>
          <cell r="AGJ58">
            <v>64.126999999999995</v>
          </cell>
          <cell r="AGK58">
            <v>64.253</v>
          </cell>
          <cell r="AGL58">
            <v>63.726999999999997</v>
          </cell>
          <cell r="AGM58">
            <v>62.945</v>
          </cell>
          <cell r="AGN58">
            <v>62.584000000000003</v>
          </cell>
          <cell r="AGO58">
            <v>62.442999999999998</v>
          </cell>
          <cell r="AGP58">
            <v>62.398000000000003</v>
          </cell>
          <cell r="AGQ58">
            <v>62.738</v>
          </cell>
          <cell r="AGR58">
            <v>63.158000000000001</v>
          </cell>
          <cell r="AGS58">
            <v>63.207999999999998</v>
          </cell>
          <cell r="AGT58">
            <v>62.969000000000001</v>
          </cell>
          <cell r="AGU58">
            <v>64.028999999999996</v>
          </cell>
          <cell r="AGV58">
            <v>-28</v>
          </cell>
          <cell r="AGW58">
            <v>0.64600000000000002</v>
          </cell>
          <cell r="AGX58">
            <v>0.65100000000000002</v>
          </cell>
          <cell r="AGY58">
            <v>0.65800000000000003</v>
          </cell>
          <cell r="AGZ58">
            <v>0.66600000000000004</v>
          </cell>
          <cell r="AHA58">
            <v>0.66100000000000003</v>
          </cell>
          <cell r="AHB58">
            <v>0.66900000000000004</v>
          </cell>
          <cell r="AHC58">
            <v>0.66700000000000004</v>
          </cell>
          <cell r="AHD58">
            <v>0.68</v>
          </cell>
          <cell r="AHE58">
            <v>0.66700000000000004</v>
          </cell>
          <cell r="AHF58">
            <v>0.65400000000000003</v>
          </cell>
          <cell r="AHG58">
            <v>0.66700000000000004</v>
          </cell>
          <cell r="AHH58">
            <v>0.66500000000000004</v>
          </cell>
          <cell r="AHI58">
            <v>0.65500000000000003</v>
          </cell>
          <cell r="AHJ58">
            <v>0.64400000000000002</v>
          </cell>
          <cell r="AHK58">
            <v>0.64200000000000002</v>
          </cell>
          <cell r="AHL58">
            <v>0.65600000000000003</v>
          </cell>
          <cell r="AHM58">
            <v>0.63300000000000001</v>
          </cell>
          <cell r="AHN58">
            <v>0.63100000000000001</v>
          </cell>
          <cell r="AHO58">
            <v>0.63400000000000001</v>
          </cell>
          <cell r="AHP58">
            <v>0.66900000000000004</v>
          </cell>
          <cell r="AHQ58">
            <v>0.66700000000000004</v>
          </cell>
          <cell r="AHR58">
            <v>0.67600000000000005</v>
          </cell>
          <cell r="AHS58">
            <v>0.68799999999999994</v>
          </cell>
          <cell r="AHT58">
            <v>0.69699999999999995</v>
          </cell>
          <cell r="AHU58">
            <v>0.69899999999999995</v>
          </cell>
          <cell r="AHV58">
            <v>0.71599999999999997</v>
          </cell>
          <cell r="AHW58">
            <v>0.70699999999999996</v>
          </cell>
          <cell r="AHX58">
            <v>0.71599999999999997</v>
          </cell>
          <cell r="AHY58">
            <v>0.71499999999999997</v>
          </cell>
          <cell r="AHZ58">
            <v>0.72599999999999998</v>
          </cell>
          <cell r="AIA58">
            <v>0.72899999999999998</v>
          </cell>
          <cell r="AIB58">
            <v>0.73099999999999998</v>
          </cell>
          <cell r="AIC58">
            <v>20.638820639999999</v>
          </cell>
          <cell r="AID58">
            <v>20.415647920000001</v>
          </cell>
          <cell r="AIE58">
            <v>20.242424239999998</v>
          </cell>
          <cell r="AIF58">
            <v>19.662243669999999</v>
          </cell>
          <cell r="AIG58">
            <v>21.40309156</v>
          </cell>
          <cell r="AIH58">
            <v>21.015348289999999</v>
          </cell>
          <cell r="AII58">
            <v>21.896955500000001</v>
          </cell>
          <cell r="AIJ58">
            <v>21.205098490000001</v>
          </cell>
          <cell r="AIK58">
            <v>23.596792669999999</v>
          </cell>
          <cell r="AIL58">
            <v>25.766174800000002</v>
          </cell>
          <cell r="AIM58">
            <v>25.140291810000001</v>
          </cell>
          <cell r="AIN58">
            <v>26.11111111</v>
          </cell>
          <cell r="AIO58">
            <v>27.54424779</v>
          </cell>
          <cell r="AIP58">
            <v>28.99669239</v>
          </cell>
          <cell r="AIQ58">
            <v>28.824833699999999</v>
          </cell>
          <cell r="AIR58">
            <v>27.51381215</v>
          </cell>
          <cell r="AIS58">
            <v>30.363036300000001</v>
          </cell>
          <cell r="AIT58">
            <v>30.73545554</v>
          </cell>
          <cell r="AIU58">
            <v>30.48245614</v>
          </cell>
          <cell r="AIV58">
            <v>26.240352810000001</v>
          </cell>
          <cell r="AIW58">
            <v>26.783754120000001</v>
          </cell>
          <cell r="AIX58">
            <v>26.12021858</v>
          </cell>
          <cell r="AIY58">
            <v>24.80874317</v>
          </cell>
          <cell r="AIZ58">
            <v>24.730021600000001</v>
          </cell>
          <cell r="AJA58">
            <v>24.595469260000002</v>
          </cell>
          <cell r="AJB58">
            <v>23.01075269</v>
          </cell>
          <cell r="AJC58">
            <v>24.06015038</v>
          </cell>
          <cell r="AJD58">
            <v>23.340471090000001</v>
          </cell>
          <cell r="AJE58">
            <v>23.61111111</v>
          </cell>
          <cell r="AJF58">
            <v>22.683706069999999</v>
          </cell>
          <cell r="AJG58">
            <v>22.281449890000001</v>
          </cell>
          <cell r="AJH58">
            <v>22.234042550000002</v>
          </cell>
          <cell r="AJI58">
            <v>11.40229557</v>
          </cell>
          <cell r="AJJ58">
            <v>11.00398974</v>
          </cell>
          <cell r="AJK58">
            <v>10.760199610000001</v>
          </cell>
          <cell r="AJL58">
            <v>11.11012307</v>
          </cell>
          <cell r="AJM58">
            <v>12.10708762</v>
          </cell>
          <cell r="AJN58">
            <v>11.357675950000001</v>
          </cell>
          <cell r="AJO58">
            <v>12.469683059999999</v>
          </cell>
          <cell r="AJP58">
            <v>12.174357970000001</v>
          </cell>
          <cell r="AJQ58">
            <v>11.49628542</v>
          </cell>
          <cell r="AJR58">
            <v>11.378041339999999</v>
          </cell>
          <cell r="AJS58">
            <v>10.994353459999999</v>
          </cell>
          <cell r="AJT58">
            <v>12.02507001</v>
          </cell>
          <cell r="AJU58">
            <v>12.47942308</v>
          </cell>
          <cell r="AJV58">
            <v>13.900230970000001</v>
          </cell>
          <cell r="AJW58">
            <v>13.15499116</v>
          </cell>
          <cell r="AJX58">
            <v>10.84770715</v>
          </cell>
          <cell r="AJY58">
            <v>12.95863887</v>
          </cell>
          <cell r="AJZ58">
            <v>12.60262161</v>
          </cell>
          <cell r="AKA58">
            <v>11.019299180000001</v>
          </cell>
          <cell r="AKB58">
            <v>10.47056472</v>
          </cell>
          <cell r="AKC58">
            <v>11.946702269999999</v>
          </cell>
          <cell r="AKD58">
            <v>10.513209740000001</v>
          </cell>
          <cell r="AKE58">
            <v>9.4610297390000007</v>
          </cell>
          <cell r="AKF58">
            <v>9.5106216569999997</v>
          </cell>
          <cell r="AKG58">
            <v>8.7238810630000003</v>
          </cell>
          <cell r="AKH58">
            <v>8.0505962100000001</v>
          </cell>
          <cell r="AKI58">
            <v>8.590699442</v>
          </cell>
          <cell r="AKJ58">
            <v>8.1018135050000009</v>
          </cell>
          <cell r="AKK58">
            <v>8.3021039460000008</v>
          </cell>
          <cell r="AKL58">
            <v>7.6906724970000004</v>
          </cell>
          <cell r="AKM58">
            <v>7.0907030129999997</v>
          </cell>
          <cell r="AKN58">
            <v>7.0907030129999997</v>
          </cell>
          <cell r="AKO58">
            <v>26.54</v>
          </cell>
          <cell r="AKP58">
            <v>26.64</v>
          </cell>
          <cell r="AKQ58">
            <v>26.78</v>
          </cell>
          <cell r="AKR58">
            <v>24.83</v>
          </cell>
          <cell r="AKS58">
            <v>27.05</v>
          </cell>
          <cell r="AKT58">
            <v>27.35</v>
          </cell>
          <cell r="AKU58">
            <v>27.64</v>
          </cell>
          <cell r="AKV58">
            <v>26.64</v>
          </cell>
          <cell r="AKW58">
            <v>32.79</v>
          </cell>
          <cell r="AKX58">
            <v>37.56</v>
          </cell>
          <cell r="AKY58">
            <v>36.83</v>
          </cell>
          <cell r="AKZ58">
            <v>37.24</v>
          </cell>
          <cell r="ALA58">
            <v>39.68</v>
          </cell>
          <cell r="ALB58">
            <v>40.49</v>
          </cell>
          <cell r="ALC58">
            <v>41.48</v>
          </cell>
          <cell r="ALD58">
            <v>42.09</v>
          </cell>
          <cell r="ALE58">
            <v>45.01</v>
          </cell>
          <cell r="ALF58">
            <v>46.39</v>
          </cell>
          <cell r="ALG58">
            <v>48.17</v>
          </cell>
          <cell r="ALH58">
            <v>40.07</v>
          </cell>
          <cell r="ALI58">
            <v>38.81</v>
          </cell>
          <cell r="ALJ58">
            <v>39.659999999999997</v>
          </cell>
          <cell r="ALK58">
            <v>38.56</v>
          </cell>
          <cell r="ALL58">
            <v>38.22</v>
          </cell>
          <cell r="ALM58">
            <v>39.24</v>
          </cell>
          <cell r="ALN58">
            <v>36.9</v>
          </cell>
          <cell r="ALO58">
            <v>38.35</v>
          </cell>
          <cell r="ALP58">
            <v>37.39</v>
          </cell>
          <cell r="ALQ58">
            <v>37.83</v>
          </cell>
          <cell r="ALR58">
            <v>36.729999999999997</v>
          </cell>
          <cell r="ALS58">
            <v>36.729999999999997</v>
          </cell>
          <cell r="ALT58">
            <v>36.729999999999997</v>
          </cell>
        </row>
        <row r="59">
          <cell r="A59" t="str">
            <v>Fiji</v>
          </cell>
          <cell r="B59" t="str">
            <v>FJI</v>
          </cell>
          <cell r="C59" t="str">
            <v>High</v>
          </cell>
          <cell r="D59" t="str">
            <v>EAP</v>
          </cell>
          <cell r="E59">
            <v>99</v>
          </cell>
          <cell r="F59">
            <v>0.64200000000000002</v>
          </cell>
          <cell r="G59">
            <v>0.64700000000000002</v>
          </cell>
          <cell r="H59">
            <v>0.65100000000000002</v>
          </cell>
          <cell r="I59">
            <v>0.65400000000000003</v>
          </cell>
          <cell r="J59">
            <v>0.66</v>
          </cell>
          <cell r="K59">
            <v>0.66600000000000004</v>
          </cell>
          <cell r="L59">
            <v>0.66900000000000004</v>
          </cell>
          <cell r="M59">
            <v>0.67</v>
          </cell>
          <cell r="N59">
            <v>0.67200000000000004</v>
          </cell>
          <cell r="O59">
            <v>0.67900000000000005</v>
          </cell>
          <cell r="P59">
            <v>0.68100000000000005</v>
          </cell>
          <cell r="Q59">
            <v>0.68600000000000005</v>
          </cell>
          <cell r="R59">
            <v>0.68700000000000006</v>
          </cell>
          <cell r="S59">
            <v>0.69199999999999995</v>
          </cell>
          <cell r="T59">
            <v>0.70399999999999996</v>
          </cell>
          <cell r="U59">
            <v>0.70199999999999996</v>
          </cell>
          <cell r="V59">
            <v>0.70499999999999996</v>
          </cell>
          <cell r="W59">
            <v>0.70599999999999996</v>
          </cell>
          <cell r="X59">
            <v>0.70899999999999996</v>
          </cell>
          <cell r="Y59">
            <v>0.71099999999999997</v>
          </cell>
          <cell r="Z59">
            <v>0.71399999999999997</v>
          </cell>
          <cell r="AA59">
            <v>0.71899999999999997</v>
          </cell>
          <cell r="AB59">
            <v>0.72099999999999997</v>
          </cell>
          <cell r="AC59">
            <v>0.72599999999999998</v>
          </cell>
          <cell r="AD59">
            <v>0.72899999999999998</v>
          </cell>
          <cell r="AE59">
            <v>0.72899999999999998</v>
          </cell>
          <cell r="AF59">
            <v>0.73499999999999999</v>
          </cell>
          <cell r="AG59">
            <v>0.74099999999999999</v>
          </cell>
          <cell r="AH59">
            <v>0.745</v>
          </cell>
          <cell r="AI59">
            <v>0.746</v>
          </cell>
          <cell r="AJ59">
            <v>0.73699999999999999</v>
          </cell>
          <cell r="AK59">
            <v>0.73</v>
          </cell>
          <cell r="AL59">
            <v>65.507599999999996</v>
          </cell>
          <cell r="AM59">
            <v>65.6434</v>
          </cell>
          <cell r="AN59">
            <v>65.826899999999995</v>
          </cell>
          <cell r="AO59">
            <v>65.928299999999993</v>
          </cell>
          <cell r="AP59">
            <v>66.124600000000001</v>
          </cell>
          <cell r="AQ59">
            <v>66.285600000000002</v>
          </cell>
          <cell r="AR59">
            <v>66.407799999999995</v>
          </cell>
          <cell r="AS59">
            <v>66.447800000000001</v>
          </cell>
          <cell r="AT59">
            <v>66.680000000000007</v>
          </cell>
          <cell r="AU59">
            <v>66.762699999999995</v>
          </cell>
          <cell r="AV59">
            <v>66.31</v>
          </cell>
          <cell r="AW59">
            <v>66.3399</v>
          </cell>
          <cell r="AX59">
            <v>65.748199999999997</v>
          </cell>
          <cell r="AY59">
            <v>66.177499999999995</v>
          </cell>
          <cell r="AZ59">
            <v>66.424300000000002</v>
          </cell>
          <cell r="BA59">
            <v>66.632499999999993</v>
          </cell>
          <cell r="BB59">
            <v>66.8553</v>
          </cell>
          <cell r="BC59">
            <v>66.826099999999997</v>
          </cell>
          <cell r="BD59">
            <v>66.934600000000003</v>
          </cell>
          <cell r="BE59">
            <v>67.088800000000006</v>
          </cell>
          <cell r="BF59">
            <v>67.327600000000004</v>
          </cell>
          <cell r="BG59">
            <v>67.523399999999995</v>
          </cell>
          <cell r="BH59">
            <v>67.551500000000004</v>
          </cell>
          <cell r="BI59">
            <v>67.427999999999997</v>
          </cell>
          <cell r="BJ59">
            <v>67.376400000000004</v>
          </cell>
          <cell r="BK59">
            <v>66.843599999999995</v>
          </cell>
          <cell r="BL59">
            <v>67.239500000000007</v>
          </cell>
          <cell r="BM59">
            <v>67.790400000000005</v>
          </cell>
          <cell r="BN59">
            <v>67.809600000000003</v>
          </cell>
          <cell r="BO59">
            <v>67.893299999999996</v>
          </cell>
          <cell r="BP59">
            <v>67.924400000000006</v>
          </cell>
          <cell r="BQ59">
            <v>67.114000000000004</v>
          </cell>
          <cell r="BR59">
            <v>12.403227510000001</v>
          </cell>
          <cell r="BS59">
            <v>12.48120975</v>
          </cell>
          <cell r="BT59">
            <v>12.55968229</v>
          </cell>
          <cell r="BU59">
            <v>12.63815482</v>
          </cell>
          <cell r="BV59">
            <v>12.71662736</v>
          </cell>
          <cell r="BW59">
            <v>12.795099889999999</v>
          </cell>
          <cell r="BX59">
            <v>12.873572429999999</v>
          </cell>
          <cell r="BY59">
            <v>12.95204496</v>
          </cell>
          <cell r="BZ59">
            <v>13.0305175</v>
          </cell>
          <cell r="CA59">
            <v>13.108990029999999</v>
          </cell>
          <cell r="CB59">
            <v>13.187462569999999</v>
          </cell>
          <cell r="CC59">
            <v>13.2659351</v>
          </cell>
          <cell r="CD59">
            <v>13.34440764</v>
          </cell>
          <cell r="CE59">
            <v>13.422880169999999</v>
          </cell>
          <cell r="CF59">
            <v>13.915909770000001</v>
          </cell>
          <cell r="CG59">
            <v>13.967214780000001</v>
          </cell>
          <cell r="CH59">
            <v>14.0185198</v>
          </cell>
          <cell r="CI59">
            <v>14.06982481</v>
          </cell>
          <cell r="CJ59">
            <v>14.121129829999999</v>
          </cell>
          <cell r="CK59">
            <v>14.172434839999999</v>
          </cell>
          <cell r="CL59">
            <v>14.223739849999999</v>
          </cell>
          <cell r="CM59">
            <v>14.27504487</v>
          </cell>
          <cell r="CN59">
            <v>14.32634988</v>
          </cell>
          <cell r="CO59">
            <v>14.3776549</v>
          </cell>
          <cell r="CP59">
            <v>14.42895991</v>
          </cell>
          <cell r="CQ59">
            <v>14.480264930000001</v>
          </cell>
          <cell r="CR59">
            <v>14.531569940000001</v>
          </cell>
          <cell r="CS59">
            <v>14.58287496</v>
          </cell>
          <cell r="CT59">
            <v>14.63417997</v>
          </cell>
          <cell r="CU59">
            <v>14.685484990000001</v>
          </cell>
          <cell r="CV59">
            <v>14.736789999999999</v>
          </cell>
          <cell r="CW59">
            <v>14.736789999999999</v>
          </cell>
          <cell r="CX59">
            <v>6.6023973570000001</v>
          </cell>
          <cell r="CY59">
            <v>6.8264213529999997</v>
          </cell>
          <cell r="CZ59">
            <v>7.0504453490000003</v>
          </cell>
          <cell r="DA59">
            <v>7.2744693460000001</v>
          </cell>
          <cell r="DB59">
            <v>7.4984933419999997</v>
          </cell>
          <cell r="DC59">
            <v>7.7225173380000003</v>
          </cell>
          <cell r="DD59">
            <v>7.6941199300000003</v>
          </cell>
          <cell r="DE59">
            <v>7.8347863279999999</v>
          </cell>
          <cell r="DF59">
            <v>7.9754527270000004</v>
          </cell>
          <cell r="DG59">
            <v>8.1161191250000009</v>
          </cell>
          <cell r="DH59">
            <v>8.2567855229999996</v>
          </cell>
          <cell r="DI59">
            <v>8.397451921</v>
          </cell>
          <cell r="DJ59">
            <v>8.5381183190000005</v>
          </cell>
          <cell r="DK59">
            <v>8.6787847169999992</v>
          </cell>
          <cell r="DL59">
            <v>8.8194511149999997</v>
          </cell>
          <cell r="DM59">
            <v>8.9601175130000001</v>
          </cell>
          <cell r="DN59">
            <v>9.1007839120000007</v>
          </cell>
          <cell r="DO59">
            <v>9.2414503099999994</v>
          </cell>
          <cell r="DP59">
            <v>9.3803412440000002</v>
          </cell>
          <cell r="DQ59">
            <v>9.5192321779999993</v>
          </cell>
          <cell r="DR59">
            <v>9.6581231120000002</v>
          </cell>
          <cell r="DS59">
            <v>9.7970140459999993</v>
          </cell>
          <cell r="DT59">
            <v>9.9359049800000001</v>
          </cell>
          <cell r="DU59">
            <v>10.074795910000001</v>
          </cell>
          <cell r="DV59">
            <v>10.21368685</v>
          </cell>
          <cell r="DW59">
            <v>10.352577780000001</v>
          </cell>
          <cell r="DX59">
            <v>10.49146872</v>
          </cell>
          <cell r="DY59">
            <v>10.630359650000001</v>
          </cell>
          <cell r="DZ59">
            <v>10.774970209999999</v>
          </cell>
          <cell r="EA59">
            <v>10.921547990000001</v>
          </cell>
          <cell r="EB59">
            <v>10.921547990000001</v>
          </cell>
          <cell r="EC59">
            <v>10.921547990000001</v>
          </cell>
          <cell r="ED59">
            <v>8473.9282459999995</v>
          </cell>
          <cell r="EE59">
            <v>8462.8416980000002</v>
          </cell>
          <cell r="EF59">
            <v>8379.9005689999995</v>
          </cell>
          <cell r="EG59">
            <v>8294.0481610000006</v>
          </cell>
          <cell r="EH59">
            <v>8471.0861700000005</v>
          </cell>
          <cell r="EI59">
            <v>8818.2625019999996</v>
          </cell>
          <cell r="EJ59">
            <v>9150.8725219999997</v>
          </cell>
          <cell r="EK59">
            <v>8815.4258860000009</v>
          </cell>
          <cell r="EL59">
            <v>8698.7152700000006</v>
          </cell>
          <cell r="EM59">
            <v>9394.9433599999993</v>
          </cell>
          <cell r="EN59">
            <v>9601.0035769999995</v>
          </cell>
          <cell r="EO59">
            <v>10208.9463</v>
          </cell>
          <cell r="EP59">
            <v>10459.30106</v>
          </cell>
          <cell r="EQ59">
            <v>10676.60125</v>
          </cell>
          <cell r="ER59">
            <v>11479.65509</v>
          </cell>
          <cell r="ES59">
            <v>10408.113950000001</v>
          </cell>
          <cell r="ET59">
            <v>10362.86794</v>
          </cell>
          <cell r="EU59">
            <v>10253.04545</v>
          </cell>
          <cell r="EV59">
            <v>10272.90259</v>
          </cell>
          <cell r="EW59">
            <v>10244.2737</v>
          </cell>
          <cell r="EX59">
            <v>10190.365610000001</v>
          </cell>
          <cell r="EY59">
            <v>10425.71399</v>
          </cell>
          <cell r="EZ59">
            <v>10486.087219999999</v>
          </cell>
          <cell r="FA59">
            <v>11174.369710000001</v>
          </cell>
          <cell r="FB59">
            <v>11465.92201</v>
          </cell>
          <cell r="FC59">
            <v>11790.478510000001</v>
          </cell>
          <cell r="FD59">
            <v>12105.32007</v>
          </cell>
          <cell r="FE59">
            <v>12367.938239999999</v>
          </cell>
          <cell r="FF59">
            <v>12916.60463</v>
          </cell>
          <cell r="FG59">
            <v>12526.24293</v>
          </cell>
          <cell r="FH59">
            <v>10452.22264</v>
          </cell>
          <cell r="FI59">
            <v>9980.1108660000009</v>
          </cell>
          <cell r="FJ59">
            <v>3</v>
          </cell>
          <cell r="FU59">
            <v>0.92400000000000004</v>
          </cell>
          <cell r="FV59">
            <v>0.92400000000000004</v>
          </cell>
          <cell r="FW59">
            <v>0.92300000000000004</v>
          </cell>
          <cell r="FX59">
            <v>0.92200000000000004</v>
          </cell>
          <cell r="FY59">
            <v>0.92100000000000004</v>
          </cell>
          <cell r="FZ59">
            <v>0.93899999999999995</v>
          </cell>
          <cell r="GA59">
            <v>0.92100000000000004</v>
          </cell>
          <cell r="GB59">
            <v>0.92400000000000004</v>
          </cell>
          <cell r="GC59">
            <v>0.92800000000000005</v>
          </cell>
          <cell r="GD59">
            <v>0.93100000000000005</v>
          </cell>
          <cell r="GE59">
            <v>0.93899999999999995</v>
          </cell>
          <cell r="GF59">
            <v>0.95599999999999996</v>
          </cell>
          <cell r="GG59">
            <v>0.94</v>
          </cell>
          <cell r="GH59">
            <v>0.94099999999999995</v>
          </cell>
          <cell r="GI59">
            <v>0.94099999999999995</v>
          </cell>
          <cell r="GJ59">
            <v>0.93899999999999995</v>
          </cell>
          <cell r="GK59">
            <v>0.94499999999999995</v>
          </cell>
          <cell r="GL59">
            <v>0.93500000000000005</v>
          </cell>
          <cell r="GM59">
            <v>0.93600000000000005</v>
          </cell>
          <cell r="GN59">
            <v>0.93600000000000005</v>
          </cell>
          <cell r="GO59">
            <v>0.93300000000000005</v>
          </cell>
          <cell r="GP59">
            <v>0.93100000000000005</v>
          </cell>
          <cell r="HA59">
            <v>0.64730753100000005</v>
          </cell>
          <cell r="HB59">
            <v>0.65232685599999995</v>
          </cell>
          <cell r="HC59">
            <v>0.65241640700000003</v>
          </cell>
          <cell r="HD59">
            <v>0.65690785699999998</v>
          </cell>
          <cell r="HE59">
            <v>0.66697638100000001</v>
          </cell>
          <cell r="HF59">
            <v>0.67528174600000002</v>
          </cell>
          <cell r="HG59">
            <v>0.668513566</v>
          </cell>
          <cell r="HH59">
            <v>0.67153699099999997</v>
          </cell>
          <cell r="HI59">
            <v>0.67606901799999997</v>
          </cell>
          <cell r="HJ59">
            <v>0.68024795800000004</v>
          </cell>
          <cell r="HK59">
            <v>0.68710198600000005</v>
          </cell>
          <cell r="HL59">
            <v>0.69999579199999995</v>
          </cell>
          <cell r="HM59">
            <v>0.69418130499999997</v>
          </cell>
          <cell r="HN59">
            <v>0.69894918699999997</v>
          </cell>
          <cell r="HO59">
            <v>0.70162011099999999</v>
          </cell>
          <cell r="HP59">
            <v>0.70145222799999996</v>
          </cell>
          <cell r="HQ59">
            <v>0.71011179199999996</v>
          </cell>
          <cell r="HR59">
            <v>0.71014251799999994</v>
          </cell>
          <cell r="HS59">
            <v>0.71467519300000004</v>
          </cell>
          <cell r="HT59">
            <v>0.71530681900000004</v>
          </cell>
          <cell r="HU59">
            <v>0.70553505800000005</v>
          </cell>
          <cell r="HV59">
            <v>0.69835081799999998</v>
          </cell>
          <cell r="HW59">
            <v>68.213099999999997</v>
          </cell>
          <cell r="HX59">
            <v>68.316100000000006</v>
          </cell>
          <cell r="HY59">
            <v>68.410300000000007</v>
          </cell>
          <cell r="HZ59">
            <v>68.454499999999996</v>
          </cell>
          <cell r="IA59">
            <v>68.651899999999998</v>
          </cell>
          <cell r="IB59">
            <v>68.771100000000004</v>
          </cell>
          <cell r="IC59">
            <v>68.852699999999999</v>
          </cell>
          <cell r="ID59">
            <v>68.816599999999994</v>
          </cell>
          <cell r="IE59">
            <v>69.116900000000001</v>
          </cell>
          <cell r="IF59">
            <v>69.193100000000001</v>
          </cell>
          <cell r="IG59">
            <v>68.677700000000002</v>
          </cell>
          <cell r="IH59">
            <v>68.629400000000004</v>
          </cell>
          <cell r="II59">
            <v>67.980099999999993</v>
          </cell>
          <cell r="IJ59">
            <v>68.302499999999995</v>
          </cell>
          <cell r="IK59">
            <v>68.483900000000006</v>
          </cell>
          <cell r="IL59">
            <v>68.666200000000003</v>
          </cell>
          <cell r="IM59">
            <v>68.796700000000001</v>
          </cell>
          <cell r="IN59">
            <v>68.727099999999993</v>
          </cell>
          <cell r="IO59">
            <v>68.884500000000003</v>
          </cell>
          <cell r="IP59">
            <v>69.045699999999997</v>
          </cell>
          <cell r="IQ59">
            <v>69.271299999999997</v>
          </cell>
          <cell r="IR59">
            <v>69.521199999999993</v>
          </cell>
          <cell r="IS59">
            <v>69.412499999999994</v>
          </cell>
          <cell r="IT59">
            <v>69.380099999999999</v>
          </cell>
          <cell r="IU59">
            <v>69.347200000000001</v>
          </cell>
          <cell r="IV59">
            <v>68.931700000000006</v>
          </cell>
          <cell r="IW59">
            <v>69.136799999999994</v>
          </cell>
          <cell r="IX59">
            <v>69.656199999999998</v>
          </cell>
          <cell r="IY59">
            <v>69.663600000000002</v>
          </cell>
          <cell r="IZ59">
            <v>69.728399999999993</v>
          </cell>
          <cell r="JA59">
            <v>69.742999999999995</v>
          </cell>
          <cell r="JB59">
            <v>68.876800000000003</v>
          </cell>
          <cell r="JM59">
            <v>13.513430079999999</v>
          </cell>
          <cell r="JN59">
            <v>13.576373179999999</v>
          </cell>
          <cell r="JO59">
            <v>13.63960945</v>
          </cell>
          <cell r="JP59">
            <v>13.70314026</v>
          </cell>
          <cell r="JQ59">
            <v>14.14240964</v>
          </cell>
          <cell r="JR59">
            <v>14.194705020000001</v>
          </cell>
          <cell r="JS59">
            <v>14.24700226</v>
          </cell>
          <cell r="JT59">
            <v>14.299301379999999</v>
          </cell>
          <cell r="JU59">
            <v>14.35160239</v>
          </cell>
          <cell r="JV59">
            <v>14.403905310000001</v>
          </cell>
          <cell r="JW59">
            <v>14.45621015</v>
          </cell>
          <cell r="JX59">
            <v>14.50851692</v>
          </cell>
          <cell r="JY59">
            <v>14.56082563</v>
          </cell>
          <cell r="JZ59">
            <v>14.613136300000001</v>
          </cell>
          <cell r="KA59">
            <v>14.66544895</v>
          </cell>
          <cell r="KB59">
            <v>14.717763590000001</v>
          </cell>
          <cell r="KC59">
            <v>14.77008023</v>
          </cell>
          <cell r="KD59">
            <v>14.82239888</v>
          </cell>
          <cell r="KE59">
            <v>14.874719560000001</v>
          </cell>
          <cell r="KF59">
            <v>14.927042289999999</v>
          </cell>
          <cell r="KG59">
            <v>14.979367079999999</v>
          </cell>
          <cell r="KH59">
            <v>14.979367079999999</v>
          </cell>
          <cell r="KI59">
            <v>6.2874147059999999</v>
          </cell>
          <cell r="KJ59">
            <v>6.5131971789999996</v>
          </cell>
          <cell r="KK59">
            <v>6.7389796520000003</v>
          </cell>
          <cell r="KL59">
            <v>6.964762125</v>
          </cell>
          <cell r="KM59">
            <v>7.1905445989999999</v>
          </cell>
          <cell r="KN59">
            <v>7.4163270719999996</v>
          </cell>
          <cell r="KO59">
            <v>7.3990798</v>
          </cell>
          <cell r="KP59">
            <v>7.5643270669999998</v>
          </cell>
          <cell r="KQ59">
            <v>7.7295743339999996</v>
          </cell>
          <cell r="KR59">
            <v>7.8948216000000002</v>
          </cell>
          <cell r="KS59">
            <v>8.060068867</v>
          </cell>
          <cell r="KT59">
            <v>8.2253161339999998</v>
          </cell>
          <cell r="KU59">
            <v>8.3905634009999996</v>
          </cell>
          <cell r="KV59">
            <v>8.5558106679999995</v>
          </cell>
          <cell r="KW59">
            <v>8.7210579349999993</v>
          </cell>
          <cell r="KX59">
            <v>8.8863052020000008</v>
          </cell>
          <cell r="KY59">
            <v>9.0515524690000007</v>
          </cell>
          <cell r="KZ59">
            <v>9.2167997360000005</v>
          </cell>
          <cell r="LA59">
            <v>9.3643047330000009</v>
          </cell>
          <cell r="LB59">
            <v>9.5118097309999996</v>
          </cell>
          <cell r="LC59">
            <v>9.659314728</v>
          </cell>
          <cell r="LD59">
            <v>9.8068197250000004</v>
          </cell>
          <cell r="LE59">
            <v>9.9543247220000008</v>
          </cell>
          <cell r="LF59">
            <v>10.10182972</v>
          </cell>
          <cell r="LG59">
            <v>10.24933472</v>
          </cell>
          <cell r="LH59">
            <v>10.39683971</v>
          </cell>
          <cell r="LI59">
            <v>10.544344710000001</v>
          </cell>
          <cell r="LJ59">
            <v>10.69184971</v>
          </cell>
          <cell r="LK59">
            <v>10.84578702</v>
          </cell>
          <cell r="LL59">
            <v>11.001940660000001</v>
          </cell>
          <cell r="LM59">
            <v>11.001940660000001</v>
          </cell>
          <cell r="LN59">
            <v>11.001940660000001</v>
          </cell>
          <cell r="LO59">
            <v>4595.7569210000001</v>
          </cell>
          <cell r="LP59">
            <v>4587.1485480000001</v>
          </cell>
          <cell r="LQ59">
            <v>4545.2966450000004</v>
          </cell>
          <cell r="LR59">
            <v>4500.7143649999998</v>
          </cell>
          <cell r="LS59">
            <v>4601.6824159999996</v>
          </cell>
          <cell r="LT59">
            <v>4794.1528170000001</v>
          </cell>
          <cell r="LU59">
            <v>4982.1654490000001</v>
          </cell>
          <cell r="LV59">
            <v>4763.4069840000002</v>
          </cell>
          <cell r="LW59">
            <v>4664.2108770000004</v>
          </cell>
          <cell r="LX59">
            <v>4996.2642269999997</v>
          </cell>
          <cell r="LY59">
            <v>5061.7370719999999</v>
          </cell>
          <cell r="LZ59">
            <v>5328.7558280000003</v>
          </cell>
          <cell r="MA59">
            <v>5403.4441450000004</v>
          </cell>
          <cell r="MB59">
            <v>5458.4454450000003</v>
          </cell>
          <cell r="MC59">
            <v>5808.6919090000001</v>
          </cell>
          <cell r="MD59">
            <v>6385.4290330000003</v>
          </cell>
          <cell r="ME59">
            <v>5359.0236679999998</v>
          </cell>
          <cell r="MF59">
            <v>5469.4711639999996</v>
          </cell>
          <cell r="MG59">
            <v>5643.0614189999997</v>
          </cell>
          <cell r="MH59">
            <v>5783.950081</v>
          </cell>
          <cell r="MI59">
            <v>6185.293874</v>
          </cell>
          <cell r="MJ59">
            <v>7372.3105409999998</v>
          </cell>
          <cell r="MK59">
            <v>6454.6903309999998</v>
          </cell>
          <cell r="ML59">
            <v>6805.2592320000003</v>
          </cell>
          <cell r="MM59">
            <v>6909.7305759999999</v>
          </cell>
          <cell r="MN59">
            <v>6901.6114070000003</v>
          </cell>
          <cell r="MO59">
            <v>7649.3832389999998</v>
          </cell>
          <cell r="MP59">
            <v>7041.580618</v>
          </cell>
          <cell r="MQ59">
            <v>7361.6728329999996</v>
          </cell>
          <cell r="MR59">
            <v>7135.6348280000002</v>
          </cell>
          <cell r="MS59">
            <v>5951.904141</v>
          </cell>
          <cell r="MT59">
            <v>5664.1868320000003</v>
          </cell>
          <cell r="NE59">
            <v>0.70019309900000004</v>
          </cell>
          <cell r="NF59">
            <v>0.70593223400000005</v>
          </cell>
          <cell r="NG59">
            <v>0.70674145200000005</v>
          </cell>
          <cell r="NH59">
            <v>0.71266865999999995</v>
          </cell>
          <cell r="NI59">
            <v>0.72442736299999999</v>
          </cell>
          <cell r="NJ59">
            <v>0.71931230700000004</v>
          </cell>
          <cell r="NK59">
            <v>0.72560608500000001</v>
          </cell>
          <cell r="NL59">
            <v>0.72644829399999999</v>
          </cell>
          <cell r="NM59">
            <v>0.72842282300000005</v>
          </cell>
          <cell r="NN59">
            <v>0.730516481</v>
          </cell>
          <cell r="NO59">
            <v>0.73205137499999995</v>
          </cell>
          <cell r="NP59">
            <v>0.73229348400000005</v>
          </cell>
          <cell r="NQ59">
            <v>0.73856033499999996</v>
          </cell>
          <cell r="NR59">
            <v>0.74288980500000001</v>
          </cell>
          <cell r="NS59">
            <v>0.74598825499999999</v>
          </cell>
          <cell r="NT59">
            <v>0.74668328699999997</v>
          </cell>
          <cell r="NU59">
            <v>0.75110892500000004</v>
          </cell>
          <cell r="NV59">
            <v>0.75922361999999999</v>
          </cell>
          <cell r="NW59">
            <v>0.76347790100000001</v>
          </cell>
          <cell r="NX59">
            <v>0.76451843200000003</v>
          </cell>
          <cell r="NY59">
            <v>0.75622798599999996</v>
          </cell>
          <cell r="NZ59">
            <v>0.75013651000000003</v>
          </cell>
          <cell r="OA59">
            <v>63.203899999999997</v>
          </cell>
          <cell r="OB59">
            <v>63.348700000000001</v>
          </cell>
          <cell r="OC59">
            <v>63.582999999999998</v>
          </cell>
          <cell r="OD59">
            <v>63.714799999999997</v>
          </cell>
          <cell r="OE59">
            <v>63.897100000000002</v>
          </cell>
          <cell r="OF59">
            <v>64.077100000000002</v>
          </cell>
          <cell r="OG59">
            <v>64.218199999999996</v>
          </cell>
          <cell r="OH59">
            <v>64.306399999999996</v>
          </cell>
          <cell r="OI59">
            <v>64.488100000000003</v>
          </cell>
          <cell r="OJ59">
            <v>64.577100000000002</v>
          </cell>
          <cell r="OK59">
            <v>64.181299999999993</v>
          </cell>
          <cell r="OL59">
            <v>64.273300000000006</v>
          </cell>
          <cell r="OM59">
            <v>63.738399999999999</v>
          </cell>
          <cell r="ON59">
            <v>64.247200000000007</v>
          </cell>
          <cell r="OO59">
            <v>64.545900000000003</v>
          </cell>
          <cell r="OP59">
            <v>64.7761</v>
          </cell>
          <cell r="OQ59">
            <v>65.074200000000005</v>
          </cell>
          <cell r="OR59">
            <v>65.083799999999997</v>
          </cell>
          <cell r="OS59">
            <v>65.159599999999998</v>
          </cell>
          <cell r="OT59">
            <v>65.297899999999998</v>
          </cell>
          <cell r="OU59">
            <v>65.536199999999994</v>
          </cell>
          <cell r="OV59">
            <v>65.678299999999993</v>
          </cell>
          <cell r="OW59">
            <v>65.809299999999993</v>
          </cell>
          <cell r="OX59">
            <v>65.608800000000002</v>
          </cell>
          <cell r="OY59">
            <v>65.5364</v>
          </cell>
          <cell r="OZ59">
            <v>64.915000000000006</v>
          </cell>
          <cell r="PA59">
            <v>65.446399999999997</v>
          </cell>
          <cell r="PB59">
            <v>66.007599999999996</v>
          </cell>
          <cell r="PC59">
            <v>66.031400000000005</v>
          </cell>
          <cell r="PD59">
            <v>66.125600000000006</v>
          </cell>
          <cell r="PE59">
            <v>66.166399999999996</v>
          </cell>
          <cell r="PF59">
            <v>65.426100000000005</v>
          </cell>
          <cell r="PQ59">
            <v>12.912484409999999</v>
          </cell>
          <cell r="PR59">
            <v>12.99387872</v>
          </cell>
          <cell r="PS59">
            <v>13.075786109999999</v>
          </cell>
          <cell r="PT59">
            <v>13.1582098</v>
          </cell>
          <cell r="PU59">
            <v>13.68940989</v>
          </cell>
          <cell r="PV59">
            <v>13.739724539999999</v>
          </cell>
          <cell r="PW59">
            <v>13.790037330000001</v>
          </cell>
          <cell r="PX59">
            <v>13.840348240000001</v>
          </cell>
          <cell r="PY59">
            <v>13.890657259999999</v>
          </cell>
          <cell r="PZ59">
            <v>13.94096437</v>
          </cell>
          <cell r="QA59">
            <v>13.991269559999999</v>
          </cell>
          <cell r="QB59">
            <v>14.041572820000001</v>
          </cell>
          <cell r="QC59">
            <v>14.09187414</v>
          </cell>
          <cell r="QD59">
            <v>14.142173489999999</v>
          </cell>
          <cell r="QE59">
            <v>14.192470869999999</v>
          </cell>
          <cell r="QF59">
            <v>14.242766270000001</v>
          </cell>
          <cell r="QG59">
            <v>14.293059660000001</v>
          </cell>
          <cell r="QH59">
            <v>14.343351029999999</v>
          </cell>
          <cell r="QI59">
            <v>14.393640380000001</v>
          </cell>
          <cell r="QJ59">
            <v>14.44392768</v>
          </cell>
          <cell r="QK59">
            <v>14.494212920000001</v>
          </cell>
          <cell r="QL59">
            <v>14.494212920000001</v>
          </cell>
          <cell r="QM59">
            <v>6.8877951140000002</v>
          </cell>
          <cell r="QN59">
            <v>7.1155303050000001</v>
          </cell>
          <cell r="QO59">
            <v>7.3432654959999999</v>
          </cell>
          <cell r="QP59">
            <v>7.5710006869999997</v>
          </cell>
          <cell r="QQ59">
            <v>7.7987358779999996</v>
          </cell>
          <cell r="QR59">
            <v>8.0264710699999995</v>
          </cell>
          <cell r="QS59">
            <v>7.9882497790000002</v>
          </cell>
          <cell r="QT59">
            <v>8.1044497920000005</v>
          </cell>
          <cell r="QU59">
            <v>8.2206498060000008</v>
          </cell>
          <cell r="QV59">
            <v>8.3368498199999994</v>
          </cell>
          <cell r="QW59">
            <v>8.4530498329999997</v>
          </cell>
          <cell r="QX59">
            <v>8.569249847</v>
          </cell>
          <cell r="QY59">
            <v>8.6854498600000003</v>
          </cell>
          <cell r="QZ59">
            <v>8.8016498740000007</v>
          </cell>
          <cell r="RA59">
            <v>8.9178498879999992</v>
          </cell>
          <cell r="RB59">
            <v>9.0340499009999995</v>
          </cell>
          <cell r="RC59">
            <v>9.1502499149999998</v>
          </cell>
          <cell r="RD59">
            <v>9.2664499280000001</v>
          </cell>
          <cell r="RE59">
            <v>9.3966419220000006</v>
          </cell>
          <cell r="RF59">
            <v>9.5268339159999993</v>
          </cell>
          <cell r="RG59">
            <v>9.6570259089999997</v>
          </cell>
          <cell r="RH59">
            <v>9.7872179030000002</v>
          </cell>
          <cell r="RI59">
            <v>9.9174098970000006</v>
          </cell>
          <cell r="RJ59">
            <v>10.047601889999999</v>
          </cell>
          <cell r="RK59">
            <v>10.177793879999999</v>
          </cell>
          <cell r="RL59">
            <v>10.30798588</v>
          </cell>
          <cell r="RM59">
            <v>10.438177870000001</v>
          </cell>
          <cell r="RN59">
            <v>10.56836987</v>
          </cell>
          <cell r="RO59">
            <v>10.70360228</v>
          </cell>
          <cell r="RP59">
            <v>10.84056513</v>
          </cell>
          <cell r="RQ59">
            <v>10.84056513</v>
          </cell>
          <cell r="RR59">
            <v>10.84056513</v>
          </cell>
          <cell r="RS59">
            <v>12253.25454</v>
          </cell>
          <cell r="RT59">
            <v>12237.364670000001</v>
          </cell>
          <cell r="RU59">
            <v>12111.221149999999</v>
          </cell>
          <cell r="RV59">
            <v>11982.142180000001</v>
          </cell>
          <cell r="RW59">
            <v>12229.94904</v>
          </cell>
          <cell r="RX59">
            <v>12724.0512</v>
          </cell>
          <cell r="RY59">
            <v>13194.493280000001</v>
          </cell>
          <cell r="RZ59">
            <v>12742.87897</v>
          </cell>
          <cell r="SA59">
            <v>12605.386780000001</v>
          </cell>
          <cell r="SB59">
            <v>13650.70808</v>
          </cell>
          <cell r="SC59">
            <v>13989.043589999999</v>
          </cell>
          <cell r="SD59">
            <v>14922.412039999999</v>
          </cell>
          <cell r="SE59">
            <v>15338.12852</v>
          </cell>
          <cell r="SF59">
            <v>15707.25742</v>
          </cell>
          <cell r="SG59">
            <v>16941.190579999999</v>
          </cell>
          <cell r="SH59">
            <v>14278.22013</v>
          </cell>
          <cell r="SI59">
            <v>15171.66676</v>
          </cell>
          <cell r="SJ59">
            <v>14844.312169999999</v>
          </cell>
          <cell r="SK59">
            <v>14719.55503</v>
          </cell>
          <cell r="SL59">
            <v>14540.083909999999</v>
          </cell>
          <cell r="SM59">
            <v>14058.756149999999</v>
          </cell>
          <cell r="SN59">
            <v>13383.41733</v>
          </cell>
          <cell r="SO59">
            <v>14402.18744</v>
          </cell>
          <cell r="SP59">
            <v>15430.37069</v>
          </cell>
          <cell r="SQ59">
            <v>15916.78066</v>
          </cell>
          <cell r="SR59">
            <v>16580.310949999999</v>
          </cell>
          <cell r="SS59">
            <v>16483.465660000002</v>
          </cell>
          <cell r="ST59">
            <v>17615.670630000001</v>
          </cell>
          <cell r="SU59">
            <v>18404.784790000002</v>
          </cell>
          <cell r="SV59">
            <v>17866.98949</v>
          </cell>
          <cell r="SW59">
            <v>14920.04653</v>
          </cell>
          <cell r="SX59">
            <v>14270.368340000001</v>
          </cell>
          <cell r="SY59">
            <v>0.59899999999999998</v>
          </cell>
          <cell r="SZ59">
            <v>0.60199999999999998</v>
          </cell>
          <cell r="TA59">
            <v>0.60399999999999998</v>
          </cell>
          <cell r="TB59">
            <v>0.60799999999999998</v>
          </cell>
          <cell r="TK59">
            <v>16.061467239999999</v>
          </cell>
          <cell r="TL59">
            <v>16.034686789999999</v>
          </cell>
          <cell r="TM59">
            <v>16.077425699999999</v>
          </cell>
          <cell r="TN59">
            <v>16.03868714</v>
          </cell>
          <cell r="TW59">
            <v>16.10644258</v>
          </cell>
          <cell r="TX59">
            <v>16.272600829999998</v>
          </cell>
          <cell r="TY59">
            <v>16.227461859999998</v>
          </cell>
          <cell r="TZ59">
            <v>16.253443529999998</v>
          </cell>
          <cell r="UI59">
            <v>13.730013850000001</v>
          </cell>
          <cell r="UJ59">
            <v>13.64967251</v>
          </cell>
          <cell r="UK59">
            <v>13.777889249999999</v>
          </cell>
          <cell r="UL59">
            <v>13.66167355</v>
          </cell>
          <cell r="UM59">
            <v>13.77230263</v>
          </cell>
          <cell r="UN59">
            <v>13.96322441</v>
          </cell>
          <cell r="UO59">
            <v>14.42942429</v>
          </cell>
          <cell r="UP59">
            <v>14.400371549999999</v>
          </cell>
          <cell r="UQ59">
            <v>14.73733425</v>
          </cell>
          <cell r="UR59">
            <v>14.96254635</v>
          </cell>
          <cell r="US59">
            <v>15.197159770000001</v>
          </cell>
          <cell r="UT59">
            <v>15.23796844</v>
          </cell>
          <cell r="UU59">
            <v>11.854387859999999</v>
          </cell>
          <cell r="UV59">
            <v>11.854387859999999</v>
          </cell>
          <cell r="UW59">
            <v>11.854387859999999</v>
          </cell>
          <cell r="UX59">
            <v>11.854387859999999</v>
          </cell>
          <cell r="UY59">
            <v>11.854387859999999</v>
          </cell>
          <cell r="VB59">
            <v>2.6366592789999999</v>
          </cell>
          <cell r="VC59">
            <v>2.6366592789999999</v>
          </cell>
          <cell r="VD59">
            <v>2.6366592789999999</v>
          </cell>
          <cell r="VE59">
            <v>2.6366592789999999</v>
          </cell>
          <cell r="VF59">
            <v>2.6366592789999999</v>
          </cell>
          <cell r="VG59">
            <v>22.6</v>
          </cell>
          <cell r="VH59">
            <v>22.6</v>
          </cell>
          <cell r="VI59">
            <v>22.6</v>
          </cell>
          <cell r="VJ59">
            <v>22.6</v>
          </cell>
          <cell r="VS59">
            <v>77</v>
          </cell>
          <cell r="VT59">
            <v>0.52600000000000002</v>
          </cell>
          <cell r="VU59">
            <v>0.51700000000000002</v>
          </cell>
          <cell r="VV59">
            <v>0.51</v>
          </cell>
          <cell r="VW59">
            <v>0.505</v>
          </cell>
          <cell r="VX59">
            <v>0.499</v>
          </cell>
          <cell r="VY59">
            <v>0.495</v>
          </cell>
          <cell r="VZ59">
            <v>0.48899999999999999</v>
          </cell>
          <cell r="WA59">
            <v>0.48199999999999998</v>
          </cell>
          <cell r="WB59">
            <v>0.47399999999999998</v>
          </cell>
          <cell r="WC59">
            <v>0.41599999999999998</v>
          </cell>
          <cell r="WD59">
            <v>0.41199999999999998</v>
          </cell>
          <cell r="WE59">
            <v>0.40799999999999997</v>
          </cell>
          <cell r="WF59">
            <v>0.40500000000000003</v>
          </cell>
          <cell r="WG59">
            <v>0.40899999999999997</v>
          </cell>
          <cell r="WH59">
            <v>0.438</v>
          </cell>
          <cell r="WI59">
            <v>0.435</v>
          </cell>
          <cell r="WJ59">
            <v>0.42699999999999999</v>
          </cell>
          <cell r="WK59">
            <v>0.42</v>
          </cell>
          <cell r="WL59">
            <v>0.41299999999999998</v>
          </cell>
          <cell r="WM59">
            <v>0.40600000000000003</v>
          </cell>
          <cell r="WN59">
            <v>0.40100000000000002</v>
          </cell>
          <cell r="WO59">
            <v>0.39500000000000002</v>
          </cell>
          <cell r="WP59">
            <v>0.39700000000000002</v>
          </cell>
          <cell r="WQ59">
            <v>0.39800000000000002</v>
          </cell>
          <cell r="WR59">
            <v>0.36399999999999999</v>
          </cell>
          <cell r="WS59">
            <v>0.34599999999999997</v>
          </cell>
          <cell r="WT59">
            <v>0.34200000000000003</v>
          </cell>
          <cell r="WU59">
            <v>0.34</v>
          </cell>
          <cell r="WV59">
            <v>0.32500000000000001</v>
          </cell>
          <cell r="WW59">
            <v>0.32400000000000001</v>
          </cell>
          <cell r="WX59">
            <v>0.32400000000000001</v>
          </cell>
          <cell r="WY59">
            <v>0.318</v>
          </cell>
          <cell r="WZ59">
            <v>74</v>
          </cell>
          <cell r="XA59">
            <v>71</v>
          </cell>
          <cell r="XB59">
            <v>68</v>
          </cell>
          <cell r="XC59">
            <v>66</v>
          </cell>
          <cell r="XD59">
            <v>63</v>
          </cell>
          <cell r="XE59">
            <v>61</v>
          </cell>
          <cell r="XF59">
            <v>59</v>
          </cell>
          <cell r="XG59">
            <v>57</v>
          </cell>
          <cell r="XH59">
            <v>54</v>
          </cell>
          <cell r="XI59">
            <v>52</v>
          </cell>
          <cell r="XJ59">
            <v>51</v>
          </cell>
          <cell r="XK59">
            <v>49</v>
          </cell>
          <cell r="XL59">
            <v>48</v>
          </cell>
          <cell r="XM59">
            <v>48</v>
          </cell>
          <cell r="XN59">
            <v>47</v>
          </cell>
          <cell r="XO59">
            <v>46</v>
          </cell>
          <cell r="XP59">
            <v>44</v>
          </cell>
          <cell r="XQ59">
            <v>43</v>
          </cell>
          <cell r="XR59">
            <v>42</v>
          </cell>
          <cell r="XS59">
            <v>40</v>
          </cell>
          <cell r="XT59">
            <v>39</v>
          </cell>
          <cell r="XU59">
            <v>38</v>
          </cell>
          <cell r="XV59">
            <v>38</v>
          </cell>
          <cell r="XW59">
            <v>37</v>
          </cell>
          <cell r="XX59">
            <v>36</v>
          </cell>
          <cell r="XY59">
            <v>35</v>
          </cell>
          <cell r="XZ59">
            <v>34</v>
          </cell>
          <cell r="YA59">
            <v>34</v>
          </cell>
          <cell r="YB59">
            <v>34</v>
          </cell>
          <cell r="YC59">
            <v>34</v>
          </cell>
          <cell r="YD59">
            <v>34</v>
          </cell>
          <cell r="YE59">
            <v>34</v>
          </cell>
          <cell r="YF59">
            <v>67.831000000000003</v>
          </cell>
          <cell r="YG59">
            <v>62.234000000000002</v>
          </cell>
          <cell r="YH59">
            <v>58.734000000000002</v>
          </cell>
          <cell r="YI59">
            <v>56.338999999999999</v>
          </cell>
          <cell r="YJ59">
            <v>53.963000000000001</v>
          </cell>
          <cell r="YK59">
            <v>52.744</v>
          </cell>
          <cell r="YL59">
            <v>50.011000000000003</v>
          </cell>
          <cell r="YM59">
            <v>46.168999999999997</v>
          </cell>
          <cell r="YN59">
            <v>43.366</v>
          </cell>
          <cell r="YO59">
            <v>45.118000000000002</v>
          </cell>
          <cell r="YP59">
            <v>43.366999999999997</v>
          </cell>
          <cell r="YQ59">
            <v>42.438000000000002</v>
          </cell>
          <cell r="YR59">
            <v>40.954000000000001</v>
          </cell>
          <cell r="YS59">
            <v>42.978999999999999</v>
          </cell>
          <cell r="YT59">
            <v>44.085000000000001</v>
          </cell>
          <cell r="YU59">
            <v>42.540999999999997</v>
          </cell>
          <cell r="YV59">
            <v>42.326999999999998</v>
          </cell>
          <cell r="YW59">
            <v>41.573999999999998</v>
          </cell>
          <cell r="YX59">
            <v>40.988999999999997</v>
          </cell>
          <cell r="YY59">
            <v>41.155999999999999</v>
          </cell>
          <cell r="YZ59">
            <v>40.869999999999997</v>
          </cell>
          <cell r="ZA59">
            <v>40.618000000000002</v>
          </cell>
          <cell r="ZB59">
            <v>41.139000000000003</v>
          </cell>
          <cell r="ZC59">
            <v>41.737000000000002</v>
          </cell>
          <cell r="ZD59">
            <v>36.262</v>
          </cell>
          <cell r="ZE59">
            <v>30.936</v>
          </cell>
          <cell r="ZF59">
            <v>28.788</v>
          </cell>
          <cell r="ZG59">
            <v>28.059000000000001</v>
          </cell>
          <cell r="ZH59">
            <v>27.474</v>
          </cell>
          <cell r="ZI59">
            <v>27.206</v>
          </cell>
          <cell r="ZJ59">
            <v>27.103000000000002</v>
          </cell>
          <cell r="ZK59">
            <v>26.843</v>
          </cell>
          <cell r="ZL59">
            <v>30.269352850000001</v>
          </cell>
          <cell r="ZM59">
            <v>33.100885980000001</v>
          </cell>
          <cell r="ZN59">
            <v>35.932419099999997</v>
          </cell>
          <cell r="ZO59">
            <v>38.763952230000001</v>
          </cell>
          <cell r="ZP59">
            <v>41.595485359999998</v>
          </cell>
          <cell r="ZQ59">
            <v>44.427018480000001</v>
          </cell>
          <cell r="ZR59">
            <v>43.497959139999999</v>
          </cell>
          <cell r="ZS59">
            <v>45.083022720000002</v>
          </cell>
          <cell r="ZT59">
            <v>46.66808631</v>
          </cell>
          <cell r="ZU59">
            <v>48.253149899999997</v>
          </cell>
          <cell r="ZV59">
            <v>49.838213490000001</v>
          </cell>
          <cell r="ZW59">
            <v>51.423277069999997</v>
          </cell>
          <cell r="ZX59">
            <v>53.008340660000002</v>
          </cell>
          <cell r="ZY59">
            <v>54.593404249999999</v>
          </cell>
          <cell r="ZZ59">
            <v>56.178467840000003</v>
          </cell>
          <cell r="AAA59">
            <v>57.76353142</v>
          </cell>
          <cell r="AAB59">
            <v>59.348595009999997</v>
          </cell>
          <cell r="AAC59">
            <v>60.933658600000001</v>
          </cell>
          <cell r="AAD59">
            <v>63.63288841</v>
          </cell>
          <cell r="AAE59">
            <v>66.332118230000006</v>
          </cell>
          <cell r="AAF59">
            <v>69.031348039999997</v>
          </cell>
          <cell r="AAG59">
            <v>71.730577850000003</v>
          </cell>
          <cell r="AAH59">
            <v>74.429807659999994</v>
          </cell>
          <cell r="AAI59">
            <v>77.129037479999994</v>
          </cell>
          <cell r="AAJ59">
            <v>79.828267289999999</v>
          </cell>
          <cell r="AAK59">
            <v>82.527497100000005</v>
          </cell>
          <cell r="AAL59">
            <v>85.226726909999996</v>
          </cell>
          <cell r="AAM59">
            <v>87.925956729999996</v>
          </cell>
          <cell r="AAN59">
            <v>89.070767500000002</v>
          </cell>
          <cell r="AAO59">
            <v>90.215578269999995</v>
          </cell>
          <cell r="AAP59">
            <v>90.215578269999995</v>
          </cell>
          <cell r="AAQ59">
            <v>90.215578269999995</v>
          </cell>
          <cell r="AAR59">
            <v>33.691211889999998</v>
          </cell>
          <cell r="AAS59">
            <v>36.515163819999998</v>
          </cell>
          <cell r="AAT59">
            <v>39.339115749999998</v>
          </cell>
          <cell r="AAU59">
            <v>42.163067679999997</v>
          </cell>
          <cell r="AAV59">
            <v>44.987019609999997</v>
          </cell>
          <cell r="AAW59">
            <v>47.810971539999997</v>
          </cell>
          <cell r="AAX59">
            <v>46.746711730000001</v>
          </cell>
          <cell r="AAY59">
            <v>47.92472076</v>
          </cell>
          <cell r="AAZ59">
            <v>49.102729799999999</v>
          </cell>
          <cell r="ABA59">
            <v>50.280738829999997</v>
          </cell>
          <cell r="ABB59">
            <v>51.458747860000003</v>
          </cell>
          <cell r="ABC59">
            <v>52.636756900000002</v>
          </cell>
          <cell r="ABD59">
            <v>53.81476593</v>
          </cell>
          <cell r="ABE59">
            <v>54.992774959999998</v>
          </cell>
          <cell r="ABF59">
            <v>56.149148070000003</v>
          </cell>
          <cell r="ABG59">
            <v>57.348793030000003</v>
          </cell>
          <cell r="ABH59">
            <v>58.526802060000001</v>
          </cell>
          <cell r="ABI59">
            <v>59.704811100000001</v>
          </cell>
          <cell r="ABJ59">
            <v>62.403334049999998</v>
          </cell>
          <cell r="ABK59">
            <v>65.101856990000002</v>
          </cell>
          <cell r="ABL59">
            <v>67.800379939999999</v>
          </cell>
          <cell r="ABM59">
            <v>70.498902889999997</v>
          </cell>
          <cell r="ABN59">
            <v>73.197425839999994</v>
          </cell>
          <cell r="ABO59">
            <v>75.895948790000006</v>
          </cell>
          <cell r="ABP59">
            <v>78.594471740000003</v>
          </cell>
          <cell r="ABQ59">
            <v>81.29299469</v>
          </cell>
          <cell r="ABR59">
            <v>83.991517639999998</v>
          </cell>
          <cell r="ABS59">
            <v>86.690040589999995</v>
          </cell>
          <cell r="ABT59">
            <v>87.290771149999998</v>
          </cell>
          <cell r="ABU59">
            <v>87.89150171</v>
          </cell>
          <cell r="ABV59">
            <v>87.89150171</v>
          </cell>
          <cell r="ABW59">
            <v>87.89150171</v>
          </cell>
          <cell r="ABX59">
            <v>5.769230769</v>
          </cell>
          <cell r="ABY59">
            <v>5.769230769</v>
          </cell>
          <cell r="ABZ59">
            <v>5.769230769</v>
          </cell>
          <cell r="ACA59">
            <v>5.769230769</v>
          </cell>
          <cell r="ACB59">
            <v>5.769230769</v>
          </cell>
          <cell r="ACC59">
            <v>5.769230769</v>
          </cell>
          <cell r="ACD59">
            <v>5.769230769</v>
          </cell>
          <cell r="ACE59">
            <v>5.769230769</v>
          </cell>
          <cell r="ACF59">
            <v>5.769230769</v>
          </cell>
          <cell r="ACG59">
            <v>15.53398058</v>
          </cell>
          <cell r="ACH59">
            <v>15.53398058</v>
          </cell>
          <cell r="ACI59">
            <v>15.53398058</v>
          </cell>
          <cell r="ACJ59">
            <v>15.53398058</v>
          </cell>
          <cell r="ACK59">
            <v>15.53398058</v>
          </cell>
          <cell r="ACL59">
            <v>9.7087378639999997</v>
          </cell>
          <cell r="ACM59">
            <v>9.7087378639999997</v>
          </cell>
          <cell r="ACN59">
            <v>9.7087378639999997</v>
          </cell>
          <cell r="ACO59">
            <v>9.7087378639999997</v>
          </cell>
          <cell r="ACP59">
            <v>9.7087378639999997</v>
          </cell>
          <cell r="ACQ59">
            <v>9.7087378639999997</v>
          </cell>
          <cell r="ACR59">
            <v>9.7087378639999997</v>
          </cell>
          <cell r="ACS59">
            <v>9.7087378639999997</v>
          </cell>
          <cell r="ACT59">
            <v>9.7087378639999997</v>
          </cell>
          <cell r="ACU59">
            <v>9.7087378639999997</v>
          </cell>
          <cell r="ACV59">
            <v>14</v>
          </cell>
          <cell r="ACW59">
            <v>16</v>
          </cell>
          <cell r="ACX59">
            <v>16</v>
          </cell>
          <cell r="ACY59">
            <v>16</v>
          </cell>
          <cell r="ACZ59">
            <v>19.60784314</v>
          </cell>
          <cell r="ADA59">
            <v>19.60784314</v>
          </cell>
          <cell r="ADB59">
            <v>19.60784314</v>
          </cell>
          <cell r="ADC59">
            <v>21.568627450000001</v>
          </cell>
          <cell r="ADD59">
            <v>94.230769230000007</v>
          </cell>
          <cell r="ADE59">
            <v>94.230769230000007</v>
          </cell>
          <cell r="ADF59">
            <v>94.230769230000007</v>
          </cell>
          <cell r="ADG59">
            <v>94.230769230000007</v>
          </cell>
          <cell r="ADH59">
            <v>94.230769230000007</v>
          </cell>
          <cell r="ADI59">
            <v>94.230769230000007</v>
          </cell>
          <cell r="ADJ59">
            <v>94.230769230000007</v>
          </cell>
          <cell r="ADK59">
            <v>94.230769230000007</v>
          </cell>
          <cell r="ADL59">
            <v>94.230769230000007</v>
          </cell>
          <cell r="ADM59">
            <v>84.466019419999995</v>
          </cell>
          <cell r="ADN59">
            <v>84.466019419999995</v>
          </cell>
          <cell r="ADO59">
            <v>84.466019419999995</v>
          </cell>
          <cell r="ADP59">
            <v>84.466019419999995</v>
          </cell>
          <cell r="ADQ59">
            <v>84.466019419999995</v>
          </cell>
          <cell r="ADR59">
            <v>90.291262140000001</v>
          </cell>
          <cell r="ADS59">
            <v>90.291262140000001</v>
          </cell>
          <cell r="ADT59">
            <v>90.291262140000001</v>
          </cell>
          <cell r="ADU59">
            <v>90.291262140000001</v>
          </cell>
          <cell r="ADV59">
            <v>90.291262140000001</v>
          </cell>
          <cell r="ADW59">
            <v>90.291262140000001</v>
          </cell>
          <cell r="ADX59">
            <v>90.291262140000001</v>
          </cell>
          <cell r="ADY59">
            <v>90.291262140000001</v>
          </cell>
          <cell r="ADZ59">
            <v>90.291262140000001</v>
          </cell>
          <cell r="AEA59">
            <v>90.291262140000001</v>
          </cell>
          <cell r="AEB59">
            <v>86</v>
          </cell>
          <cell r="AEC59">
            <v>84</v>
          </cell>
          <cell r="AED59">
            <v>84</v>
          </cell>
          <cell r="AEE59">
            <v>84</v>
          </cell>
          <cell r="AEF59">
            <v>80.39215686</v>
          </cell>
          <cell r="AEG59">
            <v>80.39215686</v>
          </cell>
          <cell r="AEH59">
            <v>80.39215686</v>
          </cell>
          <cell r="AEI59">
            <v>78.431372550000006</v>
          </cell>
          <cell r="AEJ59">
            <v>39.5</v>
          </cell>
          <cell r="AEK59">
            <v>39.549999999999997</v>
          </cell>
          <cell r="AEL59">
            <v>39.478999999999999</v>
          </cell>
          <cell r="AEM59">
            <v>39.468000000000004</v>
          </cell>
          <cell r="AEN59">
            <v>39.421999999999997</v>
          </cell>
          <cell r="AEO59">
            <v>39.408999999999999</v>
          </cell>
          <cell r="AEP59">
            <v>39.372</v>
          </cell>
          <cell r="AEQ59">
            <v>38.969000000000001</v>
          </cell>
          <cell r="AER59">
            <v>38.564999999999998</v>
          </cell>
          <cell r="AES59">
            <v>38.156999999999996</v>
          </cell>
          <cell r="AET59">
            <v>37.747</v>
          </cell>
          <cell r="AEU59">
            <v>37.325000000000003</v>
          </cell>
          <cell r="AEV59">
            <v>36.902000000000001</v>
          </cell>
          <cell r="AEW59">
            <v>36.478999999999999</v>
          </cell>
          <cell r="AEX59">
            <v>36.058</v>
          </cell>
          <cell r="AEY59">
            <v>34.834000000000003</v>
          </cell>
          <cell r="AEZ59">
            <v>36.572000000000003</v>
          </cell>
          <cell r="AFA59">
            <v>38.335000000000001</v>
          </cell>
          <cell r="AFB59">
            <v>40.121000000000002</v>
          </cell>
          <cell r="AFC59">
            <v>41.923999999999999</v>
          </cell>
          <cell r="AFD59">
            <v>43.738999999999997</v>
          </cell>
          <cell r="AFE59">
            <v>45.561999999999998</v>
          </cell>
          <cell r="AFF59">
            <v>44.137999999999998</v>
          </cell>
          <cell r="AFG59">
            <v>42.731000000000002</v>
          </cell>
          <cell r="AFH59">
            <v>41.338999999999999</v>
          </cell>
          <cell r="AFI59">
            <v>39.801000000000002</v>
          </cell>
          <cell r="AFJ59">
            <v>38.283999999999999</v>
          </cell>
          <cell r="AFK59">
            <v>38.295999999999999</v>
          </cell>
          <cell r="AFL59">
            <v>38.308</v>
          </cell>
          <cell r="AFM59">
            <v>38.314999999999998</v>
          </cell>
          <cell r="AFN59">
            <v>37.957000000000001</v>
          </cell>
          <cell r="AFO59">
            <v>37.701000000000001</v>
          </cell>
          <cell r="AFP59">
            <v>79.608000000000004</v>
          </cell>
          <cell r="AFQ59">
            <v>79.754000000000005</v>
          </cell>
          <cell r="AFR59">
            <v>79.551000000000002</v>
          </cell>
          <cell r="AFS59">
            <v>79.519000000000005</v>
          </cell>
          <cell r="AFT59">
            <v>79.364999999999995</v>
          </cell>
          <cell r="AFU59">
            <v>79.314999999999998</v>
          </cell>
          <cell r="AFV59">
            <v>79.165000000000006</v>
          </cell>
          <cell r="AFW59">
            <v>79.266999999999996</v>
          </cell>
          <cell r="AFX59">
            <v>79.366</v>
          </cell>
          <cell r="AFY59">
            <v>79.459000000000003</v>
          </cell>
          <cell r="AFZ59">
            <v>79.543999999999997</v>
          </cell>
          <cell r="AGA59">
            <v>79.603999999999999</v>
          </cell>
          <cell r="AGB59">
            <v>79.659000000000006</v>
          </cell>
          <cell r="AGC59">
            <v>79.710999999999999</v>
          </cell>
          <cell r="AGD59">
            <v>79.765000000000001</v>
          </cell>
          <cell r="AGE59">
            <v>78.018000000000001</v>
          </cell>
          <cell r="AGF59">
            <v>78.412999999999997</v>
          </cell>
          <cell r="AGG59">
            <v>78.778999999999996</v>
          </cell>
          <cell r="AGH59">
            <v>79.122</v>
          </cell>
          <cell r="AGI59">
            <v>79.441999999999993</v>
          </cell>
          <cell r="AGJ59">
            <v>79.742000000000004</v>
          </cell>
          <cell r="AGK59">
            <v>80.018000000000001</v>
          </cell>
          <cell r="AGL59">
            <v>78.721999999999994</v>
          </cell>
          <cell r="AGM59">
            <v>77.381</v>
          </cell>
          <cell r="AGN59">
            <v>75.992000000000004</v>
          </cell>
          <cell r="AGO59">
            <v>76.236999999999995</v>
          </cell>
          <cell r="AGP59">
            <v>76.457999999999998</v>
          </cell>
          <cell r="AGQ59">
            <v>76.23</v>
          </cell>
          <cell r="AGR59">
            <v>76.096999999999994</v>
          </cell>
          <cell r="AGS59">
            <v>76.091999999999999</v>
          </cell>
          <cell r="AGT59">
            <v>75.38</v>
          </cell>
          <cell r="AGU59">
            <v>75.257000000000005</v>
          </cell>
          <cell r="AJI59">
            <v>1.1045152650000001</v>
          </cell>
          <cell r="AJJ59">
            <v>0.90067867700000004</v>
          </cell>
          <cell r="AJK59">
            <v>0.995474627</v>
          </cell>
          <cell r="AJL59">
            <v>0.98431313899999995</v>
          </cell>
          <cell r="AJM59">
            <v>0.96387320399999998</v>
          </cell>
          <cell r="AJN59">
            <v>0.97368539799999998</v>
          </cell>
          <cell r="AJO59">
            <v>1.0383025699999999</v>
          </cell>
          <cell r="AJP59">
            <v>0.98747880799999999</v>
          </cell>
          <cell r="AJQ59">
            <v>0.95183820200000002</v>
          </cell>
          <cell r="AJR59">
            <v>0.96091667800000002</v>
          </cell>
          <cell r="AJS59">
            <v>1.027341351</v>
          </cell>
          <cell r="AJT59">
            <v>1.285007832</v>
          </cell>
          <cell r="AJU59">
            <v>1.079095304</v>
          </cell>
          <cell r="AJV59">
            <v>1.2707149820000001</v>
          </cell>
          <cell r="AJW59">
            <v>1.6395226570000001</v>
          </cell>
          <cell r="AJX59">
            <v>1.317301279</v>
          </cell>
          <cell r="AJY59">
            <v>1.452764323</v>
          </cell>
          <cell r="AJZ59">
            <v>1.363804877</v>
          </cell>
          <cell r="AKA59">
            <v>1.0398161260000001</v>
          </cell>
          <cell r="AKB59">
            <v>0.91192157799999995</v>
          </cell>
          <cell r="AKC59">
            <v>1.397621357</v>
          </cell>
          <cell r="AKD59">
            <v>1.23713155</v>
          </cell>
          <cell r="AKE59">
            <v>1.2047593889999999</v>
          </cell>
          <cell r="AKF59">
            <v>1.269396771</v>
          </cell>
          <cell r="AKG59">
            <v>1.4359694059999999</v>
          </cell>
          <cell r="AKH59">
            <v>1.4900526919999999</v>
          </cell>
          <cell r="AKI59">
            <v>1.4439493859999999</v>
          </cell>
          <cell r="AKJ59">
            <v>1.5520953120000001</v>
          </cell>
          <cell r="AKK59">
            <v>1.5298539980000001</v>
          </cell>
          <cell r="AKL59">
            <v>1.563565716</v>
          </cell>
          <cell r="AKM59">
            <v>1.554361952</v>
          </cell>
          <cell r="AKN59">
            <v>1.554361952</v>
          </cell>
        </row>
        <row r="60">
          <cell r="A60" t="str">
            <v>France</v>
          </cell>
          <cell r="B60" t="str">
            <v>FRA</v>
          </cell>
          <cell r="C60" t="str">
            <v>Very High</v>
          </cell>
          <cell r="E60">
            <v>28</v>
          </cell>
          <cell r="F60">
            <v>0.79100000000000004</v>
          </cell>
          <cell r="G60">
            <v>0.79900000000000004</v>
          </cell>
          <cell r="H60">
            <v>0.80600000000000005</v>
          </cell>
          <cell r="I60">
            <v>0.80900000000000005</v>
          </cell>
          <cell r="J60">
            <v>0.82299999999999995</v>
          </cell>
          <cell r="K60">
            <v>0.82799999999999996</v>
          </cell>
          <cell r="L60">
            <v>0.83299999999999996</v>
          </cell>
          <cell r="M60">
            <v>0.83799999999999997</v>
          </cell>
          <cell r="N60">
            <v>0.84199999999999997</v>
          </cell>
          <cell r="O60">
            <v>0.84</v>
          </cell>
          <cell r="P60">
            <v>0.84399999999999997</v>
          </cell>
          <cell r="Q60">
            <v>0.84699999999999998</v>
          </cell>
          <cell r="R60">
            <v>0.84799999999999998</v>
          </cell>
          <cell r="S60">
            <v>0.85099999999999998</v>
          </cell>
          <cell r="T60">
            <v>0.85799999999999998</v>
          </cell>
          <cell r="U60">
            <v>0.86599999999999999</v>
          </cell>
          <cell r="V60">
            <v>0.87</v>
          </cell>
          <cell r="W60">
            <v>0.873</v>
          </cell>
          <cell r="X60">
            <v>0.873</v>
          </cell>
          <cell r="Y60">
            <v>0.872</v>
          </cell>
          <cell r="Z60">
            <v>0.877</v>
          </cell>
          <cell r="AA60">
            <v>0.88100000000000001</v>
          </cell>
          <cell r="AB60">
            <v>0.88200000000000001</v>
          </cell>
          <cell r="AC60">
            <v>0.88700000000000001</v>
          </cell>
          <cell r="AD60">
            <v>0.89200000000000002</v>
          </cell>
          <cell r="AE60">
            <v>0.89200000000000002</v>
          </cell>
          <cell r="AF60">
            <v>0.89500000000000002</v>
          </cell>
          <cell r="AG60">
            <v>0.89800000000000002</v>
          </cell>
          <cell r="AH60">
            <v>0.90100000000000002</v>
          </cell>
          <cell r="AI60">
            <v>0.90500000000000003</v>
          </cell>
          <cell r="AJ60">
            <v>0.89800000000000002</v>
          </cell>
          <cell r="AK60">
            <v>0.90300000000000002</v>
          </cell>
          <cell r="AL60">
            <v>76.833500000000001</v>
          </cell>
          <cell r="AM60">
            <v>77.014300000000006</v>
          </cell>
          <cell r="AN60">
            <v>77.2958</v>
          </cell>
          <cell r="AO60">
            <v>77.347999999999999</v>
          </cell>
          <cell r="AP60">
            <v>77.767799999999994</v>
          </cell>
          <cell r="AQ60">
            <v>77.871300000000005</v>
          </cell>
          <cell r="AR60">
            <v>78.061300000000003</v>
          </cell>
          <cell r="AS60">
            <v>78.425399999999996</v>
          </cell>
          <cell r="AT60">
            <v>78.588499999999996</v>
          </cell>
          <cell r="AU60">
            <v>78.750500000000002</v>
          </cell>
          <cell r="AV60">
            <v>79.047200000000004</v>
          </cell>
          <cell r="AW60">
            <v>79.223500000000001</v>
          </cell>
          <cell r="AX60">
            <v>79.412899999999993</v>
          </cell>
          <cell r="AY60">
            <v>79.421000000000006</v>
          </cell>
          <cell r="AZ60">
            <v>80.339299999999994</v>
          </cell>
          <cell r="BA60">
            <v>80.339399999999998</v>
          </cell>
          <cell r="BB60">
            <v>80.7483</v>
          </cell>
          <cell r="BC60">
            <v>80.967200000000005</v>
          </cell>
          <cell r="BD60">
            <v>81.049000000000007</v>
          </cell>
          <cell r="BE60">
            <v>81.177700000000002</v>
          </cell>
          <cell r="BF60">
            <v>81.427499999999995</v>
          </cell>
          <cell r="BG60">
            <v>81.813000000000002</v>
          </cell>
          <cell r="BH60">
            <v>81.774000000000001</v>
          </cell>
          <cell r="BI60">
            <v>82.015900000000002</v>
          </cell>
          <cell r="BJ60">
            <v>82.476100000000002</v>
          </cell>
          <cell r="BK60">
            <v>82.185699999999997</v>
          </cell>
          <cell r="BL60">
            <v>82.437200000000004</v>
          </cell>
          <cell r="BM60">
            <v>82.473200000000006</v>
          </cell>
          <cell r="BN60">
            <v>82.590900000000005</v>
          </cell>
          <cell r="BO60">
            <v>82.731499999999997</v>
          </cell>
          <cell r="BP60">
            <v>82.210400000000007</v>
          </cell>
          <cell r="BQ60">
            <v>82.498800000000003</v>
          </cell>
          <cell r="BR60">
            <v>14.088890080000001</v>
          </cell>
          <cell r="BS60">
            <v>14.47624969</v>
          </cell>
          <cell r="BT60">
            <v>14.69744968</v>
          </cell>
          <cell r="BU60">
            <v>14.79576015</v>
          </cell>
          <cell r="BV60">
            <v>15.589099879999999</v>
          </cell>
          <cell r="BW60">
            <v>15.70378017</v>
          </cell>
          <cell r="BX60">
            <v>15.79720974</v>
          </cell>
          <cell r="BY60">
            <v>15.76473045</v>
          </cell>
          <cell r="BZ60">
            <v>15.693220139999999</v>
          </cell>
          <cell r="CA60">
            <v>15.03709984</v>
          </cell>
          <cell r="CB60">
            <v>14.937270160000001</v>
          </cell>
          <cell r="CC60">
            <v>14.851679799999999</v>
          </cell>
          <cell r="CD60">
            <v>14.622639660000001</v>
          </cell>
          <cell r="CE60">
            <v>14.660840029999999</v>
          </cell>
          <cell r="CF60">
            <v>14.63309956</v>
          </cell>
          <cell r="CG60">
            <v>15.19083023</v>
          </cell>
          <cell r="CH60">
            <v>15.16401005</v>
          </cell>
          <cell r="CI60">
            <v>15.09527016</v>
          </cell>
          <cell r="CJ60">
            <v>15.053359990000001</v>
          </cell>
          <cell r="CK60">
            <v>15.025239940000001</v>
          </cell>
          <cell r="CL60">
            <v>15.13387966</v>
          </cell>
          <cell r="CM60">
            <v>15.191169739999999</v>
          </cell>
          <cell r="CN60">
            <v>15.26072025</v>
          </cell>
          <cell r="CO60">
            <v>15.412890429999999</v>
          </cell>
          <cell r="CP60">
            <v>15.442290310000001</v>
          </cell>
          <cell r="CQ60">
            <v>15.42269993</v>
          </cell>
          <cell r="CR60">
            <v>15.528429989999999</v>
          </cell>
          <cell r="CS60">
            <v>15.64560032</v>
          </cell>
          <cell r="CT60">
            <v>15.74300957</v>
          </cell>
          <cell r="CU60">
            <v>15.81206989</v>
          </cell>
          <cell r="CV60">
            <v>15.81206989</v>
          </cell>
          <cell r="CW60">
            <v>15.81206989</v>
          </cell>
          <cell r="CX60">
            <v>7.5525298120000004</v>
          </cell>
          <cell r="CY60">
            <v>7.7443419520000001</v>
          </cell>
          <cell r="CZ60">
            <v>7.9361540929999999</v>
          </cell>
          <cell r="DA60">
            <v>8.1279662340000005</v>
          </cell>
          <cell r="DB60">
            <v>8.3197783740000002</v>
          </cell>
          <cell r="DC60">
            <v>8.511590515</v>
          </cell>
          <cell r="DD60">
            <v>8.7034026549999997</v>
          </cell>
          <cell r="DE60">
            <v>8.8952147959999994</v>
          </cell>
          <cell r="DF60">
            <v>9.0870269369999992</v>
          </cell>
          <cell r="DG60">
            <v>9.2788390770000007</v>
          </cell>
          <cell r="DH60">
            <v>9.4706512180000004</v>
          </cell>
          <cell r="DI60">
            <v>9.6624633580000001</v>
          </cell>
          <cell r="DJ60">
            <v>9.8542754989999999</v>
          </cell>
          <cell r="DK60">
            <v>10.04608764</v>
          </cell>
          <cell r="DL60">
            <v>10.237899779999999</v>
          </cell>
          <cell r="DM60">
            <v>10.31739044</v>
          </cell>
          <cell r="DN60">
            <v>10.44354534</v>
          </cell>
          <cell r="DO60">
            <v>10.56970024</v>
          </cell>
          <cell r="DP60">
            <v>10.654370309999999</v>
          </cell>
          <cell r="DQ60">
            <v>10.63230991</v>
          </cell>
          <cell r="DR60">
            <v>10.7787199</v>
          </cell>
          <cell r="DS60">
            <v>10.85153961</v>
          </cell>
          <cell r="DT60">
            <v>10.935099599999999</v>
          </cell>
          <cell r="DU60">
            <v>11.08078957</v>
          </cell>
          <cell r="DV60">
            <v>11.22550011</v>
          </cell>
          <cell r="DW60">
            <v>11.33419037</v>
          </cell>
          <cell r="DX60">
            <v>11.350859639999999</v>
          </cell>
          <cell r="DY60">
            <v>11.409700389999999</v>
          </cell>
          <cell r="DZ60">
            <v>11.509880069999999</v>
          </cell>
          <cell r="EA60">
            <v>11.610059740000001</v>
          </cell>
          <cell r="EB60">
            <v>11.610059740000001</v>
          </cell>
          <cell r="EC60">
            <v>11.610059740000001</v>
          </cell>
          <cell r="ED60">
            <v>33964.230839999997</v>
          </cell>
          <cell r="EE60">
            <v>34031.951860000001</v>
          </cell>
          <cell r="EF60">
            <v>34485.28355</v>
          </cell>
          <cell r="EG60">
            <v>34232.178010000003</v>
          </cell>
          <cell r="EH60">
            <v>34801.772779999999</v>
          </cell>
          <cell r="EI60">
            <v>35317.926119999996</v>
          </cell>
          <cell r="EJ60">
            <v>35786.41186</v>
          </cell>
          <cell r="EK60">
            <v>36621.914850000001</v>
          </cell>
          <cell r="EL60">
            <v>37927.293010000001</v>
          </cell>
          <cell r="EM60">
            <v>39296.617819999999</v>
          </cell>
          <cell r="EN60">
            <v>40105.28572</v>
          </cell>
          <cell r="EO60">
            <v>40712.073360000002</v>
          </cell>
          <cell r="EP60">
            <v>40731.986440000001</v>
          </cell>
          <cell r="EQ60">
            <v>40867.814250000003</v>
          </cell>
          <cell r="ER60">
            <v>41636.074189999999</v>
          </cell>
          <cell r="ES60">
            <v>41993.329519999999</v>
          </cell>
          <cell r="ET60">
            <v>42662.023979999998</v>
          </cell>
          <cell r="EU60">
            <v>43565.31439</v>
          </cell>
          <cell r="EV60">
            <v>43428.981440000003</v>
          </cell>
          <cell r="EW60">
            <v>42321.566989999999</v>
          </cell>
          <cell r="EX60">
            <v>42771.587149999999</v>
          </cell>
          <cell r="EY60">
            <v>43324.122100000001</v>
          </cell>
          <cell r="EZ60">
            <v>43009.115700000002</v>
          </cell>
          <cell r="FA60">
            <v>43213.279029999998</v>
          </cell>
          <cell r="FB60">
            <v>43562.215080000002</v>
          </cell>
          <cell r="FC60">
            <v>44323.974719999998</v>
          </cell>
          <cell r="FD60">
            <v>44814.415719999997</v>
          </cell>
          <cell r="FE60">
            <v>45584.570870000003</v>
          </cell>
          <cell r="FF60">
            <v>46162.657899999998</v>
          </cell>
          <cell r="FG60">
            <v>46963.195760000002</v>
          </cell>
          <cell r="FH60">
            <v>43047.830869999998</v>
          </cell>
          <cell r="FI60">
            <v>45937.052730000003</v>
          </cell>
          <cell r="FJ60">
            <v>1</v>
          </cell>
          <cell r="FK60">
            <v>0.98</v>
          </cell>
          <cell r="FL60">
            <v>0.98199999999999998</v>
          </cell>
          <cell r="FM60">
            <v>0.98399999999999999</v>
          </cell>
          <cell r="FN60">
            <v>0.98499999999999999</v>
          </cell>
          <cell r="FO60">
            <v>0.98199999999999998</v>
          </cell>
          <cell r="FP60">
            <v>0.98199999999999998</v>
          </cell>
          <cell r="FQ60">
            <v>0.98199999999999998</v>
          </cell>
          <cell r="FR60">
            <v>0.98199999999999998</v>
          </cell>
          <cell r="FS60">
            <v>0.98199999999999998</v>
          </cell>
          <cell r="FT60">
            <v>0.98099999999999998</v>
          </cell>
          <cell r="FU60">
            <v>0.98099999999999998</v>
          </cell>
          <cell r="FV60">
            <v>0.98099999999999998</v>
          </cell>
          <cell r="FW60">
            <v>0.98099999999999998</v>
          </cell>
          <cell r="FX60">
            <v>0.98199999999999998</v>
          </cell>
          <cell r="FY60">
            <v>0.98299999999999998</v>
          </cell>
          <cell r="FZ60">
            <v>0.98299999999999998</v>
          </cell>
          <cell r="GA60">
            <v>0.98299999999999998</v>
          </cell>
          <cell r="GB60">
            <v>0.98499999999999999</v>
          </cell>
          <cell r="GC60">
            <v>0.98399999999999999</v>
          </cell>
          <cell r="GD60">
            <v>0.98699999999999999</v>
          </cell>
          <cell r="GE60">
            <v>0.98899999999999999</v>
          </cell>
          <cell r="GF60">
            <v>0.98899999999999999</v>
          </cell>
          <cell r="GG60">
            <v>0.98899999999999999</v>
          </cell>
          <cell r="GH60">
            <v>0.99</v>
          </cell>
          <cell r="GI60">
            <v>0.98899999999999999</v>
          </cell>
          <cell r="GJ60">
            <v>0.98799999999999999</v>
          </cell>
          <cell r="GK60">
            <v>0.98799999999999999</v>
          </cell>
          <cell r="GL60">
            <v>0.98899999999999999</v>
          </cell>
          <cell r="GM60">
            <v>0.99</v>
          </cell>
          <cell r="GN60">
            <v>0.99099999999999999</v>
          </cell>
          <cell r="GO60">
            <v>0.98899999999999999</v>
          </cell>
          <cell r="GP60">
            <v>0.99</v>
          </cell>
          <cell r="GQ60">
            <v>0.78144604100000004</v>
          </cell>
          <cell r="GR60">
            <v>0.79022488099999999</v>
          </cell>
          <cell r="GS60">
            <v>0.79768031399999995</v>
          </cell>
          <cell r="GT60">
            <v>0.80163545599999997</v>
          </cell>
          <cell r="GU60">
            <v>0.81426459699999998</v>
          </cell>
          <cell r="GV60">
            <v>0.81900521999999998</v>
          </cell>
          <cell r="GW60">
            <v>0.82411517199999995</v>
          </cell>
          <cell r="GX60">
            <v>0.82879210400000003</v>
          </cell>
          <cell r="GY60">
            <v>0.83310182499999996</v>
          </cell>
          <cell r="GZ60">
            <v>0.83056040200000003</v>
          </cell>
          <cell r="HA60">
            <v>0.83433377600000003</v>
          </cell>
          <cell r="HB60">
            <v>0.83751213800000002</v>
          </cell>
          <cell r="HC60">
            <v>0.83830447600000002</v>
          </cell>
          <cell r="HD60">
            <v>0.84221308699999997</v>
          </cell>
          <cell r="HE60">
            <v>0.84945977500000003</v>
          </cell>
          <cell r="HF60">
            <v>0.85696823499999997</v>
          </cell>
          <cell r="HG60">
            <v>0.86096148699999997</v>
          </cell>
          <cell r="HH60">
            <v>0.86448591600000002</v>
          </cell>
          <cell r="HI60">
            <v>0.86491777800000003</v>
          </cell>
          <cell r="HJ60">
            <v>0.86516603700000005</v>
          </cell>
          <cell r="HK60">
            <v>0.87108454199999996</v>
          </cell>
          <cell r="HL60">
            <v>0.87512140699999996</v>
          </cell>
          <cell r="HM60">
            <v>0.876593866</v>
          </cell>
          <cell r="HN60">
            <v>0.88155427099999994</v>
          </cell>
          <cell r="HO60">
            <v>0.88584067499999997</v>
          </cell>
          <cell r="HP60">
            <v>0.88620537799999999</v>
          </cell>
          <cell r="HQ60">
            <v>0.88926274900000002</v>
          </cell>
          <cell r="HR60">
            <v>0.89248240899999998</v>
          </cell>
          <cell r="HS60">
            <v>0.89645306400000002</v>
          </cell>
          <cell r="HT60">
            <v>0.90041005799999996</v>
          </cell>
          <cell r="HU60">
            <v>0.89248016299999999</v>
          </cell>
          <cell r="HV60">
            <v>0.89751900900000003</v>
          </cell>
          <cell r="HW60">
            <v>80.962599999999995</v>
          </cell>
          <cell r="HX60">
            <v>81.168899999999994</v>
          </cell>
          <cell r="HY60">
            <v>81.457899999999995</v>
          </cell>
          <cell r="HZ60">
            <v>81.458699999999993</v>
          </cell>
          <cell r="IA60">
            <v>81.885800000000003</v>
          </cell>
          <cell r="IB60">
            <v>81.899500000000003</v>
          </cell>
          <cell r="IC60">
            <v>82.047600000000003</v>
          </cell>
          <cell r="ID60">
            <v>82.306299999999993</v>
          </cell>
          <cell r="IE60">
            <v>82.410499999999999</v>
          </cell>
          <cell r="IF60">
            <v>82.510599999999997</v>
          </cell>
          <cell r="IG60">
            <v>82.796700000000001</v>
          </cell>
          <cell r="IH60">
            <v>82.942400000000006</v>
          </cell>
          <cell r="II60">
            <v>83.039199999999994</v>
          </cell>
          <cell r="IJ60">
            <v>82.954099999999997</v>
          </cell>
          <cell r="IK60">
            <v>83.867800000000003</v>
          </cell>
          <cell r="IL60">
            <v>83.839200000000005</v>
          </cell>
          <cell r="IM60">
            <v>84.188999999999993</v>
          </cell>
          <cell r="IN60">
            <v>84.400599999999997</v>
          </cell>
          <cell r="IO60">
            <v>84.352699999999999</v>
          </cell>
          <cell r="IP60">
            <v>84.451999999999998</v>
          </cell>
          <cell r="IQ60">
            <v>84.686000000000007</v>
          </cell>
          <cell r="IR60">
            <v>85.033199999999994</v>
          </cell>
          <cell r="IS60">
            <v>84.897599999999997</v>
          </cell>
          <cell r="IT60">
            <v>85.103300000000004</v>
          </cell>
          <cell r="IU60">
            <v>85.496099999999998</v>
          </cell>
          <cell r="IV60">
            <v>85.205600000000004</v>
          </cell>
          <cell r="IW60">
            <v>85.398700000000005</v>
          </cell>
          <cell r="IX60">
            <v>85.354299999999995</v>
          </cell>
          <cell r="IY60">
            <v>85.487799999999993</v>
          </cell>
          <cell r="IZ60">
            <v>85.612300000000005</v>
          </cell>
          <cell r="JA60">
            <v>85.171199999999999</v>
          </cell>
          <cell r="JB60">
            <v>85.484999999999999</v>
          </cell>
          <cell r="JC60">
            <v>14.36730957</v>
          </cell>
          <cell r="JD60">
            <v>14.76957035</v>
          </cell>
          <cell r="JE60">
            <v>15.005109790000001</v>
          </cell>
          <cell r="JF60">
            <v>15.11540031</v>
          </cell>
          <cell r="JG60">
            <v>15.77023983</v>
          </cell>
          <cell r="JH60">
            <v>15.87878036</v>
          </cell>
          <cell r="JI60">
            <v>15.99262047</v>
          </cell>
          <cell r="JJ60">
            <v>15.98657036</v>
          </cell>
          <cell r="JK60">
            <v>15.919670099999999</v>
          </cell>
          <cell r="JL60">
            <v>15.282270430000001</v>
          </cell>
          <cell r="JM60">
            <v>15.16446972</v>
          </cell>
          <cell r="JN60">
            <v>15.075530049999999</v>
          </cell>
          <cell r="JO60">
            <v>14.860859870000001</v>
          </cell>
          <cell r="JP60">
            <v>14.92990017</v>
          </cell>
          <cell r="JQ60">
            <v>14.900239940000001</v>
          </cell>
          <cell r="JR60">
            <v>15.453189849999999</v>
          </cell>
          <cell r="JS60">
            <v>15.42020035</v>
          </cell>
          <cell r="JT60">
            <v>15.36769962</v>
          </cell>
          <cell r="JU60">
            <v>15.318519589999999</v>
          </cell>
          <cell r="JV60">
            <v>15.30045986</v>
          </cell>
          <cell r="JW60">
            <v>15.41804028</v>
          </cell>
          <cell r="JX60">
            <v>15.488699909999999</v>
          </cell>
          <cell r="JY60">
            <v>15.56159019</v>
          </cell>
          <cell r="JZ60">
            <v>15.746120449999999</v>
          </cell>
          <cell r="KA60">
            <v>15.81453037</v>
          </cell>
          <cell r="KB60">
            <v>15.7479496</v>
          </cell>
          <cell r="KC60">
            <v>15.85287952</v>
          </cell>
          <cell r="KD60">
            <v>15.98052979</v>
          </cell>
          <cell r="KE60">
            <v>16.088640210000001</v>
          </cell>
          <cell r="KF60">
            <v>16.156810759999999</v>
          </cell>
          <cell r="KG60">
            <v>16.156810759999999</v>
          </cell>
          <cell r="KH60">
            <v>16.156810759999999</v>
          </cell>
          <cell r="KI60">
            <v>7.2334899899999998</v>
          </cell>
          <cell r="KJ60">
            <v>7.4272492950000002</v>
          </cell>
          <cell r="KK60">
            <v>7.6210086009999998</v>
          </cell>
          <cell r="KL60">
            <v>7.8147679060000002</v>
          </cell>
          <cell r="KM60">
            <v>8.0085272110000005</v>
          </cell>
          <cell r="KN60">
            <v>8.2022865159999991</v>
          </cell>
          <cell r="KO60">
            <v>8.3960458209999995</v>
          </cell>
          <cell r="KP60">
            <v>8.5898051259999999</v>
          </cell>
          <cell r="KQ60">
            <v>8.7835644310000003</v>
          </cell>
          <cell r="KR60">
            <v>8.9773237360000007</v>
          </cell>
          <cell r="KS60">
            <v>9.1710830419999994</v>
          </cell>
          <cell r="KT60">
            <v>9.3648423469999997</v>
          </cell>
          <cell r="KU60">
            <v>9.5586016520000001</v>
          </cell>
          <cell r="KV60">
            <v>9.7523609570000005</v>
          </cell>
          <cell r="KW60">
            <v>9.9461202620000009</v>
          </cell>
          <cell r="KX60">
            <v>10.03040981</v>
          </cell>
          <cell r="KY60">
            <v>10.17281485</v>
          </cell>
          <cell r="KZ60">
            <v>10.315219880000001</v>
          </cell>
          <cell r="LA60">
            <v>10.411820410000001</v>
          </cell>
          <cell r="LB60">
            <v>10.50063038</v>
          </cell>
          <cell r="LC60">
            <v>10.5266304</v>
          </cell>
          <cell r="LD60">
            <v>10.61380005</v>
          </cell>
          <cell r="LE60">
            <v>10.70963001</v>
          </cell>
          <cell r="LF60">
            <v>10.84115982</v>
          </cell>
          <cell r="LG60">
            <v>10.98081017</v>
          </cell>
          <cell r="LH60">
            <v>11.122830390000001</v>
          </cell>
          <cell r="LI60">
            <v>11.1311903</v>
          </cell>
          <cell r="LJ60">
            <v>11.20730019</v>
          </cell>
          <cell r="LK60">
            <v>11.322259900000001</v>
          </cell>
          <cell r="LL60">
            <v>11.43721962</v>
          </cell>
          <cell r="LM60">
            <v>11.43721962</v>
          </cell>
          <cell r="LN60">
            <v>11.43721962</v>
          </cell>
          <cell r="LO60">
            <v>24134.476719999999</v>
          </cell>
          <cell r="LP60">
            <v>24511.626850000001</v>
          </cell>
          <cell r="LQ60">
            <v>25014.74396</v>
          </cell>
          <cell r="LR60">
            <v>25115.805779999999</v>
          </cell>
          <cell r="LS60">
            <v>25690.91043</v>
          </cell>
          <cell r="LT60">
            <v>26244.74739</v>
          </cell>
          <cell r="LU60">
            <v>26656.92467</v>
          </cell>
          <cell r="LV60">
            <v>27259.253499999999</v>
          </cell>
          <cell r="LW60">
            <v>28441.183669999999</v>
          </cell>
          <cell r="LX60">
            <v>29189.401720000002</v>
          </cell>
          <cell r="LY60">
            <v>29937.717830000001</v>
          </cell>
          <cell r="LZ60">
            <v>30546.074240000002</v>
          </cell>
          <cell r="MA60">
            <v>30643.925670000001</v>
          </cell>
          <cell r="MB60">
            <v>31350.62513</v>
          </cell>
          <cell r="MC60">
            <v>31917.70131</v>
          </cell>
          <cell r="MD60">
            <v>32435.08611</v>
          </cell>
          <cell r="ME60">
            <v>33052.587240000001</v>
          </cell>
          <cell r="MF60">
            <v>33939.709719999999</v>
          </cell>
          <cell r="MG60">
            <v>33913.989809999999</v>
          </cell>
          <cell r="MH60">
            <v>33149.564149999998</v>
          </cell>
          <cell r="MI60">
            <v>35422.99757</v>
          </cell>
          <cell r="MJ60">
            <v>35857.388209999997</v>
          </cell>
          <cell r="MK60">
            <v>35979.89791</v>
          </cell>
          <cell r="ML60">
            <v>36333.353690000004</v>
          </cell>
          <cell r="MM60">
            <v>36359.820090000001</v>
          </cell>
          <cell r="MN60">
            <v>36852.78731</v>
          </cell>
          <cell r="MO60">
            <v>37582.828909999997</v>
          </cell>
          <cell r="MP60">
            <v>38504.871870000003</v>
          </cell>
          <cell r="MQ60">
            <v>39169.228810000001</v>
          </cell>
          <cell r="MR60">
            <v>40194.042600000001</v>
          </cell>
          <cell r="MS60">
            <v>35794.010549999999</v>
          </cell>
          <cell r="MT60">
            <v>38403.471299999997</v>
          </cell>
          <cell r="MU60">
            <v>0.79705536200000004</v>
          </cell>
          <cell r="MV60">
            <v>0.804338675</v>
          </cell>
          <cell r="MW60">
            <v>0.81090518099999997</v>
          </cell>
          <cell r="MX60">
            <v>0.81424333400000004</v>
          </cell>
          <cell r="MY60">
            <v>0.82929295800000002</v>
          </cell>
          <cell r="MZ60">
            <v>0.83444187400000003</v>
          </cell>
          <cell r="NA60">
            <v>0.83931018700000004</v>
          </cell>
          <cell r="NB60">
            <v>0.84437084100000004</v>
          </cell>
          <cell r="NC60">
            <v>0.84842013800000005</v>
          </cell>
          <cell r="ND60">
            <v>0.846655826</v>
          </cell>
          <cell r="NE60">
            <v>0.85044615099999998</v>
          </cell>
          <cell r="NF60">
            <v>0.85350153299999998</v>
          </cell>
          <cell r="NG60">
            <v>0.85461333799999994</v>
          </cell>
          <cell r="NH60">
            <v>0.85721552999999995</v>
          </cell>
          <cell r="NI60">
            <v>0.86448366700000001</v>
          </cell>
          <cell r="NJ60">
            <v>0.87174655300000004</v>
          </cell>
          <cell r="NK60">
            <v>0.87570599100000002</v>
          </cell>
          <cell r="NL60">
            <v>0.87809408200000005</v>
          </cell>
          <cell r="NM60">
            <v>0.87942540499999999</v>
          </cell>
          <cell r="NN60">
            <v>0.876618656</v>
          </cell>
          <cell r="NO60">
            <v>0.88116263500000003</v>
          </cell>
          <cell r="NP60">
            <v>0.88496277099999998</v>
          </cell>
          <cell r="NQ60">
            <v>0.88614407500000003</v>
          </cell>
          <cell r="NR60">
            <v>0.89075211799999998</v>
          </cell>
          <cell r="NS60">
            <v>0.89568078200000001</v>
          </cell>
          <cell r="NT60">
            <v>0.89653017000000002</v>
          </cell>
          <cell r="NU60">
            <v>0.89962560400000002</v>
          </cell>
          <cell r="NV60">
            <v>0.90236633600000005</v>
          </cell>
          <cell r="NW60">
            <v>0.90526299200000004</v>
          </cell>
          <cell r="NX60">
            <v>0.90831052300000004</v>
          </cell>
          <cell r="NY60">
            <v>0.90250891600000005</v>
          </cell>
          <cell r="NZ60">
            <v>0.90669080199999996</v>
          </cell>
          <cell r="OA60">
            <v>72.721900000000005</v>
          </cell>
          <cell r="OB60">
            <v>72.875500000000002</v>
          </cell>
          <cell r="OC60">
            <v>73.146199999999993</v>
          </cell>
          <cell r="OD60">
            <v>73.247200000000007</v>
          </cell>
          <cell r="OE60">
            <v>73.643199999999993</v>
          </cell>
          <cell r="OF60">
            <v>73.834299999999999</v>
          </cell>
          <cell r="OG60">
            <v>74.063299999999998</v>
          </cell>
          <cell r="OH60">
            <v>74.505700000000004</v>
          </cell>
          <cell r="OI60">
            <v>74.720799999999997</v>
          </cell>
          <cell r="OJ60">
            <v>74.938000000000002</v>
          </cell>
          <cell r="OK60">
            <v>75.234099999999998</v>
          </cell>
          <cell r="OL60">
            <v>75.431399999999996</v>
          </cell>
          <cell r="OM60">
            <v>75.704499999999996</v>
          </cell>
          <cell r="ON60">
            <v>75.809700000000007</v>
          </cell>
          <cell r="OO60">
            <v>76.676699999999997</v>
          </cell>
          <cell r="OP60">
            <v>76.721299999999999</v>
          </cell>
          <cell r="OQ60">
            <v>77.163799999999995</v>
          </cell>
          <cell r="OR60">
            <v>77.390699999999995</v>
          </cell>
          <cell r="OS60">
            <v>77.592799999999997</v>
          </cell>
          <cell r="OT60">
            <v>77.752600000000001</v>
          </cell>
          <cell r="OU60">
            <v>78.018199999999993</v>
          </cell>
          <cell r="OV60">
            <v>78.4285</v>
          </cell>
          <cell r="OW60">
            <v>78.499399999999994</v>
          </cell>
          <cell r="OX60">
            <v>78.772099999999995</v>
          </cell>
          <cell r="OY60">
            <v>79.280299999999997</v>
          </cell>
          <cell r="OZ60">
            <v>79.025000000000006</v>
          </cell>
          <cell r="PA60">
            <v>79.328299999999999</v>
          </cell>
          <cell r="PB60">
            <v>79.450100000000006</v>
          </cell>
          <cell r="PC60">
            <v>79.557500000000005</v>
          </cell>
          <cell r="PD60">
            <v>79.72</v>
          </cell>
          <cell r="PE60">
            <v>79.169300000000007</v>
          </cell>
          <cell r="PF60">
            <v>79.424999999999997</v>
          </cell>
          <cell r="PG60">
            <v>13.8201704</v>
          </cell>
          <cell r="PH60">
            <v>14.193129539999999</v>
          </cell>
          <cell r="PI60">
            <v>14.399729730000001</v>
          </cell>
          <cell r="PJ60">
            <v>14.48598003</v>
          </cell>
          <cell r="PK60">
            <v>15.41224957</v>
          </cell>
          <cell r="PL60">
            <v>15.53265953</v>
          </cell>
          <cell r="PM60">
            <v>15.60647964</v>
          </cell>
          <cell r="PN60">
            <v>15.548290250000001</v>
          </cell>
          <cell r="PO60">
            <v>15.47109032</v>
          </cell>
          <cell r="PP60">
            <v>14.79907036</v>
          </cell>
          <cell r="PQ60">
            <v>14.715760230000001</v>
          </cell>
          <cell r="PR60">
            <v>14.63249016</v>
          </cell>
          <cell r="PS60">
            <v>14.38840008</v>
          </cell>
          <cell r="PT60">
            <v>14.39529991</v>
          </cell>
          <cell r="PU60">
            <v>14.369709970000001</v>
          </cell>
          <cell r="PV60">
            <v>14.931639669999999</v>
          </cell>
          <cell r="PW60">
            <v>14.91166973</v>
          </cell>
          <cell r="PX60">
            <v>14.827260020000001</v>
          </cell>
          <cell r="PY60">
            <v>14.792730329999999</v>
          </cell>
          <cell r="PZ60">
            <v>14.75481987</v>
          </cell>
          <cell r="QA60">
            <v>14.85352039</v>
          </cell>
          <cell r="QB60">
            <v>14.89850998</v>
          </cell>
          <cell r="QC60">
            <v>14.965089799999999</v>
          </cell>
          <cell r="QD60">
            <v>15.08462048</v>
          </cell>
          <cell r="QE60">
            <v>15.08080006</v>
          </cell>
          <cell r="QF60">
            <v>15.102279660000001</v>
          </cell>
          <cell r="QG60">
            <v>15.20860004</v>
          </cell>
          <cell r="QH60">
            <v>15.316289899999999</v>
          </cell>
          <cell r="QI60">
            <v>15.40402031</v>
          </cell>
          <cell r="QJ60">
            <v>15.47455025</v>
          </cell>
          <cell r="QK60">
            <v>15.47455025</v>
          </cell>
          <cell r="QL60">
            <v>15.47455025</v>
          </cell>
          <cell r="QM60">
            <v>7.9064297679999997</v>
          </cell>
          <cell r="QN60">
            <v>8.0961976389999997</v>
          </cell>
          <cell r="QO60">
            <v>8.2859655110000006</v>
          </cell>
          <cell r="QP60">
            <v>8.4757333819999996</v>
          </cell>
          <cell r="QQ60">
            <v>8.6655012540000005</v>
          </cell>
          <cell r="QR60">
            <v>8.8552691259999996</v>
          </cell>
          <cell r="QS60">
            <v>9.0450369970000004</v>
          </cell>
          <cell r="QT60">
            <v>9.2348048689999995</v>
          </cell>
          <cell r="QU60">
            <v>9.4245727400000003</v>
          </cell>
          <cell r="QV60">
            <v>9.6143406119999995</v>
          </cell>
          <cell r="QW60">
            <v>9.8041084830000003</v>
          </cell>
          <cell r="QX60">
            <v>9.9938763549999994</v>
          </cell>
          <cell r="QY60">
            <v>10.183644230000001</v>
          </cell>
          <cell r="QZ60">
            <v>10.373412099999999</v>
          </cell>
          <cell r="RA60">
            <v>10.56317997</v>
          </cell>
          <cell r="RB60">
            <v>10.6367197</v>
          </cell>
          <cell r="RC60">
            <v>10.74443007</v>
          </cell>
          <cell r="RD60">
            <v>10.85214043</v>
          </cell>
          <cell r="RE60">
            <v>10.92541027</v>
          </cell>
          <cell r="RF60">
            <v>10.77610016</v>
          </cell>
          <cell r="RG60">
            <v>11.06037998</v>
          </cell>
          <cell r="RH60">
            <v>11.11699009</v>
          </cell>
          <cell r="RI60">
            <v>11.18645954</v>
          </cell>
          <cell r="RJ60">
            <v>11.34735966</v>
          </cell>
          <cell r="RK60">
            <v>11.49697018</v>
          </cell>
          <cell r="RL60">
            <v>11.569199559999999</v>
          </cell>
          <cell r="RM60">
            <v>11.59447956</v>
          </cell>
          <cell r="RN60">
            <v>11.634180069999999</v>
          </cell>
          <cell r="RO60">
            <v>11.718474860000001</v>
          </cell>
          <cell r="RP60">
            <v>11.802769659999999</v>
          </cell>
          <cell r="RQ60">
            <v>11.802769659999999</v>
          </cell>
          <cell r="RR60">
            <v>11.802769659999999</v>
          </cell>
          <cell r="RS60">
            <v>44336.125169999999</v>
          </cell>
          <cell r="RT60">
            <v>44084.624259999997</v>
          </cell>
          <cell r="RU60">
            <v>44492.842960000002</v>
          </cell>
          <cell r="RV60">
            <v>43872.703179999997</v>
          </cell>
          <cell r="RW60">
            <v>44444.045050000001</v>
          </cell>
          <cell r="RX60">
            <v>44927.552150000003</v>
          </cell>
          <cell r="RY60">
            <v>45461.818879999999</v>
          </cell>
          <cell r="RZ60">
            <v>46549.688609999997</v>
          </cell>
          <cell r="SA60">
            <v>47990.52334</v>
          </cell>
          <cell r="SB60">
            <v>50022.816050000001</v>
          </cell>
          <cell r="SC60">
            <v>50899.079510000003</v>
          </cell>
          <cell r="SD60">
            <v>51508.227279999999</v>
          </cell>
          <cell r="SE60">
            <v>51449.48014</v>
          </cell>
          <cell r="SF60">
            <v>50981.766860000003</v>
          </cell>
          <cell r="SG60">
            <v>51967.71112</v>
          </cell>
          <cell r="SH60">
            <v>52159.809280000001</v>
          </cell>
          <cell r="SI60">
            <v>52887.799030000002</v>
          </cell>
          <cell r="SJ60">
            <v>53813.338580000003</v>
          </cell>
          <cell r="SK60">
            <v>53563.88695</v>
          </cell>
          <cell r="SL60">
            <v>52094.886039999998</v>
          </cell>
          <cell r="SM60">
            <v>50604.866450000001</v>
          </cell>
          <cell r="SN60">
            <v>51286.462399999997</v>
          </cell>
          <cell r="SO60">
            <v>50507.156199999998</v>
          </cell>
          <cell r="SP60">
            <v>50553.636200000001</v>
          </cell>
          <cell r="SQ60">
            <v>51248.485860000001</v>
          </cell>
          <cell r="SR60">
            <v>52298.772299999997</v>
          </cell>
          <cell r="SS60">
            <v>52534.771159999997</v>
          </cell>
          <cell r="ST60">
            <v>53143.690649999997</v>
          </cell>
          <cell r="SU60">
            <v>53630.441409999999</v>
          </cell>
          <cell r="SV60">
            <v>54192.575349999999</v>
          </cell>
          <cell r="SW60">
            <v>50796.706960000003</v>
          </cell>
          <cell r="SX60">
            <v>53987.67697</v>
          </cell>
          <cell r="SY60">
            <v>0.79800000000000004</v>
          </cell>
          <cell r="SZ60">
            <v>0.80200000000000005</v>
          </cell>
          <cell r="TA60">
            <v>0.80500000000000005</v>
          </cell>
          <cell r="TB60">
            <v>0.81200000000000006</v>
          </cell>
          <cell r="TC60">
            <v>0.81299999999999994</v>
          </cell>
          <cell r="TD60">
            <v>0.81499999999999995</v>
          </cell>
          <cell r="TE60">
            <v>0.81699999999999995</v>
          </cell>
          <cell r="TF60">
            <v>0.81499999999999995</v>
          </cell>
          <cell r="TG60">
            <v>0.82</v>
          </cell>
          <cell r="TH60">
            <v>0.82299999999999995</v>
          </cell>
          <cell r="TI60">
            <v>0.82099999999999995</v>
          </cell>
          <cell r="TJ60">
            <v>0.82499999999999996</v>
          </cell>
          <cell r="TK60">
            <v>8.9063763789999992</v>
          </cell>
          <cell r="TL60">
            <v>8.905534651</v>
          </cell>
          <cell r="TM60">
            <v>8.5985915009999996</v>
          </cell>
          <cell r="TN60">
            <v>8.3005524860000008</v>
          </cell>
          <cell r="TO60">
            <v>8.7126408570000002</v>
          </cell>
          <cell r="TP60">
            <v>8.6047941029999997</v>
          </cell>
          <cell r="TQ60">
            <v>8.685130547</v>
          </cell>
          <cell r="TR60">
            <v>9.1461293230000003</v>
          </cell>
          <cell r="TS60">
            <v>8.9406509060000001</v>
          </cell>
          <cell r="TT60">
            <v>8.9209001519999997</v>
          </cell>
          <cell r="TU60">
            <v>8.4984732639999994</v>
          </cell>
          <cell r="TV60">
            <v>8.4853280550000001</v>
          </cell>
          <cell r="TW60">
            <v>9.0079817559999995</v>
          </cell>
          <cell r="TX60">
            <v>8.9670828599999997</v>
          </cell>
          <cell r="TY60">
            <v>8.7301587299999994</v>
          </cell>
          <cell r="TZ60">
            <v>8.4554678689999996</v>
          </cell>
          <cell r="UA60">
            <v>8.8565022419999995</v>
          </cell>
          <cell r="UB60">
            <v>8.6322869959999995</v>
          </cell>
          <cell r="UC60">
            <v>8.7150837990000003</v>
          </cell>
          <cell r="UD60">
            <v>9.2427616930000003</v>
          </cell>
          <cell r="UE60">
            <v>8.9900110990000002</v>
          </cell>
          <cell r="UF60">
            <v>9.060773481</v>
          </cell>
          <cell r="UG60">
            <v>8.5746102450000006</v>
          </cell>
          <cell r="UH60">
            <v>8.6378737539999992</v>
          </cell>
          <cell r="UI60">
            <v>4.0292091369999996</v>
          </cell>
          <cell r="UJ60">
            <v>3.8949439529999998</v>
          </cell>
          <cell r="UK60">
            <v>3.8841145039999998</v>
          </cell>
          <cell r="UL60">
            <v>3.9315874580000001</v>
          </cell>
          <cell r="UM60">
            <v>3.8370425699999999</v>
          </cell>
          <cell r="UN60">
            <v>3.921822309</v>
          </cell>
          <cell r="UO60">
            <v>3.8737516400000001</v>
          </cell>
          <cell r="UP60">
            <v>3.9317879680000001</v>
          </cell>
          <cell r="UQ60">
            <v>3.9700527189999999</v>
          </cell>
          <cell r="UR60">
            <v>3.9108004570000001</v>
          </cell>
          <cell r="US60">
            <v>3.8557097910000002</v>
          </cell>
          <cell r="UT60">
            <v>3.8162741659999999</v>
          </cell>
          <cell r="UU60">
            <v>9.4353599999999993</v>
          </cell>
          <cell r="UV60">
            <v>8.6479900000000001</v>
          </cell>
          <cell r="UW60">
            <v>7.9617300000000002</v>
          </cell>
          <cell r="UX60">
            <v>7.5087099999999998</v>
          </cell>
          <cell r="UY60">
            <v>8.6481999999999992</v>
          </cell>
          <cell r="UZ60">
            <v>8.2398799999999994</v>
          </cell>
          <cell r="VA60">
            <v>8.5967199999999995</v>
          </cell>
          <cell r="VB60">
            <v>9.1349999999999998</v>
          </cell>
          <cell r="VC60">
            <v>9.4862300000000008</v>
          </cell>
          <cell r="VD60">
            <v>9.4862300000000008</v>
          </cell>
          <cell r="VE60">
            <v>7.72173</v>
          </cell>
          <cell r="VF60">
            <v>7.72173</v>
          </cell>
          <cell r="VG60">
            <v>13.25456</v>
          </cell>
          <cell r="VH60">
            <v>14.17367</v>
          </cell>
          <cell r="VI60">
            <v>13.94993</v>
          </cell>
          <cell r="VJ60">
            <v>13.461360000000001</v>
          </cell>
          <cell r="VK60">
            <v>13.65268</v>
          </cell>
          <cell r="VL60">
            <v>13.65268</v>
          </cell>
          <cell r="VM60">
            <v>13.58492</v>
          </cell>
          <cell r="VN60">
            <v>14.371600000000001</v>
          </cell>
          <cell r="VO60">
            <v>13.36567</v>
          </cell>
          <cell r="VP60">
            <v>13.36567</v>
          </cell>
          <cell r="VQ60">
            <v>13.91798</v>
          </cell>
          <cell r="VR60">
            <v>13.91798</v>
          </cell>
          <cell r="VS60">
            <v>22</v>
          </cell>
          <cell r="VT60">
            <v>0.22900000000000001</v>
          </cell>
          <cell r="VU60">
            <v>0.22800000000000001</v>
          </cell>
          <cell r="VV60">
            <v>0.224</v>
          </cell>
          <cell r="VW60">
            <v>0.21</v>
          </cell>
          <cell r="VX60">
            <v>0.20200000000000001</v>
          </cell>
          <cell r="VY60">
            <v>0.19700000000000001</v>
          </cell>
          <cell r="VZ60">
            <v>0.189</v>
          </cell>
          <cell r="WA60">
            <v>0.183</v>
          </cell>
          <cell r="WB60">
            <v>0.186</v>
          </cell>
          <cell r="WC60">
            <v>0.191</v>
          </cell>
          <cell r="WD60">
            <v>0.19500000000000001</v>
          </cell>
          <cell r="WE60">
            <v>0.184</v>
          </cell>
          <cell r="WF60">
            <v>0.17499999999999999</v>
          </cell>
          <cell r="WG60">
            <v>0.17100000000000001</v>
          </cell>
          <cell r="WH60">
            <v>0.159</v>
          </cell>
          <cell r="WI60">
            <v>0.157</v>
          </cell>
          <cell r="WJ60">
            <v>0.157</v>
          </cell>
          <cell r="WK60">
            <v>0.13700000000000001</v>
          </cell>
          <cell r="WL60">
            <v>0.13300000000000001</v>
          </cell>
          <cell r="WM60">
            <v>0.129</v>
          </cell>
          <cell r="WN60">
            <v>0.129</v>
          </cell>
          <cell r="WO60">
            <v>0.126</v>
          </cell>
          <cell r="WP60">
            <v>0.111</v>
          </cell>
          <cell r="WQ60">
            <v>0.107</v>
          </cell>
          <cell r="WR60">
            <v>0.10299999999999999</v>
          </cell>
          <cell r="WS60">
            <v>9.7000000000000003E-2</v>
          </cell>
          <cell r="WT60">
            <v>9.1999999999999998E-2</v>
          </cell>
          <cell r="WU60">
            <v>7.2999999999999995E-2</v>
          </cell>
          <cell r="WV60">
            <v>7.8E-2</v>
          </cell>
          <cell r="WW60">
            <v>8.5999999999999993E-2</v>
          </cell>
          <cell r="WX60">
            <v>8.4000000000000005E-2</v>
          </cell>
          <cell r="WY60">
            <v>8.3000000000000004E-2</v>
          </cell>
          <cell r="WZ60">
            <v>13</v>
          </cell>
          <cell r="XA60">
            <v>13</v>
          </cell>
          <cell r="XB60">
            <v>13</v>
          </cell>
          <cell r="XC60">
            <v>12</v>
          </cell>
          <cell r="XD60">
            <v>12</v>
          </cell>
          <cell r="XE60">
            <v>12</v>
          </cell>
          <cell r="XF60">
            <v>11</v>
          </cell>
          <cell r="XG60">
            <v>10</v>
          </cell>
          <cell r="XH60">
            <v>10</v>
          </cell>
          <cell r="XI60">
            <v>10</v>
          </cell>
          <cell r="XJ60">
            <v>10</v>
          </cell>
          <cell r="XK60">
            <v>10</v>
          </cell>
          <cell r="XL60">
            <v>10</v>
          </cell>
          <cell r="XM60">
            <v>9</v>
          </cell>
          <cell r="XN60">
            <v>9</v>
          </cell>
          <cell r="XO60">
            <v>9</v>
          </cell>
          <cell r="XP60">
            <v>9</v>
          </cell>
          <cell r="XQ60">
            <v>9</v>
          </cell>
          <cell r="XR60">
            <v>9</v>
          </cell>
          <cell r="XS60">
            <v>9</v>
          </cell>
          <cell r="XT60">
            <v>9</v>
          </cell>
          <cell r="XU60">
            <v>9</v>
          </cell>
          <cell r="XV60">
            <v>9</v>
          </cell>
          <cell r="XW60">
            <v>9</v>
          </cell>
          <cell r="XX60">
            <v>8</v>
          </cell>
          <cell r="XY60">
            <v>8</v>
          </cell>
          <cell r="XZ60">
            <v>8</v>
          </cell>
          <cell r="YA60">
            <v>8</v>
          </cell>
          <cell r="YB60">
            <v>8</v>
          </cell>
          <cell r="YC60">
            <v>8</v>
          </cell>
          <cell r="YD60">
            <v>8</v>
          </cell>
          <cell r="YE60">
            <v>8</v>
          </cell>
          <cell r="YF60">
            <v>12.71</v>
          </cell>
          <cell r="YG60">
            <v>12.922000000000001</v>
          </cell>
          <cell r="YH60">
            <v>12.311</v>
          </cell>
          <cell r="YI60">
            <v>11.157</v>
          </cell>
          <cell r="YJ60">
            <v>10.02</v>
          </cell>
          <cell r="YK60">
            <v>9.4670000000000005</v>
          </cell>
          <cell r="YL60">
            <v>9.3279999999999994</v>
          </cell>
          <cell r="YM60">
            <v>9.2569999999999997</v>
          </cell>
          <cell r="YN60">
            <v>9.9809999999999999</v>
          </cell>
          <cell r="YO60">
            <v>10.893000000000001</v>
          </cell>
          <cell r="YP60">
            <v>11.913</v>
          </cell>
          <cell r="YQ60">
            <v>12.173999999999999</v>
          </cell>
          <cell r="YR60">
            <v>11.451000000000001</v>
          </cell>
          <cell r="YS60">
            <v>11.034000000000001</v>
          </cell>
          <cell r="YT60">
            <v>11.054</v>
          </cell>
          <cell r="YU60">
            <v>10.938000000000001</v>
          </cell>
          <cell r="YV60">
            <v>10.965999999999999</v>
          </cell>
          <cell r="YW60">
            <v>10.851000000000001</v>
          </cell>
          <cell r="YX60">
            <v>10.952999999999999</v>
          </cell>
          <cell r="YY60">
            <v>10.784000000000001</v>
          </cell>
          <cell r="YZ60">
            <v>10.667999999999999</v>
          </cell>
          <cell r="ZA60">
            <v>10.331</v>
          </cell>
          <cell r="ZB60">
            <v>10.038</v>
          </cell>
          <cell r="ZC60">
            <v>9.3970000000000002</v>
          </cell>
          <cell r="ZD60">
            <v>9.0739999999999998</v>
          </cell>
          <cell r="ZE60">
            <v>8.2729999999999997</v>
          </cell>
          <cell r="ZF60">
            <v>7.5819999999999999</v>
          </cell>
          <cell r="ZG60">
            <v>7.2880000000000003</v>
          </cell>
          <cell r="ZH60">
            <v>8.1660000000000004</v>
          </cell>
          <cell r="ZI60">
            <v>9.6620000000000008</v>
          </cell>
          <cell r="ZJ60">
            <v>9.407</v>
          </cell>
          <cell r="ZK60">
            <v>9.5289999999999999</v>
          </cell>
          <cell r="ZL60">
            <v>44.432910919999998</v>
          </cell>
          <cell r="ZM60">
            <v>46.309955870000003</v>
          </cell>
          <cell r="ZN60">
            <v>48.187000820000002</v>
          </cell>
          <cell r="ZO60">
            <v>50.06404577</v>
          </cell>
          <cell r="ZP60">
            <v>51.941090719999998</v>
          </cell>
          <cell r="ZQ60">
            <v>53.818135669999997</v>
          </cell>
          <cell r="ZR60">
            <v>55.695180620000002</v>
          </cell>
          <cell r="ZS60">
            <v>57.572225570000001</v>
          </cell>
          <cell r="ZT60">
            <v>59.449270519999999</v>
          </cell>
          <cell r="ZU60">
            <v>61.326315469999997</v>
          </cell>
          <cell r="ZV60">
            <v>63.203360420000003</v>
          </cell>
          <cell r="ZW60">
            <v>65.080405369999994</v>
          </cell>
          <cell r="ZX60">
            <v>66.957450320000007</v>
          </cell>
          <cell r="ZY60">
            <v>68.834495270000005</v>
          </cell>
          <cell r="ZZ60">
            <v>70.711540220000003</v>
          </cell>
          <cell r="AAA60">
            <v>71.341049190000007</v>
          </cell>
          <cell r="AAB60">
            <v>72.767444609999998</v>
          </cell>
          <cell r="AAC60">
            <v>74.193840030000004</v>
          </cell>
          <cell r="AAD60">
            <v>75.159461980000003</v>
          </cell>
          <cell r="AAE60">
            <v>75.853446959999999</v>
          </cell>
          <cell r="AAF60">
            <v>76.406700130000004</v>
          </cell>
          <cell r="AAG60">
            <v>77.198097230000002</v>
          </cell>
          <cell r="AAH60">
            <v>78.022949220000001</v>
          </cell>
          <cell r="AAI60">
            <v>78.768768309999999</v>
          </cell>
          <cell r="AAJ60">
            <v>79.849769589999994</v>
          </cell>
          <cell r="AAK60">
            <v>80.755081180000005</v>
          </cell>
          <cell r="AAL60">
            <v>81.159118649999996</v>
          </cell>
          <cell r="AAM60">
            <v>81.892921450000003</v>
          </cell>
          <cell r="AAN60">
            <v>82.714767460000004</v>
          </cell>
          <cell r="AAO60">
            <v>83.536613459999998</v>
          </cell>
          <cell r="AAP60">
            <v>83.536613459999998</v>
          </cell>
          <cell r="AAQ60">
            <v>83.536613459999998</v>
          </cell>
          <cell r="AAR60">
            <v>52.703758239999999</v>
          </cell>
          <cell r="AAS60">
            <v>54.50558908</v>
          </cell>
          <cell r="AAT60">
            <v>56.30741991</v>
          </cell>
          <cell r="AAU60">
            <v>58.109250750000001</v>
          </cell>
          <cell r="AAV60">
            <v>59.911081590000002</v>
          </cell>
          <cell r="AAW60">
            <v>61.712912420000002</v>
          </cell>
          <cell r="AAX60">
            <v>63.514743260000003</v>
          </cell>
          <cell r="AAY60">
            <v>65.316574099999997</v>
          </cell>
          <cell r="AAZ60">
            <v>67.118404929999997</v>
          </cell>
          <cell r="ABA60">
            <v>68.920235770000005</v>
          </cell>
          <cell r="ABB60">
            <v>70.722066609999999</v>
          </cell>
          <cell r="ABC60">
            <v>72.523897439999999</v>
          </cell>
          <cell r="ABD60">
            <v>74.325728280000007</v>
          </cell>
          <cell r="ABE60">
            <v>76.127559120000001</v>
          </cell>
          <cell r="ABF60">
            <v>77.929389950000001</v>
          </cell>
          <cell r="ABG60">
            <v>78.416847230000002</v>
          </cell>
          <cell r="ABH60">
            <v>79.184360499999997</v>
          </cell>
          <cell r="ABI60">
            <v>79.95187378</v>
          </cell>
          <cell r="ABJ60">
            <v>81.050842290000006</v>
          </cell>
          <cell r="ABK60">
            <v>80.445770260000003</v>
          </cell>
          <cell r="ABL60">
            <v>82.341987610000004</v>
          </cell>
          <cell r="ABM60">
            <v>82.721191410000003</v>
          </cell>
          <cell r="ABN60">
            <v>83.223083500000001</v>
          </cell>
          <cell r="ABO60">
            <v>84.530380249999993</v>
          </cell>
          <cell r="ABP60">
            <v>85.721206670000001</v>
          </cell>
          <cell r="ABQ60">
            <v>85.925788879999999</v>
          </cell>
          <cell r="ABR60">
            <v>86.487998959999999</v>
          </cell>
          <cell r="ABS60">
            <v>86.790092470000005</v>
          </cell>
          <cell r="ABT60">
            <v>87.340656280000005</v>
          </cell>
          <cell r="ABU60">
            <v>87.891220090000004</v>
          </cell>
          <cell r="ABV60">
            <v>87.891220090000004</v>
          </cell>
          <cell r="ABW60">
            <v>87.891220090000004</v>
          </cell>
          <cell r="ABX60">
            <v>9.0200445429999991</v>
          </cell>
          <cell r="ABY60">
            <v>9.0200445429999991</v>
          </cell>
          <cell r="ABZ60">
            <v>9.0200445429999991</v>
          </cell>
          <cell r="ACA60">
            <v>9.0200445429999991</v>
          </cell>
          <cell r="ACB60">
            <v>9.0200445429999991</v>
          </cell>
          <cell r="ACC60">
            <v>9.0200445429999991</v>
          </cell>
          <cell r="ACD60">
            <v>9.0200445429999991</v>
          </cell>
          <cell r="ACE60">
            <v>9.0200445429999991</v>
          </cell>
          <cell r="ACF60">
            <v>9.0200445429999991</v>
          </cell>
          <cell r="ACG60">
            <v>9.1314031179999997</v>
          </cell>
          <cell r="ACH60">
            <v>9.1314031179999997</v>
          </cell>
          <cell r="ACI60">
            <v>10.913140309999999</v>
          </cell>
          <cell r="ACJ60">
            <v>11.692650329999999</v>
          </cell>
          <cell r="ACK60">
            <v>11.73184358</v>
          </cell>
          <cell r="ACL60">
            <v>13.922651930000001</v>
          </cell>
          <cell r="ACM60">
            <v>13.922651930000001</v>
          </cell>
          <cell r="ACN60">
            <v>13.922651930000001</v>
          </cell>
          <cell r="ACO60">
            <v>18.191841230000001</v>
          </cell>
          <cell r="ACP60">
            <v>19.565217390000001</v>
          </cell>
          <cell r="ACQ60">
            <v>20</v>
          </cell>
          <cell r="ACR60">
            <v>20</v>
          </cell>
          <cell r="ACS60">
            <v>20.12987013</v>
          </cell>
          <cell r="ACT60">
            <v>25.108225109999999</v>
          </cell>
          <cell r="ACU60">
            <v>25.108225109999999</v>
          </cell>
          <cell r="ACV60">
            <v>25.729729729999999</v>
          </cell>
          <cell r="ACW60">
            <v>25.729729729999999</v>
          </cell>
          <cell r="ACX60">
            <v>25.729729729999999</v>
          </cell>
          <cell r="ACY60">
            <v>35.351351350000002</v>
          </cell>
          <cell r="ACZ60">
            <v>35.714285709999999</v>
          </cell>
          <cell r="ADA60">
            <v>36.864864859999997</v>
          </cell>
          <cell r="ADB60">
            <v>37.18918919</v>
          </cell>
          <cell r="ADC60">
            <v>37.837837839999999</v>
          </cell>
          <cell r="ADD60">
            <v>90.979955459999999</v>
          </cell>
          <cell r="ADE60">
            <v>90.979955459999999</v>
          </cell>
          <cell r="ADF60">
            <v>90.979955459999999</v>
          </cell>
          <cell r="ADG60">
            <v>90.979955459999999</v>
          </cell>
          <cell r="ADH60">
            <v>90.979955459999999</v>
          </cell>
          <cell r="ADI60">
            <v>90.979955459999999</v>
          </cell>
          <cell r="ADJ60">
            <v>90.979955459999999</v>
          </cell>
          <cell r="ADK60">
            <v>90.979955459999999</v>
          </cell>
          <cell r="ADL60">
            <v>90.979955459999999</v>
          </cell>
          <cell r="ADM60">
            <v>90.868596879999998</v>
          </cell>
          <cell r="ADN60">
            <v>90.868596879999998</v>
          </cell>
          <cell r="ADO60">
            <v>89.086859689999997</v>
          </cell>
          <cell r="ADP60">
            <v>88.307349669999994</v>
          </cell>
          <cell r="ADQ60">
            <v>88.268156419999997</v>
          </cell>
          <cell r="ADR60">
            <v>86.077348069999999</v>
          </cell>
          <cell r="ADS60">
            <v>86.077348069999999</v>
          </cell>
          <cell r="ADT60">
            <v>86.077348069999999</v>
          </cell>
          <cell r="ADU60">
            <v>81.808158770000006</v>
          </cell>
          <cell r="ADV60">
            <v>80.434782609999999</v>
          </cell>
          <cell r="ADW60">
            <v>80</v>
          </cell>
          <cell r="ADX60">
            <v>80</v>
          </cell>
          <cell r="ADY60">
            <v>79.87012987</v>
          </cell>
          <cell r="ADZ60">
            <v>74.891774889999994</v>
          </cell>
          <cell r="AEA60">
            <v>74.891774889999994</v>
          </cell>
          <cell r="AEB60">
            <v>74.270270269999997</v>
          </cell>
          <cell r="AEC60">
            <v>74.270270269999997</v>
          </cell>
          <cell r="AED60">
            <v>74.270270269999997</v>
          </cell>
          <cell r="AEE60">
            <v>64.648648649999998</v>
          </cell>
          <cell r="AEF60">
            <v>64.285714290000001</v>
          </cell>
          <cell r="AEG60">
            <v>63.135135140000003</v>
          </cell>
          <cell r="AEH60">
            <v>62.81081081</v>
          </cell>
          <cell r="AEI60">
            <v>62.162162160000001</v>
          </cell>
          <cell r="AEJ60">
            <v>46.622</v>
          </cell>
          <cell r="AEK60">
            <v>46.822000000000003</v>
          </cell>
          <cell r="AEL60">
            <v>47.247999999999998</v>
          </cell>
          <cell r="AEM60">
            <v>47.72</v>
          </cell>
          <cell r="AEN60">
            <v>47.92</v>
          </cell>
          <cell r="AEO60">
            <v>48.165999999999997</v>
          </cell>
          <cell r="AEP60">
            <v>48.555</v>
          </cell>
          <cell r="AEQ60">
            <v>48.24</v>
          </cell>
          <cell r="AER60">
            <v>48.558999999999997</v>
          </cell>
          <cell r="AES60">
            <v>48.899000000000001</v>
          </cell>
          <cell r="AET60">
            <v>49.066000000000003</v>
          </cell>
          <cell r="AEU60">
            <v>48.871000000000002</v>
          </cell>
          <cell r="AEV60">
            <v>49.085000000000001</v>
          </cell>
          <cell r="AEW60">
            <v>50.32</v>
          </cell>
          <cell r="AEX60">
            <v>50.134999999999998</v>
          </cell>
          <cell r="AEY60">
            <v>50.456000000000003</v>
          </cell>
          <cell r="AEZ60">
            <v>50.52</v>
          </cell>
          <cell r="AFA60">
            <v>50.896999999999998</v>
          </cell>
          <cell r="AFB60">
            <v>51.100999999999999</v>
          </cell>
          <cell r="AFC60">
            <v>51.444000000000003</v>
          </cell>
          <cell r="AFD60">
            <v>51.454999999999998</v>
          </cell>
          <cell r="AFE60">
            <v>51.323</v>
          </cell>
          <cell r="AFF60">
            <v>51.540999999999997</v>
          </cell>
          <cell r="AFG60">
            <v>51.73</v>
          </cell>
          <cell r="AFH60">
            <v>51.639000000000003</v>
          </cell>
          <cell r="AFI60">
            <v>51.587000000000003</v>
          </cell>
          <cell r="AFJ60">
            <v>51.527000000000001</v>
          </cell>
          <cell r="AFK60">
            <v>51.305</v>
          </cell>
          <cell r="AFL60">
            <v>51.423999999999999</v>
          </cell>
          <cell r="AFM60">
            <v>51.252000000000002</v>
          </cell>
          <cell r="AFN60">
            <v>50.622</v>
          </cell>
          <cell r="AFO60">
            <v>51.896999999999998</v>
          </cell>
          <cell r="AFP60">
            <v>65.828999999999994</v>
          </cell>
          <cell r="AFQ60">
            <v>64.7</v>
          </cell>
          <cell r="AFR60">
            <v>64.555999999999997</v>
          </cell>
          <cell r="AFS60">
            <v>64.03</v>
          </cell>
          <cell r="AFT60">
            <v>63.673999999999999</v>
          </cell>
          <cell r="AFU60">
            <v>63.329000000000001</v>
          </cell>
          <cell r="AFV60">
            <v>63.600999999999999</v>
          </cell>
          <cell r="AFW60">
            <v>63.280999999999999</v>
          </cell>
          <cell r="AFX60">
            <v>62.96</v>
          </cell>
          <cell r="AFY60">
            <v>63.203000000000003</v>
          </cell>
          <cell r="AFZ60">
            <v>62.923000000000002</v>
          </cell>
          <cell r="AGA60">
            <v>62.723999999999997</v>
          </cell>
          <cell r="AGB60">
            <v>62.959000000000003</v>
          </cell>
          <cell r="AGC60">
            <v>63.06</v>
          </cell>
          <cell r="AGD60">
            <v>62.933</v>
          </cell>
          <cell r="AGE60">
            <v>62.564999999999998</v>
          </cell>
          <cell r="AGF60">
            <v>62.307000000000002</v>
          </cell>
          <cell r="AGG60">
            <v>62.165999999999997</v>
          </cell>
          <cell r="AGH60">
            <v>62.131</v>
          </cell>
          <cell r="AGI60">
            <v>62.192999999999998</v>
          </cell>
          <cell r="AGJ60">
            <v>62.033999999999999</v>
          </cell>
          <cell r="AGK60">
            <v>61.652000000000001</v>
          </cell>
          <cell r="AGL60">
            <v>61.850999999999999</v>
          </cell>
          <cell r="AGM60">
            <v>61.58</v>
          </cell>
          <cell r="AGN60">
            <v>60.988999999999997</v>
          </cell>
          <cell r="AGO60">
            <v>60.837000000000003</v>
          </cell>
          <cell r="AGP60">
            <v>60.506</v>
          </cell>
          <cell r="AGQ60">
            <v>60.374000000000002</v>
          </cell>
          <cell r="AGR60">
            <v>60.203000000000003</v>
          </cell>
          <cell r="AGS60">
            <v>59.661000000000001</v>
          </cell>
          <cell r="AGT60">
            <v>58.801000000000002</v>
          </cell>
          <cell r="AGU60">
            <v>59.674999999999997</v>
          </cell>
          <cell r="AGV60">
            <v>21</v>
          </cell>
          <cell r="AGW60">
            <v>0.68600000000000005</v>
          </cell>
          <cell r="AGX60">
            <v>0.68700000000000006</v>
          </cell>
          <cell r="AGY60">
            <v>0.69599999999999995</v>
          </cell>
          <cell r="AGZ60">
            <v>0.70499999999999996</v>
          </cell>
          <cell r="AHA60">
            <v>0.71599999999999997</v>
          </cell>
          <cell r="AHB60">
            <v>0.71899999999999997</v>
          </cell>
          <cell r="AHC60">
            <v>0.72399999999999998</v>
          </cell>
          <cell r="AHD60">
            <v>0.73</v>
          </cell>
          <cell r="AHE60">
            <v>0.72799999999999998</v>
          </cell>
          <cell r="AHF60">
            <v>0.72499999999999998</v>
          </cell>
          <cell r="AHG60">
            <v>0.73299999999999998</v>
          </cell>
          <cell r="AHH60">
            <v>0.73499999999999999</v>
          </cell>
          <cell r="AHI60">
            <v>0.73799999999999999</v>
          </cell>
          <cell r="AHJ60">
            <v>0.74</v>
          </cell>
          <cell r="AHK60">
            <v>0.745</v>
          </cell>
          <cell r="AHL60">
            <v>0.74199999999999999</v>
          </cell>
          <cell r="AHM60">
            <v>0.747</v>
          </cell>
          <cell r="AHN60">
            <v>0.746</v>
          </cell>
          <cell r="AHO60">
            <v>0.746</v>
          </cell>
          <cell r="AHP60">
            <v>0.755</v>
          </cell>
          <cell r="AHQ60">
            <v>0.75900000000000001</v>
          </cell>
          <cell r="AHR60">
            <v>0.76200000000000001</v>
          </cell>
          <cell r="AHS60">
            <v>0.76</v>
          </cell>
          <cell r="AHT60">
            <v>0.76400000000000001</v>
          </cell>
          <cell r="AHU60">
            <v>0.77300000000000002</v>
          </cell>
          <cell r="AHV60">
            <v>0.77500000000000002</v>
          </cell>
          <cell r="AHW60">
            <v>0.77900000000000003</v>
          </cell>
          <cell r="AHX60">
            <v>0.78200000000000003</v>
          </cell>
          <cell r="AHY60">
            <v>0.79500000000000004</v>
          </cell>
          <cell r="AHZ60">
            <v>0.80100000000000005</v>
          </cell>
          <cell r="AIA60">
            <v>0.79900000000000004</v>
          </cell>
          <cell r="AIB60">
            <v>0.80300000000000005</v>
          </cell>
          <cell r="AIC60">
            <v>13.27433628</v>
          </cell>
          <cell r="AID60">
            <v>14.0175219</v>
          </cell>
          <cell r="AIE60">
            <v>13.647642680000001</v>
          </cell>
          <cell r="AIF60">
            <v>12.85537701</v>
          </cell>
          <cell r="AIG60">
            <v>13.001215070000001</v>
          </cell>
          <cell r="AIH60">
            <v>13.16425121</v>
          </cell>
          <cell r="AII60">
            <v>13.08523409</v>
          </cell>
          <cell r="AIJ60">
            <v>12.88782816</v>
          </cell>
          <cell r="AIK60">
            <v>13.539192399999999</v>
          </cell>
          <cell r="AIL60">
            <v>13.69047619</v>
          </cell>
          <cell r="AIM60">
            <v>13.151658769999999</v>
          </cell>
          <cell r="AIN60">
            <v>13.2231405</v>
          </cell>
          <cell r="AIO60">
            <v>12.97169811</v>
          </cell>
          <cell r="AIP60">
            <v>13.043478260000001</v>
          </cell>
          <cell r="AIQ60">
            <v>13.17016317</v>
          </cell>
          <cell r="AIR60">
            <v>14.3187067</v>
          </cell>
          <cell r="AIS60">
            <v>14.137931030000001</v>
          </cell>
          <cell r="AIT60">
            <v>14.54753723</v>
          </cell>
          <cell r="AIU60">
            <v>14.54753723</v>
          </cell>
          <cell r="AIV60">
            <v>13.41743119</v>
          </cell>
          <cell r="AIW60">
            <v>13.45496009</v>
          </cell>
          <cell r="AIX60">
            <v>13.507377979999999</v>
          </cell>
          <cell r="AIY60">
            <v>13.83219955</v>
          </cell>
          <cell r="AIZ60">
            <v>13.86696731</v>
          </cell>
          <cell r="AJA60">
            <v>13.34080717</v>
          </cell>
          <cell r="AJB60">
            <v>13.11659193</v>
          </cell>
          <cell r="AJC60">
            <v>12.96089385</v>
          </cell>
          <cell r="AJD60">
            <v>12.91759465</v>
          </cell>
          <cell r="AJE60">
            <v>11.764705879999999</v>
          </cell>
          <cell r="AJF60">
            <v>11.49171271</v>
          </cell>
          <cell r="AJG60">
            <v>11.02449889</v>
          </cell>
          <cell r="AJH60">
            <v>11.074197119999999</v>
          </cell>
          <cell r="AJI60">
            <v>6.9352435669999997</v>
          </cell>
          <cell r="AJJ60">
            <v>7.3292481110000001</v>
          </cell>
          <cell r="AJK60">
            <v>7.1215966379999998</v>
          </cell>
          <cell r="AJL60">
            <v>6.7572585930000004</v>
          </cell>
          <cell r="AJM60">
            <v>6.6165112480000001</v>
          </cell>
          <cell r="AJN60">
            <v>6.6775565060000002</v>
          </cell>
          <cell r="AJO60">
            <v>6.9365389520000003</v>
          </cell>
          <cell r="AJP60">
            <v>6.7887465860000002</v>
          </cell>
          <cell r="AJQ60">
            <v>7.0820607390000001</v>
          </cell>
          <cell r="AJR60">
            <v>7.0104512300000001</v>
          </cell>
          <cell r="AJS60">
            <v>6.8779198460000002</v>
          </cell>
          <cell r="AJT60">
            <v>6.9131834750000003</v>
          </cell>
          <cell r="AJU60">
            <v>6.7890809159999996</v>
          </cell>
          <cell r="AJV60">
            <v>6.8370994639999996</v>
          </cell>
          <cell r="AJW60">
            <v>6.8066316740000001</v>
          </cell>
          <cell r="AJX60">
            <v>6.7983742899999999</v>
          </cell>
          <cell r="AJY60">
            <v>6.5967872700000001</v>
          </cell>
          <cell r="AJZ60">
            <v>6.391347026</v>
          </cell>
          <cell r="AKA60">
            <v>6.2368870899999997</v>
          </cell>
          <cell r="AKB60">
            <v>5.8940535220000001</v>
          </cell>
          <cell r="AKC60">
            <v>5.9888440640000002</v>
          </cell>
          <cell r="AKD60">
            <v>5.5951034440000003</v>
          </cell>
          <cell r="AKE60">
            <v>5.5995573360000002</v>
          </cell>
          <cell r="AKF60">
            <v>5.5958236770000003</v>
          </cell>
          <cell r="AKG60">
            <v>5.0766112789999998</v>
          </cell>
          <cell r="AKH60">
            <v>5.1186038859999998</v>
          </cell>
          <cell r="AKI60">
            <v>5.1583593739999998</v>
          </cell>
          <cell r="AKJ60">
            <v>5.1971400430000001</v>
          </cell>
          <cell r="AKK60">
            <v>4.960291819</v>
          </cell>
          <cell r="AKL60">
            <v>4.8507910240000003</v>
          </cell>
          <cell r="AKM60">
            <v>4.2380729300000004</v>
          </cell>
          <cell r="AKN60">
            <v>4.2380729300000004</v>
          </cell>
          <cell r="AKO60">
            <v>17.739999999999998</v>
          </cell>
          <cell r="AKP60">
            <v>18.68</v>
          </cell>
          <cell r="AKQ60">
            <v>18.059999999999999</v>
          </cell>
          <cell r="AKR60">
            <v>17.07</v>
          </cell>
          <cell r="AKS60">
            <v>17.59</v>
          </cell>
          <cell r="AKT60">
            <v>17.829999999999998</v>
          </cell>
          <cell r="AKU60">
            <v>17.3</v>
          </cell>
          <cell r="AKV60">
            <v>17.16</v>
          </cell>
          <cell r="AKW60">
            <v>18.09</v>
          </cell>
          <cell r="AKX60">
            <v>18.39</v>
          </cell>
          <cell r="AKY60">
            <v>17.600000000000001</v>
          </cell>
          <cell r="AKZ60">
            <v>17.690000000000001</v>
          </cell>
          <cell r="ALA60">
            <v>17.149999999999999</v>
          </cell>
          <cell r="ALB60">
            <v>17.21</v>
          </cell>
          <cell r="ALC60">
            <v>17.559999999999999</v>
          </cell>
          <cell r="ALD60">
            <v>20.02</v>
          </cell>
          <cell r="ALE60">
            <v>20.16</v>
          </cell>
          <cell r="ALF60">
            <v>21.36</v>
          </cell>
          <cell r="ALG60">
            <v>21.6</v>
          </cell>
          <cell r="ALH60">
            <v>19.57</v>
          </cell>
          <cell r="ALI60">
            <v>19.649999999999999</v>
          </cell>
          <cell r="ALJ60">
            <v>20.329999999999998</v>
          </cell>
          <cell r="ALK60">
            <v>20.9</v>
          </cell>
          <cell r="ALL60">
            <v>20.95</v>
          </cell>
          <cell r="ALM60">
            <v>20.75</v>
          </cell>
          <cell r="ALN60">
            <v>20.149999999999999</v>
          </cell>
          <cell r="ALO60">
            <v>19.79</v>
          </cell>
          <cell r="ALP60">
            <v>19.7</v>
          </cell>
          <cell r="ALQ60">
            <v>17.61</v>
          </cell>
          <cell r="ALR60">
            <v>17.100000000000001</v>
          </cell>
          <cell r="ALS60">
            <v>17.100000000000001</v>
          </cell>
          <cell r="ALT60">
            <v>17.100000000000001</v>
          </cell>
        </row>
        <row r="61">
          <cell r="A61" t="str">
            <v>Micronesia (Federated States of)</v>
          </cell>
          <cell r="B61" t="str">
            <v>FSM</v>
          </cell>
          <cell r="C61" t="str">
            <v>Medium</v>
          </cell>
          <cell r="D61" t="str">
            <v>EAP</v>
          </cell>
          <cell r="E61">
            <v>134</v>
          </cell>
          <cell r="P61">
            <v>0.57199999999999995</v>
          </cell>
          <cell r="Q61">
            <v>0.58099999999999996</v>
          </cell>
          <cell r="R61">
            <v>0.58199999999999996</v>
          </cell>
          <cell r="S61">
            <v>0.59399999999999997</v>
          </cell>
          <cell r="T61">
            <v>0.59699999999999998</v>
          </cell>
          <cell r="U61">
            <v>0.60399999999999998</v>
          </cell>
          <cell r="V61">
            <v>0.61</v>
          </cell>
          <cell r="W61">
            <v>0.61399999999999999</v>
          </cell>
          <cell r="X61">
            <v>0.61799999999999999</v>
          </cell>
          <cell r="Y61">
            <v>0.62</v>
          </cell>
          <cell r="Z61">
            <v>0.625</v>
          </cell>
          <cell r="AA61">
            <v>0.628</v>
          </cell>
          <cell r="AB61">
            <v>0.628</v>
          </cell>
          <cell r="AC61">
            <v>0.626</v>
          </cell>
          <cell r="AD61">
            <v>0.625</v>
          </cell>
          <cell r="AE61">
            <v>0.626</v>
          </cell>
          <cell r="AF61">
            <v>0.629</v>
          </cell>
          <cell r="AG61">
            <v>0.63200000000000001</v>
          </cell>
          <cell r="AH61">
            <v>0.63300000000000001</v>
          </cell>
          <cell r="AI61">
            <v>0.63300000000000001</v>
          </cell>
          <cell r="AJ61">
            <v>0.629</v>
          </cell>
          <cell r="AK61">
            <v>0.628</v>
          </cell>
          <cell r="AL61">
            <v>67.424999999999997</v>
          </cell>
          <cell r="AM61">
            <v>67.619</v>
          </cell>
          <cell r="AN61">
            <v>67.831999999999994</v>
          </cell>
          <cell r="AO61">
            <v>68.058899999999994</v>
          </cell>
          <cell r="AP61">
            <v>68.095399999999998</v>
          </cell>
          <cell r="AQ61">
            <v>68.552800000000005</v>
          </cell>
          <cell r="AR61">
            <v>68.776399999999995</v>
          </cell>
          <cell r="AS61">
            <v>69.229299999999995</v>
          </cell>
          <cell r="AT61">
            <v>69.465000000000003</v>
          </cell>
          <cell r="AU61">
            <v>69.706400000000002</v>
          </cell>
          <cell r="AV61">
            <v>69.769000000000005</v>
          </cell>
          <cell r="AW61">
            <v>70.479100000000003</v>
          </cell>
          <cell r="AX61">
            <v>69.459500000000006</v>
          </cell>
          <cell r="AY61">
            <v>70.760499999999993</v>
          </cell>
          <cell r="AZ61">
            <v>70.838200000000001</v>
          </cell>
          <cell r="BA61">
            <v>70.884399999999999</v>
          </cell>
          <cell r="BB61">
            <v>71.093199999999996</v>
          </cell>
          <cell r="BC61">
            <v>71.059899999999999</v>
          </cell>
          <cell r="BD61">
            <v>71.137299999999996</v>
          </cell>
          <cell r="BE61">
            <v>71.112200000000001</v>
          </cell>
          <cell r="BF61">
            <v>71.232799999999997</v>
          </cell>
          <cell r="BG61">
            <v>71.317999999999998</v>
          </cell>
          <cell r="BH61">
            <v>71.398099999999999</v>
          </cell>
          <cell r="BI61">
            <v>71.498500000000007</v>
          </cell>
          <cell r="BJ61">
            <v>71.528700000000001</v>
          </cell>
          <cell r="BK61">
            <v>71.407899999999998</v>
          </cell>
          <cell r="BL61">
            <v>71.595399999999998</v>
          </cell>
          <cell r="BM61">
            <v>71.4666</v>
          </cell>
          <cell r="BN61">
            <v>71.318299999999994</v>
          </cell>
          <cell r="BO61">
            <v>71.077100000000002</v>
          </cell>
          <cell r="BP61">
            <v>70.674000000000007</v>
          </cell>
          <cell r="BQ61">
            <v>70.709999999999994</v>
          </cell>
          <cell r="CB61">
            <v>10.05416</v>
          </cell>
          <cell r="CC61">
            <v>10.216853</v>
          </cell>
          <cell r="CD61">
            <v>10.379545999999999</v>
          </cell>
          <cell r="CE61">
            <v>10.542239</v>
          </cell>
          <cell r="CF61">
            <v>10.704931999999999</v>
          </cell>
          <cell r="CG61">
            <v>10.867625</v>
          </cell>
          <cell r="CH61">
            <v>11.030317999999999</v>
          </cell>
          <cell r="CI61">
            <v>11.193011</v>
          </cell>
          <cell r="CJ61">
            <v>11.355703999999999</v>
          </cell>
          <cell r="CK61">
            <v>11.1116645</v>
          </cell>
          <cell r="CL61">
            <v>11.17267438</v>
          </cell>
          <cell r="CM61">
            <v>11.20826347</v>
          </cell>
          <cell r="CN61">
            <v>11.212076590000001</v>
          </cell>
          <cell r="CO61">
            <v>11.17616973</v>
          </cell>
          <cell r="CP61">
            <v>11.19229604</v>
          </cell>
          <cell r="CQ61">
            <v>11.084</v>
          </cell>
          <cell r="CR61">
            <v>11.250260000000001</v>
          </cell>
          <cell r="CS61">
            <v>11.419013899999999</v>
          </cell>
          <cell r="CT61">
            <v>11.54947988</v>
          </cell>
          <cell r="CU61">
            <v>11.54947988</v>
          </cell>
          <cell r="CV61">
            <v>11.54947988</v>
          </cell>
          <cell r="CW61">
            <v>11.54947988</v>
          </cell>
          <cell r="DH61">
            <v>4.8395721930000004</v>
          </cell>
          <cell r="DI61">
            <v>5.0754284930000004</v>
          </cell>
          <cell r="DJ61">
            <v>5.3112847939999996</v>
          </cell>
          <cell r="DK61">
            <v>5.5471410939999997</v>
          </cell>
          <cell r="DL61">
            <v>5.7829973949999998</v>
          </cell>
          <cell r="DM61">
            <v>6.0188536949999998</v>
          </cell>
          <cell r="DN61">
            <v>6.2547099959999999</v>
          </cell>
          <cell r="DO61">
            <v>6.4905662959999999</v>
          </cell>
          <cell r="DP61">
            <v>6.726422597</v>
          </cell>
          <cell r="DQ61">
            <v>6.9622788980000001</v>
          </cell>
          <cell r="DR61">
            <v>7.1981351980000001</v>
          </cell>
          <cell r="DS61">
            <v>7.27011655</v>
          </cell>
          <cell r="DT61">
            <v>7.3428177159999999</v>
          </cell>
          <cell r="DU61">
            <v>7.4162458930000001</v>
          </cell>
          <cell r="DV61">
            <v>7.4904083520000002</v>
          </cell>
          <cell r="DW61">
            <v>7.5653124350000001</v>
          </cell>
          <cell r="DX61">
            <v>7.6409655599999997</v>
          </cell>
          <cell r="DY61">
            <v>7.7173752149999997</v>
          </cell>
          <cell r="DZ61">
            <v>7.7173752149999997</v>
          </cell>
          <cell r="EA61">
            <v>7.8049559999999998</v>
          </cell>
          <cell r="EB61">
            <v>7.8049559999999998</v>
          </cell>
          <cell r="EC61">
            <v>7.8049559999999998</v>
          </cell>
          <cell r="ED61">
            <v>3403.066742</v>
          </cell>
          <cell r="EE61">
            <v>3564.224037</v>
          </cell>
          <cell r="EF61">
            <v>3611.7563340000002</v>
          </cell>
          <cell r="EG61">
            <v>3811.2347610000002</v>
          </cell>
          <cell r="EH61">
            <v>3714.745324</v>
          </cell>
          <cell r="EI61">
            <v>3919.678535</v>
          </cell>
          <cell r="EJ61">
            <v>3767.750751</v>
          </cell>
          <cell r="EK61">
            <v>3534.1038010000002</v>
          </cell>
          <cell r="EL61">
            <v>3643.8130249999999</v>
          </cell>
          <cell r="EM61">
            <v>3708.8736210000002</v>
          </cell>
          <cell r="EN61">
            <v>3901.3341289999998</v>
          </cell>
          <cell r="EO61">
            <v>3994.6397350000002</v>
          </cell>
          <cell r="EP61">
            <v>4021.8568</v>
          </cell>
          <cell r="EQ61">
            <v>4089.8616870000001</v>
          </cell>
          <cell r="ER61">
            <v>3974.2227039999998</v>
          </cell>
          <cell r="ES61">
            <v>4074.0555250000002</v>
          </cell>
          <cell r="ET61">
            <v>4100.1518409999999</v>
          </cell>
          <cell r="EU61">
            <v>4060.781798</v>
          </cell>
          <cell r="EV61">
            <v>3997.154642</v>
          </cell>
          <cell r="EW61">
            <v>4063.5297190000001</v>
          </cell>
          <cell r="EX61">
            <v>4157.5613839999996</v>
          </cell>
          <cell r="EY61">
            <v>4268.0655779999997</v>
          </cell>
          <cell r="EZ61">
            <v>4145.9859919999999</v>
          </cell>
          <cell r="FA61">
            <v>3940.0379440000002</v>
          </cell>
          <cell r="FB61">
            <v>3794.6637380000002</v>
          </cell>
          <cell r="FC61">
            <v>3917.4725119999998</v>
          </cell>
          <cell r="FD61">
            <v>3905.0737439999998</v>
          </cell>
          <cell r="FE61">
            <v>3964.9901709999999</v>
          </cell>
          <cell r="FF61">
            <v>3931.7929250000002</v>
          </cell>
          <cell r="FG61">
            <v>3937.054173</v>
          </cell>
          <cell r="FH61">
            <v>3826.8629120000001</v>
          </cell>
          <cell r="FI61">
            <v>3696.173945</v>
          </cell>
          <cell r="HW61">
            <v>70.775700000000001</v>
          </cell>
          <cell r="HX61">
            <v>70.960800000000006</v>
          </cell>
          <cell r="HY61">
            <v>71.327600000000004</v>
          </cell>
          <cell r="HZ61">
            <v>71.456900000000005</v>
          </cell>
          <cell r="IA61">
            <v>71.541899999999998</v>
          </cell>
          <cell r="IB61">
            <v>71.980699999999999</v>
          </cell>
          <cell r="IC61">
            <v>72.064800000000005</v>
          </cell>
          <cell r="ID61">
            <v>72.533299999999997</v>
          </cell>
          <cell r="IE61">
            <v>72.696399999999997</v>
          </cell>
          <cell r="IF61">
            <v>72.858900000000006</v>
          </cell>
          <cell r="IG61">
            <v>72.811199999999999</v>
          </cell>
          <cell r="IH61">
            <v>73.473100000000002</v>
          </cell>
          <cell r="II61">
            <v>72.0929</v>
          </cell>
          <cell r="IJ61">
            <v>73.738600000000005</v>
          </cell>
          <cell r="IK61">
            <v>73.784999999999997</v>
          </cell>
          <cell r="IL61">
            <v>73.883799999999994</v>
          </cell>
          <cell r="IM61">
            <v>73.937299999999993</v>
          </cell>
          <cell r="IN61">
            <v>73.953199999999995</v>
          </cell>
          <cell r="IO61">
            <v>74.252600000000001</v>
          </cell>
          <cell r="IP61">
            <v>74.266599999999997</v>
          </cell>
          <cell r="IQ61">
            <v>74.421700000000001</v>
          </cell>
          <cell r="IR61">
            <v>74.545100000000005</v>
          </cell>
          <cell r="IS61">
            <v>74.663899999999998</v>
          </cell>
          <cell r="IT61">
            <v>74.759900000000002</v>
          </cell>
          <cell r="IU61">
            <v>74.866900000000001</v>
          </cell>
          <cell r="IV61">
            <v>74.763800000000003</v>
          </cell>
          <cell r="IW61">
            <v>74.978899999999996</v>
          </cell>
          <cell r="IX61">
            <v>74.972800000000007</v>
          </cell>
          <cell r="IY61">
            <v>74.955100000000002</v>
          </cell>
          <cell r="IZ61">
            <v>74.842299999999994</v>
          </cell>
          <cell r="JA61">
            <v>74.539599999999993</v>
          </cell>
          <cell r="JB61">
            <v>74.608000000000004</v>
          </cell>
          <cell r="OA61">
            <v>64.305499999999995</v>
          </cell>
          <cell r="OB61">
            <v>64.500500000000002</v>
          </cell>
          <cell r="OC61">
            <v>64.583500000000001</v>
          </cell>
          <cell r="OD61">
            <v>64.953800000000001</v>
          </cell>
          <cell r="OE61">
            <v>65.016400000000004</v>
          </cell>
          <cell r="OF61">
            <v>65.521600000000007</v>
          </cell>
          <cell r="OG61">
            <v>65.8352</v>
          </cell>
          <cell r="OH61">
            <v>66.252200000000002</v>
          </cell>
          <cell r="OI61">
            <v>66.522300000000001</v>
          </cell>
          <cell r="OJ61">
            <v>66.800600000000003</v>
          </cell>
          <cell r="OK61">
            <v>66.921300000000002</v>
          </cell>
          <cell r="OL61">
            <v>67.6584</v>
          </cell>
          <cell r="OM61">
            <v>66.955500000000001</v>
          </cell>
          <cell r="ON61">
            <v>67.955600000000004</v>
          </cell>
          <cell r="OO61">
            <v>68.059799999999996</v>
          </cell>
          <cell r="OP61">
            <v>68.062600000000003</v>
          </cell>
          <cell r="OQ61">
            <v>68.394300000000001</v>
          </cell>
          <cell r="OR61">
            <v>68.315899999999999</v>
          </cell>
          <cell r="OS61">
            <v>68.205100000000002</v>
          </cell>
          <cell r="OT61">
            <v>68.139099999999999</v>
          </cell>
          <cell r="OU61">
            <v>68.214200000000005</v>
          </cell>
          <cell r="OV61">
            <v>68.265799999999999</v>
          </cell>
          <cell r="OW61">
            <v>68.307100000000005</v>
          </cell>
          <cell r="OX61">
            <v>68.404899999999998</v>
          </cell>
          <cell r="OY61">
            <v>68.369799999999998</v>
          </cell>
          <cell r="OZ61">
            <v>68.233999999999995</v>
          </cell>
          <cell r="PA61">
            <v>68.394800000000004</v>
          </cell>
          <cell r="PB61">
            <v>68.170199999999994</v>
          </cell>
          <cell r="PC61">
            <v>67.92</v>
          </cell>
          <cell r="PD61">
            <v>67.580799999999996</v>
          </cell>
          <cell r="PE61">
            <v>67.106200000000001</v>
          </cell>
          <cell r="PF61">
            <v>67.1203</v>
          </cell>
          <cell r="UI61">
            <v>17.168388369999999</v>
          </cell>
          <cell r="UJ61">
            <v>16.928743359999999</v>
          </cell>
          <cell r="UK61">
            <v>16.648195269999999</v>
          </cell>
          <cell r="UL61">
            <v>16.34120369</v>
          </cell>
          <cell r="UM61">
            <v>16.047447200000001</v>
          </cell>
          <cell r="UN61">
            <v>15.963764189999999</v>
          </cell>
          <cell r="UO61">
            <v>15.407066349999999</v>
          </cell>
          <cell r="UP61">
            <v>15.1004858</v>
          </cell>
          <cell r="UQ61">
            <v>14.793901440000001</v>
          </cell>
          <cell r="UR61">
            <v>14.52069283</v>
          </cell>
          <cell r="US61">
            <v>14.27457428</v>
          </cell>
          <cell r="UT61">
            <v>13.900642400000001</v>
          </cell>
          <cell r="VJ61">
            <v>26.38098943</v>
          </cell>
          <cell r="VK61">
            <v>26.38098943</v>
          </cell>
          <cell r="VL61">
            <v>26.38098943</v>
          </cell>
          <cell r="VM61">
            <v>26.38098943</v>
          </cell>
          <cell r="VN61">
            <v>26.38098943</v>
          </cell>
          <cell r="VO61">
            <v>26.38098943</v>
          </cell>
          <cell r="VP61">
            <v>26.38098943</v>
          </cell>
          <cell r="VQ61">
            <v>26.38098943</v>
          </cell>
          <cell r="VR61">
            <v>26.38098943</v>
          </cell>
          <cell r="WZ61">
            <v>188</v>
          </cell>
          <cell r="XA61">
            <v>184</v>
          </cell>
          <cell r="XB61">
            <v>181</v>
          </cell>
          <cell r="XC61">
            <v>177</v>
          </cell>
          <cell r="XD61">
            <v>174</v>
          </cell>
          <cell r="XE61">
            <v>172</v>
          </cell>
          <cell r="XF61">
            <v>170</v>
          </cell>
          <cell r="XG61">
            <v>166</v>
          </cell>
          <cell r="XH61">
            <v>163</v>
          </cell>
          <cell r="XI61">
            <v>159</v>
          </cell>
          <cell r="XJ61">
            <v>154</v>
          </cell>
          <cell r="XK61">
            <v>150</v>
          </cell>
          <cell r="XL61">
            <v>163</v>
          </cell>
          <cell r="XM61">
            <v>141</v>
          </cell>
          <cell r="XN61">
            <v>137</v>
          </cell>
          <cell r="XO61">
            <v>133</v>
          </cell>
          <cell r="XP61">
            <v>128</v>
          </cell>
          <cell r="XQ61">
            <v>123</v>
          </cell>
          <cell r="XR61">
            <v>118</v>
          </cell>
          <cell r="XS61">
            <v>114</v>
          </cell>
          <cell r="XT61">
            <v>110</v>
          </cell>
          <cell r="XU61">
            <v>106</v>
          </cell>
          <cell r="XV61">
            <v>103</v>
          </cell>
          <cell r="XW61">
            <v>99</v>
          </cell>
          <cell r="XX61">
            <v>96</v>
          </cell>
          <cell r="XY61">
            <v>95</v>
          </cell>
          <cell r="XZ61">
            <v>90</v>
          </cell>
          <cell r="YA61">
            <v>88</v>
          </cell>
          <cell r="YB61">
            <v>88</v>
          </cell>
          <cell r="YC61">
            <v>88</v>
          </cell>
          <cell r="YD61">
            <v>88</v>
          </cell>
          <cell r="YE61">
            <v>88</v>
          </cell>
          <cell r="YF61">
            <v>61.067</v>
          </cell>
          <cell r="YG61">
            <v>59.185000000000002</v>
          </cell>
          <cell r="YH61">
            <v>57.146000000000001</v>
          </cell>
          <cell r="YI61">
            <v>57.401000000000003</v>
          </cell>
          <cell r="YJ61">
            <v>57.536999999999999</v>
          </cell>
          <cell r="YK61">
            <v>58.715000000000003</v>
          </cell>
          <cell r="YL61">
            <v>60.84</v>
          </cell>
          <cell r="YM61">
            <v>62.412999999999997</v>
          </cell>
          <cell r="YN61">
            <v>64.180999999999997</v>
          </cell>
          <cell r="YO61">
            <v>62.109000000000002</v>
          </cell>
          <cell r="YP61">
            <v>65.191000000000003</v>
          </cell>
          <cell r="YQ61">
            <v>61.488999999999997</v>
          </cell>
          <cell r="YR61">
            <v>53.598999999999997</v>
          </cell>
          <cell r="YS61">
            <v>53.951000000000001</v>
          </cell>
          <cell r="YT61">
            <v>50.712000000000003</v>
          </cell>
          <cell r="YU61">
            <v>48.847999999999999</v>
          </cell>
          <cell r="YV61">
            <v>46.265999999999998</v>
          </cell>
          <cell r="YW61">
            <v>44.012</v>
          </cell>
          <cell r="YX61">
            <v>41.98</v>
          </cell>
          <cell r="YY61">
            <v>40.935000000000002</v>
          </cell>
          <cell r="YZ61">
            <v>40.524999999999999</v>
          </cell>
          <cell r="ZA61">
            <v>40.542000000000002</v>
          </cell>
          <cell r="ZB61">
            <v>39.667999999999999</v>
          </cell>
          <cell r="ZC61">
            <v>39.179000000000002</v>
          </cell>
          <cell r="ZD61">
            <v>38.521000000000001</v>
          </cell>
          <cell r="ZE61">
            <v>37.951000000000001</v>
          </cell>
          <cell r="ZF61">
            <v>38.521999999999998</v>
          </cell>
          <cell r="ZG61">
            <v>38.378</v>
          </cell>
          <cell r="ZH61">
            <v>37.578000000000003</v>
          </cell>
          <cell r="ZI61">
            <v>37.012999999999998</v>
          </cell>
          <cell r="ZJ61">
            <v>36.125</v>
          </cell>
          <cell r="ZK61">
            <v>35.835000000000001</v>
          </cell>
          <cell r="ABX61">
            <v>0</v>
          </cell>
          <cell r="ABY61">
            <v>0</v>
          </cell>
          <cell r="ABZ61">
            <v>0</v>
          </cell>
          <cell r="ACA61">
            <v>0</v>
          </cell>
          <cell r="ACB61">
            <v>0</v>
          </cell>
          <cell r="ACC61">
            <v>0</v>
          </cell>
          <cell r="ACD61">
            <v>0</v>
          </cell>
          <cell r="ACE61">
            <v>0</v>
          </cell>
          <cell r="ACF61">
            <v>0</v>
          </cell>
          <cell r="ACG61">
            <v>0</v>
          </cell>
          <cell r="ACH61">
            <v>0</v>
          </cell>
          <cell r="ACI61">
            <v>0</v>
          </cell>
          <cell r="ACJ61">
            <v>0</v>
          </cell>
          <cell r="ACK61">
            <v>0</v>
          </cell>
          <cell r="ACL61">
            <v>0</v>
          </cell>
          <cell r="ACM61">
            <v>0</v>
          </cell>
          <cell r="ACN61">
            <v>0</v>
          </cell>
          <cell r="ACO61">
            <v>0</v>
          </cell>
          <cell r="ACP61">
            <v>0</v>
          </cell>
          <cell r="ACQ61">
            <v>0</v>
          </cell>
          <cell r="ACR61">
            <v>0</v>
          </cell>
          <cell r="ACS61">
            <v>0</v>
          </cell>
          <cell r="ACT61">
            <v>0</v>
          </cell>
          <cell r="ACU61">
            <v>0</v>
          </cell>
          <cell r="ACV61">
            <v>0</v>
          </cell>
          <cell r="ACW61">
            <v>0</v>
          </cell>
          <cell r="ACX61">
            <v>0</v>
          </cell>
          <cell r="ACY61">
            <v>0</v>
          </cell>
          <cell r="ACZ61">
            <v>0</v>
          </cell>
          <cell r="ADA61">
            <v>0</v>
          </cell>
          <cell r="ADB61">
            <v>0</v>
          </cell>
          <cell r="ADC61">
            <v>7.1428571429999996</v>
          </cell>
          <cell r="ADD61">
            <v>100</v>
          </cell>
          <cell r="ADE61">
            <v>100</v>
          </cell>
          <cell r="ADF61">
            <v>100</v>
          </cell>
          <cell r="ADG61">
            <v>100</v>
          </cell>
          <cell r="ADH61">
            <v>100</v>
          </cell>
          <cell r="ADI61">
            <v>100</v>
          </cell>
          <cell r="ADJ61">
            <v>100</v>
          </cell>
          <cell r="ADK61">
            <v>100</v>
          </cell>
          <cell r="ADL61">
            <v>100</v>
          </cell>
          <cell r="ADM61">
            <v>100</v>
          </cell>
          <cell r="ADN61">
            <v>100</v>
          </cell>
          <cell r="ADO61">
            <v>100</v>
          </cell>
          <cell r="ADP61">
            <v>100</v>
          </cell>
          <cell r="ADQ61">
            <v>100</v>
          </cell>
          <cell r="ADR61">
            <v>100</v>
          </cell>
          <cell r="ADS61">
            <v>100</v>
          </cell>
          <cell r="ADT61">
            <v>100</v>
          </cell>
          <cell r="ADU61">
            <v>100</v>
          </cell>
          <cell r="ADV61">
            <v>100</v>
          </cell>
          <cell r="ADW61">
            <v>100</v>
          </cell>
          <cell r="ADX61">
            <v>100</v>
          </cell>
          <cell r="ADY61">
            <v>100</v>
          </cell>
          <cell r="ADZ61">
            <v>100</v>
          </cell>
          <cell r="AEA61">
            <v>100</v>
          </cell>
          <cell r="AEB61">
            <v>100</v>
          </cell>
          <cell r="AEC61">
            <v>100</v>
          </cell>
          <cell r="AED61">
            <v>100</v>
          </cell>
          <cell r="AEE61">
            <v>100</v>
          </cell>
          <cell r="AEF61">
            <v>100</v>
          </cell>
          <cell r="AEG61">
            <v>100</v>
          </cell>
          <cell r="AEH61">
            <v>100</v>
          </cell>
          <cell r="AEI61">
            <v>92.857142859999996</v>
          </cell>
          <cell r="AJK61">
            <v>1.011845466</v>
          </cell>
          <cell r="AJL61">
            <v>0.987249194</v>
          </cell>
          <cell r="AJM61">
            <v>1.002169197</v>
          </cell>
          <cell r="AJN61">
            <v>1.0562731910000001</v>
          </cell>
          <cell r="AJO61">
            <v>1.0485501429999999</v>
          </cell>
          <cell r="AJP61">
            <v>1.1145833329999999</v>
          </cell>
          <cell r="AJQ61">
            <v>1.1173850359999999</v>
          </cell>
          <cell r="AJR61">
            <v>1.1558623509999999</v>
          </cell>
          <cell r="AJS61">
            <v>1.1940187330000001</v>
          </cell>
          <cell r="AJT61">
            <v>1.3333582150000001</v>
          </cell>
          <cell r="AJU61">
            <v>1.2666542089999999</v>
          </cell>
          <cell r="AJV61">
            <v>1.3709881100000001</v>
          </cell>
          <cell r="AJW61">
            <v>1.3402110199999999</v>
          </cell>
          <cell r="AJX61">
            <v>1.1392739030000001</v>
          </cell>
          <cell r="AJY61">
            <v>1.147469418</v>
          </cell>
          <cell r="AJZ61">
            <v>1.262877714</v>
          </cell>
          <cell r="AKA61">
            <v>1.061587939</v>
          </cell>
          <cell r="AKB61">
            <v>1.4232580720000001</v>
          </cell>
          <cell r="AKC61">
            <v>0.99688080000000001</v>
          </cell>
          <cell r="AKD61">
            <v>1.1333977770000001</v>
          </cell>
          <cell r="AKE61">
            <v>1.1920846650000001</v>
          </cell>
          <cell r="AKF61">
            <v>1.2798557479999999</v>
          </cell>
          <cell r="AKG61">
            <v>1.2617500880000001</v>
          </cell>
          <cell r="AKH61">
            <v>1.3122732909999999</v>
          </cell>
          <cell r="AKI61">
            <v>1.29655673</v>
          </cell>
          <cell r="AKJ61">
            <v>1.2820857889999999</v>
          </cell>
          <cell r="AKK61">
            <v>1.2686434660000001</v>
          </cell>
          <cell r="AKL61">
            <v>1.294117647</v>
          </cell>
          <cell r="AKM61">
            <v>1.2823522249999999</v>
          </cell>
          <cell r="AKN61">
            <v>1.2823522249999999</v>
          </cell>
        </row>
        <row r="62">
          <cell r="A62" t="str">
            <v>Gabon</v>
          </cell>
          <cell r="B62" t="str">
            <v>GAB</v>
          </cell>
          <cell r="C62" t="str">
            <v>High</v>
          </cell>
          <cell r="D62" t="str">
            <v>SSA</v>
          </cell>
          <cell r="E62">
            <v>112</v>
          </cell>
          <cell r="F62">
            <v>0.61</v>
          </cell>
          <cell r="G62">
            <v>0.61499999999999999</v>
          </cell>
          <cell r="H62">
            <v>0.61499999999999999</v>
          </cell>
          <cell r="I62">
            <v>0.61899999999999999</v>
          </cell>
          <cell r="J62">
            <v>0.623</v>
          </cell>
          <cell r="K62">
            <v>0.627</v>
          </cell>
          <cell r="L62">
            <v>0.63</v>
          </cell>
          <cell r="M62">
            <v>0.63400000000000001</v>
          </cell>
          <cell r="N62">
            <v>0.64</v>
          </cell>
          <cell r="O62">
            <v>0.63600000000000001</v>
          </cell>
          <cell r="P62">
            <v>0.63500000000000001</v>
          </cell>
          <cell r="Q62">
            <v>0.64100000000000001</v>
          </cell>
          <cell r="R62">
            <v>0.64400000000000002</v>
          </cell>
          <cell r="S62">
            <v>0.64800000000000002</v>
          </cell>
          <cell r="T62">
            <v>0.64700000000000002</v>
          </cell>
          <cell r="U62">
            <v>0.65200000000000002</v>
          </cell>
          <cell r="V62">
            <v>0.65100000000000002</v>
          </cell>
          <cell r="W62">
            <v>0.65500000000000003</v>
          </cell>
          <cell r="X62">
            <v>0.65500000000000003</v>
          </cell>
          <cell r="Y62">
            <v>0.66</v>
          </cell>
          <cell r="Z62">
            <v>0.66400000000000003</v>
          </cell>
          <cell r="AA62">
            <v>0.66800000000000004</v>
          </cell>
          <cell r="AB62">
            <v>0.67900000000000005</v>
          </cell>
          <cell r="AC62">
            <v>0.68500000000000005</v>
          </cell>
          <cell r="AD62">
            <v>0.69399999999999995</v>
          </cell>
          <cell r="AE62">
            <v>0.69899999999999995</v>
          </cell>
          <cell r="AF62">
            <v>0.70199999999999996</v>
          </cell>
          <cell r="AG62">
            <v>0.70599999999999996</v>
          </cell>
          <cell r="AH62">
            <v>0.70599999999999996</v>
          </cell>
          <cell r="AI62">
            <v>0.70899999999999996</v>
          </cell>
          <cell r="AJ62">
            <v>0.71</v>
          </cell>
          <cell r="AK62">
            <v>0.70599999999999996</v>
          </cell>
          <cell r="AL62">
            <v>60.310899999999997</v>
          </cell>
          <cell r="AM62">
            <v>60.396799999999999</v>
          </cell>
          <cell r="AN62">
            <v>60.544699999999999</v>
          </cell>
          <cell r="AO62">
            <v>60.718299999999999</v>
          </cell>
          <cell r="AP62">
            <v>60.7012</v>
          </cell>
          <cell r="AQ62">
            <v>60.704000000000001</v>
          </cell>
          <cell r="AR62">
            <v>60.611800000000002</v>
          </cell>
          <cell r="AS62">
            <v>60.661999999999999</v>
          </cell>
          <cell r="AT62">
            <v>60.789700000000003</v>
          </cell>
          <cell r="AU62">
            <v>60.848700000000001</v>
          </cell>
          <cell r="AV62">
            <v>61.069000000000003</v>
          </cell>
          <cell r="AW62">
            <v>61.2697</v>
          </cell>
          <cell r="AX62">
            <v>61.291600000000003</v>
          </cell>
          <cell r="AY62">
            <v>61.6706</v>
          </cell>
          <cell r="AZ62">
            <v>61.837800000000001</v>
          </cell>
          <cell r="BA62">
            <v>61.959400000000002</v>
          </cell>
          <cell r="BB62">
            <v>62.374600000000001</v>
          </cell>
          <cell r="BC62">
            <v>62.618299999999998</v>
          </cell>
          <cell r="BD62">
            <v>63.082900000000002</v>
          </cell>
          <cell r="BE62">
            <v>63.303199999999997</v>
          </cell>
          <cell r="BF62">
            <v>63.8977</v>
          </cell>
          <cell r="BG62">
            <v>64.045299999999997</v>
          </cell>
          <cell r="BH62">
            <v>64.587100000000007</v>
          </cell>
          <cell r="BI62">
            <v>64.776499999999999</v>
          </cell>
          <cell r="BJ62">
            <v>64.974299999999999</v>
          </cell>
          <cell r="BK62">
            <v>65.459900000000005</v>
          </cell>
          <cell r="BL62">
            <v>65.802499999999995</v>
          </cell>
          <cell r="BM62">
            <v>66.188900000000004</v>
          </cell>
          <cell r="BN62">
            <v>66.306399999999996</v>
          </cell>
          <cell r="BO62">
            <v>66.602800000000002</v>
          </cell>
          <cell r="BP62">
            <v>66.530500000000004</v>
          </cell>
          <cell r="BQ62">
            <v>65.820999999999998</v>
          </cell>
          <cell r="BR62">
            <v>11.832129999999999</v>
          </cell>
          <cell r="BS62">
            <v>11.87458</v>
          </cell>
          <cell r="BT62">
            <v>11.91703</v>
          </cell>
          <cell r="BU62">
            <v>11.959479999999999</v>
          </cell>
          <cell r="BV62">
            <v>12.00193</v>
          </cell>
          <cell r="BW62">
            <v>12.04438</v>
          </cell>
          <cell r="BX62">
            <v>12.086830000000001</v>
          </cell>
          <cell r="BY62">
            <v>12.12928</v>
          </cell>
          <cell r="BZ62">
            <v>12.17173</v>
          </cell>
          <cell r="CA62">
            <v>12.15069008</v>
          </cell>
          <cell r="CB62">
            <v>12.16875505</v>
          </cell>
          <cell r="CC62">
            <v>12.18682003</v>
          </cell>
          <cell r="CD62">
            <v>12.310021109999999</v>
          </cell>
          <cell r="CE62">
            <v>12.333152220000001</v>
          </cell>
          <cell r="CF62">
            <v>12.35628333</v>
          </cell>
          <cell r="CG62">
            <v>12.37941444</v>
          </cell>
          <cell r="CH62">
            <v>12.40254556</v>
          </cell>
          <cell r="CI62">
            <v>12.42567667</v>
          </cell>
          <cell r="CJ62">
            <v>12.448807779999999</v>
          </cell>
          <cell r="CK62">
            <v>12.471938890000001</v>
          </cell>
          <cell r="CL62">
            <v>12.49507</v>
          </cell>
          <cell r="CM62">
            <v>12.51824401</v>
          </cell>
          <cell r="CN62">
            <v>12.541461</v>
          </cell>
          <cell r="CO62">
            <v>12.564721049999999</v>
          </cell>
          <cell r="CP62">
            <v>12.62691579</v>
          </cell>
          <cell r="CQ62">
            <v>12.689110530000001</v>
          </cell>
          <cell r="CR62">
            <v>12.751305260000001</v>
          </cell>
          <cell r="CS62">
            <v>12.813499999999999</v>
          </cell>
          <cell r="CT62">
            <v>12.9</v>
          </cell>
          <cell r="CU62">
            <v>12.977309999999999</v>
          </cell>
          <cell r="CV62">
            <v>12.977309999999999</v>
          </cell>
          <cell r="CW62">
            <v>12.977309999999999</v>
          </cell>
          <cell r="CX62">
            <v>4.32</v>
          </cell>
          <cell r="CY62">
            <v>4.5</v>
          </cell>
          <cell r="CZ62">
            <v>4.68</v>
          </cell>
          <cell r="DA62">
            <v>4.8600000000000003</v>
          </cell>
          <cell r="DB62">
            <v>5.04</v>
          </cell>
          <cell r="DC62">
            <v>5.22</v>
          </cell>
          <cell r="DD62">
            <v>5.4059999999999997</v>
          </cell>
          <cell r="DE62">
            <v>5.5919999999999996</v>
          </cell>
          <cell r="DF62">
            <v>5.7779999999999996</v>
          </cell>
          <cell r="DG62">
            <v>5.9640000000000004</v>
          </cell>
          <cell r="DH62">
            <v>6.15</v>
          </cell>
          <cell r="DI62">
            <v>6.3040000000000003</v>
          </cell>
          <cell r="DJ62">
            <v>6.4580000000000002</v>
          </cell>
          <cell r="DK62">
            <v>6.6120000000000001</v>
          </cell>
          <cell r="DL62">
            <v>6.766</v>
          </cell>
          <cell r="DM62">
            <v>6.92</v>
          </cell>
          <cell r="DN62">
            <v>7.05</v>
          </cell>
          <cell r="DO62">
            <v>7.18</v>
          </cell>
          <cell r="DP62">
            <v>7.31</v>
          </cell>
          <cell r="DQ62">
            <v>7.44</v>
          </cell>
          <cell r="DR62">
            <v>7.57</v>
          </cell>
          <cell r="DS62">
            <v>7.8520000000000003</v>
          </cell>
          <cell r="DT62">
            <v>8.1340000000000003</v>
          </cell>
          <cell r="DU62">
            <v>8.4160000000000004</v>
          </cell>
          <cell r="DV62">
            <v>8.6980000000000004</v>
          </cell>
          <cell r="DW62">
            <v>8.98</v>
          </cell>
          <cell r="DX62">
            <v>9.0939999999999994</v>
          </cell>
          <cell r="DY62">
            <v>9.2080000000000002</v>
          </cell>
          <cell r="DZ62">
            <v>9.3219999999999992</v>
          </cell>
          <cell r="EA62">
            <v>9.4359999999999999</v>
          </cell>
          <cell r="EB62">
            <v>9.4359999999999999</v>
          </cell>
          <cell r="EC62">
            <v>9.4359999999999999</v>
          </cell>
          <cell r="ED62">
            <v>16797.8789</v>
          </cell>
          <cell r="EE62">
            <v>17391.74323</v>
          </cell>
          <cell r="EF62">
            <v>16035.15755</v>
          </cell>
          <cell r="EG62">
            <v>16055.79693</v>
          </cell>
          <cell r="EH62">
            <v>16581.944230000001</v>
          </cell>
          <cell r="EI62">
            <v>16747.89198</v>
          </cell>
          <cell r="EJ62">
            <v>16872.749970000001</v>
          </cell>
          <cell r="EK62">
            <v>17270.41821</v>
          </cell>
          <cell r="EL62">
            <v>18104.295989999999</v>
          </cell>
          <cell r="EM62">
            <v>15754.213809999999</v>
          </cell>
          <cell r="EN62">
            <v>13984.59727</v>
          </cell>
          <cell r="EO62">
            <v>14764.01959</v>
          </cell>
          <cell r="EP62">
            <v>14911.807709999999</v>
          </cell>
          <cell r="EQ62">
            <v>14630.97646</v>
          </cell>
          <cell r="ER62">
            <v>13487.75028</v>
          </cell>
          <cell r="ES62">
            <v>14167.182049999999</v>
          </cell>
          <cell r="ET62">
            <v>12684.607980000001</v>
          </cell>
          <cell r="EU62">
            <v>12761.804260000001</v>
          </cell>
          <cell r="EV62">
            <v>11746.064179999999</v>
          </cell>
          <cell r="EW62">
            <v>12315.62191</v>
          </cell>
          <cell r="EX62">
            <v>12107.36342</v>
          </cell>
          <cell r="EY62">
            <v>11980.61836</v>
          </cell>
          <cell r="EZ62">
            <v>13013.32314</v>
          </cell>
          <cell r="FA62">
            <v>13459.73799</v>
          </cell>
          <cell r="FB62">
            <v>14661.962729999999</v>
          </cell>
          <cell r="FC62">
            <v>14167.7361</v>
          </cell>
          <cell r="FD62">
            <v>14170.456679999999</v>
          </cell>
          <cell r="FE62">
            <v>14058.19505</v>
          </cell>
          <cell r="FF62">
            <v>13359.915489999999</v>
          </cell>
          <cell r="FG62">
            <v>13061.894029999999</v>
          </cell>
          <cell r="FH62">
            <v>13414.57302</v>
          </cell>
          <cell r="FI62">
            <v>13366.93455</v>
          </cell>
          <cell r="FJ62">
            <v>4</v>
          </cell>
          <cell r="FP62">
            <v>0.89</v>
          </cell>
          <cell r="FQ62">
            <v>0.88800000000000001</v>
          </cell>
          <cell r="FR62">
            <v>0.88700000000000001</v>
          </cell>
          <cell r="FS62">
            <v>0.88400000000000001</v>
          </cell>
          <cell r="FT62">
            <v>0.88200000000000001</v>
          </cell>
          <cell r="FU62">
            <v>0.88300000000000001</v>
          </cell>
          <cell r="FV62">
            <v>0.88400000000000001</v>
          </cell>
          <cell r="FW62">
            <v>0.88600000000000001</v>
          </cell>
          <cell r="FX62">
            <v>0.89100000000000001</v>
          </cell>
          <cell r="FY62">
            <v>0.89100000000000001</v>
          </cell>
          <cell r="FZ62">
            <v>0.89400000000000002</v>
          </cell>
          <cell r="GA62">
            <v>0.89600000000000002</v>
          </cell>
          <cell r="GB62">
            <v>0.89900000000000002</v>
          </cell>
          <cell r="GC62">
            <v>0.90300000000000002</v>
          </cell>
          <cell r="GD62">
            <v>0.90700000000000003</v>
          </cell>
          <cell r="GE62">
            <v>0.91500000000000004</v>
          </cell>
          <cell r="GF62">
            <v>0.91600000000000004</v>
          </cell>
          <cell r="GG62">
            <v>0.91800000000000004</v>
          </cell>
          <cell r="GH62">
            <v>0.91400000000000003</v>
          </cell>
          <cell r="GI62">
            <v>0.91</v>
          </cell>
          <cell r="GJ62">
            <v>0.90900000000000003</v>
          </cell>
          <cell r="GK62">
            <v>0.90400000000000003</v>
          </cell>
          <cell r="GL62">
            <v>0.90700000000000003</v>
          </cell>
          <cell r="GM62">
            <v>0.90600000000000003</v>
          </cell>
          <cell r="GN62">
            <v>0.90300000000000002</v>
          </cell>
          <cell r="GO62">
            <v>0.90700000000000003</v>
          </cell>
          <cell r="GP62">
            <v>0.90800000000000003</v>
          </cell>
          <cell r="GV62">
            <v>0.58522696200000002</v>
          </cell>
          <cell r="GW62">
            <v>0.58719694700000002</v>
          </cell>
          <cell r="GX62">
            <v>0.59068592499999995</v>
          </cell>
          <cell r="GY62">
            <v>0.59476335800000002</v>
          </cell>
          <cell r="GZ62">
            <v>0.59117770800000002</v>
          </cell>
          <cell r="HA62">
            <v>0.59104859300000001</v>
          </cell>
          <cell r="HB62">
            <v>0.59682945600000004</v>
          </cell>
          <cell r="HC62">
            <v>0.60032798399999998</v>
          </cell>
          <cell r="HD62">
            <v>0.60527815100000004</v>
          </cell>
          <cell r="HE62">
            <v>0.60482948000000003</v>
          </cell>
          <cell r="HF62">
            <v>0.61064358100000005</v>
          </cell>
          <cell r="HG62">
            <v>0.61119576799999997</v>
          </cell>
          <cell r="HH62">
            <v>0.61581296900000004</v>
          </cell>
          <cell r="HI62">
            <v>0.61805602900000001</v>
          </cell>
          <cell r="HJ62">
            <v>0.62469432400000002</v>
          </cell>
          <cell r="HK62">
            <v>0.63209641599999999</v>
          </cell>
          <cell r="HL62">
            <v>0.63557085999999996</v>
          </cell>
          <cell r="HM62">
            <v>0.64548567999999995</v>
          </cell>
          <cell r="HN62">
            <v>0.65084426799999995</v>
          </cell>
          <cell r="HO62">
            <v>0.65856510199999996</v>
          </cell>
          <cell r="HP62">
            <v>0.66220302600000003</v>
          </cell>
          <cell r="HQ62">
            <v>0.663844294</v>
          </cell>
          <cell r="HR62">
            <v>0.66778542799999996</v>
          </cell>
          <cell r="HS62">
            <v>0.66635880199999997</v>
          </cell>
          <cell r="HT62">
            <v>0.66785344099999999</v>
          </cell>
          <cell r="HU62">
            <v>0.67004566600000004</v>
          </cell>
          <cell r="HV62">
            <v>0.66695499000000003</v>
          </cell>
          <cell r="HW62">
            <v>61.645000000000003</v>
          </cell>
          <cell r="HX62">
            <v>61.681800000000003</v>
          </cell>
          <cell r="HY62">
            <v>61.626800000000003</v>
          </cell>
          <cell r="HZ62">
            <v>61.88</v>
          </cell>
          <cell r="IA62">
            <v>61.773299999999999</v>
          </cell>
          <cell r="IB62">
            <v>61.782899999999998</v>
          </cell>
          <cell r="IC62">
            <v>61.669800000000002</v>
          </cell>
          <cell r="ID62">
            <v>61.725200000000001</v>
          </cell>
          <cell r="IE62">
            <v>61.696100000000001</v>
          </cell>
          <cell r="IF62">
            <v>61.809800000000003</v>
          </cell>
          <cell r="IG62">
            <v>62.240499999999997</v>
          </cell>
          <cell r="IH62">
            <v>62.356099999999998</v>
          </cell>
          <cell r="II62">
            <v>62.396599999999999</v>
          </cell>
          <cell r="IJ62">
            <v>62.9818</v>
          </cell>
          <cell r="IK62">
            <v>63.0505</v>
          </cell>
          <cell r="IL62">
            <v>63.214500000000001</v>
          </cell>
          <cell r="IM62">
            <v>63.764899999999997</v>
          </cell>
          <cell r="IN62">
            <v>64.079300000000003</v>
          </cell>
          <cell r="IO62">
            <v>64.7684</v>
          </cell>
          <cell r="IP62">
            <v>65.119500000000002</v>
          </cell>
          <cell r="IQ62">
            <v>65.843400000000003</v>
          </cell>
          <cell r="IR62">
            <v>66.094099999999997</v>
          </cell>
          <cell r="IS62">
            <v>66.759200000000007</v>
          </cell>
          <cell r="IT62">
            <v>67.007499999999993</v>
          </cell>
          <cell r="IU62">
            <v>67.248000000000005</v>
          </cell>
          <cell r="IV62">
            <v>67.825999999999993</v>
          </cell>
          <cell r="IW62">
            <v>68.003</v>
          </cell>
          <cell r="IX62">
            <v>68.736000000000004</v>
          </cell>
          <cell r="IY62">
            <v>68.788600000000002</v>
          </cell>
          <cell r="IZ62">
            <v>68.865200000000002</v>
          </cell>
          <cell r="JA62">
            <v>69.116299999999995</v>
          </cell>
          <cell r="JB62">
            <v>68.494399999999999</v>
          </cell>
          <cell r="JH62">
            <v>11.7395</v>
          </cell>
          <cell r="JI62">
            <v>11.780900000000001</v>
          </cell>
          <cell r="JJ62">
            <v>11.8223</v>
          </cell>
          <cell r="JK62">
            <v>11.8636</v>
          </cell>
          <cell r="JL62">
            <v>11.85356998</v>
          </cell>
          <cell r="JM62">
            <v>11.9474</v>
          </cell>
          <cell r="JN62">
            <v>11.989800000000001</v>
          </cell>
          <cell r="JO62">
            <v>12.0322</v>
          </cell>
          <cell r="JP62">
            <v>12.0745</v>
          </cell>
          <cell r="JQ62">
            <v>12.116899999999999</v>
          </cell>
          <cell r="JR62">
            <v>12.1593</v>
          </cell>
          <cell r="JS62">
            <v>12.201700000000001</v>
          </cell>
          <cell r="JT62">
            <v>12.2441</v>
          </cell>
          <cell r="JU62">
            <v>12.2864</v>
          </cell>
          <cell r="JV62">
            <v>12.328799999999999</v>
          </cell>
          <cell r="JW62">
            <v>12.3712</v>
          </cell>
          <cell r="JX62">
            <v>12.413600000000001</v>
          </cell>
          <cell r="JY62">
            <v>12.456</v>
          </cell>
          <cell r="JZ62">
            <v>12.456</v>
          </cell>
          <cell r="KA62">
            <v>12.456</v>
          </cell>
          <cell r="KB62">
            <v>12.456</v>
          </cell>
          <cell r="KC62">
            <v>12.456</v>
          </cell>
          <cell r="KD62">
            <v>12.456</v>
          </cell>
          <cell r="KE62">
            <v>12.456</v>
          </cell>
          <cell r="KF62">
            <v>12.593423059999999</v>
          </cell>
          <cell r="KG62">
            <v>12.593423059999999</v>
          </cell>
          <cell r="KH62">
            <v>12.593423059999999</v>
          </cell>
          <cell r="KI62">
            <v>3.6620441069999998</v>
          </cell>
          <cell r="KJ62">
            <v>3.7824784440000001</v>
          </cell>
          <cell r="KK62">
            <v>3.902912782</v>
          </cell>
          <cell r="KL62">
            <v>4.0233471200000004</v>
          </cell>
          <cell r="KM62">
            <v>4.1437814580000003</v>
          </cell>
          <cell r="KN62">
            <v>4.2642157950000001</v>
          </cell>
          <cell r="KO62">
            <v>4.3944529279999998</v>
          </cell>
          <cell r="KP62">
            <v>4.5246900610000003</v>
          </cell>
          <cell r="KQ62">
            <v>4.6549271929999998</v>
          </cell>
          <cell r="KR62">
            <v>4.7851643260000003</v>
          </cell>
          <cell r="KS62">
            <v>4.9154014589999999</v>
          </cell>
          <cell r="KT62">
            <v>5.0846430460000001</v>
          </cell>
          <cell r="KU62">
            <v>5.2538846330000002</v>
          </cell>
          <cell r="KV62">
            <v>5.4231262210000004</v>
          </cell>
          <cell r="KW62">
            <v>5.5923678079999997</v>
          </cell>
          <cell r="KX62">
            <v>5.7616093949999998</v>
          </cell>
          <cell r="KY62">
            <v>5.930850983</v>
          </cell>
          <cell r="KZ62">
            <v>6.1000925700000002</v>
          </cell>
          <cell r="LA62">
            <v>6.2693341570000003</v>
          </cell>
          <cell r="LB62">
            <v>6.4385757449999996</v>
          </cell>
          <cell r="LC62">
            <v>6.6078173319999998</v>
          </cell>
          <cell r="LD62">
            <v>6.7770589189999999</v>
          </cell>
          <cell r="LE62">
            <v>6.9463005070000001</v>
          </cell>
          <cell r="LF62">
            <v>7.1379435689999999</v>
          </cell>
          <cell r="LG62">
            <v>7.3295866299999997</v>
          </cell>
          <cell r="LH62">
            <v>7.5212296920000004</v>
          </cell>
          <cell r="LI62">
            <v>7.6018414569999999</v>
          </cell>
          <cell r="LJ62">
            <v>7.6824532210000003</v>
          </cell>
          <cell r="LK62">
            <v>7.7630649849999998</v>
          </cell>
          <cell r="LL62">
            <v>7.8436767490000001</v>
          </cell>
          <cell r="LM62">
            <v>7.8436767490000001</v>
          </cell>
          <cell r="LN62">
            <v>7.8436767490000001</v>
          </cell>
          <cell r="LO62">
            <v>11029.765509999999</v>
          </cell>
          <cell r="LP62">
            <v>11377.15962</v>
          </cell>
          <cell r="LQ62">
            <v>10458.69692</v>
          </cell>
          <cell r="LR62">
            <v>10448.669239999999</v>
          </cell>
          <cell r="LS62">
            <v>10774.100549999999</v>
          </cell>
          <cell r="LT62">
            <v>10874.312610000001</v>
          </cell>
          <cell r="LU62">
            <v>10941.135190000001</v>
          </cell>
          <cell r="LV62">
            <v>11192.92751</v>
          </cell>
          <cell r="LW62">
            <v>11735.96999</v>
          </cell>
          <cell r="LX62">
            <v>10223.34007</v>
          </cell>
          <cell r="LY62">
            <v>9092.2132999999994</v>
          </cell>
          <cell r="LZ62">
            <v>9628.7400940000007</v>
          </cell>
          <cell r="MA62">
            <v>9763.5878229999998</v>
          </cell>
          <cell r="MB62">
            <v>9620.8851689999992</v>
          </cell>
          <cell r="MC62">
            <v>8906.3166629999996</v>
          </cell>
          <cell r="MD62">
            <v>9389.9507730000005</v>
          </cell>
          <cell r="ME62">
            <v>8449.6016290000007</v>
          </cell>
          <cell r="MF62">
            <v>8538.6621880000002</v>
          </cell>
          <cell r="MG62">
            <v>7887.6202560000002</v>
          </cell>
          <cell r="MH62">
            <v>8294.9355670000004</v>
          </cell>
          <cell r="MI62">
            <v>8530.9339490000002</v>
          </cell>
          <cell r="MJ62">
            <v>8480.1916340000007</v>
          </cell>
          <cell r="MK62">
            <v>9251.6709129999999</v>
          </cell>
          <cell r="ML62">
            <v>9603.3872360000005</v>
          </cell>
          <cell r="MM62">
            <v>10487.498159999999</v>
          </cell>
          <cell r="MN62">
            <v>10149.25764</v>
          </cell>
          <cell r="MO62">
            <v>10104.16987</v>
          </cell>
          <cell r="MP62">
            <v>9979.4059020000004</v>
          </cell>
          <cell r="MQ62">
            <v>9445.9812860000002</v>
          </cell>
          <cell r="MR62">
            <v>9207.8499510000001</v>
          </cell>
          <cell r="MS62">
            <v>9394.6214990000008</v>
          </cell>
          <cell r="MT62">
            <v>9375.8959930000001</v>
          </cell>
          <cell r="MZ62">
            <v>0.65749516399999997</v>
          </cell>
          <cell r="NA62">
            <v>0.661200648</v>
          </cell>
          <cell r="NB62">
            <v>0.66611104799999998</v>
          </cell>
          <cell r="NC62">
            <v>0.67318644599999999</v>
          </cell>
          <cell r="ND62">
            <v>0.67027117899999999</v>
          </cell>
          <cell r="NE62">
            <v>0.66936221100000004</v>
          </cell>
          <cell r="NF62">
            <v>0.67501459200000002</v>
          </cell>
          <cell r="NG62">
            <v>0.67730219400000002</v>
          </cell>
          <cell r="NH62">
            <v>0.67929762900000001</v>
          </cell>
          <cell r="NI62">
            <v>0.67895337899999997</v>
          </cell>
          <cell r="NJ62">
            <v>0.68332831299999996</v>
          </cell>
          <cell r="NK62">
            <v>0.68176759799999997</v>
          </cell>
          <cell r="NL62">
            <v>0.684735608</v>
          </cell>
          <cell r="NM62">
            <v>0.68416882400000001</v>
          </cell>
          <cell r="NN62">
            <v>0.68864620499999996</v>
          </cell>
          <cell r="NO62">
            <v>0.69115915800000005</v>
          </cell>
          <cell r="NP62">
            <v>0.69422647900000001</v>
          </cell>
          <cell r="NQ62">
            <v>0.703504876</v>
          </cell>
          <cell r="NR62">
            <v>0.71217942099999998</v>
          </cell>
          <cell r="NS62">
            <v>0.72332121299999996</v>
          </cell>
          <cell r="NT62">
            <v>0.72876418700000001</v>
          </cell>
          <cell r="NU62">
            <v>0.734261253</v>
          </cell>
          <cell r="NV62">
            <v>0.73630052800000001</v>
          </cell>
          <cell r="NW62">
            <v>0.735405631</v>
          </cell>
          <cell r="NX62">
            <v>0.73929720600000004</v>
          </cell>
          <cell r="NY62">
            <v>0.73905992600000003</v>
          </cell>
          <cell r="NZ62">
            <v>0.73479195399999997</v>
          </cell>
          <cell r="OA62">
            <v>58.964399999999998</v>
          </cell>
          <cell r="OB62">
            <v>59.098300000000002</v>
          </cell>
          <cell r="OC62">
            <v>59.442900000000002</v>
          </cell>
          <cell r="OD62">
            <v>59.540100000000002</v>
          </cell>
          <cell r="OE62">
            <v>59.611199999999997</v>
          </cell>
          <cell r="OF62">
            <v>59.608800000000002</v>
          </cell>
          <cell r="OG62">
            <v>59.538699999999999</v>
          </cell>
          <cell r="OH62">
            <v>59.585999999999999</v>
          </cell>
          <cell r="OI62">
            <v>59.866799999999998</v>
          </cell>
          <cell r="OJ62">
            <v>59.874400000000001</v>
          </cell>
          <cell r="OK62">
            <v>59.895699999999998</v>
          </cell>
          <cell r="OL62">
            <v>60.178800000000003</v>
          </cell>
          <cell r="OM62">
            <v>60.185600000000001</v>
          </cell>
          <cell r="ON62">
            <v>60.374499999999998</v>
          </cell>
          <cell r="OO62">
            <v>60.636600000000001</v>
          </cell>
          <cell r="OP62">
            <v>60.722499999999997</v>
          </cell>
          <cell r="OQ62">
            <v>61.017899999999997</v>
          </cell>
          <cell r="OR62">
            <v>61.2027</v>
          </cell>
          <cell r="OS62">
            <v>61.474899999999998</v>
          </cell>
          <cell r="OT62">
            <v>61.590800000000002</v>
          </cell>
          <cell r="OU62">
            <v>62.081600000000002</v>
          </cell>
          <cell r="OV62">
            <v>62.157400000000003</v>
          </cell>
          <cell r="OW62">
            <v>62.608199999999997</v>
          </cell>
          <cell r="OX62">
            <v>62.761899999999997</v>
          </cell>
          <cell r="OY62">
            <v>62.936799999999998</v>
          </cell>
          <cell r="OZ62">
            <v>63.3566</v>
          </cell>
          <cell r="PA62">
            <v>63.8369</v>
          </cell>
          <cell r="PB62">
            <v>63.951700000000002</v>
          </cell>
          <cell r="PC62">
            <v>64.114500000000007</v>
          </cell>
          <cell r="PD62">
            <v>64.581199999999995</v>
          </cell>
          <cell r="PE62">
            <v>64.257999999999996</v>
          </cell>
          <cell r="PF62">
            <v>63.4876</v>
          </cell>
          <cell r="PL62">
            <v>12.3447</v>
          </cell>
          <cell r="PM62">
            <v>12.388299999999999</v>
          </cell>
          <cell r="PN62">
            <v>12.431800000000001</v>
          </cell>
          <cell r="PO62">
            <v>12.475300000000001</v>
          </cell>
          <cell r="PP62">
            <v>12.442660330000001</v>
          </cell>
          <cell r="PQ62">
            <v>12.5297</v>
          </cell>
          <cell r="PR62">
            <v>12.540699999999999</v>
          </cell>
          <cell r="PS62">
            <v>12.551600000000001</v>
          </cell>
          <cell r="PT62">
            <v>12.5626</v>
          </cell>
          <cell r="PU62">
            <v>12.573499999999999</v>
          </cell>
          <cell r="PV62">
            <v>12.5845</v>
          </cell>
          <cell r="PW62">
            <v>12.5954</v>
          </cell>
          <cell r="PX62">
            <v>12.606400000000001</v>
          </cell>
          <cell r="PY62">
            <v>12.6173</v>
          </cell>
          <cell r="PZ62">
            <v>12.628299999999999</v>
          </cell>
          <cell r="QA62">
            <v>12.639200000000001</v>
          </cell>
          <cell r="QB62">
            <v>12.7971</v>
          </cell>
          <cell r="QC62">
            <v>12.955</v>
          </cell>
          <cell r="QD62">
            <v>13.1128</v>
          </cell>
          <cell r="QE62">
            <v>13.2707</v>
          </cell>
          <cell r="QF62">
            <v>13.281599999999999</v>
          </cell>
          <cell r="QG62">
            <v>13.4</v>
          </cell>
          <cell r="QH62">
            <v>13.4</v>
          </cell>
          <cell r="QI62">
            <v>13.281599999999999</v>
          </cell>
          <cell r="QJ62">
            <v>13.361196939999999</v>
          </cell>
          <cell r="QK62">
            <v>13.361196939999999</v>
          </cell>
          <cell r="QL62">
            <v>13.361196939999999</v>
          </cell>
          <cell r="QM62">
            <v>4.4474752669999997</v>
          </cell>
          <cell r="QN62">
            <v>4.7122059380000003</v>
          </cell>
          <cell r="QO62">
            <v>4.9769366079999999</v>
          </cell>
          <cell r="QP62">
            <v>5.2416672789999996</v>
          </cell>
          <cell r="QQ62">
            <v>5.5063979490000001</v>
          </cell>
          <cell r="QR62">
            <v>5.7711286199999998</v>
          </cell>
          <cell r="QS62">
            <v>6.0120335300000001</v>
          </cell>
          <cell r="QT62">
            <v>6.2529384410000004</v>
          </cell>
          <cell r="QU62">
            <v>6.4938433509999998</v>
          </cell>
          <cell r="QV62">
            <v>6.734748261</v>
          </cell>
          <cell r="QW62">
            <v>6.9756531720000003</v>
          </cell>
          <cell r="QX62">
            <v>7.1180480719999997</v>
          </cell>
          <cell r="QY62">
            <v>7.2604429719999999</v>
          </cell>
          <cell r="QZ62">
            <v>7.4028378730000002</v>
          </cell>
          <cell r="RA62">
            <v>7.5452327730000004</v>
          </cell>
          <cell r="RB62">
            <v>7.6876276729999997</v>
          </cell>
          <cell r="RC62">
            <v>7.8300225729999999</v>
          </cell>
          <cell r="RD62">
            <v>7.9724174740000002</v>
          </cell>
          <cell r="RE62">
            <v>8.1148123739999996</v>
          </cell>
          <cell r="RF62">
            <v>8.2572072740000007</v>
          </cell>
          <cell r="RG62">
            <v>8.3996021750000001</v>
          </cell>
          <cell r="RH62">
            <v>8.5419970749999994</v>
          </cell>
          <cell r="RI62">
            <v>8.6843919750000005</v>
          </cell>
          <cell r="RJ62">
            <v>9.0930404570000007</v>
          </cell>
          <cell r="RK62">
            <v>9.5016889379999991</v>
          </cell>
          <cell r="RL62">
            <v>9.9103374189999993</v>
          </cell>
          <cell r="RM62">
            <v>10.05715723</v>
          </cell>
          <cell r="RN62">
            <v>10.203977050000001</v>
          </cell>
          <cell r="RO62">
            <v>10.350796860000001</v>
          </cell>
          <cell r="RP62">
            <v>10.497616669999999</v>
          </cell>
          <cell r="RQ62">
            <v>10.497616669999999</v>
          </cell>
          <cell r="RR62">
            <v>10.497616669999999</v>
          </cell>
          <cell r="RS62">
            <v>22698.865559999998</v>
          </cell>
          <cell r="RT62">
            <v>23539.888719999999</v>
          </cell>
          <cell r="RU62">
            <v>21730.56842</v>
          </cell>
          <cell r="RV62">
            <v>21777.634880000001</v>
          </cell>
          <cell r="RW62">
            <v>22503.834180000002</v>
          </cell>
          <cell r="RX62">
            <v>22729.73746</v>
          </cell>
          <cell r="RY62">
            <v>22904.293320000001</v>
          </cell>
          <cell r="RZ62">
            <v>23440.382020000001</v>
          </cell>
          <cell r="SA62">
            <v>24558.438470000001</v>
          </cell>
          <cell r="SB62">
            <v>21349.413120000001</v>
          </cell>
          <cell r="SC62">
            <v>18924.659080000001</v>
          </cell>
          <cell r="SD62">
            <v>19938.816350000001</v>
          </cell>
          <cell r="SE62">
            <v>20087.84477</v>
          </cell>
          <cell r="SF62">
            <v>19655.988659999999</v>
          </cell>
          <cell r="SG62">
            <v>18070.318800000001</v>
          </cell>
          <cell r="SH62">
            <v>18930.184939999999</v>
          </cell>
          <cell r="SI62">
            <v>16891.536059999999</v>
          </cell>
          <cell r="SJ62">
            <v>16939.976470000001</v>
          </cell>
          <cell r="SK62">
            <v>15547.23257</v>
          </cell>
          <cell r="SL62">
            <v>16259.222540000001</v>
          </cell>
          <cell r="SM62">
            <v>15598.965200000001</v>
          </cell>
          <cell r="SN62">
            <v>15381.63702</v>
          </cell>
          <cell r="SO62">
            <v>16650.78959</v>
          </cell>
          <cell r="SP62">
            <v>17172.46645</v>
          </cell>
          <cell r="SQ62">
            <v>18667.066200000001</v>
          </cell>
          <cell r="SR62">
            <v>18015.25417</v>
          </cell>
          <cell r="SS62">
            <v>18061.23054</v>
          </cell>
          <cell r="ST62">
            <v>17963.199359999999</v>
          </cell>
          <cell r="SU62">
            <v>17111.84791</v>
          </cell>
          <cell r="SV62">
            <v>16761.478080000001</v>
          </cell>
          <cell r="SW62">
            <v>17279.50763</v>
          </cell>
          <cell r="SX62">
            <v>17211.895280000001</v>
          </cell>
          <cell r="TA62">
            <v>0.52300000000000002</v>
          </cell>
          <cell r="TB62">
            <v>0.52900000000000003</v>
          </cell>
          <cell r="TC62">
            <v>0.53700000000000003</v>
          </cell>
          <cell r="TD62">
            <v>0.54300000000000004</v>
          </cell>
          <cell r="TE62">
            <v>0.54800000000000004</v>
          </cell>
          <cell r="TF62">
            <v>0.55000000000000004</v>
          </cell>
          <cell r="TG62">
            <v>0.55200000000000005</v>
          </cell>
          <cell r="TH62">
            <v>0.55400000000000005</v>
          </cell>
          <cell r="TI62">
            <v>0.55600000000000005</v>
          </cell>
          <cell r="TJ62">
            <v>0.55400000000000005</v>
          </cell>
          <cell r="TM62">
            <v>22.956451390000002</v>
          </cell>
          <cell r="TN62">
            <v>22.743131609999999</v>
          </cell>
          <cell r="TO62">
            <v>22.524961439999998</v>
          </cell>
          <cell r="TP62">
            <v>22.267532320000001</v>
          </cell>
          <cell r="TQ62">
            <v>21.959675440000002</v>
          </cell>
          <cell r="TR62">
            <v>22.029537520000002</v>
          </cell>
          <cell r="TS62">
            <v>21.889876999999998</v>
          </cell>
          <cell r="TT62">
            <v>21.785059929999999</v>
          </cell>
          <cell r="TU62">
            <v>21.624352460000001</v>
          </cell>
          <cell r="TV62">
            <v>21.46330738</v>
          </cell>
          <cell r="TY62">
            <v>22.97496318</v>
          </cell>
          <cell r="TZ62">
            <v>22.773722630000002</v>
          </cell>
          <cell r="UA62">
            <v>22.622478390000001</v>
          </cell>
          <cell r="UB62">
            <v>22.317596569999999</v>
          </cell>
          <cell r="UC62">
            <v>21.93732194</v>
          </cell>
          <cell r="UD62">
            <v>22.096317280000001</v>
          </cell>
          <cell r="UE62">
            <v>21.813031160000001</v>
          </cell>
          <cell r="UF62">
            <v>21.861777150000002</v>
          </cell>
          <cell r="UG62">
            <v>21.690140849999999</v>
          </cell>
          <cell r="UH62">
            <v>21.529745040000002</v>
          </cell>
          <cell r="UI62">
            <v>26.380964280000001</v>
          </cell>
          <cell r="UJ62">
            <v>25.68309593</v>
          </cell>
          <cell r="UK62">
            <v>24.97813416</v>
          </cell>
          <cell r="UL62">
            <v>24.338174819999999</v>
          </cell>
          <cell r="UM62">
            <v>23.683664319999998</v>
          </cell>
          <cell r="UN62">
            <v>22.911376950000001</v>
          </cell>
          <cell r="UO62">
            <v>21.987806320000001</v>
          </cell>
          <cell r="UP62">
            <v>21.39479446</v>
          </cell>
          <cell r="UQ62">
            <v>20.975812909999998</v>
          </cell>
          <cell r="UR62">
            <v>20.66136169</v>
          </cell>
          <cell r="US62">
            <v>20.17923927</v>
          </cell>
          <cell r="UT62">
            <v>19.696104049999999</v>
          </cell>
          <cell r="UW62">
            <v>23.47992</v>
          </cell>
          <cell r="UX62">
            <v>23.47992</v>
          </cell>
          <cell r="UY62">
            <v>23.47992</v>
          </cell>
          <cell r="UZ62">
            <v>23.47992</v>
          </cell>
          <cell r="VA62">
            <v>23.47992</v>
          </cell>
          <cell r="VB62">
            <v>23.47992</v>
          </cell>
          <cell r="VC62">
            <v>23.47992</v>
          </cell>
          <cell r="VD62">
            <v>23.47992</v>
          </cell>
          <cell r="VE62">
            <v>23.47992</v>
          </cell>
          <cell r="VF62">
            <v>23.47992</v>
          </cell>
          <cell r="VI62">
            <v>20.411300000000001</v>
          </cell>
          <cell r="VJ62">
            <v>20.411300000000001</v>
          </cell>
          <cell r="VK62">
            <v>20.411300000000001</v>
          </cell>
          <cell r="VL62">
            <v>20.411300000000001</v>
          </cell>
          <cell r="VM62">
            <v>20.411300000000001</v>
          </cell>
          <cell r="VN62">
            <v>21.213898100000002</v>
          </cell>
          <cell r="VO62">
            <v>21.213898100000002</v>
          </cell>
          <cell r="VP62">
            <v>21.213898100000002</v>
          </cell>
          <cell r="VQ62">
            <v>21.213898100000002</v>
          </cell>
          <cell r="VR62">
            <v>21.213898100000002</v>
          </cell>
          <cell r="VS62">
            <v>140</v>
          </cell>
          <cell r="VT62">
            <v>0.64300000000000002</v>
          </cell>
          <cell r="VU62">
            <v>0.64300000000000002</v>
          </cell>
          <cell r="VV62">
            <v>0.64300000000000002</v>
          </cell>
          <cell r="VW62">
            <v>0.64300000000000002</v>
          </cell>
          <cell r="VX62">
            <v>0.64</v>
          </cell>
          <cell r="VY62">
            <v>0.63900000000000001</v>
          </cell>
          <cell r="VZ62">
            <v>0.63800000000000001</v>
          </cell>
          <cell r="WA62">
            <v>0.63700000000000001</v>
          </cell>
          <cell r="WB62">
            <v>0.63600000000000001</v>
          </cell>
          <cell r="WC62">
            <v>0.63400000000000001</v>
          </cell>
          <cell r="WD62">
            <v>0.625</v>
          </cell>
          <cell r="WE62">
            <v>0.621</v>
          </cell>
          <cell r="WF62">
            <v>0.61699999999999999</v>
          </cell>
          <cell r="WG62">
            <v>0.61399999999999999</v>
          </cell>
          <cell r="WH62">
            <v>0.60799999999999998</v>
          </cell>
          <cell r="WI62">
            <v>0.60499999999999998</v>
          </cell>
          <cell r="WJ62">
            <v>0.59399999999999997</v>
          </cell>
          <cell r="WK62">
            <v>0.58399999999999996</v>
          </cell>
          <cell r="WL62">
            <v>0.58099999999999996</v>
          </cell>
          <cell r="WM62">
            <v>0.57799999999999996</v>
          </cell>
          <cell r="WN62">
            <v>0.57599999999999996</v>
          </cell>
          <cell r="WO62">
            <v>0.57399999999999995</v>
          </cell>
          <cell r="WP62">
            <v>0.56599999999999995</v>
          </cell>
          <cell r="WQ62">
            <v>0.56200000000000006</v>
          </cell>
          <cell r="WR62">
            <v>0.56100000000000005</v>
          </cell>
          <cell r="WS62">
            <v>0.55700000000000005</v>
          </cell>
          <cell r="WT62">
            <v>0.55500000000000005</v>
          </cell>
          <cell r="WU62">
            <v>0.54900000000000004</v>
          </cell>
          <cell r="WV62">
            <v>0.54900000000000004</v>
          </cell>
          <cell r="WW62">
            <v>0.54500000000000004</v>
          </cell>
          <cell r="WX62">
            <v>0.55000000000000004</v>
          </cell>
          <cell r="WY62">
            <v>0.54100000000000004</v>
          </cell>
          <cell r="WZ62">
            <v>428</v>
          </cell>
          <cell r="XA62">
            <v>424</v>
          </cell>
          <cell r="XB62">
            <v>421</v>
          </cell>
          <cell r="XC62">
            <v>419</v>
          </cell>
          <cell r="XD62">
            <v>415</v>
          </cell>
          <cell r="XE62">
            <v>411</v>
          </cell>
          <cell r="XF62">
            <v>406</v>
          </cell>
          <cell r="XG62">
            <v>401</v>
          </cell>
          <cell r="XH62">
            <v>398</v>
          </cell>
          <cell r="XI62">
            <v>389</v>
          </cell>
          <cell r="XJ62">
            <v>380</v>
          </cell>
          <cell r="XK62">
            <v>370</v>
          </cell>
          <cell r="XL62">
            <v>361</v>
          </cell>
          <cell r="XM62">
            <v>356</v>
          </cell>
          <cell r="XN62">
            <v>354</v>
          </cell>
          <cell r="XO62">
            <v>348</v>
          </cell>
          <cell r="XP62">
            <v>340</v>
          </cell>
          <cell r="XQ62">
            <v>336</v>
          </cell>
          <cell r="XR62">
            <v>332</v>
          </cell>
          <cell r="XS62">
            <v>324</v>
          </cell>
          <cell r="XT62">
            <v>314</v>
          </cell>
          <cell r="XU62">
            <v>304</v>
          </cell>
          <cell r="XV62">
            <v>292</v>
          </cell>
          <cell r="XW62">
            <v>277</v>
          </cell>
          <cell r="XX62">
            <v>267</v>
          </cell>
          <cell r="XY62">
            <v>261</v>
          </cell>
          <cell r="XZ62">
            <v>256</v>
          </cell>
          <cell r="YA62">
            <v>252</v>
          </cell>
          <cell r="YB62">
            <v>252</v>
          </cell>
          <cell r="YC62">
            <v>252</v>
          </cell>
          <cell r="YD62">
            <v>252</v>
          </cell>
          <cell r="YE62">
            <v>252</v>
          </cell>
          <cell r="YF62">
            <v>168.64400000000001</v>
          </cell>
          <cell r="YG62">
            <v>165.554</v>
          </cell>
          <cell r="YH62">
            <v>162.22200000000001</v>
          </cell>
          <cell r="YI62">
            <v>159.37700000000001</v>
          </cell>
          <cell r="YJ62">
            <v>149.636</v>
          </cell>
          <cell r="YK62">
            <v>145.126</v>
          </cell>
          <cell r="YL62">
            <v>144.82599999999999</v>
          </cell>
          <cell r="YM62">
            <v>142.87299999999999</v>
          </cell>
          <cell r="YN62">
            <v>140.965</v>
          </cell>
          <cell r="YO62">
            <v>137.00399999999999</v>
          </cell>
          <cell r="YP62">
            <v>133.846</v>
          </cell>
          <cell r="YQ62">
            <v>129.34200000000001</v>
          </cell>
          <cell r="YR62">
            <v>126.291</v>
          </cell>
          <cell r="YS62">
            <v>123.66200000000001</v>
          </cell>
          <cell r="YT62">
            <v>121.387</v>
          </cell>
          <cell r="YU62">
            <v>119.06699999999999</v>
          </cell>
          <cell r="YV62">
            <v>117.008</v>
          </cell>
          <cell r="YW62">
            <v>115.46</v>
          </cell>
          <cell r="YX62">
            <v>113.271</v>
          </cell>
          <cell r="YY62">
            <v>111.60299999999999</v>
          </cell>
          <cell r="YZ62">
            <v>111.71599999999999</v>
          </cell>
          <cell r="ZA62">
            <v>111.741</v>
          </cell>
          <cell r="ZB62">
            <v>109.04900000000001</v>
          </cell>
          <cell r="ZC62">
            <v>107.518</v>
          </cell>
          <cell r="ZD62">
            <v>105.57</v>
          </cell>
          <cell r="ZE62">
            <v>103.61799999999999</v>
          </cell>
          <cell r="ZF62">
            <v>101.366</v>
          </cell>
          <cell r="ZG62">
            <v>99.037000000000006</v>
          </cell>
          <cell r="ZH62">
            <v>97.637</v>
          </cell>
          <cell r="ZI62">
            <v>94.796999999999997</v>
          </cell>
          <cell r="ZJ62">
            <v>92.632000000000005</v>
          </cell>
          <cell r="ZK62">
            <v>91.176000000000002</v>
          </cell>
          <cell r="ZL62">
            <v>25.831653240000001</v>
          </cell>
          <cell r="ZM62">
            <v>26.913543659999998</v>
          </cell>
          <cell r="ZN62">
            <v>27.995434079999999</v>
          </cell>
          <cell r="ZO62">
            <v>29.077324489999999</v>
          </cell>
          <cell r="ZP62">
            <v>30.159214909999999</v>
          </cell>
          <cell r="ZQ62">
            <v>31.24110533</v>
          </cell>
          <cell r="ZR62">
            <v>32.406351669999999</v>
          </cell>
          <cell r="ZS62">
            <v>33.571598010000002</v>
          </cell>
          <cell r="ZT62">
            <v>34.736844349999998</v>
          </cell>
          <cell r="ZU62">
            <v>35.902090700000002</v>
          </cell>
          <cell r="ZV62">
            <v>37.067337039999998</v>
          </cell>
          <cell r="ZW62">
            <v>38.508611360000003</v>
          </cell>
          <cell r="ZX62">
            <v>39.949885690000002</v>
          </cell>
          <cell r="ZY62">
            <v>41.39116001</v>
          </cell>
          <cell r="ZZ62">
            <v>42.832434339999999</v>
          </cell>
          <cell r="AAA62">
            <v>44.273708659999997</v>
          </cell>
          <cell r="AAB62">
            <v>45.714982990000003</v>
          </cell>
          <cell r="AAC62">
            <v>47.156257310000001</v>
          </cell>
          <cell r="AAD62">
            <v>48.59753164</v>
          </cell>
          <cell r="AAE62">
            <v>50.038805959999998</v>
          </cell>
          <cell r="AAF62">
            <v>51.480080289999997</v>
          </cell>
          <cell r="AAG62">
            <v>52.921354610000002</v>
          </cell>
          <cell r="AAH62">
            <v>54.36262894</v>
          </cell>
          <cell r="AAI62">
            <v>56.803775690000002</v>
          </cell>
          <cell r="AAJ62">
            <v>59.244922440000003</v>
          </cell>
          <cell r="AAK62">
            <v>61.686069189999998</v>
          </cell>
          <cell r="AAL62">
            <v>63.066609999999997</v>
          </cell>
          <cell r="AAM62">
            <v>64.447150800000003</v>
          </cell>
          <cell r="AAN62">
            <v>65.827691599999994</v>
          </cell>
          <cell r="AAO62">
            <v>67.2082324</v>
          </cell>
          <cell r="AAP62">
            <v>67.2082324</v>
          </cell>
          <cell r="AAQ62">
            <v>67.2082324</v>
          </cell>
          <cell r="AAR62">
            <v>30.258566500000001</v>
          </cell>
          <cell r="AAS62">
            <v>32.506749710000001</v>
          </cell>
          <cell r="AAT62">
            <v>34.754932930000003</v>
          </cell>
          <cell r="AAU62">
            <v>37.003116140000003</v>
          </cell>
          <cell r="AAV62">
            <v>39.251299349999996</v>
          </cell>
          <cell r="AAW62">
            <v>41.499482559999997</v>
          </cell>
          <cell r="AAX62">
            <v>43.627479880000003</v>
          </cell>
          <cell r="AAY62">
            <v>45.755477200000001</v>
          </cell>
          <cell r="AAZ62">
            <v>47.883474509999999</v>
          </cell>
          <cell r="ABA62">
            <v>50.011471829999998</v>
          </cell>
          <cell r="ABB62">
            <v>52.139469149999996</v>
          </cell>
          <cell r="ABC62">
            <v>53.455606779999997</v>
          </cell>
          <cell r="ABD62">
            <v>54.771744409999997</v>
          </cell>
          <cell r="ABE62">
            <v>56.087882039999997</v>
          </cell>
          <cell r="ABF62">
            <v>57.404019669999997</v>
          </cell>
          <cell r="ABG62">
            <v>58.720157309999998</v>
          </cell>
          <cell r="ABH62">
            <v>60.036294939999998</v>
          </cell>
          <cell r="ABI62">
            <v>61.352432569999998</v>
          </cell>
          <cell r="ABJ62">
            <v>62.668570199999998</v>
          </cell>
          <cell r="ABK62">
            <v>63.984707829999998</v>
          </cell>
          <cell r="ABL62">
            <v>65.300845460000005</v>
          </cell>
          <cell r="ABM62">
            <v>66.616983099999999</v>
          </cell>
          <cell r="ABN62">
            <v>67.933120729999999</v>
          </cell>
          <cell r="ABO62">
            <v>70.983648639999998</v>
          </cell>
          <cell r="ABP62">
            <v>74.034176560000006</v>
          </cell>
          <cell r="ABQ62">
            <v>77.084704470000005</v>
          </cell>
          <cell r="ABR62">
            <v>78.809868370000004</v>
          </cell>
          <cell r="ABS62">
            <v>80.535032270000002</v>
          </cell>
          <cell r="ABT62">
            <v>82.26019617</v>
          </cell>
          <cell r="ABU62">
            <v>83.985360069999999</v>
          </cell>
          <cell r="ABV62">
            <v>83.985360069999999</v>
          </cell>
          <cell r="ABW62">
            <v>83.985360069999999</v>
          </cell>
          <cell r="ABX62">
            <v>9.5693779899999996</v>
          </cell>
          <cell r="ABY62">
            <v>9.5693779899999996</v>
          </cell>
          <cell r="ABZ62">
            <v>9.5693779899999996</v>
          </cell>
          <cell r="ACA62">
            <v>9.5693779899999996</v>
          </cell>
          <cell r="ACB62">
            <v>9.5693779899999996</v>
          </cell>
          <cell r="ACC62">
            <v>9.5693779899999996</v>
          </cell>
          <cell r="ACD62">
            <v>9.5693779899999996</v>
          </cell>
          <cell r="ACE62">
            <v>9.5693779899999996</v>
          </cell>
          <cell r="ACF62">
            <v>9.5693779899999996</v>
          </cell>
          <cell r="ACG62">
            <v>9.4786729859999994</v>
          </cell>
          <cell r="ACH62">
            <v>10.90047393</v>
          </cell>
          <cell r="ACI62">
            <v>10.90047393</v>
          </cell>
          <cell r="ACJ62">
            <v>10.95238095</v>
          </cell>
          <cell r="ACK62">
            <v>10.95238095</v>
          </cell>
          <cell r="ACL62">
            <v>11.9047619</v>
          </cell>
          <cell r="ACM62">
            <v>11.9047619</v>
          </cell>
          <cell r="ACN62">
            <v>13.74407583</v>
          </cell>
          <cell r="ACO62">
            <v>16.11374408</v>
          </cell>
          <cell r="ACP62">
            <v>16.11374408</v>
          </cell>
          <cell r="ACQ62">
            <v>16.055045870000001</v>
          </cell>
          <cell r="ACR62">
            <v>16.055045870000001</v>
          </cell>
          <cell r="ACS62">
            <v>15.76576577</v>
          </cell>
          <cell r="ACT62">
            <v>16.666666670000001</v>
          </cell>
          <cell r="ACU62">
            <v>16.666666670000001</v>
          </cell>
          <cell r="ACV62">
            <v>15.76576577</v>
          </cell>
          <cell r="ACW62">
            <v>15.981735159999999</v>
          </cell>
          <cell r="ACX62">
            <v>15.981735159999999</v>
          </cell>
          <cell r="ACY62">
            <v>17.351598169999999</v>
          </cell>
          <cell r="ACZ62">
            <v>17.351598169999999</v>
          </cell>
          <cell r="ADA62">
            <v>17.948717949999999</v>
          </cell>
          <cell r="ADB62">
            <v>16.115702479999999</v>
          </cell>
          <cell r="ADC62">
            <v>18.66028708</v>
          </cell>
          <cell r="ADD62">
            <v>90.430622009999993</v>
          </cell>
          <cell r="ADE62">
            <v>90.430622009999993</v>
          </cell>
          <cell r="ADF62">
            <v>90.430622009999993</v>
          </cell>
          <cell r="ADG62">
            <v>90.430622009999993</v>
          </cell>
          <cell r="ADH62">
            <v>90.430622009999993</v>
          </cell>
          <cell r="ADI62">
            <v>90.430622009999993</v>
          </cell>
          <cell r="ADJ62">
            <v>90.430622009999993</v>
          </cell>
          <cell r="ADK62">
            <v>90.430622009999993</v>
          </cell>
          <cell r="ADL62">
            <v>90.430622009999993</v>
          </cell>
          <cell r="ADM62">
            <v>90.521327009999993</v>
          </cell>
          <cell r="ADN62">
            <v>89.099526069999996</v>
          </cell>
          <cell r="ADO62">
            <v>89.099526069999996</v>
          </cell>
          <cell r="ADP62">
            <v>89.047619049999994</v>
          </cell>
          <cell r="ADQ62">
            <v>89.047619049999994</v>
          </cell>
          <cell r="ADR62">
            <v>88.095238100000003</v>
          </cell>
          <cell r="ADS62">
            <v>88.095238100000003</v>
          </cell>
          <cell r="ADT62">
            <v>86.25592417</v>
          </cell>
          <cell r="ADU62">
            <v>83.886255919999996</v>
          </cell>
          <cell r="ADV62">
            <v>83.886255919999996</v>
          </cell>
          <cell r="ADW62">
            <v>83.944954129999999</v>
          </cell>
          <cell r="ADX62">
            <v>83.944954129999999</v>
          </cell>
          <cell r="ADY62">
            <v>84.234234229999998</v>
          </cell>
          <cell r="ADZ62">
            <v>83.333333330000002</v>
          </cell>
          <cell r="AEA62">
            <v>83.333333330000002</v>
          </cell>
          <cell r="AEB62">
            <v>84.234234229999998</v>
          </cell>
          <cell r="AEC62">
            <v>84.018264840000001</v>
          </cell>
          <cell r="AED62">
            <v>84.018264840000001</v>
          </cell>
          <cell r="AEE62">
            <v>82.648401829999997</v>
          </cell>
          <cell r="AEF62">
            <v>82.648401829999997</v>
          </cell>
          <cell r="AEG62">
            <v>82.051282049999998</v>
          </cell>
          <cell r="AEH62">
            <v>83.884297520000004</v>
          </cell>
          <cell r="AEI62">
            <v>81.339712919999997</v>
          </cell>
          <cell r="AEJ62">
            <v>38.374000000000002</v>
          </cell>
          <cell r="AEK62">
            <v>38.311999999999998</v>
          </cell>
          <cell r="AEL62">
            <v>38.265999999999998</v>
          </cell>
          <cell r="AEM62">
            <v>38.235999999999997</v>
          </cell>
          <cell r="AEN62">
            <v>38.223999999999997</v>
          </cell>
          <cell r="AEO62">
            <v>38.231000000000002</v>
          </cell>
          <cell r="AEP62">
            <v>38.237000000000002</v>
          </cell>
          <cell r="AEQ62">
            <v>38.262999999999998</v>
          </cell>
          <cell r="AER62">
            <v>38.308</v>
          </cell>
          <cell r="AES62">
            <v>38.366999999999997</v>
          </cell>
          <cell r="AET62">
            <v>38.44</v>
          </cell>
          <cell r="AEU62">
            <v>38.533999999999999</v>
          </cell>
          <cell r="AEV62">
            <v>38.639000000000003</v>
          </cell>
          <cell r="AEW62">
            <v>38.75</v>
          </cell>
          <cell r="AEX62">
            <v>38.86</v>
          </cell>
          <cell r="AEY62">
            <v>38.962000000000003</v>
          </cell>
          <cell r="AEZ62">
            <v>39.118000000000002</v>
          </cell>
          <cell r="AFA62">
            <v>39.259</v>
          </cell>
          <cell r="AFB62">
            <v>39.381999999999998</v>
          </cell>
          <cell r="AFC62">
            <v>39.484999999999999</v>
          </cell>
          <cell r="AFD62">
            <v>39.567999999999998</v>
          </cell>
          <cell r="AFE62">
            <v>39.679000000000002</v>
          </cell>
          <cell r="AFF62">
            <v>39.780999999999999</v>
          </cell>
          <cell r="AFG62">
            <v>39.86</v>
          </cell>
          <cell r="AFH62">
            <v>39.914999999999999</v>
          </cell>
          <cell r="AFI62">
            <v>39.954999999999998</v>
          </cell>
          <cell r="AFJ62">
            <v>39.844999999999999</v>
          </cell>
          <cell r="AFK62">
            <v>39.747</v>
          </cell>
          <cell r="AFL62">
            <v>39.662999999999997</v>
          </cell>
          <cell r="AFM62">
            <v>39.601999999999997</v>
          </cell>
          <cell r="AFN62">
            <v>39.000999999999998</v>
          </cell>
          <cell r="AFO62">
            <v>39.116999999999997</v>
          </cell>
          <cell r="AFP62">
            <v>62.552999999999997</v>
          </cell>
          <cell r="AFQ62">
            <v>62.673999999999999</v>
          </cell>
          <cell r="AFR62">
            <v>62.749000000000002</v>
          </cell>
          <cell r="AFS62">
            <v>62.774999999999999</v>
          </cell>
          <cell r="AFT62">
            <v>62.744</v>
          </cell>
          <cell r="AFU62">
            <v>62.648000000000003</v>
          </cell>
          <cell r="AFV62">
            <v>62.524999999999999</v>
          </cell>
          <cell r="AFW62">
            <v>62.337000000000003</v>
          </cell>
          <cell r="AFX62">
            <v>62.097000000000001</v>
          </cell>
          <cell r="AFY62">
            <v>61.823</v>
          </cell>
          <cell r="AFZ62">
            <v>61.524000000000001</v>
          </cell>
          <cell r="AGA62">
            <v>61.183</v>
          </cell>
          <cell r="AGB62">
            <v>60.825000000000003</v>
          </cell>
          <cell r="AGC62">
            <v>60.459000000000003</v>
          </cell>
          <cell r="AGD62">
            <v>60.094999999999999</v>
          </cell>
          <cell r="AGE62">
            <v>59.746000000000002</v>
          </cell>
          <cell r="AGF62">
            <v>59.220999999999997</v>
          </cell>
          <cell r="AGG62">
            <v>58.74</v>
          </cell>
          <cell r="AGH62">
            <v>58.317</v>
          </cell>
          <cell r="AGI62">
            <v>57.956000000000003</v>
          </cell>
          <cell r="AGJ62">
            <v>57.661000000000001</v>
          </cell>
          <cell r="AGK62">
            <v>57.320999999999998</v>
          </cell>
          <cell r="AGL62">
            <v>57.02</v>
          </cell>
          <cell r="AGM62">
            <v>56.783000000000001</v>
          </cell>
          <cell r="AGN62">
            <v>56.613</v>
          </cell>
          <cell r="AGO62">
            <v>56.49</v>
          </cell>
          <cell r="AGP62">
            <v>56.734999999999999</v>
          </cell>
          <cell r="AGQ62">
            <v>56.962000000000003</v>
          </cell>
          <cell r="AGR62">
            <v>57.161000000000001</v>
          </cell>
          <cell r="AGS62">
            <v>57.313000000000002</v>
          </cell>
          <cell r="AGT62">
            <v>56.991</v>
          </cell>
          <cell r="AGU62">
            <v>57.012</v>
          </cell>
          <cell r="AGV62">
            <v>18</v>
          </cell>
          <cell r="AGW62">
            <v>0.55100000000000005</v>
          </cell>
          <cell r="AGX62">
            <v>0.56299999999999994</v>
          </cell>
          <cell r="AGY62">
            <v>0.55800000000000005</v>
          </cell>
          <cell r="AGZ62">
            <v>0.56399999999999995</v>
          </cell>
          <cell r="AHA62">
            <v>0.57599999999999996</v>
          </cell>
          <cell r="AHB62">
            <v>0.58099999999999996</v>
          </cell>
          <cell r="AHC62">
            <v>0.58199999999999996</v>
          </cell>
          <cell r="AHD62">
            <v>0.58699999999999997</v>
          </cell>
          <cell r="AHE62">
            <v>0.58699999999999997</v>
          </cell>
          <cell r="AHF62">
            <v>0.58799999999999997</v>
          </cell>
          <cell r="AHG62">
            <v>0.58099999999999996</v>
          </cell>
          <cell r="AHH62">
            <v>0.59399999999999997</v>
          </cell>
          <cell r="AHI62">
            <v>0.59799999999999998</v>
          </cell>
          <cell r="AHJ62">
            <v>0.6</v>
          </cell>
          <cell r="AHK62">
            <v>0.60399999999999998</v>
          </cell>
          <cell r="AHL62">
            <v>0.61299999999999999</v>
          </cell>
          <cell r="AHM62">
            <v>0.61299999999999999</v>
          </cell>
          <cell r="AHN62">
            <v>0.61799999999999999</v>
          </cell>
          <cell r="AHO62">
            <v>0.61799999999999999</v>
          </cell>
          <cell r="AHP62">
            <v>0.623</v>
          </cell>
          <cell r="AHQ62">
            <v>0.60199999999999998</v>
          </cell>
          <cell r="AHR62">
            <v>0.60399999999999998</v>
          </cell>
          <cell r="AHS62">
            <v>0.61599999999999999</v>
          </cell>
          <cell r="AHT62">
            <v>0.621</v>
          </cell>
          <cell r="AHU62">
            <v>0.63100000000000001</v>
          </cell>
          <cell r="AHV62">
            <v>0.63800000000000001</v>
          </cell>
          <cell r="AHW62">
            <v>0.64200000000000002</v>
          </cell>
          <cell r="AHX62">
            <v>0.65100000000000002</v>
          </cell>
          <cell r="AHY62">
            <v>0.66300000000000003</v>
          </cell>
          <cell r="AHZ62">
            <v>0.66800000000000004</v>
          </cell>
          <cell r="AIA62">
            <v>0.67</v>
          </cell>
          <cell r="AIB62">
            <v>0.66600000000000004</v>
          </cell>
          <cell r="AIC62">
            <v>9.6721311480000001</v>
          </cell>
          <cell r="AID62">
            <v>8.4552845530000003</v>
          </cell>
          <cell r="AIE62">
            <v>9.2682926830000003</v>
          </cell>
          <cell r="AIF62">
            <v>8.8852988689999997</v>
          </cell>
          <cell r="AIG62">
            <v>7.5441412520000002</v>
          </cell>
          <cell r="AIH62">
            <v>7.3365231260000003</v>
          </cell>
          <cell r="AII62">
            <v>7.6190476189999998</v>
          </cell>
          <cell r="AIJ62">
            <v>7.4132492110000001</v>
          </cell>
          <cell r="AIK62">
            <v>8.28125</v>
          </cell>
          <cell r="AIL62">
            <v>7.5471698109999998</v>
          </cell>
          <cell r="AIM62">
            <v>8.5039370079999994</v>
          </cell>
          <cell r="AIN62">
            <v>7.3322932920000001</v>
          </cell>
          <cell r="AIO62">
            <v>7.1428571429999996</v>
          </cell>
          <cell r="AIP62">
            <v>7.407407407</v>
          </cell>
          <cell r="AIQ62">
            <v>6.6460587330000003</v>
          </cell>
          <cell r="AIR62">
            <v>5.9815950920000001</v>
          </cell>
          <cell r="AIS62">
            <v>5.8371735789999999</v>
          </cell>
          <cell r="AIT62">
            <v>5.6488549619999997</v>
          </cell>
          <cell r="AIU62">
            <v>5.6488549619999997</v>
          </cell>
          <cell r="AIV62">
            <v>5.6060606059999998</v>
          </cell>
          <cell r="AIW62">
            <v>9.3373493980000006</v>
          </cell>
          <cell r="AIX62">
            <v>9.580838323</v>
          </cell>
          <cell r="AIY62">
            <v>9.2783505149999996</v>
          </cell>
          <cell r="AIZ62">
            <v>9.3430656929999998</v>
          </cell>
          <cell r="AJA62">
            <v>9.0778097980000005</v>
          </cell>
          <cell r="AJB62">
            <v>8.7267525040000002</v>
          </cell>
          <cell r="AJC62">
            <v>8.5470085470000008</v>
          </cell>
          <cell r="AJD62">
            <v>7.7903682720000003</v>
          </cell>
          <cell r="AJE62">
            <v>6.0906515580000002</v>
          </cell>
          <cell r="AJF62">
            <v>5.7827926659999997</v>
          </cell>
          <cell r="AJG62">
            <v>5.6338028170000003</v>
          </cell>
          <cell r="AJH62">
            <v>5.6657223800000001</v>
          </cell>
          <cell r="AJI62">
            <v>4.7232824430000004</v>
          </cell>
          <cell r="AJJ62">
            <v>4.6339196319999996</v>
          </cell>
          <cell r="AJK62">
            <v>4.9042519340000004</v>
          </cell>
          <cell r="AJL62">
            <v>4.8308470369999998</v>
          </cell>
          <cell r="AJM62">
            <v>4.1379799579999998</v>
          </cell>
          <cell r="AJN62">
            <v>4.2453725809999998</v>
          </cell>
          <cell r="AJO62">
            <v>4.2716911289999997</v>
          </cell>
          <cell r="AJP62">
            <v>4.1835109319999999</v>
          </cell>
          <cell r="AJQ62">
            <v>4.2358475330000003</v>
          </cell>
          <cell r="AJR62">
            <v>3.9934881889999998</v>
          </cell>
          <cell r="AJS62">
            <v>3.8006773260000002</v>
          </cell>
          <cell r="AJT62">
            <v>3.7932341969999999</v>
          </cell>
          <cell r="AJU62">
            <v>3.5269324659999999</v>
          </cell>
          <cell r="AJV62">
            <v>3.4957305299999999</v>
          </cell>
          <cell r="AJW62">
            <v>3.4406243189999999</v>
          </cell>
          <cell r="AJX62">
            <v>3.4942314149999998</v>
          </cell>
          <cell r="AJY62">
            <v>2.8972444890000002</v>
          </cell>
          <cell r="AJZ62">
            <v>2.7771760350000001</v>
          </cell>
          <cell r="AKA62">
            <v>2.7413173180000001</v>
          </cell>
          <cell r="AKB62">
            <v>2.6978930839999999</v>
          </cell>
          <cell r="AKC62">
            <v>2.9450663119999998</v>
          </cell>
          <cell r="AKD62">
            <v>2.9265686629999998</v>
          </cell>
          <cell r="AKE62">
            <v>2.8770370839999999</v>
          </cell>
          <cell r="AKF62">
            <v>2.8997766189999998</v>
          </cell>
          <cell r="AKG62">
            <v>2.8222210429999999</v>
          </cell>
          <cell r="AKH62">
            <v>2.7054668980000001</v>
          </cell>
          <cell r="AKI62">
            <v>2.7098825469999999</v>
          </cell>
          <cell r="AKJ62">
            <v>2.2269221140000002</v>
          </cell>
          <cell r="AKK62">
            <v>2.2455320809999999</v>
          </cell>
          <cell r="AKL62">
            <v>2.065609582</v>
          </cell>
          <cell r="AKM62">
            <v>1.931138222</v>
          </cell>
          <cell r="AKN62">
            <v>1.931138222</v>
          </cell>
          <cell r="AKO62">
            <v>13.41</v>
          </cell>
          <cell r="AKP62">
            <v>11.01</v>
          </cell>
          <cell r="AKQ62">
            <v>12.37</v>
          </cell>
          <cell r="AKR62">
            <v>11.65</v>
          </cell>
          <cell r="AKS62">
            <v>9.67</v>
          </cell>
          <cell r="AKT62">
            <v>9.26</v>
          </cell>
          <cell r="AKU62">
            <v>9.58</v>
          </cell>
          <cell r="AKV62">
            <v>9.52</v>
          </cell>
          <cell r="AKW62">
            <v>11.16</v>
          </cell>
          <cell r="AKX62">
            <v>9.99</v>
          </cell>
          <cell r="AKY62">
            <v>12.34</v>
          </cell>
          <cell r="AKZ62">
            <v>9.74</v>
          </cell>
          <cell r="ALA62">
            <v>9.7200000000000006</v>
          </cell>
          <cell r="ALB62">
            <v>10.4</v>
          </cell>
          <cell r="ALC62">
            <v>8.8000000000000007</v>
          </cell>
          <cell r="ALD62">
            <v>7.53</v>
          </cell>
          <cell r="ALE62">
            <v>8.11</v>
          </cell>
          <cell r="ALF62">
            <v>7.79</v>
          </cell>
          <cell r="ALG62">
            <v>7.83</v>
          </cell>
          <cell r="ALH62">
            <v>7.91</v>
          </cell>
          <cell r="ALI62">
            <v>15.46</v>
          </cell>
          <cell r="ALJ62">
            <v>15.96</v>
          </cell>
          <cell r="ALK62">
            <v>15.43</v>
          </cell>
          <cell r="ALL62">
            <v>15.41</v>
          </cell>
          <cell r="ALM62">
            <v>15.05</v>
          </cell>
          <cell r="ALN62">
            <v>14.44</v>
          </cell>
          <cell r="ALO62">
            <v>13.99</v>
          </cell>
          <cell r="ALP62">
            <v>13.28</v>
          </cell>
          <cell r="ALQ62">
            <v>9.67</v>
          </cell>
          <cell r="ALR62">
            <v>9.15</v>
          </cell>
          <cell r="ALS62">
            <v>9.15</v>
          </cell>
          <cell r="ALT62">
            <v>9.15</v>
          </cell>
        </row>
        <row r="63">
          <cell r="A63" t="str">
            <v>United Kingdom</v>
          </cell>
          <cell r="B63" t="str">
            <v>GBR</v>
          </cell>
          <cell r="C63" t="str">
            <v>Very High</v>
          </cell>
          <cell r="E63">
            <v>18</v>
          </cell>
          <cell r="F63">
            <v>0.80400000000000005</v>
          </cell>
          <cell r="G63">
            <v>0.80900000000000005</v>
          </cell>
          <cell r="H63">
            <v>0.81599999999999995</v>
          </cell>
          <cell r="I63">
            <v>0.82</v>
          </cell>
          <cell r="J63">
            <v>0.82799999999999996</v>
          </cell>
          <cell r="K63">
            <v>0.82799999999999996</v>
          </cell>
          <cell r="L63">
            <v>0.83399999999999996</v>
          </cell>
          <cell r="M63">
            <v>0.84199999999999997</v>
          </cell>
          <cell r="N63">
            <v>0.84799999999999998</v>
          </cell>
          <cell r="O63">
            <v>0.85499999999999998</v>
          </cell>
          <cell r="P63">
            <v>0.86199999999999999</v>
          </cell>
          <cell r="Q63">
            <v>0.86799999999999999</v>
          </cell>
          <cell r="R63">
            <v>0.873</v>
          </cell>
          <cell r="S63">
            <v>0.878</v>
          </cell>
          <cell r="T63">
            <v>0.88900000000000001</v>
          </cell>
          <cell r="U63">
            <v>0.89500000000000002</v>
          </cell>
          <cell r="V63">
            <v>0.89400000000000002</v>
          </cell>
          <cell r="W63">
            <v>0.89700000000000002</v>
          </cell>
          <cell r="X63">
            <v>0.9</v>
          </cell>
          <cell r="Y63">
            <v>0.90600000000000003</v>
          </cell>
          <cell r="Z63">
            <v>0.91200000000000003</v>
          </cell>
          <cell r="AA63">
            <v>0.90800000000000003</v>
          </cell>
          <cell r="AB63">
            <v>0.90900000000000003</v>
          </cell>
          <cell r="AC63">
            <v>0.92200000000000004</v>
          </cell>
          <cell r="AD63">
            <v>0.92400000000000004</v>
          </cell>
          <cell r="AE63">
            <v>0.92400000000000004</v>
          </cell>
          <cell r="AF63">
            <v>0.92700000000000005</v>
          </cell>
          <cell r="AG63">
            <v>0.93</v>
          </cell>
          <cell r="AH63">
            <v>0.92900000000000005</v>
          </cell>
          <cell r="AI63">
            <v>0.93500000000000005</v>
          </cell>
          <cell r="AJ63">
            <v>0.92400000000000004</v>
          </cell>
          <cell r="AK63">
            <v>0.92900000000000005</v>
          </cell>
          <cell r="AL63">
            <v>75.735900000000001</v>
          </cell>
          <cell r="AM63">
            <v>75.909800000000004</v>
          </cell>
          <cell r="AN63">
            <v>76.306299999999993</v>
          </cell>
          <cell r="AO63">
            <v>76.162700000000001</v>
          </cell>
          <cell r="AP63">
            <v>76.722099999999998</v>
          </cell>
          <cell r="AQ63">
            <v>76.616399999999999</v>
          </cell>
          <cell r="AR63">
            <v>76.874799999999993</v>
          </cell>
          <cell r="AS63">
            <v>77.141800000000003</v>
          </cell>
          <cell r="AT63">
            <v>77.277000000000001</v>
          </cell>
          <cell r="AU63">
            <v>77.375699999999995</v>
          </cell>
          <cell r="AV63">
            <v>77.852500000000006</v>
          </cell>
          <cell r="AW63">
            <v>78.123900000000006</v>
          </cell>
          <cell r="AX63">
            <v>78.241100000000003</v>
          </cell>
          <cell r="AY63">
            <v>78.334000000000003</v>
          </cell>
          <cell r="AZ63">
            <v>78.904499999999999</v>
          </cell>
          <cell r="BA63">
            <v>79.111599999999996</v>
          </cell>
          <cell r="BB63">
            <v>79.355000000000004</v>
          </cell>
          <cell r="BC63">
            <v>79.542400000000001</v>
          </cell>
          <cell r="BD63">
            <v>79.665199999999999</v>
          </cell>
          <cell r="BE63">
            <v>80.166799999999995</v>
          </cell>
          <cell r="BF63">
            <v>80.400800000000004</v>
          </cell>
          <cell r="BG63">
            <v>80.804599999999994</v>
          </cell>
          <cell r="BH63">
            <v>80.865899999999996</v>
          </cell>
          <cell r="BI63">
            <v>80.929100000000005</v>
          </cell>
          <cell r="BJ63">
            <v>81.160200000000003</v>
          </cell>
          <cell r="BK63">
            <v>80.9238</v>
          </cell>
          <cell r="BL63">
            <v>81.074700000000007</v>
          </cell>
          <cell r="BM63">
            <v>81.168400000000005</v>
          </cell>
          <cell r="BN63">
            <v>81.125399999999999</v>
          </cell>
          <cell r="BO63">
            <v>81.724999999999994</v>
          </cell>
          <cell r="BP63">
            <v>80.4345</v>
          </cell>
          <cell r="BQ63">
            <v>80.742199999999997</v>
          </cell>
          <cell r="BR63">
            <v>13.6549902</v>
          </cell>
          <cell r="BS63">
            <v>13.92667007</v>
          </cell>
          <cell r="BT63">
            <v>14.27546978</v>
          </cell>
          <cell r="BU63">
            <v>14.48675315</v>
          </cell>
          <cell r="BV63">
            <v>14.69803651</v>
          </cell>
          <cell r="BW63">
            <v>14.90931988</v>
          </cell>
          <cell r="BX63">
            <v>15.120603239999999</v>
          </cell>
          <cell r="BY63">
            <v>15.33188661</v>
          </cell>
          <cell r="BZ63">
            <v>15.54316998</v>
          </cell>
          <cell r="CA63">
            <v>15.8917799</v>
          </cell>
          <cell r="CB63">
            <v>16.096239090000001</v>
          </cell>
          <cell r="CC63">
            <v>16.1175499</v>
          </cell>
          <cell r="CD63">
            <v>16.105760570000001</v>
          </cell>
          <cell r="CE63">
            <v>16.08025932</v>
          </cell>
          <cell r="CF63">
            <v>16.5434494</v>
          </cell>
          <cell r="CG63">
            <v>16.62688065</v>
          </cell>
          <cell r="CH63">
            <v>16.060590739999999</v>
          </cell>
          <cell r="CI63">
            <v>15.86334991</v>
          </cell>
          <cell r="CJ63">
            <v>15.9672699</v>
          </cell>
          <cell r="CK63">
            <v>16.112560269999999</v>
          </cell>
          <cell r="CL63">
            <v>16.36290932</v>
          </cell>
          <cell r="CM63">
            <v>15.72978973</v>
          </cell>
          <cell r="CN63">
            <v>15.67329979</v>
          </cell>
          <cell r="CO63">
            <v>17.634290700000001</v>
          </cell>
          <cell r="CP63">
            <v>17.48591042</v>
          </cell>
          <cell r="CQ63">
            <v>17.32865906</v>
          </cell>
          <cell r="CR63">
            <v>17.413544649999999</v>
          </cell>
          <cell r="CS63">
            <v>17.498430249999998</v>
          </cell>
          <cell r="CT63">
            <v>17.248050689999999</v>
          </cell>
          <cell r="CU63">
            <v>17.309719090000002</v>
          </cell>
          <cell r="CV63">
            <v>17.309719090000002</v>
          </cell>
          <cell r="CW63">
            <v>17.309719090000002</v>
          </cell>
          <cell r="CX63">
            <v>9.6354401480000007</v>
          </cell>
          <cell r="CY63">
            <v>9.7244160589999993</v>
          </cell>
          <cell r="CZ63">
            <v>9.8133919699999996</v>
          </cell>
          <cell r="DA63">
            <v>9.9023678820000001</v>
          </cell>
          <cell r="DB63">
            <v>9.9913437930000004</v>
          </cell>
          <cell r="DC63">
            <v>10.0803197</v>
          </cell>
          <cell r="DD63">
            <v>10.20401792</v>
          </cell>
          <cell r="DE63">
            <v>10.32771614</v>
          </cell>
          <cell r="DF63">
            <v>10.451414359999999</v>
          </cell>
          <cell r="DG63">
            <v>10.575112580000001</v>
          </cell>
          <cell r="DH63">
            <v>10.69881079</v>
          </cell>
          <cell r="DI63">
            <v>10.952717659999999</v>
          </cell>
          <cell r="DJ63">
            <v>11.206624529999999</v>
          </cell>
          <cell r="DK63">
            <v>11.460531400000001</v>
          </cell>
          <cell r="DL63">
            <v>11.71443827</v>
          </cell>
          <cell r="DM63">
            <v>11.96834514</v>
          </cell>
          <cell r="DN63">
            <v>12.248293739999999</v>
          </cell>
          <cell r="DO63">
            <v>12.52824234</v>
          </cell>
          <cell r="DP63">
            <v>12.808190939999999</v>
          </cell>
          <cell r="DQ63">
            <v>13.088139529999999</v>
          </cell>
          <cell r="DR63">
            <v>13.21277046</v>
          </cell>
          <cell r="DS63">
            <v>13.18756962</v>
          </cell>
          <cell r="DT63">
            <v>13.33852959</v>
          </cell>
          <cell r="DU63">
            <v>12.83395004</v>
          </cell>
          <cell r="DV63">
            <v>12.88897991</v>
          </cell>
          <cell r="DW63">
            <v>12.979763350000001</v>
          </cell>
          <cell r="DX63">
            <v>13.07054679</v>
          </cell>
          <cell r="DY63">
            <v>13.16133022</v>
          </cell>
          <cell r="DZ63">
            <v>13.24292692</v>
          </cell>
          <cell r="EA63">
            <v>13.32452361</v>
          </cell>
          <cell r="EB63">
            <v>13.4061203</v>
          </cell>
          <cell r="EC63">
            <v>13.4061203</v>
          </cell>
          <cell r="ED63">
            <v>30951.712960000001</v>
          </cell>
          <cell r="EE63">
            <v>30605.64788</v>
          </cell>
          <cell r="EF63">
            <v>31001.96039</v>
          </cell>
          <cell r="EG63">
            <v>31663.944449999999</v>
          </cell>
          <cell r="EH63">
            <v>33332.348100000003</v>
          </cell>
          <cell r="EI63">
            <v>31384.667160000001</v>
          </cell>
          <cell r="EJ63">
            <v>31969.157009999999</v>
          </cell>
          <cell r="EK63">
            <v>34071.493869999998</v>
          </cell>
          <cell r="EL63">
            <v>35707.685530000002</v>
          </cell>
          <cell r="EM63">
            <v>36363.832569999999</v>
          </cell>
          <cell r="EN63">
            <v>37777.78716</v>
          </cell>
          <cell r="EO63">
            <v>38719.046159999998</v>
          </cell>
          <cell r="EP63">
            <v>39849.422079999997</v>
          </cell>
          <cell r="EQ63">
            <v>41064.692239999997</v>
          </cell>
          <cell r="ER63">
            <v>41786.384879999998</v>
          </cell>
          <cell r="ES63">
            <v>42785.243399999999</v>
          </cell>
          <cell r="ET63">
            <v>43021.052799999998</v>
          </cell>
          <cell r="EU63">
            <v>43316.41229</v>
          </cell>
          <cell r="EV63">
            <v>42389.3105</v>
          </cell>
          <cell r="EW63">
            <v>40680.057529999998</v>
          </cell>
          <cell r="EX63">
            <v>41666.51526</v>
          </cell>
          <cell r="EY63">
            <v>41872.234049999999</v>
          </cell>
          <cell r="EZ63">
            <v>41700.479700000004</v>
          </cell>
          <cell r="FA63">
            <v>42026.763229999997</v>
          </cell>
          <cell r="FB63">
            <v>43236.642350000002</v>
          </cell>
          <cell r="FC63">
            <v>44136.350449999998</v>
          </cell>
          <cell r="FD63">
            <v>44729.561529999999</v>
          </cell>
          <cell r="FE63">
            <v>45771.001859999997</v>
          </cell>
          <cell r="FF63">
            <v>46225.87833</v>
          </cell>
          <cell r="FG63">
            <v>47251.768969999997</v>
          </cell>
          <cell r="FH63">
            <v>42374.762199999997</v>
          </cell>
          <cell r="FI63">
            <v>45224.765639999998</v>
          </cell>
          <cell r="FJ63">
            <v>1</v>
          </cell>
          <cell r="FK63">
            <v>0.97</v>
          </cell>
          <cell r="FL63">
            <v>0.97</v>
          </cell>
          <cell r="FM63">
            <v>0.96899999999999997</v>
          </cell>
          <cell r="FN63">
            <v>0.97</v>
          </cell>
          <cell r="FO63">
            <v>0.97099999999999997</v>
          </cell>
          <cell r="FP63">
            <v>0.97</v>
          </cell>
          <cell r="FQ63">
            <v>0.97199999999999998</v>
          </cell>
          <cell r="FR63">
            <v>0.97199999999999998</v>
          </cell>
          <cell r="FS63">
            <v>0.97899999999999998</v>
          </cell>
          <cell r="FT63">
            <v>0.97399999999999998</v>
          </cell>
          <cell r="FU63">
            <v>0.97399999999999998</v>
          </cell>
          <cell r="FV63">
            <v>0.97799999999999998</v>
          </cell>
          <cell r="FW63">
            <v>0.97499999999999998</v>
          </cell>
          <cell r="FX63">
            <v>0.97599999999999998</v>
          </cell>
          <cell r="FY63">
            <v>0.97699999999999998</v>
          </cell>
          <cell r="FZ63">
            <v>0.97499999999999998</v>
          </cell>
          <cell r="GA63">
            <v>0.97699999999999998</v>
          </cell>
          <cell r="GB63">
            <v>0.97599999999999998</v>
          </cell>
          <cell r="GC63">
            <v>0.97399999999999998</v>
          </cell>
          <cell r="GD63">
            <v>0.96599999999999997</v>
          </cell>
          <cell r="GE63">
            <v>0.96399999999999997</v>
          </cell>
          <cell r="GF63">
            <v>0.96399999999999997</v>
          </cell>
          <cell r="GG63">
            <v>0.96499999999999997</v>
          </cell>
          <cell r="GH63">
            <v>0.96599999999999997</v>
          </cell>
          <cell r="GI63">
            <v>0.98</v>
          </cell>
          <cell r="GJ63">
            <v>0.96899999999999997</v>
          </cell>
          <cell r="GK63">
            <v>0.97</v>
          </cell>
          <cell r="GL63">
            <v>0.97199999999999998</v>
          </cell>
          <cell r="GM63">
            <v>0.97199999999999998</v>
          </cell>
          <cell r="GN63">
            <v>0.97399999999999998</v>
          </cell>
          <cell r="GO63">
            <v>0.98699999999999999</v>
          </cell>
          <cell r="GP63">
            <v>0.98699999999999999</v>
          </cell>
          <cell r="GQ63">
            <v>0.789630516</v>
          </cell>
          <cell r="GR63">
            <v>0.79385401</v>
          </cell>
          <cell r="GS63">
            <v>0.80103951299999998</v>
          </cell>
          <cell r="GT63">
            <v>0.80544180399999998</v>
          </cell>
          <cell r="GU63">
            <v>0.81394451499999998</v>
          </cell>
          <cell r="GV63">
            <v>0.81369600200000003</v>
          </cell>
          <cell r="GW63">
            <v>0.81972620299999999</v>
          </cell>
          <cell r="GX63">
            <v>0.82773028400000004</v>
          </cell>
          <cell r="GY63">
            <v>0.83811113199999998</v>
          </cell>
          <cell r="GZ63">
            <v>0.84138347999999996</v>
          </cell>
          <cell r="HA63">
            <v>0.84905819199999999</v>
          </cell>
          <cell r="HB63">
            <v>0.85691851799999996</v>
          </cell>
          <cell r="HC63">
            <v>0.86031010399999996</v>
          </cell>
          <cell r="HD63">
            <v>0.86516175399999995</v>
          </cell>
          <cell r="HE63">
            <v>0.87721219900000003</v>
          </cell>
          <cell r="HF63">
            <v>0.88314011699999995</v>
          </cell>
          <cell r="HG63">
            <v>0.88297643699999995</v>
          </cell>
          <cell r="HH63">
            <v>0.88495546400000002</v>
          </cell>
          <cell r="HI63">
            <v>0.88737216299999999</v>
          </cell>
          <cell r="HJ63">
            <v>0.88672727799999995</v>
          </cell>
          <cell r="HK63">
            <v>0.89237818999999996</v>
          </cell>
          <cell r="HL63">
            <v>0.88837862000000001</v>
          </cell>
          <cell r="HM63">
            <v>0.88992307299999995</v>
          </cell>
          <cell r="HN63">
            <v>0.90305044400000001</v>
          </cell>
          <cell r="HO63">
            <v>0.91370310799999999</v>
          </cell>
          <cell r="HP63">
            <v>0.90673359600000003</v>
          </cell>
          <cell r="HQ63">
            <v>0.91046887899999995</v>
          </cell>
          <cell r="HR63">
            <v>0.91473491399999995</v>
          </cell>
          <cell r="HS63">
            <v>0.91409745499999995</v>
          </cell>
          <cell r="HT63">
            <v>0.92067953700000005</v>
          </cell>
          <cell r="HU63">
            <v>0.91684007499999998</v>
          </cell>
          <cell r="HV63">
            <v>0.921594468</v>
          </cell>
          <cell r="HW63">
            <v>78.504000000000005</v>
          </cell>
          <cell r="HX63">
            <v>78.613600000000005</v>
          </cell>
          <cell r="HY63">
            <v>78.962400000000002</v>
          </cell>
          <cell r="HZ63">
            <v>78.767899999999997</v>
          </cell>
          <cell r="IA63">
            <v>79.307000000000002</v>
          </cell>
          <cell r="IB63">
            <v>79.186300000000003</v>
          </cell>
          <cell r="IC63">
            <v>79.403400000000005</v>
          </cell>
          <cell r="ID63">
            <v>79.582099999999997</v>
          </cell>
          <cell r="IE63">
            <v>79.714500000000001</v>
          </cell>
          <cell r="IF63">
            <v>79.761099999999999</v>
          </cell>
          <cell r="IG63">
            <v>80.194199999999995</v>
          </cell>
          <cell r="IH63">
            <v>80.420299999999997</v>
          </cell>
          <cell r="II63">
            <v>80.516199999999998</v>
          </cell>
          <cell r="IJ63">
            <v>80.488299999999995</v>
          </cell>
          <cell r="IK63">
            <v>81.058800000000005</v>
          </cell>
          <cell r="IL63">
            <v>81.196600000000004</v>
          </cell>
          <cell r="IM63">
            <v>81.477900000000005</v>
          </cell>
          <cell r="IN63">
            <v>81.623500000000007</v>
          </cell>
          <cell r="IO63">
            <v>81.679400000000001</v>
          </cell>
          <cell r="IP63">
            <v>82.200400000000002</v>
          </cell>
          <cell r="IQ63">
            <v>82.342299999999994</v>
          </cell>
          <cell r="IR63">
            <v>82.7273</v>
          </cell>
          <cell r="IS63">
            <v>82.672899999999998</v>
          </cell>
          <cell r="IT63">
            <v>82.776300000000006</v>
          </cell>
          <cell r="IU63">
            <v>82.992199999999997</v>
          </cell>
          <cell r="IV63">
            <v>82.733599999999996</v>
          </cell>
          <cell r="IW63">
            <v>82.879800000000003</v>
          </cell>
          <cell r="IX63">
            <v>82.992500000000007</v>
          </cell>
          <cell r="IY63">
            <v>82.950599999999994</v>
          </cell>
          <cell r="IZ63">
            <v>83.473100000000002</v>
          </cell>
          <cell r="JA63">
            <v>82.448300000000003</v>
          </cell>
          <cell r="JB63">
            <v>82.772199999999998</v>
          </cell>
          <cell r="JC63">
            <v>13.71504021</v>
          </cell>
          <cell r="JD63">
            <v>14.020739560000001</v>
          </cell>
          <cell r="JE63">
            <v>14.36728001</v>
          </cell>
          <cell r="JF63">
            <v>14.589415069999999</v>
          </cell>
          <cell r="JG63">
            <v>14.81155014</v>
          </cell>
          <cell r="JH63">
            <v>15.03368521</v>
          </cell>
          <cell r="JI63">
            <v>15.255820269999999</v>
          </cell>
          <cell r="JJ63">
            <v>15.477955339999999</v>
          </cell>
          <cell r="JK63">
            <v>15.70009041</v>
          </cell>
          <cell r="JL63">
            <v>16.090200419999999</v>
          </cell>
          <cell r="JM63">
            <v>16.377580640000001</v>
          </cell>
          <cell r="JN63">
            <v>16.44001961</v>
          </cell>
          <cell r="JO63">
            <v>16.45631981</v>
          </cell>
          <cell r="JP63">
            <v>16.54624939</v>
          </cell>
          <cell r="JQ63">
            <v>17.047620770000002</v>
          </cell>
          <cell r="JR63">
            <v>17.14817047</v>
          </cell>
          <cell r="JS63">
            <v>16.614200589999999</v>
          </cell>
          <cell r="JT63">
            <v>16.37132072</v>
          </cell>
          <cell r="JU63">
            <v>16.428249359999999</v>
          </cell>
          <cell r="JV63">
            <v>16.5503006</v>
          </cell>
          <cell r="JW63">
            <v>16.74864006</v>
          </cell>
          <cell r="JX63">
            <v>16.127679820000001</v>
          </cell>
          <cell r="JY63">
            <v>16.051799769999999</v>
          </cell>
          <cell r="JZ63">
            <v>18.121490479999999</v>
          </cell>
          <cell r="KA63">
            <v>17.94940948</v>
          </cell>
          <cell r="KB63">
            <v>17.77129936</v>
          </cell>
          <cell r="KC63">
            <v>17.876329420000001</v>
          </cell>
          <cell r="KD63">
            <v>17.981359479999998</v>
          </cell>
          <cell r="KE63">
            <v>17.737129209999999</v>
          </cell>
          <cell r="KF63">
            <v>17.822330470000001</v>
          </cell>
          <cell r="KG63">
            <v>17.822330470000001</v>
          </cell>
          <cell r="KH63">
            <v>17.822330470000001</v>
          </cell>
          <cell r="KI63">
            <v>9.6250413019999996</v>
          </cell>
          <cell r="KJ63">
            <v>9.7022647259999992</v>
          </cell>
          <cell r="KK63">
            <v>9.7794881500000006</v>
          </cell>
          <cell r="KL63">
            <v>9.9003419220000008</v>
          </cell>
          <cell r="KM63">
            <v>9.9789680660000002</v>
          </cell>
          <cell r="KN63">
            <v>10.05759421</v>
          </cell>
          <cell r="KO63">
            <v>10.182085600000001</v>
          </cell>
          <cell r="KP63">
            <v>10.306577000000001</v>
          </cell>
          <cell r="KQ63">
            <v>10.43106839</v>
          </cell>
          <cell r="KR63">
            <v>10.55555979</v>
          </cell>
          <cell r="KS63">
            <v>10.68005118</v>
          </cell>
          <cell r="KT63">
            <v>10.91156149</v>
          </cell>
          <cell r="KU63">
            <v>11.1430718</v>
          </cell>
          <cell r="KV63">
            <v>11.374582119999999</v>
          </cell>
          <cell r="KW63">
            <v>11.60609243</v>
          </cell>
          <cell r="KX63">
            <v>11.837602739999999</v>
          </cell>
          <cell r="KY63">
            <v>12.12371454</v>
          </cell>
          <cell r="KZ63">
            <v>12.40982634</v>
          </cell>
          <cell r="LA63">
            <v>12.695938140000001</v>
          </cell>
          <cell r="LB63">
            <v>12.98204994</v>
          </cell>
          <cell r="LC63">
            <v>13.119409559999999</v>
          </cell>
          <cell r="LD63">
            <v>13.080410000000001</v>
          </cell>
          <cell r="LE63">
            <v>13.270819660000001</v>
          </cell>
          <cell r="LF63">
            <v>12.748950000000001</v>
          </cell>
          <cell r="LG63">
            <v>12.83813</v>
          </cell>
          <cell r="LH63">
            <v>12.94383653</v>
          </cell>
          <cell r="LI63">
            <v>13.04954306</v>
          </cell>
          <cell r="LJ63">
            <v>13.155249599999999</v>
          </cell>
          <cell r="LK63">
            <v>13.25349967</v>
          </cell>
          <cell r="LL63">
            <v>13.351749740000001</v>
          </cell>
          <cell r="LM63">
            <v>13.44999981</v>
          </cell>
          <cell r="LN63">
            <v>13.44999981</v>
          </cell>
          <cell r="LO63">
            <v>21926.260010000002</v>
          </cell>
          <cell r="LP63">
            <v>21738.560020000001</v>
          </cell>
          <cell r="LQ63">
            <v>22196.47481</v>
          </cell>
          <cell r="LR63">
            <v>22920.625919999999</v>
          </cell>
          <cell r="LS63">
            <v>24218.351699999999</v>
          </cell>
          <cell r="LT63">
            <v>22864.37225</v>
          </cell>
          <cell r="LU63">
            <v>23458.747230000001</v>
          </cell>
          <cell r="LV63">
            <v>25137.368399999999</v>
          </cell>
          <cell r="LW63">
            <v>28396.751230000002</v>
          </cell>
          <cell r="LX63">
            <v>27137.414509999999</v>
          </cell>
          <cell r="LY63">
            <v>27852.55701</v>
          </cell>
          <cell r="LZ63">
            <v>29836.139500000001</v>
          </cell>
          <cell r="MA63">
            <v>29884.921249999999</v>
          </cell>
          <cell r="MB63">
            <v>30768.416880000001</v>
          </cell>
          <cell r="MC63">
            <v>31890.009559999999</v>
          </cell>
          <cell r="MD63">
            <v>32960.952669999999</v>
          </cell>
          <cell r="ME63">
            <v>33106.902800000003</v>
          </cell>
          <cell r="MF63">
            <v>33305.91706</v>
          </cell>
          <cell r="MG63">
            <v>32264.30789</v>
          </cell>
          <cell r="MH63">
            <v>27891.240440000001</v>
          </cell>
          <cell r="MI63">
            <v>28761.783149999999</v>
          </cell>
          <cell r="MJ63">
            <v>28904.96441</v>
          </cell>
          <cell r="MK63">
            <v>29123.88536</v>
          </cell>
          <cell r="ML63">
            <v>29407.055390000001</v>
          </cell>
          <cell r="MM63">
            <v>34946.731489999998</v>
          </cell>
          <cell r="MN63">
            <v>31634.565200000001</v>
          </cell>
          <cell r="MO63">
            <v>32181.000189999999</v>
          </cell>
          <cell r="MP63">
            <v>33177.646330000003</v>
          </cell>
          <cell r="MQ63">
            <v>33633.786260000001</v>
          </cell>
          <cell r="MR63">
            <v>35016.163090000002</v>
          </cell>
          <cell r="MS63">
            <v>35208.753660000002</v>
          </cell>
          <cell r="MT63">
            <v>37374.450510000002</v>
          </cell>
          <cell r="MU63">
            <v>0.81429437999999998</v>
          </cell>
          <cell r="MV63">
            <v>0.81875274200000003</v>
          </cell>
          <cell r="MW63">
            <v>0.82626144199999996</v>
          </cell>
          <cell r="MX63">
            <v>0.82996741299999999</v>
          </cell>
          <cell r="MY63">
            <v>0.83833375399999999</v>
          </cell>
          <cell r="MZ63">
            <v>0.83845803399999996</v>
          </cell>
          <cell r="NA63">
            <v>0.84331522999999997</v>
          </cell>
          <cell r="NB63">
            <v>0.85170007199999997</v>
          </cell>
          <cell r="NC63">
            <v>0.85590605200000003</v>
          </cell>
          <cell r="ND63">
            <v>0.86411964600000002</v>
          </cell>
          <cell r="NE63">
            <v>0.87155737099999997</v>
          </cell>
          <cell r="NF63">
            <v>0.87614316199999998</v>
          </cell>
          <cell r="NG63">
            <v>0.88197380800000003</v>
          </cell>
          <cell r="NH63">
            <v>0.88644444600000005</v>
          </cell>
          <cell r="NI63">
            <v>0.89825575300000005</v>
          </cell>
          <cell r="NJ63">
            <v>0.90557998799999995</v>
          </cell>
          <cell r="NK63">
            <v>0.90373219400000004</v>
          </cell>
          <cell r="NL63">
            <v>0.90642084000000001</v>
          </cell>
          <cell r="NM63">
            <v>0.91078651200000005</v>
          </cell>
          <cell r="NN63">
            <v>0.91840463699999997</v>
          </cell>
          <cell r="NO63">
            <v>0.92524915900000004</v>
          </cell>
          <cell r="NP63">
            <v>0.92125063200000001</v>
          </cell>
          <cell r="NQ63">
            <v>0.92254618799999999</v>
          </cell>
          <cell r="NR63">
            <v>0.935296303</v>
          </cell>
          <cell r="NS63">
            <v>0.93255778700000003</v>
          </cell>
          <cell r="NT63">
            <v>0.93590621299999999</v>
          </cell>
          <cell r="NU63">
            <v>0.93872166099999999</v>
          </cell>
          <cell r="NV63">
            <v>0.94156427899999995</v>
          </cell>
          <cell r="NW63">
            <v>0.940042877</v>
          </cell>
          <cell r="NX63">
            <v>0.94506460699999995</v>
          </cell>
          <cell r="NY63">
            <v>0.929056361</v>
          </cell>
          <cell r="NZ63">
            <v>0.93393287999999997</v>
          </cell>
          <cell r="OA63">
            <v>72.841099999999997</v>
          </cell>
          <cell r="OB63">
            <v>73.080500000000001</v>
          </cell>
          <cell r="OC63">
            <v>73.511799999999994</v>
          </cell>
          <cell r="OD63">
            <v>73.441000000000003</v>
          </cell>
          <cell r="OE63">
            <v>73.995199999999997</v>
          </cell>
          <cell r="OF63">
            <v>73.924300000000002</v>
          </cell>
          <cell r="OG63">
            <v>74.218699999999998</v>
          </cell>
          <cell r="OH63">
            <v>74.565799999999996</v>
          </cell>
          <cell r="OI63">
            <v>74.714100000000002</v>
          </cell>
          <cell r="OJ63">
            <v>74.871499999999997</v>
          </cell>
          <cell r="OK63">
            <v>75.377499999999998</v>
          </cell>
          <cell r="OL63">
            <v>75.693299999999994</v>
          </cell>
          <cell r="OM63">
            <v>75.846000000000004</v>
          </cell>
          <cell r="ON63">
            <v>76.0625</v>
          </cell>
          <cell r="OO63">
            <v>76.625299999999996</v>
          </cell>
          <cell r="OP63">
            <v>76.903599999999997</v>
          </cell>
          <cell r="OQ63">
            <v>77.113600000000005</v>
          </cell>
          <cell r="OR63">
            <v>77.352000000000004</v>
          </cell>
          <cell r="OS63">
            <v>77.550399999999996</v>
          </cell>
          <cell r="OT63">
            <v>78.026899999999998</v>
          </cell>
          <cell r="OU63">
            <v>78.357200000000006</v>
          </cell>
          <cell r="OV63">
            <v>78.778499999999994</v>
          </cell>
          <cell r="OW63">
            <v>78.967200000000005</v>
          </cell>
          <cell r="OX63">
            <v>79.004300000000001</v>
          </cell>
          <cell r="OY63">
            <v>79.251599999999996</v>
          </cell>
          <cell r="OZ63">
            <v>79.058700000000002</v>
          </cell>
          <cell r="PA63">
            <v>79.213899999999995</v>
          </cell>
          <cell r="PB63">
            <v>79.301599999999993</v>
          </cell>
          <cell r="PC63">
            <v>79.265500000000003</v>
          </cell>
          <cell r="PD63">
            <v>79.930999999999997</v>
          </cell>
          <cell r="PE63">
            <v>78.431899999999999</v>
          </cell>
          <cell r="PF63">
            <v>78.716800000000006</v>
          </cell>
          <cell r="PG63">
            <v>13.59834957</v>
          </cell>
          <cell r="PH63">
            <v>13.83728981</v>
          </cell>
          <cell r="PI63">
            <v>14.187609670000001</v>
          </cell>
          <cell r="PJ63">
            <v>14.387379810000001</v>
          </cell>
          <cell r="PK63">
            <v>14.58714994</v>
          </cell>
          <cell r="PL63">
            <v>14.786920070000001</v>
          </cell>
          <cell r="PM63">
            <v>14.9866902</v>
          </cell>
          <cell r="PN63">
            <v>15.18646034</v>
          </cell>
          <cell r="PO63">
            <v>15.386230469999999</v>
          </cell>
          <cell r="PP63">
            <v>15.693539619999999</v>
          </cell>
          <cell r="PQ63">
            <v>15.818969729999999</v>
          </cell>
          <cell r="PR63">
            <v>15.800609590000001</v>
          </cell>
          <cell r="PS63">
            <v>15.756999970000001</v>
          </cell>
          <cell r="PT63">
            <v>15.619409559999999</v>
          </cell>
          <cell r="PU63">
            <v>16.04533005</v>
          </cell>
          <cell r="PV63">
            <v>16.113599780000001</v>
          </cell>
          <cell r="PW63">
            <v>15.517519950000001</v>
          </cell>
          <cell r="PX63">
            <v>15.3628397</v>
          </cell>
          <cell r="PY63">
            <v>15.51095009</v>
          </cell>
          <cell r="PZ63">
            <v>15.67778015</v>
          </cell>
          <cell r="QA63">
            <v>15.97811031</v>
          </cell>
          <cell r="QB63">
            <v>15.33349037</v>
          </cell>
          <cell r="QC63">
            <v>15.296719550000001</v>
          </cell>
          <cell r="QD63">
            <v>17.147960659999999</v>
          </cell>
          <cell r="QE63">
            <v>17.023950580000001</v>
          </cell>
          <cell r="QF63">
            <v>16.888240809999999</v>
          </cell>
          <cell r="QG63">
            <v>16.953375820000002</v>
          </cell>
          <cell r="QH63">
            <v>17.018510819999999</v>
          </cell>
          <cell r="QI63">
            <v>16.763460160000001</v>
          </cell>
          <cell r="QJ63">
            <v>16.80278015</v>
          </cell>
          <cell r="QK63">
            <v>16.80278015</v>
          </cell>
          <cell r="QL63">
            <v>16.80278015</v>
          </cell>
          <cell r="QM63">
            <v>9.645838994</v>
          </cell>
          <cell r="QN63">
            <v>9.7465673919999993</v>
          </cell>
          <cell r="QO63">
            <v>9.8472957900000004</v>
          </cell>
          <cell r="QP63">
            <v>9.9480241879999998</v>
          </cell>
          <cell r="QQ63">
            <v>10.048752589999999</v>
          </cell>
          <cell r="QR63">
            <v>10.14948098</v>
          </cell>
          <cell r="QS63">
            <v>10.204224679999999</v>
          </cell>
          <cell r="QT63">
            <v>10.34885528</v>
          </cell>
          <cell r="QU63">
            <v>10.47176032</v>
          </cell>
          <cell r="QV63">
            <v>10.59466537</v>
          </cell>
          <cell r="QW63">
            <v>10.71757041</v>
          </cell>
          <cell r="QX63">
            <v>10.99387383</v>
          </cell>
          <cell r="QY63">
            <v>11.270177260000001</v>
          </cell>
          <cell r="QZ63">
            <v>11.546540070000001</v>
          </cell>
          <cell r="RA63">
            <v>11.920986940000001</v>
          </cell>
          <cell r="RB63">
            <v>12.29543381</v>
          </cell>
          <cell r="RC63">
            <v>12.52097784</v>
          </cell>
          <cell r="RD63">
            <v>12.74652186</v>
          </cell>
          <cell r="RE63">
            <v>12.972065880000001</v>
          </cell>
          <cell r="RF63">
            <v>13.1976099</v>
          </cell>
          <cell r="RG63">
            <v>13.30865002</v>
          </cell>
          <cell r="RH63">
            <v>13.30259991</v>
          </cell>
          <cell r="RI63">
            <v>13.407859800000001</v>
          </cell>
          <cell r="RJ63">
            <v>12.9205904</v>
          </cell>
          <cell r="RK63">
            <v>12.941140170000001</v>
          </cell>
          <cell r="RL63">
            <v>13.016646700000001</v>
          </cell>
          <cell r="RM63">
            <v>13.092153229999999</v>
          </cell>
          <cell r="RN63">
            <v>13.167659759999999</v>
          </cell>
          <cell r="RO63">
            <v>13.231963159999999</v>
          </cell>
          <cell r="RP63">
            <v>13.296266559999999</v>
          </cell>
          <cell r="RQ63">
            <v>13.36056995</v>
          </cell>
          <cell r="RR63">
            <v>13.36056995</v>
          </cell>
          <cell r="RS63">
            <v>40500.860229999998</v>
          </cell>
          <cell r="RT63">
            <v>39987.17813</v>
          </cell>
          <cell r="RU63">
            <v>40317.296569999999</v>
          </cell>
          <cell r="RV63">
            <v>40911.42368</v>
          </cell>
          <cell r="RW63">
            <v>42968.660550000001</v>
          </cell>
          <cell r="RX63">
            <v>40389.669470000001</v>
          </cell>
          <cell r="RY63">
            <v>40958.751190000003</v>
          </cell>
          <cell r="RZ63">
            <v>43501.617420000002</v>
          </cell>
          <cell r="SA63">
            <v>43417.719720000001</v>
          </cell>
          <cell r="SB63">
            <v>46084.019220000002</v>
          </cell>
          <cell r="SC63">
            <v>48222.552710000004</v>
          </cell>
          <cell r="SD63">
            <v>48056.188520000003</v>
          </cell>
          <cell r="SE63">
            <v>50310.071239999997</v>
          </cell>
          <cell r="SF63">
            <v>51857.963080000001</v>
          </cell>
          <cell r="SG63">
            <v>52144.954129999998</v>
          </cell>
          <cell r="SH63">
            <v>53053.14086</v>
          </cell>
          <cell r="SI63">
            <v>53367.741379999999</v>
          </cell>
          <cell r="SJ63">
            <v>53748.316290000002</v>
          </cell>
          <cell r="SK63">
            <v>52924.014719999999</v>
          </cell>
          <cell r="SL63">
            <v>53966.646769999999</v>
          </cell>
          <cell r="SM63">
            <v>55054.933579999997</v>
          </cell>
          <cell r="SN63">
            <v>55306.951690000002</v>
          </cell>
          <cell r="SO63">
            <v>54711.427320000003</v>
          </cell>
          <cell r="SP63">
            <v>55062.690759999998</v>
          </cell>
          <cell r="SQ63">
            <v>51788.167139999998</v>
          </cell>
          <cell r="SR63">
            <v>57014.886059999997</v>
          </cell>
          <cell r="SS63">
            <v>57638.876799999998</v>
          </cell>
          <cell r="ST63">
            <v>58710.62702</v>
          </cell>
          <cell r="SU63">
            <v>59149.599770000001</v>
          </cell>
          <cell r="SV63">
            <v>59797.063280000002</v>
          </cell>
          <cell r="SW63">
            <v>49717.034319999999</v>
          </cell>
          <cell r="SX63">
            <v>53264.939299999998</v>
          </cell>
          <cell r="SY63">
            <v>0.83699999999999997</v>
          </cell>
          <cell r="SZ63">
            <v>0.82799999999999996</v>
          </cell>
          <cell r="TA63">
            <v>0.83199999999999996</v>
          </cell>
          <cell r="TB63">
            <v>0.85</v>
          </cell>
          <cell r="TC63">
            <v>0.85099999999999998</v>
          </cell>
          <cell r="TD63">
            <v>0.84799999999999998</v>
          </cell>
          <cell r="TE63">
            <v>0.84799999999999998</v>
          </cell>
          <cell r="TF63">
            <v>0.85599999999999998</v>
          </cell>
          <cell r="TG63">
            <v>0.85</v>
          </cell>
          <cell r="TH63">
            <v>0.85599999999999998</v>
          </cell>
          <cell r="TI63">
            <v>0.84499999999999997</v>
          </cell>
          <cell r="TJ63">
            <v>0.85</v>
          </cell>
          <cell r="TK63">
            <v>7.9435733070000003</v>
          </cell>
          <cell r="TL63">
            <v>8.5299329690000008</v>
          </cell>
          <cell r="TM63">
            <v>8.2085994949999996</v>
          </cell>
          <cell r="TN63">
            <v>7.6415419179999997</v>
          </cell>
          <cell r="TO63">
            <v>7.6874005109999999</v>
          </cell>
          <cell r="TP63">
            <v>7.9911759360000003</v>
          </cell>
          <cell r="TQ63">
            <v>8.2493857869999996</v>
          </cell>
          <cell r="TR63">
            <v>7.7850080239999997</v>
          </cell>
          <cell r="TS63">
            <v>8.2310750370000001</v>
          </cell>
          <cell r="TT63">
            <v>8.2177423530000002</v>
          </cell>
          <cell r="TU63">
            <v>8.2296767919999994</v>
          </cell>
          <cell r="TV63">
            <v>8.2435079309999999</v>
          </cell>
          <cell r="TW63">
            <v>8.2236842110000001</v>
          </cell>
          <cell r="TX63">
            <v>8.8105726870000005</v>
          </cell>
          <cell r="TY63">
            <v>8.4708470850000008</v>
          </cell>
          <cell r="TZ63">
            <v>7.8091106290000001</v>
          </cell>
          <cell r="UA63">
            <v>7.9004329000000002</v>
          </cell>
          <cell r="UB63">
            <v>8.2251082249999996</v>
          </cell>
          <cell r="UC63">
            <v>8.5221143470000005</v>
          </cell>
          <cell r="UD63">
            <v>7.9569892470000001</v>
          </cell>
          <cell r="UE63">
            <v>8.5037674919999997</v>
          </cell>
          <cell r="UF63">
            <v>8.449197861</v>
          </cell>
          <cell r="UG63">
            <v>8.5497835500000008</v>
          </cell>
          <cell r="UH63">
            <v>8.5037674919999997</v>
          </cell>
          <cell r="UI63">
            <v>4.2836499210000003</v>
          </cell>
          <cell r="UJ63">
            <v>4.2035489080000001</v>
          </cell>
          <cell r="UK63">
            <v>4.0287284850000002</v>
          </cell>
          <cell r="UL63">
            <v>3.891005754</v>
          </cell>
          <cell r="UM63">
            <v>3.9033415319999998</v>
          </cell>
          <cell r="UN63">
            <v>3.889007807</v>
          </cell>
          <cell r="UO63">
            <v>3.9065873619999998</v>
          </cell>
          <cell r="UP63">
            <v>3.872034073</v>
          </cell>
          <cell r="UQ63">
            <v>3.875785112</v>
          </cell>
          <cell r="UR63">
            <v>3.8357870580000002</v>
          </cell>
          <cell r="US63">
            <v>3.8715903759999999</v>
          </cell>
          <cell r="UT63">
            <v>3.9130837920000001</v>
          </cell>
          <cell r="UU63">
            <v>2.61782</v>
          </cell>
          <cell r="UV63">
            <v>2.61782</v>
          </cell>
          <cell r="UW63">
            <v>2.7859799999999999</v>
          </cell>
          <cell r="UX63">
            <v>2.8329399999999998</v>
          </cell>
          <cell r="UY63">
            <v>2.8329399999999998</v>
          </cell>
          <cell r="UZ63">
            <v>3.7585999999999999</v>
          </cell>
          <cell r="VA63">
            <v>3.7437399999999998</v>
          </cell>
          <cell r="VB63">
            <v>2.7340399999999998</v>
          </cell>
          <cell r="VC63">
            <v>2.8478500000000002</v>
          </cell>
          <cell r="VD63">
            <v>2.8478500000000002</v>
          </cell>
          <cell r="VE63">
            <v>2.8478500000000002</v>
          </cell>
          <cell r="VF63">
            <v>2.8478500000000002</v>
          </cell>
          <cell r="VG63">
            <v>16.92925</v>
          </cell>
          <cell r="VH63">
            <v>18.768429999999999</v>
          </cell>
          <cell r="VI63">
            <v>17.81109</v>
          </cell>
          <cell r="VJ63">
            <v>16.200679999999998</v>
          </cell>
          <cell r="VK63">
            <v>16.32592</v>
          </cell>
          <cell r="VL63">
            <v>16.32592</v>
          </cell>
          <cell r="VM63">
            <v>17.097829999999998</v>
          </cell>
          <cell r="VN63">
            <v>16.748950000000001</v>
          </cell>
          <cell r="VO63">
            <v>17.96959</v>
          </cell>
          <cell r="VP63">
            <v>17.96959</v>
          </cell>
          <cell r="VQ63">
            <v>17.96959</v>
          </cell>
          <cell r="VR63">
            <v>17.96959</v>
          </cell>
          <cell r="VS63">
            <v>27</v>
          </cell>
          <cell r="VT63">
            <v>0.255</v>
          </cell>
          <cell r="VU63">
            <v>0.254</v>
          </cell>
          <cell r="VV63">
            <v>0.25</v>
          </cell>
          <cell r="VW63">
            <v>0.24399999999999999</v>
          </cell>
          <cell r="VX63">
            <v>0.23799999999999999</v>
          </cell>
          <cell r="VY63">
            <v>0.23499999999999999</v>
          </cell>
          <cell r="VZ63">
            <v>0.23699999999999999</v>
          </cell>
          <cell r="WA63">
            <v>0.23799999999999999</v>
          </cell>
          <cell r="WB63">
            <v>0.24</v>
          </cell>
          <cell r="WC63">
            <v>0.23599999999999999</v>
          </cell>
          <cell r="WD63">
            <v>0.21</v>
          </cell>
          <cell r="WE63">
            <v>0.21199999999999999</v>
          </cell>
          <cell r="WF63">
            <v>0.20899999999999999</v>
          </cell>
          <cell r="WG63">
            <v>0.20799999999999999</v>
          </cell>
          <cell r="WH63">
            <v>0.20499999999999999</v>
          </cell>
          <cell r="WI63">
            <v>0.20200000000000001</v>
          </cell>
          <cell r="WJ63">
            <v>0.19900000000000001</v>
          </cell>
          <cell r="WK63">
            <v>0.19700000000000001</v>
          </cell>
          <cell r="WL63">
            <v>0.19700000000000001</v>
          </cell>
          <cell r="WM63">
            <v>0.186</v>
          </cell>
          <cell r="WN63">
            <v>0.17899999999999999</v>
          </cell>
          <cell r="WO63">
            <v>0.16900000000000001</v>
          </cell>
          <cell r="WP63">
            <v>0.16200000000000001</v>
          </cell>
          <cell r="WQ63">
            <v>0.153</v>
          </cell>
          <cell r="WR63">
            <v>0.14399999999999999</v>
          </cell>
          <cell r="WS63">
            <v>0.13</v>
          </cell>
          <cell r="WT63">
            <v>0.125</v>
          </cell>
          <cell r="WU63">
            <v>0.11700000000000001</v>
          </cell>
          <cell r="WV63">
            <v>0.112</v>
          </cell>
          <cell r="WW63">
            <v>0.106</v>
          </cell>
          <cell r="WX63">
            <v>0.1</v>
          </cell>
          <cell r="WY63">
            <v>9.8000000000000004E-2</v>
          </cell>
          <cell r="WZ63">
            <v>9</v>
          </cell>
          <cell r="XA63">
            <v>9</v>
          </cell>
          <cell r="XB63">
            <v>9</v>
          </cell>
          <cell r="XC63">
            <v>10</v>
          </cell>
          <cell r="XD63">
            <v>10</v>
          </cell>
          <cell r="XE63">
            <v>10</v>
          </cell>
          <cell r="XF63">
            <v>10</v>
          </cell>
          <cell r="XG63">
            <v>10</v>
          </cell>
          <cell r="XH63">
            <v>10</v>
          </cell>
          <cell r="XI63">
            <v>10</v>
          </cell>
          <cell r="XJ63">
            <v>10</v>
          </cell>
          <cell r="XK63">
            <v>11</v>
          </cell>
          <cell r="XL63">
            <v>11</v>
          </cell>
          <cell r="XM63">
            <v>11</v>
          </cell>
          <cell r="XN63">
            <v>11</v>
          </cell>
          <cell r="XO63">
            <v>11</v>
          </cell>
          <cell r="XP63">
            <v>11</v>
          </cell>
          <cell r="XQ63">
            <v>11</v>
          </cell>
          <cell r="XR63">
            <v>11</v>
          </cell>
          <cell r="XS63">
            <v>10</v>
          </cell>
          <cell r="XT63">
            <v>10</v>
          </cell>
          <cell r="XU63">
            <v>9</v>
          </cell>
          <cell r="XV63">
            <v>8</v>
          </cell>
          <cell r="XW63">
            <v>8</v>
          </cell>
          <cell r="XX63">
            <v>8</v>
          </cell>
          <cell r="XY63">
            <v>8</v>
          </cell>
          <cell r="XZ63">
            <v>7</v>
          </cell>
          <cell r="YA63">
            <v>7</v>
          </cell>
          <cell r="YB63">
            <v>7</v>
          </cell>
          <cell r="YC63">
            <v>7</v>
          </cell>
          <cell r="YD63">
            <v>7</v>
          </cell>
          <cell r="YE63">
            <v>7</v>
          </cell>
          <cell r="YF63">
            <v>34.555999999999997</v>
          </cell>
          <cell r="YG63">
            <v>34.432000000000002</v>
          </cell>
          <cell r="YH63">
            <v>32.915999999999997</v>
          </cell>
          <cell r="YI63">
            <v>31.114999999999998</v>
          </cell>
          <cell r="YJ63">
            <v>28.795000000000002</v>
          </cell>
          <cell r="YK63">
            <v>27.683</v>
          </cell>
          <cell r="YL63">
            <v>28.800999999999998</v>
          </cell>
          <cell r="YM63">
            <v>29.634</v>
          </cell>
          <cell r="YN63">
            <v>30.667999999999999</v>
          </cell>
          <cell r="YO63">
            <v>30.751999999999999</v>
          </cell>
          <cell r="YP63">
            <v>29.058</v>
          </cell>
          <cell r="YQ63">
            <v>27.635000000000002</v>
          </cell>
          <cell r="YR63">
            <v>26.677</v>
          </cell>
          <cell r="YS63">
            <v>26.597000000000001</v>
          </cell>
          <cell r="YT63">
            <v>26.48</v>
          </cell>
          <cell r="YU63">
            <v>26.312999999999999</v>
          </cell>
          <cell r="YV63">
            <v>26.256</v>
          </cell>
          <cell r="YW63">
            <v>26.1</v>
          </cell>
          <cell r="YX63">
            <v>25.984999999999999</v>
          </cell>
          <cell r="YY63">
            <v>25.106000000000002</v>
          </cell>
          <cell r="YZ63">
            <v>23.861000000000001</v>
          </cell>
          <cell r="ZA63">
            <v>21.739000000000001</v>
          </cell>
          <cell r="ZB63">
            <v>20.225000000000001</v>
          </cell>
          <cell r="ZC63">
            <v>17.817</v>
          </cell>
          <cell r="ZD63">
            <v>15.983000000000001</v>
          </cell>
          <cell r="ZE63">
            <v>14.856999999999999</v>
          </cell>
          <cell r="ZF63">
            <v>14.162000000000001</v>
          </cell>
          <cell r="ZG63">
            <v>13.141</v>
          </cell>
          <cell r="ZH63">
            <v>12.337999999999999</v>
          </cell>
          <cell r="ZI63">
            <v>11.342000000000001</v>
          </cell>
          <cell r="ZJ63">
            <v>10.645</v>
          </cell>
          <cell r="ZK63">
            <v>10.541</v>
          </cell>
          <cell r="ZL63">
            <v>65.623968320000003</v>
          </cell>
          <cell r="ZM63">
            <v>66.805833329999999</v>
          </cell>
          <cell r="ZN63">
            <v>67.987698330000001</v>
          </cell>
          <cell r="ZO63">
            <v>69.169563339999996</v>
          </cell>
          <cell r="ZP63">
            <v>70.351428350000006</v>
          </cell>
          <cell r="ZQ63">
            <v>71.533293360000002</v>
          </cell>
          <cell r="ZR63">
            <v>73.122109820000006</v>
          </cell>
          <cell r="ZS63">
            <v>74.710926279999995</v>
          </cell>
          <cell r="ZT63">
            <v>76.299742739999999</v>
          </cell>
          <cell r="ZU63">
            <v>77.888559209999997</v>
          </cell>
          <cell r="ZV63">
            <v>79.477375670000001</v>
          </cell>
          <cell r="ZW63">
            <v>81.456085740000006</v>
          </cell>
          <cell r="ZX63">
            <v>83.434795820000005</v>
          </cell>
          <cell r="ZY63">
            <v>85.413505889999996</v>
          </cell>
          <cell r="ZZ63">
            <v>87.392215960000001</v>
          </cell>
          <cell r="AAA63">
            <v>89.370926040000001</v>
          </cell>
          <cell r="AAB63">
            <v>91.951534370000005</v>
          </cell>
          <cell r="AAC63">
            <v>94.532142710000002</v>
          </cell>
          <cell r="AAD63">
            <v>97.112751040000006</v>
          </cell>
          <cell r="AAE63">
            <v>99.693359380000004</v>
          </cell>
          <cell r="AAF63">
            <v>99.740951539999998</v>
          </cell>
          <cell r="AAG63">
            <v>99.817871089999997</v>
          </cell>
          <cell r="AAH63">
            <v>99.756286619999997</v>
          </cell>
          <cell r="AAI63">
            <v>99.797271730000006</v>
          </cell>
          <cell r="AAJ63">
            <v>99.795211789999996</v>
          </cell>
          <cell r="AAK63">
            <v>99.765131629999999</v>
          </cell>
          <cell r="AAL63">
            <v>99.735051470000002</v>
          </cell>
          <cell r="AAM63">
            <v>99.704971310000005</v>
          </cell>
          <cell r="AAN63">
            <v>99.736770629999995</v>
          </cell>
          <cell r="AAO63">
            <v>99.76856995</v>
          </cell>
          <cell r="AAP63">
            <v>99.800369259999997</v>
          </cell>
          <cell r="AAQ63">
            <v>99.800369259999997</v>
          </cell>
          <cell r="AAR63">
            <v>65.724249839999999</v>
          </cell>
          <cell r="AAS63">
            <v>66.907920880000006</v>
          </cell>
          <cell r="AAT63">
            <v>68.091591919999999</v>
          </cell>
          <cell r="AAU63">
            <v>69.27526297</v>
          </cell>
          <cell r="AAV63">
            <v>70.458934009999993</v>
          </cell>
          <cell r="AAW63">
            <v>71.64260505</v>
          </cell>
          <cell r="AAX63">
            <v>73.233849419999999</v>
          </cell>
          <cell r="AAY63">
            <v>74.825093789999997</v>
          </cell>
          <cell r="AAZ63">
            <v>76.416338159999995</v>
          </cell>
          <cell r="ABA63">
            <v>78.007582529999993</v>
          </cell>
          <cell r="ABB63">
            <v>79.598826900000006</v>
          </cell>
          <cell r="ABC63">
            <v>81.580560689999999</v>
          </cell>
          <cell r="ABD63">
            <v>83.562294480000006</v>
          </cell>
          <cell r="ABE63">
            <v>85.544028260000005</v>
          </cell>
          <cell r="ABF63">
            <v>87.525762049999997</v>
          </cell>
          <cell r="ABG63">
            <v>89.507495840000004</v>
          </cell>
          <cell r="ABH63">
            <v>92.092047660000006</v>
          </cell>
          <cell r="ABI63">
            <v>94.676599479999993</v>
          </cell>
          <cell r="ABJ63">
            <v>97.261151299999995</v>
          </cell>
          <cell r="ABK63">
            <v>99.845703130000004</v>
          </cell>
          <cell r="ABL63">
            <v>99.876327509999996</v>
          </cell>
          <cell r="ABM63">
            <v>99.89578247</v>
          </cell>
          <cell r="ABN63">
            <v>99.861358640000006</v>
          </cell>
          <cell r="ABO63">
            <v>99.867980959999997</v>
          </cell>
          <cell r="ABP63">
            <v>99.926177980000006</v>
          </cell>
          <cell r="ABQ63">
            <v>99.881579079999995</v>
          </cell>
          <cell r="ABR63">
            <v>99.836980179999998</v>
          </cell>
          <cell r="ABS63">
            <v>99.792381289999994</v>
          </cell>
          <cell r="ABT63">
            <v>99.796557109999995</v>
          </cell>
          <cell r="ABU63">
            <v>99.800732929999995</v>
          </cell>
          <cell r="ABV63">
            <v>99.804908749999996</v>
          </cell>
          <cell r="ABW63">
            <v>99.804908749999996</v>
          </cell>
          <cell r="ABX63">
            <v>11.578341010000001</v>
          </cell>
          <cell r="ABY63">
            <v>11.578341010000001</v>
          </cell>
          <cell r="ABZ63">
            <v>11.578341010000001</v>
          </cell>
          <cell r="ACA63">
            <v>11.578341010000001</v>
          </cell>
          <cell r="ACB63">
            <v>11.578341010000001</v>
          </cell>
          <cell r="ACC63">
            <v>11.578341010000001</v>
          </cell>
          <cell r="ACD63">
            <v>11.578341010000001</v>
          </cell>
          <cell r="ACE63">
            <v>11.578341010000001</v>
          </cell>
          <cell r="ACF63">
            <v>11.578341010000001</v>
          </cell>
          <cell r="ACG63">
            <v>12.28070175</v>
          </cell>
          <cell r="ACH63">
            <v>16.981132079999998</v>
          </cell>
          <cell r="ACI63">
            <v>17.128279880000001</v>
          </cell>
          <cell r="ACJ63">
            <v>17.128279880000001</v>
          </cell>
          <cell r="ACK63">
            <v>17.290419159999999</v>
          </cell>
          <cell r="ACL63">
            <v>17.935578329999998</v>
          </cell>
          <cell r="ACM63">
            <v>18.507681049999999</v>
          </cell>
          <cell r="ACN63">
            <v>19.2555476</v>
          </cell>
          <cell r="ACO63">
            <v>19.62750716</v>
          </cell>
          <cell r="ACP63">
            <v>19.612068969999999</v>
          </cell>
          <cell r="ACQ63">
            <v>19.76828385</v>
          </cell>
          <cell r="ACR63">
            <v>20.968908169999999</v>
          </cell>
          <cell r="ACS63">
            <v>22.071767099999999</v>
          </cell>
          <cell r="ACT63">
            <v>22.55319149</v>
          </cell>
          <cell r="ACU63">
            <v>22.55319149</v>
          </cell>
          <cell r="ACV63">
            <v>23.023093070000002</v>
          </cell>
          <cell r="ACW63">
            <v>26.74581006</v>
          </cell>
          <cell r="ACX63">
            <v>27.348066299999999</v>
          </cell>
          <cell r="ACY63">
            <v>28.522336769999999</v>
          </cell>
          <cell r="ACZ63">
            <v>28.938237340000001</v>
          </cell>
          <cell r="ADA63">
            <v>28.908964560000001</v>
          </cell>
          <cell r="ADB63">
            <v>29.965397920000001</v>
          </cell>
          <cell r="ADC63">
            <v>31.080139370000001</v>
          </cell>
          <cell r="ADD63">
            <v>88.421658989999997</v>
          </cell>
          <cell r="ADE63">
            <v>88.421658989999997</v>
          </cell>
          <cell r="ADF63">
            <v>88.421658989999997</v>
          </cell>
          <cell r="ADG63">
            <v>88.421658989999997</v>
          </cell>
          <cell r="ADH63">
            <v>88.421658989999997</v>
          </cell>
          <cell r="ADI63">
            <v>88.421658989999997</v>
          </cell>
          <cell r="ADJ63">
            <v>88.421658989999997</v>
          </cell>
          <cell r="ADK63">
            <v>88.421658989999997</v>
          </cell>
          <cell r="ADL63">
            <v>88.421658989999997</v>
          </cell>
          <cell r="ADM63">
            <v>87.719298249999994</v>
          </cell>
          <cell r="ADN63">
            <v>83.018867920000005</v>
          </cell>
          <cell r="ADO63">
            <v>82.871720120000006</v>
          </cell>
          <cell r="ADP63">
            <v>82.871720120000006</v>
          </cell>
          <cell r="ADQ63">
            <v>82.709580840000001</v>
          </cell>
          <cell r="ADR63">
            <v>82.064421670000002</v>
          </cell>
          <cell r="ADS63">
            <v>81.492318949999998</v>
          </cell>
          <cell r="ADT63">
            <v>80.7444524</v>
          </cell>
          <cell r="ADU63">
            <v>80.372492840000007</v>
          </cell>
          <cell r="ADV63">
            <v>80.387931030000004</v>
          </cell>
          <cell r="ADW63">
            <v>80.231716149999997</v>
          </cell>
          <cell r="ADX63">
            <v>79.031091829999994</v>
          </cell>
          <cell r="ADY63">
            <v>77.928232899999998</v>
          </cell>
          <cell r="ADZ63">
            <v>77.446808509999997</v>
          </cell>
          <cell r="AEA63">
            <v>77.446808509999997</v>
          </cell>
          <cell r="AEB63">
            <v>76.976906929999998</v>
          </cell>
          <cell r="AEC63">
            <v>73.254189940000003</v>
          </cell>
          <cell r="AED63">
            <v>72.651933700000001</v>
          </cell>
          <cell r="AEE63">
            <v>71.477663230000005</v>
          </cell>
          <cell r="AEF63">
            <v>71.061762659999999</v>
          </cell>
          <cell r="AEG63">
            <v>71.091035439999999</v>
          </cell>
          <cell r="AEH63">
            <v>70.034602079999999</v>
          </cell>
          <cell r="AEI63">
            <v>68.919860630000002</v>
          </cell>
          <cell r="AEJ63">
            <v>52.497</v>
          </cell>
          <cell r="AEK63">
            <v>52.317999999999998</v>
          </cell>
          <cell r="AEL63">
            <v>52.47</v>
          </cell>
          <cell r="AEM63">
            <v>52.542999999999999</v>
          </cell>
          <cell r="AEN63">
            <v>52.588999999999999</v>
          </cell>
          <cell r="AEO63">
            <v>52.561999999999998</v>
          </cell>
          <cell r="AEP63">
            <v>52.994999999999997</v>
          </cell>
          <cell r="AEQ63">
            <v>53.398000000000003</v>
          </cell>
          <cell r="AER63">
            <v>53.429000000000002</v>
          </cell>
          <cell r="AES63">
            <v>53.790999999999997</v>
          </cell>
          <cell r="AET63">
            <v>54.192999999999998</v>
          </cell>
          <cell r="AEU63">
            <v>54.085000000000001</v>
          </cell>
          <cell r="AEV63">
            <v>54.646999999999998</v>
          </cell>
          <cell r="AEW63">
            <v>54.561999999999998</v>
          </cell>
          <cell r="AEX63">
            <v>54.926000000000002</v>
          </cell>
          <cell r="AEY63">
            <v>55.39</v>
          </cell>
          <cell r="AEZ63">
            <v>55.893999999999998</v>
          </cell>
          <cell r="AFA63">
            <v>55.673999999999999</v>
          </cell>
          <cell r="AFB63">
            <v>55.957000000000001</v>
          </cell>
          <cell r="AFC63">
            <v>56.14</v>
          </cell>
          <cell r="AFD63">
            <v>56.055999999999997</v>
          </cell>
          <cell r="AFE63">
            <v>56.195</v>
          </cell>
          <cell r="AFF63">
            <v>56.402999999999999</v>
          </cell>
          <cell r="AFG63">
            <v>56.749000000000002</v>
          </cell>
          <cell r="AFH63">
            <v>57.018999999999998</v>
          </cell>
          <cell r="AFI63">
            <v>57.197000000000003</v>
          </cell>
          <cell r="AFJ63">
            <v>57.494999999999997</v>
          </cell>
          <cell r="AFK63">
            <v>57.79</v>
          </cell>
          <cell r="AFL63">
            <v>58.026000000000003</v>
          </cell>
          <cell r="AFM63">
            <v>58.460999999999999</v>
          </cell>
          <cell r="AFN63">
            <v>58.603000000000002</v>
          </cell>
          <cell r="AFO63">
            <v>58.043999999999997</v>
          </cell>
          <cell r="AFP63">
            <v>74.436000000000007</v>
          </cell>
          <cell r="AFQ63">
            <v>73.856999999999999</v>
          </cell>
          <cell r="AFR63">
            <v>73.150999999999996</v>
          </cell>
          <cell r="AFS63">
            <v>72.010999999999996</v>
          </cell>
          <cell r="AFT63">
            <v>71.671000000000006</v>
          </cell>
          <cell r="AFU63">
            <v>71.344999999999999</v>
          </cell>
          <cell r="AFV63">
            <v>71.099999999999994</v>
          </cell>
          <cell r="AFW63">
            <v>71.010999999999996</v>
          </cell>
          <cell r="AFX63">
            <v>70.760999999999996</v>
          </cell>
          <cell r="AFY63">
            <v>70.171999999999997</v>
          </cell>
          <cell r="AFZ63">
            <v>70.224000000000004</v>
          </cell>
          <cell r="AGA63">
            <v>69.575999999999993</v>
          </cell>
          <cell r="AGB63">
            <v>69.448999999999998</v>
          </cell>
          <cell r="AGC63">
            <v>69.706000000000003</v>
          </cell>
          <cell r="AGD63">
            <v>69.296000000000006</v>
          </cell>
          <cell r="AGE63">
            <v>69.587999999999994</v>
          </cell>
          <cell r="AGF63">
            <v>69.902000000000001</v>
          </cell>
          <cell r="AGG63">
            <v>69.77</v>
          </cell>
          <cell r="AGH63">
            <v>69.953000000000003</v>
          </cell>
          <cell r="AGI63">
            <v>69.337000000000003</v>
          </cell>
          <cell r="AGJ63">
            <v>68.983000000000004</v>
          </cell>
          <cell r="AGK63">
            <v>68.784000000000006</v>
          </cell>
          <cell r="AGL63">
            <v>68.861999999999995</v>
          </cell>
          <cell r="AGM63">
            <v>68.756</v>
          </cell>
          <cell r="AGN63">
            <v>68.606999999999999</v>
          </cell>
          <cell r="AGO63">
            <v>68.555999999999997</v>
          </cell>
          <cell r="AGP63">
            <v>68.626000000000005</v>
          </cell>
          <cell r="AGQ63">
            <v>68.25</v>
          </cell>
          <cell r="AGR63">
            <v>68.344999999999999</v>
          </cell>
          <cell r="AGS63">
            <v>68.171999999999997</v>
          </cell>
          <cell r="AGT63">
            <v>67.162000000000006</v>
          </cell>
          <cell r="AGU63">
            <v>67.090999999999994</v>
          </cell>
          <cell r="AGV63">
            <v>15</v>
          </cell>
          <cell r="AGW63">
            <v>0.66500000000000004</v>
          </cell>
          <cell r="AGX63">
            <v>0.66900000000000004</v>
          </cell>
          <cell r="AGY63">
            <v>0.67700000000000005</v>
          </cell>
          <cell r="AGZ63">
            <v>0.68200000000000005</v>
          </cell>
          <cell r="AHA63">
            <v>0.68799999999999994</v>
          </cell>
          <cell r="AHB63">
            <v>0.69</v>
          </cell>
          <cell r="AHC63">
            <v>0.69399999999999995</v>
          </cell>
          <cell r="AHD63">
            <v>0.69899999999999995</v>
          </cell>
          <cell r="AHE63">
            <v>0.7</v>
          </cell>
          <cell r="AHF63">
            <v>0.70899999999999996</v>
          </cell>
          <cell r="AHG63">
            <v>0.71199999999999997</v>
          </cell>
          <cell r="AHH63">
            <v>0.71599999999999997</v>
          </cell>
          <cell r="AHI63">
            <v>0.72499999999999998</v>
          </cell>
          <cell r="AHJ63">
            <v>0.73199999999999998</v>
          </cell>
          <cell r="AHK63">
            <v>0.73799999999999999</v>
          </cell>
          <cell r="AHL63">
            <v>0.73699999999999999</v>
          </cell>
          <cell r="AHM63">
            <v>0.73399999999999999</v>
          </cell>
          <cell r="AHN63">
            <v>0.745</v>
          </cell>
          <cell r="AHO63">
            <v>0.76</v>
          </cell>
          <cell r="AHP63">
            <v>0.78100000000000003</v>
          </cell>
          <cell r="AHQ63">
            <v>0.78600000000000003</v>
          </cell>
          <cell r="AHR63">
            <v>0.78600000000000003</v>
          </cell>
          <cell r="AHS63">
            <v>0.78300000000000003</v>
          </cell>
          <cell r="AHT63">
            <v>0.79600000000000004</v>
          </cell>
          <cell r="AHU63">
            <v>0.79700000000000004</v>
          </cell>
          <cell r="AHV63">
            <v>0.79900000000000004</v>
          </cell>
          <cell r="AHW63">
            <v>0.80800000000000005</v>
          </cell>
          <cell r="AHX63">
            <v>0.81200000000000006</v>
          </cell>
          <cell r="AHY63">
            <v>0.81299999999999994</v>
          </cell>
          <cell r="AHZ63">
            <v>0.82</v>
          </cell>
          <cell r="AIA63">
            <v>0.81499999999999995</v>
          </cell>
          <cell r="AIB63">
            <v>0.81899999999999995</v>
          </cell>
          <cell r="AIC63">
            <v>17.28855721</v>
          </cell>
          <cell r="AID63">
            <v>17.305315199999999</v>
          </cell>
          <cell r="AIE63">
            <v>17.034313730000001</v>
          </cell>
          <cell r="AIF63">
            <v>16.829268290000002</v>
          </cell>
          <cell r="AIG63">
            <v>16.908212559999999</v>
          </cell>
          <cell r="AIH63">
            <v>16.666666670000001</v>
          </cell>
          <cell r="AII63">
            <v>16.786570739999998</v>
          </cell>
          <cell r="AIJ63">
            <v>16.983372920000001</v>
          </cell>
          <cell r="AIK63">
            <v>17.45283019</v>
          </cell>
          <cell r="AIL63">
            <v>17.07602339</v>
          </cell>
          <cell r="AIM63">
            <v>17.40139211</v>
          </cell>
          <cell r="AIN63">
            <v>17.511520740000002</v>
          </cell>
          <cell r="AIO63">
            <v>16.953035509999999</v>
          </cell>
          <cell r="AIP63">
            <v>16.628701589999999</v>
          </cell>
          <cell r="AIQ63">
            <v>16.98537683</v>
          </cell>
          <cell r="AIR63">
            <v>17.653631279999999</v>
          </cell>
          <cell r="AIS63">
            <v>17.897091719999999</v>
          </cell>
          <cell r="AIT63">
            <v>16.94537347</v>
          </cell>
          <cell r="AIU63">
            <v>15.55555556</v>
          </cell>
          <cell r="AIV63">
            <v>13.796909490000001</v>
          </cell>
          <cell r="AIW63">
            <v>13.81578947</v>
          </cell>
          <cell r="AIX63">
            <v>13.436123350000001</v>
          </cell>
          <cell r="AIY63">
            <v>13.86138614</v>
          </cell>
          <cell r="AIZ63">
            <v>13.6659436</v>
          </cell>
          <cell r="AJA63">
            <v>13.744588739999999</v>
          </cell>
          <cell r="AJB63">
            <v>13.52813853</v>
          </cell>
          <cell r="AJC63">
            <v>12.837108949999999</v>
          </cell>
          <cell r="AJD63">
            <v>12.68817204</v>
          </cell>
          <cell r="AJE63">
            <v>12.486544670000001</v>
          </cell>
          <cell r="AJF63">
            <v>12.29946524</v>
          </cell>
          <cell r="AJG63">
            <v>11.7965368</v>
          </cell>
          <cell r="AJH63">
            <v>11.840688910000001</v>
          </cell>
          <cell r="AJI63">
            <v>10.50757503</v>
          </cell>
          <cell r="AJJ63">
            <v>10.620043000000001</v>
          </cell>
          <cell r="AJK63">
            <v>10.320708460000001</v>
          </cell>
          <cell r="AJL63">
            <v>10.045353410000001</v>
          </cell>
          <cell r="AJM63">
            <v>9.9481855100000001</v>
          </cell>
          <cell r="AJN63">
            <v>9.7798033859999993</v>
          </cell>
          <cell r="AJO63">
            <v>10.12134914</v>
          </cell>
          <cell r="AJP63">
            <v>9.6442996779999994</v>
          </cell>
          <cell r="AJQ63">
            <v>9.7009118480000005</v>
          </cell>
          <cell r="AJR63">
            <v>9.5563389060000006</v>
          </cell>
          <cell r="AJS63">
            <v>9.6326056639999997</v>
          </cell>
          <cell r="AJT63">
            <v>9.7474915889999991</v>
          </cell>
          <cell r="AJU63">
            <v>9.4404346239999999</v>
          </cell>
          <cell r="AJV63">
            <v>9.5946635400000009</v>
          </cell>
          <cell r="AJW63">
            <v>9.5686881140000004</v>
          </cell>
          <cell r="AJX63">
            <v>9.4539963989999993</v>
          </cell>
          <cell r="AJY63">
            <v>9.3317863550000002</v>
          </cell>
          <cell r="AJZ63">
            <v>9.0999092959999999</v>
          </cell>
          <cell r="AKA63">
            <v>8.7617225859999994</v>
          </cell>
          <cell r="AKB63">
            <v>7.8609864649999999</v>
          </cell>
          <cell r="AKC63">
            <v>8.0622935390000006</v>
          </cell>
          <cell r="AKD63">
            <v>7.3327027259999999</v>
          </cell>
          <cell r="AKE63">
            <v>7.5554318900000004</v>
          </cell>
          <cell r="AKF63">
            <v>7.3462293450000002</v>
          </cell>
          <cell r="AKG63">
            <v>6.7031576810000004</v>
          </cell>
          <cell r="AKH63">
            <v>6.4126808950000003</v>
          </cell>
          <cell r="AKI63">
            <v>6.0233753249999999</v>
          </cell>
          <cell r="AKJ63">
            <v>5.8081814319999996</v>
          </cell>
          <cell r="AKK63">
            <v>5.6878183160000004</v>
          </cell>
          <cell r="AKL63">
            <v>5.4643678380000003</v>
          </cell>
          <cell r="AKM63">
            <v>4.8548868189999999</v>
          </cell>
          <cell r="AKN63">
            <v>4.8548868189999999</v>
          </cell>
          <cell r="AKO63">
            <v>20.79</v>
          </cell>
          <cell r="AKP63">
            <v>20.49</v>
          </cell>
          <cell r="AKQ63">
            <v>20.36</v>
          </cell>
          <cell r="AKR63">
            <v>20.39</v>
          </cell>
          <cell r="AKS63">
            <v>20.83</v>
          </cell>
          <cell r="AKT63">
            <v>20.41</v>
          </cell>
          <cell r="AKU63">
            <v>20.23</v>
          </cell>
          <cell r="AKV63">
            <v>21.4</v>
          </cell>
          <cell r="AKW63">
            <v>22.34</v>
          </cell>
          <cell r="AKX63">
            <v>21.87</v>
          </cell>
          <cell r="AKY63">
            <v>22.33</v>
          </cell>
          <cell r="AKZ63">
            <v>22.48</v>
          </cell>
          <cell r="ALA63">
            <v>21.68</v>
          </cell>
          <cell r="ALB63">
            <v>20.82</v>
          </cell>
          <cell r="ALC63">
            <v>21.58</v>
          </cell>
          <cell r="ALD63">
            <v>23.06</v>
          </cell>
          <cell r="ALE63">
            <v>23.87</v>
          </cell>
          <cell r="ALF63">
            <v>22.25</v>
          </cell>
          <cell r="ALG63">
            <v>19.63</v>
          </cell>
          <cell r="ALH63">
            <v>17.25</v>
          </cell>
          <cell r="ALI63">
            <v>17.03</v>
          </cell>
          <cell r="ALJ63">
            <v>17.46</v>
          </cell>
          <cell r="ALK63">
            <v>17.940000000000001</v>
          </cell>
          <cell r="ALL63">
            <v>17.86</v>
          </cell>
          <cell r="ALM63">
            <v>19.09</v>
          </cell>
          <cell r="ALN63">
            <v>18.97</v>
          </cell>
          <cell r="ALO63">
            <v>18.27</v>
          </cell>
          <cell r="ALP63">
            <v>18.2</v>
          </cell>
          <cell r="ALQ63">
            <v>18.010000000000002</v>
          </cell>
          <cell r="ALR63">
            <v>17.850000000000001</v>
          </cell>
          <cell r="ALS63">
            <v>17.850000000000001</v>
          </cell>
          <cell r="ALT63">
            <v>17.850000000000001</v>
          </cell>
        </row>
        <row r="64">
          <cell r="A64" t="str">
            <v>Georgia</v>
          </cell>
          <cell r="B64" t="str">
            <v>GEO</v>
          </cell>
          <cell r="C64" t="str">
            <v>Very High</v>
          </cell>
          <cell r="D64" t="str">
            <v>ECA</v>
          </cell>
          <cell r="E64">
            <v>63</v>
          </cell>
          <cell r="P64">
            <v>0.70199999999999996</v>
          </cell>
          <cell r="Q64">
            <v>0.70599999999999996</v>
          </cell>
          <cell r="R64">
            <v>0.71399999999999997</v>
          </cell>
          <cell r="S64">
            <v>0.72299999999999998</v>
          </cell>
          <cell r="T64">
            <v>0.72899999999999998</v>
          </cell>
          <cell r="U64">
            <v>0.73799999999999999</v>
          </cell>
          <cell r="V64">
            <v>0.74199999999999999</v>
          </cell>
          <cell r="W64">
            <v>0.753</v>
          </cell>
          <cell r="X64">
            <v>0.748</v>
          </cell>
          <cell r="Y64">
            <v>0.753</v>
          </cell>
          <cell r="Z64">
            <v>0.75900000000000001</v>
          </cell>
          <cell r="AA64">
            <v>0.76600000000000001</v>
          </cell>
          <cell r="AB64">
            <v>0.77300000000000002</v>
          </cell>
          <cell r="AC64">
            <v>0.77700000000000002</v>
          </cell>
          <cell r="AD64">
            <v>0.78400000000000003</v>
          </cell>
          <cell r="AE64">
            <v>0.79</v>
          </cell>
          <cell r="AF64">
            <v>0.79400000000000004</v>
          </cell>
          <cell r="AG64">
            <v>0.8</v>
          </cell>
          <cell r="AH64">
            <v>0.80400000000000005</v>
          </cell>
          <cell r="AI64">
            <v>0.81</v>
          </cell>
          <cell r="AJ64">
            <v>0.80200000000000005</v>
          </cell>
          <cell r="AK64">
            <v>0.80200000000000005</v>
          </cell>
          <cell r="AL64">
            <v>68.388999999999996</v>
          </cell>
          <cell r="AM64">
            <v>68.244699999999995</v>
          </cell>
          <cell r="AN64">
            <v>67.783000000000001</v>
          </cell>
          <cell r="AO64">
            <v>67.655699999999996</v>
          </cell>
          <cell r="AP64">
            <v>68.553899999999999</v>
          </cell>
          <cell r="AQ64">
            <v>68.850899999999996</v>
          </cell>
          <cell r="AR64">
            <v>68.973799999999997</v>
          </cell>
          <cell r="AS64">
            <v>69.058700000000002</v>
          </cell>
          <cell r="AT64">
            <v>69.101500000000001</v>
          </cell>
          <cell r="AU64">
            <v>69.319400000000002</v>
          </cell>
          <cell r="AV64">
            <v>69.575400000000002</v>
          </cell>
          <cell r="AW64">
            <v>69.606300000000005</v>
          </cell>
          <cell r="AX64">
            <v>70.0244</v>
          </cell>
          <cell r="AY64">
            <v>70.332700000000003</v>
          </cell>
          <cell r="AZ64">
            <v>70.567400000000006</v>
          </cell>
          <cell r="BA64">
            <v>71.13</v>
          </cell>
          <cell r="BB64">
            <v>71.394000000000005</v>
          </cell>
          <cell r="BC64">
            <v>71.567899999999995</v>
          </cell>
          <cell r="BD64">
            <v>71.332300000000004</v>
          </cell>
          <cell r="BE64">
            <v>71.949799999999996</v>
          </cell>
          <cell r="BF64">
            <v>72.127700000000004</v>
          </cell>
          <cell r="BG64">
            <v>72.390199999999993</v>
          </cell>
          <cell r="BH64">
            <v>72.412000000000006</v>
          </cell>
          <cell r="BI64">
            <v>72.628399999999999</v>
          </cell>
          <cell r="BJ64">
            <v>73.099299999999999</v>
          </cell>
          <cell r="BK64">
            <v>73.297200000000004</v>
          </cell>
          <cell r="BL64">
            <v>73.569199999999995</v>
          </cell>
          <cell r="BM64">
            <v>73.570099999999996</v>
          </cell>
          <cell r="BN64">
            <v>73.341399999999993</v>
          </cell>
          <cell r="BO64">
            <v>73.4696</v>
          </cell>
          <cell r="BP64">
            <v>72.765299999999996</v>
          </cell>
          <cell r="BQ64">
            <v>71.694000000000003</v>
          </cell>
          <cell r="BR64">
            <v>12.79429197</v>
          </cell>
          <cell r="BS64">
            <v>12.427610400000001</v>
          </cell>
          <cell r="BT64">
            <v>12.07143784</v>
          </cell>
          <cell r="BU64">
            <v>11.71526527</v>
          </cell>
          <cell r="BV64">
            <v>11.359092710000001</v>
          </cell>
          <cell r="BW64">
            <v>11.00292015</v>
          </cell>
          <cell r="BX64">
            <v>11.244979860000001</v>
          </cell>
          <cell r="BY64">
            <v>11.869520189999999</v>
          </cell>
          <cell r="BZ64">
            <v>12.285805229999999</v>
          </cell>
          <cell r="CA64">
            <v>12.70209026</v>
          </cell>
          <cell r="CB64">
            <v>13.19787979</v>
          </cell>
          <cell r="CC64">
            <v>13.37042046</v>
          </cell>
          <cell r="CD64">
            <v>13.546790120000001</v>
          </cell>
          <cell r="CE64">
            <v>13.68500042</v>
          </cell>
          <cell r="CF64">
            <v>13.672439580000001</v>
          </cell>
          <cell r="CG64">
            <v>13.7594099</v>
          </cell>
          <cell r="CH64">
            <v>13.3165102</v>
          </cell>
          <cell r="CI64">
            <v>13.699439999999999</v>
          </cell>
          <cell r="CJ64">
            <v>13.14264011</v>
          </cell>
          <cell r="CK64">
            <v>13.50502968</v>
          </cell>
          <cell r="CL64">
            <v>13.63837981</v>
          </cell>
          <cell r="CM64">
            <v>13.771729949999999</v>
          </cell>
          <cell r="CN64">
            <v>13.905080079999999</v>
          </cell>
          <cell r="CO64">
            <v>14.03843021</v>
          </cell>
          <cell r="CP64">
            <v>14.212739940000001</v>
          </cell>
          <cell r="CQ64">
            <v>14.46463966</v>
          </cell>
          <cell r="CR64">
            <v>14.687170030000001</v>
          </cell>
          <cell r="CS64">
            <v>15.02781963</v>
          </cell>
          <cell r="CT64">
            <v>15.2750597</v>
          </cell>
          <cell r="CU64">
            <v>15.6153698</v>
          </cell>
          <cell r="CV64">
            <v>15.568519589999999</v>
          </cell>
          <cell r="CW64">
            <v>15.568519589999999</v>
          </cell>
          <cell r="DH64">
            <v>11.80588996</v>
          </cell>
          <cell r="DI64">
            <v>11.86248939</v>
          </cell>
          <cell r="DJ64">
            <v>11.91936016</v>
          </cell>
          <cell r="DK64">
            <v>11.97705412</v>
          </cell>
          <cell r="DL64">
            <v>12.03474808</v>
          </cell>
          <cell r="DM64">
            <v>12.09244204</v>
          </cell>
          <cell r="DN64">
            <v>12.150135990000001</v>
          </cell>
          <cell r="DO64">
            <v>12.207829950000001</v>
          </cell>
          <cell r="DP64">
            <v>12.265523910000001</v>
          </cell>
          <cell r="DQ64">
            <v>12.323217870000001</v>
          </cell>
          <cell r="DR64">
            <v>12.380911830000001</v>
          </cell>
          <cell r="DS64">
            <v>12.43860579</v>
          </cell>
          <cell r="DT64">
            <v>12.49629974</v>
          </cell>
          <cell r="DU64">
            <v>12.557319639999999</v>
          </cell>
          <cell r="DV64">
            <v>12.618339539999999</v>
          </cell>
          <cell r="DW64">
            <v>12.71645498</v>
          </cell>
          <cell r="DX64">
            <v>12.81457043</v>
          </cell>
          <cell r="DY64">
            <v>12.874360080000001</v>
          </cell>
          <cell r="DZ64">
            <v>12.84828997</v>
          </cell>
          <cell r="EA64">
            <v>12.82221985</v>
          </cell>
          <cell r="EB64">
            <v>12.82221985</v>
          </cell>
          <cell r="EC64">
            <v>12.82221985</v>
          </cell>
          <cell r="ED64">
            <v>10663.57705</v>
          </cell>
          <cell r="EE64">
            <v>8447.6537449999996</v>
          </cell>
          <cell r="EF64">
            <v>5057.072623</v>
          </cell>
          <cell r="EG64">
            <v>3369.207899</v>
          </cell>
          <cell r="EH64">
            <v>3108.91041</v>
          </cell>
          <cell r="EI64">
            <v>3221.3670900000002</v>
          </cell>
          <cell r="EJ64">
            <v>3673.3129509999999</v>
          </cell>
          <cell r="EK64">
            <v>4431.338006</v>
          </cell>
          <cell r="EL64">
            <v>4778.9074259999998</v>
          </cell>
          <cell r="EM64">
            <v>5041.4034629999996</v>
          </cell>
          <cell r="EN64">
            <v>5177.9170469999999</v>
          </cell>
          <cell r="EO64">
            <v>5359.0423810000002</v>
          </cell>
          <cell r="EP64">
            <v>5701.7918280000004</v>
          </cell>
          <cell r="EQ64">
            <v>6349.2721369999999</v>
          </cell>
          <cell r="ER64">
            <v>6808.5349249999999</v>
          </cell>
          <cell r="ES64">
            <v>7462.0361050000001</v>
          </cell>
          <cell r="ET64">
            <v>8269.2764829999996</v>
          </cell>
          <cell r="EU64">
            <v>9188.9588559999993</v>
          </cell>
          <cell r="EV64">
            <v>9302.1958630000008</v>
          </cell>
          <cell r="EW64">
            <v>9036.2563129999999</v>
          </cell>
          <cell r="EX64">
            <v>9581.9801860000007</v>
          </cell>
          <cell r="EY64">
            <v>10268.19764</v>
          </cell>
          <cell r="EZ64">
            <v>11196.55969</v>
          </cell>
          <cell r="FA64">
            <v>11544.514950000001</v>
          </cell>
          <cell r="FB64">
            <v>12111.97028</v>
          </cell>
          <cell r="FC64">
            <v>12334.6582</v>
          </cell>
          <cell r="FD64">
            <v>12382.40144</v>
          </cell>
          <cell r="FE64">
            <v>12924.218199999999</v>
          </cell>
          <cell r="FF64">
            <v>13697.401089999999</v>
          </cell>
          <cell r="FG64">
            <v>14314.32324</v>
          </cell>
          <cell r="FH64">
            <v>13329.530280000001</v>
          </cell>
          <cell r="FI64">
            <v>14664.168250000001</v>
          </cell>
          <cell r="FJ64">
            <v>1</v>
          </cell>
          <cell r="FU64">
            <v>0.95699999999999996</v>
          </cell>
          <cell r="FV64">
            <v>0.94899999999999995</v>
          </cell>
          <cell r="FW64">
            <v>0.94899999999999995</v>
          </cell>
          <cell r="FX64">
            <v>0.95499999999999996</v>
          </cell>
          <cell r="FY64">
            <v>0.96</v>
          </cell>
          <cell r="FZ64">
            <v>0.95599999999999996</v>
          </cell>
          <cell r="GA64">
            <v>0.96399999999999997</v>
          </cell>
          <cell r="GB64">
            <v>0.96</v>
          </cell>
          <cell r="GC64">
            <v>0.96299999999999997</v>
          </cell>
          <cell r="GD64">
            <v>0.96499999999999997</v>
          </cell>
          <cell r="GE64">
            <v>0.96699999999999997</v>
          </cell>
          <cell r="GF64">
            <v>0.97</v>
          </cell>
          <cell r="GG64">
            <v>0.97499999999999998</v>
          </cell>
          <cell r="GH64">
            <v>0.97899999999999998</v>
          </cell>
          <cell r="GI64">
            <v>0.98199999999999998</v>
          </cell>
          <cell r="GJ64">
            <v>0.98599999999999999</v>
          </cell>
          <cell r="GK64">
            <v>0.98399999999999999</v>
          </cell>
          <cell r="GL64">
            <v>0.98299999999999998</v>
          </cell>
          <cell r="GM64">
            <v>0.98699999999999999</v>
          </cell>
          <cell r="GN64">
            <v>0.99</v>
          </cell>
          <cell r="GO64">
            <v>1.006</v>
          </cell>
          <cell r="GP64">
            <v>1.0069999999999999</v>
          </cell>
          <cell r="HA64">
            <v>0.68209911899999998</v>
          </cell>
          <cell r="HB64">
            <v>0.68176731300000004</v>
          </cell>
          <cell r="HC64">
            <v>0.68847176700000001</v>
          </cell>
          <cell r="HD64">
            <v>0.70081839499999998</v>
          </cell>
          <cell r="HE64">
            <v>0.70877350699999997</v>
          </cell>
          <cell r="HF64">
            <v>0.71532722900000001</v>
          </cell>
          <cell r="HG64">
            <v>0.72190131999999996</v>
          </cell>
          <cell r="HH64">
            <v>0.72759550299999998</v>
          </cell>
          <cell r="HI64">
            <v>0.72858366100000005</v>
          </cell>
          <cell r="HJ64">
            <v>0.73348138100000004</v>
          </cell>
          <cell r="HK64">
            <v>0.74035421400000001</v>
          </cell>
          <cell r="HL64">
            <v>0.74923508400000005</v>
          </cell>
          <cell r="HM64">
            <v>0.75860497000000005</v>
          </cell>
          <cell r="HN64">
            <v>0.765446391</v>
          </cell>
          <cell r="HO64">
            <v>0.77361457300000003</v>
          </cell>
          <cell r="HP64">
            <v>0.78074944499999999</v>
          </cell>
          <cell r="HQ64">
            <v>0.78438222499999999</v>
          </cell>
          <cell r="HR64">
            <v>0.78965598199999998</v>
          </cell>
          <cell r="HS64">
            <v>0.79578646099999995</v>
          </cell>
          <cell r="HT64">
            <v>0.80248298100000004</v>
          </cell>
          <cell r="HU64">
            <v>0.80308836500000003</v>
          </cell>
          <cell r="HV64">
            <v>0.80344937900000002</v>
          </cell>
          <cell r="HW64">
            <v>72.685000000000002</v>
          </cell>
          <cell r="HX64">
            <v>72.6708</v>
          </cell>
          <cell r="HY64">
            <v>72.488900000000001</v>
          </cell>
          <cell r="HZ64">
            <v>72.581800000000001</v>
          </cell>
          <cell r="IA64">
            <v>72.681700000000006</v>
          </cell>
          <cell r="IB64">
            <v>73.236699999999999</v>
          </cell>
          <cell r="IC64">
            <v>73.420400000000001</v>
          </cell>
          <cell r="ID64">
            <v>73.315200000000004</v>
          </cell>
          <cell r="IE64">
            <v>73.091200000000001</v>
          </cell>
          <cell r="IF64">
            <v>73.324299999999994</v>
          </cell>
          <cell r="IG64">
            <v>73.582700000000003</v>
          </cell>
          <cell r="IH64">
            <v>73.807100000000005</v>
          </cell>
          <cell r="II64">
            <v>74.339100000000002</v>
          </cell>
          <cell r="IJ64">
            <v>74.630899999999997</v>
          </cell>
          <cell r="IK64">
            <v>74.791200000000003</v>
          </cell>
          <cell r="IL64">
            <v>75.596299999999999</v>
          </cell>
          <cell r="IM64">
            <v>75.952100000000002</v>
          </cell>
          <cell r="IN64">
            <v>75.784400000000005</v>
          </cell>
          <cell r="IO64">
            <v>75.873199999999997</v>
          </cell>
          <cell r="IP64">
            <v>76.4268</v>
          </cell>
          <cell r="IQ64">
            <v>76.572100000000006</v>
          </cell>
          <cell r="IR64">
            <v>76.854399999999998</v>
          </cell>
          <cell r="IS64">
            <v>77.205100000000002</v>
          </cell>
          <cell r="IT64">
            <v>77.436199999999999</v>
          </cell>
          <cell r="IU64">
            <v>77.934200000000004</v>
          </cell>
          <cell r="IV64">
            <v>78.131100000000004</v>
          </cell>
          <cell r="IW64">
            <v>78.430099999999996</v>
          </cell>
          <cell r="IX64">
            <v>78.224000000000004</v>
          </cell>
          <cell r="IY64">
            <v>78.153400000000005</v>
          </cell>
          <cell r="IZ64">
            <v>78.428899999999999</v>
          </cell>
          <cell r="JA64">
            <v>77.873599999999996</v>
          </cell>
          <cell r="JB64">
            <v>76.680700000000002</v>
          </cell>
          <cell r="JC64">
            <v>12.52440077</v>
          </cell>
          <cell r="JD64">
            <v>12.23536015</v>
          </cell>
          <cell r="JE64">
            <v>11.952990059999999</v>
          </cell>
          <cell r="JF64">
            <v>11.67061996</v>
          </cell>
          <cell r="JG64">
            <v>11.388249869999999</v>
          </cell>
          <cell r="JH64">
            <v>11.10587978</v>
          </cell>
          <cell r="JI64">
            <v>11.38796997</v>
          </cell>
          <cell r="JJ64">
            <v>11.9233799</v>
          </cell>
          <cell r="JK64">
            <v>12.43115997</v>
          </cell>
          <cell r="JL64">
            <v>12.938940049999999</v>
          </cell>
          <cell r="JM64">
            <v>13.460220339999999</v>
          </cell>
          <cell r="JN64">
            <v>13.76459026</v>
          </cell>
          <cell r="JO64">
            <v>13.97749043</v>
          </cell>
          <cell r="JP64">
            <v>14.046719550000001</v>
          </cell>
          <cell r="JQ64">
            <v>14.102549550000001</v>
          </cell>
          <cell r="JR64">
            <v>14.22214031</v>
          </cell>
          <cell r="JS64">
            <v>14.06982994</v>
          </cell>
          <cell r="JT64">
            <v>13.77099514</v>
          </cell>
          <cell r="JU64">
            <v>13.47216034</v>
          </cell>
          <cell r="JV64">
            <v>13.6461483</v>
          </cell>
          <cell r="JW64">
            <v>13.82013626</v>
          </cell>
          <cell r="JX64">
            <v>13.99412422</v>
          </cell>
          <cell r="JY64">
            <v>14.16811218</v>
          </cell>
          <cell r="JZ64">
            <v>14.342100139999999</v>
          </cell>
          <cell r="KA64">
            <v>14.55770016</v>
          </cell>
          <cell r="KB64">
            <v>14.817700390000001</v>
          </cell>
          <cell r="KC64">
            <v>14.95318031</v>
          </cell>
          <cell r="KD64">
            <v>15.28092957</v>
          </cell>
          <cell r="KE64">
            <v>15.53048038</v>
          </cell>
          <cell r="KF64">
            <v>15.927069660000001</v>
          </cell>
          <cell r="KG64">
            <v>15.938739780000001</v>
          </cell>
          <cell r="KH64">
            <v>15.938739780000001</v>
          </cell>
          <cell r="KS64">
            <v>11.650884489999999</v>
          </cell>
          <cell r="KT64">
            <v>11.713389510000001</v>
          </cell>
          <cell r="KU64">
            <v>11.776229860000001</v>
          </cell>
          <cell r="KV64">
            <v>11.84008884</v>
          </cell>
          <cell r="KW64">
            <v>11.90394783</v>
          </cell>
          <cell r="KX64">
            <v>11.96780682</v>
          </cell>
          <cell r="KY64">
            <v>12.031665800000001</v>
          </cell>
          <cell r="KZ64">
            <v>12.095524790000001</v>
          </cell>
          <cell r="LA64">
            <v>12.15938377</v>
          </cell>
          <cell r="LB64">
            <v>12.22324276</v>
          </cell>
          <cell r="LC64">
            <v>12.28710175</v>
          </cell>
          <cell r="LD64">
            <v>12.350960730000001</v>
          </cell>
          <cell r="LE64">
            <v>12.414819720000001</v>
          </cell>
          <cell r="LF64">
            <v>12.505044939999999</v>
          </cell>
          <cell r="LG64">
            <v>12.59527016</v>
          </cell>
          <cell r="LH64">
            <v>12.71144009</v>
          </cell>
          <cell r="LI64">
            <v>12.82761002</v>
          </cell>
          <cell r="LJ64">
            <v>12.89694023</v>
          </cell>
          <cell r="LK64">
            <v>12.881130219999999</v>
          </cell>
          <cell r="LL64">
            <v>12.86532021</v>
          </cell>
          <cell r="LM64">
            <v>12.86532021</v>
          </cell>
          <cell r="LN64">
            <v>12.86532021</v>
          </cell>
          <cell r="LO64">
            <v>7941.8418220000003</v>
          </cell>
          <cell r="LP64">
            <v>6319.1305750000001</v>
          </cell>
          <cell r="LQ64">
            <v>3802.6353859999999</v>
          </cell>
          <cell r="LR64">
            <v>2547.1634909999998</v>
          </cell>
          <cell r="LS64">
            <v>2363.1573100000001</v>
          </cell>
          <cell r="LT64">
            <v>2437.9805430000001</v>
          </cell>
          <cell r="LU64">
            <v>2757.3864239999998</v>
          </cell>
          <cell r="LV64">
            <v>3300.6880080000001</v>
          </cell>
          <cell r="LW64">
            <v>3545.9277699999998</v>
          </cell>
          <cell r="LX64">
            <v>3014.0790360000001</v>
          </cell>
          <cell r="LY64">
            <v>3334.998893</v>
          </cell>
          <cell r="LZ64">
            <v>3115.828833</v>
          </cell>
          <cell r="MA64">
            <v>3211.2425880000001</v>
          </cell>
          <cell r="MB64">
            <v>3733.716128</v>
          </cell>
          <cell r="MC64">
            <v>4109.0128770000001</v>
          </cell>
          <cell r="MD64">
            <v>4193.2191739999998</v>
          </cell>
          <cell r="ME64">
            <v>4581.3349230000003</v>
          </cell>
          <cell r="MF64">
            <v>5240.3609560000004</v>
          </cell>
          <cell r="MG64">
            <v>5459.4675090000001</v>
          </cell>
          <cell r="MH64">
            <v>5478.9383019999996</v>
          </cell>
          <cell r="MI64">
            <v>5855.7306609999996</v>
          </cell>
          <cell r="MJ64">
            <v>6406.0555759999997</v>
          </cell>
          <cell r="MK64">
            <v>7032.8983349999999</v>
          </cell>
          <cell r="ML64">
            <v>7437.131574</v>
          </cell>
          <cell r="MM64">
            <v>7828.945318</v>
          </cell>
          <cell r="MN64">
            <v>8202.2146470000007</v>
          </cell>
          <cell r="MO64">
            <v>8182.9630479999996</v>
          </cell>
          <cell r="MP64">
            <v>8566.4269050000003</v>
          </cell>
          <cell r="MQ64">
            <v>9245.6446350000006</v>
          </cell>
          <cell r="MR64">
            <v>9591.8842700000005</v>
          </cell>
          <cell r="MS64">
            <v>10128.99863</v>
          </cell>
          <cell r="MT64">
            <v>11284.665499999999</v>
          </cell>
          <cell r="NE64">
            <v>0.713003418</v>
          </cell>
          <cell r="NF64">
            <v>0.71805301499999996</v>
          </cell>
          <cell r="NG64">
            <v>0.725548054</v>
          </cell>
          <cell r="NH64">
            <v>0.73422169299999995</v>
          </cell>
          <cell r="NI64">
            <v>0.73868842199999996</v>
          </cell>
          <cell r="NJ64">
            <v>0.74813436700000002</v>
          </cell>
          <cell r="NK64">
            <v>0.74892794799999995</v>
          </cell>
          <cell r="NL64">
            <v>0.75752210200000003</v>
          </cell>
          <cell r="NM64">
            <v>0.75645208799999997</v>
          </cell>
          <cell r="NN64">
            <v>0.75982787500000004</v>
          </cell>
          <cell r="NO64">
            <v>0.76590875300000005</v>
          </cell>
          <cell r="NP64">
            <v>0.77241212299999995</v>
          </cell>
          <cell r="NQ64">
            <v>0.77779085000000003</v>
          </cell>
          <cell r="NR64">
            <v>0.781692308</v>
          </cell>
          <cell r="NS64">
            <v>0.787867231</v>
          </cell>
          <cell r="NT64">
            <v>0.79200357099999996</v>
          </cell>
          <cell r="NU64">
            <v>0.79708409099999999</v>
          </cell>
          <cell r="NV64">
            <v>0.80360433899999995</v>
          </cell>
          <cell r="NW64">
            <v>0.80611927500000002</v>
          </cell>
          <cell r="NX64">
            <v>0.81073353400000003</v>
          </cell>
          <cell r="NY64">
            <v>0.79827984699999999</v>
          </cell>
          <cell r="NZ64">
            <v>0.79774145500000004</v>
          </cell>
          <cell r="OA64">
            <v>63.826500000000003</v>
          </cell>
          <cell r="OB64">
            <v>63.583199999999998</v>
          </cell>
          <cell r="OC64">
            <v>62.911299999999997</v>
          </cell>
          <cell r="OD64">
            <v>62.607100000000003</v>
          </cell>
          <cell r="OE64">
            <v>64.176100000000005</v>
          </cell>
          <cell r="OF64">
            <v>64.245099999999994</v>
          </cell>
          <cell r="OG64">
            <v>64.324799999999996</v>
          </cell>
          <cell r="OH64">
            <v>64.583399999999997</v>
          </cell>
          <cell r="OI64">
            <v>64.878699999999995</v>
          </cell>
          <cell r="OJ64">
            <v>65.09</v>
          </cell>
          <cell r="OK64">
            <v>65.347700000000003</v>
          </cell>
          <cell r="OL64">
            <v>65.225300000000004</v>
          </cell>
          <cell r="OM64">
            <v>65.537300000000002</v>
          </cell>
          <cell r="ON64">
            <v>65.852900000000005</v>
          </cell>
          <cell r="OO64">
            <v>66.166399999999996</v>
          </cell>
          <cell r="OP64">
            <v>66.529300000000006</v>
          </cell>
          <cell r="OQ64">
            <v>66.730900000000005</v>
          </cell>
          <cell r="OR64">
            <v>67.193200000000004</v>
          </cell>
          <cell r="OS64">
            <v>66.705100000000002</v>
          </cell>
          <cell r="OT64">
            <v>67.391000000000005</v>
          </cell>
          <cell r="OU64">
            <v>67.603399999999993</v>
          </cell>
          <cell r="OV64">
            <v>67.856300000000005</v>
          </cell>
          <cell r="OW64">
            <v>67.651300000000006</v>
          </cell>
          <cell r="OX64">
            <v>67.865700000000004</v>
          </cell>
          <cell r="OY64">
            <v>68.309200000000004</v>
          </cell>
          <cell r="OZ64">
            <v>68.477199999999996</v>
          </cell>
          <cell r="PA64">
            <v>68.695999999999998</v>
          </cell>
          <cell r="PB64">
            <v>68.835700000000003</v>
          </cell>
          <cell r="PC64">
            <v>68.494600000000005</v>
          </cell>
          <cell r="PD64">
            <v>68.493099999999998</v>
          </cell>
          <cell r="PE64">
            <v>67.740399999999994</v>
          </cell>
          <cell r="PF64">
            <v>66.802800000000005</v>
          </cell>
          <cell r="PG64">
            <v>13.05514857</v>
          </cell>
          <cell r="PH64">
            <v>12.61184025</v>
          </cell>
          <cell r="PI64">
            <v>12.183585170000001</v>
          </cell>
          <cell r="PJ64">
            <v>11.755330089999999</v>
          </cell>
          <cell r="PK64">
            <v>11.327075000000001</v>
          </cell>
          <cell r="PL64">
            <v>10.898819919999999</v>
          </cell>
          <cell r="PM64">
            <v>11.110839840000001</v>
          </cell>
          <cell r="PN64">
            <v>11.81801033</v>
          </cell>
          <cell r="PO64">
            <v>12.151380059999999</v>
          </cell>
          <cell r="PP64">
            <v>12.48474979</v>
          </cell>
          <cell r="PQ64">
            <v>12.961520200000001</v>
          </cell>
          <cell r="PR64">
            <v>13.01562977</v>
          </cell>
          <cell r="PS64">
            <v>13.15678978</v>
          </cell>
          <cell r="PT64">
            <v>13.36131001</v>
          </cell>
          <cell r="PU64">
            <v>13.28190994</v>
          </cell>
          <cell r="PV64">
            <v>13.341580390000001</v>
          </cell>
          <cell r="PW64">
            <v>12.62952042</v>
          </cell>
          <cell r="PX64">
            <v>12.73345041</v>
          </cell>
          <cell r="PY64">
            <v>12.83738041</v>
          </cell>
          <cell r="PZ64">
            <v>13.0198143</v>
          </cell>
          <cell r="QA64">
            <v>13.202248190000001</v>
          </cell>
          <cell r="QB64">
            <v>13.384682079999999</v>
          </cell>
          <cell r="QC64">
            <v>13.56711597</v>
          </cell>
          <cell r="QD64">
            <v>13.749549869999999</v>
          </cell>
          <cell r="QE64">
            <v>13.88796043</v>
          </cell>
          <cell r="QF64">
            <v>14.13871956</v>
          </cell>
          <cell r="QG64">
            <v>14.44476032</v>
          </cell>
          <cell r="QH64">
            <v>14.797400469999999</v>
          </cell>
          <cell r="QI64">
            <v>15.048990249999999</v>
          </cell>
          <cell r="QJ64">
            <v>15.3385601</v>
          </cell>
          <cell r="QK64">
            <v>15.240019800000001</v>
          </cell>
          <cell r="QL64">
            <v>15.240019800000001</v>
          </cell>
          <cell r="QW64">
            <v>11.994822449999999</v>
          </cell>
          <cell r="QX64">
            <v>12.044269180000001</v>
          </cell>
          <cell r="QY64">
            <v>12.09391975</v>
          </cell>
          <cell r="QZ64">
            <v>12.14418774</v>
          </cell>
          <cell r="RA64">
            <v>12.194455720000001</v>
          </cell>
          <cell r="RB64">
            <v>12.2447237</v>
          </cell>
          <cell r="RC64">
            <v>12.294991680000001</v>
          </cell>
          <cell r="RD64">
            <v>12.345259670000001</v>
          </cell>
          <cell r="RE64">
            <v>12.39552765</v>
          </cell>
          <cell r="RF64">
            <v>12.445795629999999</v>
          </cell>
          <cell r="RG64">
            <v>12.49606361</v>
          </cell>
          <cell r="RH64">
            <v>12.5463316</v>
          </cell>
          <cell r="RI64">
            <v>12.596599579999999</v>
          </cell>
          <cell r="RJ64">
            <v>12.62142467</v>
          </cell>
          <cell r="RK64">
            <v>12.646249770000001</v>
          </cell>
          <cell r="RL64">
            <v>12.72271967</v>
          </cell>
          <cell r="RM64">
            <v>12.799189569999999</v>
          </cell>
          <cell r="RN64">
            <v>12.8476696</v>
          </cell>
          <cell r="RO64">
            <v>12.809034820000001</v>
          </cell>
          <cell r="RP64">
            <v>12.770400049999999</v>
          </cell>
          <cell r="RQ64">
            <v>12.770400049999999</v>
          </cell>
          <cell r="RR64">
            <v>12.770400049999999</v>
          </cell>
          <cell r="RS64">
            <v>13753.66756</v>
          </cell>
          <cell r="RT64">
            <v>10864.650729999999</v>
          </cell>
          <cell r="RU64">
            <v>6482.3456720000004</v>
          </cell>
          <cell r="RV64">
            <v>4304.3896709999999</v>
          </cell>
          <cell r="RW64">
            <v>3958.4773030000001</v>
          </cell>
          <cell r="RX64">
            <v>4114.8734830000003</v>
          </cell>
          <cell r="RY64">
            <v>4719.5937309999999</v>
          </cell>
          <cell r="RZ64">
            <v>5725.0189559999999</v>
          </cell>
          <cell r="SA64">
            <v>6191.6161590000002</v>
          </cell>
          <cell r="SB64">
            <v>7367.4809939999996</v>
          </cell>
          <cell r="SC64">
            <v>7296.1805549999999</v>
          </cell>
          <cell r="SD64">
            <v>7942.5847970000004</v>
          </cell>
          <cell r="SE64">
            <v>8574.7585820000004</v>
          </cell>
          <cell r="SF64">
            <v>9363.5545590000002</v>
          </cell>
          <cell r="SG64">
            <v>9909.9398309999997</v>
          </cell>
          <cell r="SH64">
            <v>11206.5126</v>
          </cell>
          <cell r="SI64">
            <v>12482.835150000001</v>
          </cell>
          <cell r="SJ64">
            <v>13687.260200000001</v>
          </cell>
          <cell r="SK64">
            <v>13666.10864</v>
          </cell>
          <cell r="SL64">
            <v>13063.884529999999</v>
          </cell>
          <cell r="SM64">
            <v>13788.520619999999</v>
          </cell>
          <cell r="SN64">
            <v>14615.83584</v>
          </cell>
          <cell r="SO64">
            <v>15871.405570000001</v>
          </cell>
          <cell r="SP64">
            <v>16145.462960000001</v>
          </cell>
          <cell r="SQ64">
            <v>16907.846659999999</v>
          </cell>
          <cell r="SR64">
            <v>16967.95406</v>
          </cell>
          <cell r="SS64">
            <v>17095.936290000001</v>
          </cell>
          <cell r="ST64">
            <v>17819.0851</v>
          </cell>
          <cell r="SU64">
            <v>18700.411700000001</v>
          </cell>
          <cell r="SV64">
            <v>19625.65381</v>
          </cell>
          <cell r="SW64">
            <v>16932.970929999999</v>
          </cell>
          <cell r="SX64">
            <v>18472.482609999999</v>
          </cell>
          <cell r="TA64">
            <v>0.65100000000000002</v>
          </cell>
          <cell r="TB64">
            <v>0.67500000000000004</v>
          </cell>
          <cell r="TC64">
            <v>0.68400000000000005</v>
          </cell>
          <cell r="TD64">
            <v>0.68899999999999995</v>
          </cell>
          <cell r="TE64">
            <v>0.69799999999999995</v>
          </cell>
          <cell r="TF64">
            <v>0.70299999999999996</v>
          </cell>
          <cell r="TG64">
            <v>0.70699999999999996</v>
          </cell>
          <cell r="TH64">
            <v>0.71199999999999997</v>
          </cell>
          <cell r="TI64">
            <v>0.70599999999999996</v>
          </cell>
          <cell r="TJ64">
            <v>0.70599999999999996</v>
          </cell>
          <cell r="TM64">
            <v>14.83504501</v>
          </cell>
          <cell r="TN64">
            <v>12.651164140000001</v>
          </cell>
          <cell r="TO64">
            <v>12.244488649999999</v>
          </cell>
          <cell r="TP64">
            <v>12.19435097</v>
          </cell>
          <cell r="TQ64">
            <v>11.535739250000001</v>
          </cell>
          <cell r="TR64">
            <v>11.57359228</v>
          </cell>
          <cell r="TS64">
            <v>11.538750589999999</v>
          </cell>
          <cell r="TT64">
            <v>11.49531183</v>
          </cell>
          <cell r="TU64">
            <v>11.43579572</v>
          </cell>
          <cell r="TV64">
            <v>11.41161372</v>
          </cell>
          <cell r="TY64">
            <v>15.78266494</v>
          </cell>
          <cell r="TZ64">
            <v>13.127413130000001</v>
          </cell>
          <cell r="UA64">
            <v>12.755102040000001</v>
          </cell>
          <cell r="UB64">
            <v>12.78481013</v>
          </cell>
          <cell r="UC64">
            <v>12.0906801</v>
          </cell>
          <cell r="UD64">
            <v>12.125</v>
          </cell>
          <cell r="UE64">
            <v>12.06467662</v>
          </cell>
          <cell r="UF64">
            <v>12.09876543</v>
          </cell>
          <cell r="UG64">
            <v>11.97007481</v>
          </cell>
          <cell r="UH64">
            <v>11.97007481</v>
          </cell>
          <cell r="UI64">
            <v>9.3105020520000004</v>
          </cell>
          <cell r="UJ64">
            <v>8.7538795470000004</v>
          </cell>
          <cell r="UK64">
            <v>8.3138113019999995</v>
          </cell>
          <cell r="UL64">
            <v>7.942168713</v>
          </cell>
          <cell r="UM64">
            <v>7.6443815229999998</v>
          </cell>
          <cell r="UN64">
            <v>7.4939684870000001</v>
          </cell>
          <cell r="UO64">
            <v>7.2401814460000002</v>
          </cell>
          <cell r="UP64">
            <v>7.0859718320000002</v>
          </cell>
          <cell r="UQ64">
            <v>6.9814467430000002</v>
          </cell>
          <cell r="UR64">
            <v>6.8511304859999997</v>
          </cell>
          <cell r="US64">
            <v>6.6725821500000002</v>
          </cell>
          <cell r="UT64">
            <v>6.6000361439999997</v>
          </cell>
          <cell r="UW64">
            <v>4.0613237169999996</v>
          </cell>
          <cell r="UX64">
            <v>4.0613237169999996</v>
          </cell>
          <cell r="UY64">
            <v>3.1390844360000001</v>
          </cell>
          <cell r="UZ64">
            <v>3.1390844360000001</v>
          </cell>
          <cell r="VA64">
            <v>2.5170363089999999</v>
          </cell>
          <cell r="VB64">
            <v>2.7848050130000002</v>
          </cell>
          <cell r="VC64">
            <v>2.7848050130000002</v>
          </cell>
          <cell r="VD64">
            <v>2.7848050130000002</v>
          </cell>
          <cell r="VE64">
            <v>2.7848050130000002</v>
          </cell>
          <cell r="VF64">
            <v>2.7848050130000002</v>
          </cell>
          <cell r="VG64">
            <v>32.130000000000003</v>
          </cell>
          <cell r="VH64">
            <v>32.130000000000003</v>
          </cell>
          <cell r="VI64">
            <v>32.130000000000003</v>
          </cell>
          <cell r="VJ64">
            <v>25.95</v>
          </cell>
          <cell r="VK64">
            <v>25.95</v>
          </cell>
          <cell r="VL64">
            <v>25.95</v>
          </cell>
          <cell r="VM64">
            <v>24.85</v>
          </cell>
          <cell r="VN64">
            <v>24.85</v>
          </cell>
          <cell r="VO64">
            <v>24.85</v>
          </cell>
          <cell r="VP64">
            <v>24.85</v>
          </cell>
          <cell r="VQ64">
            <v>24.85</v>
          </cell>
          <cell r="VR64">
            <v>24.85</v>
          </cell>
          <cell r="VS64">
            <v>66</v>
          </cell>
          <cell r="WD64">
            <v>0.38900000000000001</v>
          </cell>
          <cell r="WE64">
            <v>0.378</v>
          </cell>
          <cell r="WF64">
            <v>0.4</v>
          </cell>
          <cell r="WG64">
            <v>0.39200000000000002</v>
          </cell>
          <cell r="WH64">
            <v>0.378</v>
          </cell>
          <cell r="WI64">
            <v>0.39100000000000001</v>
          </cell>
          <cell r="WJ64">
            <v>0.377</v>
          </cell>
          <cell r="WK64">
            <v>0.38300000000000001</v>
          </cell>
          <cell r="WL64">
            <v>0.42599999999999999</v>
          </cell>
          <cell r="WM64">
            <v>0.45200000000000001</v>
          </cell>
          <cell r="WN64">
            <v>0.41399999999999998</v>
          </cell>
          <cell r="WO64">
            <v>0.41099999999999998</v>
          </cell>
          <cell r="WP64">
            <v>0.36399999999999999</v>
          </cell>
          <cell r="WQ64">
            <v>0.36399999999999999</v>
          </cell>
          <cell r="WR64">
            <v>0.36199999999999999</v>
          </cell>
          <cell r="WS64">
            <v>0.35499999999999998</v>
          </cell>
          <cell r="WT64">
            <v>0.32600000000000001</v>
          </cell>
          <cell r="WU64">
            <v>0.309</v>
          </cell>
          <cell r="WV64">
            <v>0.29799999999999999</v>
          </cell>
          <cell r="WW64">
            <v>0.29499999999999998</v>
          </cell>
          <cell r="WX64">
            <v>0.27100000000000002</v>
          </cell>
          <cell r="WY64">
            <v>0.28000000000000003</v>
          </cell>
          <cell r="WZ64">
            <v>32</v>
          </cell>
          <cell r="XA64">
            <v>35</v>
          </cell>
          <cell r="XB64">
            <v>37</v>
          </cell>
          <cell r="XC64">
            <v>37</v>
          </cell>
          <cell r="XD64">
            <v>38</v>
          </cell>
          <cell r="XE64">
            <v>39</v>
          </cell>
          <cell r="XF64">
            <v>37</v>
          </cell>
          <cell r="XG64">
            <v>39</v>
          </cell>
          <cell r="XH64">
            <v>36</v>
          </cell>
          <cell r="XI64">
            <v>33</v>
          </cell>
          <cell r="XJ64">
            <v>31</v>
          </cell>
          <cell r="XK64">
            <v>33</v>
          </cell>
          <cell r="XL64">
            <v>42</v>
          </cell>
          <cell r="XM64">
            <v>37</v>
          </cell>
          <cell r="XN64">
            <v>38</v>
          </cell>
          <cell r="XO64">
            <v>39</v>
          </cell>
          <cell r="XP64">
            <v>33</v>
          </cell>
          <cell r="XQ64">
            <v>36</v>
          </cell>
          <cell r="XR64">
            <v>39</v>
          </cell>
          <cell r="XS64">
            <v>43</v>
          </cell>
          <cell r="XT64">
            <v>32</v>
          </cell>
          <cell r="XU64">
            <v>32</v>
          </cell>
          <cell r="XV64">
            <v>30</v>
          </cell>
          <cell r="XW64">
            <v>30</v>
          </cell>
          <cell r="XX64">
            <v>29</v>
          </cell>
          <cell r="XY64">
            <v>27</v>
          </cell>
          <cell r="XZ64">
            <v>26</v>
          </cell>
          <cell r="YA64">
            <v>25</v>
          </cell>
          <cell r="YB64">
            <v>25</v>
          </cell>
          <cell r="YC64">
            <v>25</v>
          </cell>
          <cell r="YD64">
            <v>25</v>
          </cell>
          <cell r="YE64">
            <v>25</v>
          </cell>
          <cell r="YF64">
            <v>61.975000000000001</v>
          </cell>
          <cell r="YG64">
            <v>63.764000000000003</v>
          </cell>
          <cell r="YH64">
            <v>65.134</v>
          </cell>
          <cell r="YI64">
            <v>75.207999999999998</v>
          </cell>
          <cell r="YJ64">
            <v>84.319000000000003</v>
          </cell>
          <cell r="YK64">
            <v>79.81</v>
          </cell>
          <cell r="YL64">
            <v>71.712000000000003</v>
          </cell>
          <cell r="YM64">
            <v>64.727000000000004</v>
          </cell>
          <cell r="YN64">
            <v>60.133000000000003</v>
          </cell>
          <cell r="YO64">
            <v>53.7</v>
          </cell>
          <cell r="YP64">
            <v>45.439</v>
          </cell>
          <cell r="YQ64">
            <v>38.631</v>
          </cell>
          <cell r="YR64">
            <v>39.468000000000004</v>
          </cell>
          <cell r="YS64">
            <v>40.817999999999998</v>
          </cell>
          <cell r="YT64">
            <v>42.033000000000001</v>
          </cell>
          <cell r="YU64">
            <v>48.087000000000003</v>
          </cell>
          <cell r="YV64">
            <v>46.048999999999999</v>
          </cell>
          <cell r="YW64">
            <v>46.148000000000003</v>
          </cell>
          <cell r="YX64">
            <v>51.143999999999998</v>
          </cell>
          <cell r="YY64">
            <v>57.28</v>
          </cell>
          <cell r="YZ64">
            <v>56.835999999999999</v>
          </cell>
          <cell r="ZA64">
            <v>54.241</v>
          </cell>
          <cell r="ZB64">
            <v>51.057000000000002</v>
          </cell>
          <cell r="ZC64">
            <v>50.670999999999999</v>
          </cell>
          <cell r="ZD64">
            <v>51.365000000000002</v>
          </cell>
          <cell r="ZE64">
            <v>49.524000000000001</v>
          </cell>
          <cell r="ZF64">
            <v>45.119</v>
          </cell>
          <cell r="ZG64">
            <v>38.814</v>
          </cell>
          <cell r="ZH64">
            <v>34.659999999999997</v>
          </cell>
          <cell r="ZI64">
            <v>30.968</v>
          </cell>
          <cell r="ZJ64">
            <v>29.077000000000002</v>
          </cell>
          <cell r="ZK64">
            <v>31.654</v>
          </cell>
          <cell r="ZV64">
            <v>88.768156980000001</v>
          </cell>
          <cell r="ZW64">
            <v>89.255008279999998</v>
          </cell>
          <cell r="ZX64">
            <v>89.744529720000003</v>
          </cell>
          <cell r="ZY64">
            <v>90.242164610000003</v>
          </cell>
          <cell r="ZZ64">
            <v>90.739799500000004</v>
          </cell>
          <cell r="AAA64">
            <v>91.237434390000004</v>
          </cell>
          <cell r="AAB64">
            <v>91.735069269999997</v>
          </cell>
          <cell r="AAC64">
            <v>92.232704159999997</v>
          </cell>
          <cell r="AAD64">
            <v>92.730339049999998</v>
          </cell>
          <cell r="AAE64">
            <v>93.227973939999998</v>
          </cell>
          <cell r="AAF64">
            <v>93.725608829999999</v>
          </cell>
          <cell r="AAG64">
            <v>94.223243710000006</v>
          </cell>
          <cell r="AAH64">
            <v>94.720878600000006</v>
          </cell>
          <cell r="AAI64">
            <v>95.427215579999995</v>
          </cell>
          <cell r="AAJ64">
            <v>96.133552550000005</v>
          </cell>
          <cell r="AAK64">
            <v>96.776195529999995</v>
          </cell>
          <cell r="AAL64">
            <v>97.418838500000007</v>
          </cell>
          <cell r="AAM64">
            <v>97.227920530000006</v>
          </cell>
          <cell r="AAN64">
            <v>97.186679839999996</v>
          </cell>
          <cell r="AAO64">
            <v>97.145439150000001</v>
          </cell>
          <cell r="AAP64">
            <v>97.145439150000001</v>
          </cell>
          <cell r="AAQ64">
            <v>97.145439150000001</v>
          </cell>
          <cell r="ABB64">
            <v>91.998881580000003</v>
          </cell>
          <cell r="ABC64">
            <v>92.382586090000004</v>
          </cell>
          <cell r="ABD64">
            <v>92.767890929999993</v>
          </cell>
          <cell r="ABE64">
            <v>93.158043669999998</v>
          </cell>
          <cell r="ABF64">
            <v>93.548196410000003</v>
          </cell>
          <cell r="ABG64">
            <v>93.938349149999993</v>
          </cell>
          <cell r="ABH64">
            <v>94.328501889999998</v>
          </cell>
          <cell r="ABI64">
            <v>94.718654630000003</v>
          </cell>
          <cell r="ABJ64">
            <v>95.108807369999994</v>
          </cell>
          <cell r="ABK64">
            <v>95.498960109999999</v>
          </cell>
          <cell r="ABL64">
            <v>95.889112850000004</v>
          </cell>
          <cell r="ABM64">
            <v>96.279265589999994</v>
          </cell>
          <cell r="ABN64">
            <v>96.669418329999999</v>
          </cell>
          <cell r="ABO64">
            <v>97.037040709999999</v>
          </cell>
          <cell r="ABP64">
            <v>97.40466309</v>
          </cell>
          <cell r="ABQ64">
            <v>97.992839810000007</v>
          </cell>
          <cell r="ABR64">
            <v>98.581016539999993</v>
          </cell>
          <cell r="ABS64">
            <v>97.871116639999997</v>
          </cell>
          <cell r="ABT64">
            <v>98.078247070000003</v>
          </cell>
          <cell r="ABU64">
            <v>98.285377499999996</v>
          </cell>
          <cell r="ABV64">
            <v>98.285377499999996</v>
          </cell>
          <cell r="ABW64">
            <v>98.285377499999996</v>
          </cell>
          <cell r="ABX64">
            <v>6.9264069260000003</v>
          </cell>
          <cell r="ABY64">
            <v>6.9264069260000003</v>
          </cell>
          <cell r="ABZ64">
            <v>6.9264069260000003</v>
          </cell>
          <cell r="ACA64">
            <v>6.9264069260000003</v>
          </cell>
          <cell r="ACB64">
            <v>6.9264069260000003</v>
          </cell>
          <cell r="ACC64">
            <v>6.9264069260000003</v>
          </cell>
          <cell r="ACD64">
            <v>6.9264069260000003</v>
          </cell>
          <cell r="ACE64">
            <v>6.9264069260000003</v>
          </cell>
          <cell r="ACF64">
            <v>6.9264069260000003</v>
          </cell>
          <cell r="ACG64">
            <v>6.9264069260000003</v>
          </cell>
          <cell r="ACH64">
            <v>7.2340425530000001</v>
          </cell>
          <cell r="ACI64">
            <v>7.2340425530000001</v>
          </cell>
          <cell r="ACJ64">
            <v>7.2340425530000001</v>
          </cell>
          <cell r="ACK64">
            <v>7.2340425530000001</v>
          </cell>
          <cell r="ACL64">
            <v>9.3617021279999992</v>
          </cell>
          <cell r="ACM64">
            <v>9.3617021279999992</v>
          </cell>
          <cell r="ACN64">
            <v>9.3617021279999992</v>
          </cell>
          <cell r="ACO64">
            <v>9.3617021279999992</v>
          </cell>
          <cell r="ACP64">
            <v>6</v>
          </cell>
          <cell r="ACQ64">
            <v>5.1094890509999997</v>
          </cell>
          <cell r="ACR64">
            <v>6.5217391300000003</v>
          </cell>
          <cell r="ACS64">
            <v>6.5693430660000001</v>
          </cell>
          <cell r="ACT64">
            <v>12</v>
          </cell>
          <cell r="ACU64">
            <v>12</v>
          </cell>
          <cell r="ACV64">
            <v>12</v>
          </cell>
          <cell r="ACW64">
            <v>11.33333333</v>
          </cell>
          <cell r="ACX64">
            <v>16</v>
          </cell>
          <cell r="ACY64">
            <v>16</v>
          </cell>
          <cell r="ACZ64">
            <v>16</v>
          </cell>
          <cell r="ADA64">
            <v>14.765100670000001</v>
          </cell>
          <cell r="ADB64">
            <v>20.666666670000001</v>
          </cell>
          <cell r="ADC64">
            <v>19.333333329999999</v>
          </cell>
          <cell r="ADD64">
            <v>93.073593070000001</v>
          </cell>
          <cell r="ADE64">
            <v>93.073593070000001</v>
          </cell>
          <cell r="ADF64">
            <v>93.073593070000001</v>
          </cell>
          <cell r="ADG64">
            <v>93.073593070000001</v>
          </cell>
          <cell r="ADH64">
            <v>93.073593070000001</v>
          </cell>
          <cell r="ADI64">
            <v>93.073593070000001</v>
          </cell>
          <cell r="ADJ64">
            <v>93.073593070000001</v>
          </cell>
          <cell r="ADK64">
            <v>93.073593070000001</v>
          </cell>
          <cell r="ADL64">
            <v>93.073593070000001</v>
          </cell>
          <cell r="ADM64">
            <v>93.073593070000001</v>
          </cell>
          <cell r="ADN64">
            <v>92.765957450000002</v>
          </cell>
          <cell r="ADO64">
            <v>92.765957450000002</v>
          </cell>
          <cell r="ADP64">
            <v>92.765957450000002</v>
          </cell>
          <cell r="ADQ64">
            <v>92.765957450000002</v>
          </cell>
          <cell r="ADR64">
            <v>90.638297870000002</v>
          </cell>
          <cell r="ADS64">
            <v>90.638297870000002</v>
          </cell>
          <cell r="ADT64">
            <v>90.638297870000002</v>
          </cell>
          <cell r="ADU64">
            <v>90.638297870000002</v>
          </cell>
          <cell r="ADV64">
            <v>94</v>
          </cell>
          <cell r="ADW64">
            <v>94.890510950000007</v>
          </cell>
          <cell r="ADX64">
            <v>93.47826087</v>
          </cell>
          <cell r="ADY64">
            <v>93.430656929999998</v>
          </cell>
          <cell r="ADZ64">
            <v>88</v>
          </cell>
          <cell r="AEA64">
            <v>88</v>
          </cell>
          <cell r="AEB64">
            <v>88</v>
          </cell>
          <cell r="AEC64">
            <v>88.666666669999998</v>
          </cell>
          <cell r="AED64">
            <v>84</v>
          </cell>
          <cell r="AEE64">
            <v>84</v>
          </cell>
          <cell r="AEF64">
            <v>84</v>
          </cell>
          <cell r="AEG64">
            <v>85.234899330000005</v>
          </cell>
          <cell r="AEH64">
            <v>79.333333330000002</v>
          </cell>
          <cell r="AEI64">
            <v>80.666666669999998</v>
          </cell>
          <cell r="AEJ64">
            <v>57.203000000000003</v>
          </cell>
          <cell r="AEK64">
            <v>57.893000000000001</v>
          </cell>
          <cell r="AEL64">
            <v>58.667000000000002</v>
          </cell>
          <cell r="AEM64">
            <v>59.537999999999997</v>
          </cell>
          <cell r="AEN64">
            <v>60.521000000000001</v>
          </cell>
          <cell r="AEO64">
            <v>59.860999999999997</v>
          </cell>
          <cell r="AEP64">
            <v>58.436999999999998</v>
          </cell>
          <cell r="AEQ64">
            <v>57.192</v>
          </cell>
          <cell r="AER64">
            <v>56.691000000000003</v>
          </cell>
          <cell r="AES64">
            <v>58.109000000000002</v>
          </cell>
          <cell r="AET64">
            <v>55.000999999999998</v>
          </cell>
          <cell r="AEU64">
            <v>58.063000000000002</v>
          </cell>
          <cell r="AEV64">
            <v>55.835999999999999</v>
          </cell>
          <cell r="AEW64">
            <v>57.43</v>
          </cell>
          <cell r="AEX64">
            <v>56.77</v>
          </cell>
          <cell r="AEY64">
            <v>55.847000000000001</v>
          </cell>
          <cell r="AEZ64">
            <v>53.56</v>
          </cell>
          <cell r="AFA64">
            <v>54.82</v>
          </cell>
          <cell r="AFB64">
            <v>54.054000000000002</v>
          </cell>
          <cell r="AFC64">
            <v>54.5</v>
          </cell>
          <cell r="AFD64">
            <v>55.677</v>
          </cell>
          <cell r="AFE64">
            <v>56.023000000000003</v>
          </cell>
          <cell r="AFF64">
            <v>57.152999999999999</v>
          </cell>
          <cell r="AFG64">
            <v>56.331000000000003</v>
          </cell>
          <cell r="AFH64">
            <v>57.241999999999997</v>
          </cell>
          <cell r="AFI64">
            <v>58.887999999999998</v>
          </cell>
          <cell r="AFJ64">
            <v>57.798999999999999</v>
          </cell>
          <cell r="AFK64">
            <v>56.622999999999998</v>
          </cell>
          <cell r="AFL64">
            <v>55.533999999999999</v>
          </cell>
          <cell r="AFM64">
            <v>54.51</v>
          </cell>
          <cell r="AFN64">
            <v>50.732999999999997</v>
          </cell>
          <cell r="AFO64">
            <v>50.994999999999997</v>
          </cell>
          <cell r="AFP64">
            <v>75.847999999999999</v>
          </cell>
          <cell r="AFQ64">
            <v>76.263000000000005</v>
          </cell>
          <cell r="AFR64">
            <v>76.722999999999999</v>
          </cell>
          <cell r="AFS64">
            <v>77.227999999999994</v>
          </cell>
          <cell r="AFT64">
            <v>77.784000000000006</v>
          </cell>
          <cell r="AFU64">
            <v>77.412999999999997</v>
          </cell>
          <cell r="AFV64">
            <v>76.599000000000004</v>
          </cell>
          <cell r="AFW64">
            <v>75.861000000000004</v>
          </cell>
          <cell r="AFX64">
            <v>75.555000000000007</v>
          </cell>
          <cell r="AFY64">
            <v>75.191999999999993</v>
          </cell>
          <cell r="AFZ64">
            <v>74.686999999999998</v>
          </cell>
          <cell r="AGA64">
            <v>75.668999999999997</v>
          </cell>
          <cell r="AGB64">
            <v>75.507000000000005</v>
          </cell>
          <cell r="AGC64">
            <v>75.947999999999993</v>
          </cell>
          <cell r="AGD64">
            <v>74.001999999999995</v>
          </cell>
          <cell r="AGE64">
            <v>73.507000000000005</v>
          </cell>
          <cell r="AGF64">
            <v>72.147000000000006</v>
          </cell>
          <cell r="AGG64">
            <v>73.06</v>
          </cell>
          <cell r="AGH64">
            <v>74.353999999999999</v>
          </cell>
          <cell r="AGI64">
            <v>76.209999999999994</v>
          </cell>
          <cell r="AGJ64">
            <v>76.787000000000006</v>
          </cell>
          <cell r="AGK64">
            <v>77.95</v>
          </cell>
          <cell r="AGL64">
            <v>79.492000000000004</v>
          </cell>
          <cell r="AGM64">
            <v>79.552000000000007</v>
          </cell>
          <cell r="AGN64">
            <v>79.668999999999997</v>
          </cell>
          <cell r="AGO64">
            <v>80.091999999999999</v>
          </cell>
          <cell r="AGP64">
            <v>80.566000000000003</v>
          </cell>
          <cell r="AGQ64">
            <v>77.183999999999997</v>
          </cell>
          <cell r="AGR64">
            <v>73.549000000000007</v>
          </cell>
          <cell r="AGS64">
            <v>72.587000000000003</v>
          </cell>
          <cell r="AGT64">
            <v>69.17</v>
          </cell>
          <cell r="AGU64">
            <v>68.03</v>
          </cell>
          <cell r="AGV64">
            <v>34</v>
          </cell>
          <cell r="AHG64">
            <v>0.67900000000000005</v>
          </cell>
          <cell r="AHH64">
            <v>0.68200000000000005</v>
          </cell>
          <cell r="AHI64">
            <v>0.68700000000000006</v>
          </cell>
          <cell r="AHJ64">
            <v>0.69299999999999995</v>
          </cell>
          <cell r="AHK64">
            <v>0.69699999999999995</v>
          </cell>
          <cell r="AHL64">
            <v>0.70399999999999996</v>
          </cell>
          <cell r="AHM64">
            <v>0.70499999999999996</v>
          </cell>
          <cell r="AHN64">
            <v>0.71</v>
          </cell>
          <cell r="AHO64">
            <v>0.69799999999999995</v>
          </cell>
          <cell r="AHP64">
            <v>0.71199999999999997</v>
          </cell>
          <cell r="AHQ64">
            <v>0.71799999999999997</v>
          </cell>
          <cell r="AHR64">
            <v>0.71599999999999997</v>
          </cell>
          <cell r="AHS64">
            <v>0.71699999999999997</v>
          </cell>
          <cell r="AHT64">
            <v>0.72499999999999998</v>
          </cell>
          <cell r="AHU64">
            <v>0.72899999999999998</v>
          </cell>
          <cell r="AHV64">
            <v>0.73299999999999998</v>
          </cell>
          <cell r="AHW64">
            <v>0.73399999999999999</v>
          </cell>
          <cell r="AHX64">
            <v>0.74099999999999999</v>
          </cell>
          <cell r="AHY64">
            <v>0.74399999999999999</v>
          </cell>
          <cell r="AHZ64">
            <v>0.75600000000000001</v>
          </cell>
          <cell r="AIA64">
            <v>0.749</v>
          </cell>
          <cell r="AIB64">
            <v>0.749</v>
          </cell>
          <cell r="AIM64">
            <v>3.276353276</v>
          </cell>
          <cell r="AIN64">
            <v>3.399433428</v>
          </cell>
          <cell r="AIO64">
            <v>3.7815126050000001</v>
          </cell>
          <cell r="AIP64">
            <v>4.1493775929999996</v>
          </cell>
          <cell r="AIQ64">
            <v>4.3895747600000004</v>
          </cell>
          <cell r="AIR64">
            <v>4.60704607</v>
          </cell>
          <cell r="AIS64">
            <v>4.9865229109999998</v>
          </cell>
          <cell r="AIT64">
            <v>5.7104913679999996</v>
          </cell>
          <cell r="AIU64">
            <v>6.6844919789999997</v>
          </cell>
          <cell r="AIV64">
            <v>5.4448871179999996</v>
          </cell>
          <cell r="AIW64">
            <v>5.4018445320000001</v>
          </cell>
          <cell r="AIX64">
            <v>6.5274151439999999</v>
          </cell>
          <cell r="AIY64">
            <v>7.2445019400000001</v>
          </cell>
          <cell r="AIZ64">
            <v>6.6924066919999996</v>
          </cell>
          <cell r="AJA64">
            <v>7.0153061220000001</v>
          </cell>
          <cell r="AJB64">
            <v>7.2151898729999999</v>
          </cell>
          <cell r="AJC64">
            <v>7.5566750630000001</v>
          </cell>
          <cell r="AJD64">
            <v>7.375</v>
          </cell>
          <cell r="AJE64">
            <v>7.4626865670000004</v>
          </cell>
          <cell r="AJF64">
            <v>6.6666666670000003</v>
          </cell>
          <cell r="AJG64">
            <v>6.6084788029999997</v>
          </cell>
          <cell r="AJH64">
            <v>6.6084788029999997</v>
          </cell>
          <cell r="AJI64">
            <v>2.9471578709999999</v>
          </cell>
          <cell r="AJJ64">
            <v>2.953570713</v>
          </cell>
          <cell r="AJK64">
            <v>2.8802987369999999</v>
          </cell>
          <cell r="AJL64">
            <v>1.9035864570000001</v>
          </cell>
          <cell r="AJM64">
            <v>1.190435084</v>
          </cell>
          <cell r="AJN64">
            <v>0.460245244</v>
          </cell>
          <cell r="AJO64">
            <v>0.83641554100000004</v>
          </cell>
          <cell r="AJP64">
            <v>0.93984487500000002</v>
          </cell>
          <cell r="AJQ64">
            <v>1.079512646</v>
          </cell>
          <cell r="AJR64">
            <v>0.96731915300000004</v>
          </cell>
          <cell r="AJS64">
            <v>1.0316843360000001</v>
          </cell>
          <cell r="AJT64">
            <v>0.86858697699999998</v>
          </cell>
          <cell r="AJU64">
            <v>0.78711849599999995</v>
          </cell>
          <cell r="AJV64">
            <v>0.88116597399999996</v>
          </cell>
          <cell r="AJW64">
            <v>1.0117572560000001</v>
          </cell>
          <cell r="AJX64">
            <v>1.191781421</v>
          </cell>
          <cell r="AJY64">
            <v>1.455156908</v>
          </cell>
          <cell r="AJZ64">
            <v>1.527622552</v>
          </cell>
          <cell r="AKA64">
            <v>1.2814970109999999</v>
          </cell>
          <cell r="AKB64">
            <v>1.489406223</v>
          </cell>
          <cell r="AKC64">
            <v>1.514479157</v>
          </cell>
          <cell r="AKD64">
            <v>1.912390955</v>
          </cell>
          <cell r="AKE64">
            <v>2.0304096399999998</v>
          </cell>
          <cell r="AKF64">
            <v>1.9782394400000001</v>
          </cell>
          <cell r="AKG64">
            <v>2.2140548770000001</v>
          </cell>
          <cell r="AKH64">
            <v>2.422106549</v>
          </cell>
          <cell r="AKI64">
            <v>2.5068672250000001</v>
          </cell>
          <cell r="AKJ64">
            <v>2.5393417739999999</v>
          </cell>
          <cell r="AKK64">
            <v>2.5242933820000002</v>
          </cell>
          <cell r="AKL64">
            <v>2.6221957009999999</v>
          </cell>
          <cell r="AKM64">
            <v>2.4987923539999999</v>
          </cell>
          <cell r="AKN64">
            <v>2.4987923539999999</v>
          </cell>
          <cell r="AKP64">
            <v>5.23</v>
          </cell>
          <cell r="AKQ64">
            <v>9.24</v>
          </cell>
          <cell r="AKR64">
            <v>7.53</v>
          </cell>
          <cell r="AKS64">
            <v>7.34</v>
          </cell>
          <cell r="AKT64">
            <v>4.16</v>
          </cell>
          <cell r="AKU64">
            <v>4.51</v>
          </cell>
          <cell r="AKV64">
            <v>5.41</v>
          </cell>
          <cell r="AKW64">
            <v>5.5</v>
          </cell>
          <cell r="AKX64">
            <v>5.46</v>
          </cell>
          <cell r="AKY64">
            <v>5.55</v>
          </cell>
          <cell r="AKZ64">
            <v>6.02</v>
          </cell>
          <cell r="ALA64">
            <v>6.81</v>
          </cell>
          <cell r="ALB64">
            <v>7.41</v>
          </cell>
          <cell r="ALC64">
            <v>7.95</v>
          </cell>
          <cell r="ALD64">
            <v>7.89</v>
          </cell>
          <cell r="ALE64">
            <v>8.56</v>
          </cell>
          <cell r="ALF64">
            <v>9.9</v>
          </cell>
          <cell r="ALG64">
            <v>12.4</v>
          </cell>
          <cell r="ALH64">
            <v>9.43</v>
          </cell>
          <cell r="ALI64">
            <v>9.2200000000000006</v>
          </cell>
          <cell r="ALJ64">
            <v>11.13</v>
          </cell>
          <cell r="ALK64">
            <v>12.48</v>
          </cell>
          <cell r="ALL64">
            <v>11.27</v>
          </cell>
          <cell r="ALM64">
            <v>11.59</v>
          </cell>
          <cell r="ALN64">
            <v>11.64</v>
          </cell>
          <cell r="ALO64">
            <v>12.28</v>
          </cell>
          <cell r="ALP64">
            <v>11.99</v>
          </cell>
          <cell r="ALQ64">
            <v>12.19</v>
          </cell>
          <cell r="ALR64">
            <v>10.35</v>
          </cell>
          <cell r="ALS64">
            <v>10.35</v>
          </cell>
          <cell r="ALT64">
            <v>10.35</v>
          </cell>
        </row>
        <row r="65">
          <cell r="A65" t="str">
            <v>Ghana</v>
          </cell>
          <cell r="B65" t="str">
            <v>GHA</v>
          </cell>
          <cell r="C65" t="str">
            <v>Medium</v>
          </cell>
          <cell r="D65" t="str">
            <v>SSA</v>
          </cell>
          <cell r="E65">
            <v>133</v>
          </cell>
          <cell r="F65">
            <v>0.46</v>
          </cell>
          <cell r="G65">
            <v>0.46600000000000003</v>
          </cell>
          <cell r="H65">
            <v>0.47</v>
          </cell>
          <cell r="I65">
            <v>0.47499999999999998</v>
          </cell>
          <cell r="J65">
            <v>0.47699999999999998</v>
          </cell>
          <cell r="K65">
            <v>0.48299999999999998</v>
          </cell>
          <cell r="L65">
            <v>0.48699999999999999</v>
          </cell>
          <cell r="M65">
            <v>0.49199999999999999</v>
          </cell>
          <cell r="N65">
            <v>0.497</v>
          </cell>
          <cell r="O65">
            <v>0.502</v>
          </cell>
          <cell r="P65">
            <v>0.50700000000000001</v>
          </cell>
          <cell r="Q65">
            <v>0.505</v>
          </cell>
          <cell r="R65">
            <v>0.51200000000000001</v>
          </cell>
          <cell r="S65">
            <v>0.51500000000000001</v>
          </cell>
          <cell r="T65">
            <v>0.52100000000000002</v>
          </cell>
          <cell r="U65">
            <v>0.53300000000000003</v>
          </cell>
          <cell r="V65">
            <v>0.54</v>
          </cell>
          <cell r="W65">
            <v>0.55000000000000004</v>
          </cell>
          <cell r="X65">
            <v>0.56100000000000005</v>
          </cell>
          <cell r="Y65">
            <v>0.56599999999999995</v>
          </cell>
          <cell r="Z65">
            <v>0.57399999999999995</v>
          </cell>
          <cell r="AA65">
            <v>0.58499999999999996</v>
          </cell>
          <cell r="AB65">
            <v>0.59199999999999997</v>
          </cell>
          <cell r="AC65">
            <v>0.6</v>
          </cell>
          <cell r="AD65">
            <v>0.6</v>
          </cell>
          <cell r="AE65">
            <v>0.60699999999999998</v>
          </cell>
          <cell r="AF65">
            <v>0.61099999999999999</v>
          </cell>
          <cell r="AG65">
            <v>0.61599999999999999</v>
          </cell>
          <cell r="AH65">
            <v>0.62</v>
          </cell>
          <cell r="AI65">
            <v>0.63100000000000001</v>
          </cell>
          <cell r="AJ65">
            <v>0.63200000000000001</v>
          </cell>
          <cell r="AK65">
            <v>0.63200000000000001</v>
          </cell>
          <cell r="AL65">
            <v>55.619599999999998</v>
          </cell>
          <cell r="AM65">
            <v>56.011800000000001</v>
          </cell>
          <cell r="AN65">
            <v>56.231299999999997</v>
          </cell>
          <cell r="AO65">
            <v>56.415999999999997</v>
          </cell>
          <cell r="AP65">
            <v>56.112400000000001</v>
          </cell>
          <cell r="AQ65">
            <v>56.565199999999997</v>
          </cell>
          <cell r="AR65">
            <v>56.820099999999996</v>
          </cell>
          <cell r="AS65">
            <v>57.198900000000002</v>
          </cell>
          <cell r="AT65">
            <v>57.600299999999997</v>
          </cell>
          <cell r="AU65">
            <v>58.030200000000001</v>
          </cell>
          <cell r="AV65">
            <v>58.195</v>
          </cell>
          <cell r="AW65">
            <v>58.107199999999999</v>
          </cell>
          <cell r="AX65">
            <v>58.607900000000001</v>
          </cell>
          <cell r="AY65">
            <v>59.110799999999998</v>
          </cell>
          <cell r="AZ65">
            <v>59.191400000000002</v>
          </cell>
          <cell r="BA65">
            <v>59.760100000000001</v>
          </cell>
          <cell r="BB65">
            <v>59.988300000000002</v>
          </cell>
          <cell r="BC65">
            <v>60.224299999999999</v>
          </cell>
          <cell r="BD65">
            <v>60.49</v>
          </cell>
          <cell r="BE65">
            <v>60.945999999999998</v>
          </cell>
          <cell r="BF65">
            <v>61.1571</v>
          </cell>
          <cell r="BG65">
            <v>61.651699999999998</v>
          </cell>
          <cell r="BH65">
            <v>62.080500000000001</v>
          </cell>
          <cell r="BI65">
            <v>62.420499999999997</v>
          </cell>
          <cell r="BJ65">
            <v>63.044699999999999</v>
          </cell>
          <cell r="BK65">
            <v>63.175199999999997</v>
          </cell>
          <cell r="BL65">
            <v>63.8902</v>
          </cell>
          <cell r="BM65">
            <v>64.013099999999994</v>
          </cell>
          <cell r="BN65">
            <v>64.122</v>
          </cell>
          <cell r="BO65">
            <v>64.740099999999998</v>
          </cell>
          <cell r="BP65">
            <v>64.114000000000004</v>
          </cell>
          <cell r="BQ65">
            <v>63.795400000000001</v>
          </cell>
          <cell r="BR65">
            <v>6.7515923190000002</v>
          </cell>
          <cell r="BS65">
            <v>6.8263282670000001</v>
          </cell>
          <cell r="BT65">
            <v>6.9018914960000002</v>
          </cell>
          <cell r="BU65">
            <v>6.9782911629999997</v>
          </cell>
          <cell r="BV65">
            <v>7.0555365280000002</v>
          </cell>
          <cell r="BW65">
            <v>7.1336369499999996</v>
          </cell>
          <cell r="BX65">
            <v>7.2126018959999998</v>
          </cell>
          <cell r="BY65">
            <v>7.2924409350000001</v>
          </cell>
          <cell r="BZ65">
            <v>7.3731637430000001</v>
          </cell>
          <cell r="CA65">
            <v>7.454780102</v>
          </cell>
          <cell r="CB65">
            <v>7.7448601720000001</v>
          </cell>
          <cell r="CC65">
            <v>7.333590031</v>
          </cell>
          <cell r="CD65">
            <v>7.6197099689999996</v>
          </cell>
          <cell r="CE65">
            <v>7.4646100999999998</v>
          </cell>
          <cell r="CF65">
            <v>7.8443899149999998</v>
          </cell>
          <cell r="CG65">
            <v>8.4427404399999997</v>
          </cell>
          <cell r="CH65">
            <v>8.8191995619999997</v>
          </cell>
          <cell r="CI65">
            <v>9.4538297650000001</v>
          </cell>
          <cell r="CJ65">
            <v>10.032309529999999</v>
          </cell>
          <cell r="CK65">
            <v>10.137100220000001</v>
          </cell>
          <cell r="CL65">
            <v>10.508729929999999</v>
          </cell>
          <cell r="CM65">
            <v>10.880359650000001</v>
          </cell>
          <cell r="CN65">
            <v>11.138600350000001</v>
          </cell>
          <cell r="CO65">
            <v>11.34636021</v>
          </cell>
          <cell r="CP65">
            <v>11.051380160000001</v>
          </cell>
          <cell r="CQ65">
            <v>11.55659962</v>
          </cell>
          <cell r="CR65">
            <v>11.520739560000001</v>
          </cell>
          <cell r="CS65">
            <v>11.46961975</v>
          </cell>
          <cell r="CT65">
            <v>11.483329769999999</v>
          </cell>
          <cell r="CU65">
            <v>11.86730957</v>
          </cell>
          <cell r="CV65">
            <v>12.047780039999999</v>
          </cell>
          <cell r="CW65">
            <v>12.047780039999999</v>
          </cell>
          <cell r="CX65">
            <v>5.5061582759999999</v>
          </cell>
          <cell r="CY65">
            <v>5.6743708499999999</v>
          </cell>
          <cell r="CZ65">
            <v>5.8425834249999999</v>
          </cell>
          <cell r="DA65">
            <v>6.010796</v>
          </cell>
          <cell r="DB65">
            <v>6.179008574</v>
          </cell>
          <cell r="DC65">
            <v>6.3472211490000001</v>
          </cell>
          <cell r="DD65">
            <v>6.4526343620000004</v>
          </cell>
          <cell r="DE65">
            <v>6.5580475759999999</v>
          </cell>
          <cell r="DF65">
            <v>6.6634607890000002</v>
          </cell>
          <cell r="DG65">
            <v>6.7688740019999996</v>
          </cell>
          <cell r="DH65">
            <v>6.8742872159999999</v>
          </cell>
          <cell r="DI65">
            <v>6.9370865769999996</v>
          </cell>
          <cell r="DJ65">
            <v>6.9998859380000003</v>
          </cell>
          <cell r="DK65">
            <v>7.062685299</v>
          </cell>
          <cell r="DL65">
            <v>7.1254846609999998</v>
          </cell>
          <cell r="DM65">
            <v>7.1882840220000004</v>
          </cell>
          <cell r="DN65">
            <v>7.266783223</v>
          </cell>
          <cell r="DO65">
            <v>7.3452824249999997</v>
          </cell>
          <cell r="DP65">
            <v>7.4237816260000002</v>
          </cell>
          <cell r="DQ65">
            <v>7.502280828</v>
          </cell>
          <cell r="DR65">
            <v>7.5807800289999996</v>
          </cell>
          <cell r="DS65">
            <v>7.6211510469999997</v>
          </cell>
          <cell r="DT65">
            <v>7.6615220649999998</v>
          </cell>
          <cell r="DU65">
            <v>7.7018930829999999</v>
          </cell>
          <cell r="DV65">
            <v>7.742264101</v>
          </cell>
          <cell r="DW65">
            <v>7.782635119</v>
          </cell>
          <cell r="DX65">
            <v>7.9194480130000002</v>
          </cell>
          <cell r="DY65">
            <v>8.0562609070000004</v>
          </cell>
          <cell r="DZ65">
            <v>8.1930738010000006</v>
          </cell>
          <cell r="EA65">
            <v>8.3298866950000008</v>
          </cell>
          <cell r="EB65">
            <v>8.3298866950000008</v>
          </cell>
          <cell r="EC65">
            <v>8.3298866950000008</v>
          </cell>
          <cell r="ED65">
            <v>2366.3379690000002</v>
          </cell>
          <cell r="EE65">
            <v>2422.7084920000002</v>
          </cell>
          <cell r="EF65">
            <v>2449.0445599999998</v>
          </cell>
          <cell r="EG65">
            <v>2486.9083519999999</v>
          </cell>
          <cell r="EH65">
            <v>2493.7009130000001</v>
          </cell>
          <cell r="EI65">
            <v>2526.0342380000002</v>
          </cell>
          <cell r="EJ65">
            <v>2575.8664549999999</v>
          </cell>
          <cell r="EK65">
            <v>2617.0598239999999</v>
          </cell>
          <cell r="EL65">
            <v>2670.6038010000002</v>
          </cell>
          <cell r="EM65">
            <v>2718.7901790000001</v>
          </cell>
          <cell r="EN65">
            <v>2741.2450439999998</v>
          </cell>
          <cell r="EO65">
            <v>2822.7134380000002</v>
          </cell>
          <cell r="EP65">
            <v>2884.5821980000001</v>
          </cell>
          <cell r="EQ65">
            <v>2959.6804149999998</v>
          </cell>
          <cell r="ER65">
            <v>3039.4192840000001</v>
          </cell>
          <cell r="ES65">
            <v>3180.0350170000002</v>
          </cell>
          <cell r="ET65">
            <v>3260.440634</v>
          </cell>
          <cell r="EU65">
            <v>3316.8126510000002</v>
          </cell>
          <cell r="EV65">
            <v>3534.0165830000001</v>
          </cell>
          <cell r="EW65">
            <v>3614.7132069999998</v>
          </cell>
          <cell r="EX65">
            <v>3757.4589259999998</v>
          </cell>
          <cell r="EY65">
            <v>4120.7954060000002</v>
          </cell>
          <cell r="EZ65">
            <v>4303.4616599999999</v>
          </cell>
          <cell r="FA65">
            <v>4623.7129830000003</v>
          </cell>
          <cell r="FB65">
            <v>4537.1700259999998</v>
          </cell>
          <cell r="FC65">
            <v>4637.5312979999999</v>
          </cell>
          <cell r="FD65">
            <v>4642.1547449999998</v>
          </cell>
          <cell r="FE65">
            <v>4863.9761989999997</v>
          </cell>
          <cell r="FF65">
            <v>5071.9958580000002</v>
          </cell>
          <cell r="FG65">
            <v>5307.4457650000004</v>
          </cell>
          <cell r="FH65">
            <v>5601.4281970000002</v>
          </cell>
          <cell r="FI65">
            <v>5744.5040170000002</v>
          </cell>
          <cell r="FJ65">
            <v>3</v>
          </cell>
          <cell r="FK65">
            <v>0.82799999999999996</v>
          </cell>
          <cell r="FL65">
            <v>0.83</v>
          </cell>
          <cell r="FM65">
            <v>0.83199999999999996</v>
          </cell>
          <cell r="FN65">
            <v>0.82899999999999996</v>
          </cell>
          <cell r="FO65">
            <v>0.83299999999999996</v>
          </cell>
          <cell r="FP65">
            <v>0.83599999999999997</v>
          </cell>
          <cell r="FQ65">
            <v>0.84099999999999997</v>
          </cell>
          <cell r="FR65">
            <v>0.84799999999999998</v>
          </cell>
          <cell r="FS65">
            <v>0.85099999999999998</v>
          </cell>
          <cell r="FT65">
            <v>0.85599999999999998</v>
          </cell>
          <cell r="FU65">
            <v>0.86</v>
          </cell>
          <cell r="FV65">
            <v>0.86299999999999999</v>
          </cell>
          <cell r="FW65">
            <v>0.86799999999999999</v>
          </cell>
          <cell r="FX65">
            <v>0.872</v>
          </cell>
          <cell r="FY65">
            <v>0.873</v>
          </cell>
          <cell r="FZ65">
            <v>0.878</v>
          </cell>
          <cell r="GA65">
            <v>0.88200000000000001</v>
          </cell>
          <cell r="GB65">
            <v>0.88900000000000001</v>
          </cell>
          <cell r="GC65">
            <v>0.88700000000000001</v>
          </cell>
          <cell r="GD65">
            <v>0.89300000000000002</v>
          </cell>
          <cell r="GE65">
            <v>0.89800000000000002</v>
          </cell>
          <cell r="GF65">
            <v>0.90500000000000003</v>
          </cell>
          <cell r="GG65">
            <v>0.91300000000000003</v>
          </cell>
          <cell r="GH65">
            <v>0.90600000000000003</v>
          </cell>
          <cell r="GI65">
            <v>0.91900000000000004</v>
          </cell>
          <cell r="GJ65">
            <v>0.91200000000000003</v>
          </cell>
          <cell r="GK65">
            <v>0.92900000000000005</v>
          </cell>
          <cell r="GL65">
            <v>0.85699999999999998</v>
          </cell>
          <cell r="GM65">
            <v>0.93500000000000005</v>
          </cell>
          <cell r="GN65">
            <v>0.94199999999999995</v>
          </cell>
          <cell r="GO65">
            <v>0.94699999999999995</v>
          </cell>
          <cell r="GP65">
            <v>0.94599999999999995</v>
          </cell>
          <cell r="GQ65">
            <v>0.41574496700000002</v>
          </cell>
          <cell r="GR65">
            <v>0.42172029300000002</v>
          </cell>
          <cell r="GS65">
            <v>0.42654314100000001</v>
          </cell>
          <cell r="GT65">
            <v>0.43012937800000001</v>
          </cell>
          <cell r="GU65">
            <v>0.43296068999999998</v>
          </cell>
          <cell r="GV65">
            <v>0.43887505599999999</v>
          </cell>
          <cell r="GW65">
            <v>0.444382836</v>
          </cell>
          <cell r="GX65">
            <v>0.45045183900000002</v>
          </cell>
          <cell r="GY65">
            <v>0.45603954200000002</v>
          </cell>
          <cell r="GZ65">
            <v>0.46189297600000001</v>
          </cell>
          <cell r="HA65">
            <v>0.46822049100000002</v>
          </cell>
          <cell r="HB65">
            <v>0.46677720900000003</v>
          </cell>
          <cell r="HC65">
            <v>0.47491235999999998</v>
          </cell>
          <cell r="HD65">
            <v>0.47855340699999999</v>
          </cell>
          <cell r="HE65">
            <v>0.48479414900000001</v>
          </cell>
          <cell r="HF65">
            <v>0.49738943899999999</v>
          </cell>
          <cell r="HG65">
            <v>0.50544958799999995</v>
          </cell>
          <cell r="HH65">
            <v>0.51640599600000003</v>
          </cell>
          <cell r="HI65">
            <v>0.52675332799999997</v>
          </cell>
          <cell r="HJ65">
            <v>0.53374246299999994</v>
          </cell>
          <cell r="HK65">
            <v>0.54284189800000004</v>
          </cell>
          <cell r="HL65">
            <v>0.55574392399999994</v>
          </cell>
          <cell r="HM65">
            <v>0.56504797500000004</v>
          </cell>
          <cell r="HN65">
            <v>0.569847043</v>
          </cell>
          <cell r="HO65">
            <v>0.57408159700000005</v>
          </cell>
          <cell r="HP65">
            <v>0.57778015999999999</v>
          </cell>
          <cell r="HQ65">
            <v>0.58868234200000003</v>
          </cell>
          <cell r="HR65">
            <v>0.55816399000000005</v>
          </cell>
          <cell r="HS65">
            <v>0.599003332</v>
          </cell>
          <cell r="HT65">
            <v>0.61166074699999995</v>
          </cell>
          <cell r="HU65">
            <v>0.61469968900000005</v>
          </cell>
          <cell r="HV65">
            <v>0.61416400800000004</v>
          </cell>
          <cell r="HW65">
            <v>57.087200000000003</v>
          </cell>
          <cell r="HX65">
            <v>57.355800000000002</v>
          </cell>
          <cell r="HY65">
            <v>57.521500000000003</v>
          </cell>
          <cell r="HZ65">
            <v>57.340699999999998</v>
          </cell>
          <cell r="IA65">
            <v>57.140300000000003</v>
          </cell>
          <cell r="IB65">
            <v>57.5777</v>
          </cell>
          <cell r="IC65">
            <v>57.917999999999999</v>
          </cell>
          <cell r="ID65">
            <v>58.433700000000002</v>
          </cell>
          <cell r="IE65">
            <v>58.782400000000003</v>
          </cell>
          <cell r="IF65">
            <v>59.2239</v>
          </cell>
          <cell r="IG65">
            <v>59.289000000000001</v>
          </cell>
          <cell r="IH65">
            <v>59.195500000000003</v>
          </cell>
          <cell r="II65">
            <v>59.851799999999997</v>
          </cell>
          <cell r="IJ65">
            <v>60.4343</v>
          </cell>
          <cell r="IK65">
            <v>60.483499999999999</v>
          </cell>
          <cell r="IL65">
            <v>61.090699999999998</v>
          </cell>
          <cell r="IM65">
            <v>61.216799999999999</v>
          </cell>
          <cell r="IN65">
            <v>61.660600000000002</v>
          </cell>
          <cell r="IO65">
            <v>61.770299999999999</v>
          </cell>
          <cell r="IP65">
            <v>62.460500000000003</v>
          </cell>
          <cell r="IQ65">
            <v>62.485199999999999</v>
          </cell>
          <cell r="IR65">
            <v>63.232799999999997</v>
          </cell>
          <cell r="IS65">
            <v>63.970500000000001</v>
          </cell>
          <cell r="IT65">
            <v>64.071899999999999</v>
          </cell>
          <cell r="IU65">
            <v>64.924000000000007</v>
          </cell>
          <cell r="IV65">
            <v>64.986500000000007</v>
          </cell>
          <cell r="IW65">
            <v>65.873099999999994</v>
          </cell>
          <cell r="IX65">
            <v>65.921899999999994</v>
          </cell>
          <cell r="IY65">
            <v>66.048900000000003</v>
          </cell>
          <cell r="IZ65">
            <v>66.8249</v>
          </cell>
          <cell r="JA65">
            <v>66.385199999999998</v>
          </cell>
          <cell r="JB65">
            <v>66.013599999999997</v>
          </cell>
          <cell r="JC65">
            <v>6.0165595590000001</v>
          </cell>
          <cell r="JD65">
            <v>6.105958824</v>
          </cell>
          <cell r="JE65">
            <v>6.1966864609999996</v>
          </cell>
          <cell r="JF65">
            <v>6.2887622079999996</v>
          </cell>
          <cell r="JG65">
            <v>6.382206096</v>
          </cell>
          <cell r="JH65">
            <v>6.4770384549999998</v>
          </cell>
          <cell r="JI65">
            <v>6.5732799149999996</v>
          </cell>
          <cell r="JJ65">
            <v>6.6709514150000002</v>
          </cell>
          <cell r="JK65">
            <v>6.770074202</v>
          </cell>
          <cell r="JL65">
            <v>6.8706698419999999</v>
          </cell>
          <cell r="JM65">
            <v>7.1971797940000002</v>
          </cell>
          <cell r="JN65">
            <v>6.8773798939999997</v>
          </cell>
          <cell r="JO65">
            <v>7.156380177</v>
          </cell>
          <cell r="JP65">
            <v>7.0500202180000002</v>
          </cell>
          <cell r="JQ65">
            <v>7.3708000179999997</v>
          </cell>
          <cell r="JR65">
            <v>7.9734997749999996</v>
          </cell>
          <cell r="JS65">
            <v>8.4288101199999996</v>
          </cell>
          <cell r="JT65">
            <v>9.0792999269999992</v>
          </cell>
          <cell r="JU65">
            <v>9.5947399139999998</v>
          </cell>
          <cell r="JV65">
            <v>9.7430801389999999</v>
          </cell>
          <cell r="JW65">
            <v>10.113355159999999</v>
          </cell>
          <cell r="JX65">
            <v>10.48363018</v>
          </cell>
          <cell r="JY65">
            <v>10.756970409999999</v>
          </cell>
          <cell r="JZ65">
            <v>10.98810005</v>
          </cell>
          <cell r="KA65">
            <v>10.763099670000001</v>
          </cell>
          <cell r="KB65">
            <v>11.29491043</v>
          </cell>
          <cell r="KC65">
            <v>11.35663986</v>
          </cell>
          <cell r="KD65">
            <v>11.31040001</v>
          </cell>
          <cell r="KE65">
            <v>11.3762598</v>
          </cell>
          <cell r="KF65">
            <v>11.82812023</v>
          </cell>
          <cell r="KG65">
            <v>12.057029719999999</v>
          </cell>
          <cell r="KH65">
            <v>12.057029719999999</v>
          </cell>
          <cell r="KI65">
            <v>3.9660907409999999</v>
          </cell>
          <cell r="KJ65">
            <v>4.1367248779999999</v>
          </cell>
          <cell r="KK65">
            <v>4.3073590140000002</v>
          </cell>
          <cell r="KL65">
            <v>4.4779931509999997</v>
          </cell>
          <cell r="KM65">
            <v>4.6486272870000001</v>
          </cell>
          <cell r="KN65">
            <v>4.8192614239999996</v>
          </cell>
          <cell r="KO65">
            <v>4.966836893</v>
          </cell>
          <cell r="KP65">
            <v>5.1144123629999996</v>
          </cell>
          <cell r="KQ65">
            <v>5.261987832</v>
          </cell>
          <cell r="KR65">
            <v>5.4095633010000004</v>
          </cell>
          <cell r="KS65">
            <v>5.557138771</v>
          </cell>
          <cell r="KT65">
            <v>5.6470675730000002</v>
          </cell>
          <cell r="KU65">
            <v>5.7369963740000003</v>
          </cell>
          <cell r="KV65">
            <v>5.8269251759999996</v>
          </cell>
          <cell r="KW65">
            <v>5.9168539779999998</v>
          </cell>
          <cell r="KX65">
            <v>6.0067827789999999</v>
          </cell>
          <cell r="KY65">
            <v>6.119770248</v>
          </cell>
          <cell r="KZ65">
            <v>6.2327577170000001</v>
          </cell>
          <cell r="LA65">
            <v>6.3457451860000003</v>
          </cell>
          <cell r="LB65">
            <v>6.4587326550000004</v>
          </cell>
          <cell r="LC65">
            <v>6.5717201230000004</v>
          </cell>
          <cell r="LD65">
            <v>6.6639547920000002</v>
          </cell>
          <cell r="LE65">
            <v>6.7561894599999999</v>
          </cell>
          <cell r="LF65">
            <v>6.8484241280000004</v>
          </cell>
          <cell r="LG65">
            <v>6.9406587970000002</v>
          </cell>
          <cell r="LH65">
            <v>7.0328934649999999</v>
          </cell>
          <cell r="LI65">
            <v>7.2196686689999998</v>
          </cell>
          <cell r="LJ65">
            <v>7.4064438719999997</v>
          </cell>
          <cell r="LK65">
            <v>7.5932190759999996</v>
          </cell>
          <cell r="LL65">
            <v>7.7799942790000003</v>
          </cell>
          <cell r="LM65">
            <v>7.7799942790000003</v>
          </cell>
          <cell r="LN65">
            <v>7.7799942790000003</v>
          </cell>
          <cell r="LO65">
            <v>1982.02171</v>
          </cell>
          <cell r="LP65">
            <v>2031.017454</v>
          </cell>
          <cell r="LQ65">
            <v>2049.6514219999999</v>
          </cell>
          <cell r="LR65">
            <v>2077.8343620000001</v>
          </cell>
          <cell r="LS65">
            <v>2079.1130889999999</v>
          </cell>
          <cell r="LT65">
            <v>2100.8127330000002</v>
          </cell>
          <cell r="LU65">
            <v>2137.7706079999998</v>
          </cell>
          <cell r="LV65">
            <v>2167.8575040000001</v>
          </cell>
          <cell r="LW65">
            <v>2208.3099419999999</v>
          </cell>
          <cell r="LX65">
            <v>2243.9893659999998</v>
          </cell>
          <cell r="LY65">
            <v>2258.3706219999999</v>
          </cell>
          <cell r="LZ65">
            <v>2320.6000439999998</v>
          </cell>
          <cell r="MA65">
            <v>2366.161102</v>
          </cell>
          <cell r="MB65">
            <v>2421.8614689999999</v>
          </cell>
          <cell r="MC65">
            <v>2480.6846289999999</v>
          </cell>
          <cell r="MD65">
            <v>2588.3905140000002</v>
          </cell>
          <cell r="ME65">
            <v>2646.3165359999998</v>
          </cell>
          <cell r="MF65">
            <v>2683.9485559999998</v>
          </cell>
          <cell r="MG65">
            <v>2850.709816</v>
          </cell>
          <cell r="MH65">
            <v>2906.3846760000001</v>
          </cell>
          <cell r="MI65">
            <v>3128.1636709999998</v>
          </cell>
          <cell r="MJ65">
            <v>3419.9808979999998</v>
          </cell>
          <cell r="MK65">
            <v>3559.9686459999998</v>
          </cell>
          <cell r="ML65">
            <v>3623.9340309999998</v>
          </cell>
          <cell r="MM65">
            <v>3728.483545</v>
          </cell>
          <cell r="MN65">
            <v>3529.0902729999998</v>
          </cell>
          <cell r="MO65">
            <v>3806.9656110000001</v>
          </cell>
          <cell r="MP65">
            <v>2157.325253</v>
          </cell>
          <cell r="MQ65">
            <v>4174.2951439999997</v>
          </cell>
          <cell r="MR65">
            <v>4376.6819299999997</v>
          </cell>
          <cell r="MS65">
            <v>4617.5894710000002</v>
          </cell>
          <cell r="MT65">
            <v>4723.2885459999998</v>
          </cell>
          <cell r="MU65">
            <v>0.502247098</v>
          </cell>
          <cell r="MV65">
            <v>0.50832611400000005</v>
          </cell>
          <cell r="MW65">
            <v>0.512766952</v>
          </cell>
          <cell r="MX65">
            <v>0.51865530100000001</v>
          </cell>
          <cell r="MY65">
            <v>0.51958976400000001</v>
          </cell>
          <cell r="MZ65">
            <v>0.525062268</v>
          </cell>
          <cell r="NA65">
            <v>0.52811625699999998</v>
          </cell>
          <cell r="NB65">
            <v>0.53130849400000002</v>
          </cell>
          <cell r="NC65">
            <v>0.53567898800000002</v>
          </cell>
          <cell r="ND65">
            <v>0.53977244300000005</v>
          </cell>
          <cell r="NE65">
            <v>0.54456729299999995</v>
          </cell>
          <cell r="NF65">
            <v>0.54100528199999998</v>
          </cell>
          <cell r="NG65">
            <v>0.54703382300000003</v>
          </cell>
          <cell r="NH65">
            <v>0.54858721200000005</v>
          </cell>
          <cell r="NI65">
            <v>0.55524382900000002</v>
          </cell>
          <cell r="NJ65">
            <v>0.56634519699999997</v>
          </cell>
          <cell r="NK65">
            <v>0.57309350199999998</v>
          </cell>
          <cell r="NL65">
            <v>0.58117028199999998</v>
          </cell>
          <cell r="NM65">
            <v>0.59354528600000001</v>
          </cell>
          <cell r="NN65">
            <v>0.59737587400000003</v>
          </cell>
          <cell r="NO65">
            <v>0.60433532000000001</v>
          </cell>
          <cell r="NP65">
            <v>0.61384281699999999</v>
          </cell>
          <cell r="NQ65">
            <v>0.61898764900000003</v>
          </cell>
          <cell r="NR65">
            <v>0.62888432699999997</v>
          </cell>
          <cell r="NS65">
            <v>0.62452271599999998</v>
          </cell>
          <cell r="NT65">
            <v>0.63358002400000002</v>
          </cell>
          <cell r="NU65">
            <v>0.63345275599999995</v>
          </cell>
          <cell r="NV65">
            <v>0.65151720899999999</v>
          </cell>
          <cell r="NW65">
            <v>0.64039593299999997</v>
          </cell>
          <cell r="NX65">
            <v>0.64898162199999998</v>
          </cell>
          <cell r="NY65">
            <v>0.64927426099999996</v>
          </cell>
          <cell r="NZ65">
            <v>0.649352665</v>
          </cell>
          <cell r="OA65">
            <v>54.162799999999997</v>
          </cell>
          <cell r="OB65">
            <v>54.672800000000002</v>
          </cell>
          <cell r="OC65">
            <v>54.945399999999999</v>
          </cell>
          <cell r="OD65">
            <v>55.486199999999997</v>
          </cell>
          <cell r="OE65">
            <v>55.0824</v>
          </cell>
          <cell r="OF65">
            <v>55.552</v>
          </cell>
          <cell r="OG65">
            <v>55.724400000000003</v>
          </cell>
          <cell r="OH65">
            <v>55.9694</v>
          </cell>
          <cell r="OI65">
            <v>56.421999999999997</v>
          </cell>
          <cell r="OJ65">
            <v>56.8399</v>
          </cell>
          <cell r="OK65">
            <v>57.101399999999998</v>
          </cell>
          <cell r="OL65">
            <v>57.019399999999997</v>
          </cell>
          <cell r="OM65">
            <v>57.369100000000003</v>
          </cell>
          <cell r="ON65">
            <v>57.794499999999999</v>
          </cell>
          <cell r="OO65">
            <v>57.904400000000003</v>
          </cell>
          <cell r="OP65">
            <v>58.433900000000001</v>
          </cell>
          <cell r="OQ65">
            <v>58.759399999999999</v>
          </cell>
          <cell r="OR65">
            <v>58.795299999999997</v>
          </cell>
          <cell r="OS65">
            <v>59.208500000000001</v>
          </cell>
          <cell r="OT65">
            <v>59.440100000000001</v>
          </cell>
          <cell r="OU65">
            <v>59.826900000000002</v>
          </cell>
          <cell r="OV65">
            <v>60.079700000000003</v>
          </cell>
          <cell r="OW65">
            <v>60.219099999999997</v>
          </cell>
          <cell r="OX65">
            <v>60.777700000000003</v>
          </cell>
          <cell r="OY65">
            <v>61.187600000000003</v>
          </cell>
          <cell r="OZ65">
            <v>61.379300000000001</v>
          </cell>
          <cell r="PA65">
            <v>61.933199999999999</v>
          </cell>
          <cell r="PB65">
            <v>62.1233</v>
          </cell>
          <cell r="PC65">
            <v>62.215200000000003</v>
          </cell>
          <cell r="PD65">
            <v>62.686100000000003</v>
          </cell>
          <cell r="PE65">
            <v>61.899500000000003</v>
          </cell>
          <cell r="PF65">
            <v>61.630400000000002</v>
          </cell>
          <cell r="PG65">
            <v>7.47205706</v>
          </cell>
          <cell r="PH65">
            <v>7.5308065400000004</v>
          </cell>
          <cell r="PI65">
            <v>7.5900179420000002</v>
          </cell>
          <cell r="PJ65">
            <v>7.6496948959999997</v>
          </cell>
          <cell r="PK65">
            <v>7.7098410639999999</v>
          </cell>
          <cell r="PL65">
            <v>7.7704601350000004</v>
          </cell>
          <cell r="PM65">
            <v>7.8315558269999999</v>
          </cell>
          <cell r="PN65">
            <v>7.893131887</v>
          </cell>
          <cell r="PO65">
            <v>7.9551920919999999</v>
          </cell>
          <cell r="PP65">
            <v>8.0177402499999992</v>
          </cell>
          <cell r="PQ65">
            <v>8.2722101210000005</v>
          </cell>
          <cell r="PR65">
            <v>7.7725400919999998</v>
          </cell>
          <cell r="PS65">
            <v>8.0653495789999994</v>
          </cell>
          <cell r="PT65">
            <v>7.8631801609999998</v>
          </cell>
          <cell r="PU65">
            <v>8.2985801699999993</v>
          </cell>
          <cell r="PV65">
            <v>8.8930196759999998</v>
          </cell>
          <cell r="PW65">
            <v>9.1935300830000006</v>
          </cell>
          <cell r="PX65">
            <v>9.8128004069999992</v>
          </cell>
          <cell r="PY65">
            <v>10.451640129999999</v>
          </cell>
          <cell r="PZ65">
            <v>10.5144701</v>
          </cell>
          <cell r="QA65">
            <v>10.88717508</v>
          </cell>
          <cell r="QB65">
            <v>11.259880069999999</v>
          </cell>
          <cell r="QC65">
            <v>11.50319004</v>
          </cell>
          <cell r="QD65">
            <v>11.688810350000001</v>
          </cell>
          <cell r="QE65">
            <v>11.326849940000001</v>
          </cell>
          <cell r="QF65">
            <v>11.80665016</v>
          </cell>
          <cell r="QG65">
            <v>11.677339549999999</v>
          </cell>
          <cell r="QH65">
            <v>11.621629710000001</v>
          </cell>
          <cell r="QI65">
            <v>11.58547974</v>
          </cell>
          <cell r="QJ65">
            <v>11.904509539999999</v>
          </cell>
          <cell r="QK65">
            <v>12.03862</v>
          </cell>
          <cell r="QL65">
            <v>12.03862</v>
          </cell>
          <cell r="QM65">
            <v>7.2217941620000001</v>
          </cell>
          <cell r="QN65">
            <v>7.38203458</v>
          </cell>
          <cell r="QO65">
            <v>7.5422749969999998</v>
          </cell>
          <cell r="QP65">
            <v>7.7025154149999997</v>
          </cell>
          <cell r="QQ65">
            <v>7.8627558320000004</v>
          </cell>
          <cell r="QR65">
            <v>8.0229962500000003</v>
          </cell>
          <cell r="QS65">
            <v>8.0690928080000006</v>
          </cell>
          <cell r="QT65">
            <v>8.1151893669999993</v>
          </cell>
          <cell r="QU65">
            <v>8.1612859249999996</v>
          </cell>
          <cell r="QV65">
            <v>8.207382484</v>
          </cell>
          <cell r="QW65">
            <v>8.2534790420000004</v>
          </cell>
          <cell r="QX65">
            <v>8.275429784</v>
          </cell>
          <cell r="QY65">
            <v>8.2973805269999996</v>
          </cell>
          <cell r="QZ65">
            <v>8.3193312689999992</v>
          </cell>
          <cell r="RA65">
            <v>8.3412820110000006</v>
          </cell>
          <cell r="RB65">
            <v>8.3632327530000001</v>
          </cell>
          <cell r="RC65">
            <v>8.4356702020000007</v>
          </cell>
          <cell r="RD65">
            <v>8.5081076509999995</v>
          </cell>
          <cell r="RE65">
            <v>8.5805451000000001</v>
          </cell>
          <cell r="RF65">
            <v>8.6529825490000007</v>
          </cell>
          <cell r="RG65">
            <v>8.7254199979999996</v>
          </cell>
          <cell r="RH65">
            <v>8.7056643299999994</v>
          </cell>
          <cell r="RI65">
            <v>8.6859086619999992</v>
          </cell>
          <cell r="RJ65">
            <v>8.6661529940000008</v>
          </cell>
          <cell r="RK65">
            <v>8.6463973260000007</v>
          </cell>
          <cell r="RL65">
            <v>8.6266416590000006</v>
          </cell>
          <cell r="RM65">
            <v>8.7122495529999995</v>
          </cell>
          <cell r="RN65">
            <v>8.7978574470000002</v>
          </cell>
          <cell r="RO65">
            <v>8.8834653419999992</v>
          </cell>
          <cell r="RP65">
            <v>8.9690732359999998</v>
          </cell>
          <cell r="RQ65">
            <v>8.9690732359999998</v>
          </cell>
          <cell r="RR65">
            <v>8.9690732359999998</v>
          </cell>
          <cell r="RS65">
            <v>2757.844016</v>
          </cell>
          <cell r="RT65">
            <v>2821.3732660000001</v>
          </cell>
          <cell r="RU65">
            <v>2855.173057</v>
          </cell>
          <cell r="RV65">
            <v>2902.4426840000001</v>
          </cell>
          <cell r="RW65">
            <v>2914.7398790000002</v>
          </cell>
          <cell r="RX65">
            <v>2958.1166320000002</v>
          </cell>
          <cell r="RY65">
            <v>3021.1901339999999</v>
          </cell>
          <cell r="RZ65">
            <v>3073.649504</v>
          </cell>
          <cell r="SA65">
            <v>3140.3201680000002</v>
          </cell>
          <cell r="SB65">
            <v>3201.0258090000002</v>
          </cell>
          <cell r="SC65">
            <v>3231.3455690000001</v>
          </cell>
          <cell r="SD65">
            <v>3331.8150569999998</v>
          </cell>
          <cell r="SE65">
            <v>3409.6826219999998</v>
          </cell>
          <cell r="SF65">
            <v>3503.948758</v>
          </cell>
          <cell r="SG65">
            <v>3604.3934589999999</v>
          </cell>
          <cell r="SH65">
            <v>3777.8206129999999</v>
          </cell>
          <cell r="SI65">
            <v>3880.4539580000001</v>
          </cell>
          <cell r="SJ65">
            <v>3955.2959529999998</v>
          </cell>
          <cell r="SK65">
            <v>4222.936224</v>
          </cell>
          <cell r="SL65">
            <v>4328.422176</v>
          </cell>
          <cell r="SM65">
            <v>4391.161462</v>
          </cell>
          <cell r="SN65">
            <v>4826.1250280000004</v>
          </cell>
          <cell r="SO65">
            <v>5051.5008360000002</v>
          </cell>
          <cell r="SP65">
            <v>5629.3050169999997</v>
          </cell>
          <cell r="SQ65">
            <v>5350.3210179999996</v>
          </cell>
          <cell r="SR65">
            <v>5751.8397439999999</v>
          </cell>
          <cell r="SS65">
            <v>5481.609633</v>
          </cell>
          <cell r="ST65">
            <v>7584.112024</v>
          </cell>
          <cell r="SU65">
            <v>5974.0449449999996</v>
          </cell>
          <cell r="SV65">
            <v>6242.645262</v>
          </cell>
          <cell r="SW65">
            <v>6590.0337980000004</v>
          </cell>
          <cell r="SX65">
            <v>6770.8306670000002</v>
          </cell>
          <cell r="SY65">
            <v>0.38400000000000001</v>
          </cell>
          <cell r="SZ65">
            <v>0.41099999999999998</v>
          </cell>
          <cell r="TA65">
            <v>0.41799999999999998</v>
          </cell>
          <cell r="TB65">
            <v>0.42499999999999999</v>
          </cell>
          <cell r="TC65">
            <v>0.42499999999999999</v>
          </cell>
          <cell r="TD65">
            <v>0.43099999999999999</v>
          </cell>
          <cell r="TE65">
            <v>0.436</v>
          </cell>
          <cell r="TF65">
            <v>0.442</v>
          </cell>
          <cell r="TG65">
            <v>0.44600000000000001</v>
          </cell>
          <cell r="TH65">
            <v>0.45500000000000002</v>
          </cell>
          <cell r="TI65">
            <v>0.45700000000000002</v>
          </cell>
          <cell r="TJ65">
            <v>0.45800000000000002</v>
          </cell>
          <cell r="TK65">
            <v>32.724359280000002</v>
          </cell>
          <cell r="TL65">
            <v>29.45681021</v>
          </cell>
          <cell r="TM65">
            <v>29.18279733</v>
          </cell>
          <cell r="TN65">
            <v>28.933674079999999</v>
          </cell>
          <cell r="TO65">
            <v>29.032835680000002</v>
          </cell>
          <cell r="TP65">
            <v>28.822652860000002</v>
          </cell>
          <cell r="TQ65">
            <v>28.565022190000001</v>
          </cell>
          <cell r="TR65">
            <v>28.049974540000001</v>
          </cell>
          <cell r="TS65">
            <v>27.8852273</v>
          </cell>
          <cell r="TT65">
            <v>27.665014370000002</v>
          </cell>
          <cell r="TU65">
            <v>27.48843076</v>
          </cell>
          <cell r="TV65">
            <v>27.331948059999998</v>
          </cell>
          <cell r="TW65">
            <v>33.101045300000003</v>
          </cell>
          <cell r="TX65">
            <v>29.743589740000001</v>
          </cell>
          <cell r="TY65">
            <v>29.39189189</v>
          </cell>
          <cell r="TZ65">
            <v>29.166666670000001</v>
          </cell>
          <cell r="UA65">
            <v>29.166666670000001</v>
          </cell>
          <cell r="UB65">
            <v>28.995057660000001</v>
          </cell>
          <cell r="UC65">
            <v>28.641571190000001</v>
          </cell>
          <cell r="UD65">
            <v>28.246753250000001</v>
          </cell>
          <cell r="UE65">
            <v>28.064516130000001</v>
          </cell>
          <cell r="UF65">
            <v>27.892234550000001</v>
          </cell>
          <cell r="UG65">
            <v>27.689873420000001</v>
          </cell>
          <cell r="UH65">
            <v>27.531645569999998</v>
          </cell>
          <cell r="UI65">
            <v>30.048257830000001</v>
          </cell>
          <cell r="UJ65">
            <v>29.221330640000001</v>
          </cell>
          <cell r="UK65">
            <v>28.399291989999998</v>
          </cell>
          <cell r="UL65">
            <v>27.65192223</v>
          </cell>
          <cell r="UM65">
            <v>26.859127040000001</v>
          </cell>
          <cell r="UN65">
            <v>26.22857857</v>
          </cell>
          <cell r="UO65">
            <v>25.455686570000001</v>
          </cell>
          <cell r="UP65">
            <v>24.905763629999999</v>
          </cell>
          <cell r="UQ65">
            <v>24.411521910000001</v>
          </cell>
          <cell r="UR65">
            <v>23.750883099999999</v>
          </cell>
          <cell r="US65">
            <v>23.221132279999999</v>
          </cell>
          <cell r="UT65">
            <v>22.751684189999999</v>
          </cell>
          <cell r="UU65">
            <v>40.9</v>
          </cell>
          <cell r="UV65">
            <v>36.741529999999997</v>
          </cell>
          <cell r="UW65">
            <v>36.741529999999997</v>
          </cell>
          <cell r="UX65">
            <v>36.741529999999997</v>
          </cell>
          <cell r="UY65">
            <v>34.924849999999999</v>
          </cell>
          <cell r="UZ65">
            <v>34.924849999999999</v>
          </cell>
          <cell r="VA65">
            <v>34.924849999999999</v>
          </cell>
          <cell r="VB65">
            <v>35.101669999999999</v>
          </cell>
          <cell r="VC65">
            <v>35.101669999999999</v>
          </cell>
          <cell r="VD65">
            <v>35.101669999999999</v>
          </cell>
          <cell r="VE65">
            <v>35.101669999999999</v>
          </cell>
          <cell r="VF65">
            <v>35.101669999999999</v>
          </cell>
          <cell r="VG65">
            <v>27.224820000000001</v>
          </cell>
          <cell r="VH65">
            <v>22.40757</v>
          </cell>
          <cell r="VI65">
            <v>22.40757</v>
          </cell>
          <cell r="VJ65">
            <v>22.40757</v>
          </cell>
          <cell r="VK65">
            <v>25.314530000000001</v>
          </cell>
          <cell r="VL65">
            <v>25.314530000000001</v>
          </cell>
          <cell r="VM65">
            <v>25.314530000000001</v>
          </cell>
          <cell r="VN65">
            <v>24.142489999999999</v>
          </cell>
          <cell r="VO65">
            <v>24.142489999999999</v>
          </cell>
          <cell r="VP65">
            <v>24.142489999999999</v>
          </cell>
          <cell r="VQ65">
            <v>24.142489999999999</v>
          </cell>
          <cell r="VR65">
            <v>24.142489999999999</v>
          </cell>
          <cell r="VS65">
            <v>130</v>
          </cell>
          <cell r="VT65">
            <v>0.64600000000000002</v>
          </cell>
          <cell r="VU65">
            <v>0.64</v>
          </cell>
          <cell r="VV65">
            <v>0.63500000000000001</v>
          </cell>
          <cell r="VW65">
            <v>0.63</v>
          </cell>
          <cell r="VX65">
            <v>0.628</v>
          </cell>
          <cell r="VY65">
            <v>0.625</v>
          </cell>
          <cell r="VZ65">
            <v>0.62</v>
          </cell>
          <cell r="WA65">
            <v>0.61799999999999999</v>
          </cell>
          <cell r="WB65">
            <v>0.61399999999999999</v>
          </cell>
          <cell r="WC65">
            <v>0.60799999999999998</v>
          </cell>
          <cell r="WD65">
            <v>0.60399999999999998</v>
          </cell>
          <cell r="WE65">
            <v>0.59699999999999998</v>
          </cell>
          <cell r="WF65">
            <v>0.59099999999999997</v>
          </cell>
          <cell r="WG65">
            <v>0.58699999999999997</v>
          </cell>
          <cell r="WH65">
            <v>0.57599999999999996</v>
          </cell>
          <cell r="WI65">
            <v>0.57299999999999995</v>
          </cell>
          <cell r="WJ65">
            <v>0.56799999999999995</v>
          </cell>
          <cell r="WK65">
            <v>0.56699999999999995</v>
          </cell>
          <cell r="WL65">
            <v>0.57899999999999996</v>
          </cell>
          <cell r="WM65">
            <v>0.57399999999999995</v>
          </cell>
          <cell r="WN65">
            <v>0.57299999999999995</v>
          </cell>
          <cell r="WO65">
            <v>0.57199999999999995</v>
          </cell>
          <cell r="WP65">
            <v>0.57099999999999995</v>
          </cell>
          <cell r="WQ65">
            <v>0.55600000000000005</v>
          </cell>
          <cell r="WR65">
            <v>0.55400000000000005</v>
          </cell>
          <cell r="WS65">
            <v>0.55400000000000005</v>
          </cell>
          <cell r="WT65">
            <v>0.55000000000000004</v>
          </cell>
          <cell r="WU65">
            <v>0.53800000000000003</v>
          </cell>
          <cell r="WV65">
            <v>0.53900000000000003</v>
          </cell>
          <cell r="WW65">
            <v>0.53600000000000003</v>
          </cell>
          <cell r="WX65">
            <v>0.53500000000000003</v>
          </cell>
          <cell r="WY65">
            <v>0.52900000000000003</v>
          </cell>
          <cell r="WZ65">
            <v>675</v>
          </cell>
          <cell r="XA65">
            <v>626</v>
          </cell>
          <cell r="XB65">
            <v>595</v>
          </cell>
          <cell r="XC65">
            <v>585</v>
          </cell>
          <cell r="XD65">
            <v>593</v>
          </cell>
          <cell r="XE65">
            <v>576</v>
          </cell>
          <cell r="XF65">
            <v>570</v>
          </cell>
          <cell r="XG65">
            <v>564</v>
          </cell>
          <cell r="XH65">
            <v>555</v>
          </cell>
          <cell r="XI65">
            <v>526</v>
          </cell>
          <cell r="XJ65">
            <v>484</v>
          </cell>
          <cell r="XK65">
            <v>445</v>
          </cell>
          <cell r="XL65">
            <v>415</v>
          </cell>
          <cell r="XM65">
            <v>398</v>
          </cell>
          <cell r="XN65">
            <v>384</v>
          </cell>
          <cell r="XO65">
            <v>371</v>
          </cell>
          <cell r="XP65">
            <v>359</v>
          </cell>
          <cell r="XQ65">
            <v>349</v>
          </cell>
          <cell r="XR65">
            <v>342</v>
          </cell>
          <cell r="XS65">
            <v>339</v>
          </cell>
          <cell r="XT65">
            <v>339</v>
          </cell>
          <cell r="XU65">
            <v>339</v>
          </cell>
          <cell r="XV65">
            <v>336</v>
          </cell>
          <cell r="XW65">
            <v>331</v>
          </cell>
          <cell r="XX65">
            <v>325</v>
          </cell>
          <cell r="XY65">
            <v>320</v>
          </cell>
          <cell r="XZ65">
            <v>314</v>
          </cell>
          <cell r="YA65">
            <v>308</v>
          </cell>
          <cell r="YB65">
            <v>308</v>
          </cell>
          <cell r="YC65">
            <v>308</v>
          </cell>
          <cell r="YD65">
            <v>308</v>
          </cell>
          <cell r="YE65">
            <v>308</v>
          </cell>
          <cell r="YF65">
            <v>107.52200000000001</v>
          </cell>
          <cell r="YG65">
            <v>106.435</v>
          </cell>
          <cell r="YH65">
            <v>103.39400000000001</v>
          </cell>
          <cell r="YI65">
            <v>97.043000000000006</v>
          </cell>
          <cell r="YJ65">
            <v>93.965000000000003</v>
          </cell>
          <cell r="YK65">
            <v>92.57</v>
          </cell>
          <cell r="YL65">
            <v>86.74</v>
          </cell>
          <cell r="YM65">
            <v>86.590999999999994</v>
          </cell>
          <cell r="YN65">
            <v>84.643000000000001</v>
          </cell>
          <cell r="YO65">
            <v>81.968999999999994</v>
          </cell>
          <cell r="YP65">
            <v>83.563999999999993</v>
          </cell>
          <cell r="YQ65">
            <v>81.552999999999997</v>
          </cell>
          <cell r="YR65">
            <v>79.361999999999995</v>
          </cell>
          <cell r="YS65">
            <v>77.212000000000003</v>
          </cell>
          <cell r="YT65">
            <v>77.572000000000003</v>
          </cell>
          <cell r="YU65">
            <v>77.287000000000006</v>
          </cell>
          <cell r="YV65">
            <v>74.266999999999996</v>
          </cell>
          <cell r="YW65">
            <v>74.628</v>
          </cell>
          <cell r="YX65">
            <v>71.688000000000002</v>
          </cell>
          <cell r="YY65">
            <v>69.091999999999999</v>
          </cell>
          <cell r="YZ65">
            <v>68.709000000000003</v>
          </cell>
          <cell r="ZA65">
            <v>68.766000000000005</v>
          </cell>
          <cell r="ZB65">
            <v>68.453000000000003</v>
          </cell>
          <cell r="ZC65">
            <v>68.992000000000004</v>
          </cell>
          <cell r="ZD65">
            <v>69.031000000000006</v>
          </cell>
          <cell r="ZE65">
            <v>69.998999999999995</v>
          </cell>
          <cell r="ZF65">
            <v>68.045000000000002</v>
          </cell>
          <cell r="ZG65">
            <v>65.897000000000006</v>
          </cell>
          <cell r="ZH65">
            <v>67.224999999999994</v>
          </cell>
          <cell r="ZI65">
            <v>66.575999999999993</v>
          </cell>
          <cell r="ZJ65">
            <v>65.152000000000001</v>
          </cell>
          <cell r="ZK65">
            <v>64.176000000000002</v>
          </cell>
          <cell r="ZL65">
            <v>26.67012875</v>
          </cell>
          <cell r="ZM65">
            <v>27.77413408</v>
          </cell>
          <cell r="ZN65">
            <v>28.878139409999999</v>
          </cell>
          <cell r="ZO65">
            <v>29.982144739999999</v>
          </cell>
          <cell r="ZP65">
            <v>31.086150069999999</v>
          </cell>
          <cell r="ZQ65">
            <v>32.190155400000002</v>
          </cell>
          <cell r="ZR65">
            <v>33.120159889999996</v>
          </cell>
          <cell r="ZS65">
            <v>34.050164369999997</v>
          </cell>
          <cell r="ZT65">
            <v>34.980168859999999</v>
          </cell>
          <cell r="ZU65">
            <v>35.910173350000001</v>
          </cell>
          <cell r="ZV65">
            <v>36.840177840000003</v>
          </cell>
          <cell r="ZW65">
            <v>37.536181200000001</v>
          </cell>
          <cell r="ZX65">
            <v>38.23218456</v>
          </cell>
          <cell r="ZY65">
            <v>38.928187919999999</v>
          </cell>
          <cell r="ZZ65">
            <v>39.624191279999998</v>
          </cell>
          <cell r="AAA65">
            <v>40.320194639999997</v>
          </cell>
          <cell r="AAB65">
            <v>41.296199350000002</v>
          </cell>
          <cell r="AAC65">
            <v>42.272204070000001</v>
          </cell>
          <cell r="AAD65">
            <v>43.248208779999999</v>
          </cell>
          <cell r="AAE65">
            <v>44.224213489999997</v>
          </cell>
          <cell r="AAF65">
            <v>45.200218200000002</v>
          </cell>
          <cell r="AAG65">
            <v>46.86022621</v>
          </cell>
          <cell r="AAH65">
            <v>48.52023423</v>
          </cell>
          <cell r="AAI65">
            <v>50.180242239999998</v>
          </cell>
          <cell r="AAJ65">
            <v>51.840250249999997</v>
          </cell>
          <cell r="AAK65">
            <v>53.500258270000003</v>
          </cell>
          <cell r="AAL65">
            <v>54.620263680000001</v>
          </cell>
          <cell r="AAM65">
            <v>55.740269079999997</v>
          </cell>
          <cell r="AAN65">
            <v>56.860274490000002</v>
          </cell>
          <cell r="AAO65">
            <v>57.980279899999999</v>
          </cell>
          <cell r="AAP65">
            <v>57.980279899999999</v>
          </cell>
          <cell r="AAQ65">
            <v>57.980279899999999</v>
          </cell>
          <cell r="AAR65">
            <v>56.248674459999997</v>
          </cell>
          <cell r="AAS65">
            <v>57.085198380000001</v>
          </cell>
          <cell r="AAT65">
            <v>57.921722299999999</v>
          </cell>
          <cell r="AAU65">
            <v>58.758246210000003</v>
          </cell>
          <cell r="AAV65">
            <v>59.594770130000001</v>
          </cell>
          <cell r="AAW65">
            <v>60.431294049999998</v>
          </cell>
          <cell r="AAX65">
            <v>60.20150194</v>
          </cell>
          <cell r="AAY65">
            <v>59.971709820000001</v>
          </cell>
          <cell r="AAZ65">
            <v>59.741917710000003</v>
          </cell>
          <cell r="ABA65">
            <v>59.512125599999997</v>
          </cell>
          <cell r="ABB65">
            <v>59.282333489999999</v>
          </cell>
          <cell r="ABC65">
            <v>59.69958759</v>
          </cell>
          <cell r="ABD65">
            <v>60.11684168</v>
          </cell>
          <cell r="ABE65">
            <v>60.534095780000001</v>
          </cell>
          <cell r="ABF65">
            <v>60.951349880000002</v>
          </cell>
          <cell r="ABG65">
            <v>61.368603980000003</v>
          </cell>
          <cell r="ABH65">
            <v>62.027744509999998</v>
          </cell>
          <cell r="ABI65">
            <v>62.68688504</v>
          </cell>
          <cell r="ABJ65">
            <v>63.346025580000003</v>
          </cell>
          <cell r="ABK65">
            <v>64.005166110000005</v>
          </cell>
          <cell r="ABL65">
            <v>64.664306640000007</v>
          </cell>
          <cell r="ABM65">
            <v>65.760858470000002</v>
          </cell>
          <cell r="ABN65">
            <v>66.857410310000006</v>
          </cell>
          <cell r="ABO65">
            <v>67.953962140000002</v>
          </cell>
          <cell r="ABP65">
            <v>69.050513969999997</v>
          </cell>
          <cell r="ABQ65">
            <v>70.147065810000001</v>
          </cell>
          <cell r="ABR65">
            <v>70.913039510000004</v>
          </cell>
          <cell r="ABS65">
            <v>71.679013220000002</v>
          </cell>
          <cell r="ABT65">
            <v>72.444986929999999</v>
          </cell>
          <cell r="ABU65">
            <v>73.210960639999996</v>
          </cell>
          <cell r="ABV65">
            <v>73.210960639999996</v>
          </cell>
          <cell r="ABW65">
            <v>73.210960639999996</v>
          </cell>
          <cell r="ABX65">
            <v>9</v>
          </cell>
          <cell r="ABY65">
            <v>9</v>
          </cell>
          <cell r="ABZ65">
            <v>9</v>
          </cell>
          <cell r="ACA65">
            <v>9</v>
          </cell>
          <cell r="ACB65">
            <v>9</v>
          </cell>
          <cell r="ACC65">
            <v>9</v>
          </cell>
          <cell r="ACD65">
            <v>9</v>
          </cell>
          <cell r="ACE65">
            <v>9</v>
          </cell>
          <cell r="ACF65">
            <v>9</v>
          </cell>
          <cell r="ACG65">
            <v>9</v>
          </cell>
          <cell r="ACH65">
            <v>9</v>
          </cell>
          <cell r="ACI65">
            <v>9</v>
          </cell>
          <cell r="ACJ65">
            <v>9</v>
          </cell>
          <cell r="ACK65">
            <v>9</v>
          </cell>
          <cell r="ACL65">
            <v>10.86956522</v>
          </cell>
          <cell r="ACM65">
            <v>10.86956522</v>
          </cell>
          <cell r="ACN65">
            <v>10.86956522</v>
          </cell>
          <cell r="ACO65">
            <v>10.86956522</v>
          </cell>
          <cell r="ACP65">
            <v>7.8947368420000004</v>
          </cell>
          <cell r="ACQ65">
            <v>8.2608695650000001</v>
          </cell>
          <cell r="ACR65">
            <v>8.2608695650000001</v>
          </cell>
          <cell r="ACS65">
            <v>8.2608695650000001</v>
          </cell>
          <cell r="ACT65">
            <v>8.2608695650000001</v>
          </cell>
          <cell r="ACU65">
            <v>10.90909091</v>
          </cell>
          <cell r="ACV65">
            <v>10.90909091</v>
          </cell>
          <cell r="ACW65">
            <v>10.90909091</v>
          </cell>
          <cell r="ACX65">
            <v>10.90909091</v>
          </cell>
          <cell r="ACY65">
            <v>12.727272729999999</v>
          </cell>
          <cell r="ACZ65">
            <v>12.727272729999999</v>
          </cell>
          <cell r="ADA65">
            <v>13.09090909</v>
          </cell>
          <cell r="ADB65">
            <v>13.09090909</v>
          </cell>
          <cell r="ADC65">
            <v>14.545454550000001</v>
          </cell>
          <cell r="ADD65">
            <v>91</v>
          </cell>
          <cell r="ADE65">
            <v>91</v>
          </cell>
          <cell r="ADF65">
            <v>91</v>
          </cell>
          <cell r="ADG65">
            <v>91</v>
          </cell>
          <cell r="ADH65">
            <v>91</v>
          </cell>
          <cell r="ADI65">
            <v>91</v>
          </cell>
          <cell r="ADJ65">
            <v>91</v>
          </cell>
          <cell r="ADK65">
            <v>91</v>
          </cell>
          <cell r="ADL65">
            <v>91</v>
          </cell>
          <cell r="ADM65">
            <v>91</v>
          </cell>
          <cell r="ADN65">
            <v>91</v>
          </cell>
          <cell r="ADO65">
            <v>91</v>
          </cell>
          <cell r="ADP65">
            <v>91</v>
          </cell>
          <cell r="ADQ65">
            <v>91</v>
          </cell>
          <cell r="ADR65">
            <v>89.130434780000002</v>
          </cell>
          <cell r="ADS65">
            <v>89.130434780000002</v>
          </cell>
          <cell r="ADT65">
            <v>89.130434780000002</v>
          </cell>
          <cell r="ADU65">
            <v>89.130434780000002</v>
          </cell>
          <cell r="ADV65">
            <v>92.105263160000007</v>
          </cell>
          <cell r="ADW65">
            <v>91.739130430000003</v>
          </cell>
          <cell r="ADX65">
            <v>91.739130430000003</v>
          </cell>
          <cell r="ADY65">
            <v>91.739130430000003</v>
          </cell>
          <cell r="ADZ65">
            <v>91.739130430000003</v>
          </cell>
          <cell r="AEA65">
            <v>89.090909089999997</v>
          </cell>
          <cell r="AEB65">
            <v>89.090909089999997</v>
          </cell>
          <cell r="AEC65">
            <v>89.090909089999997</v>
          </cell>
          <cell r="AED65">
            <v>89.090909089999997</v>
          </cell>
          <cell r="AEE65">
            <v>87.272727270000004</v>
          </cell>
          <cell r="AEF65">
            <v>87.272727270000004</v>
          </cell>
          <cell r="AEG65">
            <v>86.909090910000003</v>
          </cell>
          <cell r="AEH65">
            <v>86.909090910000003</v>
          </cell>
          <cell r="AEI65">
            <v>85.454545449999998</v>
          </cell>
          <cell r="AEJ65">
            <v>76.421999999999997</v>
          </cell>
          <cell r="AEK65">
            <v>76.459000000000003</v>
          </cell>
          <cell r="AEL65">
            <v>76.048000000000002</v>
          </cell>
          <cell r="AEM65">
            <v>75.632000000000005</v>
          </cell>
          <cell r="AEN65">
            <v>75.210999999999999</v>
          </cell>
          <cell r="AEO65">
            <v>74.786000000000001</v>
          </cell>
          <cell r="AEP65">
            <v>74.355999999999995</v>
          </cell>
          <cell r="AEQ65">
            <v>73.921000000000006</v>
          </cell>
          <cell r="AER65">
            <v>73.481999999999999</v>
          </cell>
          <cell r="AES65">
            <v>73.037999999999997</v>
          </cell>
          <cell r="AET65">
            <v>72.59</v>
          </cell>
          <cell r="AEU65">
            <v>72.114000000000004</v>
          </cell>
          <cell r="AEV65">
            <v>71.634</v>
          </cell>
          <cell r="AEW65">
            <v>71.149000000000001</v>
          </cell>
          <cell r="AEX65">
            <v>70.659000000000006</v>
          </cell>
          <cell r="AEY65">
            <v>70.165000000000006</v>
          </cell>
          <cell r="AEZ65">
            <v>69.665999999999997</v>
          </cell>
          <cell r="AFA65">
            <v>69.162000000000006</v>
          </cell>
          <cell r="AFB65">
            <v>68.653999999999996</v>
          </cell>
          <cell r="AFC65">
            <v>68.141000000000005</v>
          </cell>
          <cell r="AFD65">
            <v>67.623999999999995</v>
          </cell>
          <cell r="AFE65">
            <v>67.103999999999999</v>
          </cell>
          <cell r="AFF65">
            <v>66.578999999999994</v>
          </cell>
          <cell r="AFG65">
            <v>66.05</v>
          </cell>
          <cell r="AFH65">
            <v>65.518000000000001</v>
          </cell>
          <cell r="AFI65">
            <v>64.980999999999995</v>
          </cell>
          <cell r="AFJ65">
            <v>65.040999999999997</v>
          </cell>
          <cell r="AFK65">
            <v>65.114000000000004</v>
          </cell>
          <cell r="AFL65">
            <v>65.194000000000003</v>
          </cell>
          <cell r="AFM65">
            <v>65.278999999999996</v>
          </cell>
          <cell r="AFN65">
            <v>64.656999999999996</v>
          </cell>
          <cell r="AFO65">
            <v>64.527000000000001</v>
          </cell>
          <cell r="AFP65">
            <v>78.721999999999994</v>
          </cell>
          <cell r="AFQ65">
            <v>78.626000000000005</v>
          </cell>
          <cell r="AFR65">
            <v>78.41</v>
          </cell>
          <cell r="AFS65">
            <v>78.191999999999993</v>
          </cell>
          <cell r="AFT65">
            <v>77.971999999999994</v>
          </cell>
          <cell r="AFU65">
            <v>77.751000000000005</v>
          </cell>
          <cell r="AFV65">
            <v>77.528999999999996</v>
          </cell>
          <cell r="AFW65">
            <v>77.305999999999997</v>
          </cell>
          <cell r="AFX65">
            <v>77.081000000000003</v>
          </cell>
          <cell r="AFY65">
            <v>76.855000000000004</v>
          </cell>
          <cell r="AFZ65">
            <v>76.626999999999995</v>
          </cell>
          <cell r="AGA65">
            <v>76.426000000000002</v>
          </cell>
          <cell r="AGB65">
            <v>76.224000000000004</v>
          </cell>
          <cell r="AGC65">
            <v>76.02</v>
          </cell>
          <cell r="AGD65">
            <v>75.813999999999993</v>
          </cell>
          <cell r="AGE65">
            <v>75.606999999999999</v>
          </cell>
          <cell r="AGF65">
            <v>75.399000000000001</v>
          </cell>
          <cell r="AGG65">
            <v>75.188000000000002</v>
          </cell>
          <cell r="AGH65">
            <v>74.975999999999999</v>
          </cell>
          <cell r="AGI65">
            <v>74.763000000000005</v>
          </cell>
          <cell r="AGJ65">
            <v>74.546999999999997</v>
          </cell>
          <cell r="AGK65">
            <v>74.331000000000003</v>
          </cell>
          <cell r="AGL65">
            <v>74.113</v>
          </cell>
          <cell r="AGM65">
            <v>73.894000000000005</v>
          </cell>
          <cell r="AGN65">
            <v>73.673000000000002</v>
          </cell>
          <cell r="AGO65">
            <v>73.450999999999993</v>
          </cell>
          <cell r="AGP65">
            <v>73.316000000000003</v>
          </cell>
          <cell r="AGQ65">
            <v>73.155000000000001</v>
          </cell>
          <cell r="AGR65">
            <v>72.975999999999999</v>
          </cell>
          <cell r="AGS65">
            <v>72.790000000000006</v>
          </cell>
          <cell r="AGT65">
            <v>72.097999999999999</v>
          </cell>
          <cell r="AGU65">
            <v>72.233999999999995</v>
          </cell>
          <cell r="AGV65">
            <v>8</v>
          </cell>
          <cell r="AGW65">
            <v>0.45400000000000001</v>
          </cell>
          <cell r="AGX65">
            <v>0.46</v>
          </cell>
          <cell r="AGY65">
            <v>0.46400000000000002</v>
          </cell>
          <cell r="AGZ65">
            <v>0.46800000000000003</v>
          </cell>
          <cell r="AHA65">
            <v>0.47099999999999997</v>
          </cell>
          <cell r="AHB65">
            <v>0.47599999999999998</v>
          </cell>
          <cell r="AHC65">
            <v>0.47799999999999998</v>
          </cell>
          <cell r="AHD65">
            <v>0.48299999999999998</v>
          </cell>
          <cell r="AHE65">
            <v>0.49</v>
          </cell>
          <cell r="AHF65">
            <v>0.495</v>
          </cell>
          <cell r="AHG65">
            <v>0.501</v>
          </cell>
          <cell r="AHH65">
            <v>0.499</v>
          </cell>
          <cell r="AHI65">
            <v>0.505</v>
          </cell>
          <cell r="AHJ65">
            <v>0.50800000000000001</v>
          </cell>
          <cell r="AHK65">
            <v>0.51400000000000001</v>
          </cell>
          <cell r="AHL65">
            <v>0.52500000000000002</v>
          </cell>
          <cell r="AHM65">
            <v>0.53200000000000003</v>
          </cell>
          <cell r="AHN65">
            <v>0.54200000000000004</v>
          </cell>
          <cell r="AHO65">
            <v>0.55200000000000005</v>
          </cell>
          <cell r="AHP65">
            <v>0.55800000000000005</v>
          </cell>
          <cell r="AHQ65">
            <v>0.56499999999999995</v>
          </cell>
          <cell r="AHR65">
            <v>0.57299999999999995</v>
          </cell>
          <cell r="AHS65">
            <v>0.57899999999999996</v>
          </cell>
          <cell r="AHT65">
            <v>0.58699999999999997</v>
          </cell>
          <cell r="AHU65">
            <v>0.58899999999999997</v>
          </cell>
          <cell r="AHV65">
            <v>0.59499999999999997</v>
          </cell>
          <cell r="AHW65">
            <v>0.59899999999999998</v>
          </cell>
          <cell r="AHX65">
            <v>0.60399999999999998</v>
          </cell>
          <cell r="AHY65">
            <v>0.60599999999999998</v>
          </cell>
          <cell r="AHZ65">
            <v>0.61699999999999999</v>
          </cell>
          <cell r="AIA65">
            <v>0.61799999999999999</v>
          </cell>
          <cell r="AIB65">
            <v>0.61799999999999999</v>
          </cell>
          <cell r="AIC65">
            <v>1.3043478260000001</v>
          </cell>
          <cell r="AID65">
            <v>1.2875536480000001</v>
          </cell>
          <cell r="AIE65">
            <v>1.2765957450000001</v>
          </cell>
          <cell r="AIF65">
            <v>1.4736842109999999</v>
          </cell>
          <cell r="AIG65">
            <v>1.257861635</v>
          </cell>
          <cell r="AIH65">
            <v>1.4492753620000001</v>
          </cell>
          <cell r="AII65">
            <v>1.848049281</v>
          </cell>
          <cell r="AIJ65">
            <v>1.8292682929999999</v>
          </cell>
          <cell r="AIK65">
            <v>1.4084507040000001</v>
          </cell>
          <cell r="AIL65">
            <v>1.394422311</v>
          </cell>
          <cell r="AIM65">
            <v>1.1834319529999999</v>
          </cell>
          <cell r="AIN65">
            <v>1.1881188119999999</v>
          </cell>
          <cell r="AIO65">
            <v>1.3671875</v>
          </cell>
          <cell r="AIP65">
            <v>1.3592233010000001</v>
          </cell>
          <cell r="AIQ65">
            <v>1.3435700580000001</v>
          </cell>
          <cell r="AIR65">
            <v>1.5009380859999999</v>
          </cell>
          <cell r="AIS65">
            <v>1.4814814810000001</v>
          </cell>
          <cell r="AIT65">
            <v>1.4545454550000001</v>
          </cell>
          <cell r="AIU65">
            <v>1.6042780750000001</v>
          </cell>
          <cell r="AIV65">
            <v>1.4134275620000001</v>
          </cell>
          <cell r="AIW65">
            <v>1.5679442509999999</v>
          </cell>
          <cell r="AIX65">
            <v>2.0512820509999998</v>
          </cell>
          <cell r="AIY65">
            <v>2.1959459460000001</v>
          </cell>
          <cell r="AIZ65">
            <v>2.1666666669999999</v>
          </cell>
          <cell r="AJA65">
            <v>1.8333333329999999</v>
          </cell>
          <cell r="AJB65">
            <v>1.97693575</v>
          </cell>
          <cell r="AJC65">
            <v>1.9639934530000001</v>
          </cell>
          <cell r="AJD65">
            <v>1.948051948</v>
          </cell>
          <cell r="AJE65">
            <v>2.2580645160000001</v>
          </cell>
          <cell r="AJF65">
            <v>2.2187004749999999</v>
          </cell>
          <cell r="AJG65">
            <v>2.2151898729999999</v>
          </cell>
          <cell r="AJH65">
            <v>2.2151898729999999</v>
          </cell>
          <cell r="AJI65">
            <v>0.25660522000000002</v>
          </cell>
          <cell r="AJJ65">
            <v>0.27679347799999998</v>
          </cell>
          <cell r="AJK65">
            <v>0.23392457699999999</v>
          </cell>
          <cell r="AJL65">
            <v>0.26755838300000001</v>
          </cell>
          <cell r="AJM65">
            <v>0.307269664</v>
          </cell>
          <cell r="AJN65">
            <v>0.30290247599999998</v>
          </cell>
          <cell r="AJO65">
            <v>0.313162563</v>
          </cell>
          <cell r="AJP65">
            <v>0.34646296300000001</v>
          </cell>
          <cell r="AJQ65">
            <v>0.34019430899999997</v>
          </cell>
          <cell r="AJR65">
            <v>0.33863376699999997</v>
          </cell>
          <cell r="AJS65">
            <v>0.31647106000000003</v>
          </cell>
          <cell r="AJT65">
            <v>0.34083234000000001</v>
          </cell>
          <cell r="AJU65">
            <v>0.35723421399999999</v>
          </cell>
          <cell r="AJV65">
            <v>0.358476762</v>
          </cell>
          <cell r="AJW65">
            <v>0.33627263000000002</v>
          </cell>
          <cell r="AJX65">
            <v>0.31185017799999998</v>
          </cell>
          <cell r="AJY65">
            <v>0.40928895300000001</v>
          </cell>
          <cell r="AJZ65">
            <v>0.418865294</v>
          </cell>
          <cell r="AKA65">
            <v>0.37877551700000001</v>
          </cell>
          <cell r="AKB65">
            <v>0.31019066699999998</v>
          </cell>
          <cell r="AKC65">
            <v>0.39183814700000003</v>
          </cell>
          <cell r="AKD65">
            <v>0.44218242299999999</v>
          </cell>
          <cell r="AKE65">
            <v>0.55066364800000001</v>
          </cell>
          <cell r="AKF65">
            <v>0.53292578099999999</v>
          </cell>
          <cell r="AKG65">
            <v>0.54196090399999997</v>
          </cell>
          <cell r="AKH65">
            <v>0.57863411200000003</v>
          </cell>
          <cell r="AKI65">
            <v>0.58096804800000001</v>
          </cell>
          <cell r="AKJ65">
            <v>0.47179975299999999</v>
          </cell>
          <cell r="AKK65">
            <v>0.56043749200000004</v>
          </cell>
          <cell r="AKL65">
            <v>0.55619304700000005</v>
          </cell>
          <cell r="AKM65">
            <v>0.51495931800000005</v>
          </cell>
          <cell r="AKN65">
            <v>0.51495931800000005</v>
          </cell>
          <cell r="AKO65">
            <v>2.19</v>
          </cell>
          <cell r="AKP65">
            <v>2.5</v>
          </cell>
          <cell r="AKQ65">
            <v>2.5499999999999998</v>
          </cell>
          <cell r="AKR65">
            <v>2.56</v>
          </cell>
          <cell r="AKS65">
            <v>2.27</v>
          </cell>
          <cell r="AKT65">
            <v>2.58</v>
          </cell>
          <cell r="AKU65">
            <v>3.39</v>
          </cell>
          <cell r="AKV65">
            <v>3.18</v>
          </cell>
          <cell r="AKW65">
            <v>2.69</v>
          </cell>
          <cell r="AKX65">
            <v>2.56</v>
          </cell>
          <cell r="AKY65">
            <v>2.21</v>
          </cell>
          <cell r="AKZ65">
            <v>2.09</v>
          </cell>
          <cell r="ALA65">
            <v>2.46</v>
          </cell>
          <cell r="ALB65">
            <v>2.4900000000000002</v>
          </cell>
          <cell r="ALC65">
            <v>2.48</v>
          </cell>
          <cell r="ALD65">
            <v>2.67</v>
          </cell>
          <cell r="ALE65">
            <v>2.61</v>
          </cell>
          <cell r="ALF65">
            <v>2.56</v>
          </cell>
          <cell r="ALG65">
            <v>2.79</v>
          </cell>
          <cell r="ALH65">
            <v>2.46</v>
          </cell>
          <cell r="ALI65">
            <v>2.76</v>
          </cell>
          <cell r="ALJ65">
            <v>3.61</v>
          </cell>
          <cell r="ALK65">
            <v>3.95</v>
          </cell>
          <cell r="ALL65">
            <v>3.75</v>
          </cell>
          <cell r="ALM65">
            <v>3.21</v>
          </cell>
          <cell r="ALN65">
            <v>3.33</v>
          </cell>
          <cell r="ALO65">
            <v>3.23</v>
          </cell>
          <cell r="ALP65">
            <v>3.35</v>
          </cell>
          <cell r="ALQ65">
            <v>3.84</v>
          </cell>
          <cell r="ALR65">
            <v>3.92</v>
          </cell>
          <cell r="ALS65">
            <v>3.92</v>
          </cell>
          <cell r="ALT65">
            <v>3.92</v>
          </cell>
        </row>
        <row r="66">
          <cell r="A66" t="str">
            <v>Guinea</v>
          </cell>
          <cell r="B66" t="str">
            <v>GIN</v>
          </cell>
          <cell r="C66" t="str">
            <v>Low</v>
          </cell>
          <cell r="D66" t="str">
            <v>SSA</v>
          </cell>
          <cell r="E66">
            <v>182</v>
          </cell>
          <cell r="F66">
            <v>0.26900000000000002</v>
          </cell>
          <cell r="G66">
            <v>0.27400000000000002</v>
          </cell>
          <cell r="H66">
            <v>0.28199999999999997</v>
          </cell>
          <cell r="I66">
            <v>0.28899999999999998</v>
          </cell>
          <cell r="J66">
            <v>0.29499999999999998</v>
          </cell>
          <cell r="K66">
            <v>0.30299999999999999</v>
          </cell>
          <cell r="L66">
            <v>0.31</v>
          </cell>
          <cell r="M66">
            <v>0.32100000000000001</v>
          </cell>
          <cell r="N66">
            <v>0.33</v>
          </cell>
          <cell r="O66">
            <v>0.33900000000000002</v>
          </cell>
          <cell r="P66">
            <v>0.34499999999999997</v>
          </cell>
          <cell r="Q66">
            <v>0.35199999999999998</v>
          </cell>
          <cell r="R66">
            <v>0.36199999999999999</v>
          </cell>
          <cell r="S66">
            <v>0.37</v>
          </cell>
          <cell r="T66">
            <v>0.377</v>
          </cell>
          <cell r="U66">
            <v>0.38700000000000001</v>
          </cell>
          <cell r="V66">
            <v>0.39400000000000002</v>
          </cell>
          <cell r="W66">
            <v>0.40200000000000002</v>
          </cell>
          <cell r="X66">
            <v>0.40799999999999997</v>
          </cell>
          <cell r="Y66">
            <v>0.41</v>
          </cell>
          <cell r="Z66">
            <v>0.41499999999999998</v>
          </cell>
          <cell r="AA66">
            <v>0.42</v>
          </cell>
          <cell r="AB66">
            <v>0.42499999999999999</v>
          </cell>
          <cell r="AC66">
            <v>0.42899999999999999</v>
          </cell>
          <cell r="AD66">
            <v>0.435</v>
          </cell>
          <cell r="AE66">
            <v>0.44</v>
          </cell>
          <cell r="AF66">
            <v>0.45</v>
          </cell>
          <cell r="AG66">
            <v>0.45800000000000002</v>
          </cell>
          <cell r="AH66">
            <v>0.46200000000000002</v>
          </cell>
          <cell r="AI66">
            <v>0.46700000000000003</v>
          </cell>
          <cell r="AJ66">
            <v>0.46600000000000003</v>
          </cell>
          <cell r="AK66">
            <v>0.46500000000000002</v>
          </cell>
          <cell r="AL66">
            <v>47.004399999999997</v>
          </cell>
          <cell r="AM66">
            <v>47.5456</v>
          </cell>
          <cell r="AN66">
            <v>48.3626</v>
          </cell>
          <cell r="AO66">
            <v>48.9617</v>
          </cell>
          <cell r="AP66">
            <v>49.171100000000003</v>
          </cell>
          <cell r="AQ66">
            <v>49.8658</v>
          </cell>
          <cell r="AR66">
            <v>50.543999999999997</v>
          </cell>
          <cell r="AS66">
            <v>51.355600000000003</v>
          </cell>
          <cell r="AT66">
            <v>52.048699999999997</v>
          </cell>
          <cell r="AU66">
            <v>52.356499999999997</v>
          </cell>
          <cell r="AV66">
            <v>52.479399999999998</v>
          </cell>
          <cell r="AW66">
            <v>52.662399999999998</v>
          </cell>
          <cell r="AX66">
            <v>53.278199999999998</v>
          </cell>
          <cell r="AY66">
            <v>53.677900000000001</v>
          </cell>
          <cell r="AZ66">
            <v>54.116500000000002</v>
          </cell>
          <cell r="BA66">
            <v>54.631599999999999</v>
          </cell>
          <cell r="BB66">
            <v>55.108199999999997</v>
          </cell>
          <cell r="BC66">
            <v>55.552599999999998</v>
          </cell>
          <cell r="BD66">
            <v>56.043999999999997</v>
          </cell>
          <cell r="BE66">
            <v>56.348100000000002</v>
          </cell>
          <cell r="BF66">
            <v>56.719700000000003</v>
          </cell>
          <cell r="BG66">
            <v>57.019100000000002</v>
          </cell>
          <cell r="BH66">
            <v>57.406399999999998</v>
          </cell>
          <cell r="BI66">
            <v>57.790599999999998</v>
          </cell>
          <cell r="BJ66">
            <v>57.885800000000003</v>
          </cell>
          <cell r="BK66">
            <v>58.133600000000001</v>
          </cell>
          <cell r="BL66">
            <v>58.762500000000003</v>
          </cell>
          <cell r="BM66">
            <v>59.109299999999998</v>
          </cell>
          <cell r="BN66">
            <v>59.3491</v>
          </cell>
          <cell r="BO66">
            <v>59.719900000000003</v>
          </cell>
          <cell r="BP66">
            <v>59.327300000000001</v>
          </cell>
          <cell r="BQ66">
            <v>58.892200000000003</v>
          </cell>
          <cell r="BR66">
            <v>2.6629700660000002</v>
          </cell>
          <cell r="BS66">
            <v>2.8143401149999998</v>
          </cell>
          <cell r="BT66">
            <v>2.986715078</v>
          </cell>
          <cell r="BU66">
            <v>3.1590900419999999</v>
          </cell>
          <cell r="BV66">
            <v>3.382879972</v>
          </cell>
          <cell r="BW66">
            <v>3.611449957</v>
          </cell>
          <cell r="BX66">
            <v>3.840019941</v>
          </cell>
          <cell r="BY66">
            <v>4.1865324680000002</v>
          </cell>
          <cell r="BZ66">
            <v>4.5330449939999999</v>
          </cell>
          <cell r="CA66">
            <v>4.8795575199999996</v>
          </cell>
          <cell r="CB66">
            <v>5.2260700460000002</v>
          </cell>
          <cell r="CC66">
            <v>5.572582573</v>
          </cell>
          <cell r="CD66">
            <v>5.9190950989999997</v>
          </cell>
          <cell r="CE66">
            <v>6.2656076250000003</v>
          </cell>
          <cell r="CF66">
            <v>6.6121201520000001</v>
          </cell>
          <cell r="CG66">
            <v>7.0933098790000004</v>
          </cell>
          <cell r="CH66">
            <v>7.5571999549999997</v>
          </cell>
          <cell r="CI66">
            <v>7.845734835</v>
          </cell>
          <cell r="CJ66">
            <v>8.1342697140000002</v>
          </cell>
          <cell r="CK66">
            <v>8.279879888</v>
          </cell>
          <cell r="CL66">
            <v>8.4254900609999996</v>
          </cell>
          <cell r="CM66">
            <v>8.5711002349999994</v>
          </cell>
          <cell r="CN66">
            <v>8.5584001539999992</v>
          </cell>
          <cell r="CO66">
            <v>8.7838301659999996</v>
          </cell>
          <cell r="CP66">
            <v>9.0092601779999999</v>
          </cell>
          <cell r="CQ66">
            <v>9.163121769</v>
          </cell>
          <cell r="CR66">
            <v>9.3196110329999993</v>
          </cell>
          <cell r="CS66">
            <v>9.4787728449999999</v>
          </cell>
          <cell r="CT66">
            <v>9.6406528490000003</v>
          </cell>
          <cell r="CU66">
            <v>9.8052974650000007</v>
          </cell>
          <cell r="CV66">
            <v>9.8052974650000007</v>
          </cell>
          <cell r="CW66">
            <v>9.8052974650000007</v>
          </cell>
          <cell r="CX66">
            <v>1.313318515</v>
          </cell>
          <cell r="CY66">
            <v>1.3259621770000001</v>
          </cell>
          <cell r="CZ66">
            <v>1.338727563</v>
          </cell>
          <cell r="DA66">
            <v>1.351615845</v>
          </cell>
          <cell r="DB66">
            <v>1.3646282059999999</v>
          </cell>
          <cell r="DC66">
            <v>1.3777658399999999</v>
          </cell>
          <cell r="DD66">
            <v>1.391029954</v>
          </cell>
          <cell r="DE66">
            <v>1.4046821</v>
          </cell>
          <cell r="DF66">
            <v>1.4183342459999999</v>
          </cell>
          <cell r="DG66">
            <v>1.431986392</v>
          </cell>
          <cell r="DH66">
            <v>1.445638537</v>
          </cell>
          <cell r="DI66">
            <v>1.4592906830000001</v>
          </cell>
          <cell r="DJ66">
            <v>1.472942829</v>
          </cell>
          <cell r="DK66">
            <v>1.486594975</v>
          </cell>
          <cell r="DL66">
            <v>1.5002471209999999</v>
          </cell>
          <cell r="DM66">
            <v>1.513899267</v>
          </cell>
          <cell r="DN66">
            <v>1.5275514130000001</v>
          </cell>
          <cell r="DO66">
            <v>1.5412035580000001</v>
          </cell>
          <cell r="DP66">
            <v>1.5548557039999999</v>
          </cell>
          <cell r="DQ66">
            <v>1.56850785</v>
          </cell>
          <cell r="DR66">
            <v>1.5821599959999999</v>
          </cell>
          <cell r="DS66">
            <v>1.654532492</v>
          </cell>
          <cell r="DT66">
            <v>1.726904988</v>
          </cell>
          <cell r="DU66">
            <v>1.7992774840000001</v>
          </cell>
          <cell r="DV66">
            <v>1.871649981</v>
          </cell>
          <cell r="DW66">
            <v>1.9360374810000001</v>
          </cell>
          <cell r="DX66">
            <v>2.0004249810000001</v>
          </cell>
          <cell r="DY66">
            <v>2.0648124810000001</v>
          </cell>
          <cell r="DZ66">
            <v>2.1291999819999998</v>
          </cell>
          <cell r="EA66">
            <v>2.2021259519999998</v>
          </cell>
          <cell r="EB66">
            <v>2.2021259519999998</v>
          </cell>
          <cell r="EC66">
            <v>2.2021259519999998</v>
          </cell>
          <cell r="ED66">
            <v>1403.2429870000001</v>
          </cell>
          <cell r="EE66">
            <v>1399.2766690000001</v>
          </cell>
          <cell r="EF66">
            <v>1424.1055180000001</v>
          </cell>
          <cell r="EG66">
            <v>1483.3865510000001</v>
          </cell>
          <cell r="EH66">
            <v>1508.464125</v>
          </cell>
          <cell r="EI66">
            <v>1537.8143130000001</v>
          </cell>
          <cell r="EJ66">
            <v>1573.1959879999999</v>
          </cell>
          <cell r="EK66">
            <v>1601.432364</v>
          </cell>
          <cell r="EL66">
            <v>1625.7637970000001</v>
          </cell>
          <cell r="EM66">
            <v>1676.2245330000001</v>
          </cell>
          <cell r="EN66">
            <v>1682.898964</v>
          </cell>
          <cell r="EO66">
            <v>1697.464723</v>
          </cell>
          <cell r="EP66">
            <v>1786.187381</v>
          </cell>
          <cell r="EQ66">
            <v>1813.1812609999999</v>
          </cell>
          <cell r="ER66">
            <v>1811.611478</v>
          </cell>
          <cell r="ES66">
            <v>1826.4161429999999</v>
          </cell>
          <cell r="ET66">
            <v>1760.550225</v>
          </cell>
          <cell r="EU66">
            <v>1839.3010320000001</v>
          </cell>
          <cell r="EV66">
            <v>1866.20868</v>
          </cell>
          <cell r="EW66">
            <v>1784.3932669999999</v>
          </cell>
          <cell r="EX66">
            <v>1850.0397969999999</v>
          </cell>
          <cell r="EY66">
            <v>1894.9458950000001</v>
          </cell>
          <cell r="EZ66">
            <v>1969.292299</v>
          </cell>
          <cell r="FA66">
            <v>1933.790491</v>
          </cell>
          <cell r="FB66">
            <v>1993.622758</v>
          </cell>
          <cell r="FC66">
            <v>2053.4033209999998</v>
          </cell>
          <cell r="FD66">
            <v>2213.9591110000001</v>
          </cell>
          <cell r="FE66">
            <v>2405.9481190000001</v>
          </cell>
          <cell r="FF66">
            <v>2409.6399700000002</v>
          </cell>
          <cell r="FG66">
            <v>2437.0271459999999</v>
          </cell>
          <cell r="FH66">
            <v>2440.0159619999999</v>
          </cell>
          <cell r="FI66">
            <v>2480.8871819999999</v>
          </cell>
          <cell r="FJ66">
            <v>5</v>
          </cell>
          <cell r="FK66">
            <v>0.67200000000000004</v>
          </cell>
          <cell r="FL66">
            <v>0.67800000000000005</v>
          </cell>
          <cell r="FM66">
            <v>0.68300000000000005</v>
          </cell>
          <cell r="FN66">
            <v>0.68500000000000005</v>
          </cell>
          <cell r="FO66">
            <v>0.69099999999999995</v>
          </cell>
          <cell r="FP66">
            <v>0.69799999999999995</v>
          </cell>
          <cell r="FQ66">
            <v>0.70399999999999996</v>
          </cell>
          <cell r="FR66">
            <v>0.71699999999999997</v>
          </cell>
          <cell r="FS66">
            <v>0.72399999999999998</v>
          </cell>
          <cell r="FT66">
            <v>0.73299999999999998</v>
          </cell>
          <cell r="FU66">
            <v>0.74099999999999999</v>
          </cell>
          <cell r="FV66">
            <v>0.75</v>
          </cell>
          <cell r="FW66">
            <v>0.755</v>
          </cell>
          <cell r="FX66">
            <v>0.76300000000000001</v>
          </cell>
          <cell r="FY66">
            <v>0.77100000000000002</v>
          </cell>
          <cell r="FZ66">
            <v>0.78300000000000003</v>
          </cell>
          <cell r="GA66">
            <v>0.78800000000000003</v>
          </cell>
          <cell r="GB66">
            <v>0.79400000000000004</v>
          </cell>
          <cell r="GC66">
            <v>0.79900000000000004</v>
          </cell>
          <cell r="GD66">
            <v>0.80200000000000005</v>
          </cell>
          <cell r="GE66">
            <v>0.81399999999999995</v>
          </cell>
          <cell r="GF66">
            <v>0.82</v>
          </cell>
          <cell r="GG66">
            <v>0.82799999999999996</v>
          </cell>
          <cell r="GH66">
            <v>0.83099999999999996</v>
          </cell>
          <cell r="GI66">
            <v>0.83799999999999997</v>
          </cell>
          <cell r="GJ66">
            <v>0.83799999999999997</v>
          </cell>
          <cell r="GK66">
            <v>0.83799999999999997</v>
          </cell>
          <cell r="GL66">
            <v>0.84499999999999997</v>
          </cell>
          <cell r="GM66">
            <v>0.84599999999999997</v>
          </cell>
          <cell r="GN66">
            <v>0.85199999999999998</v>
          </cell>
          <cell r="GO66">
            <v>0.84899999999999998</v>
          </cell>
          <cell r="GP66">
            <v>0.85</v>
          </cell>
          <cell r="GQ66">
            <v>0.21277667</v>
          </cell>
          <cell r="GR66">
            <v>0.21825412599999999</v>
          </cell>
          <cell r="GS66">
            <v>0.22480351700000001</v>
          </cell>
          <cell r="GT66">
            <v>0.23099950999999999</v>
          </cell>
          <cell r="GU66">
            <v>0.23727351399999999</v>
          </cell>
          <cell r="GV66">
            <v>0.24523789600000001</v>
          </cell>
          <cell r="GW66">
            <v>0.25307110300000002</v>
          </cell>
          <cell r="GX66">
            <v>0.26464290200000001</v>
          </cell>
          <cell r="GY66">
            <v>0.27454330999999998</v>
          </cell>
          <cell r="GZ66">
            <v>0.28413400599999999</v>
          </cell>
          <cell r="HA66">
            <v>0.29181156600000002</v>
          </cell>
          <cell r="HB66">
            <v>0.29986433200000001</v>
          </cell>
          <cell r="HC66">
            <v>0.31008630199999998</v>
          </cell>
          <cell r="HD66">
            <v>0.31862307099999998</v>
          </cell>
          <cell r="HE66">
            <v>0.32677763100000001</v>
          </cell>
          <cell r="HF66">
            <v>0.33825432100000002</v>
          </cell>
          <cell r="HG66">
            <v>0.34570283899999998</v>
          </cell>
          <cell r="HH66">
            <v>0.35422642300000001</v>
          </cell>
          <cell r="HI66">
            <v>0.36148375799999999</v>
          </cell>
          <cell r="HJ66">
            <v>0.36341064200000001</v>
          </cell>
          <cell r="HK66">
            <v>0.37121754499999998</v>
          </cell>
          <cell r="HL66">
            <v>0.37761174600000003</v>
          </cell>
          <cell r="HM66">
            <v>0.38556678</v>
          </cell>
          <cell r="HN66">
            <v>0.389738747</v>
          </cell>
          <cell r="HO66">
            <v>0.39589936599999997</v>
          </cell>
          <cell r="HP66">
            <v>0.40097217899999998</v>
          </cell>
          <cell r="HQ66">
            <v>0.40932221200000002</v>
          </cell>
          <cell r="HR66">
            <v>0.41858249400000003</v>
          </cell>
          <cell r="HS66">
            <v>0.42261866399999998</v>
          </cell>
          <cell r="HT66">
            <v>0.429023235</v>
          </cell>
          <cell r="HU66">
            <v>0.427005827</v>
          </cell>
          <cell r="HV66">
            <v>0.42644079699999998</v>
          </cell>
          <cell r="HW66">
            <v>47.522199999999998</v>
          </cell>
          <cell r="HX66">
            <v>48.198300000000003</v>
          </cell>
          <cell r="HY66">
            <v>49.1614</v>
          </cell>
          <cell r="HZ66">
            <v>49.7605</v>
          </cell>
          <cell r="IA66">
            <v>49.945300000000003</v>
          </cell>
          <cell r="IB66">
            <v>50.567599999999999</v>
          </cell>
          <cell r="IC66">
            <v>51.173299999999998</v>
          </cell>
          <cell r="ID66">
            <v>52.033000000000001</v>
          </cell>
          <cell r="IE66">
            <v>52.488900000000001</v>
          </cell>
          <cell r="IF66">
            <v>52.763100000000001</v>
          </cell>
          <cell r="IG66">
            <v>52.8322</v>
          </cell>
          <cell r="IH66">
            <v>53.117699999999999</v>
          </cell>
          <cell r="II66">
            <v>53.643300000000004</v>
          </cell>
          <cell r="IJ66">
            <v>54.085000000000001</v>
          </cell>
          <cell r="IK66">
            <v>54.649099999999997</v>
          </cell>
          <cell r="IL66">
            <v>55.287599999999998</v>
          </cell>
          <cell r="IM66">
            <v>55.850999999999999</v>
          </cell>
          <cell r="IN66">
            <v>56.447200000000002</v>
          </cell>
          <cell r="IO66">
            <v>57.042200000000001</v>
          </cell>
          <cell r="IP66">
            <v>57.308999999999997</v>
          </cell>
          <cell r="IQ66">
            <v>57.841799999999999</v>
          </cell>
          <cell r="IR66">
            <v>58.106900000000003</v>
          </cell>
          <cell r="IS66">
            <v>58.730800000000002</v>
          </cell>
          <cell r="IT66">
            <v>59.006799999999998</v>
          </cell>
          <cell r="IU66">
            <v>59.247900000000001</v>
          </cell>
          <cell r="IV66">
            <v>59.306899999999999</v>
          </cell>
          <cell r="IW66">
            <v>59.689700000000002</v>
          </cell>
          <cell r="IX66">
            <v>60.212200000000003</v>
          </cell>
          <cell r="IY66">
            <v>60.298200000000001</v>
          </cell>
          <cell r="IZ66">
            <v>60.8172</v>
          </cell>
          <cell r="JA66">
            <v>60.448700000000002</v>
          </cell>
          <cell r="JB66">
            <v>60.098500000000001</v>
          </cell>
          <cell r="JC66">
            <v>1.516190052</v>
          </cell>
          <cell r="JD66">
            <v>1.639889956</v>
          </cell>
          <cell r="JE66">
            <v>1.7538349630000001</v>
          </cell>
          <cell r="JF66">
            <v>1.86777997</v>
          </cell>
          <cell r="JG66">
            <v>2.0536200999999998</v>
          </cell>
          <cell r="JH66">
            <v>2.258115053</v>
          </cell>
          <cell r="JI66">
            <v>2.4626100059999998</v>
          </cell>
          <cell r="JJ66">
            <v>2.8022612630000001</v>
          </cell>
          <cell r="JK66">
            <v>3.14191252</v>
          </cell>
          <cell r="JL66">
            <v>3.4815637769999999</v>
          </cell>
          <cell r="JM66">
            <v>3.8212150340000002</v>
          </cell>
          <cell r="JN66">
            <v>4.1608662900000004</v>
          </cell>
          <cell r="JO66">
            <v>4.5005175470000003</v>
          </cell>
          <cell r="JP66">
            <v>4.8401688040000002</v>
          </cell>
          <cell r="JQ66">
            <v>5.179820061</v>
          </cell>
          <cell r="JR66">
            <v>5.685929775</v>
          </cell>
          <cell r="JS66">
            <v>6.0988302230000002</v>
          </cell>
          <cell r="JT66">
            <v>6.3763000969999997</v>
          </cell>
          <cell r="JU66">
            <v>6.6537699699999999</v>
          </cell>
          <cell r="JV66">
            <v>6.8328866960000001</v>
          </cell>
          <cell r="JW66">
            <v>7.0120034220000003</v>
          </cell>
          <cell r="JX66">
            <v>7.1911201480000004</v>
          </cell>
          <cell r="JY66">
            <v>7.3507967000000001</v>
          </cell>
          <cell r="JZ66">
            <v>7.5104732509999996</v>
          </cell>
          <cell r="KA66">
            <v>7.6701498030000002</v>
          </cell>
          <cell r="KB66">
            <v>7.849548113</v>
          </cell>
          <cell r="KC66">
            <v>8.0331423980000007</v>
          </cell>
          <cell r="KD66">
            <v>8.2210307969999992</v>
          </cell>
          <cell r="KE66">
            <v>8.4133137470000001</v>
          </cell>
          <cell r="KF66">
            <v>8.6100940319999992</v>
          </cell>
          <cell r="KG66">
            <v>8.6100940319999992</v>
          </cell>
          <cell r="KH66">
            <v>8.6100940319999992</v>
          </cell>
          <cell r="KI66">
            <v>0.69149526800000005</v>
          </cell>
          <cell r="KJ66">
            <v>0.69171754900000004</v>
          </cell>
          <cell r="KK66">
            <v>0.69193990100000002</v>
          </cell>
          <cell r="KL66">
            <v>0.69216232499999997</v>
          </cell>
          <cell r="KM66">
            <v>0.69238482099999998</v>
          </cell>
          <cell r="KN66">
            <v>0.69260738799999999</v>
          </cell>
          <cell r="KO66">
            <v>0.69283002599999999</v>
          </cell>
          <cell r="KP66">
            <v>0.69305287900000001</v>
          </cell>
          <cell r="KQ66">
            <v>0.69327573300000001</v>
          </cell>
          <cell r="KR66">
            <v>0.69349858600000003</v>
          </cell>
          <cell r="KS66">
            <v>0.69372143900000005</v>
          </cell>
          <cell r="KT66">
            <v>0.69394429199999996</v>
          </cell>
          <cell r="KU66">
            <v>0.69416714599999996</v>
          </cell>
          <cell r="KV66">
            <v>0.69438999899999998</v>
          </cell>
          <cell r="KW66">
            <v>0.694612852</v>
          </cell>
          <cell r="KX66">
            <v>0.69483570500000003</v>
          </cell>
          <cell r="KY66">
            <v>0.69505855900000002</v>
          </cell>
          <cell r="KZ66">
            <v>0.69528141200000004</v>
          </cell>
          <cell r="LA66">
            <v>0.69550426499999995</v>
          </cell>
          <cell r="LB66">
            <v>0.69572711799999998</v>
          </cell>
          <cell r="LC66">
            <v>0.69594997199999997</v>
          </cell>
          <cell r="LD66">
            <v>0.78048749299999998</v>
          </cell>
          <cell r="LE66">
            <v>0.86502501399999998</v>
          </cell>
          <cell r="LF66">
            <v>0.94956253499999999</v>
          </cell>
          <cell r="LG66">
            <v>1.034100056</v>
          </cell>
          <cell r="LH66">
            <v>1.082545042</v>
          </cell>
          <cell r="LI66">
            <v>1.130990028</v>
          </cell>
          <cell r="LJ66">
            <v>1.1794350149999999</v>
          </cell>
          <cell r="LK66">
            <v>1.2278800009999999</v>
          </cell>
          <cell r="LL66">
            <v>1.2928435069999999</v>
          </cell>
          <cell r="LM66">
            <v>1.2928435069999999</v>
          </cell>
          <cell r="LN66">
            <v>1.2928435069999999</v>
          </cell>
          <cell r="LO66">
            <v>1270.687919</v>
          </cell>
          <cell r="LP66">
            <v>1264.5591690000001</v>
          </cell>
          <cell r="LQ66">
            <v>1286.3293329999999</v>
          </cell>
          <cell r="LR66">
            <v>1340.767053</v>
          </cell>
          <cell r="LS66">
            <v>1365.2327849999999</v>
          </cell>
          <cell r="LT66">
            <v>1394.3591100000001</v>
          </cell>
          <cell r="LU66">
            <v>1427.2029110000001</v>
          </cell>
          <cell r="LV66">
            <v>1451.700998</v>
          </cell>
          <cell r="LW66">
            <v>1473.0551869999999</v>
          </cell>
          <cell r="LX66">
            <v>1520.9814220000001</v>
          </cell>
          <cell r="LY66">
            <v>1528.7007040000001</v>
          </cell>
          <cell r="LZ66">
            <v>1536.2241979999999</v>
          </cell>
          <cell r="MA66">
            <v>1612.9673250000001</v>
          </cell>
          <cell r="MB66">
            <v>1638.385493</v>
          </cell>
          <cell r="MC66">
            <v>1638.0343359999999</v>
          </cell>
          <cell r="MD66">
            <v>1652.029223</v>
          </cell>
          <cell r="ME66">
            <v>1592.650245</v>
          </cell>
          <cell r="MF66">
            <v>1665.7032509999999</v>
          </cell>
          <cell r="MG66">
            <v>1692.5710469999999</v>
          </cell>
          <cell r="MH66">
            <v>1620.8792679999999</v>
          </cell>
          <cell r="MI66">
            <v>1741.5365489999999</v>
          </cell>
          <cell r="MJ66">
            <v>1785.2194529999999</v>
          </cell>
          <cell r="MK66">
            <v>1856.8175779999999</v>
          </cell>
          <cell r="ML66">
            <v>1824.888033</v>
          </cell>
          <cell r="MM66">
            <v>1882.946637</v>
          </cell>
          <cell r="MN66">
            <v>1940.963217</v>
          </cell>
          <cell r="MO66">
            <v>2094.883104</v>
          </cell>
          <cell r="MP66">
            <v>2278.8947910000002</v>
          </cell>
          <cell r="MQ66">
            <v>2285.0057889999998</v>
          </cell>
          <cell r="MR66">
            <v>2314.3933910000001</v>
          </cell>
          <cell r="MS66">
            <v>2282.1425429999999</v>
          </cell>
          <cell r="MT66">
            <v>2320.3814849999999</v>
          </cell>
          <cell r="MU66">
            <v>0.31685270399999999</v>
          </cell>
          <cell r="MV66">
            <v>0.32174862300000001</v>
          </cell>
          <cell r="MW66">
            <v>0.32924893100000002</v>
          </cell>
          <cell r="MX66">
            <v>0.33733808399999998</v>
          </cell>
          <cell r="MY66">
            <v>0.34353707100000003</v>
          </cell>
          <cell r="MZ66">
            <v>0.35157634399999999</v>
          </cell>
          <cell r="NA66">
            <v>0.35969886200000001</v>
          </cell>
          <cell r="NB66">
            <v>0.36924951299999997</v>
          </cell>
          <cell r="NC66">
            <v>0.37920395000000001</v>
          </cell>
          <cell r="ND66">
            <v>0.38745795300000002</v>
          </cell>
          <cell r="NE66">
            <v>0.393804245</v>
          </cell>
          <cell r="NF66">
            <v>0.40005973099999997</v>
          </cell>
          <cell r="NG66">
            <v>0.41050665800000002</v>
          </cell>
          <cell r="NH66">
            <v>0.41774765000000003</v>
          </cell>
          <cell r="NI66">
            <v>0.42397772</v>
          </cell>
          <cell r="NJ66">
            <v>0.43201315099999998</v>
          </cell>
          <cell r="NK66">
            <v>0.43875607700000002</v>
          </cell>
          <cell r="NL66">
            <v>0.44612285099999999</v>
          </cell>
          <cell r="NM66">
            <v>0.45238407800000002</v>
          </cell>
          <cell r="NN66">
            <v>0.453090043</v>
          </cell>
          <cell r="NO66">
            <v>0.455775494</v>
          </cell>
          <cell r="NP66">
            <v>0.46046620199999999</v>
          </cell>
          <cell r="NQ66">
            <v>0.46539214600000001</v>
          </cell>
          <cell r="NR66">
            <v>0.46880508100000001</v>
          </cell>
          <cell r="NS66">
            <v>0.47250335700000001</v>
          </cell>
          <cell r="NT66">
            <v>0.478254823</v>
          </cell>
          <cell r="NU66">
            <v>0.48817843</v>
          </cell>
          <cell r="NV66">
            <v>0.49558786399999999</v>
          </cell>
          <cell r="NW66">
            <v>0.499772243</v>
          </cell>
          <cell r="NX66">
            <v>0.50374967800000003</v>
          </cell>
          <cell r="NY66">
            <v>0.50275711999999995</v>
          </cell>
          <cell r="NZ66">
            <v>0.50145282199999996</v>
          </cell>
          <cell r="OA66">
            <v>46.448700000000002</v>
          </cell>
          <cell r="OB66">
            <v>46.853000000000002</v>
          </cell>
          <cell r="OC66">
            <v>47.522799999999997</v>
          </cell>
          <cell r="OD66">
            <v>48.122700000000002</v>
          </cell>
          <cell r="OE66">
            <v>48.357500000000002</v>
          </cell>
          <cell r="OF66">
            <v>49.1265</v>
          </cell>
          <cell r="OG66">
            <v>49.880099999999999</v>
          </cell>
          <cell r="OH66">
            <v>50.643500000000003</v>
          </cell>
          <cell r="OI66">
            <v>51.578000000000003</v>
          </cell>
          <cell r="OJ66">
            <v>51.920900000000003</v>
          </cell>
          <cell r="OK66">
            <v>52.096200000000003</v>
          </cell>
          <cell r="OL66">
            <v>52.173900000000003</v>
          </cell>
          <cell r="OM66">
            <v>52.877800000000001</v>
          </cell>
          <cell r="ON66">
            <v>53.229599999999998</v>
          </cell>
          <cell r="OO66">
            <v>53.534999999999997</v>
          </cell>
          <cell r="OP66">
            <v>53.9193</v>
          </cell>
          <cell r="OQ66">
            <v>54.302</v>
          </cell>
          <cell r="OR66">
            <v>54.5867</v>
          </cell>
          <cell r="OS66">
            <v>54.970199999999998</v>
          </cell>
          <cell r="OT66">
            <v>55.312600000000003</v>
          </cell>
          <cell r="OU66">
            <v>55.517600000000002</v>
          </cell>
          <cell r="OV66">
            <v>55.851300000000002</v>
          </cell>
          <cell r="OW66">
            <v>55.995199999999997</v>
          </cell>
          <cell r="OX66">
            <v>56.488799999999998</v>
          </cell>
          <cell r="OY66">
            <v>56.433599999999998</v>
          </cell>
          <cell r="OZ66">
            <v>56.874499999999998</v>
          </cell>
          <cell r="PA66">
            <v>57.7607</v>
          </cell>
          <cell r="PB66">
            <v>57.925600000000003</v>
          </cell>
          <cell r="PC66">
            <v>58.326000000000001</v>
          </cell>
          <cell r="PD66">
            <v>58.543799999999997</v>
          </cell>
          <cell r="PE66">
            <v>58.113100000000003</v>
          </cell>
          <cell r="PF66">
            <v>57.594999999999999</v>
          </cell>
          <cell r="PG66">
            <v>3.8197400570000002</v>
          </cell>
          <cell r="PH66">
            <v>3.9943199159999998</v>
          </cell>
          <cell r="PI66">
            <v>4.2249450680000002</v>
          </cell>
          <cell r="PJ66">
            <v>4.4555702210000003</v>
          </cell>
          <cell r="PK66">
            <v>4.7169299130000004</v>
          </cell>
          <cell r="PL66">
            <v>4.9683549400000002</v>
          </cell>
          <cell r="PM66">
            <v>5.2197799680000001</v>
          </cell>
          <cell r="PN66">
            <v>5.575463772</v>
          </cell>
          <cell r="PO66">
            <v>5.9311475749999998</v>
          </cell>
          <cell r="PP66">
            <v>6.2868313789999997</v>
          </cell>
          <cell r="PQ66">
            <v>6.6425151820000004</v>
          </cell>
          <cell r="PR66">
            <v>6.9981989860000002</v>
          </cell>
          <cell r="PS66">
            <v>7.3538827900000001</v>
          </cell>
          <cell r="PT66">
            <v>7.7095665929999999</v>
          </cell>
          <cell r="PU66">
            <v>8.0652503969999998</v>
          </cell>
          <cell r="PV66">
            <v>8.5116796489999995</v>
          </cell>
          <cell r="PW66">
            <v>9.0423698429999995</v>
          </cell>
          <cell r="PX66">
            <v>9.3464097979999998</v>
          </cell>
          <cell r="PY66">
            <v>9.6504497530000002</v>
          </cell>
          <cell r="PZ66">
            <v>9.7553698220000005</v>
          </cell>
          <cell r="QA66">
            <v>9.8602898920000008</v>
          </cell>
          <cell r="QB66">
            <v>9.9652099609999993</v>
          </cell>
          <cell r="QC66">
            <v>10.09262657</v>
          </cell>
          <cell r="QD66">
            <v>10.220043179999999</v>
          </cell>
          <cell r="QE66">
            <v>10.34745979</v>
          </cell>
          <cell r="QF66">
            <v>10.470126799999999</v>
          </cell>
          <cell r="QG66">
            <v>10.59424799</v>
          </cell>
          <cell r="QH66">
            <v>10.719840619999999</v>
          </cell>
          <cell r="QI66">
            <v>10.84692212</v>
          </cell>
          <cell r="QJ66">
            <v>10.97551015</v>
          </cell>
          <cell r="QK66">
            <v>10.97551015</v>
          </cell>
          <cell r="QL66">
            <v>10.97551015</v>
          </cell>
          <cell r="QM66">
            <v>2.0042037769999999</v>
          </cell>
          <cell r="QN66">
            <v>2.030767279</v>
          </cell>
          <cell r="QO66">
            <v>2.057682851</v>
          </cell>
          <cell r="QP66">
            <v>2.0849551590000002</v>
          </cell>
          <cell r="QQ66">
            <v>2.1125889309999999</v>
          </cell>
          <cell r="QR66">
            <v>2.1405889579999999</v>
          </cell>
          <cell r="QS66">
            <v>2.168960094</v>
          </cell>
          <cell r="QT66">
            <v>2.1984793800000002</v>
          </cell>
          <cell r="QU66">
            <v>2.2279986649999999</v>
          </cell>
          <cell r="QV66">
            <v>2.2575179510000001</v>
          </cell>
          <cell r="QW66">
            <v>2.2870372360000002</v>
          </cell>
          <cell r="QX66">
            <v>2.316556522</v>
          </cell>
          <cell r="QY66">
            <v>2.3460758070000001</v>
          </cell>
          <cell r="QZ66">
            <v>2.3755950929999998</v>
          </cell>
          <cell r="RA66">
            <v>2.4051143779999999</v>
          </cell>
          <cell r="RB66">
            <v>2.4346336640000001</v>
          </cell>
          <cell r="RC66">
            <v>2.4641529489999998</v>
          </cell>
          <cell r="RD66">
            <v>2.493672235</v>
          </cell>
          <cell r="RE66">
            <v>2.5231915200000001</v>
          </cell>
          <cell r="RF66">
            <v>2.5527108059999999</v>
          </cell>
          <cell r="RG66">
            <v>2.582230091</v>
          </cell>
          <cell r="RH66">
            <v>2.6493600609999999</v>
          </cell>
          <cell r="RI66">
            <v>2.7164900300000001</v>
          </cell>
          <cell r="RJ66">
            <v>2.78362</v>
          </cell>
          <cell r="RK66">
            <v>2.8507499690000002</v>
          </cell>
          <cell r="RL66">
            <v>2.9295624490000001</v>
          </cell>
          <cell r="RM66">
            <v>3.0083749289999999</v>
          </cell>
          <cell r="RN66">
            <v>3.0871874090000002</v>
          </cell>
          <cell r="RO66">
            <v>3.1659998890000001</v>
          </cell>
          <cell r="RP66">
            <v>3.2485636929999999</v>
          </cell>
          <cell r="RQ66">
            <v>3.2485636929999999</v>
          </cell>
          <cell r="RR66">
            <v>3.2485636929999999</v>
          </cell>
          <cell r="RS66">
            <v>1540.3939680000001</v>
          </cell>
          <cell r="RT66">
            <v>1538.300618</v>
          </cell>
          <cell r="RU66">
            <v>1565.9632099999999</v>
          </cell>
          <cell r="RV66">
            <v>1629.9112259999999</v>
          </cell>
          <cell r="RW66">
            <v>1655.3350700000001</v>
          </cell>
          <cell r="RX66">
            <v>1684.6249459999999</v>
          </cell>
          <cell r="RY66">
            <v>1722.27646</v>
          </cell>
          <cell r="RZ66">
            <v>1754.6718940000001</v>
          </cell>
          <cell r="SA66">
            <v>1782.521289</v>
          </cell>
          <cell r="SB66">
            <v>1835.6162959999999</v>
          </cell>
          <cell r="SC66">
            <v>1841.5160920000001</v>
          </cell>
          <cell r="SD66">
            <v>1864.3215090000001</v>
          </cell>
          <cell r="SE66">
            <v>1966.17011</v>
          </cell>
          <cell r="SF66">
            <v>1994.68534</v>
          </cell>
          <cell r="SG66">
            <v>1991.897297</v>
          </cell>
          <cell r="SH66">
            <v>2007.823787</v>
          </cell>
          <cell r="SI66">
            <v>1935.425827</v>
          </cell>
          <cell r="SJ66">
            <v>2020.1012490000001</v>
          </cell>
          <cell r="SK66">
            <v>2046.9549099999999</v>
          </cell>
          <cell r="SL66">
            <v>1954.504891</v>
          </cell>
          <cell r="SM66">
            <v>1962.852946</v>
          </cell>
          <cell r="SN66">
            <v>2008.94812</v>
          </cell>
          <cell r="SO66">
            <v>2086.0795370000001</v>
          </cell>
          <cell r="SP66">
            <v>2046.8036990000001</v>
          </cell>
          <cell r="SQ66">
            <v>2108.3751080000002</v>
          </cell>
          <cell r="SR66">
            <v>2169.8300810000001</v>
          </cell>
          <cell r="SS66">
            <v>2337.0417109999999</v>
          </cell>
          <cell r="ST66">
            <v>2537.0476159999998</v>
          </cell>
          <cell r="SU66">
            <v>2538.0137420000001</v>
          </cell>
          <cell r="SV66">
            <v>2563.0899490000002</v>
          </cell>
          <cell r="SW66">
            <v>2601.984755</v>
          </cell>
          <cell r="SX66">
            <v>2645.2364550000002</v>
          </cell>
          <cell r="TA66">
            <v>0.27100000000000002</v>
          </cell>
          <cell r="TB66">
            <v>0.27400000000000002</v>
          </cell>
          <cell r="TC66">
            <v>0.27900000000000003</v>
          </cell>
          <cell r="TD66">
            <v>0.28299999999999997</v>
          </cell>
          <cell r="TE66">
            <v>0.28899999999999998</v>
          </cell>
          <cell r="TF66">
            <v>0.29499999999999998</v>
          </cell>
          <cell r="TG66">
            <v>0.29399999999999998</v>
          </cell>
          <cell r="TH66">
            <v>0.29799999999999999</v>
          </cell>
          <cell r="TI66">
            <v>0.29899999999999999</v>
          </cell>
          <cell r="TJ66">
            <v>0.29899999999999999</v>
          </cell>
          <cell r="TM66">
            <v>34.949116709999998</v>
          </cell>
          <cell r="TN66">
            <v>34.795898119999997</v>
          </cell>
          <cell r="TO66">
            <v>34.718092290000001</v>
          </cell>
          <cell r="TP66">
            <v>34.589751880000001</v>
          </cell>
          <cell r="TQ66">
            <v>34.379996939999998</v>
          </cell>
          <cell r="TR66">
            <v>34.236397750000002</v>
          </cell>
          <cell r="TS66">
            <v>34.970618020000003</v>
          </cell>
          <cell r="TT66">
            <v>34.80091358</v>
          </cell>
          <cell r="TU66">
            <v>34.547879629999997</v>
          </cell>
          <cell r="TV66">
            <v>34.33844766</v>
          </cell>
          <cell r="TY66">
            <v>36.235294119999999</v>
          </cell>
          <cell r="TZ66">
            <v>36.130536130000003</v>
          </cell>
          <cell r="UA66">
            <v>35.862068970000003</v>
          </cell>
          <cell r="UB66">
            <v>35.68181818</v>
          </cell>
          <cell r="UC66">
            <v>35.777777780000001</v>
          </cell>
          <cell r="UD66">
            <v>35.58951965</v>
          </cell>
          <cell r="UE66">
            <v>36.363636360000001</v>
          </cell>
          <cell r="UF66">
            <v>36.188436830000001</v>
          </cell>
          <cell r="UG66">
            <v>35.83690987</v>
          </cell>
          <cell r="UH66">
            <v>35.698924730000002</v>
          </cell>
          <cell r="UI66">
            <v>40.430088040000001</v>
          </cell>
          <cell r="UJ66">
            <v>39.967876429999997</v>
          </cell>
          <cell r="UK66">
            <v>39.525730129999999</v>
          </cell>
          <cell r="UL66">
            <v>39.066074370000003</v>
          </cell>
          <cell r="UM66">
            <v>38.83265686</v>
          </cell>
          <cell r="UN66">
            <v>38.447635650000002</v>
          </cell>
          <cell r="UO66">
            <v>37.818370819999998</v>
          </cell>
          <cell r="UP66">
            <v>37.387573240000002</v>
          </cell>
          <cell r="UQ66">
            <v>36.949974060000002</v>
          </cell>
          <cell r="UR66">
            <v>36.440860749999999</v>
          </cell>
          <cell r="US66">
            <v>35.681758879999997</v>
          </cell>
          <cell r="UT66">
            <v>35.053462979999999</v>
          </cell>
          <cell r="UU66">
            <v>42</v>
          </cell>
          <cell r="UV66">
            <v>42</v>
          </cell>
          <cell r="UW66">
            <v>48.265360000000001</v>
          </cell>
          <cell r="UX66">
            <v>48.265360000000001</v>
          </cell>
          <cell r="UY66">
            <v>48.265360000000001</v>
          </cell>
          <cell r="UZ66">
            <v>48.265360000000001</v>
          </cell>
          <cell r="VA66">
            <v>48.265360000000001</v>
          </cell>
          <cell r="VB66">
            <v>48.265360000000001</v>
          </cell>
          <cell r="VC66">
            <v>50.124110000000002</v>
          </cell>
          <cell r="VD66">
            <v>50.124110000000002</v>
          </cell>
          <cell r="VE66">
            <v>50.124110000000002</v>
          </cell>
          <cell r="VF66">
            <v>50.124110000000002</v>
          </cell>
          <cell r="VI66">
            <v>17.056260000000002</v>
          </cell>
          <cell r="VJ66">
            <v>17.056260000000002</v>
          </cell>
          <cell r="VK66">
            <v>17.056260000000002</v>
          </cell>
          <cell r="VL66">
            <v>17.056260000000002</v>
          </cell>
          <cell r="VM66">
            <v>17.056260000000002</v>
          </cell>
          <cell r="VN66">
            <v>17.056260000000002</v>
          </cell>
          <cell r="VO66">
            <v>17.837769999999999</v>
          </cell>
          <cell r="VP66">
            <v>17.837769999999999</v>
          </cell>
          <cell r="VQ66">
            <v>17.837769999999999</v>
          </cell>
          <cell r="VR66">
            <v>17.837769999999999</v>
          </cell>
          <cell r="VS66">
            <v>157</v>
          </cell>
          <cell r="VT66">
            <v>0.69499999999999995</v>
          </cell>
          <cell r="VU66">
            <v>0.69599999999999995</v>
          </cell>
          <cell r="VV66">
            <v>0.69699999999999995</v>
          </cell>
          <cell r="VW66">
            <v>0.7</v>
          </cell>
          <cell r="VX66">
            <v>0.70099999999999996</v>
          </cell>
          <cell r="VY66">
            <v>0.70099999999999996</v>
          </cell>
          <cell r="VZ66">
            <v>0.70599999999999996</v>
          </cell>
          <cell r="WA66">
            <v>0.70699999999999996</v>
          </cell>
          <cell r="WB66">
            <v>0.69899999999999995</v>
          </cell>
          <cell r="WC66">
            <v>0.70099999999999996</v>
          </cell>
          <cell r="WD66">
            <v>0.70199999999999996</v>
          </cell>
          <cell r="WE66">
            <v>0.70099999999999996</v>
          </cell>
          <cell r="WF66">
            <v>0.70199999999999996</v>
          </cell>
          <cell r="WG66">
            <v>0.66600000000000004</v>
          </cell>
          <cell r="WH66">
            <v>0.66500000000000004</v>
          </cell>
          <cell r="WI66">
            <v>0.66100000000000003</v>
          </cell>
          <cell r="WJ66">
            <v>0.65600000000000003</v>
          </cell>
          <cell r="WK66">
            <v>0.65300000000000002</v>
          </cell>
          <cell r="WL66">
            <v>0.65300000000000002</v>
          </cell>
          <cell r="WM66">
            <v>0.65300000000000002</v>
          </cell>
          <cell r="WN66">
            <v>0.65300000000000002</v>
          </cell>
          <cell r="WO66">
            <v>0.65100000000000002</v>
          </cell>
          <cell r="WP66">
            <v>0.64800000000000002</v>
          </cell>
          <cell r="WQ66">
            <v>0.64400000000000002</v>
          </cell>
          <cell r="WR66">
            <v>0.63700000000000001</v>
          </cell>
          <cell r="WS66">
            <v>0.63</v>
          </cell>
          <cell r="WT66">
            <v>0.62</v>
          </cell>
          <cell r="WU66">
            <v>0.61399999999999999</v>
          </cell>
          <cell r="WV66">
            <v>0.61099999999999999</v>
          </cell>
          <cell r="WW66">
            <v>0.60699999999999998</v>
          </cell>
          <cell r="WX66">
            <v>0.622</v>
          </cell>
          <cell r="WY66">
            <v>0.621</v>
          </cell>
          <cell r="WZ66">
            <v>799</v>
          </cell>
          <cell r="XA66">
            <v>776</v>
          </cell>
          <cell r="XB66">
            <v>772</v>
          </cell>
          <cell r="XC66">
            <v>791</v>
          </cell>
          <cell r="XD66">
            <v>821</v>
          </cell>
          <cell r="XE66">
            <v>853</v>
          </cell>
          <cell r="XF66">
            <v>883</v>
          </cell>
          <cell r="XG66">
            <v>908</v>
          </cell>
          <cell r="XH66">
            <v>947</v>
          </cell>
          <cell r="XI66">
            <v>971</v>
          </cell>
          <cell r="XJ66">
            <v>1020</v>
          </cell>
          <cell r="XK66">
            <v>1070</v>
          </cell>
          <cell r="XL66">
            <v>1090</v>
          </cell>
          <cell r="XM66">
            <v>1080</v>
          </cell>
          <cell r="XN66">
            <v>1020</v>
          </cell>
          <cell r="XO66">
            <v>920</v>
          </cell>
          <cell r="XP66">
            <v>831</v>
          </cell>
          <cell r="XQ66">
            <v>772</v>
          </cell>
          <cell r="XR66">
            <v>754</v>
          </cell>
          <cell r="XS66">
            <v>750</v>
          </cell>
          <cell r="XT66">
            <v>747</v>
          </cell>
          <cell r="XU66">
            <v>748</v>
          </cell>
          <cell r="XV66">
            <v>744</v>
          </cell>
          <cell r="XW66">
            <v>731</v>
          </cell>
          <cell r="XX66">
            <v>767</v>
          </cell>
          <cell r="XY66">
            <v>699</v>
          </cell>
          <cell r="XZ66">
            <v>621</v>
          </cell>
          <cell r="YA66">
            <v>576</v>
          </cell>
          <cell r="YB66">
            <v>576</v>
          </cell>
          <cell r="YC66">
            <v>576</v>
          </cell>
          <cell r="YD66">
            <v>576</v>
          </cell>
          <cell r="YE66">
            <v>576</v>
          </cell>
          <cell r="YF66">
            <v>157.78399999999999</v>
          </cell>
          <cell r="YG66">
            <v>162.369</v>
          </cell>
          <cell r="YH66">
            <v>164.79300000000001</v>
          </cell>
          <cell r="YI66">
            <v>167.79300000000001</v>
          </cell>
          <cell r="YJ66">
            <v>162.90100000000001</v>
          </cell>
          <cell r="YK66">
            <v>157.84800000000001</v>
          </cell>
          <cell r="YL66">
            <v>166.65</v>
          </cell>
          <cell r="YM66">
            <v>165.37700000000001</v>
          </cell>
          <cell r="YN66">
            <v>159.45099999999999</v>
          </cell>
          <cell r="YO66">
            <v>161.96</v>
          </cell>
          <cell r="YP66">
            <v>158.15700000000001</v>
          </cell>
          <cell r="YQ66">
            <v>153.81200000000001</v>
          </cell>
          <cell r="YR66">
            <v>152.83199999999999</v>
          </cell>
          <cell r="YS66">
            <v>148.024</v>
          </cell>
          <cell r="YT66">
            <v>143.785</v>
          </cell>
          <cell r="YU66">
            <v>141.821</v>
          </cell>
          <cell r="YV66">
            <v>143.04400000000001</v>
          </cell>
          <cell r="YW66">
            <v>144.16300000000001</v>
          </cell>
          <cell r="YX66">
            <v>146.023</v>
          </cell>
          <cell r="YY66">
            <v>145.83099999999999</v>
          </cell>
          <cell r="YZ66">
            <v>146.80799999999999</v>
          </cell>
          <cell r="ZA66">
            <v>143.749</v>
          </cell>
          <cell r="ZB66">
            <v>140.30600000000001</v>
          </cell>
          <cell r="ZC66">
            <v>138.18899999999999</v>
          </cell>
          <cell r="ZD66">
            <v>135.46700000000001</v>
          </cell>
          <cell r="ZE66">
            <v>132.184</v>
          </cell>
          <cell r="ZF66">
            <v>127.879</v>
          </cell>
          <cell r="ZG66">
            <v>125.259</v>
          </cell>
          <cell r="ZH66">
            <v>122.086</v>
          </cell>
          <cell r="ZI66">
            <v>120.255</v>
          </cell>
          <cell r="ZJ66">
            <v>117.13800000000001</v>
          </cell>
          <cell r="ZK66">
            <v>114.82899999999999</v>
          </cell>
          <cell r="ZL66">
            <v>4.8720752200000002</v>
          </cell>
          <cell r="ZM66">
            <v>4.8897106389999996</v>
          </cell>
          <cell r="ZN66">
            <v>4.9074098920000004</v>
          </cell>
          <cell r="ZO66">
            <v>4.9251732119999998</v>
          </cell>
          <cell r="ZP66">
            <v>4.9430008289999998</v>
          </cell>
          <cell r="ZQ66">
            <v>4.9608929760000002</v>
          </cell>
          <cell r="ZR66">
            <v>4.9788498880000001</v>
          </cell>
          <cell r="ZS66">
            <v>4.9970027379999999</v>
          </cell>
          <cell r="ZT66">
            <v>5.0151555879999998</v>
          </cell>
          <cell r="ZU66">
            <v>5.0333084379999997</v>
          </cell>
          <cell r="ZV66">
            <v>5.0514612879999996</v>
          </cell>
          <cell r="ZW66">
            <v>5.0696141380000004</v>
          </cell>
          <cell r="ZX66">
            <v>5.0877669880000003</v>
          </cell>
          <cell r="ZY66">
            <v>5.1059198380000002</v>
          </cell>
          <cell r="ZZ66">
            <v>5.124072688</v>
          </cell>
          <cell r="AAA66">
            <v>5.1422255379999999</v>
          </cell>
          <cell r="AAB66">
            <v>5.1603783879999998</v>
          </cell>
          <cell r="AAC66">
            <v>5.1785312379999997</v>
          </cell>
          <cell r="AAD66">
            <v>5.1966840879999996</v>
          </cell>
          <cell r="AAE66">
            <v>5.2148369380000004</v>
          </cell>
          <cell r="AAF66">
            <v>5.2329897880000003</v>
          </cell>
          <cell r="AAG66">
            <v>5.3036123509999999</v>
          </cell>
          <cell r="AAH66">
            <v>5.3742349149999997</v>
          </cell>
          <cell r="AAI66">
            <v>5.4448574780000003</v>
          </cell>
          <cell r="AAJ66">
            <v>5.5154800420000001</v>
          </cell>
          <cell r="AAK66">
            <v>5.8447974919999997</v>
          </cell>
          <cell r="AAL66">
            <v>6.1741149430000002</v>
          </cell>
          <cell r="AAM66">
            <v>6.5034323929999998</v>
          </cell>
          <cell r="AAN66">
            <v>6.8327498440000003</v>
          </cell>
          <cell r="AAO66">
            <v>7.1511531640000001</v>
          </cell>
          <cell r="AAP66">
            <v>7.1511531640000001</v>
          </cell>
          <cell r="AAQ66">
            <v>7.1511531640000001</v>
          </cell>
          <cell r="AAR66">
            <v>14.157543090000001</v>
          </cell>
          <cell r="AAS66">
            <v>14.37433834</v>
          </cell>
          <cell r="AAT66">
            <v>14.59445339</v>
          </cell>
          <cell r="AAU66">
            <v>14.81793906</v>
          </cell>
          <cell r="AAV66">
            <v>15.04484699</v>
          </cell>
          <cell r="AAW66">
            <v>15.27522957</v>
          </cell>
          <cell r="AAX66">
            <v>15.509140009999999</v>
          </cell>
          <cell r="AAY66">
            <v>15.754017149999999</v>
          </cell>
          <cell r="AAZ66">
            <v>15.99889428</v>
          </cell>
          <cell r="ABA66">
            <v>16.243771420000002</v>
          </cell>
          <cell r="ABB66">
            <v>16.488648550000001</v>
          </cell>
          <cell r="ABC66">
            <v>16.73352568</v>
          </cell>
          <cell r="ABD66">
            <v>16.978402819999999</v>
          </cell>
          <cell r="ABE66">
            <v>17.223279949999998</v>
          </cell>
          <cell r="ABF66">
            <v>17.468157089999998</v>
          </cell>
          <cell r="ABG66">
            <v>17.713034220000001</v>
          </cell>
          <cell r="ABH66">
            <v>17.957911360000001</v>
          </cell>
          <cell r="ABI66">
            <v>18.20278849</v>
          </cell>
          <cell r="ABJ66">
            <v>18.447665619999999</v>
          </cell>
          <cell r="ABK66">
            <v>18.692542759999998</v>
          </cell>
          <cell r="ABL66">
            <v>18.937419890000001</v>
          </cell>
          <cell r="ABM66">
            <v>18.48272991</v>
          </cell>
          <cell r="ABN66">
            <v>18.028039929999998</v>
          </cell>
          <cell r="ABO66">
            <v>17.573349950000001</v>
          </cell>
          <cell r="ABP66">
            <v>17.11865997</v>
          </cell>
          <cell r="ABQ66">
            <v>17.6624999</v>
          </cell>
          <cell r="ABR66">
            <v>18.206339839999998</v>
          </cell>
          <cell r="ABS66">
            <v>18.750179769999999</v>
          </cell>
          <cell r="ABT66">
            <v>19.2940197</v>
          </cell>
          <cell r="ABU66">
            <v>19.662771190000001</v>
          </cell>
          <cell r="ABV66">
            <v>19.662771190000001</v>
          </cell>
          <cell r="ABW66">
            <v>19.662771190000001</v>
          </cell>
          <cell r="ABX66">
            <v>7.01754386</v>
          </cell>
          <cell r="ABY66">
            <v>7.01754386</v>
          </cell>
          <cell r="ABZ66">
            <v>7.01754386</v>
          </cell>
          <cell r="ACA66">
            <v>7.01754386</v>
          </cell>
          <cell r="ACB66">
            <v>7.01754386</v>
          </cell>
          <cell r="ACC66">
            <v>7.01754386</v>
          </cell>
          <cell r="ACD66">
            <v>7.01754386</v>
          </cell>
          <cell r="ACE66">
            <v>7.01754386</v>
          </cell>
          <cell r="ACF66">
            <v>8.7719298250000008</v>
          </cell>
          <cell r="ACG66">
            <v>8.7719298250000008</v>
          </cell>
          <cell r="ACH66">
            <v>8.7719298250000008</v>
          </cell>
          <cell r="ACI66">
            <v>8.7719298250000008</v>
          </cell>
          <cell r="ACJ66">
            <v>8.7719298250000008</v>
          </cell>
          <cell r="ACK66">
            <v>19.298245609999999</v>
          </cell>
          <cell r="ACL66">
            <v>19.298245609999999</v>
          </cell>
          <cell r="ACM66">
            <v>19.298245609999999</v>
          </cell>
          <cell r="ACN66">
            <v>19.298245609999999</v>
          </cell>
          <cell r="ACO66">
            <v>19.298245609999999</v>
          </cell>
          <cell r="ACP66">
            <v>19.298245609999999</v>
          </cell>
          <cell r="ACQ66">
            <v>19.298245609999999</v>
          </cell>
          <cell r="ACR66">
            <v>19.298245609999999</v>
          </cell>
          <cell r="ACS66">
            <v>19.298245609999999</v>
          </cell>
          <cell r="ACT66">
            <v>19.298245609999999</v>
          </cell>
          <cell r="ACU66">
            <v>19.298245609999999</v>
          </cell>
          <cell r="ACV66">
            <v>21.92982456</v>
          </cell>
          <cell r="ACW66">
            <v>21.92982456</v>
          </cell>
          <cell r="ACX66">
            <v>21.92982456</v>
          </cell>
          <cell r="ACY66">
            <v>21.92982456</v>
          </cell>
          <cell r="ACZ66">
            <v>21.92982456</v>
          </cell>
          <cell r="ADA66">
            <v>22.80701754</v>
          </cell>
          <cell r="ADB66">
            <v>16.666666670000001</v>
          </cell>
          <cell r="ADC66">
            <v>16.666666670000001</v>
          </cell>
          <cell r="ADD66">
            <v>92.982456139999996</v>
          </cell>
          <cell r="ADE66">
            <v>92.982456139999996</v>
          </cell>
          <cell r="ADF66">
            <v>92.982456139999996</v>
          </cell>
          <cell r="ADG66">
            <v>92.982456139999996</v>
          </cell>
          <cell r="ADH66">
            <v>92.982456139999996</v>
          </cell>
          <cell r="ADI66">
            <v>92.982456139999996</v>
          </cell>
          <cell r="ADJ66">
            <v>92.982456139999996</v>
          </cell>
          <cell r="ADK66">
            <v>92.982456139999996</v>
          </cell>
          <cell r="ADL66">
            <v>91.228070180000003</v>
          </cell>
          <cell r="ADM66">
            <v>91.228070180000003</v>
          </cell>
          <cell r="ADN66">
            <v>91.228070180000003</v>
          </cell>
          <cell r="ADO66">
            <v>91.228070180000003</v>
          </cell>
          <cell r="ADP66">
            <v>91.228070180000003</v>
          </cell>
          <cell r="ADQ66">
            <v>80.701754390000005</v>
          </cell>
          <cell r="ADR66">
            <v>80.701754390000005</v>
          </cell>
          <cell r="ADS66">
            <v>80.701754390000005</v>
          </cell>
          <cell r="ADT66">
            <v>80.701754390000005</v>
          </cell>
          <cell r="ADU66">
            <v>80.701754390000005</v>
          </cell>
          <cell r="ADV66">
            <v>80.701754390000005</v>
          </cell>
          <cell r="ADW66">
            <v>80.701754390000005</v>
          </cell>
          <cell r="ADX66">
            <v>80.701754390000005</v>
          </cell>
          <cell r="ADY66">
            <v>80.701754390000005</v>
          </cell>
          <cell r="ADZ66">
            <v>80.701754390000005</v>
          </cell>
          <cell r="AEA66">
            <v>80.701754390000005</v>
          </cell>
          <cell r="AEB66">
            <v>78.07017544</v>
          </cell>
          <cell r="AEC66">
            <v>78.07017544</v>
          </cell>
          <cell r="AED66">
            <v>78.07017544</v>
          </cell>
          <cell r="AEE66">
            <v>78.07017544</v>
          </cell>
          <cell r="AEF66">
            <v>78.07017544</v>
          </cell>
          <cell r="AEG66">
            <v>77.192982459999996</v>
          </cell>
          <cell r="AEH66">
            <v>83.333333330000002</v>
          </cell>
          <cell r="AEI66">
            <v>83.333333330000002</v>
          </cell>
          <cell r="AEJ66">
            <v>63.427</v>
          </cell>
          <cell r="AEK66">
            <v>63.307000000000002</v>
          </cell>
          <cell r="AEL66">
            <v>63.218000000000004</v>
          </cell>
          <cell r="AEM66">
            <v>63.155000000000001</v>
          </cell>
          <cell r="AEN66">
            <v>63.113999999999997</v>
          </cell>
          <cell r="AEO66">
            <v>63.091000000000001</v>
          </cell>
          <cell r="AEP66">
            <v>63.006999999999998</v>
          </cell>
          <cell r="AEQ66">
            <v>62.948999999999998</v>
          </cell>
          <cell r="AER66">
            <v>62.914000000000001</v>
          </cell>
          <cell r="AES66">
            <v>62.901000000000003</v>
          </cell>
          <cell r="AET66">
            <v>62.911000000000001</v>
          </cell>
          <cell r="AEU66">
            <v>62.838999999999999</v>
          </cell>
          <cell r="AEV66">
            <v>62.793999999999997</v>
          </cell>
          <cell r="AEW66">
            <v>62.774000000000001</v>
          </cell>
          <cell r="AEX66">
            <v>62.773000000000003</v>
          </cell>
          <cell r="AEY66">
            <v>62.786999999999999</v>
          </cell>
          <cell r="AEZ66">
            <v>62.81</v>
          </cell>
          <cell r="AFA66">
            <v>62.844000000000001</v>
          </cell>
          <cell r="AFB66">
            <v>62.889000000000003</v>
          </cell>
          <cell r="AFC66">
            <v>62.944000000000003</v>
          </cell>
          <cell r="AFD66">
            <v>63.006999999999998</v>
          </cell>
          <cell r="AFE66">
            <v>63.07</v>
          </cell>
          <cell r="AFF66">
            <v>63.145000000000003</v>
          </cell>
          <cell r="AFG66">
            <v>63.228999999999999</v>
          </cell>
          <cell r="AFH66">
            <v>63.317999999999998</v>
          </cell>
          <cell r="AFI66">
            <v>63.408999999999999</v>
          </cell>
          <cell r="AFJ66">
            <v>63.552999999999997</v>
          </cell>
          <cell r="AFK66">
            <v>63.701999999999998</v>
          </cell>
          <cell r="AFL66">
            <v>63.856000000000002</v>
          </cell>
          <cell r="AFM66">
            <v>64.013999999999996</v>
          </cell>
          <cell r="AFN66">
            <v>61.487000000000002</v>
          </cell>
          <cell r="AFO66">
            <v>62.061</v>
          </cell>
          <cell r="AFP66">
            <v>64.527000000000001</v>
          </cell>
          <cell r="AFQ66">
            <v>64.852000000000004</v>
          </cell>
          <cell r="AFR66">
            <v>65.096999999999994</v>
          </cell>
          <cell r="AFS66">
            <v>65.274000000000001</v>
          </cell>
          <cell r="AFT66">
            <v>65.394000000000005</v>
          </cell>
          <cell r="AFU66">
            <v>65.463999999999999</v>
          </cell>
          <cell r="AFV66">
            <v>65.707999999999998</v>
          </cell>
          <cell r="AFW66">
            <v>65.882000000000005</v>
          </cell>
          <cell r="AFX66">
            <v>65.992000000000004</v>
          </cell>
          <cell r="AFY66">
            <v>66.039000000000001</v>
          </cell>
          <cell r="AFZ66">
            <v>66.021000000000001</v>
          </cell>
          <cell r="AGA66">
            <v>66.234999999999999</v>
          </cell>
          <cell r="AGB66">
            <v>66.373000000000005</v>
          </cell>
          <cell r="AGC66">
            <v>66.438999999999993</v>
          </cell>
          <cell r="AGD66">
            <v>66.447000000000003</v>
          </cell>
          <cell r="AGE66">
            <v>66.41</v>
          </cell>
          <cell r="AGF66">
            <v>66.343000000000004</v>
          </cell>
          <cell r="AGG66">
            <v>66.242999999999995</v>
          </cell>
          <cell r="AGH66">
            <v>66.111999999999995</v>
          </cell>
          <cell r="AGI66">
            <v>65.951999999999998</v>
          </cell>
          <cell r="AGJ66">
            <v>65.765000000000001</v>
          </cell>
          <cell r="AGK66">
            <v>65.575999999999993</v>
          </cell>
          <cell r="AGL66">
            <v>65.356999999999999</v>
          </cell>
          <cell r="AGM66">
            <v>65.111999999999995</v>
          </cell>
          <cell r="AGN66">
            <v>64.855000000000004</v>
          </cell>
          <cell r="AGO66">
            <v>64.594999999999999</v>
          </cell>
          <cell r="AGP66">
            <v>64.194000000000003</v>
          </cell>
          <cell r="AGQ66">
            <v>63.787999999999997</v>
          </cell>
          <cell r="AGR66">
            <v>63.38</v>
          </cell>
          <cell r="AGS66">
            <v>62.970999999999997</v>
          </cell>
          <cell r="AGT66">
            <v>61.926000000000002</v>
          </cell>
          <cell r="AGU66">
            <v>62.188000000000002</v>
          </cell>
          <cell r="AGV66">
            <v>2</v>
          </cell>
          <cell r="AGW66">
            <v>0.26400000000000001</v>
          </cell>
          <cell r="AGX66">
            <v>0.26900000000000002</v>
          </cell>
          <cell r="AGY66">
            <v>0.27700000000000002</v>
          </cell>
          <cell r="AGZ66">
            <v>0.28399999999999997</v>
          </cell>
          <cell r="AHA66">
            <v>0.28999999999999998</v>
          </cell>
          <cell r="AHB66">
            <v>0.29699999999999999</v>
          </cell>
          <cell r="AHC66">
            <v>0.30399999999999999</v>
          </cell>
          <cell r="AHD66">
            <v>0.315</v>
          </cell>
          <cell r="AHE66">
            <v>0.32400000000000001</v>
          </cell>
          <cell r="AHF66">
            <v>0.33200000000000002</v>
          </cell>
          <cell r="AHG66">
            <v>0.33800000000000002</v>
          </cell>
          <cell r="AHH66">
            <v>0.34499999999999997</v>
          </cell>
          <cell r="AHI66">
            <v>0.35399999999999998</v>
          </cell>
          <cell r="AHJ66">
            <v>0.36199999999999999</v>
          </cell>
          <cell r="AHK66">
            <v>0.36899999999999999</v>
          </cell>
          <cell r="AHL66">
            <v>0.379</v>
          </cell>
          <cell r="AHM66">
            <v>0.38600000000000001</v>
          </cell>
          <cell r="AHN66">
            <v>0.39400000000000002</v>
          </cell>
          <cell r="AHO66">
            <v>0.4</v>
          </cell>
          <cell r="AHP66">
            <v>0.40200000000000002</v>
          </cell>
          <cell r="AHQ66">
            <v>0.40699999999999997</v>
          </cell>
          <cell r="AHR66">
            <v>0.41199999999999998</v>
          </cell>
          <cell r="AHS66">
            <v>0.41599999999999998</v>
          </cell>
          <cell r="AHT66">
            <v>0.42</v>
          </cell>
          <cell r="AHU66">
            <v>0.42599999999999999</v>
          </cell>
          <cell r="AHV66">
            <v>0.43099999999999999</v>
          </cell>
          <cell r="AHW66">
            <v>0.438</v>
          </cell>
          <cell r="AHX66">
            <v>0.44700000000000001</v>
          </cell>
          <cell r="AHY66">
            <v>0.45200000000000001</v>
          </cell>
          <cell r="AHZ66">
            <v>0.45600000000000002</v>
          </cell>
          <cell r="AIA66">
            <v>0.45500000000000002</v>
          </cell>
          <cell r="AIB66">
            <v>0.45400000000000001</v>
          </cell>
          <cell r="AIC66">
            <v>1.8587360589999999</v>
          </cell>
          <cell r="AID66">
            <v>1.8248175179999999</v>
          </cell>
          <cell r="AIE66">
            <v>1.773049645</v>
          </cell>
          <cell r="AIF66">
            <v>1.730103806</v>
          </cell>
          <cell r="AIG66">
            <v>1.6949152540000001</v>
          </cell>
          <cell r="AIH66">
            <v>1.98019802</v>
          </cell>
          <cell r="AII66">
            <v>1.935483871</v>
          </cell>
          <cell r="AIJ66">
            <v>1.869158879</v>
          </cell>
          <cell r="AIK66">
            <v>1.818181818</v>
          </cell>
          <cell r="AIL66">
            <v>2.0648967549999999</v>
          </cell>
          <cell r="AIM66">
            <v>2.0289855069999998</v>
          </cell>
          <cell r="AIN66">
            <v>1.988636364</v>
          </cell>
          <cell r="AIO66">
            <v>2.2099447510000001</v>
          </cell>
          <cell r="AIP66">
            <v>2.162162162</v>
          </cell>
          <cell r="AIQ66">
            <v>2.122015915</v>
          </cell>
          <cell r="AIR66">
            <v>2.0671834630000001</v>
          </cell>
          <cell r="AIS66">
            <v>2.030456853</v>
          </cell>
          <cell r="AIT66">
            <v>1.9900497509999999</v>
          </cell>
          <cell r="AIU66">
            <v>1.9607843140000001</v>
          </cell>
          <cell r="AIV66">
            <v>1.951219512</v>
          </cell>
          <cell r="AIW66">
            <v>1.9277108430000001</v>
          </cell>
          <cell r="AIX66">
            <v>1.904761905</v>
          </cell>
          <cell r="AIY66">
            <v>2.1176470589999998</v>
          </cell>
          <cell r="AIZ66">
            <v>2.097902098</v>
          </cell>
          <cell r="AJA66">
            <v>2.0689655170000001</v>
          </cell>
          <cell r="AJB66">
            <v>2.0454545450000001</v>
          </cell>
          <cell r="AJC66">
            <v>2.6666666669999999</v>
          </cell>
          <cell r="AJD66">
            <v>2.4017467250000002</v>
          </cell>
          <cell r="AJE66">
            <v>2.164502165</v>
          </cell>
          <cell r="AJF66">
            <v>2.3554603850000002</v>
          </cell>
          <cell r="AJG66">
            <v>2.3605150209999999</v>
          </cell>
          <cell r="AJH66">
            <v>2.3655913979999998</v>
          </cell>
          <cell r="AJI66">
            <v>0.15803766899999999</v>
          </cell>
          <cell r="AJJ66">
            <v>0.156986928</v>
          </cell>
          <cell r="AJK66">
            <v>0.157667363</v>
          </cell>
          <cell r="AJL66">
            <v>0.157774947</v>
          </cell>
          <cell r="AJM66">
            <v>0.158845018</v>
          </cell>
          <cell r="AJN66">
            <v>0.16028337100000001</v>
          </cell>
          <cell r="AJO66">
            <v>0.16543891599999999</v>
          </cell>
          <cell r="AJP66">
            <v>0.16832254999999999</v>
          </cell>
          <cell r="AJQ66">
            <v>0.17339244000000001</v>
          </cell>
          <cell r="AJR66">
            <v>0.17785793999999999</v>
          </cell>
          <cell r="AJS66">
            <v>0.180954843</v>
          </cell>
          <cell r="AJT66">
            <v>0.18544433599999999</v>
          </cell>
          <cell r="AJU66">
            <v>0.189050316</v>
          </cell>
          <cell r="AJV66">
            <v>0.19422848600000001</v>
          </cell>
          <cell r="AJW66">
            <v>0.197451349</v>
          </cell>
          <cell r="AJX66">
            <v>0.20030559000000001</v>
          </cell>
          <cell r="AJY66">
            <v>0.20312814800000001</v>
          </cell>
          <cell r="AJZ66">
            <v>0.20672058300000001</v>
          </cell>
          <cell r="AKA66">
            <v>0.205045965</v>
          </cell>
          <cell r="AKB66">
            <v>0.211802556</v>
          </cell>
          <cell r="AKC66">
            <v>0.24373597899999999</v>
          </cell>
          <cell r="AKD66">
            <v>0.24894265800000001</v>
          </cell>
          <cell r="AKE66">
            <v>0.22736509099999999</v>
          </cell>
          <cell r="AKF66">
            <v>0.193751534</v>
          </cell>
          <cell r="AKG66">
            <v>0.19418917499999999</v>
          </cell>
          <cell r="AKH66">
            <v>0.21441402500000001</v>
          </cell>
          <cell r="AKI66">
            <v>0.233787673</v>
          </cell>
          <cell r="AKJ66">
            <v>0.26840645499999999</v>
          </cell>
          <cell r="AKK66">
            <v>0.29691582100000002</v>
          </cell>
          <cell r="AKL66">
            <v>0.29103659900000001</v>
          </cell>
          <cell r="AKM66">
            <v>0.25843698900000001</v>
          </cell>
          <cell r="AKN66">
            <v>0.25843698900000001</v>
          </cell>
          <cell r="AKO66">
            <v>3.56</v>
          </cell>
          <cell r="AKP66">
            <v>3.38</v>
          </cell>
          <cell r="AKQ66">
            <v>3.45</v>
          </cell>
          <cell r="AKR66">
            <v>3.39</v>
          </cell>
          <cell r="AKS66">
            <v>3.46</v>
          </cell>
          <cell r="AKT66">
            <v>3.87</v>
          </cell>
          <cell r="AKU66">
            <v>3.81</v>
          </cell>
          <cell r="AKV66">
            <v>3.71</v>
          </cell>
          <cell r="AKW66">
            <v>3.51</v>
          </cell>
          <cell r="AKX66">
            <v>4.03</v>
          </cell>
          <cell r="AKY66">
            <v>3.94</v>
          </cell>
          <cell r="AKZ66">
            <v>3.94</v>
          </cell>
          <cell r="ALA66">
            <v>4.3899999999999997</v>
          </cell>
          <cell r="ALB66">
            <v>4.5999999999999996</v>
          </cell>
          <cell r="ALC66">
            <v>4.51</v>
          </cell>
          <cell r="ALD66">
            <v>4.13</v>
          </cell>
          <cell r="ALE66">
            <v>3.99</v>
          </cell>
          <cell r="ALF66">
            <v>3.89</v>
          </cell>
          <cell r="ALG66">
            <v>3.79</v>
          </cell>
          <cell r="ALH66">
            <v>3.92</v>
          </cell>
          <cell r="ALI66">
            <v>3.77</v>
          </cell>
          <cell r="ALJ66">
            <v>3.91</v>
          </cell>
          <cell r="ALK66">
            <v>4.12</v>
          </cell>
          <cell r="ALL66">
            <v>4.22</v>
          </cell>
          <cell r="ALM66">
            <v>4.1500000000000004</v>
          </cell>
          <cell r="ALN66">
            <v>4.3</v>
          </cell>
          <cell r="ALO66">
            <v>5.35</v>
          </cell>
          <cell r="ALP66">
            <v>4.6399999999999997</v>
          </cell>
          <cell r="ALQ66">
            <v>4.37</v>
          </cell>
          <cell r="ALR66">
            <v>4.7699999999999996</v>
          </cell>
          <cell r="ALS66">
            <v>4.7699999999999996</v>
          </cell>
          <cell r="ALT66">
            <v>4.7699999999999996</v>
          </cell>
        </row>
        <row r="67">
          <cell r="A67" t="str">
            <v>Gambia</v>
          </cell>
          <cell r="B67" t="str">
            <v>GMB</v>
          </cell>
          <cell r="C67" t="str">
            <v>Low</v>
          </cell>
          <cell r="D67" t="str">
            <v>SSA</v>
          </cell>
          <cell r="E67">
            <v>174</v>
          </cell>
          <cell r="F67">
            <v>0.34300000000000003</v>
          </cell>
          <cell r="G67">
            <v>0.35</v>
          </cell>
          <cell r="H67">
            <v>0.35699999999999998</v>
          </cell>
          <cell r="I67">
            <v>0.36299999999999999</v>
          </cell>
          <cell r="J67">
            <v>0.36899999999999999</v>
          </cell>
          <cell r="K67">
            <v>0.376</v>
          </cell>
          <cell r="L67">
            <v>0.38200000000000001</v>
          </cell>
          <cell r="M67">
            <v>0.38500000000000001</v>
          </cell>
          <cell r="N67">
            <v>0.39200000000000002</v>
          </cell>
          <cell r="O67">
            <v>0.39800000000000002</v>
          </cell>
          <cell r="P67">
            <v>0.40400000000000003</v>
          </cell>
          <cell r="Q67">
            <v>0.41</v>
          </cell>
          <cell r="R67">
            <v>0.41199999999999998</v>
          </cell>
          <cell r="S67">
            <v>0.41899999999999998</v>
          </cell>
          <cell r="T67">
            <v>0.42799999999999999</v>
          </cell>
          <cell r="U67">
            <v>0.43099999999999999</v>
          </cell>
          <cell r="V67">
            <v>0.436</v>
          </cell>
          <cell r="W67">
            <v>0.442</v>
          </cell>
          <cell r="X67">
            <v>0.45</v>
          </cell>
          <cell r="Y67">
            <v>0.45500000000000002</v>
          </cell>
          <cell r="Z67">
            <v>0.46</v>
          </cell>
          <cell r="AA67">
            <v>0.46</v>
          </cell>
          <cell r="AB67">
            <v>0.46700000000000003</v>
          </cell>
          <cell r="AC67">
            <v>0.47099999999999997</v>
          </cell>
          <cell r="AD67">
            <v>0.47299999999999998</v>
          </cell>
          <cell r="AE67">
            <v>0.47799999999999998</v>
          </cell>
          <cell r="AF67">
            <v>0.48399999999999999</v>
          </cell>
          <cell r="AG67">
            <v>0.48899999999999999</v>
          </cell>
          <cell r="AH67">
            <v>0.495</v>
          </cell>
          <cell r="AI67">
            <v>0.503</v>
          </cell>
          <cell r="AJ67">
            <v>0.501</v>
          </cell>
          <cell r="AK67">
            <v>0.5</v>
          </cell>
          <cell r="AL67">
            <v>51.3185</v>
          </cell>
          <cell r="AM67">
            <v>52.1265</v>
          </cell>
          <cell r="AN67">
            <v>52.940800000000003</v>
          </cell>
          <cell r="AO67">
            <v>53.747999999999998</v>
          </cell>
          <cell r="AP67">
            <v>54.720599999999997</v>
          </cell>
          <cell r="AQ67">
            <v>55.463999999999999</v>
          </cell>
          <cell r="AR67">
            <v>56.009</v>
          </cell>
          <cell r="AS67">
            <v>56.06</v>
          </cell>
          <cell r="AT67">
            <v>56.554299999999998</v>
          </cell>
          <cell r="AU67">
            <v>56.8155</v>
          </cell>
          <cell r="AV67">
            <v>56.942100000000003</v>
          </cell>
          <cell r="AW67">
            <v>57.043199999999999</v>
          </cell>
          <cell r="AX67">
            <v>57.079799999999999</v>
          </cell>
          <cell r="AY67">
            <v>57.586399999999998</v>
          </cell>
          <cell r="AZ67">
            <v>58.087800000000001</v>
          </cell>
          <cell r="BA67">
            <v>58.393500000000003</v>
          </cell>
          <cell r="BB67">
            <v>59.059600000000003</v>
          </cell>
          <cell r="BC67">
            <v>59.393500000000003</v>
          </cell>
          <cell r="BD67">
            <v>60.081699999999998</v>
          </cell>
          <cell r="BE67">
            <v>60.426699999999997</v>
          </cell>
          <cell r="BF67">
            <v>60.7166</v>
          </cell>
          <cell r="BG67">
            <v>61.525700000000001</v>
          </cell>
          <cell r="BH67">
            <v>62.0961</v>
          </cell>
          <cell r="BI67">
            <v>62.113799999999998</v>
          </cell>
          <cell r="BJ67">
            <v>62.268799999999999</v>
          </cell>
          <cell r="BK67">
            <v>62.494</v>
          </cell>
          <cell r="BL67">
            <v>63.012700000000002</v>
          </cell>
          <cell r="BM67">
            <v>62.9955</v>
          </cell>
          <cell r="BN67">
            <v>63.04</v>
          </cell>
          <cell r="BO67">
            <v>63.754899999999999</v>
          </cell>
          <cell r="BP67">
            <v>62.612499999999997</v>
          </cell>
          <cell r="BQ67">
            <v>62.082999999999998</v>
          </cell>
          <cell r="BR67">
            <v>4.6722848590000003</v>
          </cell>
          <cell r="BS67">
            <v>4.8232358380000004</v>
          </cell>
          <cell r="BT67">
            <v>4.9790637029999996</v>
          </cell>
          <cell r="BU67">
            <v>5.1399260150000003</v>
          </cell>
          <cell r="BV67">
            <v>5.3059854250000003</v>
          </cell>
          <cell r="BW67">
            <v>5.47740984</v>
          </cell>
          <cell r="BX67">
            <v>5.6661759890000001</v>
          </cell>
          <cell r="BY67">
            <v>5.8549421380000002</v>
          </cell>
          <cell r="BZ67">
            <v>6.0437082880000004</v>
          </cell>
          <cell r="CA67">
            <v>6.2324744369999996</v>
          </cell>
          <cell r="CB67">
            <v>6.4212405869999998</v>
          </cell>
          <cell r="CC67">
            <v>6.6100067359999999</v>
          </cell>
          <cell r="CD67">
            <v>6.798772885</v>
          </cell>
          <cell r="CE67">
            <v>6.9875390350000002</v>
          </cell>
          <cell r="CF67">
            <v>7.1763051840000003</v>
          </cell>
          <cell r="CG67">
            <v>7.3650713330000004</v>
          </cell>
          <cell r="CH67">
            <v>7.5538374829999997</v>
          </cell>
          <cell r="CI67">
            <v>7.7426036319999998</v>
          </cell>
          <cell r="CJ67">
            <v>7.9313697809999999</v>
          </cell>
          <cell r="CK67">
            <v>7.9645400049999999</v>
          </cell>
          <cell r="CL67">
            <v>7.954999924</v>
          </cell>
          <cell r="CM67">
            <v>8.0790722729999995</v>
          </cell>
          <cell r="CN67">
            <v>8.2050797509999995</v>
          </cell>
          <cell r="CO67">
            <v>8.3330525400000006</v>
          </cell>
          <cell r="CP67">
            <v>8.4881345049999997</v>
          </cell>
          <cell r="CQ67">
            <v>8.6432164710000006</v>
          </cell>
          <cell r="CR67">
            <v>8.7982984369999997</v>
          </cell>
          <cell r="CS67">
            <v>8.9533804020000005</v>
          </cell>
          <cell r="CT67">
            <v>9.1084623679999996</v>
          </cell>
          <cell r="CU67">
            <v>9.2635443330000005</v>
          </cell>
          <cell r="CV67">
            <v>9.4186262989999996</v>
          </cell>
          <cell r="CW67">
            <v>9.4186262989999996</v>
          </cell>
          <cell r="CX67">
            <v>1.467416885</v>
          </cell>
          <cell r="CY67">
            <v>1.525271461</v>
          </cell>
          <cell r="CZ67">
            <v>1.585407019</v>
          </cell>
          <cell r="DA67">
            <v>1.6479134900000001</v>
          </cell>
          <cell r="DB67">
            <v>1.7128843499999999</v>
          </cell>
          <cell r="DC67">
            <v>1.78041676</v>
          </cell>
          <cell r="DD67">
            <v>1.850611711</v>
          </cell>
          <cell r="DE67">
            <v>1.923574178</v>
          </cell>
          <cell r="DF67">
            <v>1.999413273</v>
          </cell>
          <cell r="DG67">
            <v>2.0782424110000002</v>
          </cell>
          <cell r="DH67">
            <v>2.1601794769999998</v>
          </cell>
          <cell r="DI67">
            <v>2.2453470040000001</v>
          </cell>
          <cell r="DJ67">
            <v>2.3338723579999998</v>
          </cell>
          <cell r="DK67">
            <v>2.4258879250000001</v>
          </cell>
          <cell r="DL67">
            <v>2.5215313090000002</v>
          </cell>
          <cell r="DM67">
            <v>2.6209455429999999</v>
          </cell>
          <cell r="DN67">
            <v>2.7242792960000002</v>
          </cell>
          <cell r="DO67">
            <v>2.8316870989999998</v>
          </cell>
          <cell r="DP67">
            <v>2.9433295770000001</v>
          </cell>
          <cell r="DQ67">
            <v>3.0593736859999998</v>
          </cell>
          <cell r="DR67">
            <v>3.1799929659999999</v>
          </cell>
          <cell r="DS67">
            <v>3.3053677970000002</v>
          </cell>
          <cell r="DT67">
            <v>3.4356856740000001</v>
          </cell>
          <cell r="DU67">
            <v>3.5711414810000002</v>
          </cell>
          <cell r="DV67">
            <v>3.723476614</v>
          </cell>
          <cell r="DW67">
            <v>3.8758117470000002</v>
          </cell>
          <cell r="DX67">
            <v>4.0281468800000004</v>
          </cell>
          <cell r="DY67">
            <v>4.1804820129999998</v>
          </cell>
          <cell r="DZ67">
            <v>4.332817146</v>
          </cell>
          <cell r="EA67">
            <v>4.4851522790000002</v>
          </cell>
          <cell r="EB67">
            <v>4.6374874110000004</v>
          </cell>
          <cell r="EC67">
            <v>4.6374874110000004</v>
          </cell>
          <cell r="ED67">
            <v>2225.30222</v>
          </cell>
          <cell r="EE67">
            <v>2216.3445400000001</v>
          </cell>
          <cell r="EF67">
            <v>2218.0535169999998</v>
          </cell>
          <cell r="EG67">
            <v>2188.4297620000002</v>
          </cell>
          <cell r="EH67">
            <v>2126.9940889999998</v>
          </cell>
          <cell r="EI67">
            <v>2090.2424070000002</v>
          </cell>
          <cell r="EJ67">
            <v>2113.7760480000002</v>
          </cell>
          <cell r="EK67">
            <v>2036.0454130000001</v>
          </cell>
          <cell r="EL67">
            <v>2045.2006650000001</v>
          </cell>
          <cell r="EM67">
            <v>2106.8135790000001</v>
          </cell>
          <cell r="EN67">
            <v>2160.0904310000001</v>
          </cell>
          <cell r="EO67">
            <v>2198.1751100000001</v>
          </cell>
          <cell r="EP67">
            <v>2112.848015</v>
          </cell>
          <cell r="EQ67">
            <v>2116.3790049999998</v>
          </cell>
          <cell r="ER67">
            <v>2298.5003710000001</v>
          </cell>
          <cell r="ES67">
            <v>2174.7032559999998</v>
          </cell>
          <cell r="ET67">
            <v>2091.9563950000002</v>
          </cell>
          <cell r="EU67">
            <v>2098.034103</v>
          </cell>
          <cell r="EV67">
            <v>2173.3263109999998</v>
          </cell>
          <cell r="EW67">
            <v>2244.0852410000002</v>
          </cell>
          <cell r="EX67">
            <v>2307.3274160000001</v>
          </cell>
          <cell r="EY67">
            <v>2046.1647069999999</v>
          </cell>
          <cell r="EZ67">
            <v>2092.3784759999999</v>
          </cell>
          <cell r="FA67">
            <v>2086.1602859999998</v>
          </cell>
          <cell r="FB67">
            <v>1992.1591370000001</v>
          </cell>
          <cell r="FC67">
            <v>2009.001962</v>
          </cell>
          <cell r="FD67">
            <v>1997.6108079999999</v>
          </cell>
          <cell r="FE67">
            <v>2033.671644</v>
          </cell>
          <cell r="FF67">
            <v>2120.0106740000001</v>
          </cell>
          <cell r="FG67">
            <v>2187.374229</v>
          </cell>
          <cell r="FH67">
            <v>2118.7826279999999</v>
          </cell>
          <cell r="FI67">
            <v>2172.207664</v>
          </cell>
          <cell r="FJ67">
            <v>4</v>
          </cell>
          <cell r="FK67">
            <v>0.71399999999999997</v>
          </cell>
          <cell r="FL67">
            <v>0.72399999999999998</v>
          </cell>
          <cell r="FM67">
            <v>0.73299999999999998</v>
          </cell>
          <cell r="FN67">
            <v>0.74199999999999999</v>
          </cell>
          <cell r="FO67">
            <v>0.749</v>
          </cell>
          <cell r="FP67">
            <v>0.75900000000000001</v>
          </cell>
          <cell r="FQ67">
            <v>0.76900000000000002</v>
          </cell>
          <cell r="FR67">
            <v>0.77900000000000003</v>
          </cell>
          <cell r="FS67">
            <v>0.78900000000000003</v>
          </cell>
          <cell r="FT67">
            <v>0.79900000000000004</v>
          </cell>
          <cell r="FU67">
            <v>0.80600000000000005</v>
          </cell>
          <cell r="FV67">
            <v>0.81399999999999995</v>
          </cell>
          <cell r="FW67">
            <v>0.81899999999999995</v>
          </cell>
          <cell r="FX67">
            <v>0.82299999999999995</v>
          </cell>
          <cell r="FY67">
            <v>0.83099999999999996</v>
          </cell>
          <cell r="FZ67">
            <v>0.83899999999999997</v>
          </cell>
          <cell r="GA67">
            <v>0.84299999999999997</v>
          </cell>
          <cell r="GB67">
            <v>0.84599999999999997</v>
          </cell>
          <cell r="GC67">
            <v>0.85199999999999998</v>
          </cell>
          <cell r="GD67">
            <v>0.85599999999999998</v>
          </cell>
          <cell r="GE67">
            <v>0.85799999999999998</v>
          </cell>
          <cell r="GF67">
            <v>0.86199999999999999</v>
          </cell>
          <cell r="GG67">
            <v>0.81399999999999995</v>
          </cell>
          <cell r="GH67">
            <v>0.87</v>
          </cell>
          <cell r="GI67">
            <v>0.88100000000000001</v>
          </cell>
          <cell r="GJ67">
            <v>0.88700000000000001</v>
          </cell>
          <cell r="GK67">
            <v>0.89600000000000002</v>
          </cell>
          <cell r="GL67">
            <v>0.90400000000000003</v>
          </cell>
          <cell r="GM67">
            <v>0.92400000000000004</v>
          </cell>
          <cell r="GN67">
            <v>0.92</v>
          </cell>
          <cell r="GO67">
            <v>0.92500000000000004</v>
          </cell>
          <cell r="GP67">
            <v>0.92400000000000004</v>
          </cell>
          <cell r="GQ67">
            <v>0.28341518199999999</v>
          </cell>
          <cell r="GR67">
            <v>0.291281597</v>
          </cell>
          <cell r="GS67">
            <v>0.29917945800000001</v>
          </cell>
          <cell r="GT67">
            <v>0.30665351299999999</v>
          </cell>
          <cell r="GU67">
            <v>0.31398030900000001</v>
          </cell>
          <cell r="GV67">
            <v>0.32163812400000003</v>
          </cell>
          <cell r="GW67">
            <v>0.33023814400000001</v>
          </cell>
          <cell r="GX67">
            <v>0.33531603700000001</v>
          </cell>
          <cell r="GY67">
            <v>0.34348843899999998</v>
          </cell>
          <cell r="GZ67">
            <v>0.35195333000000001</v>
          </cell>
          <cell r="HA67">
            <v>0.35898011400000002</v>
          </cell>
          <cell r="HB67">
            <v>0.365983118</v>
          </cell>
          <cell r="HC67">
            <v>0.36966164200000001</v>
          </cell>
          <cell r="HD67">
            <v>0.37644898999999998</v>
          </cell>
          <cell r="HE67">
            <v>0.38759767699999997</v>
          </cell>
          <cell r="HF67">
            <v>0.39207731600000001</v>
          </cell>
          <cell r="HG67">
            <v>0.397744653</v>
          </cell>
          <cell r="HH67">
            <v>0.40368690899999998</v>
          </cell>
          <cell r="HI67">
            <v>0.41304538099999999</v>
          </cell>
          <cell r="HJ67">
            <v>0.41886824299999997</v>
          </cell>
          <cell r="HK67">
            <v>0.42371986900000003</v>
          </cell>
          <cell r="HL67">
            <v>0.42532605800000001</v>
          </cell>
          <cell r="HM67">
            <v>0.41330051400000001</v>
          </cell>
          <cell r="HN67">
            <v>0.437310702</v>
          </cell>
          <cell r="HO67">
            <v>0.44237070299999998</v>
          </cell>
          <cell r="HP67">
            <v>0.44918241800000003</v>
          </cell>
          <cell r="HQ67">
            <v>0.45710779000000001</v>
          </cell>
          <cell r="HR67">
            <v>0.46384294399999998</v>
          </cell>
          <cell r="HS67">
            <v>0.47611405400000001</v>
          </cell>
          <cell r="HT67">
            <v>0.482446141</v>
          </cell>
          <cell r="HU67">
            <v>0.481469392</v>
          </cell>
          <cell r="HV67">
            <v>0.48051841099999998</v>
          </cell>
          <cell r="HW67">
            <v>53.0593</v>
          </cell>
          <cell r="HX67">
            <v>54.079900000000002</v>
          </cell>
          <cell r="HY67">
            <v>55.010800000000003</v>
          </cell>
          <cell r="HZ67">
            <v>55.935200000000002</v>
          </cell>
          <cell r="IA67">
            <v>56.841700000000003</v>
          </cell>
          <cell r="IB67">
            <v>57.675600000000003</v>
          </cell>
          <cell r="IC67">
            <v>58.192599999999999</v>
          </cell>
          <cell r="ID67">
            <v>58.265700000000002</v>
          </cell>
          <cell r="IE67">
            <v>58.792200000000001</v>
          </cell>
          <cell r="IF67">
            <v>59.083100000000002</v>
          </cell>
          <cell r="IG67">
            <v>59.017499999999998</v>
          </cell>
          <cell r="IH67">
            <v>59.0777</v>
          </cell>
          <cell r="II67">
            <v>58.950899999999997</v>
          </cell>
          <cell r="IJ67">
            <v>59.206299999999999</v>
          </cell>
          <cell r="IK67">
            <v>59.6267</v>
          </cell>
          <cell r="IL67">
            <v>60.001800000000003</v>
          </cell>
          <cell r="IM67">
            <v>60.532600000000002</v>
          </cell>
          <cell r="IN67">
            <v>60.569299999999998</v>
          </cell>
          <cell r="IO67">
            <v>61.112499999999997</v>
          </cell>
          <cell r="IP67">
            <v>61.6402</v>
          </cell>
          <cell r="IQ67">
            <v>61.6417</v>
          </cell>
          <cell r="IR67">
            <v>62.546999999999997</v>
          </cell>
          <cell r="IS67">
            <v>63.346800000000002</v>
          </cell>
          <cell r="IT67">
            <v>63.082299999999996</v>
          </cell>
          <cell r="IU67">
            <v>63.475099999999998</v>
          </cell>
          <cell r="IV67">
            <v>63.582500000000003</v>
          </cell>
          <cell r="IW67">
            <v>64.264200000000002</v>
          </cell>
          <cell r="IX67">
            <v>64.283799999999999</v>
          </cell>
          <cell r="IY67">
            <v>64.251499999999993</v>
          </cell>
          <cell r="IZ67">
            <v>65.185699999999997</v>
          </cell>
          <cell r="JA67">
            <v>64.234800000000007</v>
          </cell>
          <cell r="JB67">
            <v>63.528700000000001</v>
          </cell>
          <cell r="JC67">
            <v>3.4436883169999999</v>
          </cell>
          <cell r="JD67">
            <v>3.629460688</v>
          </cell>
          <cell r="JE67">
            <v>3.82525469</v>
          </cell>
          <cell r="JF67">
            <v>4.0316109469999999</v>
          </cell>
          <cell r="JG67">
            <v>4.2490992490000004</v>
          </cell>
          <cell r="JH67">
            <v>4.4783201220000004</v>
          </cell>
          <cell r="JI67">
            <v>4.7473716369999996</v>
          </cell>
          <cell r="JJ67">
            <v>5.0164231519999998</v>
          </cell>
          <cell r="JK67">
            <v>5.2854746669999999</v>
          </cell>
          <cell r="JL67">
            <v>5.554526182</v>
          </cell>
          <cell r="JM67">
            <v>5.8235776970000002</v>
          </cell>
          <cell r="JN67">
            <v>6.0926292130000004</v>
          </cell>
          <cell r="JO67">
            <v>6.3616807279999996</v>
          </cell>
          <cell r="JP67">
            <v>6.6307322429999997</v>
          </cell>
          <cell r="JQ67">
            <v>6.8997837579999999</v>
          </cell>
          <cell r="JR67">
            <v>7.168835273</v>
          </cell>
          <cell r="JS67">
            <v>7.4378867880000001</v>
          </cell>
          <cell r="JT67">
            <v>7.7069383030000003</v>
          </cell>
          <cell r="JU67">
            <v>7.9759898189999996</v>
          </cell>
          <cell r="JV67">
            <v>7.9901499749999996</v>
          </cell>
          <cell r="JW67">
            <v>7.9279799459999998</v>
          </cell>
          <cell r="JX67">
            <v>8.0906757939999991</v>
          </cell>
          <cell r="JY67">
            <v>8.2567104419999993</v>
          </cell>
          <cell r="JZ67">
            <v>8.4261524080000001</v>
          </cell>
          <cell r="KA67">
            <v>8.6991909389999993</v>
          </cell>
          <cell r="KB67">
            <v>8.9722294700000003</v>
          </cell>
          <cell r="KC67">
            <v>9.2452680009999995</v>
          </cell>
          <cell r="KD67">
            <v>9.5183065310000003</v>
          </cell>
          <cell r="KE67">
            <v>9.7913450619999995</v>
          </cell>
          <cell r="KF67">
            <v>10.06438359</v>
          </cell>
          <cell r="KG67">
            <v>10.337422119999999</v>
          </cell>
          <cell r="KH67">
            <v>10.337422119999999</v>
          </cell>
          <cell r="KI67">
            <v>0.70640628299999997</v>
          </cell>
          <cell r="KJ67">
            <v>0.74791349900000004</v>
          </cell>
          <cell r="KK67">
            <v>0.79185960600000005</v>
          </cell>
          <cell r="KL67">
            <v>0.83838791199999996</v>
          </cell>
          <cell r="KM67">
            <v>0.88765013999999998</v>
          </cell>
          <cell r="KN67">
            <v>0.93980693199999998</v>
          </cell>
          <cell r="KO67">
            <v>0.995028366</v>
          </cell>
          <cell r="KP67">
            <v>1.0534945179999999</v>
          </cell>
          <cell r="KQ67">
            <v>1.115396039</v>
          </cell>
          <cell r="KR67">
            <v>1.180934787</v>
          </cell>
          <cell r="KS67">
            <v>1.25032448</v>
          </cell>
          <cell r="KT67">
            <v>1.32379139</v>
          </cell>
          <cell r="KU67">
            <v>1.4015750899999999</v>
          </cell>
          <cell r="KV67">
            <v>1.4839292260000001</v>
          </cell>
          <cell r="KW67">
            <v>1.5711223489999999</v>
          </cell>
          <cell r="KX67">
            <v>1.663438789</v>
          </cell>
          <cell r="KY67">
            <v>1.761179584</v>
          </cell>
          <cell r="KZ67">
            <v>1.8646634600000001</v>
          </cell>
          <cell r="LA67">
            <v>1.97422787</v>
          </cell>
          <cell r="LB67">
            <v>2.090230096</v>
          </cell>
          <cell r="LC67">
            <v>2.2130484130000001</v>
          </cell>
          <cell r="LD67">
            <v>2.343083322</v>
          </cell>
          <cell r="LE67">
            <v>2.4807588580000002</v>
          </cell>
          <cell r="LF67">
            <v>2.6265239720000002</v>
          </cell>
          <cell r="LG67">
            <v>2.800050497</v>
          </cell>
          <cell r="LH67">
            <v>2.9735770229999998</v>
          </cell>
          <cell r="LI67">
            <v>3.147103548</v>
          </cell>
          <cell r="LJ67">
            <v>3.3206300739999999</v>
          </cell>
          <cell r="LK67">
            <v>3.4941565990000001</v>
          </cell>
          <cell r="LL67">
            <v>3.6676831249999999</v>
          </cell>
          <cell r="LM67">
            <v>3.8412096500000001</v>
          </cell>
          <cell r="LN67">
            <v>3.8412096500000001</v>
          </cell>
          <cell r="LO67">
            <v>1471.8521109999999</v>
          </cell>
          <cell r="LP67">
            <v>1455.5064689999999</v>
          </cell>
          <cell r="LQ67">
            <v>1446.8188789999999</v>
          </cell>
          <cell r="LR67">
            <v>1418.3654059999999</v>
          </cell>
          <cell r="LS67">
            <v>1383.720229</v>
          </cell>
          <cell r="LT67">
            <v>1365.143333</v>
          </cell>
          <cell r="LU67">
            <v>1388.5304679999999</v>
          </cell>
          <cell r="LV67">
            <v>1346.367868</v>
          </cell>
          <cell r="LW67">
            <v>1361.9027169999999</v>
          </cell>
          <cell r="LX67">
            <v>1412.5754750000001</v>
          </cell>
          <cell r="LY67">
            <v>1457.6781020000001</v>
          </cell>
          <cell r="LZ67">
            <v>1492.178991</v>
          </cell>
          <cell r="MA67">
            <v>1442.4303540000001</v>
          </cell>
          <cell r="MB67">
            <v>1453.578923</v>
          </cell>
          <cell r="MC67">
            <v>1588.838915</v>
          </cell>
          <cell r="MD67">
            <v>1512.740849</v>
          </cell>
          <cell r="ME67">
            <v>1463.365292</v>
          </cell>
          <cell r="MF67">
            <v>1475.917821</v>
          </cell>
          <cell r="MG67">
            <v>1537.6173349999999</v>
          </cell>
          <cell r="MH67">
            <v>1596.7182210000001</v>
          </cell>
          <cell r="MI67">
            <v>1719.6849629999999</v>
          </cell>
          <cell r="MJ67">
            <v>1533.2004139999999</v>
          </cell>
          <cell r="MK67">
            <v>1084.18056</v>
          </cell>
          <cell r="ML67">
            <v>1575.678553</v>
          </cell>
          <cell r="MM67">
            <v>1508.8334359999999</v>
          </cell>
          <cell r="MN67">
            <v>1525.7171579999999</v>
          </cell>
          <cell r="MO67">
            <v>1518.894732</v>
          </cell>
          <cell r="MP67">
            <v>1548.705694</v>
          </cell>
          <cell r="MQ67">
            <v>1752.282166</v>
          </cell>
          <cell r="MR67">
            <v>1672.869555</v>
          </cell>
          <cell r="MS67">
            <v>1598.4743759999999</v>
          </cell>
          <cell r="MT67">
            <v>1648.847008</v>
          </cell>
          <cell r="MU67">
            <v>0.39714579799999999</v>
          </cell>
          <cell r="MV67">
            <v>0.402345383</v>
          </cell>
          <cell r="MW67">
            <v>0.408134304</v>
          </cell>
          <cell r="MX67">
            <v>0.41333909600000002</v>
          </cell>
          <cell r="MY67">
            <v>0.41901443900000002</v>
          </cell>
          <cell r="MZ67">
            <v>0.42366815200000002</v>
          </cell>
          <cell r="NA67">
            <v>0.42919397399999998</v>
          </cell>
          <cell r="NB67">
            <v>0.43050822700000002</v>
          </cell>
          <cell r="NC67">
            <v>0.43531804600000001</v>
          </cell>
          <cell r="ND67">
            <v>0.44034390600000001</v>
          </cell>
          <cell r="NE67">
            <v>0.44544279799999997</v>
          </cell>
          <cell r="NF67">
            <v>0.44961547899999998</v>
          </cell>
          <cell r="NG67">
            <v>0.451433694</v>
          </cell>
          <cell r="NH67">
            <v>0.45727455</v>
          </cell>
          <cell r="NI67">
            <v>0.46618638600000001</v>
          </cell>
          <cell r="NJ67">
            <v>0.46746600599999999</v>
          </cell>
          <cell r="NK67">
            <v>0.47166147400000002</v>
          </cell>
          <cell r="NL67">
            <v>0.477127511</v>
          </cell>
          <cell r="NM67">
            <v>0.48499304799999998</v>
          </cell>
          <cell r="NN67">
            <v>0.48945803300000001</v>
          </cell>
          <cell r="NO67">
            <v>0.49404062900000001</v>
          </cell>
          <cell r="NP67">
            <v>0.49356135000000001</v>
          </cell>
          <cell r="NQ67">
            <v>0.50755246399999998</v>
          </cell>
          <cell r="NR67">
            <v>0.50264467599999996</v>
          </cell>
          <cell r="NS67">
            <v>0.50240369299999998</v>
          </cell>
          <cell r="NT67">
            <v>0.50655612699999997</v>
          </cell>
          <cell r="NU67">
            <v>0.510082971</v>
          </cell>
          <cell r="NV67">
            <v>0.51323770899999999</v>
          </cell>
          <cell r="NW67">
            <v>0.51544711499999996</v>
          </cell>
          <cell r="NX67">
            <v>0.52425960000000005</v>
          </cell>
          <cell r="NY67">
            <v>0.52027916299999999</v>
          </cell>
          <cell r="NZ67">
            <v>0.51992185999999996</v>
          </cell>
          <cell r="OA67">
            <v>49.659500000000001</v>
          </cell>
          <cell r="OB67">
            <v>50.280700000000003</v>
          </cell>
          <cell r="OC67">
            <v>50.994999999999997</v>
          </cell>
          <cell r="OD67">
            <v>51.701099999999997</v>
          </cell>
          <cell r="OE67">
            <v>52.727200000000003</v>
          </cell>
          <cell r="OF67">
            <v>53.383800000000001</v>
          </cell>
          <cell r="OG67">
            <v>53.945700000000002</v>
          </cell>
          <cell r="OH67">
            <v>53.972099999999998</v>
          </cell>
          <cell r="OI67">
            <v>54.430799999999998</v>
          </cell>
          <cell r="OJ67">
            <v>54.658999999999999</v>
          </cell>
          <cell r="OK67">
            <v>54.950499999999998</v>
          </cell>
          <cell r="OL67">
            <v>55.084299999999999</v>
          </cell>
          <cell r="OM67">
            <v>55.264800000000001</v>
          </cell>
          <cell r="ON67">
            <v>55.997700000000002</v>
          </cell>
          <cell r="OO67">
            <v>56.572600000000001</v>
          </cell>
          <cell r="OP67">
            <v>56.8108</v>
          </cell>
          <cell r="OQ67">
            <v>57.6023</v>
          </cell>
          <cell r="OR67">
            <v>58.219900000000003</v>
          </cell>
          <cell r="OS67">
            <v>59.048200000000001</v>
          </cell>
          <cell r="OT67">
            <v>59.215400000000002</v>
          </cell>
          <cell r="OU67">
            <v>59.787100000000002</v>
          </cell>
          <cell r="OV67">
            <v>60.5015</v>
          </cell>
          <cell r="OW67">
            <v>60.848700000000001</v>
          </cell>
          <cell r="OX67">
            <v>61.140599999999999</v>
          </cell>
          <cell r="OY67">
            <v>61.064399999999999</v>
          </cell>
          <cell r="OZ67">
            <v>61.4026</v>
          </cell>
          <cell r="PA67">
            <v>61.762599999999999</v>
          </cell>
          <cell r="PB67">
            <v>61.709299999999999</v>
          </cell>
          <cell r="PC67">
            <v>61.8264</v>
          </cell>
          <cell r="PD67">
            <v>62.330199999999998</v>
          </cell>
          <cell r="PE67">
            <v>61.0229</v>
          </cell>
          <cell r="PF67">
            <v>60.655900000000003</v>
          </cell>
          <cell r="PG67">
            <v>5.9644549060000003</v>
          </cell>
          <cell r="PH67">
            <v>6.0619744109999996</v>
          </cell>
          <cell r="PI67">
            <v>6.1610883699999999</v>
          </cell>
          <cell r="PJ67">
            <v>6.261822854</v>
          </cell>
          <cell r="PK67">
            <v>6.3642043580000003</v>
          </cell>
          <cell r="PL67">
            <v>6.4682598110000002</v>
          </cell>
          <cell r="PM67">
            <v>6.5775313740000003</v>
          </cell>
          <cell r="PN67">
            <v>6.6868029370000004</v>
          </cell>
          <cell r="PO67">
            <v>6.7960744999999996</v>
          </cell>
          <cell r="PP67">
            <v>6.9053460629999996</v>
          </cell>
          <cell r="PQ67">
            <v>7.0146176259999997</v>
          </cell>
          <cell r="PR67">
            <v>7.1238891899999999</v>
          </cell>
          <cell r="PS67">
            <v>7.2331607529999999</v>
          </cell>
          <cell r="PT67">
            <v>7.342432316</v>
          </cell>
          <cell r="PU67">
            <v>7.4517038790000001</v>
          </cell>
          <cell r="PV67">
            <v>7.5609754420000002</v>
          </cell>
          <cell r="PW67">
            <v>7.6702470050000002</v>
          </cell>
          <cell r="PX67">
            <v>7.7795185680000003</v>
          </cell>
          <cell r="PY67">
            <v>7.8887901310000004</v>
          </cell>
          <cell r="PZ67">
            <v>7.9420599940000001</v>
          </cell>
          <cell r="QA67">
            <v>7.9842801090000002</v>
          </cell>
          <cell r="QB67">
            <v>8.0718083879999991</v>
          </cell>
          <cell r="QC67">
            <v>8.1602962019999996</v>
          </cell>
          <cell r="QD67">
            <v>8.2497540699999998</v>
          </cell>
          <cell r="QE67">
            <v>8.291621782</v>
          </cell>
          <cell r="QF67">
            <v>8.3334894940000002</v>
          </cell>
          <cell r="QG67">
            <v>8.3753572060000003</v>
          </cell>
          <cell r="QH67">
            <v>8.4172249180000005</v>
          </cell>
          <cell r="QI67">
            <v>8.4590926300000007</v>
          </cell>
          <cell r="QJ67">
            <v>8.5009603420000008</v>
          </cell>
          <cell r="QK67">
            <v>8.5428280539999992</v>
          </cell>
          <cell r="QL67">
            <v>8.5428280539999992</v>
          </cell>
          <cell r="QM67">
            <v>2.4267672290000002</v>
          </cell>
          <cell r="QN67">
            <v>2.4963125060000002</v>
          </cell>
          <cell r="QO67">
            <v>2.5678507819999998</v>
          </cell>
          <cell r="QP67">
            <v>2.6414391720000001</v>
          </cell>
          <cell r="QQ67">
            <v>2.7171364279999999</v>
          </cell>
          <cell r="QR67">
            <v>2.7950029829999998</v>
          </cell>
          <cell r="QS67">
            <v>2.875101006</v>
          </cell>
          <cell r="QT67">
            <v>2.9574944439999999</v>
          </cell>
          <cell r="QU67">
            <v>3.0422490789999999</v>
          </cell>
          <cell r="QV67">
            <v>3.1294325760000001</v>
          </cell>
          <cell r="QW67">
            <v>3.2191145419999998</v>
          </cell>
          <cell r="QX67">
            <v>3.3113665760000002</v>
          </cell>
          <cell r="QY67">
            <v>3.4062623300000001</v>
          </cell>
          <cell r="QZ67">
            <v>3.5038775659999999</v>
          </cell>
          <cell r="RA67">
            <v>3.6042902190000001</v>
          </cell>
          <cell r="RB67">
            <v>3.7075804560000001</v>
          </cell>
          <cell r="RC67">
            <v>3.8138307409999999</v>
          </cell>
          <cell r="RD67">
            <v>3.9231259020000002</v>
          </cell>
          <cell r="RE67">
            <v>4.0355531979999997</v>
          </cell>
          <cell r="RF67">
            <v>4.1512023879999997</v>
          </cell>
          <cell r="RG67">
            <v>4.2701658040000003</v>
          </cell>
          <cell r="RH67">
            <v>4.3925384239999996</v>
          </cell>
          <cell r="RI67">
            <v>4.5184179469999997</v>
          </cell>
          <cell r="RJ67">
            <v>4.6479048729999999</v>
          </cell>
          <cell r="RK67">
            <v>4.788955348</v>
          </cell>
          <cell r="RL67">
            <v>4.9300058230000001</v>
          </cell>
          <cell r="RM67">
            <v>5.0710562980000002</v>
          </cell>
          <cell r="RN67">
            <v>5.2121067730000004</v>
          </cell>
          <cell r="RO67">
            <v>5.3531572479999996</v>
          </cell>
          <cell r="RP67">
            <v>5.4942077229999997</v>
          </cell>
          <cell r="RQ67">
            <v>5.6352581979999998</v>
          </cell>
          <cell r="RR67">
            <v>5.6352581979999998</v>
          </cell>
          <cell r="RS67">
            <v>2993.9459809999998</v>
          </cell>
          <cell r="RT67">
            <v>2990.9708639999999</v>
          </cell>
          <cell r="RU67">
            <v>3002.0268550000001</v>
          </cell>
          <cell r="RV67">
            <v>2970.6573920000001</v>
          </cell>
          <cell r="RW67">
            <v>2882.4397060000001</v>
          </cell>
          <cell r="RX67">
            <v>2828.42515</v>
          </cell>
          <cell r="RY67">
            <v>2853.5542350000001</v>
          </cell>
          <cell r="RZ67">
            <v>2740.8643929999998</v>
          </cell>
          <cell r="SA67">
            <v>2744.7787910000002</v>
          </cell>
          <cell r="SB67">
            <v>2818.872852</v>
          </cell>
          <cell r="SC67">
            <v>2881.7336749999999</v>
          </cell>
          <cell r="SD67">
            <v>2924.606898</v>
          </cell>
          <cell r="SE67">
            <v>2803.641967</v>
          </cell>
          <cell r="SF67">
            <v>2799.375614</v>
          </cell>
          <cell r="SG67">
            <v>3028.9376219999999</v>
          </cell>
          <cell r="SH67">
            <v>2855.2578269999999</v>
          </cell>
          <cell r="SI67">
            <v>2737.4358980000002</v>
          </cell>
          <cell r="SJ67">
            <v>2736.0060549999998</v>
          </cell>
          <cell r="SK67">
            <v>2824.2687369999999</v>
          </cell>
          <cell r="SL67">
            <v>2906.013942</v>
          </cell>
          <cell r="SM67">
            <v>2907.3233559999999</v>
          </cell>
          <cell r="SN67">
            <v>2569.1457049999999</v>
          </cell>
          <cell r="SO67">
            <v>3118.9553879999999</v>
          </cell>
          <cell r="SP67">
            <v>2605.307667</v>
          </cell>
          <cell r="SQ67">
            <v>2483.1120959999998</v>
          </cell>
          <cell r="SR67">
            <v>2499.3957540000001</v>
          </cell>
          <cell r="SS67">
            <v>2482.8989630000001</v>
          </cell>
          <cell r="ST67">
            <v>2524.887592</v>
          </cell>
          <cell r="SU67">
            <v>2492.1834330000002</v>
          </cell>
          <cell r="SV67">
            <v>2707.73551</v>
          </cell>
          <cell r="SW67">
            <v>2644.7527449999998</v>
          </cell>
          <cell r="SX67">
            <v>2701.0196649999998</v>
          </cell>
          <cell r="TB67">
            <v>0.30199999999999999</v>
          </cell>
          <cell r="TC67">
            <v>0.30499999999999999</v>
          </cell>
          <cell r="TD67">
            <v>0.309</v>
          </cell>
          <cell r="TE67">
            <v>0.314</v>
          </cell>
          <cell r="TF67">
            <v>0.318</v>
          </cell>
          <cell r="TG67">
            <v>0.34</v>
          </cell>
          <cell r="TH67">
            <v>0.34599999999999997</v>
          </cell>
          <cell r="TI67">
            <v>0.34699999999999998</v>
          </cell>
          <cell r="TJ67">
            <v>0.34799999999999998</v>
          </cell>
          <cell r="TN67">
            <v>34.86886939</v>
          </cell>
          <cell r="TO67">
            <v>34.662385550000003</v>
          </cell>
          <cell r="TP67">
            <v>34.452912249999997</v>
          </cell>
          <cell r="TQ67">
            <v>34.221264759999997</v>
          </cell>
          <cell r="TR67">
            <v>34.056366840000003</v>
          </cell>
          <cell r="TS67">
            <v>30.129287420000001</v>
          </cell>
          <cell r="TT67">
            <v>29.900782599999999</v>
          </cell>
          <cell r="TU67">
            <v>29.45613736</v>
          </cell>
          <cell r="TV67">
            <v>29.271516819999999</v>
          </cell>
          <cell r="TZ67">
            <v>35.881104030000003</v>
          </cell>
          <cell r="UA67">
            <v>35.517970400000003</v>
          </cell>
          <cell r="UB67">
            <v>35.355648539999997</v>
          </cell>
          <cell r="UC67">
            <v>35.123966940000003</v>
          </cell>
          <cell r="UD67">
            <v>34.969325150000003</v>
          </cell>
          <cell r="UE67">
            <v>31.313131309999999</v>
          </cell>
          <cell r="UF67">
            <v>31.212723660000002</v>
          </cell>
          <cell r="UG67">
            <v>30.73852295</v>
          </cell>
          <cell r="UH67">
            <v>30.4</v>
          </cell>
          <cell r="UI67">
            <v>30.43769455</v>
          </cell>
          <cell r="UJ67">
            <v>29.55501366</v>
          </cell>
          <cell r="UK67">
            <v>28.792980190000002</v>
          </cell>
          <cell r="UL67">
            <v>28.209318159999999</v>
          </cell>
          <cell r="UM67">
            <v>27.58986664</v>
          </cell>
          <cell r="UN67">
            <v>26.961446760000001</v>
          </cell>
          <cell r="UO67">
            <v>26.26650429</v>
          </cell>
          <cell r="UP67">
            <v>25.77181053</v>
          </cell>
          <cell r="UQ67">
            <v>25.26255226</v>
          </cell>
          <cell r="UR67">
            <v>24.57703781</v>
          </cell>
          <cell r="US67">
            <v>23.90110207</v>
          </cell>
          <cell r="UT67">
            <v>23.347240450000001</v>
          </cell>
          <cell r="UX67">
            <v>49.321289999999998</v>
          </cell>
          <cell r="UY67">
            <v>49.321289999999998</v>
          </cell>
          <cell r="UZ67">
            <v>49.321289999999998</v>
          </cell>
          <cell r="VA67">
            <v>49.321289999999998</v>
          </cell>
          <cell r="VB67">
            <v>49.321289999999998</v>
          </cell>
          <cell r="VC67">
            <v>47.658050000000003</v>
          </cell>
          <cell r="VD67">
            <v>47.658050000000003</v>
          </cell>
          <cell r="VE67">
            <v>47.000050000000002</v>
          </cell>
          <cell r="VF67">
            <v>47.000050000000002</v>
          </cell>
          <cell r="VG67">
            <v>26.928000000000001</v>
          </cell>
          <cell r="VH67">
            <v>26.928000000000001</v>
          </cell>
          <cell r="VI67">
            <v>26.928000000000001</v>
          </cell>
          <cell r="VJ67">
            <v>27.076000000000001</v>
          </cell>
          <cell r="VK67">
            <v>27.076000000000001</v>
          </cell>
          <cell r="VL67">
            <v>27.076000000000001</v>
          </cell>
          <cell r="VM67">
            <v>27.076000000000001</v>
          </cell>
          <cell r="VN67">
            <v>27.076000000000001</v>
          </cell>
          <cell r="VO67">
            <v>17.46726</v>
          </cell>
          <cell r="VP67">
            <v>17.46726</v>
          </cell>
          <cell r="VQ67">
            <v>17.46726</v>
          </cell>
          <cell r="VR67">
            <v>17.46726</v>
          </cell>
          <cell r="VS67">
            <v>153</v>
          </cell>
          <cell r="VT67">
            <v>0.77700000000000002</v>
          </cell>
          <cell r="VU67">
            <v>0.77600000000000002</v>
          </cell>
          <cell r="VV67">
            <v>0.77600000000000002</v>
          </cell>
          <cell r="VW67">
            <v>0.77600000000000002</v>
          </cell>
          <cell r="VX67">
            <v>0.77300000000000002</v>
          </cell>
          <cell r="VY67">
            <v>0.77</v>
          </cell>
          <cell r="VZ67">
            <v>0.76700000000000002</v>
          </cell>
          <cell r="WA67">
            <v>0.76300000000000001</v>
          </cell>
          <cell r="WB67">
            <v>0.76</v>
          </cell>
          <cell r="WC67">
            <v>0.75700000000000001</v>
          </cell>
          <cell r="WD67">
            <v>0.753</v>
          </cell>
          <cell r="WE67">
            <v>0.75</v>
          </cell>
          <cell r="WF67">
            <v>0.70499999999999996</v>
          </cell>
          <cell r="WG67">
            <v>0.66300000000000003</v>
          </cell>
          <cell r="WH67">
            <v>0.65800000000000003</v>
          </cell>
          <cell r="WI67">
            <v>0.65300000000000002</v>
          </cell>
          <cell r="WJ67">
            <v>0.64900000000000002</v>
          </cell>
          <cell r="WK67">
            <v>0.66</v>
          </cell>
          <cell r="WL67">
            <v>0.65600000000000003</v>
          </cell>
          <cell r="WM67">
            <v>0.66400000000000003</v>
          </cell>
          <cell r="WN67">
            <v>0.65900000000000003</v>
          </cell>
          <cell r="WO67">
            <v>0.65600000000000003</v>
          </cell>
          <cell r="WP67">
            <v>0.65300000000000002</v>
          </cell>
          <cell r="WQ67">
            <v>0.64800000000000002</v>
          </cell>
          <cell r="WR67">
            <v>0.63300000000000001</v>
          </cell>
          <cell r="WS67">
            <v>0.627</v>
          </cell>
          <cell r="WT67">
            <v>0.621</v>
          </cell>
          <cell r="WU67">
            <v>0.61099999999999999</v>
          </cell>
          <cell r="WV67">
            <v>0.60699999999999998</v>
          </cell>
          <cell r="WW67">
            <v>0.60499999999999998</v>
          </cell>
          <cell r="WX67">
            <v>0.61199999999999999</v>
          </cell>
          <cell r="WY67">
            <v>0.61099999999999999</v>
          </cell>
          <cell r="WZ67">
            <v>990</v>
          </cell>
          <cell r="XA67">
            <v>995</v>
          </cell>
          <cell r="XB67">
            <v>997</v>
          </cell>
          <cell r="XC67">
            <v>1000</v>
          </cell>
          <cell r="XD67">
            <v>1010</v>
          </cell>
          <cell r="XE67">
            <v>1000</v>
          </cell>
          <cell r="XF67">
            <v>991</v>
          </cell>
          <cell r="XG67">
            <v>982</v>
          </cell>
          <cell r="XH67">
            <v>967</v>
          </cell>
          <cell r="XI67">
            <v>955</v>
          </cell>
          <cell r="XJ67">
            <v>932</v>
          </cell>
          <cell r="XK67">
            <v>905</v>
          </cell>
          <cell r="XL67">
            <v>876</v>
          </cell>
          <cell r="XM67">
            <v>843</v>
          </cell>
          <cell r="XN67">
            <v>802</v>
          </cell>
          <cell r="XO67">
            <v>756</v>
          </cell>
          <cell r="XP67">
            <v>716</v>
          </cell>
          <cell r="XQ67">
            <v>690</v>
          </cell>
          <cell r="XR67">
            <v>675</v>
          </cell>
          <cell r="XS67">
            <v>668</v>
          </cell>
          <cell r="XT67">
            <v>661</v>
          </cell>
          <cell r="XU67">
            <v>656</v>
          </cell>
          <cell r="XV67">
            <v>650</v>
          </cell>
          <cell r="XW67">
            <v>644</v>
          </cell>
          <cell r="XX67">
            <v>637</v>
          </cell>
          <cell r="XY67">
            <v>625</v>
          </cell>
          <cell r="XZ67">
            <v>611</v>
          </cell>
          <cell r="YA67">
            <v>597</v>
          </cell>
          <cell r="YB67">
            <v>597</v>
          </cell>
          <cell r="YC67">
            <v>597</v>
          </cell>
          <cell r="YD67">
            <v>597</v>
          </cell>
          <cell r="YE67">
            <v>597</v>
          </cell>
          <cell r="YF67">
            <v>153.71700000000001</v>
          </cell>
          <cell r="YG67">
            <v>151.88399999999999</v>
          </cell>
          <cell r="YH67">
            <v>153.23400000000001</v>
          </cell>
          <cell r="YI67">
            <v>154.79900000000001</v>
          </cell>
          <cell r="YJ67">
            <v>150.47800000000001</v>
          </cell>
          <cell r="YK67">
            <v>144.911</v>
          </cell>
          <cell r="YL67">
            <v>136.727</v>
          </cell>
          <cell r="YM67">
            <v>130.64500000000001</v>
          </cell>
          <cell r="YN67">
            <v>128.31</v>
          </cell>
          <cell r="YO67">
            <v>124.142</v>
          </cell>
          <cell r="YP67">
            <v>119.55200000000001</v>
          </cell>
          <cell r="YQ67">
            <v>116.217</v>
          </cell>
          <cell r="YR67">
            <v>109.46599999999999</v>
          </cell>
          <cell r="YS67">
            <v>103.441</v>
          </cell>
          <cell r="YT67">
            <v>102.605</v>
          </cell>
          <cell r="YU67">
            <v>100.911</v>
          </cell>
          <cell r="YV67">
            <v>103.114</v>
          </cell>
          <cell r="YW67">
            <v>102.58499999999999</v>
          </cell>
          <cell r="YX67">
            <v>100.276</v>
          </cell>
          <cell r="YY67">
            <v>100.018</v>
          </cell>
          <cell r="YZ67">
            <v>94.637</v>
          </cell>
          <cell r="ZA67">
            <v>93.040999999999997</v>
          </cell>
          <cell r="ZB67">
            <v>91.596999999999994</v>
          </cell>
          <cell r="ZC67">
            <v>88.106999999999999</v>
          </cell>
          <cell r="ZD67">
            <v>82.721000000000004</v>
          </cell>
          <cell r="ZE67">
            <v>78.308999999999997</v>
          </cell>
          <cell r="ZF67">
            <v>74.03</v>
          </cell>
          <cell r="ZG67">
            <v>69.575000000000003</v>
          </cell>
          <cell r="ZH67">
            <v>67.16</v>
          </cell>
          <cell r="ZI67">
            <v>65.843999999999994</v>
          </cell>
          <cell r="ZJ67">
            <v>63.944000000000003</v>
          </cell>
          <cell r="ZK67">
            <v>63.188000000000002</v>
          </cell>
          <cell r="ZL67">
            <v>5.2367206780000002</v>
          </cell>
          <cell r="ZM67">
            <v>5.5537452930000004</v>
          </cell>
          <cell r="ZN67">
            <v>5.8899621870000001</v>
          </cell>
          <cell r="ZO67">
            <v>6.2465332370000004</v>
          </cell>
          <cell r="ZP67">
            <v>6.6246906589999996</v>
          </cell>
          <cell r="ZQ67">
            <v>7.0257412659999998</v>
          </cell>
          <cell r="ZR67">
            <v>7.4510709820000001</v>
          </cell>
          <cell r="ZS67">
            <v>7.9021496339999997</v>
          </cell>
          <cell r="ZT67">
            <v>8.3805360320000002</v>
          </cell>
          <cell r="ZU67">
            <v>8.8878833529999994</v>
          </cell>
          <cell r="ZV67">
            <v>9.4259448549999991</v>
          </cell>
          <cell r="ZW67">
            <v>9.9965799369999999</v>
          </cell>
          <cell r="ZX67">
            <v>10.601760560000001</v>
          </cell>
          <cell r="ZY67">
            <v>11.243578080000001</v>
          </cell>
          <cell r="ZZ67">
            <v>11.92425044</v>
          </cell>
          <cell r="AAA67">
            <v>12.64612986</v>
          </cell>
          <cell r="AAB67">
            <v>13.41171097</v>
          </cell>
          <cell r="AAC67">
            <v>14.22363942</v>
          </cell>
          <cell r="AAD67">
            <v>15.08472102</v>
          </cell>
          <cell r="AAE67">
            <v>15.99793144</v>
          </cell>
          <cell r="AAF67">
            <v>16.966426479999999</v>
          </cell>
          <cell r="AAG67">
            <v>17.993553030000001</v>
          </cell>
          <cell r="AAH67">
            <v>19.082860549999999</v>
          </cell>
          <cell r="AAI67">
            <v>20.2381134</v>
          </cell>
          <cell r="AAJ67">
            <v>21.620578219999999</v>
          </cell>
          <cell r="AAK67">
            <v>23.003043040000001</v>
          </cell>
          <cell r="AAL67">
            <v>24.385507860000001</v>
          </cell>
          <cell r="AAM67">
            <v>25.767972669999999</v>
          </cell>
          <cell r="AAN67">
            <v>27.150437490000002</v>
          </cell>
          <cell r="AAO67">
            <v>28.532902310000001</v>
          </cell>
          <cell r="AAP67">
            <v>29.91536713</v>
          </cell>
          <cell r="AAQ67">
            <v>29.91536713</v>
          </cell>
          <cell r="AAR67">
            <v>21.261816499999998</v>
          </cell>
          <cell r="AAS67">
            <v>21.772825189999999</v>
          </cell>
          <cell r="AAT67">
            <v>22.296115520000001</v>
          </cell>
          <cell r="AAU67">
            <v>22.831982660000001</v>
          </cell>
          <cell r="AAV67">
            <v>23.38072889</v>
          </cell>
          <cell r="AAW67">
            <v>23.94266374</v>
          </cell>
          <cell r="AAX67">
            <v>24.518104189999999</v>
          </cell>
          <cell r="AAY67">
            <v>25.107374830000001</v>
          </cell>
          <cell r="AAZ67">
            <v>25.710808069999999</v>
          </cell>
          <cell r="ABA67">
            <v>26.328744279999999</v>
          </cell>
          <cell r="ABB67">
            <v>26.961532040000002</v>
          </cell>
          <cell r="ABC67">
            <v>27.609528279999999</v>
          </cell>
          <cell r="ABD67">
            <v>28.273098529999999</v>
          </cell>
          <cell r="ABE67">
            <v>28.952617100000001</v>
          </cell>
          <cell r="ABF67">
            <v>29.648467289999999</v>
          </cell>
          <cell r="ABG67">
            <v>30.361041610000001</v>
          </cell>
          <cell r="ABH67">
            <v>31.09074202</v>
          </cell>
          <cell r="ABI67">
            <v>31.837980120000001</v>
          </cell>
          <cell r="ABJ67">
            <v>32.603177420000002</v>
          </cell>
          <cell r="ABK67">
            <v>33.38676555</v>
          </cell>
          <cell r="ABL67">
            <v>34.18918652</v>
          </cell>
          <cell r="ABM67">
            <v>35.010892949999999</v>
          </cell>
          <cell r="ABN67">
            <v>35.852348370000001</v>
          </cell>
          <cell r="ABO67">
            <v>36.714027399999999</v>
          </cell>
          <cell r="ABP67">
            <v>37.639849529999999</v>
          </cell>
          <cell r="ABQ67">
            <v>38.565671649999999</v>
          </cell>
          <cell r="ABR67">
            <v>39.491493769999998</v>
          </cell>
          <cell r="ABS67">
            <v>40.417315889999998</v>
          </cell>
          <cell r="ABT67">
            <v>41.343138009999997</v>
          </cell>
          <cell r="ABU67">
            <v>42.268960139999997</v>
          </cell>
          <cell r="ABV67">
            <v>43.194782259999997</v>
          </cell>
          <cell r="ABW67">
            <v>43.194782259999997</v>
          </cell>
          <cell r="ABX67">
            <v>2.0408163269999999</v>
          </cell>
          <cell r="ABY67">
            <v>2.0408163269999999</v>
          </cell>
          <cell r="ABZ67">
            <v>2.0408163269999999</v>
          </cell>
          <cell r="ACA67">
            <v>2.0408163269999999</v>
          </cell>
          <cell r="ACB67">
            <v>2.0408163269999999</v>
          </cell>
          <cell r="ACC67">
            <v>2.0408163269999999</v>
          </cell>
          <cell r="ACD67">
            <v>2.0408163269999999</v>
          </cell>
          <cell r="ACE67">
            <v>2.0408163269999999</v>
          </cell>
          <cell r="ACF67">
            <v>2.0408163269999999</v>
          </cell>
          <cell r="ACG67">
            <v>2.0408163269999999</v>
          </cell>
          <cell r="ACH67">
            <v>2.0408163269999999</v>
          </cell>
          <cell r="ACI67">
            <v>2.0408163269999999</v>
          </cell>
          <cell r="ACJ67">
            <v>5.6603773579999999</v>
          </cell>
          <cell r="ACK67">
            <v>13.20754717</v>
          </cell>
          <cell r="ACL67">
            <v>13.20754717</v>
          </cell>
          <cell r="ACM67">
            <v>13.20754717</v>
          </cell>
          <cell r="ACN67">
            <v>13.20754717</v>
          </cell>
          <cell r="ACO67">
            <v>9.4339622639999998</v>
          </cell>
          <cell r="ACP67">
            <v>9.4339622639999998</v>
          </cell>
          <cell r="ACQ67">
            <v>7.5471698109999998</v>
          </cell>
          <cell r="ACR67">
            <v>7.5471698109999998</v>
          </cell>
          <cell r="ACS67">
            <v>7.5471698109999998</v>
          </cell>
          <cell r="ACT67">
            <v>7.5471698109999998</v>
          </cell>
          <cell r="ACU67">
            <v>7.5471698109999998</v>
          </cell>
          <cell r="ACV67">
            <v>9.4339622639999998</v>
          </cell>
          <cell r="ACW67">
            <v>9.4339622639999998</v>
          </cell>
          <cell r="ACX67">
            <v>9.4339622639999998</v>
          </cell>
          <cell r="ACY67">
            <v>10.34482759</v>
          </cell>
          <cell r="ACZ67">
            <v>10.34482759</v>
          </cell>
          <cell r="ADA67">
            <v>10.34482759</v>
          </cell>
          <cell r="ADB67">
            <v>8.6206896549999996</v>
          </cell>
          <cell r="ADC67">
            <v>8.6206896549999996</v>
          </cell>
          <cell r="ADD67">
            <v>97.959183670000002</v>
          </cell>
          <cell r="ADE67">
            <v>97.959183670000002</v>
          </cell>
          <cell r="ADF67">
            <v>97.959183670000002</v>
          </cell>
          <cell r="ADG67">
            <v>97.959183670000002</v>
          </cell>
          <cell r="ADH67">
            <v>97.959183670000002</v>
          </cell>
          <cell r="ADI67">
            <v>97.959183670000002</v>
          </cell>
          <cell r="ADJ67">
            <v>97.959183670000002</v>
          </cell>
          <cell r="ADK67">
            <v>97.959183670000002</v>
          </cell>
          <cell r="ADL67">
            <v>97.959183670000002</v>
          </cell>
          <cell r="ADM67">
            <v>97.959183670000002</v>
          </cell>
          <cell r="ADN67">
            <v>97.959183670000002</v>
          </cell>
          <cell r="ADO67">
            <v>97.959183670000002</v>
          </cell>
          <cell r="ADP67">
            <v>94.339622640000002</v>
          </cell>
          <cell r="ADQ67">
            <v>86.792452830000002</v>
          </cell>
          <cell r="ADR67">
            <v>86.792452830000002</v>
          </cell>
          <cell r="ADS67">
            <v>86.792452830000002</v>
          </cell>
          <cell r="ADT67">
            <v>86.792452830000002</v>
          </cell>
          <cell r="ADU67">
            <v>90.566037739999999</v>
          </cell>
          <cell r="ADV67">
            <v>90.566037739999999</v>
          </cell>
          <cell r="ADW67">
            <v>92.45283019</v>
          </cell>
          <cell r="ADX67">
            <v>92.45283019</v>
          </cell>
          <cell r="ADY67">
            <v>92.45283019</v>
          </cell>
          <cell r="ADZ67">
            <v>92.45283019</v>
          </cell>
          <cell r="AEA67">
            <v>92.45283019</v>
          </cell>
          <cell r="AEB67">
            <v>90.566037739999999</v>
          </cell>
          <cell r="AEC67">
            <v>90.566037739999999</v>
          </cell>
          <cell r="AED67">
            <v>90.566037739999999</v>
          </cell>
          <cell r="AEE67">
            <v>89.655172410000006</v>
          </cell>
          <cell r="AEF67">
            <v>89.655172410000006</v>
          </cell>
          <cell r="AEG67">
            <v>89.655172410000006</v>
          </cell>
          <cell r="AEH67">
            <v>91.379310340000004</v>
          </cell>
          <cell r="AEI67">
            <v>91.379310340000004</v>
          </cell>
          <cell r="AEJ67">
            <v>45.372</v>
          </cell>
          <cell r="AEK67">
            <v>45.155999999999999</v>
          </cell>
          <cell r="AEL67">
            <v>44.981000000000002</v>
          </cell>
          <cell r="AEM67">
            <v>44.835999999999999</v>
          </cell>
          <cell r="AEN67">
            <v>45.1</v>
          </cell>
          <cell r="AEO67">
            <v>45.37</v>
          </cell>
          <cell r="AEP67">
            <v>45.654000000000003</v>
          </cell>
          <cell r="AEQ67">
            <v>45.945</v>
          </cell>
          <cell r="AER67">
            <v>46.237000000000002</v>
          </cell>
          <cell r="AES67">
            <v>46.529000000000003</v>
          </cell>
          <cell r="AET67">
            <v>46.817</v>
          </cell>
          <cell r="AEU67">
            <v>47.1</v>
          </cell>
          <cell r="AEV67">
            <v>47.381999999999998</v>
          </cell>
          <cell r="AEW67">
            <v>47.661000000000001</v>
          </cell>
          <cell r="AEX67">
            <v>47.939</v>
          </cell>
          <cell r="AEY67">
            <v>48.216000000000001</v>
          </cell>
          <cell r="AEZ67">
            <v>48.488</v>
          </cell>
          <cell r="AFA67">
            <v>48.761000000000003</v>
          </cell>
          <cell r="AFB67">
            <v>49.031999999999996</v>
          </cell>
          <cell r="AFC67">
            <v>49.304000000000002</v>
          </cell>
          <cell r="AFD67">
            <v>49.576000000000001</v>
          </cell>
          <cell r="AFE67">
            <v>49.847000000000001</v>
          </cell>
          <cell r="AFF67">
            <v>50.116999999999997</v>
          </cell>
          <cell r="AFG67">
            <v>50.167999999999999</v>
          </cell>
          <cell r="AFH67">
            <v>50.22</v>
          </cell>
          <cell r="AFI67">
            <v>50.274000000000001</v>
          </cell>
          <cell r="AFJ67">
            <v>50.292999999999999</v>
          </cell>
          <cell r="AFK67">
            <v>50.322000000000003</v>
          </cell>
          <cell r="AFL67">
            <v>50.360999999999997</v>
          </cell>
          <cell r="AFM67">
            <v>50.414000000000001</v>
          </cell>
          <cell r="AFN67">
            <v>48.115000000000002</v>
          </cell>
          <cell r="AFO67">
            <v>48.917000000000002</v>
          </cell>
          <cell r="AFP67">
            <v>68.924999999999997</v>
          </cell>
          <cell r="AFQ67">
            <v>69.492000000000004</v>
          </cell>
          <cell r="AFR67">
            <v>69.918999999999997</v>
          </cell>
          <cell r="AFS67">
            <v>70.251000000000005</v>
          </cell>
          <cell r="AFT67">
            <v>70.120999999999995</v>
          </cell>
          <cell r="AFU67">
            <v>70</v>
          </cell>
          <cell r="AFV67">
            <v>69.900999999999996</v>
          </cell>
          <cell r="AFW67">
            <v>69.811000000000007</v>
          </cell>
          <cell r="AFX67">
            <v>69.722999999999999</v>
          </cell>
          <cell r="AFY67">
            <v>69.634</v>
          </cell>
          <cell r="AFZ67">
            <v>69.539000000000001</v>
          </cell>
          <cell r="AGA67">
            <v>69.438000000000002</v>
          </cell>
          <cell r="AGB67">
            <v>69.332999999999998</v>
          </cell>
          <cell r="AGC67">
            <v>69.224999999999994</v>
          </cell>
          <cell r="AGD67">
            <v>69.114999999999995</v>
          </cell>
          <cell r="AGE67">
            <v>69.003</v>
          </cell>
          <cell r="AGF67">
            <v>68.885000000000005</v>
          </cell>
          <cell r="AGG67">
            <v>68.766999999999996</v>
          </cell>
          <cell r="AGH67">
            <v>68.650000000000006</v>
          </cell>
          <cell r="AGI67">
            <v>68.531999999999996</v>
          </cell>
          <cell r="AGJ67">
            <v>68.415000000000006</v>
          </cell>
          <cell r="AGK67">
            <v>68.296000000000006</v>
          </cell>
          <cell r="AGL67">
            <v>68.177999999999997</v>
          </cell>
          <cell r="AGM67">
            <v>68.05</v>
          </cell>
          <cell r="AGN67">
            <v>67.917000000000002</v>
          </cell>
          <cell r="AGO67">
            <v>67.781000000000006</v>
          </cell>
          <cell r="AGP67">
            <v>67.731999999999999</v>
          </cell>
          <cell r="AGQ67">
            <v>67.656999999999996</v>
          </cell>
          <cell r="AGR67">
            <v>67.554000000000002</v>
          </cell>
          <cell r="AGS67">
            <v>67.417000000000002</v>
          </cell>
          <cell r="AGT67">
            <v>65.813000000000002</v>
          </cell>
          <cell r="AGU67">
            <v>66.259</v>
          </cell>
          <cell r="AGV67">
            <v>3</v>
          </cell>
          <cell r="AGW67">
            <v>0.32400000000000001</v>
          </cell>
          <cell r="AGX67">
            <v>0.33500000000000002</v>
          </cell>
          <cell r="AGY67">
            <v>0.34</v>
          </cell>
          <cell r="AGZ67">
            <v>0.34699999999999998</v>
          </cell>
          <cell r="AHA67">
            <v>0.35399999999999998</v>
          </cell>
          <cell r="AHB67">
            <v>0.36199999999999999</v>
          </cell>
          <cell r="AHC67">
            <v>0.36799999999999999</v>
          </cell>
          <cell r="AHD67">
            <v>0.373</v>
          </cell>
          <cell r="AHE67">
            <v>0.378</v>
          </cell>
          <cell r="AHF67">
            <v>0.38500000000000001</v>
          </cell>
          <cell r="AHG67">
            <v>0.38800000000000001</v>
          </cell>
          <cell r="AHH67">
            <v>0.39700000000000002</v>
          </cell>
          <cell r="AHI67">
            <v>0.4</v>
          </cell>
          <cell r="AHJ67">
            <v>0.40500000000000003</v>
          </cell>
          <cell r="AHK67">
            <v>0.41399999999999998</v>
          </cell>
          <cell r="AHL67">
            <v>0.42</v>
          </cell>
          <cell r="AHM67">
            <v>0.42499999999999999</v>
          </cell>
          <cell r="AHN67">
            <v>0.432</v>
          </cell>
          <cell r="AHO67">
            <v>0.44</v>
          </cell>
          <cell r="AHP67">
            <v>0.44400000000000001</v>
          </cell>
          <cell r="AHQ67">
            <v>0.45</v>
          </cell>
          <cell r="AHR67">
            <v>0.45</v>
          </cell>
          <cell r="AHS67">
            <v>0.45600000000000002</v>
          </cell>
          <cell r="AHT67">
            <v>0.46100000000000002</v>
          </cell>
          <cell r="AHU67">
            <v>0.46300000000000002</v>
          </cell>
          <cell r="AHV67">
            <v>0.46700000000000003</v>
          </cell>
          <cell r="AHW67">
            <v>0.47299999999999998</v>
          </cell>
          <cell r="AHX67">
            <v>0.47699999999999998</v>
          </cell>
          <cell r="AHY67">
            <v>0.48599999999999999</v>
          </cell>
          <cell r="AHZ67">
            <v>0.49299999999999999</v>
          </cell>
          <cell r="AIA67">
            <v>0.49099999999999999</v>
          </cell>
          <cell r="AIB67">
            <v>0.49</v>
          </cell>
          <cell r="AIC67">
            <v>5.539358601</v>
          </cell>
          <cell r="AID67">
            <v>4.2857142860000002</v>
          </cell>
          <cell r="AIE67">
            <v>4.7619047620000003</v>
          </cell>
          <cell r="AIF67">
            <v>4.4077134989999998</v>
          </cell>
          <cell r="AIG67">
            <v>4.0650406500000003</v>
          </cell>
          <cell r="AIH67">
            <v>3.7234042550000002</v>
          </cell>
          <cell r="AII67">
            <v>3.664921466</v>
          </cell>
          <cell r="AIJ67">
            <v>3.116883117</v>
          </cell>
          <cell r="AIK67">
            <v>3.5714285710000002</v>
          </cell>
          <cell r="AIL67">
            <v>3.2663316579999999</v>
          </cell>
          <cell r="AIM67">
            <v>3.96039604</v>
          </cell>
          <cell r="AIN67">
            <v>3.1707317069999998</v>
          </cell>
          <cell r="AIO67">
            <v>2.9126213590000001</v>
          </cell>
          <cell r="AIP67">
            <v>3.341288783</v>
          </cell>
          <cell r="AIQ67">
            <v>3.2710280370000002</v>
          </cell>
          <cell r="AIR67">
            <v>2.552204176</v>
          </cell>
          <cell r="AIS67">
            <v>2.5229357800000001</v>
          </cell>
          <cell r="AIT67">
            <v>2.2624434390000001</v>
          </cell>
          <cell r="AIU67">
            <v>2.2222222220000001</v>
          </cell>
          <cell r="AIV67">
            <v>2.4175824179999998</v>
          </cell>
          <cell r="AIW67">
            <v>2.1739130430000002</v>
          </cell>
          <cell r="AIX67">
            <v>2.1739130430000002</v>
          </cell>
          <cell r="AIY67">
            <v>2.3554603850000002</v>
          </cell>
          <cell r="AIZ67">
            <v>2.123142251</v>
          </cell>
          <cell r="AJA67">
            <v>2.114164905</v>
          </cell>
          <cell r="AJB67">
            <v>2.3012552300000002</v>
          </cell>
          <cell r="AJC67">
            <v>2.2727272730000001</v>
          </cell>
          <cell r="AJD67">
            <v>2.4539877300000001</v>
          </cell>
          <cell r="AJE67">
            <v>1.818181818</v>
          </cell>
          <cell r="AJF67">
            <v>1.9880715710000001</v>
          </cell>
          <cell r="AJG67">
            <v>1.996007984</v>
          </cell>
          <cell r="AJH67">
            <v>2</v>
          </cell>
          <cell r="AJI67">
            <v>0.20705467699999999</v>
          </cell>
          <cell r="AJJ67">
            <v>0.199320421</v>
          </cell>
          <cell r="AJK67">
            <v>0.19256916199999999</v>
          </cell>
          <cell r="AJL67">
            <v>0.19686820699999999</v>
          </cell>
          <cell r="AJM67">
            <v>0.19086794900000001</v>
          </cell>
          <cell r="AJN67">
            <v>0.19155129300000001</v>
          </cell>
          <cell r="AJO67">
            <v>0.18885121499999999</v>
          </cell>
          <cell r="AJP67">
            <v>0.18616839600000001</v>
          </cell>
          <cell r="AJQ67">
            <v>0.19531145899999999</v>
          </cell>
          <cell r="AJR67">
            <v>0.21516944599999999</v>
          </cell>
          <cell r="AJS67">
            <v>0.20854471799999999</v>
          </cell>
          <cell r="AJT67">
            <v>0.220907098</v>
          </cell>
          <cell r="AJU67">
            <v>0.213955953</v>
          </cell>
          <cell r="AJV67">
            <v>0.20721761499999999</v>
          </cell>
          <cell r="AJW67">
            <v>0.21545217699999999</v>
          </cell>
          <cell r="AJX67">
            <v>0.21124009799999999</v>
          </cell>
          <cell r="AJY67">
            <v>0.22101926199999999</v>
          </cell>
          <cell r="AJZ67">
            <v>0.21449549000000001</v>
          </cell>
          <cell r="AKA67">
            <v>0.21689649799999999</v>
          </cell>
          <cell r="AKB67">
            <v>0.21896489</v>
          </cell>
          <cell r="AKC67">
            <v>0.241105824</v>
          </cell>
          <cell r="AKD67">
            <v>0.24186928899999999</v>
          </cell>
          <cell r="AKE67">
            <v>0.23849706000000001</v>
          </cell>
          <cell r="AKF67">
            <v>0.22016975999999999</v>
          </cell>
          <cell r="AKG67">
            <v>0.25343347599999999</v>
          </cell>
          <cell r="AKH67">
            <v>0.25119135500000001</v>
          </cell>
          <cell r="AKI67">
            <v>0.24720631900000001</v>
          </cell>
          <cell r="AKJ67">
            <v>0.24162909699999999</v>
          </cell>
          <cell r="AKK67">
            <v>0.237827914</v>
          </cell>
          <cell r="AKL67">
            <v>0.23297636099999999</v>
          </cell>
          <cell r="AKM67">
            <v>0.206859196</v>
          </cell>
          <cell r="AKN67">
            <v>0.206859196</v>
          </cell>
          <cell r="AKO67">
            <v>11.57</v>
          </cell>
          <cell r="AKP67">
            <v>8.99</v>
          </cell>
          <cell r="AKQ67">
            <v>9.6999999999999993</v>
          </cell>
          <cell r="AKR67">
            <v>9.24</v>
          </cell>
          <cell r="AKS67">
            <v>8.58</v>
          </cell>
          <cell r="AKT67">
            <v>7.88</v>
          </cell>
          <cell r="AKU67">
            <v>7.37</v>
          </cell>
          <cell r="AKV67">
            <v>6.67</v>
          </cell>
          <cell r="AKW67">
            <v>7.11</v>
          </cell>
          <cell r="AKX67">
            <v>6.66</v>
          </cell>
          <cell r="AKY67">
            <v>8.2200000000000006</v>
          </cell>
          <cell r="AKZ67">
            <v>6.41</v>
          </cell>
          <cell r="ALA67">
            <v>5.82</v>
          </cell>
          <cell r="ALB67">
            <v>6.8</v>
          </cell>
          <cell r="ALC67">
            <v>6.68</v>
          </cell>
          <cell r="ALD67">
            <v>5.32</v>
          </cell>
          <cell r="ALE67">
            <v>5.32</v>
          </cell>
          <cell r="ALF67">
            <v>4.42</v>
          </cell>
          <cell r="ALG67">
            <v>4.5599999999999996</v>
          </cell>
          <cell r="ALH67">
            <v>4.66</v>
          </cell>
          <cell r="ALI67">
            <v>4.4800000000000004</v>
          </cell>
          <cell r="ALJ67">
            <v>4.12</v>
          </cell>
          <cell r="ALK67">
            <v>4.53</v>
          </cell>
          <cell r="ALL67">
            <v>4.21</v>
          </cell>
          <cell r="ALM67">
            <v>4.3499999999999996</v>
          </cell>
          <cell r="ALN67">
            <v>4.3600000000000003</v>
          </cell>
          <cell r="ALO67">
            <v>4.7</v>
          </cell>
          <cell r="ALP67">
            <v>4.8499999999999996</v>
          </cell>
          <cell r="ALQ67">
            <v>3.59</v>
          </cell>
          <cell r="ALR67">
            <v>3.77</v>
          </cell>
          <cell r="ALS67">
            <v>3.77</v>
          </cell>
          <cell r="ALT67">
            <v>3.77</v>
          </cell>
        </row>
        <row r="68">
          <cell r="A68" t="str">
            <v>Guinea-Bissau</v>
          </cell>
          <cell r="B68" t="str">
            <v>GNB</v>
          </cell>
          <cell r="C68" t="str">
            <v>Low</v>
          </cell>
          <cell r="D68" t="str">
            <v>SSA</v>
          </cell>
          <cell r="E68">
            <v>177</v>
          </cell>
          <cell r="U68">
            <v>0.40400000000000003</v>
          </cell>
          <cell r="V68">
            <v>0.41699999999999998</v>
          </cell>
          <cell r="W68">
            <v>0.42399999999999999</v>
          </cell>
          <cell r="X68">
            <v>0.42899999999999999</v>
          </cell>
          <cell r="Y68">
            <v>0.436</v>
          </cell>
          <cell r="Z68">
            <v>0.443</v>
          </cell>
          <cell r="AA68">
            <v>0.45200000000000001</v>
          </cell>
          <cell r="AB68">
            <v>0.45600000000000002</v>
          </cell>
          <cell r="AC68">
            <v>0.46</v>
          </cell>
          <cell r="AD68">
            <v>0.46600000000000003</v>
          </cell>
          <cell r="AE68">
            <v>0.47199999999999998</v>
          </cell>
          <cell r="AF68">
            <v>0.47799999999999998</v>
          </cell>
          <cell r="AG68">
            <v>0.48099999999999998</v>
          </cell>
          <cell r="AH68">
            <v>0.48199999999999998</v>
          </cell>
          <cell r="AI68">
            <v>0.49</v>
          </cell>
          <cell r="AJ68">
            <v>0.48299999999999998</v>
          </cell>
          <cell r="AK68">
            <v>0.48299999999999998</v>
          </cell>
          <cell r="AL68">
            <v>47.084000000000003</v>
          </cell>
          <cell r="AM68">
            <v>47.465400000000002</v>
          </cell>
          <cell r="AN68">
            <v>47.920499999999997</v>
          </cell>
          <cell r="AO68">
            <v>48.228400000000001</v>
          </cell>
          <cell r="AP68">
            <v>48.155999999999999</v>
          </cell>
          <cell r="AQ68">
            <v>48.951599999999999</v>
          </cell>
          <cell r="AR68">
            <v>49.064799999999998</v>
          </cell>
          <cell r="AS68">
            <v>47.997399999999999</v>
          </cell>
          <cell r="AT68">
            <v>47.716099999999997</v>
          </cell>
          <cell r="AU68">
            <v>48.006100000000004</v>
          </cell>
          <cell r="AV68">
            <v>50.120899999999999</v>
          </cell>
          <cell r="AW68">
            <v>50.445</v>
          </cell>
          <cell r="AX68">
            <v>50.985500000000002</v>
          </cell>
          <cell r="AY68">
            <v>51.405000000000001</v>
          </cell>
          <cell r="AZ68">
            <v>52.1496</v>
          </cell>
          <cell r="BA68">
            <v>52.249200000000002</v>
          </cell>
          <cell r="BB68">
            <v>53.371200000000002</v>
          </cell>
          <cell r="BC68">
            <v>54.155000000000001</v>
          </cell>
          <cell r="BD68">
            <v>54.6462</v>
          </cell>
          <cell r="BE68">
            <v>55.541499999999999</v>
          </cell>
          <cell r="BF68">
            <v>56.229500000000002</v>
          </cell>
          <cell r="BG68">
            <v>56.966700000000003</v>
          </cell>
          <cell r="BH68">
            <v>57.690100000000001</v>
          </cell>
          <cell r="BI68">
            <v>58.232399999999998</v>
          </cell>
          <cell r="BJ68">
            <v>58.6096</v>
          </cell>
          <cell r="BK68">
            <v>59.1282</v>
          </cell>
          <cell r="BL68">
            <v>59.673900000000003</v>
          </cell>
          <cell r="BM68">
            <v>60.066499999999998</v>
          </cell>
          <cell r="BN68">
            <v>60.501600000000003</v>
          </cell>
          <cell r="BO68">
            <v>60.881799999999998</v>
          </cell>
          <cell r="BP68">
            <v>59.998800000000003</v>
          </cell>
          <cell r="BQ68">
            <v>59.652299999999997</v>
          </cell>
          <cell r="BR68">
            <v>6.3910582920000003</v>
          </cell>
          <cell r="BS68">
            <v>6.5235255839999997</v>
          </cell>
          <cell r="BT68">
            <v>6.6587385210000001</v>
          </cell>
          <cell r="BU68">
            <v>6.7967540140000002</v>
          </cell>
          <cell r="BV68">
            <v>6.9376301500000004</v>
          </cell>
          <cell r="BW68">
            <v>7.0814262210000001</v>
          </cell>
          <cell r="BX68">
            <v>7.2282027500000003</v>
          </cell>
          <cell r="BY68">
            <v>7.3780215120000001</v>
          </cell>
          <cell r="BZ68">
            <v>7.5309455630000004</v>
          </cell>
          <cell r="CA68">
            <v>7.6870392670000003</v>
          </cell>
          <cell r="CB68">
            <v>7.8463683209999999</v>
          </cell>
          <cell r="CC68">
            <v>8.0089997840000002</v>
          </cell>
          <cell r="CD68">
            <v>8.1750021050000008</v>
          </cell>
          <cell r="CE68">
            <v>8.3444451520000005</v>
          </cell>
          <cell r="CF68">
            <v>8.5174002390000005</v>
          </cell>
          <cell r="CG68">
            <v>8.6939401630000006</v>
          </cell>
          <cell r="CH68">
            <v>9.1869001390000005</v>
          </cell>
          <cell r="CI68">
            <v>9.2966049569999996</v>
          </cell>
          <cell r="CJ68">
            <v>9.4063097760000005</v>
          </cell>
          <cell r="CK68">
            <v>9.5160145949999997</v>
          </cell>
          <cell r="CL68">
            <v>9.6257194130000006</v>
          </cell>
          <cell r="CM68">
            <v>9.7354242319999997</v>
          </cell>
          <cell r="CN68">
            <v>9.8451290500000006</v>
          </cell>
          <cell r="CO68">
            <v>9.9548338689999998</v>
          </cell>
          <cell r="CP68">
            <v>10.064538689999999</v>
          </cell>
          <cell r="CQ68">
            <v>10.17424351</v>
          </cell>
          <cell r="CR68">
            <v>10.28394832</v>
          </cell>
          <cell r="CS68">
            <v>10.39365314</v>
          </cell>
          <cell r="CT68">
            <v>10.503357960000001</v>
          </cell>
          <cell r="CU68">
            <v>10.61306278</v>
          </cell>
          <cell r="CV68">
            <v>10.61306278</v>
          </cell>
          <cell r="CW68">
            <v>10.61306278</v>
          </cell>
          <cell r="DM68">
            <v>2.2049784859999999</v>
          </cell>
          <cell r="DN68">
            <v>2.3406083579999999</v>
          </cell>
          <cell r="DO68">
            <v>2.464599282</v>
          </cell>
          <cell r="DP68">
            <v>2.588590205</v>
          </cell>
          <cell r="DQ68">
            <v>2.7125811280000001</v>
          </cell>
          <cell r="DR68">
            <v>2.8365720510000001</v>
          </cell>
          <cell r="DS68">
            <v>2.9605629740000001</v>
          </cell>
          <cell r="DT68">
            <v>3.0845538970000002</v>
          </cell>
          <cell r="DU68">
            <v>3.2085448209999998</v>
          </cell>
          <cell r="DV68">
            <v>3.3325357439999999</v>
          </cell>
          <cell r="DW68">
            <v>3.3827723949999999</v>
          </cell>
          <cell r="DX68">
            <v>3.433009046</v>
          </cell>
          <cell r="DY68">
            <v>3.4832456970000001</v>
          </cell>
          <cell r="DZ68">
            <v>3.5334823489999998</v>
          </cell>
          <cell r="EA68">
            <v>3.5837189999999999</v>
          </cell>
          <cell r="EB68">
            <v>3.5837189999999999</v>
          </cell>
          <cell r="EC68">
            <v>3.5837189999999999</v>
          </cell>
          <cell r="ED68">
            <v>1692.466553</v>
          </cell>
          <cell r="EE68">
            <v>1664.2521650000001</v>
          </cell>
          <cell r="EF68">
            <v>1688.9785529999999</v>
          </cell>
          <cell r="EG68">
            <v>1680.351874</v>
          </cell>
          <cell r="EH68">
            <v>1701.6133480000001</v>
          </cell>
          <cell r="EI68">
            <v>1712.7903659999999</v>
          </cell>
          <cell r="EJ68">
            <v>1745.8783719999999</v>
          </cell>
          <cell r="EK68">
            <v>1842.4752089999999</v>
          </cell>
          <cell r="EL68">
            <v>1480.3932339999999</v>
          </cell>
          <cell r="EM68">
            <v>1651.898817</v>
          </cell>
          <cell r="EN68">
            <v>1667.7314229999999</v>
          </cell>
          <cell r="EO68">
            <v>1652.037196</v>
          </cell>
          <cell r="EP68">
            <v>1631.6822030000001</v>
          </cell>
          <cell r="EQ68">
            <v>1601.8465670000001</v>
          </cell>
          <cell r="ER68">
            <v>1614.0325780000001</v>
          </cell>
          <cell r="ES68">
            <v>1644.3463280000001</v>
          </cell>
          <cell r="ET68">
            <v>1659.457793</v>
          </cell>
          <cell r="EU68">
            <v>1679.5358940000001</v>
          </cell>
          <cell r="EV68">
            <v>1672.0988500000001</v>
          </cell>
          <cell r="EW68">
            <v>1692.4045209999999</v>
          </cell>
          <cell r="EX68">
            <v>1738.971444</v>
          </cell>
          <cell r="EY68">
            <v>1850.4015179999999</v>
          </cell>
          <cell r="EZ68">
            <v>1769.7023409999999</v>
          </cell>
          <cell r="FA68">
            <v>1736.2837500000001</v>
          </cell>
          <cell r="FB68">
            <v>1803.1919519999999</v>
          </cell>
          <cell r="FC68">
            <v>1847.650997</v>
          </cell>
          <cell r="FD68">
            <v>1916.35772</v>
          </cell>
          <cell r="FE68">
            <v>1929.1668460000001</v>
          </cell>
          <cell r="FF68">
            <v>1830.7317410000001</v>
          </cell>
          <cell r="FG68">
            <v>1980.343423</v>
          </cell>
          <cell r="FH68">
            <v>1879.724283</v>
          </cell>
          <cell r="FI68">
            <v>1908.2415900000001</v>
          </cell>
          <cell r="FJ68">
            <v>5</v>
          </cell>
          <cell r="GA68">
            <v>0.83799999999999997</v>
          </cell>
          <cell r="GB68">
            <v>0.83899999999999997</v>
          </cell>
          <cell r="GC68">
            <v>0.84499999999999997</v>
          </cell>
          <cell r="GD68">
            <v>0.85</v>
          </cell>
          <cell r="GE68">
            <v>0.86199999999999999</v>
          </cell>
          <cell r="GF68">
            <v>0.86499999999999999</v>
          </cell>
          <cell r="GG68">
            <v>0.86899999999999999</v>
          </cell>
          <cell r="GH68">
            <v>0.873</v>
          </cell>
          <cell r="GI68">
            <v>0.878</v>
          </cell>
          <cell r="GJ68">
            <v>0.875</v>
          </cell>
          <cell r="GK68">
            <v>0.873</v>
          </cell>
          <cell r="GL68">
            <v>0.87</v>
          </cell>
          <cell r="GM68">
            <v>0.86099999999999999</v>
          </cell>
          <cell r="GN68">
            <v>0.86699999999999999</v>
          </cell>
          <cell r="GO68">
            <v>0.86899999999999999</v>
          </cell>
          <cell r="GP68">
            <v>0.86699999999999999</v>
          </cell>
          <cell r="HG68">
            <v>0.380116232</v>
          </cell>
          <cell r="HH68">
            <v>0.38679938000000003</v>
          </cell>
          <cell r="HI68">
            <v>0.39246563099999998</v>
          </cell>
          <cell r="HJ68">
            <v>0.40031216400000003</v>
          </cell>
          <cell r="HK68">
            <v>0.410362591</v>
          </cell>
          <cell r="HL68">
            <v>0.419643669</v>
          </cell>
          <cell r="HM68">
            <v>0.42387414600000001</v>
          </cell>
          <cell r="HN68">
            <v>0.428667937</v>
          </cell>
          <cell r="HO68">
            <v>0.435839264</v>
          </cell>
          <cell r="HP68">
            <v>0.44003114799999998</v>
          </cell>
          <cell r="HQ68">
            <v>0.44509063900000001</v>
          </cell>
          <cell r="HR68">
            <v>0.44748564000000002</v>
          </cell>
          <cell r="HS68">
            <v>0.44530381200000002</v>
          </cell>
          <cell r="HT68">
            <v>0.45440071700000001</v>
          </cell>
          <cell r="HU68">
            <v>0.44890623200000002</v>
          </cell>
          <cell r="HV68">
            <v>0.44793331600000003</v>
          </cell>
          <cell r="HW68">
            <v>49.004100000000001</v>
          </cell>
          <cell r="HX68">
            <v>49.439599999999999</v>
          </cell>
          <cell r="HY68">
            <v>49.8964</v>
          </cell>
          <cell r="HZ68">
            <v>50.146099999999997</v>
          </cell>
          <cell r="IA68">
            <v>50.112299999999998</v>
          </cell>
          <cell r="IB68">
            <v>50.953200000000002</v>
          </cell>
          <cell r="IC68">
            <v>51.070900000000002</v>
          </cell>
          <cell r="ID68">
            <v>50.015500000000003</v>
          </cell>
          <cell r="IE68">
            <v>51.360100000000003</v>
          </cell>
          <cell r="IF68">
            <v>51.238900000000001</v>
          </cell>
          <cell r="IG68">
            <v>52.560899999999997</v>
          </cell>
          <cell r="IH68">
            <v>52.825000000000003</v>
          </cell>
          <cell r="II68">
            <v>53.349800000000002</v>
          </cell>
          <cell r="IJ68">
            <v>53.626800000000003</v>
          </cell>
          <cell r="IK68">
            <v>54.3489</v>
          </cell>
          <cell r="IL68">
            <v>54.3733</v>
          </cell>
          <cell r="IM68">
            <v>55.508800000000001</v>
          </cell>
          <cell r="IN68">
            <v>56.137999999999998</v>
          </cell>
          <cell r="IO68">
            <v>56.717799999999997</v>
          </cell>
          <cell r="IP68">
            <v>57.650799999999997</v>
          </cell>
          <cell r="IQ68">
            <v>58.438800000000001</v>
          </cell>
          <cell r="IR68">
            <v>59.058900000000001</v>
          </cell>
          <cell r="IS68">
            <v>59.790700000000001</v>
          </cell>
          <cell r="IT68">
            <v>60.327199999999998</v>
          </cell>
          <cell r="IU68">
            <v>60.678600000000003</v>
          </cell>
          <cell r="IV68">
            <v>61.210599999999999</v>
          </cell>
          <cell r="IW68">
            <v>61.776600000000002</v>
          </cell>
          <cell r="IX68">
            <v>62.036999999999999</v>
          </cell>
          <cell r="IY68">
            <v>62.6143</v>
          </cell>
          <cell r="IZ68">
            <v>62.871699999999997</v>
          </cell>
          <cell r="JA68">
            <v>62.264699999999998</v>
          </cell>
          <cell r="JB68">
            <v>61.7958</v>
          </cell>
          <cell r="JS68">
            <v>8.3288424009999993</v>
          </cell>
          <cell r="JT68">
            <v>8.4998094119999994</v>
          </cell>
          <cell r="JU68">
            <v>8.6752380339999995</v>
          </cell>
          <cell r="JV68">
            <v>8.8553898629999992</v>
          </cell>
          <cell r="JW68">
            <v>9.0405473549999993</v>
          </cell>
          <cell r="JX68">
            <v>9.2310159429999992</v>
          </cell>
          <cell r="JY68">
            <v>9.4271264279999993</v>
          </cell>
          <cell r="JZ68">
            <v>9.6292376629999996</v>
          </cell>
          <cell r="KA68">
            <v>9.8377395940000003</v>
          </cell>
          <cell r="KB68">
            <v>9.8541984490000001</v>
          </cell>
          <cell r="KC68">
            <v>9.8800699309999995</v>
          </cell>
          <cell r="KD68">
            <v>9.9137064749999997</v>
          </cell>
          <cell r="KE68">
            <v>9.9538238329999995</v>
          </cell>
          <cell r="KF68">
            <v>9.9994061579999993</v>
          </cell>
          <cell r="KG68">
            <v>9.9994061579999993</v>
          </cell>
          <cell r="KH68">
            <v>9.9994061579999993</v>
          </cell>
          <cell r="KX68">
            <v>1.308217824</v>
          </cell>
          <cell r="KY68">
            <v>1.403465271</v>
          </cell>
          <cell r="KZ68">
            <v>1.499783278</v>
          </cell>
          <cell r="LA68">
            <v>1.596101284</v>
          </cell>
          <cell r="LB68">
            <v>1.692419291</v>
          </cell>
          <cell r="LC68">
            <v>1.7887372969999999</v>
          </cell>
          <cell r="LD68">
            <v>1.885055304</v>
          </cell>
          <cell r="LE68">
            <v>1.9813733099999999</v>
          </cell>
          <cell r="LF68">
            <v>2.0776913170000002</v>
          </cell>
          <cell r="LG68">
            <v>2.1740093229999999</v>
          </cell>
          <cell r="LH68">
            <v>2.221339258</v>
          </cell>
          <cell r="LI68">
            <v>2.2686691940000001</v>
          </cell>
          <cell r="LJ68">
            <v>2.3159991290000002</v>
          </cell>
          <cell r="LK68">
            <v>2.3633290649999998</v>
          </cell>
          <cell r="LL68">
            <v>2.4106589999999999</v>
          </cell>
          <cell r="LM68">
            <v>2.4106589999999999</v>
          </cell>
          <cell r="LN68">
            <v>2.4106589999999999</v>
          </cell>
          <cell r="LO68">
            <v>1306.117041</v>
          </cell>
          <cell r="LP68">
            <v>1283.1533420000001</v>
          </cell>
          <cell r="LQ68">
            <v>1301.3008990000001</v>
          </cell>
          <cell r="LR68">
            <v>1294.367743</v>
          </cell>
          <cell r="LS68">
            <v>1311.454839</v>
          </cell>
          <cell r="LT68">
            <v>1321.8603840000001</v>
          </cell>
          <cell r="LU68">
            <v>1347.6308240000001</v>
          </cell>
          <cell r="LV68">
            <v>1423.889023</v>
          </cell>
          <cell r="LW68">
            <v>1145.7672950000001</v>
          </cell>
          <cell r="LX68">
            <v>1280.5025419999999</v>
          </cell>
          <cell r="LY68">
            <v>1295.604394</v>
          </cell>
          <cell r="LZ68">
            <v>1286.4598679999999</v>
          </cell>
          <cell r="MA68">
            <v>1274.404947</v>
          </cell>
          <cell r="MB68">
            <v>1255.420521</v>
          </cell>
          <cell r="MC68">
            <v>1269.571465</v>
          </cell>
          <cell r="MD68">
            <v>1297.889136</v>
          </cell>
          <cell r="ME68">
            <v>1312.0164970000001</v>
          </cell>
          <cell r="MF68">
            <v>1329.7059879999999</v>
          </cell>
          <cell r="MG68">
            <v>1325.161253</v>
          </cell>
          <cell r="MH68">
            <v>1342.2430280000001</v>
          </cell>
          <cell r="MI68">
            <v>1433.3292879999999</v>
          </cell>
          <cell r="MJ68">
            <v>1524.9191969999999</v>
          </cell>
          <cell r="MK68">
            <v>1458.477036</v>
          </cell>
          <cell r="ML68">
            <v>1431.0729570000001</v>
          </cell>
          <cell r="MM68">
            <v>1486.3548370000001</v>
          </cell>
          <cell r="MN68">
            <v>1523.1066880000001</v>
          </cell>
          <cell r="MO68">
            <v>1579.2343470000001</v>
          </cell>
          <cell r="MP68">
            <v>1589.482829</v>
          </cell>
          <cell r="MQ68">
            <v>1438.445594</v>
          </cell>
          <cell r="MR68">
            <v>1632.1618089999999</v>
          </cell>
          <cell r="MS68">
            <v>1538.68238</v>
          </cell>
          <cell r="MT68">
            <v>1561.4237840000001</v>
          </cell>
          <cell r="NK68">
            <v>0.45377080400000003</v>
          </cell>
          <cell r="NL68">
            <v>0.46081993700000001</v>
          </cell>
          <cell r="NM68">
            <v>0.46461604899999998</v>
          </cell>
          <cell r="NN68">
            <v>0.47118262599999999</v>
          </cell>
          <cell r="NO68">
            <v>0.47590356499999997</v>
          </cell>
          <cell r="NP68">
            <v>0.48496167600000001</v>
          </cell>
          <cell r="NQ68">
            <v>0.48772616499999999</v>
          </cell>
          <cell r="NR68">
            <v>0.49101028699999999</v>
          </cell>
          <cell r="NS68">
            <v>0.49667106599999999</v>
          </cell>
          <cell r="NT68">
            <v>0.50279434599999995</v>
          </cell>
          <cell r="NU68">
            <v>0.50958108599999996</v>
          </cell>
          <cell r="NV68">
            <v>0.51464400499999996</v>
          </cell>
          <cell r="NW68">
            <v>0.51719847100000005</v>
          </cell>
          <cell r="NX68">
            <v>0.52417222500000005</v>
          </cell>
          <cell r="NY68">
            <v>0.516635968</v>
          </cell>
          <cell r="NZ68">
            <v>0.51653026300000005</v>
          </cell>
          <cell r="OA68">
            <v>45.2395</v>
          </cell>
          <cell r="OB68">
            <v>45.570700000000002</v>
          </cell>
          <cell r="OC68">
            <v>46.015700000000002</v>
          </cell>
          <cell r="OD68">
            <v>46.366399999999999</v>
          </cell>
          <cell r="OE68">
            <v>46.248100000000001</v>
          </cell>
          <cell r="OF68">
            <v>46.991199999999999</v>
          </cell>
          <cell r="OG68">
            <v>47.088000000000001</v>
          </cell>
          <cell r="OH68">
            <v>45.993899999999996</v>
          </cell>
          <cell r="OI68">
            <v>44.221699999999998</v>
          </cell>
          <cell r="OJ68">
            <v>44.860599999999998</v>
          </cell>
          <cell r="OK68">
            <v>47.683999999999997</v>
          </cell>
          <cell r="OL68">
            <v>48.052700000000002</v>
          </cell>
          <cell r="OM68">
            <v>48.5991</v>
          </cell>
          <cell r="ON68">
            <v>49.143099999999997</v>
          </cell>
          <cell r="OO68">
            <v>49.902000000000001</v>
          </cell>
          <cell r="OP68">
            <v>50.067599999999999</v>
          </cell>
          <cell r="OQ68">
            <v>51.171300000000002</v>
          </cell>
          <cell r="OR68">
            <v>52.097999999999999</v>
          </cell>
          <cell r="OS68">
            <v>52.496099999999998</v>
          </cell>
          <cell r="OT68">
            <v>53.343600000000002</v>
          </cell>
          <cell r="OU68">
            <v>53.923499999999997</v>
          </cell>
          <cell r="OV68">
            <v>54.767499999999998</v>
          </cell>
          <cell r="OW68">
            <v>55.477699999999999</v>
          </cell>
          <cell r="OX68">
            <v>56.022599999999997</v>
          </cell>
          <cell r="OY68">
            <v>56.4223</v>
          </cell>
          <cell r="OZ68">
            <v>56.924500000000002</v>
          </cell>
          <cell r="PA68">
            <v>57.447299999999998</v>
          </cell>
          <cell r="PB68">
            <v>57.968899999999998</v>
          </cell>
          <cell r="PC68">
            <v>58.262799999999999</v>
          </cell>
          <cell r="PD68">
            <v>58.763100000000001</v>
          </cell>
          <cell r="PE68">
            <v>57.612299999999998</v>
          </cell>
          <cell r="PF68">
            <v>57.392499999999998</v>
          </cell>
          <cell r="PW68">
            <v>10.04495788</v>
          </cell>
          <cell r="PX68">
            <v>10.0934005</v>
          </cell>
          <cell r="PY68">
            <v>10.13738152</v>
          </cell>
          <cell r="PZ68">
            <v>10.17663933</v>
          </cell>
          <cell r="QA68">
            <v>10.21089147</v>
          </cell>
          <cell r="QB68">
            <v>10.23983252</v>
          </cell>
          <cell r="QC68">
            <v>10.26313167</v>
          </cell>
          <cell r="QD68">
            <v>10.28043008</v>
          </cell>
          <cell r="QE68">
            <v>10.291337779999999</v>
          </cell>
          <cell r="QF68">
            <v>10.494288559999999</v>
          </cell>
          <cell r="QG68">
            <v>10.68782672</v>
          </cell>
          <cell r="QH68">
            <v>10.87359981</v>
          </cell>
          <cell r="QI68">
            <v>11.05289209</v>
          </cell>
          <cell r="QJ68">
            <v>11.2267194</v>
          </cell>
          <cell r="QK68">
            <v>11.2267194</v>
          </cell>
          <cell r="QL68">
            <v>11.2267194</v>
          </cell>
          <cell r="RB68">
            <v>3.3605668940000002</v>
          </cell>
          <cell r="RC68">
            <v>3.5424358840000001</v>
          </cell>
          <cell r="RD68">
            <v>3.6880834999999998</v>
          </cell>
          <cell r="RE68">
            <v>3.833731115</v>
          </cell>
          <cell r="RF68">
            <v>3.9793787300000001</v>
          </cell>
          <cell r="RG68">
            <v>4.1250263450000002</v>
          </cell>
          <cell r="RH68">
            <v>4.2706739599999999</v>
          </cell>
          <cell r="RI68">
            <v>4.4163215759999996</v>
          </cell>
          <cell r="RJ68">
            <v>4.5619691910000002</v>
          </cell>
          <cell r="RK68">
            <v>4.7076168059999999</v>
          </cell>
          <cell r="RL68">
            <v>4.753924445</v>
          </cell>
          <cell r="RM68">
            <v>4.8002320840000001</v>
          </cell>
          <cell r="RN68">
            <v>4.8465397220000002</v>
          </cell>
          <cell r="RO68">
            <v>4.8928473610000003</v>
          </cell>
          <cell r="RP68">
            <v>4.9391550000000004</v>
          </cell>
          <cell r="RQ68">
            <v>4.9391550000000004</v>
          </cell>
          <cell r="RR68">
            <v>4.9391550000000004</v>
          </cell>
          <cell r="RS68">
            <v>2099.8729450000001</v>
          </cell>
          <cell r="RT68">
            <v>2066.1025519999998</v>
          </cell>
          <cell r="RU68">
            <v>2097.686886</v>
          </cell>
          <cell r="RV68">
            <v>2087.111797</v>
          </cell>
          <cell r="RW68">
            <v>2112.5465399999998</v>
          </cell>
          <cell r="RX68">
            <v>2124.282549</v>
          </cell>
          <cell r="RY68">
            <v>2164.7791440000001</v>
          </cell>
          <cell r="RZ68">
            <v>2282.4360259999999</v>
          </cell>
          <cell r="SA68">
            <v>1832.1368050000001</v>
          </cell>
          <cell r="SB68">
            <v>2042.5387370000001</v>
          </cell>
          <cell r="SC68">
            <v>2059.0549850000002</v>
          </cell>
          <cell r="SD68">
            <v>2036.1605810000001</v>
          </cell>
          <cell r="SE68">
            <v>2006.7412979999999</v>
          </cell>
          <cell r="SF68">
            <v>1965.1263630000001</v>
          </cell>
          <cell r="SG68">
            <v>1974.8211329999999</v>
          </cell>
          <cell r="SH68">
            <v>2006.7718620000001</v>
          </cell>
          <cell r="SI68">
            <v>2022.4397220000001</v>
          </cell>
          <cell r="SJ68">
            <v>2044.5019119999999</v>
          </cell>
          <cell r="SK68">
            <v>2033.5385040000001</v>
          </cell>
          <cell r="SL68">
            <v>2056.723978</v>
          </cell>
          <cell r="SM68">
            <v>2056.574689</v>
          </cell>
          <cell r="SN68">
            <v>2188.192814</v>
          </cell>
          <cell r="SO68">
            <v>2092.2686250000002</v>
          </cell>
          <cell r="SP68">
            <v>2052.1984470000002</v>
          </cell>
          <cell r="SQ68">
            <v>2130.712869</v>
          </cell>
          <cell r="SR68">
            <v>2182.717478</v>
          </cell>
          <cell r="SS68">
            <v>2263.9978620000002</v>
          </cell>
          <cell r="ST68">
            <v>2279.038708</v>
          </cell>
          <cell r="SU68">
            <v>2234.335294</v>
          </cell>
          <cell r="SV68">
            <v>2338.1876459999999</v>
          </cell>
          <cell r="SW68">
            <v>2229.8925850000001</v>
          </cell>
          <cell r="SX68">
            <v>2264.022579</v>
          </cell>
          <cell r="SY68">
            <v>0.27800000000000002</v>
          </cell>
          <cell r="SZ68">
            <v>0.28599999999999998</v>
          </cell>
          <cell r="TA68">
            <v>0.28899999999999998</v>
          </cell>
          <cell r="TB68">
            <v>0.29299999999999998</v>
          </cell>
          <cell r="TC68">
            <v>0.29599999999999999</v>
          </cell>
          <cell r="TD68">
            <v>0.30099999999999999</v>
          </cell>
          <cell r="TE68">
            <v>0.29699999999999999</v>
          </cell>
          <cell r="TF68">
            <v>0.30099999999999999</v>
          </cell>
          <cell r="TG68">
            <v>0.30199999999999999</v>
          </cell>
          <cell r="TH68">
            <v>0.308</v>
          </cell>
          <cell r="TI68">
            <v>0.30499999999999999</v>
          </cell>
          <cell r="TJ68">
            <v>0.30599999999999999</v>
          </cell>
          <cell r="TK68">
            <v>37.071012320000001</v>
          </cell>
          <cell r="TL68">
            <v>36.73059636</v>
          </cell>
          <cell r="TM68">
            <v>36.414017180000002</v>
          </cell>
          <cell r="TN68">
            <v>36.103938239999998</v>
          </cell>
          <cell r="TO68">
            <v>36.355396630000001</v>
          </cell>
          <cell r="TP68">
            <v>36.09423864</v>
          </cell>
          <cell r="TQ68">
            <v>37.64783336</v>
          </cell>
          <cell r="TR68">
            <v>37.406309610000001</v>
          </cell>
          <cell r="TS68">
            <v>37.183729020000001</v>
          </cell>
          <cell r="TT68">
            <v>37.014158389999999</v>
          </cell>
          <cell r="TU68">
            <v>36.711968880000001</v>
          </cell>
          <cell r="TV68">
            <v>36.501821030000002</v>
          </cell>
          <cell r="TW68">
            <v>37.246049659999997</v>
          </cell>
          <cell r="TX68">
            <v>36.72566372</v>
          </cell>
          <cell r="TY68">
            <v>36.622807020000003</v>
          </cell>
          <cell r="TZ68">
            <v>36.304347829999998</v>
          </cell>
          <cell r="UA68">
            <v>36.4806867</v>
          </cell>
          <cell r="UB68">
            <v>36.228813559999999</v>
          </cell>
          <cell r="UC68">
            <v>37.866108789999998</v>
          </cell>
          <cell r="UD68">
            <v>37.422037420000002</v>
          </cell>
          <cell r="UE68">
            <v>37.344398339999998</v>
          </cell>
          <cell r="UF68">
            <v>37.142857139999997</v>
          </cell>
          <cell r="UG68">
            <v>36.853002070000002</v>
          </cell>
          <cell r="UH68">
            <v>36.645962730000001</v>
          </cell>
          <cell r="UI68">
            <v>38.398036959999999</v>
          </cell>
          <cell r="UJ68">
            <v>37.376789090000003</v>
          </cell>
          <cell r="UK68">
            <v>36.427051540000001</v>
          </cell>
          <cell r="UL68">
            <v>35.496814729999997</v>
          </cell>
          <cell r="UM68">
            <v>34.656169890000001</v>
          </cell>
          <cell r="UN68">
            <v>33.872695919999998</v>
          </cell>
          <cell r="UO68">
            <v>33.133480069999997</v>
          </cell>
          <cell r="UP68">
            <v>32.408908840000002</v>
          </cell>
          <cell r="UQ68">
            <v>31.741167069999999</v>
          </cell>
          <cell r="UR68">
            <v>31.05543518</v>
          </cell>
          <cell r="US68">
            <v>30.148866649999999</v>
          </cell>
          <cell r="UT68">
            <v>29.518423080000002</v>
          </cell>
          <cell r="UU68">
            <v>40.314999999999998</v>
          </cell>
          <cell r="UV68">
            <v>40.314999999999998</v>
          </cell>
          <cell r="UW68">
            <v>40.314999999999998</v>
          </cell>
          <cell r="UX68">
            <v>40.314999999999998</v>
          </cell>
          <cell r="UY68">
            <v>41.910020000000003</v>
          </cell>
          <cell r="UZ68">
            <v>41.910020000000003</v>
          </cell>
          <cell r="VA68">
            <v>41.910020000000003</v>
          </cell>
          <cell r="VB68">
            <v>41.910020000000003</v>
          </cell>
          <cell r="VC68">
            <v>41.910020000000003</v>
          </cell>
          <cell r="VD68">
            <v>42.087040000000002</v>
          </cell>
          <cell r="VE68">
            <v>42.087040000000002</v>
          </cell>
          <cell r="VF68">
            <v>42.087040000000002</v>
          </cell>
          <cell r="VG68">
            <v>32.5</v>
          </cell>
          <cell r="VH68">
            <v>32.5</v>
          </cell>
          <cell r="VI68">
            <v>32.5</v>
          </cell>
          <cell r="VJ68">
            <v>32.5</v>
          </cell>
          <cell r="VK68">
            <v>32.5</v>
          </cell>
          <cell r="VL68">
            <v>32.5</v>
          </cell>
          <cell r="VM68">
            <v>37.9</v>
          </cell>
          <cell r="VN68">
            <v>37.9</v>
          </cell>
          <cell r="VO68">
            <v>37.9</v>
          </cell>
          <cell r="VP68">
            <v>37.9</v>
          </cell>
          <cell r="VQ68">
            <v>37.9</v>
          </cell>
          <cell r="VR68">
            <v>37.9</v>
          </cell>
          <cell r="VS68">
            <v>159</v>
          </cell>
          <cell r="WI68">
            <v>0.66400000000000003</v>
          </cell>
          <cell r="WJ68">
            <v>0.65900000000000003</v>
          </cell>
          <cell r="WK68">
            <v>0.65500000000000003</v>
          </cell>
          <cell r="WL68">
            <v>0.66700000000000004</v>
          </cell>
          <cell r="WM68">
            <v>0.66300000000000003</v>
          </cell>
          <cell r="WN68">
            <v>0.66100000000000003</v>
          </cell>
          <cell r="WO68">
            <v>0.65900000000000003</v>
          </cell>
          <cell r="WP68">
            <v>0.64100000000000001</v>
          </cell>
          <cell r="WQ68">
            <v>0.63900000000000001</v>
          </cell>
          <cell r="WR68">
            <v>0.63700000000000001</v>
          </cell>
          <cell r="WS68">
            <v>0.63500000000000001</v>
          </cell>
          <cell r="WT68">
            <v>0.63200000000000001</v>
          </cell>
          <cell r="WU68">
            <v>0.63</v>
          </cell>
          <cell r="WV68">
            <v>0.629</v>
          </cell>
          <cell r="WW68">
            <v>0.629</v>
          </cell>
          <cell r="WX68">
            <v>0.628</v>
          </cell>
          <cell r="WY68">
            <v>0.627</v>
          </cell>
          <cell r="WZ68">
            <v>1410</v>
          </cell>
          <cell r="XA68">
            <v>1370</v>
          </cell>
          <cell r="XB68">
            <v>1340</v>
          </cell>
          <cell r="XC68">
            <v>1310</v>
          </cell>
          <cell r="XD68">
            <v>1290</v>
          </cell>
          <cell r="XE68">
            <v>1260</v>
          </cell>
          <cell r="XF68">
            <v>1250</v>
          </cell>
          <cell r="XG68">
            <v>1240</v>
          </cell>
          <cell r="XH68">
            <v>1350</v>
          </cell>
          <cell r="XI68">
            <v>1260</v>
          </cell>
          <cell r="XJ68">
            <v>1210</v>
          </cell>
          <cell r="XK68">
            <v>1180</v>
          </cell>
          <cell r="XL68">
            <v>1150</v>
          </cell>
          <cell r="XM68">
            <v>1110</v>
          </cell>
          <cell r="XN68">
            <v>1050</v>
          </cell>
          <cell r="XO68">
            <v>979</v>
          </cell>
          <cell r="XP68">
            <v>912</v>
          </cell>
          <cell r="XQ68">
            <v>860</v>
          </cell>
          <cell r="XR68">
            <v>827</v>
          </cell>
          <cell r="XS68">
            <v>800</v>
          </cell>
          <cell r="XT68">
            <v>779</v>
          </cell>
          <cell r="XU68">
            <v>762</v>
          </cell>
          <cell r="XV68">
            <v>744</v>
          </cell>
          <cell r="XW68">
            <v>726</v>
          </cell>
          <cell r="XX68">
            <v>711</v>
          </cell>
          <cell r="XY68">
            <v>694</v>
          </cell>
          <cell r="XZ68">
            <v>679</v>
          </cell>
          <cell r="YA68">
            <v>667</v>
          </cell>
          <cell r="YB68">
            <v>667</v>
          </cell>
          <cell r="YC68">
            <v>667</v>
          </cell>
          <cell r="YD68">
            <v>667</v>
          </cell>
          <cell r="YE68">
            <v>667</v>
          </cell>
          <cell r="YF68">
            <v>117.622</v>
          </cell>
          <cell r="YG68">
            <v>118.85599999999999</v>
          </cell>
          <cell r="YH68">
            <v>120.452</v>
          </cell>
          <cell r="YI68">
            <v>121.78400000000001</v>
          </cell>
          <cell r="YJ68">
            <v>122.872</v>
          </cell>
          <cell r="YK68">
            <v>122.041</v>
          </cell>
          <cell r="YL68">
            <v>121.994</v>
          </cell>
          <cell r="YM68">
            <v>124.938</v>
          </cell>
          <cell r="YN68">
            <v>126.318</v>
          </cell>
          <cell r="YO68">
            <v>127.687</v>
          </cell>
          <cell r="YP68">
            <v>128.41</v>
          </cell>
          <cell r="YQ68">
            <v>128.518</v>
          </cell>
          <cell r="YR68">
            <v>128.46600000000001</v>
          </cell>
          <cell r="YS68">
            <v>126.872</v>
          </cell>
          <cell r="YT68">
            <v>123.773</v>
          </cell>
          <cell r="YU68">
            <v>121.235</v>
          </cell>
          <cell r="YV68">
            <v>119.548</v>
          </cell>
          <cell r="YW68">
            <v>118.979</v>
          </cell>
          <cell r="YX68">
            <v>117.226</v>
          </cell>
          <cell r="YY68">
            <v>113.413</v>
          </cell>
          <cell r="YZ68">
            <v>111.733</v>
          </cell>
          <cell r="ZA68">
            <v>111.7</v>
          </cell>
          <cell r="ZB68">
            <v>109.51900000000001</v>
          </cell>
          <cell r="ZC68">
            <v>108.18600000000001</v>
          </cell>
          <cell r="ZD68">
            <v>105.51600000000001</v>
          </cell>
          <cell r="ZE68">
            <v>102.21</v>
          </cell>
          <cell r="ZF68">
            <v>98.078999999999994</v>
          </cell>
          <cell r="ZG68">
            <v>94.638999999999996</v>
          </cell>
          <cell r="ZH68">
            <v>93.021000000000001</v>
          </cell>
          <cell r="ZI68">
            <v>91.379000000000005</v>
          </cell>
          <cell r="ZJ68">
            <v>88.923000000000002</v>
          </cell>
          <cell r="ZK68">
            <v>87.537000000000006</v>
          </cell>
          <cell r="AAA68">
            <v>8.7340770560000003</v>
          </cell>
          <cell r="AAB68">
            <v>9.425425529</v>
          </cell>
          <cell r="AAC68">
            <v>10.197848799999999</v>
          </cell>
          <cell r="AAD68">
            <v>10.970272059999999</v>
          </cell>
          <cell r="AAE68">
            <v>11.74269533</v>
          </cell>
          <cell r="AAF68">
            <v>12.515118599999999</v>
          </cell>
          <cell r="AAG68">
            <v>13.28754187</v>
          </cell>
          <cell r="AAH68">
            <v>14.05996513</v>
          </cell>
          <cell r="AAI68">
            <v>14.832388399999999</v>
          </cell>
          <cell r="AAJ68">
            <v>15.60481167</v>
          </cell>
          <cell r="AAK68">
            <v>14.44363117</v>
          </cell>
          <cell r="AAL68">
            <v>13.28245068</v>
          </cell>
          <cell r="AAM68">
            <v>12.12127018</v>
          </cell>
          <cell r="AAN68">
            <v>10.960089679999999</v>
          </cell>
          <cell r="AAO68">
            <v>9.7989091869999996</v>
          </cell>
          <cell r="AAP68">
            <v>9.7989091869999996</v>
          </cell>
          <cell r="AAQ68">
            <v>9.7989091869999996</v>
          </cell>
          <cell r="ABG68">
            <v>20.72409773</v>
          </cell>
          <cell r="ABH68">
            <v>21.814682009999999</v>
          </cell>
          <cell r="ABI68">
            <v>23.297313209999999</v>
          </cell>
          <cell r="ABJ68">
            <v>24.77994442</v>
          </cell>
          <cell r="ABK68">
            <v>26.262575630000001</v>
          </cell>
          <cell r="ABL68">
            <v>27.745206830000001</v>
          </cell>
          <cell r="ABM68">
            <v>29.227838040000002</v>
          </cell>
          <cell r="ABN68">
            <v>30.710469249999999</v>
          </cell>
          <cell r="ABO68">
            <v>32.193100450000003</v>
          </cell>
          <cell r="ABP68">
            <v>33.675731659999997</v>
          </cell>
          <cell r="ABQ68">
            <v>31.499661639999999</v>
          </cell>
          <cell r="ABR68">
            <v>29.323591610000001</v>
          </cell>
          <cell r="ABS68">
            <v>27.14752159</v>
          </cell>
          <cell r="ABT68">
            <v>24.971451569999999</v>
          </cell>
          <cell r="ABU68">
            <v>22.795381549999998</v>
          </cell>
          <cell r="ABV68">
            <v>22.795381549999998</v>
          </cell>
          <cell r="ABW68">
            <v>22.795381549999998</v>
          </cell>
          <cell r="ABX68">
            <v>10</v>
          </cell>
          <cell r="ABY68">
            <v>10</v>
          </cell>
          <cell r="ABZ68">
            <v>10</v>
          </cell>
          <cell r="ACA68">
            <v>10</v>
          </cell>
          <cell r="ACB68">
            <v>10</v>
          </cell>
          <cell r="ACC68">
            <v>10</v>
          </cell>
          <cell r="ACD68">
            <v>10</v>
          </cell>
          <cell r="ACE68">
            <v>10</v>
          </cell>
          <cell r="ACF68">
            <v>10</v>
          </cell>
          <cell r="ACG68">
            <v>10</v>
          </cell>
          <cell r="ACH68">
            <v>7.8431372550000003</v>
          </cell>
          <cell r="ACI68">
            <v>7.8431372550000003</v>
          </cell>
          <cell r="ACJ68">
            <v>7.8431372550000003</v>
          </cell>
          <cell r="ACK68">
            <v>7.8431372550000003</v>
          </cell>
          <cell r="ACL68">
            <v>14</v>
          </cell>
          <cell r="ACM68">
            <v>14</v>
          </cell>
          <cell r="ACN68">
            <v>14</v>
          </cell>
          <cell r="ACO68">
            <v>14</v>
          </cell>
          <cell r="ACP68">
            <v>10</v>
          </cell>
          <cell r="ACQ68">
            <v>10</v>
          </cell>
          <cell r="ACR68">
            <v>10</v>
          </cell>
          <cell r="ACS68">
            <v>10</v>
          </cell>
          <cell r="ACT68">
            <v>14</v>
          </cell>
          <cell r="ACU68">
            <v>14</v>
          </cell>
          <cell r="ACV68">
            <v>13.725490199999999</v>
          </cell>
          <cell r="ACW68">
            <v>13.725490199999999</v>
          </cell>
          <cell r="ACX68">
            <v>13.725490199999999</v>
          </cell>
          <cell r="ACY68">
            <v>13.725490199999999</v>
          </cell>
          <cell r="ACZ68">
            <v>13.725490199999999</v>
          </cell>
          <cell r="ADA68">
            <v>13.725490199999999</v>
          </cell>
          <cell r="ADB68">
            <v>13.725490199999999</v>
          </cell>
          <cell r="ADC68">
            <v>13.725490199999999</v>
          </cell>
          <cell r="ADD68">
            <v>90</v>
          </cell>
          <cell r="ADE68">
            <v>90</v>
          </cell>
          <cell r="ADF68">
            <v>90</v>
          </cell>
          <cell r="ADG68">
            <v>90</v>
          </cell>
          <cell r="ADH68">
            <v>90</v>
          </cell>
          <cell r="ADI68">
            <v>90</v>
          </cell>
          <cell r="ADJ68">
            <v>90</v>
          </cell>
          <cell r="ADK68">
            <v>90</v>
          </cell>
          <cell r="ADL68">
            <v>90</v>
          </cell>
          <cell r="ADM68">
            <v>90</v>
          </cell>
          <cell r="ADN68">
            <v>92.156862750000002</v>
          </cell>
          <cell r="ADO68">
            <v>92.156862750000002</v>
          </cell>
          <cell r="ADP68">
            <v>92.156862750000002</v>
          </cell>
          <cell r="ADQ68">
            <v>92.156862750000002</v>
          </cell>
          <cell r="ADR68">
            <v>86</v>
          </cell>
          <cell r="ADS68">
            <v>86</v>
          </cell>
          <cell r="ADT68">
            <v>86</v>
          </cell>
          <cell r="ADU68">
            <v>86</v>
          </cell>
          <cell r="ADV68">
            <v>90</v>
          </cell>
          <cell r="ADW68">
            <v>90</v>
          </cell>
          <cell r="ADX68">
            <v>90</v>
          </cell>
          <cell r="ADY68">
            <v>90</v>
          </cell>
          <cell r="ADZ68">
            <v>86</v>
          </cell>
          <cell r="AEA68">
            <v>86</v>
          </cell>
          <cell r="AEB68">
            <v>86.274509800000004</v>
          </cell>
          <cell r="AEC68">
            <v>86.274509800000004</v>
          </cell>
          <cell r="AED68">
            <v>86.274509800000004</v>
          </cell>
          <cell r="AEE68">
            <v>86.274509800000004</v>
          </cell>
          <cell r="AEF68">
            <v>86.274509800000004</v>
          </cell>
          <cell r="AEG68">
            <v>86.274509800000004</v>
          </cell>
          <cell r="AEH68">
            <v>86.274509800000004</v>
          </cell>
          <cell r="AEI68">
            <v>86.274509800000004</v>
          </cell>
          <cell r="AEJ68">
            <v>63.634999999999998</v>
          </cell>
          <cell r="AEK68">
            <v>63.62</v>
          </cell>
          <cell r="AEL68">
            <v>63.610999999999997</v>
          </cell>
          <cell r="AEM68">
            <v>63.613999999999997</v>
          </cell>
          <cell r="AEN68">
            <v>63.637999999999998</v>
          </cell>
          <cell r="AEO68">
            <v>63.686</v>
          </cell>
          <cell r="AEP68">
            <v>63.682000000000002</v>
          </cell>
          <cell r="AEQ68">
            <v>63.707999999999998</v>
          </cell>
          <cell r="AER68">
            <v>63.752000000000002</v>
          </cell>
          <cell r="AES68">
            <v>63.802999999999997</v>
          </cell>
          <cell r="AET68">
            <v>63.854999999999997</v>
          </cell>
          <cell r="AEU68">
            <v>63.911999999999999</v>
          </cell>
          <cell r="AEV68">
            <v>63.975000000000001</v>
          </cell>
          <cell r="AEW68">
            <v>64.043999999999997</v>
          </cell>
          <cell r="AEX68">
            <v>64.117999999999995</v>
          </cell>
          <cell r="AEY68">
            <v>64.192999999999998</v>
          </cell>
          <cell r="AEZ68">
            <v>64.233000000000004</v>
          </cell>
          <cell r="AFA68">
            <v>64.275999999999996</v>
          </cell>
          <cell r="AFB68">
            <v>64.316999999999993</v>
          </cell>
          <cell r="AFC68">
            <v>64.355000000000004</v>
          </cell>
          <cell r="AFD68">
            <v>64.388999999999996</v>
          </cell>
          <cell r="AFE68">
            <v>64.397000000000006</v>
          </cell>
          <cell r="AFF68">
            <v>64.411000000000001</v>
          </cell>
          <cell r="AFG68">
            <v>64.427999999999997</v>
          </cell>
          <cell r="AFH68">
            <v>64.447000000000003</v>
          </cell>
          <cell r="AFI68">
            <v>64.47</v>
          </cell>
          <cell r="AFJ68">
            <v>64.481999999999999</v>
          </cell>
          <cell r="AFK68">
            <v>64.501999999999995</v>
          </cell>
          <cell r="AFL68">
            <v>64.531000000000006</v>
          </cell>
          <cell r="AFM68">
            <v>64.570999999999998</v>
          </cell>
          <cell r="AFN68">
            <v>63.622999999999998</v>
          </cell>
          <cell r="AFO68">
            <v>63.868000000000002</v>
          </cell>
          <cell r="AFP68">
            <v>81.983999999999995</v>
          </cell>
          <cell r="AFQ68">
            <v>82.013999999999996</v>
          </cell>
          <cell r="AFR68">
            <v>82.022999999999996</v>
          </cell>
          <cell r="AFS68">
            <v>81.992999999999995</v>
          </cell>
          <cell r="AFT68">
            <v>81.893000000000001</v>
          </cell>
          <cell r="AFU68">
            <v>81.716999999999999</v>
          </cell>
          <cell r="AFV68">
            <v>81.725999999999999</v>
          </cell>
          <cell r="AFW68">
            <v>81.641999999999996</v>
          </cell>
          <cell r="AFX68">
            <v>81.498999999999995</v>
          </cell>
          <cell r="AFY68">
            <v>81.34</v>
          </cell>
          <cell r="AFZ68">
            <v>81.185000000000002</v>
          </cell>
          <cell r="AGA68">
            <v>81.006</v>
          </cell>
          <cell r="AGB68">
            <v>80.819000000000003</v>
          </cell>
          <cell r="AGC68">
            <v>80.62</v>
          </cell>
          <cell r="AGD68">
            <v>80.406999999999996</v>
          </cell>
          <cell r="AGE68">
            <v>80.185000000000002</v>
          </cell>
          <cell r="AGF68">
            <v>80.046999999999997</v>
          </cell>
          <cell r="AGG68">
            <v>79.891000000000005</v>
          </cell>
          <cell r="AGH68">
            <v>79.730999999999995</v>
          </cell>
          <cell r="AGI68">
            <v>79.578000000000003</v>
          </cell>
          <cell r="AGJ68">
            <v>79.438000000000002</v>
          </cell>
          <cell r="AGK68">
            <v>79.382999999999996</v>
          </cell>
          <cell r="AGL68">
            <v>79.31</v>
          </cell>
          <cell r="AGM68">
            <v>79.225999999999999</v>
          </cell>
          <cell r="AGN68">
            <v>79.132999999999996</v>
          </cell>
          <cell r="AGO68">
            <v>79.028000000000006</v>
          </cell>
          <cell r="AGP68">
            <v>78.956000000000003</v>
          </cell>
          <cell r="AGQ68">
            <v>78.856999999999999</v>
          </cell>
          <cell r="AGR68">
            <v>78.730999999999995</v>
          </cell>
          <cell r="AGS68">
            <v>78.575000000000003</v>
          </cell>
          <cell r="AGT68">
            <v>78.171999999999997</v>
          </cell>
          <cell r="AGU68">
            <v>78.373000000000005</v>
          </cell>
          <cell r="AJI68">
            <v>0.17657837200000001</v>
          </cell>
          <cell r="AJJ68">
            <v>0.17630688799999999</v>
          </cell>
          <cell r="AJK68">
            <v>0.17595922999999999</v>
          </cell>
          <cell r="AJL68">
            <v>0.175575965</v>
          </cell>
          <cell r="AJM68">
            <v>0.171801648</v>
          </cell>
          <cell r="AJN68">
            <v>0.168250289</v>
          </cell>
          <cell r="AJO68">
            <v>0.16492128</v>
          </cell>
          <cell r="AJP68">
            <v>0.177941034</v>
          </cell>
          <cell r="AJQ68">
            <v>0.149180809</v>
          </cell>
          <cell r="AJR68">
            <v>0.164968895</v>
          </cell>
          <cell r="AJS68">
            <v>0.12200106400000001</v>
          </cell>
          <cell r="AJT68">
            <v>0.122418112</v>
          </cell>
          <cell r="AJU68">
            <v>0.122674983</v>
          </cell>
          <cell r="AJV68">
            <v>0.151320224</v>
          </cell>
          <cell r="AJW68">
            <v>0.15342308900000001</v>
          </cell>
          <cell r="AJX68">
            <v>0.158008223</v>
          </cell>
          <cell r="AJY68">
            <v>0.15692725099999999</v>
          </cell>
          <cell r="AJZ68">
            <v>0.16353026400000001</v>
          </cell>
          <cell r="AKA68">
            <v>0.15700072400000001</v>
          </cell>
          <cell r="AKB68">
            <v>0.15802727999999999</v>
          </cell>
          <cell r="AKC68">
            <v>0.15641675799999999</v>
          </cell>
          <cell r="AKD68">
            <v>0.15471637999999999</v>
          </cell>
          <cell r="AKE68">
            <v>0.152955272</v>
          </cell>
          <cell r="AKF68">
            <v>0.14893933300000001</v>
          </cell>
          <cell r="AKG68">
            <v>0.15370734599999999</v>
          </cell>
          <cell r="AKH68">
            <v>0.16029224</v>
          </cell>
          <cell r="AKI68">
            <v>0.17061462999999999</v>
          </cell>
          <cell r="AKJ68">
            <v>0.166348949</v>
          </cell>
          <cell r="AKK68">
            <v>0.16616310200000001</v>
          </cell>
          <cell r="AKL68">
            <v>0.16349440500000001</v>
          </cell>
          <cell r="AKM68">
            <v>0.145716389</v>
          </cell>
          <cell r="AKN68">
            <v>0.145716389</v>
          </cell>
        </row>
        <row r="69">
          <cell r="A69" t="str">
            <v>Equatorial Guinea</v>
          </cell>
          <cell r="B69" t="str">
            <v>GNQ</v>
          </cell>
          <cell r="C69" t="str">
            <v>Medium</v>
          </cell>
          <cell r="D69" t="str">
            <v>SSA</v>
          </cell>
          <cell r="E69">
            <v>145</v>
          </cell>
          <cell r="P69">
            <v>0.51200000000000001</v>
          </cell>
          <cell r="Q69">
            <v>0.52200000000000002</v>
          </cell>
          <cell r="R69">
            <v>0.53400000000000003</v>
          </cell>
          <cell r="S69">
            <v>0.53700000000000003</v>
          </cell>
          <cell r="T69">
            <v>0.54500000000000004</v>
          </cell>
          <cell r="U69">
            <v>0.55600000000000005</v>
          </cell>
          <cell r="V69">
            <v>0.56899999999999995</v>
          </cell>
          <cell r="W69">
            <v>0.57799999999999996</v>
          </cell>
          <cell r="X69">
            <v>0.58199999999999996</v>
          </cell>
          <cell r="Y69">
            <v>0.58599999999999997</v>
          </cell>
          <cell r="Z69">
            <v>0.57899999999999996</v>
          </cell>
          <cell r="AA69">
            <v>0.58499999999999996</v>
          </cell>
          <cell r="AB69">
            <v>0.59199999999999997</v>
          </cell>
          <cell r="AC69">
            <v>0.59399999999999997</v>
          </cell>
          <cell r="AD69">
            <v>0.59799999999999998</v>
          </cell>
          <cell r="AE69">
            <v>0.60299999999999998</v>
          </cell>
          <cell r="AF69">
            <v>0.60299999999999998</v>
          </cell>
          <cell r="AG69">
            <v>0.60099999999999998</v>
          </cell>
          <cell r="AH69">
            <v>0.60099999999999998</v>
          </cell>
          <cell r="AI69">
            <v>0.60499999999999998</v>
          </cell>
          <cell r="AJ69">
            <v>0.59899999999999998</v>
          </cell>
          <cell r="AK69">
            <v>0.59599999999999997</v>
          </cell>
          <cell r="AL69">
            <v>50.8598</v>
          </cell>
          <cell r="AM69">
            <v>50.969499999999996</v>
          </cell>
          <cell r="AN69">
            <v>51.112699999999997</v>
          </cell>
          <cell r="AO69">
            <v>51.307699999999997</v>
          </cell>
          <cell r="AP69">
            <v>51.415100000000002</v>
          </cell>
          <cell r="AQ69">
            <v>51.591500000000003</v>
          </cell>
          <cell r="AR69">
            <v>51.726799999999997</v>
          </cell>
          <cell r="AS69">
            <v>52.060600000000001</v>
          </cell>
          <cell r="AT69">
            <v>52.382199999999997</v>
          </cell>
          <cell r="AU69">
            <v>52.752400000000002</v>
          </cell>
          <cell r="AV69">
            <v>53.226399999999998</v>
          </cell>
          <cell r="AW69">
            <v>53.636400000000002</v>
          </cell>
          <cell r="AX69">
            <v>54.085099999999997</v>
          </cell>
          <cell r="AY69">
            <v>54.581200000000003</v>
          </cell>
          <cell r="AZ69">
            <v>55.036299999999997</v>
          </cell>
          <cell r="BA69">
            <v>55.464399999999998</v>
          </cell>
          <cell r="BB69">
            <v>56.045900000000003</v>
          </cell>
          <cell r="BC69">
            <v>56.5398</v>
          </cell>
          <cell r="BD69">
            <v>57.074199999999998</v>
          </cell>
          <cell r="BE69">
            <v>57.431199999999997</v>
          </cell>
          <cell r="BF69">
            <v>57.877699999999997</v>
          </cell>
          <cell r="BG69">
            <v>58.412100000000002</v>
          </cell>
          <cell r="BH69">
            <v>58.864600000000003</v>
          </cell>
          <cell r="BI69">
            <v>59.223599999999998</v>
          </cell>
          <cell r="BJ69">
            <v>59.594700000000003</v>
          </cell>
          <cell r="BK69">
            <v>60.103200000000001</v>
          </cell>
          <cell r="BL69">
            <v>60.4786</v>
          </cell>
          <cell r="BM69">
            <v>60.820500000000003</v>
          </cell>
          <cell r="BN69">
            <v>61.191400000000002</v>
          </cell>
          <cell r="BO69">
            <v>61.644399999999997</v>
          </cell>
          <cell r="BP69">
            <v>60.708300000000001</v>
          </cell>
          <cell r="BQ69">
            <v>60.594299999999997</v>
          </cell>
          <cell r="CB69">
            <v>7.0775499340000003</v>
          </cell>
          <cell r="CC69">
            <v>7.2174125690000004</v>
          </cell>
          <cell r="CD69">
            <v>7.3572752039999996</v>
          </cell>
          <cell r="CE69">
            <v>7.4971378389999996</v>
          </cell>
          <cell r="CF69">
            <v>7.6370004749999998</v>
          </cell>
          <cell r="CG69">
            <v>7.7768631099999999</v>
          </cell>
          <cell r="CH69">
            <v>7.9167257449999999</v>
          </cell>
          <cell r="CI69">
            <v>8.0565883800000009</v>
          </cell>
          <cell r="CJ69">
            <v>8.1964510149999992</v>
          </cell>
          <cell r="CK69">
            <v>8.3363136499999992</v>
          </cell>
          <cell r="CL69">
            <v>8.4761762849999993</v>
          </cell>
          <cell r="CM69">
            <v>8.6160389199999994</v>
          </cell>
          <cell r="CN69">
            <v>8.7559015549999994</v>
          </cell>
          <cell r="CO69">
            <v>8.8957641899999995</v>
          </cell>
          <cell r="CP69">
            <v>9.0356268249999996</v>
          </cell>
          <cell r="CQ69">
            <v>9.1754894599999997</v>
          </cell>
          <cell r="CR69">
            <v>9.3153520949999997</v>
          </cell>
          <cell r="CS69">
            <v>9.4552147299999998</v>
          </cell>
          <cell r="CT69">
            <v>9.5950773649999999</v>
          </cell>
          <cell r="CU69">
            <v>9.7349399999999999</v>
          </cell>
          <cell r="CV69">
            <v>9.7349399999999999</v>
          </cell>
          <cell r="CW69">
            <v>9.7349399999999999</v>
          </cell>
          <cell r="DH69">
            <v>5.3639999999999999</v>
          </cell>
          <cell r="DI69">
            <v>5.3639999999999999</v>
          </cell>
          <cell r="DJ69">
            <v>5.3756479959999997</v>
          </cell>
          <cell r="DK69">
            <v>5.3872959920000003</v>
          </cell>
          <cell r="DL69">
            <v>5.3989439880000001</v>
          </cell>
          <cell r="DM69">
            <v>5.4105919839999999</v>
          </cell>
          <cell r="DN69">
            <v>5.4222399799999996</v>
          </cell>
          <cell r="DO69">
            <v>5.4338879760000003</v>
          </cell>
          <cell r="DP69">
            <v>5.4455359720000001</v>
          </cell>
          <cell r="DQ69">
            <v>5.4571839679999998</v>
          </cell>
          <cell r="DR69">
            <v>5.4688319639999996</v>
          </cell>
          <cell r="DS69">
            <v>5.4804799600000003</v>
          </cell>
          <cell r="DT69">
            <v>5.4921527650000002</v>
          </cell>
          <cell r="DU69">
            <v>5.503850431</v>
          </cell>
          <cell r="DV69">
            <v>5.515573013</v>
          </cell>
          <cell r="DW69">
            <v>5.5273205619999999</v>
          </cell>
          <cell r="DX69">
            <v>5.5390931319999996</v>
          </cell>
          <cell r="DY69">
            <v>5.5508907760000001</v>
          </cell>
          <cell r="DZ69">
            <v>5.5508907760000001</v>
          </cell>
          <cell r="EA69">
            <v>5.910863</v>
          </cell>
          <cell r="EB69">
            <v>5.910863</v>
          </cell>
          <cell r="EC69">
            <v>5.910863</v>
          </cell>
          <cell r="ED69">
            <v>3565.0441559999999</v>
          </cell>
          <cell r="EE69">
            <v>3549.0528589999999</v>
          </cell>
          <cell r="EF69">
            <v>3420.4641390000002</v>
          </cell>
          <cell r="EG69">
            <v>3715.6920030000001</v>
          </cell>
          <cell r="EH69">
            <v>3660.672098</v>
          </cell>
          <cell r="EI69">
            <v>3999.7074010000001</v>
          </cell>
          <cell r="EJ69">
            <v>4899.1873139999998</v>
          </cell>
          <cell r="EK69">
            <v>8786.8714579999996</v>
          </cell>
          <cell r="EL69">
            <v>10524.185600000001</v>
          </cell>
          <cell r="EM69">
            <v>13571.35657</v>
          </cell>
          <cell r="EN69">
            <v>10380.30292</v>
          </cell>
          <cell r="EO69">
            <v>12198.860909999999</v>
          </cell>
          <cell r="EP69">
            <v>15210.36391</v>
          </cell>
          <cell r="EQ69">
            <v>14435.376420000001</v>
          </cell>
          <cell r="ER69">
            <v>16046.977929999999</v>
          </cell>
          <cell r="ES69">
            <v>19244.975930000001</v>
          </cell>
          <cell r="ET69">
            <v>24395.137729999999</v>
          </cell>
          <cell r="EU69">
            <v>27401.83123</v>
          </cell>
          <cell r="EV69">
            <v>26794.77059</v>
          </cell>
          <cell r="EW69">
            <v>26908.40292</v>
          </cell>
          <cell r="EX69">
            <v>19742.200779999999</v>
          </cell>
          <cell r="EY69">
            <v>20366.200550000001</v>
          </cell>
          <cell r="EZ69">
            <v>21808.484199999999</v>
          </cell>
          <cell r="FA69">
            <v>21134.33022</v>
          </cell>
          <cell r="FB69">
            <v>20704.004669999998</v>
          </cell>
          <cell r="FC69">
            <v>21324.191599999998</v>
          </cell>
          <cell r="FD69">
            <v>19423.119890000002</v>
          </cell>
          <cell r="FE69">
            <v>16604.267210000002</v>
          </cell>
          <cell r="FF69">
            <v>15187.91496</v>
          </cell>
          <cell r="FG69">
            <v>13447.13572</v>
          </cell>
          <cell r="FH69">
            <v>12925.871139999999</v>
          </cell>
          <cell r="FI69">
            <v>12073.959930000001</v>
          </cell>
          <cell r="HW69">
            <v>52.417099999999998</v>
          </cell>
          <cell r="HX69">
            <v>52.516100000000002</v>
          </cell>
          <cell r="HY69">
            <v>52.697699999999998</v>
          </cell>
          <cell r="HZ69">
            <v>52.8718</v>
          </cell>
          <cell r="IA69">
            <v>52.956499999999998</v>
          </cell>
          <cell r="IB69">
            <v>53.1785</v>
          </cell>
          <cell r="IC69">
            <v>53.3309</v>
          </cell>
          <cell r="ID69">
            <v>53.6751</v>
          </cell>
          <cell r="IE69">
            <v>53.947600000000001</v>
          </cell>
          <cell r="IF69">
            <v>54.413600000000002</v>
          </cell>
          <cell r="IG69">
            <v>54.936</v>
          </cell>
          <cell r="IH69">
            <v>55.269799999999996</v>
          </cell>
          <cell r="II69">
            <v>55.731000000000002</v>
          </cell>
          <cell r="IJ69">
            <v>56.187800000000003</v>
          </cell>
          <cell r="IK69">
            <v>56.637999999999998</v>
          </cell>
          <cell r="IL69">
            <v>57.078400000000002</v>
          </cell>
          <cell r="IM69">
            <v>57.683399999999999</v>
          </cell>
          <cell r="IN69">
            <v>58.205100000000002</v>
          </cell>
          <cell r="IO69">
            <v>58.772199999999998</v>
          </cell>
          <cell r="IP69">
            <v>59.101199999999999</v>
          </cell>
          <cell r="IQ69">
            <v>59.583399999999997</v>
          </cell>
          <cell r="IR69">
            <v>60.172199999999997</v>
          </cell>
          <cell r="IS69">
            <v>60.646700000000003</v>
          </cell>
          <cell r="IT69">
            <v>60.985799999999998</v>
          </cell>
          <cell r="IU69">
            <v>61.451799999999999</v>
          </cell>
          <cell r="IV69">
            <v>62.054299999999998</v>
          </cell>
          <cell r="IW69">
            <v>62.331899999999997</v>
          </cell>
          <cell r="IX69">
            <v>62.832000000000001</v>
          </cell>
          <cell r="IY69">
            <v>63.041899999999998</v>
          </cell>
          <cell r="IZ69">
            <v>63.5396</v>
          </cell>
          <cell r="JA69">
            <v>62.943199999999997</v>
          </cell>
          <cell r="JB69">
            <v>62.7256</v>
          </cell>
          <cell r="LC69">
            <v>3.9758</v>
          </cell>
          <cell r="LD69">
            <v>3.9843000000000002</v>
          </cell>
          <cell r="LE69">
            <v>3.9927999999999999</v>
          </cell>
          <cell r="LF69">
            <v>4.0012999999999996</v>
          </cell>
          <cell r="LG69">
            <v>4.0098000000000003</v>
          </cell>
          <cell r="LH69">
            <v>4.0098000000000003</v>
          </cell>
          <cell r="LI69">
            <v>4.0183999999999997</v>
          </cell>
          <cell r="LJ69">
            <v>4.0183999999999997</v>
          </cell>
          <cell r="LK69">
            <v>3.9390999999999998</v>
          </cell>
          <cell r="LL69">
            <v>4.1945484759999996</v>
          </cell>
          <cell r="LM69">
            <v>4.1945484759999996</v>
          </cell>
          <cell r="LN69">
            <v>4.1945484759999996</v>
          </cell>
          <cell r="LO69">
            <v>2586.3715379999999</v>
          </cell>
          <cell r="LP69">
            <v>2559.2795270000001</v>
          </cell>
          <cell r="LQ69">
            <v>2446.2709679999998</v>
          </cell>
          <cell r="LR69">
            <v>2634.1085779999999</v>
          </cell>
          <cell r="LS69">
            <v>2579.1544749999998</v>
          </cell>
          <cell r="LT69">
            <v>2810.2556709999999</v>
          </cell>
          <cell r="LU69">
            <v>3433.4211829999999</v>
          </cell>
          <cell r="LV69">
            <v>6154.0243769999997</v>
          </cell>
          <cell r="LW69">
            <v>7373.0507520000001</v>
          </cell>
          <cell r="LX69">
            <v>9508.1036210000002</v>
          </cell>
          <cell r="LY69">
            <v>7271.8616419999998</v>
          </cell>
          <cell r="LZ69">
            <v>8533.5983539999997</v>
          </cell>
          <cell r="MA69">
            <v>10627.266149999999</v>
          </cell>
          <cell r="MB69">
            <v>10066.096380000001</v>
          </cell>
          <cell r="MC69">
            <v>11154.25987</v>
          </cell>
          <cell r="MD69">
            <v>13318.05911</v>
          </cell>
          <cell r="ME69">
            <v>16802.0291</v>
          </cell>
          <cell r="MF69">
            <v>18774.731449999999</v>
          </cell>
          <cell r="MG69">
            <v>18254.15596</v>
          </cell>
          <cell r="MH69">
            <v>18229.736430000001</v>
          </cell>
          <cell r="MI69">
            <v>13899.077929999999</v>
          </cell>
          <cell r="MJ69">
            <v>14283.276750000001</v>
          </cell>
          <cell r="MK69">
            <v>15273.932870000001</v>
          </cell>
          <cell r="ML69">
            <v>14792.700510000001</v>
          </cell>
          <cell r="MM69">
            <v>14489.79286</v>
          </cell>
          <cell r="MN69">
            <v>14930.32329</v>
          </cell>
          <cell r="MO69">
            <v>13577.561040000001</v>
          </cell>
          <cell r="MP69">
            <v>11611.172070000001</v>
          </cell>
          <cell r="MQ69">
            <v>10636.3459</v>
          </cell>
          <cell r="MR69">
            <v>9438.8411899999992</v>
          </cell>
          <cell r="MS69">
            <v>8925.6359570000004</v>
          </cell>
          <cell r="MT69">
            <v>8351.0834470000009</v>
          </cell>
          <cell r="OA69">
            <v>49.317599999999999</v>
          </cell>
          <cell r="OB69">
            <v>49.4377</v>
          </cell>
          <cell r="OC69">
            <v>49.545099999999998</v>
          </cell>
          <cell r="OD69">
            <v>49.759900000000002</v>
          </cell>
          <cell r="OE69">
            <v>49.889000000000003</v>
          </cell>
          <cell r="OF69">
            <v>50.029600000000002</v>
          </cell>
          <cell r="OG69">
            <v>50.156999999999996</v>
          </cell>
          <cell r="OH69">
            <v>50.4893</v>
          </cell>
          <cell r="OI69">
            <v>50.863599999999998</v>
          </cell>
          <cell r="OJ69">
            <v>51.156300000000002</v>
          </cell>
          <cell r="OK69">
            <v>51.596400000000003</v>
          </cell>
          <cell r="OL69">
            <v>52.072099999999999</v>
          </cell>
          <cell r="OM69">
            <v>52.509</v>
          </cell>
          <cell r="ON69">
            <v>53.040399999999998</v>
          </cell>
          <cell r="OO69">
            <v>53.502000000000002</v>
          </cell>
          <cell r="OP69">
            <v>53.918799999999997</v>
          </cell>
          <cell r="OQ69">
            <v>54.479399999999998</v>
          </cell>
          <cell r="OR69">
            <v>54.9495</v>
          </cell>
          <cell r="OS69">
            <v>55.454799999999999</v>
          </cell>
          <cell r="OT69">
            <v>55.840499999999999</v>
          </cell>
          <cell r="OU69">
            <v>56.260800000000003</v>
          </cell>
          <cell r="OV69">
            <v>56.746499999999997</v>
          </cell>
          <cell r="OW69">
            <v>57.1935</v>
          </cell>
          <cell r="OX69">
            <v>57.584800000000001</v>
          </cell>
          <cell r="OY69">
            <v>57.896299999999997</v>
          </cell>
          <cell r="OZ69">
            <v>58.3429</v>
          </cell>
          <cell r="PA69">
            <v>58.813200000000002</v>
          </cell>
          <cell r="PB69">
            <v>59.045900000000003</v>
          </cell>
          <cell r="PC69">
            <v>59.555799999999998</v>
          </cell>
          <cell r="PD69">
            <v>59.983600000000003</v>
          </cell>
          <cell r="PE69">
            <v>58.811500000000002</v>
          </cell>
          <cell r="PF69">
            <v>58.781300000000002</v>
          </cell>
          <cell r="RG69">
            <v>7.2450000000000001</v>
          </cell>
          <cell r="RH69">
            <v>7.2450000000000001</v>
          </cell>
          <cell r="RI69">
            <v>7.2603999999999997</v>
          </cell>
          <cell r="RJ69">
            <v>7.2759</v>
          </cell>
          <cell r="RK69">
            <v>7.2914000000000003</v>
          </cell>
          <cell r="RL69">
            <v>7.2914000000000003</v>
          </cell>
          <cell r="RM69">
            <v>7.3068999999999997</v>
          </cell>
          <cell r="RN69">
            <v>7.3068999999999997</v>
          </cell>
          <cell r="RO69">
            <v>7.1627000000000001</v>
          </cell>
          <cell r="RP69">
            <v>7.6271971680000004</v>
          </cell>
          <cell r="RQ69">
            <v>7.6271971680000004</v>
          </cell>
          <cell r="RR69">
            <v>7.6271971680000004</v>
          </cell>
          <cell r="RS69">
            <v>4571.7263069999999</v>
          </cell>
          <cell r="RT69">
            <v>4566.135053</v>
          </cell>
          <cell r="RU69">
            <v>4420.6038429999999</v>
          </cell>
          <cell r="RV69">
            <v>4825.0797149999999</v>
          </cell>
          <cell r="RW69">
            <v>4765.9983240000001</v>
          </cell>
          <cell r="RX69">
            <v>5207.7472209999996</v>
          </cell>
          <cell r="RY69">
            <v>6378.2985129999997</v>
          </cell>
          <cell r="RZ69">
            <v>11426.11745</v>
          </cell>
          <cell r="SA69">
            <v>13661.729170000001</v>
          </cell>
          <cell r="SB69">
            <v>17590.09879</v>
          </cell>
          <cell r="SC69">
            <v>13430.13524</v>
          </cell>
          <cell r="SD69">
            <v>15762.54917</v>
          </cell>
          <cell r="SE69">
            <v>19628.498169999999</v>
          </cell>
          <cell r="SF69">
            <v>18613.559720000001</v>
          </cell>
          <cell r="SG69">
            <v>20690.554789999998</v>
          </cell>
          <cell r="SH69">
            <v>24831.49973</v>
          </cell>
          <cell r="SI69">
            <v>31508.571240000001</v>
          </cell>
          <cell r="SJ69">
            <v>35441.33167</v>
          </cell>
          <cell r="SK69">
            <v>34718.022190000003</v>
          </cell>
          <cell r="SL69">
            <v>34928.948120000001</v>
          </cell>
          <cell r="SM69">
            <v>25124.4575</v>
          </cell>
          <cell r="SN69">
            <v>25943.050630000002</v>
          </cell>
          <cell r="SO69">
            <v>27763.72062</v>
          </cell>
          <cell r="SP69">
            <v>26882.770049999999</v>
          </cell>
          <cell r="SQ69">
            <v>26310.203870000001</v>
          </cell>
          <cell r="SR69">
            <v>27069.12991</v>
          </cell>
          <cell r="SS69">
            <v>24657.480940000001</v>
          </cell>
          <cell r="ST69">
            <v>21063.009160000001</v>
          </cell>
          <cell r="SU69">
            <v>19243.67857</v>
          </cell>
          <cell r="SV69">
            <v>17012.934829999998</v>
          </cell>
          <cell r="SW69">
            <v>16488.925009999999</v>
          </cell>
          <cell r="SX69">
            <v>15398.905280000001</v>
          </cell>
          <cell r="UI69">
            <v>38.064739230000001</v>
          </cell>
          <cell r="UJ69">
            <v>37.24565887</v>
          </cell>
          <cell r="UK69">
            <v>36.512462620000001</v>
          </cell>
          <cell r="UL69">
            <v>35.783031459999997</v>
          </cell>
          <cell r="UM69">
            <v>35.03219223</v>
          </cell>
          <cell r="UN69">
            <v>34.305839540000001</v>
          </cell>
          <cell r="UO69">
            <v>33.592025759999999</v>
          </cell>
          <cell r="UP69">
            <v>32.92351532</v>
          </cell>
          <cell r="UQ69">
            <v>32.18571472</v>
          </cell>
          <cell r="UR69">
            <v>31.539405819999999</v>
          </cell>
          <cell r="US69">
            <v>30.716781619999999</v>
          </cell>
          <cell r="UT69">
            <v>30.084873200000001</v>
          </cell>
          <cell r="WZ69">
            <v>1100</v>
          </cell>
          <cell r="XA69">
            <v>1040</v>
          </cell>
          <cell r="XB69">
            <v>979</v>
          </cell>
          <cell r="XC69">
            <v>920</v>
          </cell>
          <cell r="XD69">
            <v>849</v>
          </cell>
          <cell r="XE69">
            <v>742</v>
          </cell>
          <cell r="XF69">
            <v>662</v>
          </cell>
          <cell r="XG69">
            <v>599</v>
          </cell>
          <cell r="XH69">
            <v>547</v>
          </cell>
          <cell r="XI69">
            <v>493</v>
          </cell>
          <cell r="XJ69">
            <v>454</v>
          </cell>
          <cell r="XK69">
            <v>421</v>
          </cell>
          <cell r="XL69">
            <v>392</v>
          </cell>
          <cell r="XM69">
            <v>370</v>
          </cell>
          <cell r="XN69">
            <v>357</v>
          </cell>
          <cell r="XO69">
            <v>344</v>
          </cell>
          <cell r="XP69">
            <v>331</v>
          </cell>
          <cell r="XQ69">
            <v>322</v>
          </cell>
          <cell r="XR69">
            <v>314</v>
          </cell>
          <cell r="XS69">
            <v>310</v>
          </cell>
          <cell r="XT69">
            <v>308</v>
          </cell>
          <cell r="XU69">
            <v>308</v>
          </cell>
          <cell r="XV69">
            <v>305</v>
          </cell>
          <cell r="XW69">
            <v>300</v>
          </cell>
          <cell r="XX69">
            <v>295</v>
          </cell>
          <cell r="XY69">
            <v>296</v>
          </cell>
          <cell r="XZ69">
            <v>301</v>
          </cell>
          <cell r="YA69">
            <v>301</v>
          </cell>
          <cell r="YB69">
            <v>301</v>
          </cell>
          <cell r="YC69">
            <v>301</v>
          </cell>
          <cell r="YD69">
            <v>301</v>
          </cell>
          <cell r="YE69">
            <v>301</v>
          </cell>
          <cell r="YF69">
            <v>184.77799999999999</v>
          </cell>
          <cell r="YG69">
            <v>185.11199999999999</v>
          </cell>
          <cell r="YH69">
            <v>185.35300000000001</v>
          </cell>
          <cell r="YI69">
            <v>185.011</v>
          </cell>
          <cell r="YJ69">
            <v>184.86600000000001</v>
          </cell>
          <cell r="YK69">
            <v>184.04599999999999</v>
          </cell>
          <cell r="YL69">
            <v>183.81200000000001</v>
          </cell>
          <cell r="YM69">
            <v>182.66300000000001</v>
          </cell>
          <cell r="YN69">
            <v>181.452</v>
          </cell>
          <cell r="YO69">
            <v>180.357</v>
          </cell>
          <cell r="YP69">
            <v>178.464</v>
          </cell>
          <cell r="YQ69">
            <v>177.67500000000001</v>
          </cell>
          <cell r="YR69">
            <v>176.32599999999999</v>
          </cell>
          <cell r="YS69">
            <v>176.11699999999999</v>
          </cell>
          <cell r="YT69">
            <v>177.202</v>
          </cell>
          <cell r="YU69">
            <v>177.69200000000001</v>
          </cell>
          <cell r="YV69">
            <v>175.803</v>
          </cell>
          <cell r="YW69">
            <v>175.232</v>
          </cell>
          <cell r="YX69">
            <v>174.10300000000001</v>
          </cell>
          <cell r="YY69">
            <v>173.07400000000001</v>
          </cell>
          <cell r="YZ69">
            <v>171.755</v>
          </cell>
          <cell r="ZA69">
            <v>170.47800000000001</v>
          </cell>
          <cell r="ZB69">
            <v>168.73400000000001</v>
          </cell>
          <cell r="ZC69">
            <v>167.09700000000001</v>
          </cell>
          <cell r="ZD69">
            <v>163.44499999999999</v>
          </cell>
          <cell r="ZE69">
            <v>161.13</v>
          </cell>
          <cell r="ZF69">
            <v>158.434</v>
          </cell>
          <cell r="ZG69">
            <v>156.047</v>
          </cell>
          <cell r="ZH69">
            <v>152.601</v>
          </cell>
          <cell r="ZI69">
            <v>148.87200000000001</v>
          </cell>
          <cell r="ZJ69">
            <v>143.93600000000001</v>
          </cell>
          <cell r="ZK69">
            <v>139.70599999999999</v>
          </cell>
          <cell r="ABX69">
            <v>8.75</v>
          </cell>
          <cell r="ABY69">
            <v>8.75</v>
          </cell>
          <cell r="ABZ69">
            <v>8.75</v>
          </cell>
          <cell r="ACA69">
            <v>8.75</v>
          </cell>
          <cell r="ACB69">
            <v>8.75</v>
          </cell>
          <cell r="ACC69">
            <v>8.75</v>
          </cell>
          <cell r="ACD69">
            <v>8.75</v>
          </cell>
          <cell r="ACE69">
            <v>8.75</v>
          </cell>
          <cell r="ACF69">
            <v>8.75</v>
          </cell>
          <cell r="ACG69">
            <v>5</v>
          </cell>
          <cell r="ACH69">
            <v>5</v>
          </cell>
          <cell r="ACI69">
            <v>5</v>
          </cell>
          <cell r="ACJ69">
            <v>5</v>
          </cell>
          <cell r="ACK69">
            <v>5</v>
          </cell>
          <cell r="ACL69">
            <v>18</v>
          </cell>
          <cell r="ACM69">
            <v>18</v>
          </cell>
          <cell r="ACN69">
            <v>18</v>
          </cell>
          <cell r="ACO69">
            <v>18</v>
          </cell>
          <cell r="ACP69">
            <v>6</v>
          </cell>
          <cell r="ACQ69">
            <v>10</v>
          </cell>
          <cell r="ACR69">
            <v>10</v>
          </cell>
          <cell r="ACS69">
            <v>10</v>
          </cell>
          <cell r="ACT69">
            <v>10</v>
          </cell>
          <cell r="ACU69">
            <v>10.28571429</v>
          </cell>
          <cell r="ACV69">
            <v>18.285714290000001</v>
          </cell>
          <cell r="ACW69">
            <v>19.653179189999999</v>
          </cell>
          <cell r="ACX69">
            <v>19.653179189999999</v>
          </cell>
          <cell r="ACY69">
            <v>19.653179189999999</v>
          </cell>
          <cell r="ACZ69">
            <v>18.023255809999998</v>
          </cell>
          <cell r="ADA69">
            <v>19.186046510000001</v>
          </cell>
          <cell r="ADB69">
            <v>19.186046510000001</v>
          </cell>
          <cell r="ADC69">
            <v>20.348837209999999</v>
          </cell>
          <cell r="ADD69">
            <v>91.25</v>
          </cell>
          <cell r="ADE69">
            <v>91.25</v>
          </cell>
          <cell r="ADF69">
            <v>91.25</v>
          </cell>
          <cell r="ADG69">
            <v>91.25</v>
          </cell>
          <cell r="ADH69">
            <v>91.25</v>
          </cell>
          <cell r="ADI69">
            <v>91.25</v>
          </cell>
          <cell r="ADJ69">
            <v>91.25</v>
          </cell>
          <cell r="ADK69">
            <v>91.25</v>
          </cell>
          <cell r="ADL69">
            <v>91.25</v>
          </cell>
          <cell r="ADM69">
            <v>95</v>
          </cell>
          <cell r="ADN69">
            <v>95</v>
          </cell>
          <cell r="ADO69">
            <v>95</v>
          </cell>
          <cell r="ADP69">
            <v>95</v>
          </cell>
          <cell r="ADQ69">
            <v>95</v>
          </cell>
          <cell r="ADR69">
            <v>82</v>
          </cell>
          <cell r="ADS69">
            <v>82</v>
          </cell>
          <cell r="ADT69">
            <v>82</v>
          </cell>
          <cell r="ADU69">
            <v>82</v>
          </cell>
          <cell r="ADV69">
            <v>94</v>
          </cell>
          <cell r="ADW69">
            <v>90</v>
          </cell>
          <cell r="ADX69">
            <v>90</v>
          </cell>
          <cell r="ADY69">
            <v>90</v>
          </cell>
          <cell r="ADZ69">
            <v>90</v>
          </cell>
          <cell r="AEA69">
            <v>89.714285709999999</v>
          </cell>
          <cell r="AEB69">
            <v>81.714285709999999</v>
          </cell>
          <cell r="AEC69">
            <v>80.346820809999997</v>
          </cell>
          <cell r="AED69">
            <v>80.346820809999997</v>
          </cell>
          <cell r="AEE69">
            <v>80.346820809999997</v>
          </cell>
          <cell r="AEF69">
            <v>81.976744190000005</v>
          </cell>
          <cell r="AEG69">
            <v>80.813953490000003</v>
          </cell>
          <cell r="AEH69">
            <v>80.813953490000003</v>
          </cell>
          <cell r="AEI69">
            <v>79.651162790000001</v>
          </cell>
          <cell r="AEJ69">
            <v>49.497999999999998</v>
          </cell>
          <cell r="AEK69">
            <v>49.463000000000001</v>
          </cell>
          <cell r="AEL69">
            <v>49.396999999999998</v>
          </cell>
          <cell r="AEM69">
            <v>49.332999999999998</v>
          </cell>
          <cell r="AEN69">
            <v>49.313000000000002</v>
          </cell>
          <cell r="AEO69">
            <v>49.350999999999999</v>
          </cell>
          <cell r="AEP69">
            <v>49.436999999999998</v>
          </cell>
          <cell r="AEQ69">
            <v>49.576000000000001</v>
          </cell>
          <cell r="AER69">
            <v>49.731999999999999</v>
          </cell>
          <cell r="AES69">
            <v>49.868000000000002</v>
          </cell>
          <cell r="AET69">
            <v>49.973999999999997</v>
          </cell>
          <cell r="AEU69">
            <v>50.052</v>
          </cell>
          <cell r="AEV69">
            <v>50.137999999999998</v>
          </cell>
          <cell r="AEW69">
            <v>50.203000000000003</v>
          </cell>
          <cell r="AEX69">
            <v>50.238999999999997</v>
          </cell>
          <cell r="AEY69">
            <v>50.256</v>
          </cell>
          <cell r="AEZ69">
            <v>50.328000000000003</v>
          </cell>
          <cell r="AFA69">
            <v>50.405999999999999</v>
          </cell>
          <cell r="AFB69">
            <v>50.468000000000004</v>
          </cell>
          <cell r="AFC69">
            <v>50.521000000000001</v>
          </cell>
          <cell r="AFD69">
            <v>50.582000000000001</v>
          </cell>
          <cell r="AFE69">
            <v>50.625999999999998</v>
          </cell>
          <cell r="AFF69">
            <v>50.713000000000001</v>
          </cell>
          <cell r="AFG69">
            <v>50.802999999999997</v>
          </cell>
          <cell r="AFH69">
            <v>50.887</v>
          </cell>
          <cell r="AFI69">
            <v>50.978000000000002</v>
          </cell>
          <cell r="AFJ69">
            <v>51.008000000000003</v>
          </cell>
          <cell r="AFK69">
            <v>51.085000000000001</v>
          </cell>
          <cell r="AFL69">
            <v>51.168999999999997</v>
          </cell>
          <cell r="AFM69">
            <v>51.250999999999998</v>
          </cell>
          <cell r="AFN69">
            <v>49.414000000000001</v>
          </cell>
          <cell r="AFO69">
            <v>49.926000000000002</v>
          </cell>
          <cell r="AFP69">
            <v>65.623000000000005</v>
          </cell>
          <cell r="AFQ69">
            <v>65.573999999999998</v>
          </cell>
          <cell r="AFR69">
            <v>65.573999999999998</v>
          </cell>
          <cell r="AFS69">
            <v>65.554000000000002</v>
          </cell>
          <cell r="AFT69">
            <v>65.418999999999997</v>
          </cell>
          <cell r="AFU69">
            <v>65.152000000000001</v>
          </cell>
          <cell r="AFV69">
            <v>64.742999999999995</v>
          </cell>
          <cell r="AFW69">
            <v>64.228999999999999</v>
          </cell>
          <cell r="AFX69">
            <v>63.707000000000001</v>
          </cell>
          <cell r="AFY69">
            <v>63.255000000000003</v>
          </cell>
          <cell r="AFZ69">
            <v>62.887999999999998</v>
          </cell>
          <cell r="AGA69">
            <v>62.579000000000001</v>
          </cell>
          <cell r="AGB69">
            <v>62.267000000000003</v>
          </cell>
          <cell r="AGC69">
            <v>62.012</v>
          </cell>
          <cell r="AGD69">
            <v>61.819000000000003</v>
          </cell>
          <cell r="AGE69">
            <v>61.667000000000002</v>
          </cell>
          <cell r="AGF69">
            <v>61.393999999999998</v>
          </cell>
          <cell r="AGG69">
            <v>61.115000000000002</v>
          </cell>
          <cell r="AGH69">
            <v>60.88</v>
          </cell>
          <cell r="AGI69">
            <v>60.677999999999997</v>
          </cell>
          <cell r="AGJ69">
            <v>60.48</v>
          </cell>
          <cell r="AGK69">
            <v>60.319000000000003</v>
          </cell>
          <cell r="AGL69">
            <v>60.097999999999999</v>
          </cell>
          <cell r="AGM69">
            <v>59.884999999999998</v>
          </cell>
          <cell r="AGN69">
            <v>59.695</v>
          </cell>
          <cell r="AGO69">
            <v>59.503999999999998</v>
          </cell>
          <cell r="AGP69">
            <v>59.417999999999999</v>
          </cell>
          <cell r="AGQ69">
            <v>59.264000000000003</v>
          </cell>
          <cell r="AGR69">
            <v>59.110999999999997</v>
          </cell>
          <cell r="AGS69">
            <v>58.969000000000001</v>
          </cell>
          <cell r="AGT69">
            <v>58.149000000000001</v>
          </cell>
          <cell r="AGU69">
            <v>58.482999999999997</v>
          </cell>
          <cell r="AGV69">
            <v>-14</v>
          </cell>
          <cell r="AHG69">
            <v>0.48499999999999999</v>
          </cell>
          <cell r="AHH69">
            <v>0.47</v>
          </cell>
          <cell r="AHI69">
            <v>0.434</v>
          </cell>
          <cell r="AHJ69">
            <v>0.42799999999999999</v>
          </cell>
          <cell r="AHK69">
            <v>0.42599999999999999</v>
          </cell>
          <cell r="AHL69">
            <v>0.43099999999999999</v>
          </cell>
          <cell r="AHM69">
            <v>0.45100000000000001</v>
          </cell>
          <cell r="AHN69">
            <v>0.46700000000000003</v>
          </cell>
          <cell r="AHO69">
            <v>0.46500000000000002</v>
          </cell>
          <cell r="AHP69">
            <v>0.46800000000000003</v>
          </cell>
          <cell r="AHQ69">
            <v>0.46600000000000003</v>
          </cell>
          <cell r="AHR69">
            <v>0.46200000000000002</v>
          </cell>
          <cell r="AHS69">
            <v>0.46700000000000003</v>
          </cell>
          <cell r="AHT69">
            <v>0.46500000000000002</v>
          </cell>
          <cell r="AHU69">
            <v>0.47499999999999998</v>
          </cell>
          <cell r="AHV69">
            <v>0.48899999999999999</v>
          </cell>
          <cell r="AHW69">
            <v>0.497</v>
          </cell>
          <cell r="AHX69">
            <v>0.5</v>
          </cell>
          <cell r="AHY69">
            <v>0.52500000000000002</v>
          </cell>
          <cell r="AHZ69">
            <v>0.52700000000000002</v>
          </cell>
          <cell r="AIA69">
            <v>0.52300000000000002</v>
          </cell>
          <cell r="AIB69">
            <v>0.52</v>
          </cell>
          <cell r="AIM69">
            <v>5.2734375</v>
          </cell>
          <cell r="AIN69">
            <v>9.9616858239999999</v>
          </cell>
          <cell r="AIO69">
            <v>18.726591760000002</v>
          </cell>
          <cell r="AIP69">
            <v>20.297951579999999</v>
          </cell>
          <cell r="AIQ69">
            <v>21.834862390000001</v>
          </cell>
          <cell r="AIR69">
            <v>22.48201439</v>
          </cell>
          <cell r="AIS69">
            <v>20.738137080000001</v>
          </cell>
          <cell r="AIT69">
            <v>19.20415225</v>
          </cell>
          <cell r="AIU69">
            <v>20.103092780000001</v>
          </cell>
          <cell r="AIV69">
            <v>20.136518769999999</v>
          </cell>
          <cell r="AIW69">
            <v>19.516407600000001</v>
          </cell>
          <cell r="AIX69">
            <v>21.025641029999999</v>
          </cell>
          <cell r="AIY69">
            <v>21.114864860000001</v>
          </cell>
          <cell r="AIZ69">
            <v>21.71717172</v>
          </cell>
          <cell r="AJA69">
            <v>20.56856187</v>
          </cell>
          <cell r="AJB69">
            <v>18.905472639999999</v>
          </cell>
          <cell r="AJC69">
            <v>17.578772799999999</v>
          </cell>
          <cell r="AJD69">
            <v>16.805324460000001</v>
          </cell>
          <cell r="AJE69">
            <v>12.64559068</v>
          </cell>
          <cell r="AJF69">
            <v>12.89256198</v>
          </cell>
          <cell r="AJG69">
            <v>12.68781302</v>
          </cell>
          <cell r="AJH69">
            <v>12.75167785</v>
          </cell>
          <cell r="AJI69">
            <v>0.14859204000000001</v>
          </cell>
          <cell r="AJJ69">
            <v>0.15236581499999999</v>
          </cell>
          <cell r="AJK69">
            <v>0.14745587600000001</v>
          </cell>
          <cell r="AJL69">
            <v>0.15047650700000001</v>
          </cell>
          <cell r="AJM69">
            <v>0.16060179799999999</v>
          </cell>
          <cell r="AJN69">
            <v>0.169640557</v>
          </cell>
          <cell r="AJO69">
            <v>0.24859795300000001</v>
          </cell>
          <cell r="AJP69">
            <v>0.566882899</v>
          </cell>
          <cell r="AJQ69">
            <v>0.47236128700000002</v>
          </cell>
          <cell r="AJR69">
            <v>0.69907351699999998</v>
          </cell>
          <cell r="AJS69">
            <v>1.0154557799999999</v>
          </cell>
          <cell r="AJT69">
            <v>4.6926698599999996</v>
          </cell>
          <cell r="AJU69">
            <v>11.82030548</v>
          </cell>
          <cell r="AJV69">
            <v>11.59504503</v>
          </cell>
          <cell r="AJW69">
            <v>13.89554906</v>
          </cell>
          <cell r="AJX69">
            <v>10.72504953</v>
          </cell>
          <cell r="AJY69">
            <v>9.0608492589999994</v>
          </cell>
          <cell r="AJZ69">
            <v>6.7956533329999997</v>
          </cell>
          <cell r="AKA69">
            <v>7.1080572460000004</v>
          </cell>
          <cell r="AKB69">
            <v>5.998342944</v>
          </cell>
          <cell r="AKC69">
            <v>7.2103844800000001</v>
          </cell>
          <cell r="AKD69">
            <v>9.590182124</v>
          </cell>
          <cell r="AKE69">
            <v>8.8971878150000006</v>
          </cell>
          <cell r="AKF69">
            <v>10.756280350000001</v>
          </cell>
          <cell r="AKG69">
            <v>9.9609098290000002</v>
          </cell>
          <cell r="AKH69">
            <v>9.2715186450000004</v>
          </cell>
          <cell r="AKI69">
            <v>9.3712042659999994</v>
          </cell>
          <cell r="AKJ69">
            <v>9.7348498659999994</v>
          </cell>
          <cell r="AKK69">
            <v>8.5653278329999996</v>
          </cell>
          <cell r="AKL69">
            <v>7.5736770140000003</v>
          </cell>
          <cell r="AKM69">
            <v>7.3167567719999997</v>
          </cell>
          <cell r="AKN69">
            <v>7.3167567719999997</v>
          </cell>
          <cell r="AKO69">
            <v>11.84</v>
          </cell>
          <cell r="AKP69">
            <v>13.28</v>
          </cell>
          <cell r="AKQ69">
            <v>14.57</v>
          </cell>
          <cell r="AKR69">
            <v>12.69</v>
          </cell>
          <cell r="AKS69">
            <v>8.1</v>
          </cell>
          <cell r="AKT69">
            <v>12.32</v>
          </cell>
          <cell r="AKU69">
            <v>14.3</v>
          </cell>
          <cell r="AKV69">
            <v>15.26</v>
          </cell>
          <cell r="AKW69">
            <v>15.26</v>
          </cell>
          <cell r="AKX69">
            <v>10.54</v>
          </cell>
          <cell r="AKY69">
            <v>9.94</v>
          </cell>
          <cell r="AKZ69">
            <v>14</v>
          </cell>
          <cell r="ALA69">
            <v>21.94</v>
          </cell>
          <cell r="ALB69">
            <v>25.33</v>
          </cell>
          <cell r="ALC69">
            <v>25.37</v>
          </cell>
          <cell r="ALD69">
            <v>31.51</v>
          </cell>
          <cell r="ALE69">
            <v>30.4</v>
          </cell>
          <cell r="ALF69">
            <v>30.57</v>
          </cell>
          <cell r="ALG69">
            <v>32.26</v>
          </cell>
          <cell r="ALH69">
            <v>34.049999999999997</v>
          </cell>
          <cell r="ALI69">
            <v>30.76</v>
          </cell>
          <cell r="ALJ69">
            <v>30.09</v>
          </cell>
          <cell r="ALK69">
            <v>31.59</v>
          </cell>
          <cell r="ALL69">
            <v>29.81</v>
          </cell>
          <cell r="ALM69">
            <v>28.68</v>
          </cell>
          <cell r="ALN69">
            <v>26.03</v>
          </cell>
          <cell r="ALO69">
            <v>23.22</v>
          </cell>
          <cell r="ALP69">
            <v>21.03</v>
          </cell>
          <cell r="ALQ69">
            <v>13.85</v>
          </cell>
          <cell r="ALR69">
            <v>15.89</v>
          </cell>
          <cell r="ALS69">
            <v>15.89</v>
          </cell>
          <cell r="ALT69">
            <v>15.89</v>
          </cell>
        </row>
        <row r="70">
          <cell r="A70" t="str">
            <v>Greece</v>
          </cell>
          <cell r="B70" t="str">
            <v>GRC</v>
          </cell>
          <cell r="C70" t="str">
            <v>Very High</v>
          </cell>
          <cell r="E70">
            <v>33</v>
          </cell>
          <cell r="F70">
            <v>0.75900000000000001</v>
          </cell>
          <cell r="G70">
            <v>0.76900000000000002</v>
          </cell>
          <cell r="H70">
            <v>0.76900000000000002</v>
          </cell>
          <cell r="I70">
            <v>0.76900000000000002</v>
          </cell>
          <cell r="J70">
            <v>0.77400000000000002</v>
          </cell>
          <cell r="K70">
            <v>0.77700000000000002</v>
          </cell>
          <cell r="L70">
            <v>0.78200000000000003</v>
          </cell>
          <cell r="M70">
            <v>0.78900000000000003</v>
          </cell>
          <cell r="N70">
            <v>0.79900000000000004</v>
          </cell>
          <cell r="O70">
            <v>0.80100000000000005</v>
          </cell>
          <cell r="P70">
            <v>0.81</v>
          </cell>
          <cell r="Q70">
            <v>0.82</v>
          </cell>
          <cell r="R70">
            <v>0.83</v>
          </cell>
          <cell r="S70">
            <v>0.83499999999999996</v>
          </cell>
          <cell r="T70">
            <v>0.84299999999999997</v>
          </cell>
          <cell r="U70">
            <v>0.85499999999999998</v>
          </cell>
          <cell r="V70">
            <v>0.86299999999999999</v>
          </cell>
          <cell r="W70">
            <v>0.85799999999999998</v>
          </cell>
          <cell r="X70">
            <v>0.86299999999999999</v>
          </cell>
          <cell r="Y70">
            <v>0.86599999999999999</v>
          </cell>
          <cell r="Z70">
            <v>0.86899999999999999</v>
          </cell>
          <cell r="AA70">
            <v>0.86499999999999999</v>
          </cell>
          <cell r="AB70">
            <v>0.86599999999999999</v>
          </cell>
          <cell r="AC70">
            <v>0.871</v>
          </cell>
          <cell r="AD70">
            <v>0.879</v>
          </cell>
          <cell r="AE70">
            <v>0.88</v>
          </cell>
          <cell r="AF70">
            <v>0.877</v>
          </cell>
          <cell r="AG70">
            <v>0.88</v>
          </cell>
          <cell r="AH70">
            <v>0.88600000000000001</v>
          </cell>
          <cell r="AI70">
            <v>0.88900000000000001</v>
          </cell>
          <cell r="AJ70">
            <v>0.88600000000000001</v>
          </cell>
          <cell r="AK70">
            <v>0.88700000000000001</v>
          </cell>
          <cell r="AL70">
            <v>77.295900000000003</v>
          </cell>
          <cell r="AM70">
            <v>77.369399999999999</v>
          </cell>
          <cell r="AN70">
            <v>77.281999999999996</v>
          </cell>
          <cell r="AO70">
            <v>77.653999999999996</v>
          </cell>
          <cell r="AP70">
            <v>77.802899999999994</v>
          </cell>
          <cell r="AQ70">
            <v>77.821399999999997</v>
          </cell>
          <cell r="AR70">
            <v>77.956800000000001</v>
          </cell>
          <cell r="AS70">
            <v>78.318700000000007</v>
          </cell>
          <cell r="AT70">
            <v>78.231099999999998</v>
          </cell>
          <cell r="AU70">
            <v>78.349800000000002</v>
          </cell>
          <cell r="AV70">
            <v>78.377099999999999</v>
          </cell>
          <cell r="AW70">
            <v>78.835899999999995</v>
          </cell>
          <cell r="AX70">
            <v>78.969099999999997</v>
          </cell>
          <cell r="AY70">
            <v>79.029300000000006</v>
          </cell>
          <cell r="AZ70">
            <v>79.289299999999997</v>
          </cell>
          <cell r="BA70">
            <v>79.5899</v>
          </cell>
          <cell r="BB70">
            <v>79.707300000000004</v>
          </cell>
          <cell r="BC70">
            <v>79.611999999999995</v>
          </cell>
          <cell r="BD70">
            <v>80.049000000000007</v>
          </cell>
          <cell r="BE70">
            <v>80.299400000000006</v>
          </cell>
          <cell r="BF70">
            <v>80.510199999999998</v>
          </cell>
          <cell r="BG70">
            <v>80.546899999999994</v>
          </cell>
          <cell r="BH70">
            <v>80.340900000000005</v>
          </cell>
          <cell r="BI70">
            <v>80.973799999999997</v>
          </cell>
          <cell r="BJ70">
            <v>81.007000000000005</v>
          </cell>
          <cell r="BK70">
            <v>80.667599999999993</v>
          </cell>
          <cell r="BL70">
            <v>81.161699999999996</v>
          </cell>
          <cell r="BM70">
            <v>80.850099999999998</v>
          </cell>
          <cell r="BN70">
            <v>81.390699999999995</v>
          </cell>
          <cell r="BO70">
            <v>81.248900000000006</v>
          </cell>
          <cell r="BP70">
            <v>80.909199999999998</v>
          </cell>
          <cell r="BQ70">
            <v>80.110600000000005</v>
          </cell>
          <cell r="BR70">
            <v>12.385339739999999</v>
          </cell>
          <cell r="BS70">
            <v>12.936030390000001</v>
          </cell>
          <cell r="BT70">
            <v>12.836339949999999</v>
          </cell>
          <cell r="BU70">
            <v>12.636549949999999</v>
          </cell>
          <cell r="BV70">
            <v>12.80976963</v>
          </cell>
          <cell r="BW70">
            <v>12.81266975</v>
          </cell>
          <cell r="BX70">
            <v>12.964119910000001</v>
          </cell>
          <cell r="BY70">
            <v>13.13731003</v>
          </cell>
          <cell r="BZ70">
            <v>13.811100010000001</v>
          </cell>
          <cell r="CA70">
            <v>13.7697401</v>
          </cell>
          <cell r="CB70">
            <v>14.152609829999999</v>
          </cell>
          <cell r="CC70">
            <v>14.51235962</v>
          </cell>
          <cell r="CD70">
            <v>15.090929989999999</v>
          </cell>
          <cell r="CE70">
            <v>15.161219600000001</v>
          </cell>
          <cell r="CF70">
            <v>15.48805046</v>
          </cell>
          <cell r="CG70">
            <v>16.187009809999999</v>
          </cell>
          <cell r="CH70">
            <v>16.375600810000002</v>
          </cell>
          <cell r="CI70">
            <v>15.868289949999999</v>
          </cell>
          <cell r="CJ70">
            <v>16.16538302</v>
          </cell>
          <cell r="CK70">
            <v>16.462476089999999</v>
          </cell>
          <cell r="CL70">
            <v>16.759569169999999</v>
          </cell>
          <cell r="CM70">
            <v>16.868629460000001</v>
          </cell>
          <cell r="CN70">
            <v>17.16433907</v>
          </cell>
          <cell r="CO70">
            <v>17.34185982</v>
          </cell>
          <cell r="CP70">
            <v>17.898500439999999</v>
          </cell>
          <cell r="CQ70">
            <v>18.269515040000002</v>
          </cell>
          <cell r="CR70">
            <v>18.64052963</v>
          </cell>
          <cell r="CS70">
            <v>19.101669309999998</v>
          </cell>
          <cell r="CT70">
            <v>19.500200270000001</v>
          </cell>
          <cell r="CU70">
            <v>20.02878952</v>
          </cell>
          <cell r="CV70">
            <v>20.02878952</v>
          </cell>
          <cell r="CW70">
            <v>20.02878952</v>
          </cell>
          <cell r="CX70">
            <v>7.5803664380000004</v>
          </cell>
          <cell r="CY70">
            <v>7.7223801610000002</v>
          </cell>
          <cell r="CZ70">
            <v>7.8670544280000003</v>
          </cell>
          <cell r="DA70">
            <v>8.0117286950000004</v>
          </cell>
          <cell r="DB70">
            <v>8.1564029629999997</v>
          </cell>
          <cell r="DC70">
            <v>8.3010772300000006</v>
          </cell>
          <cell r="DD70">
            <v>8.4457514969999998</v>
          </cell>
          <cell r="DE70">
            <v>8.5904257640000008</v>
          </cell>
          <cell r="DF70">
            <v>8.735100031</v>
          </cell>
          <cell r="DG70">
            <v>8.8797742979999992</v>
          </cell>
          <cell r="DH70">
            <v>9.0244485650000001</v>
          </cell>
          <cell r="DI70">
            <v>9.1691228319999993</v>
          </cell>
          <cell r="DJ70">
            <v>9.3137970990000003</v>
          </cell>
          <cell r="DK70">
            <v>9.4584713659999995</v>
          </cell>
          <cell r="DL70">
            <v>9.6031456330000005</v>
          </cell>
          <cell r="DM70">
            <v>9.7478199009999997</v>
          </cell>
          <cell r="DN70">
            <v>10.10496998</v>
          </cell>
          <cell r="DO70">
            <v>10.057189940000001</v>
          </cell>
          <cell r="DP70">
            <v>10.10492039</v>
          </cell>
          <cell r="DQ70">
            <v>10.156595230000001</v>
          </cell>
          <cell r="DR70">
            <v>10.208270069999999</v>
          </cell>
          <cell r="DS70">
            <v>10.30519748</v>
          </cell>
          <cell r="DT70">
            <v>10.402124880000001</v>
          </cell>
          <cell r="DU70">
            <v>10.49905229</v>
          </cell>
          <cell r="DV70">
            <v>10.59597969</v>
          </cell>
          <cell r="DW70">
            <v>10.743709559999999</v>
          </cell>
          <cell r="DX70">
            <v>10.25430012</v>
          </cell>
          <cell r="DY70">
            <v>10.54285765</v>
          </cell>
          <cell r="DZ70">
            <v>10.83141518</v>
          </cell>
          <cell r="EA70">
            <v>11.119972710000001</v>
          </cell>
          <cell r="EB70">
            <v>11.408530239999999</v>
          </cell>
          <cell r="EC70">
            <v>11.408530239999999</v>
          </cell>
          <cell r="ED70">
            <v>24528.832610000001</v>
          </cell>
          <cell r="EE70">
            <v>25174.74986</v>
          </cell>
          <cell r="EF70">
            <v>25173.182499999999</v>
          </cell>
          <cell r="EG70">
            <v>24423.525320000001</v>
          </cell>
          <cell r="EH70">
            <v>24660.631669999999</v>
          </cell>
          <cell r="EI70">
            <v>24930.506369999999</v>
          </cell>
          <cell r="EJ70">
            <v>25162.903750000001</v>
          </cell>
          <cell r="EK70">
            <v>25963.03183</v>
          </cell>
          <cell r="EL70">
            <v>26691.188880000002</v>
          </cell>
          <cell r="EM70">
            <v>26931.16778</v>
          </cell>
          <cell r="EN70">
            <v>28360.548419999999</v>
          </cell>
          <cell r="EO70">
            <v>29416.54118</v>
          </cell>
          <cell r="EP70">
            <v>30202.221560000002</v>
          </cell>
          <cell r="EQ70">
            <v>31764.323199999999</v>
          </cell>
          <cell r="ER70">
            <v>33027.560120000002</v>
          </cell>
          <cell r="ES70">
            <v>33703.246529999997</v>
          </cell>
          <cell r="ET70">
            <v>35015.788529999998</v>
          </cell>
          <cell r="EU70">
            <v>35883.048430000003</v>
          </cell>
          <cell r="EV70">
            <v>35400.571450000003</v>
          </cell>
          <cell r="EW70">
            <v>34125.063099999999</v>
          </cell>
          <cell r="EX70">
            <v>32426.75908</v>
          </cell>
          <cell r="EY70">
            <v>28849.612359999999</v>
          </cell>
          <cell r="EZ70">
            <v>27795.088100000001</v>
          </cell>
          <cell r="FA70">
            <v>27200.168249999999</v>
          </cell>
          <cell r="FB70">
            <v>27850.416130000001</v>
          </cell>
          <cell r="FC70">
            <v>28208.720000000001</v>
          </cell>
          <cell r="FD70">
            <v>28194.523990000002</v>
          </cell>
          <cell r="FE70">
            <v>28461.455809999999</v>
          </cell>
          <cell r="FF70">
            <v>28566.21672</v>
          </cell>
          <cell r="FG70">
            <v>29102.856749999999</v>
          </cell>
          <cell r="FH70">
            <v>26680.88796</v>
          </cell>
          <cell r="FI70">
            <v>29002.48545</v>
          </cell>
          <cell r="FJ70">
            <v>2</v>
          </cell>
          <cell r="FK70">
            <v>0.91900000000000004</v>
          </cell>
          <cell r="FL70">
            <v>0.92100000000000004</v>
          </cell>
          <cell r="FM70">
            <v>0.92700000000000005</v>
          </cell>
          <cell r="FN70">
            <v>0.93400000000000005</v>
          </cell>
          <cell r="FO70">
            <v>0.93200000000000005</v>
          </cell>
          <cell r="FP70">
            <v>0.94499999999999995</v>
          </cell>
          <cell r="FQ70">
            <v>0.95</v>
          </cell>
          <cell r="FR70">
            <v>0.95299999999999996</v>
          </cell>
          <cell r="FS70">
            <v>0.96199999999999997</v>
          </cell>
          <cell r="FT70">
            <v>0.96799999999999997</v>
          </cell>
          <cell r="FU70">
            <v>0.97199999999999998</v>
          </cell>
          <cell r="FV70">
            <v>0.97</v>
          </cell>
          <cell r="FW70">
            <v>0.96499999999999997</v>
          </cell>
          <cell r="FX70">
            <v>0.96099999999999997</v>
          </cell>
          <cell r="FY70">
            <v>0.96</v>
          </cell>
          <cell r="FZ70">
            <v>0.95599999999999996</v>
          </cell>
          <cell r="GA70">
            <v>0.95799999999999996</v>
          </cell>
          <cell r="GB70">
            <v>0.96099999999999997</v>
          </cell>
          <cell r="GC70">
            <v>0.96199999999999997</v>
          </cell>
          <cell r="GD70">
            <v>0.96799999999999997</v>
          </cell>
          <cell r="GE70">
            <v>0.96499999999999997</v>
          </cell>
          <cell r="GF70">
            <v>0.97</v>
          </cell>
          <cell r="GG70">
            <v>0.96899999999999997</v>
          </cell>
          <cell r="GH70">
            <v>0.96799999999999997</v>
          </cell>
          <cell r="GI70">
            <v>0.96799999999999997</v>
          </cell>
          <cell r="GJ70">
            <v>0.97299999999999998</v>
          </cell>
          <cell r="GK70">
            <v>0.97</v>
          </cell>
          <cell r="GL70">
            <v>0.97</v>
          </cell>
          <cell r="GM70">
            <v>0.96899999999999997</v>
          </cell>
          <cell r="GN70">
            <v>0.96699999999999997</v>
          </cell>
          <cell r="GO70">
            <v>0.96699999999999997</v>
          </cell>
          <cell r="GP70">
            <v>0.96899999999999997</v>
          </cell>
          <cell r="GQ70">
            <v>0.722449648</v>
          </cell>
          <cell r="GR70">
            <v>0.73227066600000001</v>
          </cell>
          <cell r="GS70">
            <v>0.73591606200000004</v>
          </cell>
          <cell r="GT70">
            <v>0.73871314799999999</v>
          </cell>
          <cell r="GU70">
            <v>0.74286727900000005</v>
          </cell>
          <cell r="GV70">
            <v>0.75066543299999999</v>
          </cell>
          <cell r="GW70">
            <v>0.75787615500000005</v>
          </cell>
          <cell r="GX70">
            <v>0.76601563299999997</v>
          </cell>
          <cell r="GY70">
            <v>0.78003745800000002</v>
          </cell>
          <cell r="GZ70">
            <v>0.78536581400000005</v>
          </cell>
          <cell r="HA70">
            <v>0.79531034</v>
          </cell>
          <cell r="HB70">
            <v>0.80403812500000005</v>
          </cell>
          <cell r="HC70">
            <v>0.81172222699999996</v>
          </cell>
          <cell r="HD70">
            <v>0.81532260199999995</v>
          </cell>
          <cell r="HE70">
            <v>0.82339709000000005</v>
          </cell>
          <cell r="HF70">
            <v>0.83316694300000005</v>
          </cell>
          <cell r="HG70">
            <v>0.84228494099999995</v>
          </cell>
          <cell r="HH70">
            <v>0.84002565699999998</v>
          </cell>
          <cell r="HI70">
            <v>0.84541583899999995</v>
          </cell>
          <cell r="HJ70">
            <v>0.85136139399999999</v>
          </cell>
          <cell r="HK70">
            <v>0.85152341200000004</v>
          </cell>
          <cell r="HL70">
            <v>0.85094225599999995</v>
          </cell>
          <cell r="HM70">
            <v>0.85174516600000005</v>
          </cell>
          <cell r="HN70">
            <v>0.856090464</v>
          </cell>
          <cell r="HO70">
            <v>0.86348931900000003</v>
          </cell>
          <cell r="HP70">
            <v>0.867709022</v>
          </cell>
          <cell r="HQ70">
            <v>0.86323814200000004</v>
          </cell>
          <cell r="HR70">
            <v>0.865441978</v>
          </cell>
          <cell r="HS70">
            <v>0.87124191200000001</v>
          </cell>
          <cell r="HT70">
            <v>0.87371495300000002</v>
          </cell>
          <cell r="HU70">
            <v>0.87037911499999998</v>
          </cell>
          <cell r="HV70">
            <v>0.87193010400000004</v>
          </cell>
          <cell r="HW70">
            <v>79.972999999999999</v>
          </cell>
          <cell r="HX70">
            <v>80.052700000000002</v>
          </cell>
          <cell r="HY70">
            <v>80.032700000000006</v>
          </cell>
          <cell r="HZ70">
            <v>80.379900000000006</v>
          </cell>
          <cell r="IA70">
            <v>80.587699999999998</v>
          </cell>
          <cell r="IB70">
            <v>80.6477</v>
          </cell>
          <cell r="IC70">
            <v>80.897999999999996</v>
          </cell>
          <cell r="ID70">
            <v>81.159400000000005</v>
          </cell>
          <cell r="IE70">
            <v>81.049000000000007</v>
          </cell>
          <cell r="IF70">
            <v>81.218800000000002</v>
          </cell>
          <cell r="IG70">
            <v>81.336799999999997</v>
          </cell>
          <cell r="IH70">
            <v>81.787099999999995</v>
          </cell>
          <cell r="II70">
            <v>81.900800000000004</v>
          </cell>
          <cell r="IJ70">
            <v>81.91</v>
          </cell>
          <cell r="IK70">
            <v>82.249499999999998</v>
          </cell>
          <cell r="IL70">
            <v>82.658199999999994</v>
          </cell>
          <cell r="IM70">
            <v>82.689400000000006</v>
          </cell>
          <cell r="IN70">
            <v>82.608500000000006</v>
          </cell>
          <cell r="IO70">
            <v>83.045000000000002</v>
          </cell>
          <cell r="IP70">
            <v>83.426299999999998</v>
          </cell>
          <cell r="IQ70">
            <v>83.443600000000004</v>
          </cell>
          <cell r="IR70">
            <v>83.631799999999998</v>
          </cell>
          <cell r="IS70">
            <v>83.355000000000004</v>
          </cell>
          <cell r="IT70">
            <v>83.970100000000002</v>
          </cell>
          <cell r="IU70">
            <v>83.980400000000003</v>
          </cell>
          <cell r="IV70">
            <v>83.578299999999999</v>
          </cell>
          <cell r="IW70">
            <v>83.917400000000001</v>
          </cell>
          <cell r="IX70">
            <v>83.596299999999999</v>
          </cell>
          <cell r="IY70">
            <v>84.122699999999995</v>
          </cell>
          <cell r="IZ70">
            <v>83.863500000000002</v>
          </cell>
          <cell r="JA70">
            <v>83.538600000000002</v>
          </cell>
          <cell r="JB70">
            <v>82.852099999999993</v>
          </cell>
          <cell r="JC70">
            <v>12.342189790000001</v>
          </cell>
          <cell r="JD70">
            <v>12.90623815</v>
          </cell>
          <cell r="JE70">
            <v>12.814279559999999</v>
          </cell>
          <cell r="JF70">
            <v>12.7264204</v>
          </cell>
          <cell r="JG70">
            <v>12.649820330000001</v>
          </cell>
          <cell r="JH70">
            <v>12.924989699999999</v>
          </cell>
          <cell r="JI70">
            <v>13.05609035</v>
          </cell>
          <cell r="JJ70">
            <v>13.244999890000001</v>
          </cell>
          <cell r="JK70">
            <v>14.03969955</v>
          </cell>
          <cell r="JL70">
            <v>14.058569909999999</v>
          </cell>
          <cell r="JM70">
            <v>14.42187977</v>
          </cell>
          <cell r="JN70">
            <v>14.88175011</v>
          </cell>
          <cell r="JO70">
            <v>15.36641979</v>
          </cell>
          <cell r="JP70">
            <v>15.383959770000001</v>
          </cell>
          <cell r="JQ70">
            <v>15.692500109999999</v>
          </cell>
          <cell r="JR70">
            <v>16.281709670000001</v>
          </cell>
          <cell r="JS70">
            <v>16.408559799999999</v>
          </cell>
          <cell r="JT70">
            <v>15.83351994</v>
          </cell>
          <cell r="JU70">
            <v>16.14964994</v>
          </cell>
          <cell r="JV70">
            <v>16.460448899999999</v>
          </cell>
          <cell r="JW70">
            <v>16.781909939999998</v>
          </cell>
          <cell r="JX70">
            <v>16.907489779999999</v>
          </cell>
          <cell r="JY70">
            <v>17.152757640000001</v>
          </cell>
          <cell r="JZ70">
            <v>17.317310330000002</v>
          </cell>
          <cell r="KA70">
            <v>17.79460907</v>
          </cell>
          <cell r="KB70">
            <v>18.171794890000001</v>
          </cell>
          <cell r="KC70">
            <v>18.548980709999999</v>
          </cell>
          <cell r="KD70">
            <v>19.043279649999999</v>
          </cell>
          <cell r="KE70">
            <v>19.45849037</v>
          </cell>
          <cell r="KF70">
            <v>20.056440349999999</v>
          </cell>
          <cell r="KG70">
            <v>20.056440349999999</v>
          </cell>
          <cell r="KH70">
            <v>20.056440349999999</v>
          </cell>
          <cell r="KI70">
            <v>6.777835907</v>
          </cell>
          <cell r="KJ70">
            <v>7.0229184189999998</v>
          </cell>
          <cell r="KK70">
            <v>7.2733220200000002</v>
          </cell>
          <cell r="KL70">
            <v>7.5237256199999996</v>
          </cell>
          <cell r="KM70">
            <v>7.7741292209999999</v>
          </cell>
          <cell r="KN70">
            <v>8.0245328219999994</v>
          </cell>
          <cell r="KO70">
            <v>8.2535167089999995</v>
          </cell>
          <cell r="KP70">
            <v>8.4825005959999995</v>
          </cell>
          <cell r="KQ70">
            <v>8.7114844829999996</v>
          </cell>
          <cell r="KR70">
            <v>8.9404683699999996</v>
          </cell>
          <cell r="KS70">
            <v>9.1694522569999997</v>
          </cell>
          <cell r="KT70">
            <v>9.1978697349999994</v>
          </cell>
          <cell r="KU70">
            <v>9.2262872139999992</v>
          </cell>
          <cell r="KV70">
            <v>9.2547046930000008</v>
          </cell>
          <cell r="KW70">
            <v>9.2831221710000005</v>
          </cell>
          <cell r="KX70">
            <v>9.3391704559999997</v>
          </cell>
          <cell r="KY70">
            <v>9.7903203960000003</v>
          </cell>
          <cell r="KZ70">
            <v>9.6519498830000003</v>
          </cell>
          <cell r="LA70">
            <v>9.711009979</v>
          </cell>
          <cell r="LB70">
            <v>9.7943501469999994</v>
          </cell>
          <cell r="LC70">
            <v>9.8776903150000006</v>
          </cell>
          <cell r="LD70">
            <v>9.9853627679999999</v>
          </cell>
          <cell r="LE70">
            <v>10.093035220000001</v>
          </cell>
          <cell r="LF70">
            <v>10.20070767</v>
          </cell>
          <cell r="LG70">
            <v>10.30838013</v>
          </cell>
          <cell r="LH70">
            <v>10.498439790000001</v>
          </cell>
          <cell r="LI70">
            <v>9.9584798810000006</v>
          </cell>
          <cell r="LJ70">
            <v>10.243074890000001</v>
          </cell>
          <cell r="LK70">
            <v>10.52766991</v>
          </cell>
          <cell r="LL70">
            <v>10.812264920000001</v>
          </cell>
          <cell r="LM70">
            <v>11.096859930000001</v>
          </cell>
          <cell r="LN70">
            <v>11.096859930000001</v>
          </cell>
          <cell r="LO70">
            <v>14311.504730000001</v>
          </cell>
          <cell r="LP70">
            <v>14174.864</v>
          </cell>
          <cell r="LQ70">
            <v>14568.811309999999</v>
          </cell>
          <cell r="LR70">
            <v>14249.57553</v>
          </cell>
          <cell r="LS70">
            <v>14463.54307</v>
          </cell>
          <cell r="LT70">
            <v>14787.35787</v>
          </cell>
          <cell r="LU70">
            <v>15280.84923</v>
          </cell>
          <cell r="LV70">
            <v>15877.522720000001</v>
          </cell>
          <cell r="LW70">
            <v>16849.434639999999</v>
          </cell>
          <cell r="LX70">
            <v>17342.444339999998</v>
          </cell>
          <cell r="LY70">
            <v>18295.575529999998</v>
          </cell>
          <cell r="LZ70">
            <v>18866.007119999998</v>
          </cell>
          <cell r="MA70">
            <v>19552.863689999998</v>
          </cell>
          <cell r="MB70">
            <v>20746.67066</v>
          </cell>
          <cell r="MC70">
            <v>22009.391869999999</v>
          </cell>
          <cell r="MD70">
            <v>22538.979729999999</v>
          </cell>
          <cell r="ME70">
            <v>23556.372459999999</v>
          </cell>
          <cell r="MF70">
            <v>26298.457330000001</v>
          </cell>
          <cell r="MG70">
            <v>25997.993480000001</v>
          </cell>
          <cell r="MH70">
            <v>26009.357909999999</v>
          </cell>
          <cell r="MI70">
            <v>24002.98272</v>
          </cell>
          <cell r="MJ70">
            <v>22243.211660000001</v>
          </cell>
          <cell r="MK70">
            <v>21592.202990000002</v>
          </cell>
          <cell r="ML70">
            <v>21045.927520000001</v>
          </cell>
          <cell r="MM70">
            <v>21657.141350000002</v>
          </cell>
          <cell r="MN70">
            <v>22481.06581</v>
          </cell>
          <cell r="MO70">
            <v>22526.11419</v>
          </cell>
          <cell r="MP70">
            <v>22716.55744</v>
          </cell>
          <cell r="MQ70">
            <v>22747.139940000001</v>
          </cell>
          <cell r="MR70">
            <v>22949.647120000001</v>
          </cell>
          <cell r="MS70">
            <v>20925.448130000001</v>
          </cell>
          <cell r="MT70">
            <v>22889.792170000001</v>
          </cell>
          <cell r="MU70">
            <v>0.78631984700000002</v>
          </cell>
          <cell r="MV70">
            <v>0.79535260699999999</v>
          </cell>
          <cell r="MW70">
            <v>0.79348143699999996</v>
          </cell>
          <cell r="MX70">
            <v>0.79075965800000003</v>
          </cell>
          <cell r="MY70">
            <v>0.79676865299999999</v>
          </cell>
          <cell r="MZ70">
            <v>0.79399028800000004</v>
          </cell>
          <cell r="NA70">
            <v>0.79757898599999999</v>
          </cell>
          <cell r="NB70">
            <v>0.80349259900000003</v>
          </cell>
          <cell r="NC70">
            <v>0.81097128200000002</v>
          </cell>
          <cell r="ND70">
            <v>0.81104319599999997</v>
          </cell>
          <cell r="NE70">
            <v>0.81847657900000004</v>
          </cell>
          <cell r="NF70">
            <v>0.82888467300000002</v>
          </cell>
          <cell r="NG70">
            <v>0.84122827</v>
          </cell>
          <cell r="NH70">
            <v>0.84848463799999996</v>
          </cell>
          <cell r="NI70">
            <v>0.85775442599999996</v>
          </cell>
          <cell r="NJ70">
            <v>0.871266137</v>
          </cell>
          <cell r="NK70">
            <v>0.87952360100000004</v>
          </cell>
          <cell r="NL70">
            <v>0.87399441600000005</v>
          </cell>
          <cell r="NM70">
            <v>0.87872866199999999</v>
          </cell>
          <cell r="NN70">
            <v>0.87968152700000002</v>
          </cell>
          <cell r="NO70">
            <v>0.88286147599999998</v>
          </cell>
          <cell r="NP70">
            <v>0.87751780000000001</v>
          </cell>
          <cell r="NQ70">
            <v>0.878988251</v>
          </cell>
          <cell r="NR70">
            <v>0.88413449600000005</v>
          </cell>
          <cell r="NS70">
            <v>0.89243861000000002</v>
          </cell>
          <cell r="NT70">
            <v>0.89204419599999996</v>
          </cell>
          <cell r="NU70">
            <v>0.88989161100000003</v>
          </cell>
          <cell r="NV70">
            <v>0.89234993600000001</v>
          </cell>
          <cell r="NW70">
            <v>0.89868524800000005</v>
          </cell>
          <cell r="NX70">
            <v>0.903104511</v>
          </cell>
          <cell r="NY70">
            <v>0.90051762199999996</v>
          </cell>
          <cell r="NZ70">
            <v>0.90018219399999999</v>
          </cell>
          <cell r="OA70">
            <v>74.710599999999999</v>
          </cell>
          <cell r="OB70">
            <v>74.783500000000004</v>
          </cell>
          <cell r="OC70">
            <v>74.648600000000002</v>
          </cell>
          <cell r="OD70">
            <v>75.039000000000001</v>
          </cell>
          <cell r="OE70">
            <v>75.1434</v>
          </cell>
          <cell r="OF70">
            <v>75.133600000000001</v>
          </cell>
          <cell r="OG70">
            <v>75.180800000000005</v>
          </cell>
          <cell r="OH70">
            <v>75.616299999999995</v>
          </cell>
          <cell r="OI70">
            <v>75.552300000000002</v>
          </cell>
          <cell r="OJ70">
            <v>75.632999999999996</v>
          </cell>
          <cell r="OK70">
            <v>75.593199999999996</v>
          </cell>
          <cell r="OL70">
            <v>76.054199999999994</v>
          </cell>
          <cell r="OM70">
            <v>76.202200000000005</v>
          </cell>
          <cell r="ON70">
            <v>76.303399999999996</v>
          </cell>
          <cell r="OO70">
            <v>76.499700000000004</v>
          </cell>
          <cell r="OP70">
            <v>76.7149</v>
          </cell>
          <cell r="OQ70">
            <v>76.895600000000002</v>
          </cell>
          <cell r="OR70">
            <v>76.790999999999997</v>
          </cell>
          <cell r="OS70">
            <v>77.221100000000007</v>
          </cell>
          <cell r="OT70">
            <v>77.368200000000002</v>
          </cell>
          <cell r="OU70">
            <v>77.721699999999998</v>
          </cell>
          <cell r="OV70">
            <v>77.644499999999994</v>
          </cell>
          <cell r="OW70">
            <v>77.494299999999996</v>
          </cell>
          <cell r="OX70">
            <v>78.131799999999998</v>
          </cell>
          <cell r="OY70">
            <v>78.183400000000006</v>
          </cell>
          <cell r="OZ70">
            <v>77.897099999999995</v>
          </cell>
          <cell r="PA70">
            <v>78.506699999999995</v>
          </cell>
          <cell r="PB70">
            <v>78.208299999999994</v>
          </cell>
          <cell r="PC70">
            <v>78.7577</v>
          </cell>
          <cell r="PD70">
            <v>78.710700000000003</v>
          </cell>
          <cell r="PE70">
            <v>78.382199999999997</v>
          </cell>
          <cell r="PF70">
            <v>77.4923</v>
          </cell>
          <cell r="PG70">
            <v>12.415599820000001</v>
          </cell>
          <cell r="PH70">
            <v>12.96582263</v>
          </cell>
          <cell r="PI70">
            <v>12.85700989</v>
          </cell>
          <cell r="PJ70">
            <v>12.552209850000001</v>
          </cell>
          <cell r="PK70">
            <v>12.958860400000001</v>
          </cell>
          <cell r="PL70">
            <v>12.65225983</v>
          </cell>
          <cell r="PM70">
            <v>12.87854958</v>
          </cell>
          <cell r="PN70">
            <v>13.03732014</v>
          </cell>
          <cell r="PO70">
            <v>13.600079539999999</v>
          </cell>
          <cell r="PP70">
            <v>13.50302029</v>
          </cell>
          <cell r="PQ70">
            <v>13.904490470000001</v>
          </cell>
          <cell r="PR70">
            <v>14.173049929999999</v>
          </cell>
          <cell r="PS70">
            <v>14.83780956</v>
          </cell>
          <cell r="PT70">
            <v>14.955630299999999</v>
          </cell>
          <cell r="PU70">
            <v>15.299160000000001</v>
          </cell>
          <cell r="PV70">
            <v>16.100580220000001</v>
          </cell>
          <cell r="PW70">
            <v>16.346170430000001</v>
          </cell>
          <cell r="PX70">
            <v>15.901909829999999</v>
          </cell>
          <cell r="PY70">
            <v>16.183206559999999</v>
          </cell>
          <cell r="PZ70">
            <v>16.46450329</v>
          </cell>
          <cell r="QA70">
            <v>16.745800020000001</v>
          </cell>
          <cell r="QB70">
            <v>16.844209670000001</v>
          </cell>
          <cell r="QC70">
            <v>17.175920489999999</v>
          </cell>
          <cell r="QD70">
            <v>17.37737083</v>
          </cell>
          <cell r="QE70">
            <v>17.998760220000001</v>
          </cell>
          <cell r="QF70">
            <v>18.369370459999999</v>
          </cell>
          <cell r="QG70">
            <v>18.7399807</v>
          </cell>
          <cell r="QH70">
            <v>19.166240689999999</v>
          </cell>
          <cell r="QI70">
            <v>19.546619419999999</v>
          </cell>
          <cell r="QJ70">
            <v>20.006179809999999</v>
          </cell>
          <cell r="QK70">
            <v>20.006179809999999</v>
          </cell>
          <cell r="QL70">
            <v>20.006179809999999</v>
          </cell>
          <cell r="QM70">
            <v>8.3828969690000008</v>
          </cell>
          <cell r="QN70">
            <v>8.4218419030000007</v>
          </cell>
          <cell r="QO70">
            <v>8.4607868370000006</v>
          </cell>
          <cell r="QP70">
            <v>8.4997317700000004</v>
          </cell>
          <cell r="QQ70">
            <v>8.5386767040000002</v>
          </cell>
          <cell r="QR70">
            <v>8.5776216380000001</v>
          </cell>
          <cell r="QS70">
            <v>8.6379862850000002</v>
          </cell>
          <cell r="QT70">
            <v>8.6983509320000003</v>
          </cell>
          <cell r="QU70">
            <v>8.7587155790000004</v>
          </cell>
          <cell r="QV70">
            <v>8.8190802260000005</v>
          </cell>
          <cell r="QW70">
            <v>8.8794448740000007</v>
          </cell>
          <cell r="QX70">
            <v>9.1403759289999993</v>
          </cell>
          <cell r="QY70">
            <v>9.4013069849999997</v>
          </cell>
          <cell r="QZ70">
            <v>9.6622380400000001</v>
          </cell>
          <cell r="RA70">
            <v>9.9231690960000005</v>
          </cell>
          <cell r="RB70">
            <v>10.184100150000001</v>
          </cell>
          <cell r="RC70">
            <v>10.442370410000001</v>
          </cell>
          <cell r="RD70">
            <v>10.48787022</v>
          </cell>
          <cell r="RE70">
            <v>10.523180010000001</v>
          </cell>
          <cell r="RF70">
            <v>10.54076004</v>
          </cell>
          <cell r="RG70">
            <v>10.55834007</v>
          </cell>
          <cell r="RH70">
            <v>10.64555764</v>
          </cell>
          <cell r="RI70">
            <v>10.73277521</v>
          </cell>
          <cell r="RJ70">
            <v>10.81999278</v>
          </cell>
          <cell r="RK70">
            <v>10.90721035</v>
          </cell>
          <cell r="RL70">
            <v>11.009229660000001</v>
          </cell>
          <cell r="RM70">
            <v>10.572119710000001</v>
          </cell>
          <cell r="RN70">
            <v>10.865824699999999</v>
          </cell>
          <cell r="RO70">
            <v>11.159529689999999</v>
          </cell>
          <cell r="RP70">
            <v>11.453234670000001</v>
          </cell>
          <cell r="RQ70">
            <v>11.746939660000001</v>
          </cell>
          <cell r="RR70">
            <v>11.746939660000001</v>
          </cell>
          <cell r="RS70">
            <v>34978.421840000003</v>
          </cell>
          <cell r="RT70">
            <v>36399.954749999997</v>
          </cell>
          <cell r="RU70">
            <v>35970.583250000003</v>
          </cell>
          <cell r="RV70">
            <v>34759.263460000002</v>
          </cell>
          <cell r="RW70">
            <v>34997.495920000001</v>
          </cell>
          <cell r="RX70">
            <v>35193.387029999998</v>
          </cell>
          <cell r="RY70">
            <v>35147.048360000001</v>
          </cell>
          <cell r="RZ70">
            <v>36140.100330000001</v>
          </cell>
          <cell r="SA70">
            <v>36611.409520000001</v>
          </cell>
          <cell r="SB70">
            <v>36589.498549999997</v>
          </cell>
          <cell r="SC70">
            <v>38496.426740000003</v>
          </cell>
          <cell r="SD70">
            <v>40043.47219</v>
          </cell>
          <cell r="SE70">
            <v>40934.090850000001</v>
          </cell>
          <cell r="SF70">
            <v>42876.923519999997</v>
          </cell>
          <cell r="SG70">
            <v>44154.765800000001</v>
          </cell>
          <cell r="SH70">
            <v>44997.57617</v>
          </cell>
          <cell r="SI70">
            <v>46633.137620000001</v>
          </cell>
          <cell r="SJ70">
            <v>45622.79623</v>
          </cell>
          <cell r="SK70">
            <v>44980.273970000002</v>
          </cell>
          <cell r="SL70">
            <v>42417.409249999997</v>
          </cell>
          <cell r="SM70">
            <v>41058.765700000004</v>
          </cell>
          <cell r="SN70">
            <v>35638.150439999998</v>
          </cell>
          <cell r="SO70">
            <v>34186.558839999998</v>
          </cell>
          <cell r="SP70">
            <v>33557.088069999998</v>
          </cell>
          <cell r="SQ70">
            <v>34260.919620000001</v>
          </cell>
          <cell r="SR70">
            <v>34147.743799999997</v>
          </cell>
          <cell r="SS70">
            <v>34079.728869999999</v>
          </cell>
          <cell r="ST70">
            <v>34431.489840000002</v>
          </cell>
          <cell r="SU70">
            <v>34617.806060000003</v>
          </cell>
          <cell r="SV70">
            <v>35505.064169999998</v>
          </cell>
          <cell r="SW70">
            <v>32671.25894</v>
          </cell>
          <cell r="SX70">
            <v>35367.947820000001</v>
          </cell>
          <cell r="SY70">
            <v>0.77200000000000002</v>
          </cell>
          <cell r="SZ70">
            <v>0.76800000000000002</v>
          </cell>
          <cell r="TA70">
            <v>0.76</v>
          </cell>
          <cell r="TB70">
            <v>0.76300000000000001</v>
          </cell>
          <cell r="TC70">
            <v>0.76400000000000001</v>
          </cell>
          <cell r="TD70">
            <v>0.76700000000000002</v>
          </cell>
          <cell r="TE70">
            <v>0.76400000000000001</v>
          </cell>
          <cell r="TF70">
            <v>0.77200000000000002</v>
          </cell>
          <cell r="TG70">
            <v>0.78900000000000003</v>
          </cell>
          <cell r="TH70">
            <v>0.79300000000000004</v>
          </cell>
          <cell r="TI70">
            <v>0.79</v>
          </cell>
          <cell r="TJ70">
            <v>0.79100000000000004</v>
          </cell>
          <cell r="TK70">
            <v>10.96664399</v>
          </cell>
          <cell r="TL70">
            <v>10.969525920000001</v>
          </cell>
          <cell r="TM70">
            <v>11.948017370000001</v>
          </cell>
          <cell r="TN70">
            <v>12.118627310000001</v>
          </cell>
          <cell r="TO70">
            <v>12.832534109999999</v>
          </cell>
          <cell r="TP70">
            <v>12.59393648</v>
          </cell>
          <cell r="TQ70">
            <v>12.60021141</v>
          </cell>
          <cell r="TR70">
            <v>11.95835269</v>
          </cell>
          <cell r="TS70">
            <v>10.68209766</v>
          </cell>
          <cell r="TT70">
            <v>10.666386749999999</v>
          </cell>
          <cell r="TU70">
            <v>10.667281190000001</v>
          </cell>
          <cell r="TV70">
            <v>10.662714360000001</v>
          </cell>
          <cell r="TW70">
            <v>11.16225547</v>
          </cell>
          <cell r="TX70">
            <v>11.21387283</v>
          </cell>
          <cell r="TY70">
            <v>12.24018476</v>
          </cell>
          <cell r="TZ70">
            <v>12.399540760000001</v>
          </cell>
          <cell r="UA70">
            <v>13.08304892</v>
          </cell>
          <cell r="UB70">
            <v>12.84090909</v>
          </cell>
          <cell r="UC70">
            <v>12.884834659999999</v>
          </cell>
          <cell r="UD70">
            <v>12.272727270000001</v>
          </cell>
          <cell r="UE70">
            <v>10.94808126</v>
          </cell>
          <cell r="UF70">
            <v>10.79865017</v>
          </cell>
          <cell r="UG70">
            <v>10.83521445</v>
          </cell>
          <cell r="UH70">
            <v>10.822998869999999</v>
          </cell>
          <cell r="UI70">
            <v>3.5583419799999998</v>
          </cell>
          <cell r="UJ70">
            <v>3.5669877529999998</v>
          </cell>
          <cell r="UK70">
            <v>3.5770521159999999</v>
          </cell>
          <cell r="UL70">
            <v>3.580941916</v>
          </cell>
          <cell r="UM70">
            <v>3.642162323</v>
          </cell>
          <cell r="UN70">
            <v>3.6972794530000002</v>
          </cell>
          <cell r="UO70">
            <v>3.643384218</v>
          </cell>
          <cell r="UP70">
            <v>3.6276180739999999</v>
          </cell>
          <cell r="UQ70">
            <v>3.5316829680000001</v>
          </cell>
          <cell r="UR70">
            <v>3.4845502380000002</v>
          </cell>
          <cell r="US70">
            <v>3.6262335779999999</v>
          </cell>
          <cell r="UT70">
            <v>3.6125330920000001</v>
          </cell>
          <cell r="UU70">
            <v>11.267849999999999</v>
          </cell>
          <cell r="UV70">
            <v>11.267849999999999</v>
          </cell>
          <cell r="UW70">
            <v>11.62377</v>
          </cell>
          <cell r="UX70">
            <v>11.6945</v>
          </cell>
          <cell r="UY70">
            <v>14.164849999999999</v>
          </cell>
          <cell r="UZ70">
            <v>13.281689999999999</v>
          </cell>
          <cell r="VA70">
            <v>13.11876</v>
          </cell>
          <cell r="VB70">
            <v>12.77045</v>
          </cell>
          <cell r="VC70">
            <v>11.06794</v>
          </cell>
          <cell r="VD70">
            <v>11.06794</v>
          </cell>
          <cell r="VE70">
            <v>11.73784</v>
          </cell>
          <cell r="VF70">
            <v>11.73784</v>
          </cell>
          <cell r="VG70">
            <v>18.073740000000001</v>
          </cell>
          <cell r="VH70">
            <v>18.073740000000001</v>
          </cell>
          <cell r="VI70">
            <v>20.643229999999999</v>
          </cell>
          <cell r="VJ70">
            <v>21.080439999999999</v>
          </cell>
          <cell r="VK70">
            <v>20.69059</v>
          </cell>
          <cell r="VL70">
            <v>20.80284</v>
          </cell>
          <cell r="VM70">
            <v>21.038489999999999</v>
          </cell>
          <cell r="VN70">
            <v>19.476990000000001</v>
          </cell>
          <cell r="VO70">
            <v>17.446670000000001</v>
          </cell>
          <cell r="VP70">
            <v>17.446670000000001</v>
          </cell>
          <cell r="VQ70">
            <v>16.63777</v>
          </cell>
          <cell r="VR70">
            <v>16.63777</v>
          </cell>
          <cell r="VS70">
            <v>32</v>
          </cell>
          <cell r="VT70">
            <v>0.29899999999999999</v>
          </cell>
          <cell r="VU70">
            <v>0.29599999999999999</v>
          </cell>
          <cell r="VV70">
            <v>0.28699999999999998</v>
          </cell>
          <cell r="VW70">
            <v>0.27700000000000002</v>
          </cell>
          <cell r="VX70">
            <v>0.27</v>
          </cell>
          <cell r="VY70">
            <v>0.26200000000000001</v>
          </cell>
          <cell r="VZ70">
            <v>0.254</v>
          </cell>
          <cell r="WA70">
            <v>0.25</v>
          </cell>
          <cell r="WB70">
            <v>0.24399999999999999</v>
          </cell>
          <cell r="WC70">
            <v>0.23799999999999999</v>
          </cell>
          <cell r="WD70">
            <v>0.20499999999999999</v>
          </cell>
          <cell r="WE70">
            <v>0.216</v>
          </cell>
          <cell r="WF70">
            <v>0.215</v>
          </cell>
          <cell r="WG70">
            <v>0.214</v>
          </cell>
          <cell r="WH70">
            <v>0.17599999999999999</v>
          </cell>
          <cell r="WI70">
            <v>0.17799999999999999</v>
          </cell>
          <cell r="WJ70">
            <v>0.17599999999999999</v>
          </cell>
          <cell r="WK70">
            <v>0.17</v>
          </cell>
          <cell r="WL70">
            <v>0.17299999999999999</v>
          </cell>
          <cell r="WM70">
            <v>0.157</v>
          </cell>
          <cell r="WN70">
            <v>0.152</v>
          </cell>
          <cell r="WO70">
            <v>0.14000000000000001</v>
          </cell>
          <cell r="WP70">
            <v>0.124</v>
          </cell>
          <cell r="WQ70">
            <v>0.121</v>
          </cell>
          <cell r="WR70">
            <v>0.11799999999999999</v>
          </cell>
          <cell r="WS70">
            <v>0.122</v>
          </cell>
          <cell r="WT70">
            <v>0.124</v>
          </cell>
          <cell r="WU70">
            <v>0.129</v>
          </cell>
          <cell r="WV70">
            <v>0.127</v>
          </cell>
          <cell r="WW70">
            <v>0.121</v>
          </cell>
          <cell r="WX70">
            <v>0.11899999999999999</v>
          </cell>
          <cell r="WY70">
            <v>0.11899999999999999</v>
          </cell>
          <cell r="WZ70">
            <v>5</v>
          </cell>
          <cell r="XA70">
            <v>4</v>
          </cell>
          <cell r="XB70">
            <v>5</v>
          </cell>
          <cell r="XC70">
            <v>4</v>
          </cell>
          <cell r="XD70">
            <v>4</v>
          </cell>
          <cell r="XE70">
            <v>4</v>
          </cell>
          <cell r="XF70">
            <v>4</v>
          </cell>
          <cell r="XG70">
            <v>4</v>
          </cell>
          <cell r="XH70">
            <v>4</v>
          </cell>
          <cell r="XI70">
            <v>4</v>
          </cell>
          <cell r="XJ70">
            <v>3</v>
          </cell>
          <cell r="XK70">
            <v>3</v>
          </cell>
          <cell r="XL70">
            <v>3</v>
          </cell>
          <cell r="XM70">
            <v>3</v>
          </cell>
          <cell r="XN70">
            <v>3</v>
          </cell>
          <cell r="XO70">
            <v>3</v>
          </cell>
          <cell r="XP70">
            <v>3</v>
          </cell>
          <cell r="XQ70">
            <v>3</v>
          </cell>
          <cell r="XR70">
            <v>3</v>
          </cell>
          <cell r="XS70">
            <v>3</v>
          </cell>
          <cell r="XT70">
            <v>3</v>
          </cell>
          <cell r="XU70">
            <v>3</v>
          </cell>
          <cell r="XV70">
            <v>3</v>
          </cell>
          <cell r="XW70">
            <v>3</v>
          </cell>
          <cell r="XX70">
            <v>3</v>
          </cell>
          <cell r="XY70">
            <v>3</v>
          </cell>
          <cell r="XZ70">
            <v>3</v>
          </cell>
          <cell r="YA70">
            <v>3</v>
          </cell>
          <cell r="YB70">
            <v>3</v>
          </cell>
          <cell r="YC70">
            <v>3</v>
          </cell>
          <cell r="YD70">
            <v>3</v>
          </cell>
          <cell r="YE70">
            <v>3</v>
          </cell>
          <cell r="YF70">
            <v>21.21</v>
          </cell>
          <cell r="YG70">
            <v>19.097000000000001</v>
          </cell>
          <cell r="YH70">
            <v>17.748999999999999</v>
          </cell>
          <cell r="YI70">
            <v>15.885999999999999</v>
          </cell>
          <cell r="YJ70">
            <v>14.552</v>
          </cell>
          <cell r="YK70">
            <v>13.435</v>
          </cell>
          <cell r="YL70">
            <v>12.548</v>
          </cell>
          <cell r="YM70">
            <v>12.177</v>
          </cell>
          <cell r="YN70">
            <v>11.933999999999999</v>
          </cell>
          <cell r="YO70">
            <v>11.506</v>
          </cell>
          <cell r="YP70">
            <v>9.8770000000000007</v>
          </cell>
          <cell r="YQ70">
            <v>11.557</v>
          </cell>
          <cell r="YR70">
            <v>11.391999999999999</v>
          </cell>
          <cell r="YS70">
            <v>11.208</v>
          </cell>
          <cell r="YT70">
            <v>10.888999999999999</v>
          </cell>
          <cell r="YU70">
            <v>10.287000000000001</v>
          </cell>
          <cell r="YV70">
            <v>10.742000000000001</v>
          </cell>
          <cell r="YW70">
            <v>10.661</v>
          </cell>
          <cell r="YX70">
            <v>11.183999999999999</v>
          </cell>
          <cell r="YY70">
            <v>10.907999999999999</v>
          </cell>
          <cell r="YZ70">
            <v>10.452999999999999</v>
          </cell>
          <cell r="ZA70">
            <v>9.4689999999999994</v>
          </cell>
          <cell r="ZB70">
            <v>8.5050000000000008</v>
          </cell>
          <cell r="ZC70">
            <v>8.0350000000000001</v>
          </cell>
          <cell r="ZD70">
            <v>7.9029999999999996</v>
          </cell>
          <cell r="ZE70">
            <v>8.0939999999999994</v>
          </cell>
          <cell r="ZF70">
            <v>8.5069999999999997</v>
          </cell>
          <cell r="ZG70">
            <v>8.3680000000000003</v>
          </cell>
          <cell r="ZH70">
            <v>8.2449999999999992</v>
          </cell>
          <cell r="ZI70">
            <v>8.3089999999999993</v>
          </cell>
          <cell r="ZJ70">
            <v>8.4209999999999994</v>
          </cell>
          <cell r="ZK70">
            <v>8.4789999999999992</v>
          </cell>
          <cell r="ZL70">
            <v>34.922638460000002</v>
          </cell>
          <cell r="ZM70">
            <v>36.310743330000001</v>
          </cell>
          <cell r="ZN70">
            <v>37.6988482</v>
          </cell>
          <cell r="ZO70">
            <v>39.086953080000001</v>
          </cell>
          <cell r="ZP70">
            <v>40.47505795</v>
          </cell>
          <cell r="ZQ70">
            <v>41.86316283</v>
          </cell>
          <cell r="ZR70">
            <v>43.187262859999997</v>
          </cell>
          <cell r="ZS70">
            <v>44.511362900000002</v>
          </cell>
          <cell r="ZT70">
            <v>45.835462939999999</v>
          </cell>
          <cell r="ZU70">
            <v>47.159562979999997</v>
          </cell>
          <cell r="ZV70">
            <v>48.483663010000001</v>
          </cell>
          <cell r="ZW70">
            <v>49.557744159999999</v>
          </cell>
          <cell r="ZX70">
            <v>50.631825310000004</v>
          </cell>
          <cell r="ZY70">
            <v>51.705906460000001</v>
          </cell>
          <cell r="ZZ70">
            <v>52.779987609999999</v>
          </cell>
          <cell r="AAA70">
            <v>53.854068759999997</v>
          </cell>
          <cell r="AAB70">
            <v>59.104728700000003</v>
          </cell>
          <cell r="AAC70">
            <v>57.215148929999998</v>
          </cell>
          <cell r="AAD70">
            <v>57.726428990000002</v>
          </cell>
          <cell r="AAE70">
            <v>58.616708760000002</v>
          </cell>
          <cell r="AAF70">
            <v>59.506988530000001</v>
          </cell>
          <cell r="AAG70">
            <v>60.550856590000002</v>
          </cell>
          <cell r="AAH70">
            <v>61.594724659999997</v>
          </cell>
          <cell r="AAI70">
            <v>62.638592719999998</v>
          </cell>
          <cell r="AAJ70">
            <v>63.68246078</v>
          </cell>
          <cell r="AAK70">
            <v>65.448669429999995</v>
          </cell>
          <cell r="AAL70">
            <v>61.507240299999999</v>
          </cell>
          <cell r="AAM70">
            <v>63.595470429999999</v>
          </cell>
          <cell r="AAN70">
            <v>65.683700560000005</v>
          </cell>
          <cell r="AAO70">
            <v>67.771930690000005</v>
          </cell>
          <cell r="AAP70">
            <v>69.860160829999998</v>
          </cell>
          <cell r="AAQ70">
            <v>69.860160829999998</v>
          </cell>
          <cell r="AAR70">
            <v>43.056266809999997</v>
          </cell>
          <cell r="AAS70">
            <v>44.162042739999997</v>
          </cell>
          <cell r="AAT70">
            <v>45.267818669999997</v>
          </cell>
          <cell r="AAU70">
            <v>46.373594599999997</v>
          </cell>
          <cell r="AAV70">
            <v>47.479370529999997</v>
          </cell>
          <cell r="AAW70">
            <v>48.585146459999997</v>
          </cell>
          <cell r="AAX70">
            <v>49.593957209999999</v>
          </cell>
          <cell r="AAY70">
            <v>50.602767970000002</v>
          </cell>
          <cell r="AAZ70">
            <v>51.611578719999997</v>
          </cell>
          <cell r="ABA70">
            <v>52.62038948</v>
          </cell>
          <cell r="ABB70">
            <v>53.629200230000002</v>
          </cell>
          <cell r="ABC70">
            <v>55.506968129999997</v>
          </cell>
          <cell r="ABD70">
            <v>57.384736019999998</v>
          </cell>
          <cell r="ABE70">
            <v>59.26250392</v>
          </cell>
          <cell r="ABF70">
            <v>61.140271810000002</v>
          </cell>
          <cell r="ABG70">
            <v>63.018039700000003</v>
          </cell>
          <cell r="ABH70">
            <v>64.966087340000001</v>
          </cell>
          <cell r="ABI70">
            <v>66.168472289999997</v>
          </cell>
          <cell r="ABJ70">
            <v>66.578247070000003</v>
          </cell>
          <cell r="ABK70">
            <v>66.78879929</v>
          </cell>
          <cell r="ABL70">
            <v>66.999351500000003</v>
          </cell>
          <cell r="ABM70">
            <v>68.167915339999993</v>
          </cell>
          <cell r="ABN70">
            <v>69.336479190000006</v>
          </cell>
          <cell r="ABO70">
            <v>70.505043029999996</v>
          </cell>
          <cell r="ABP70">
            <v>71.67360687</v>
          </cell>
          <cell r="ABQ70">
            <v>73.200119020000002</v>
          </cell>
          <cell r="ABR70">
            <v>68.343688959999994</v>
          </cell>
          <cell r="ABS70">
            <v>70.705238339999994</v>
          </cell>
          <cell r="ABT70">
            <v>73.066787719999994</v>
          </cell>
          <cell r="ABU70">
            <v>75.428337099999993</v>
          </cell>
          <cell r="ABV70">
            <v>77.789886469999999</v>
          </cell>
          <cell r="ABW70">
            <v>77.789886469999999</v>
          </cell>
          <cell r="ABX70">
            <v>6.3333333329999997</v>
          </cell>
          <cell r="ABY70">
            <v>6.3333333329999997</v>
          </cell>
          <cell r="ABZ70">
            <v>6.3333333329999997</v>
          </cell>
          <cell r="ACA70">
            <v>6.3333333329999997</v>
          </cell>
          <cell r="ACB70">
            <v>6.3333333329999997</v>
          </cell>
          <cell r="ACC70">
            <v>6.3333333329999997</v>
          </cell>
          <cell r="ACD70">
            <v>6.3333333329999997</v>
          </cell>
          <cell r="ACE70">
            <v>6.3333333329999997</v>
          </cell>
          <cell r="ACF70">
            <v>6.3333333329999997</v>
          </cell>
          <cell r="ACG70">
            <v>6.3333333329999997</v>
          </cell>
          <cell r="ACH70">
            <v>8.6666666669999994</v>
          </cell>
          <cell r="ACI70">
            <v>8.6666666669999994</v>
          </cell>
          <cell r="ACJ70">
            <v>8.6666666669999994</v>
          </cell>
          <cell r="ACK70">
            <v>8.6666666669999994</v>
          </cell>
          <cell r="ACL70">
            <v>14</v>
          </cell>
          <cell r="ACM70">
            <v>13</v>
          </cell>
          <cell r="ACN70">
            <v>13</v>
          </cell>
          <cell r="ACO70">
            <v>14.66666667</v>
          </cell>
          <cell r="ACP70">
            <v>14.66666667</v>
          </cell>
          <cell r="ACQ70">
            <v>17.333333329999999</v>
          </cell>
          <cell r="ACR70">
            <v>17.333333329999999</v>
          </cell>
          <cell r="ACS70">
            <v>18.666666670000001</v>
          </cell>
          <cell r="ACT70">
            <v>21</v>
          </cell>
          <cell r="ACU70">
            <v>21</v>
          </cell>
          <cell r="ACV70">
            <v>21</v>
          </cell>
          <cell r="ACW70">
            <v>19.666666670000001</v>
          </cell>
          <cell r="ACX70">
            <v>19.666666670000001</v>
          </cell>
          <cell r="ACY70">
            <v>18.333333329999999</v>
          </cell>
          <cell r="ACZ70">
            <v>18.666666670000001</v>
          </cell>
          <cell r="ADA70">
            <v>20.666666670000001</v>
          </cell>
          <cell r="ADB70">
            <v>21.666666670000001</v>
          </cell>
          <cell r="ADC70">
            <v>21.666666670000001</v>
          </cell>
          <cell r="ADD70">
            <v>93.666666669999998</v>
          </cell>
          <cell r="ADE70">
            <v>93.666666669999998</v>
          </cell>
          <cell r="ADF70">
            <v>93.666666669999998</v>
          </cell>
          <cell r="ADG70">
            <v>93.666666669999998</v>
          </cell>
          <cell r="ADH70">
            <v>93.666666669999998</v>
          </cell>
          <cell r="ADI70">
            <v>93.666666669999998</v>
          </cell>
          <cell r="ADJ70">
            <v>93.666666669999998</v>
          </cell>
          <cell r="ADK70">
            <v>93.666666669999998</v>
          </cell>
          <cell r="ADL70">
            <v>93.666666669999998</v>
          </cell>
          <cell r="ADM70">
            <v>93.666666669999998</v>
          </cell>
          <cell r="ADN70">
            <v>91.333333330000002</v>
          </cell>
          <cell r="ADO70">
            <v>91.333333330000002</v>
          </cell>
          <cell r="ADP70">
            <v>91.333333330000002</v>
          </cell>
          <cell r="ADQ70">
            <v>91.333333330000002</v>
          </cell>
          <cell r="ADR70">
            <v>86</v>
          </cell>
          <cell r="ADS70">
            <v>87</v>
          </cell>
          <cell r="ADT70">
            <v>87</v>
          </cell>
          <cell r="ADU70">
            <v>85.333333330000002</v>
          </cell>
          <cell r="ADV70">
            <v>85.333333330000002</v>
          </cell>
          <cell r="ADW70">
            <v>82.666666669999998</v>
          </cell>
          <cell r="ADX70">
            <v>82.666666669999998</v>
          </cell>
          <cell r="ADY70">
            <v>81.333333330000002</v>
          </cell>
          <cell r="ADZ70">
            <v>79</v>
          </cell>
          <cell r="AEA70">
            <v>79</v>
          </cell>
          <cell r="AEB70">
            <v>79</v>
          </cell>
          <cell r="AEC70">
            <v>80.333333330000002</v>
          </cell>
          <cell r="AED70">
            <v>80.333333330000002</v>
          </cell>
          <cell r="AEE70">
            <v>81.666666669999998</v>
          </cell>
          <cell r="AEF70">
            <v>81.333333330000002</v>
          </cell>
          <cell r="AEG70">
            <v>79.333333330000002</v>
          </cell>
          <cell r="AEH70">
            <v>78.333333330000002</v>
          </cell>
          <cell r="AEI70">
            <v>78.333333330000002</v>
          </cell>
          <cell r="AEJ70">
            <v>35.143000000000001</v>
          </cell>
          <cell r="AEK70">
            <v>32.857999999999997</v>
          </cell>
          <cell r="AEL70">
            <v>33.93</v>
          </cell>
          <cell r="AEM70">
            <v>34.225000000000001</v>
          </cell>
          <cell r="AEN70">
            <v>34.656999999999996</v>
          </cell>
          <cell r="AEO70">
            <v>35.097000000000001</v>
          </cell>
          <cell r="AEP70">
            <v>36.185000000000002</v>
          </cell>
          <cell r="AEQ70">
            <v>35.82</v>
          </cell>
          <cell r="AER70">
            <v>39.286000000000001</v>
          </cell>
          <cell r="AES70">
            <v>40.228000000000002</v>
          </cell>
          <cell r="AET70">
            <v>40.235999999999997</v>
          </cell>
          <cell r="AEU70">
            <v>39.456000000000003</v>
          </cell>
          <cell r="AEV70">
            <v>39.991</v>
          </cell>
          <cell r="AEW70">
            <v>40.645000000000003</v>
          </cell>
          <cell r="AEX70">
            <v>41.97</v>
          </cell>
          <cell r="AEY70">
            <v>42.02</v>
          </cell>
          <cell r="AEZ70">
            <v>42.34</v>
          </cell>
          <cell r="AFA70">
            <v>42.26</v>
          </cell>
          <cell r="AFB70">
            <v>42.354999999999997</v>
          </cell>
          <cell r="AFC70">
            <v>43.438000000000002</v>
          </cell>
          <cell r="AFD70">
            <v>44.014000000000003</v>
          </cell>
          <cell r="AFE70">
            <v>43.712000000000003</v>
          </cell>
          <cell r="AFF70">
            <v>43.914999999999999</v>
          </cell>
          <cell r="AFG70">
            <v>43.685000000000002</v>
          </cell>
          <cell r="AFH70">
            <v>44.039000000000001</v>
          </cell>
          <cell r="AFI70">
            <v>44.673000000000002</v>
          </cell>
          <cell r="AFJ70">
            <v>44.953000000000003</v>
          </cell>
          <cell r="AFK70">
            <v>44.670999999999999</v>
          </cell>
          <cell r="AFL70">
            <v>44.253</v>
          </cell>
          <cell r="AFM70">
            <v>44.356999999999999</v>
          </cell>
          <cell r="AFN70">
            <v>43.441000000000003</v>
          </cell>
          <cell r="AFO70">
            <v>43.296999999999997</v>
          </cell>
          <cell r="AFP70">
            <v>65.248000000000005</v>
          </cell>
          <cell r="AFQ70">
            <v>64.179000000000002</v>
          </cell>
          <cell r="AFR70">
            <v>63.784999999999997</v>
          </cell>
          <cell r="AFS70">
            <v>63.621000000000002</v>
          </cell>
          <cell r="AFT70">
            <v>63.944000000000003</v>
          </cell>
          <cell r="AFU70">
            <v>63.712000000000003</v>
          </cell>
          <cell r="AFV70">
            <v>63.512</v>
          </cell>
          <cell r="AFW70">
            <v>62.23</v>
          </cell>
          <cell r="AFX70">
            <v>65.165000000000006</v>
          </cell>
          <cell r="AFY70">
            <v>64.801000000000002</v>
          </cell>
          <cell r="AFZ70">
            <v>64.649000000000001</v>
          </cell>
          <cell r="AGA70">
            <v>63.929000000000002</v>
          </cell>
          <cell r="AGB70">
            <v>63.912999999999997</v>
          </cell>
          <cell r="AGC70">
            <v>64.147000000000006</v>
          </cell>
          <cell r="AGD70">
            <v>64.325999999999993</v>
          </cell>
          <cell r="AGE70">
            <v>64.117000000000004</v>
          </cell>
          <cell r="AGF70">
            <v>64.198999999999998</v>
          </cell>
          <cell r="AGG70">
            <v>64.024000000000001</v>
          </cell>
          <cell r="AGH70">
            <v>64.072000000000003</v>
          </cell>
          <cell r="AGI70">
            <v>63.939</v>
          </cell>
          <cell r="AGJ70">
            <v>63.465000000000003</v>
          </cell>
          <cell r="AGK70">
            <v>62.073</v>
          </cell>
          <cell r="AGL70">
            <v>61.189</v>
          </cell>
          <cell r="AGM70">
            <v>60.819000000000003</v>
          </cell>
          <cell r="AGN70">
            <v>60.036999999999999</v>
          </cell>
          <cell r="AGO70">
            <v>59.7</v>
          </cell>
          <cell r="AGP70">
            <v>59.734000000000002</v>
          </cell>
          <cell r="AGQ70">
            <v>59.887999999999998</v>
          </cell>
          <cell r="AGR70">
            <v>59.94</v>
          </cell>
          <cell r="AGS70">
            <v>59.975000000000001</v>
          </cell>
          <cell r="AGT70">
            <v>58.966999999999999</v>
          </cell>
          <cell r="AGU70">
            <v>58.107999999999997</v>
          </cell>
          <cell r="AGV70">
            <v>22</v>
          </cell>
          <cell r="AGW70">
            <v>0.65400000000000003</v>
          </cell>
          <cell r="AGX70">
            <v>0.66200000000000003</v>
          </cell>
          <cell r="AGY70">
            <v>0.66500000000000004</v>
          </cell>
          <cell r="AGZ70">
            <v>0.66200000000000003</v>
          </cell>
          <cell r="AHA70">
            <v>0.66600000000000004</v>
          </cell>
          <cell r="AHB70">
            <v>0.66200000000000003</v>
          </cell>
          <cell r="AHC70">
            <v>0.66</v>
          </cell>
          <cell r="AHD70">
            <v>0.66800000000000004</v>
          </cell>
          <cell r="AHE70">
            <v>0.66500000000000004</v>
          </cell>
          <cell r="AHF70">
            <v>0.66500000000000004</v>
          </cell>
          <cell r="AHG70">
            <v>0.67300000000000004</v>
          </cell>
          <cell r="AHH70">
            <v>0.66800000000000004</v>
          </cell>
          <cell r="AHI70">
            <v>0.66900000000000004</v>
          </cell>
          <cell r="AHJ70">
            <v>0.67100000000000004</v>
          </cell>
          <cell r="AHK70">
            <v>0.67100000000000004</v>
          </cell>
          <cell r="AHL70">
            <v>0.70399999999999996</v>
          </cell>
          <cell r="AHM70">
            <v>0.70699999999999996</v>
          </cell>
          <cell r="AHN70">
            <v>0.69199999999999995</v>
          </cell>
          <cell r="AHO70">
            <v>0.68</v>
          </cell>
          <cell r="AHP70">
            <v>0.70199999999999996</v>
          </cell>
          <cell r="AHQ70">
            <v>0.73599999999999999</v>
          </cell>
          <cell r="AHR70">
            <v>0.73799999999999999</v>
          </cell>
          <cell r="AHS70">
            <v>0.73099999999999998</v>
          </cell>
          <cell r="AHT70">
            <v>0.74399999999999999</v>
          </cell>
          <cell r="AHU70">
            <v>0.755</v>
          </cell>
          <cell r="AHV70">
            <v>0.76200000000000001</v>
          </cell>
          <cell r="AHW70">
            <v>0.76600000000000001</v>
          </cell>
          <cell r="AHX70">
            <v>0.76900000000000002</v>
          </cell>
          <cell r="AHY70">
            <v>0.78</v>
          </cell>
          <cell r="AHZ70">
            <v>0.78600000000000003</v>
          </cell>
          <cell r="AIA70">
            <v>0.79100000000000004</v>
          </cell>
          <cell r="AIB70">
            <v>0.79200000000000004</v>
          </cell>
          <cell r="AIC70">
            <v>13.833992090000001</v>
          </cell>
          <cell r="AID70">
            <v>13.91417425</v>
          </cell>
          <cell r="AIE70">
            <v>13.52405722</v>
          </cell>
          <cell r="AIF70">
            <v>13.91417425</v>
          </cell>
          <cell r="AIG70">
            <v>13.953488370000001</v>
          </cell>
          <cell r="AIH70">
            <v>14.8005148</v>
          </cell>
          <cell r="AII70">
            <v>15.60102302</v>
          </cell>
          <cell r="AIJ70">
            <v>15.335868189999999</v>
          </cell>
          <cell r="AIK70">
            <v>16.770963699999999</v>
          </cell>
          <cell r="AIL70">
            <v>16.978776530000001</v>
          </cell>
          <cell r="AIM70">
            <v>16.913580249999999</v>
          </cell>
          <cell r="AIN70">
            <v>18.536585370000001</v>
          </cell>
          <cell r="AIO70">
            <v>19.397590359999999</v>
          </cell>
          <cell r="AIP70">
            <v>19.64071856</v>
          </cell>
          <cell r="AIQ70">
            <v>20.403321470000002</v>
          </cell>
          <cell r="AIR70">
            <v>17.660818710000001</v>
          </cell>
          <cell r="AIS70">
            <v>18.076477400000002</v>
          </cell>
          <cell r="AIT70">
            <v>19.347319349999999</v>
          </cell>
          <cell r="AIU70">
            <v>21.205098490000001</v>
          </cell>
          <cell r="AIV70">
            <v>18.937644339999999</v>
          </cell>
          <cell r="AIW70">
            <v>15.30494822</v>
          </cell>
          <cell r="AIX70">
            <v>14.682080920000001</v>
          </cell>
          <cell r="AIY70">
            <v>15.58891455</v>
          </cell>
          <cell r="AIZ70">
            <v>14.580941449999999</v>
          </cell>
          <cell r="AJA70">
            <v>14.1069397</v>
          </cell>
          <cell r="AJB70">
            <v>13.40909091</v>
          </cell>
          <cell r="AJC70">
            <v>12.65678449</v>
          </cell>
          <cell r="AJD70">
            <v>12.613636359999999</v>
          </cell>
          <cell r="AJE70">
            <v>11.96388262</v>
          </cell>
          <cell r="AJF70">
            <v>11.58605174</v>
          </cell>
          <cell r="AJG70">
            <v>10.72234763</v>
          </cell>
          <cell r="AJH70">
            <v>10.710259300000001</v>
          </cell>
          <cell r="AJI70">
            <v>8.1581914009999998</v>
          </cell>
          <cell r="AJJ70">
            <v>8.0853354209999999</v>
          </cell>
          <cell r="AJK70">
            <v>8.1555446539999998</v>
          </cell>
          <cell r="AJL70">
            <v>8.0024568499999997</v>
          </cell>
          <cell r="AJM70">
            <v>8.1204898209999996</v>
          </cell>
          <cell r="AJN70">
            <v>8.0944651919999995</v>
          </cell>
          <cell r="AJO70">
            <v>8.2284748689999994</v>
          </cell>
          <cell r="AJP70">
            <v>8.6024838769999992</v>
          </cell>
          <cell r="AJQ70">
            <v>8.9918333629999996</v>
          </cell>
          <cell r="AJR70">
            <v>8.8827791329999997</v>
          </cell>
          <cell r="AJS70">
            <v>9.2941737419999999</v>
          </cell>
          <cell r="AJT70">
            <v>9.4648261700000003</v>
          </cell>
          <cell r="AJU70">
            <v>9.3917130679999996</v>
          </cell>
          <cell r="AJV70">
            <v>9.7237657510000002</v>
          </cell>
          <cell r="AJW70">
            <v>9.7504920340000005</v>
          </cell>
          <cell r="AJX70">
            <v>10.149943990000001</v>
          </cell>
          <cell r="AJY70">
            <v>10.05544098</v>
          </cell>
          <cell r="AJZ70">
            <v>10.304731200000001</v>
          </cell>
          <cell r="AKA70">
            <v>10.065406680000001</v>
          </cell>
          <cell r="AKB70">
            <v>9.5220558450000006</v>
          </cell>
          <cell r="AKC70">
            <v>8.9423811610000001</v>
          </cell>
          <cell r="AKD70">
            <v>8.7310841490000008</v>
          </cell>
          <cell r="AKE70">
            <v>8.480608471</v>
          </cell>
          <cell r="AKF70">
            <v>7.6100833290000001</v>
          </cell>
          <cell r="AKG70">
            <v>7.3505979000000004</v>
          </cell>
          <cell r="AKH70">
            <v>7.0321630429999997</v>
          </cell>
          <cell r="AKI70">
            <v>6.7236416510000003</v>
          </cell>
          <cell r="AKJ70">
            <v>7.0822133599999999</v>
          </cell>
          <cell r="AKK70">
            <v>6.824350999</v>
          </cell>
          <cell r="AKL70">
            <v>6.2764293159999998</v>
          </cell>
          <cell r="AKM70">
            <v>5.0114966299999999</v>
          </cell>
          <cell r="AKN70">
            <v>5.0114966299999999</v>
          </cell>
          <cell r="AKO70">
            <v>16.97</v>
          </cell>
          <cell r="AKP70">
            <v>17.27</v>
          </cell>
          <cell r="AKQ70">
            <v>16.329999999999998</v>
          </cell>
          <cell r="AKR70">
            <v>17.309999999999999</v>
          </cell>
          <cell r="AKS70">
            <v>17.37</v>
          </cell>
          <cell r="AKT70">
            <v>19.07</v>
          </cell>
          <cell r="AKU70">
            <v>20.6</v>
          </cell>
          <cell r="AKV70">
            <v>19.440000000000001</v>
          </cell>
          <cell r="AKW70">
            <v>21.86</v>
          </cell>
          <cell r="AKX70">
            <v>22.71</v>
          </cell>
          <cell r="AKY70">
            <v>21.7</v>
          </cell>
          <cell r="AKZ70">
            <v>25.06</v>
          </cell>
          <cell r="ALA70">
            <v>26.93</v>
          </cell>
          <cell r="ALB70">
            <v>27.06</v>
          </cell>
          <cell r="ALC70">
            <v>28.67</v>
          </cell>
          <cell r="ALD70">
            <v>22.18</v>
          </cell>
          <cell r="ALE70">
            <v>23.04</v>
          </cell>
          <cell r="ALF70">
            <v>25.47</v>
          </cell>
          <cell r="ALG70">
            <v>29.71</v>
          </cell>
          <cell r="ALH70">
            <v>25.74</v>
          </cell>
          <cell r="ALI70">
            <v>19</v>
          </cell>
          <cell r="ALJ70">
            <v>18</v>
          </cell>
          <cell r="ALK70">
            <v>20.2</v>
          </cell>
          <cell r="ALL70">
            <v>19.36</v>
          </cell>
          <cell r="ALM70">
            <v>18.79</v>
          </cell>
          <cell r="ALN70">
            <v>17.809999999999999</v>
          </cell>
          <cell r="ALO70">
            <v>16.77</v>
          </cell>
          <cell r="ALP70">
            <v>15.94</v>
          </cell>
          <cell r="ALQ70">
            <v>14.94</v>
          </cell>
          <cell r="ALR70">
            <v>15.17</v>
          </cell>
          <cell r="ALS70">
            <v>15.17</v>
          </cell>
          <cell r="ALT70">
            <v>15.17</v>
          </cell>
        </row>
        <row r="71">
          <cell r="A71" t="str">
            <v>Grenada</v>
          </cell>
          <cell r="B71" t="str">
            <v>GRD</v>
          </cell>
          <cell r="C71" t="str">
            <v>High</v>
          </cell>
          <cell r="D71" t="str">
            <v>LAC</v>
          </cell>
          <cell r="E71">
            <v>68</v>
          </cell>
          <cell r="R71">
            <v>0.73899999999999999</v>
          </cell>
          <cell r="S71">
            <v>0.747</v>
          </cell>
          <cell r="T71">
            <v>0.74199999999999999</v>
          </cell>
          <cell r="U71">
            <v>0.76300000000000001</v>
          </cell>
          <cell r="V71">
            <v>0.76500000000000001</v>
          </cell>
          <cell r="W71">
            <v>0.77300000000000002</v>
          </cell>
          <cell r="X71">
            <v>0.77800000000000002</v>
          </cell>
          <cell r="Y71">
            <v>0.77700000000000002</v>
          </cell>
          <cell r="Z71">
            <v>0.78200000000000003</v>
          </cell>
          <cell r="AA71">
            <v>0.78600000000000003</v>
          </cell>
          <cell r="AB71">
            <v>0.78400000000000003</v>
          </cell>
          <cell r="AC71">
            <v>0.78700000000000003</v>
          </cell>
          <cell r="AD71">
            <v>0.78700000000000003</v>
          </cell>
          <cell r="AE71">
            <v>0.79</v>
          </cell>
          <cell r="AF71">
            <v>0.79100000000000004</v>
          </cell>
          <cell r="AG71">
            <v>0.79400000000000004</v>
          </cell>
          <cell r="AH71">
            <v>0.79700000000000004</v>
          </cell>
          <cell r="AI71">
            <v>0.8</v>
          </cell>
          <cell r="AJ71">
            <v>0.79200000000000004</v>
          </cell>
          <cell r="AK71">
            <v>0.79500000000000004</v>
          </cell>
          <cell r="AL71">
            <v>70.683400000000006</v>
          </cell>
          <cell r="AM71">
            <v>70.973799999999997</v>
          </cell>
          <cell r="AN71">
            <v>71.290999999999997</v>
          </cell>
          <cell r="AO71">
            <v>71.576099999999997</v>
          </cell>
          <cell r="AP71">
            <v>71.785600000000002</v>
          </cell>
          <cell r="AQ71">
            <v>72.109499999999997</v>
          </cell>
          <cell r="AR71">
            <v>72.331199999999995</v>
          </cell>
          <cell r="AS71">
            <v>72.567700000000002</v>
          </cell>
          <cell r="AT71">
            <v>72.804699999999997</v>
          </cell>
          <cell r="AU71">
            <v>72.902600000000007</v>
          </cell>
          <cell r="AV71">
            <v>72.782899999999998</v>
          </cell>
          <cell r="AW71">
            <v>73.118099999999998</v>
          </cell>
          <cell r="AX71">
            <v>73.167000000000002</v>
          </cell>
          <cell r="AY71">
            <v>73.1875</v>
          </cell>
          <cell r="AZ71">
            <v>71.787599999999998</v>
          </cell>
          <cell r="BA71">
            <v>73.5214</v>
          </cell>
          <cell r="BB71">
            <v>73.700400000000002</v>
          </cell>
          <cell r="BC71">
            <v>74.316500000000005</v>
          </cell>
          <cell r="BD71">
            <v>74.655799999999999</v>
          </cell>
          <cell r="BE71">
            <v>75.036299999999997</v>
          </cell>
          <cell r="BF71">
            <v>74.998800000000003</v>
          </cell>
          <cell r="BG71">
            <v>75.294700000000006</v>
          </cell>
          <cell r="BH71">
            <v>75.041600000000003</v>
          </cell>
          <cell r="BI71">
            <v>75.116100000000003</v>
          </cell>
          <cell r="BJ71">
            <v>74.984999999999999</v>
          </cell>
          <cell r="BK71">
            <v>75.012500000000003</v>
          </cell>
          <cell r="BL71">
            <v>74.762200000000007</v>
          </cell>
          <cell r="BM71">
            <v>74.765199999999993</v>
          </cell>
          <cell r="BN71">
            <v>74.807599999999994</v>
          </cell>
          <cell r="BO71">
            <v>74.863200000000006</v>
          </cell>
          <cell r="BP71">
            <v>74.9238</v>
          </cell>
          <cell r="BQ71">
            <v>74.936199999999999</v>
          </cell>
          <cell r="BR71">
            <v>14.394647770000001</v>
          </cell>
          <cell r="BS71">
            <v>14.551545259999999</v>
          </cell>
          <cell r="BT71">
            <v>14.710152900000001</v>
          </cell>
          <cell r="BU71">
            <v>14.870489320000001</v>
          </cell>
          <cell r="BV71">
            <v>15.03257335</v>
          </cell>
          <cell r="BW71">
            <v>15.196424049999999</v>
          </cell>
          <cell r="BX71">
            <v>15.362060680000001</v>
          </cell>
          <cell r="BY71">
            <v>15.5295027</v>
          </cell>
          <cell r="BZ71">
            <v>15.69876979</v>
          </cell>
          <cell r="CA71">
            <v>15.86988184</v>
          </cell>
          <cell r="CB71">
            <v>16.042858970000001</v>
          </cell>
          <cell r="CC71">
            <v>16.217721489999999</v>
          </cell>
          <cell r="CD71">
            <v>16.394489969999999</v>
          </cell>
          <cell r="CE71">
            <v>16.573185169999999</v>
          </cell>
          <cell r="CF71">
            <v>16.7538281</v>
          </cell>
          <cell r="CG71">
            <v>16.936439979999999</v>
          </cell>
          <cell r="CH71">
            <v>17.121042280000001</v>
          </cell>
          <cell r="CI71">
            <v>17.307656690000002</v>
          </cell>
          <cell r="CJ71">
            <v>17.49630514</v>
          </cell>
          <cell r="CK71">
            <v>17.687009809999999</v>
          </cell>
          <cell r="CL71">
            <v>17.88404147</v>
          </cell>
          <cell r="CM71">
            <v>18.08107313</v>
          </cell>
          <cell r="CN71">
            <v>18.27810478</v>
          </cell>
          <cell r="CO71">
            <v>18.47513644</v>
          </cell>
          <cell r="CP71">
            <v>18.6721681</v>
          </cell>
          <cell r="CQ71">
            <v>18.86919975</v>
          </cell>
          <cell r="CR71">
            <v>18.817380910000001</v>
          </cell>
          <cell r="CS71">
            <v>18.489519120000001</v>
          </cell>
          <cell r="CT71">
            <v>18.629840850000001</v>
          </cell>
          <cell r="CU71">
            <v>18.662020349999999</v>
          </cell>
          <cell r="CV71">
            <v>18.662020349999999</v>
          </cell>
          <cell r="CW71">
            <v>18.662020349999999</v>
          </cell>
          <cell r="DJ71">
            <v>7.4454002729999997</v>
          </cell>
          <cell r="DK71">
            <v>7.5522252390000002</v>
          </cell>
          <cell r="DL71">
            <v>7.6590502039999997</v>
          </cell>
          <cell r="DM71">
            <v>7.7658751700000002</v>
          </cell>
          <cell r="DN71">
            <v>7.8727001359999997</v>
          </cell>
          <cell r="DO71">
            <v>7.9795251020000002</v>
          </cell>
          <cell r="DP71">
            <v>8.0863500679999998</v>
          </cell>
          <cell r="DQ71">
            <v>8.1931750339999994</v>
          </cell>
          <cell r="DR71">
            <v>8.3000000000000007</v>
          </cell>
          <cell r="DS71">
            <v>8.375</v>
          </cell>
          <cell r="DT71">
            <v>8.4499999999999993</v>
          </cell>
          <cell r="DU71">
            <v>8.5250000000000004</v>
          </cell>
          <cell r="DV71">
            <v>8.6</v>
          </cell>
          <cell r="DW71">
            <v>8.6756598240000002</v>
          </cell>
          <cell r="DX71">
            <v>8.6756598240000002</v>
          </cell>
          <cell r="DY71">
            <v>8.6756598240000002</v>
          </cell>
          <cell r="DZ71">
            <v>8.8000000000000007</v>
          </cell>
          <cell r="EA71">
            <v>9.0321040000000004</v>
          </cell>
          <cell r="EB71">
            <v>9.0321040000000004</v>
          </cell>
          <cell r="EC71">
            <v>9.0321040000000004</v>
          </cell>
          <cell r="ED71">
            <v>8146.4170160000003</v>
          </cell>
          <cell r="EE71">
            <v>8494.5598019999998</v>
          </cell>
          <cell r="EF71">
            <v>8456.8514899999991</v>
          </cell>
          <cell r="EG71">
            <v>8060.280186</v>
          </cell>
          <cell r="EH71">
            <v>8190.6930350000002</v>
          </cell>
          <cell r="EI71">
            <v>8183.3051679999999</v>
          </cell>
          <cell r="EJ71">
            <v>8462.4886000000006</v>
          </cell>
          <cell r="EK71">
            <v>8826.0302780000002</v>
          </cell>
          <cell r="EL71">
            <v>9727.9161179999992</v>
          </cell>
          <cell r="EM71">
            <v>10330.657649999999</v>
          </cell>
          <cell r="EN71">
            <v>10675.43562</v>
          </cell>
          <cell r="EO71">
            <v>10253.076880000001</v>
          </cell>
          <cell r="EP71">
            <v>10468.697169999999</v>
          </cell>
          <cell r="EQ71">
            <v>11452.12124</v>
          </cell>
          <cell r="ER71">
            <v>11050.78558</v>
          </cell>
          <cell r="ES71">
            <v>13433.945239999999</v>
          </cell>
          <cell r="ET71">
            <v>12855.438630000001</v>
          </cell>
          <cell r="EU71">
            <v>13427.23027</v>
          </cell>
          <cell r="EV71">
            <v>13555.538549999999</v>
          </cell>
          <cell r="EW71">
            <v>12214.123809999999</v>
          </cell>
          <cell r="EX71">
            <v>12502.109469999999</v>
          </cell>
          <cell r="EY71">
            <v>12675.814630000001</v>
          </cell>
          <cell r="EZ71">
            <v>12426.59763</v>
          </cell>
          <cell r="FA71">
            <v>12734.95982</v>
          </cell>
          <cell r="FB71">
            <v>12844.95119</v>
          </cell>
          <cell r="FC71">
            <v>13219.27937</v>
          </cell>
          <cell r="FD71">
            <v>13914.87047</v>
          </cell>
          <cell r="FE71">
            <v>14465.197749999999</v>
          </cell>
          <cell r="FF71">
            <v>14975.50952</v>
          </cell>
          <cell r="FG71">
            <v>14983.786050000001</v>
          </cell>
          <cell r="FH71">
            <v>12840.52175</v>
          </cell>
          <cell r="FI71">
            <v>13483.5774</v>
          </cell>
          <cell r="HW71">
            <v>73.216499999999996</v>
          </cell>
          <cell r="HX71">
            <v>73.501400000000004</v>
          </cell>
          <cell r="HY71">
            <v>73.779399999999995</v>
          </cell>
          <cell r="HZ71">
            <v>74.067800000000005</v>
          </cell>
          <cell r="IA71">
            <v>74.349100000000007</v>
          </cell>
          <cell r="IB71">
            <v>74.766800000000003</v>
          </cell>
          <cell r="IC71">
            <v>74.999200000000002</v>
          </cell>
          <cell r="ID71">
            <v>75.2303</v>
          </cell>
          <cell r="IE71">
            <v>75.483000000000004</v>
          </cell>
          <cell r="IF71">
            <v>75.459500000000006</v>
          </cell>
          <cell r="IG71">
            <v>75.121200000000002</v>
          </cell>
          <cell r="IH71">
            <v>75.4255</v>
          </cell>
          <cell r="II71">
            <v>75.463700000000003</v>
          </cell>
          <cell r="IJ71">
            <v>75.8245</v>
          </cell>
          <cell r="IK71">
            <v>74.162199999999999</v>
          </cell>
          <cell r="IL71">
            <v>76.515199999999993</v>
          </cell>
          <cell r="IM71">
            <v>76.750399999999999</v>
          </cell>
          <cell r="IN71">
            <v>77.354900000000001</v>
          </cell>
          <cell r="IO71">
            <v>77.341499999999996</v>
          </cell>
          <cell r="IP71">
            <v>77.828999999999994</v>
          </cell>
          <cell r="IQ71">
            <v>77.632400000000004</v>
          </cell>
          <cell r="IR71">
            <v>78.066800000000001</v>
          </cell>
          <cell r="IS71">
            <v>77.8947</v>
          </cell>
          <cell r="IT71">
            <v>77.902799999999999</v>
          </cell>
          <cell r="IU71">
            <v>78.004499999999993</v>
          </cell>
          <cell r="IV71">
            <v>78.051599999999993</v>
          </cell>
          <cell r="IW71">
            <v>77.813800000000001</v>
          </cell>
          <cell r="IX71">
            <v>77.771900000000002</v>
          </cell>
          <cell r="IY71">
            <v>77.795900000000003</v>
          </cell>
          <cell r="IZ71">
            <v>77.833799999999997</v>
          </cell>
          <cell r="JA71">
            <v>77.868799999999993</v>
          </cell>
          <cell r="JB71">
            <v>77.897900000000007</v>
          </cell>
          <cell r="JC71">
            <v>16.186882359999998</v>
          </cell>
          <cell r="JD71">
            <v>16.291687159999999</v>
          </cell>
          <cell r="JE71">
            <v>16.397170549999998</v>
          </cell>
          <cell r="JF71">
            <v>16.503336900000001</v>
          </cell>
          <cell r="JG71">
            <v>16.61019065</v>
          </cell>
          <cell r="JH71">
            <v>16.717736240000001</v>
          </cell>
          <cell r="JI71">
            <v>16.825978150000001</v>
          </cell>
          <cell r="JJ71">
            <v>16.934920900000002</v>
          </cell>
          <cell r="JK71">
            <v>17.04456901</v>
          </cell>
          <cell r="JL71">
            <v>17.154927059999999</v>
          </cell>
          <cell r="JM71">
            <v>17.26599964</v>
          </cell>
          <cell r="JN71">
            <v>17.377791380000001</v>
          </cell>
          <cell r="JO71">
            <v>17.49030694</v>
          </cell>
          <cell r="JP71">
            <v>17.603551</v>
          </cell>
          <cell r="JQ71">
            <v>17.717528269999999</v>
          </cell>
          <cell r="JR71">
            <v>17.832243519999999</v>
          </cell>
          <cell r="JS71">
            <v>17.947701500000001</v>
          </cell>
          <cell r="JT71">
            <v>18.06390704</v>
          </cell>
          <cell r="JU71">
            <v>18.180864969999998</v>
          </cell>
          <cell r="JV71">
            <v>18.298580170000001</v>
          </cell>
          <cell r="JW71">
            <v>18.418601670000001</v>
          </cell>
          <cell r="JX71">
            <v>18.538623170000001</v>
          </cell>
          <cell r="JY71">
            <v>18.658644679999998</v>
          </cell>
          <cell r="JZ71">
            <v>18.778666179999998</v>
          </cell>
          <cell r="KA71">
            <v>18.898687679999998</v>
          </cell>
          <cell r="KB71">
            <v>19.018709179999998</v>
          </cell>
          <cell r="KC71">
            <v>19.360460280000002</v>
          </cell>
          <cell r="KD71">
            <v>18.874570850000001</v>
          </cell>
          <cell r="KE71">
            <v>19.182100299999998</v>
          </cell>
          <cell r="KF71">
            <v>19.26614739</v>
          </cell>
          <cell r="KG71">
            <v>19.26614739</v>
          </cell>
          <cell r="KH71">
            <v>19.26614739</v>
          </cell>
          <cell r="OA71">
            <v>68.014600000000002</v>
          </cell>
          <cell r="OB71">
            <v>68.320599999999999</v>
          </cell>
          <cell r="OC71">
            <v>68.686400000000006</v>
          </cell>
          <cell r="OD71">
            <v>68.983500000000006</v>
          </cell>
          <cell r="OE71">
            <v>69.146000000000001</v>
          </cell>
          <cell r="OF71">
            <v>69.401499999999999</v>
          </cell>
          <cell r="OG71">
            <v>69.632800000000003</v>
          </cell>
          <cell r="OH71">
            <v>69.893000000000001</v>
          </cell>
          <cell r="OI71">
            <v>70.135800000000003</v>
          </cell>
          <cell r="OJ71">
            <v>70.361800000000002</v>
          </cell>
          <cell r="OK71">
            <v>70.462999999999994</v>
          </cell>
          <cell r="OL71">
            <v>70.843900000000005</v>
          </cell>
          <cell r="OM71">
            <v>70.911299999999997</v>
          </cell>
          <cell r="ON71">
            <v>70.663899999999998</v>
          </cell>
          <cell r="OO71">
            <v>69.507999999999996</v>
          </cell>
          <cell r="OP71">
            <v>70.7196</v>
          </cell>
          <cell r="OQ71">
            <v>70.859099999999998</v>
          </cell>
          <cell r="OR71">
            <v>71.4739</v>
          </cell>
          <cell r="OS71">
            <v>72.099100000000007</v>
          </cell>
          <cell r="OT71">
            <v>72.394900000000007</v>
          </cell>
          <cell r="OU71">
            <v>72.504000000000005</v>
          </cell>
          <cell r="OV71">
            <v>72.691800000000001</v>
          </cell>
          <cell r="OW71">
            <v>72.385400000000004</v>
          </cell>
          <cell r="OX71">
            <v>72.513999999999996</v>
          </cell>
          <cell r="OY71">
            <v>72.207099999999997</v>
          </cell>
          <cell r="OZ71">
            <v>72.219200000000001</v>
          </cell>
          <cell r="PA71">
            <v>71.968500000000006</v>
          </cell>
          <cell r="PB71">
            <v>72.004800000000003</v>
          </cell>
          <cell r="PC71">
            <v>72.060400000000001</v>
          </cell>
          <cell r="PD71">
            <v>72.128600000000006</v>
          </cell>
          <cell r="PE71">
            <v>72.208399999999997</v>
          </cell>
          <cell r="PF71">
            <v>72.212299999999999</v>
          </cell>
          <cell r="PG71">
            <v>12.806897169999999</v>
          </cell>
          <cell r="PH71">
            <v>13.00338709</v>
          </cell>
          <cell r="PI71">
            <v>13.202891660000001</v>
          </cell>
          <cell r="PJ71">
            <v>13.40545713</v>
          </cell>
          <cell r="PK71">
            <v>13.61113046</v>
          </cell>
          <cell r="PL71">
            <v>13.81995933</v>
          </cell>
          <cell r="PM71">
            <v>14.031992170000001</v>
          </cell>
          <cell r="PN71">
            <v>14.247278120000001</v>
          </cell>
          <cell r="PO71">
            <v>14.465867100000001</v>
          </cell>
          <cell r="PP71">
            <v>14.68780978</v>
          </cell>
          <cell r="PQ71">
            <v>14.91315762</v>
          </cell>
          <cell r="PR71">
            <v>15.14196286</v>
          </cell>
          <cell r="PS71">
            <v>15.374278540000001</v>
          </cell>
          <cell r="PT71">
            <v>15.61015853</v>
          </cell>
          <cell r="PU71">
            <v>15.84965751</v>
          </cell>
          <cell r="PV71">
            <v>16.092831010000001</v>
          </cell>
          <cell r="PW71">
            <v>16.339735390000001</v>
          </cell>
          <cell r="PX71">
            <v>16.590427909999999</v>
          </cell>
          <cell r="PY71">
            <v>16.84496669</v>
          </cell>
          <cell r="PZ71">
            <v>17.103410719999999</v>
          </cell>
          <cell r="QA71">
            <v>17.37399546</v>
          </cell>
          <cell r="QB71">
            <v>17.644580210000001</v>
          </cell>
          <cell r="QC71">
            <v>17.915164950000001</v>
          </cell>
          <cell r="QD71">
            <v>18.185749690000002</v>
          </cell>
          <cell r="QE71">
            <v>18.456334429999998</v>
          </cell>
          <cell r="QF71">
            <v>18.726919169999999</v>
          </cell>
          <cell r="QG71">
            <v>18.285200119999999</v>
          </cell>
          <cell r="QH71">
            <v>18.12060928</v>
          </cell>
          <cell r="QI71">
            <v>18.09244919</v>
          </cell>
          <cell r="QJ71">
            <v>18.07579333</v>
          </cell>
          <cell r="QK71">
            <v>18.07579333</v>
          </cell>
          <cell r="QL71">
            <v>18.07579333</v>
          </cell>
          <cell r="UI71">
            <v>9.4294080729999994</v>
          </cell>
          <cell r="UJ71">
            <v>9.493803024</v>
          </cell>
          <cell r="UK71">
            <v>9.5925655360000004</v>
          </cell>
          <cell r="UL71">
            <v>9.6791124340000003</v>
          </cell>
          <cell r="UM71">
            <v>9.7669620510000001</v>
          </cell>
          <cell r="UN71">
            <v>9.8439035419999996</v>
          </cell>
          <cell r="UO71">
            <v>9.9233207700000001</v>
          </cell>
          <cell r="UP71">
            <v>9.9696426389999999</v>
          </cell>
          <cell r="UQ71">
            <v>9.9645357130000001</v>
          </cell>
          <cell r="UR71">
            <v>9.9008789060000009</v>
          </cell>
          <cell r="US71">
            <v>9.7879590990000001</v>
          </cell>
          <cell r="UT71">
            <v>9.6339244839999996</v>
          </cell>
          <cell r="WZ71">
            <v>58</v>
          </cell>
          <cell r="XA71">
            <v>56</v>
          </cell>
          <cell r="XB71">
            <v>54</v>
          </cell>
          <cell r="XC71">
            <v>52</v>
          </cell>
          <cell r="XD71">
            <v>51</v>
          </cell>
          <cell r="XE71">
            <v>49</v>
          </cell>
          <cell r="XF71">
            <v>47</v>
          </cell>
          <cell r="XG71">
            <v>45</v>
          </cell>
          <cell r="XH71">
            <v>42</v>
          </cell>
          <cell r="XI71">
            <v>40</v>
          </cell>
          <cell r="XJ71">
            <v>38</v>
          </cell>
          <cell r="XK71">
            <v>36</v>
          </cell>
          <cell r="XL71">
            <v>34</v>
          </cell>
          <cell r="XM71">
            <v>34</v>
          </cell>
          <cell r="XN71">
            <v>38</v>
          </cell>
          <cell r="XO71">
            <v>33</v>
          </cell>
          <cell r="XP71">
            <v>31</v>
          </cell>
          <cell r="XQ71">
            <v>31</v>
          </cell>
          <cell r="XR71">
            <v>30</v>
          </cell>
          <cell r="XS71">
            <v>30</v>
          </cell>
          <cell r="XT71">
            <v>29</v>
          </cell>
          <cell r="XU71">
            <v>28</v>
          </cell>
          <cell r="XV71">
            <v>28</v>
          </cell>
          <cell r="XW71">
            <v>27</v>
          </cell>
          <cell r="XX71">
            <v>26</v>
          </cell>
          <cell r="XY71">
            <v>25</v>
          </cell>
          <cell r="XZ71">
            <v>25</v>
          </cell>
          <cell r="YA71">
            <v>25</v>
          </cell>
          <cell r="YB71">
            <v>25</v>
          </cell>
          <cell r="YC71">
            <v>25</v>
          </cell>
          <cell r="YD71">
            <v>25</v>
          </cell>
          <cell r="YE71">
            <v>25</v>
          </cell>
          <cell r="YF71">
            <v>85.629000000000005</v>
          </cell>
          <cell r="YG71">
            <v>87.036000000000001</v>
          </cell>
          <cell r="YH71">
            <v>83.331000000000003</v>
          </cell>
          <cell r="YI71">
            <v>79.915999999999997</v>
          </cell>
          <cell r="YJ71">
            <v>75.849000000000004</v>
          </cell>
          <cell r="YK71">
            <v>71.043999999999997</v>
          </cell>
          <cell r="YL71">
            <v>67.290999999999997</v>
          </cell>
          <cell r="YM71">
            <v>63.857999999999997</v>
          </cell>
          <cell r="YN71">
            <v>50.743000000000002</v>
          </cell>
          <cell r="YO71">
            <v>46.118000000000002</v>
          </cell>
          <cell r="YP71">
            <v>45.566000000000003</v>
          </cell>
          <cell r="YQ71">
            <v>44.442</v>
          </cell>
          <cell r="YR71">
            <v>43.44</v>
          </cell>
          <cell r="YS71">
            <v>42.914000000000001</v>
          </cell>
          <cell r="YT71">
            <v>41.808999999999997</v>
          </cell>
          <cell r="YU71">
            <v>41.411000000000001</v>
          </cell>
          <cell r="YV71">
            <v>41.314999999999998</v>
          </cell>
          <cell r="YW71">
            <v>41.015999999999998</v>
          </cell>
          <cell r="YX71">
            <v>40.566000000000003</v>
          </cell>
          <cell r="YY71">
            <v>40.119999999999997</v>
          </cell>
          <cell r="YZ71">
            <v>39.433</v>
          </cell>
          <cell r="ZA71">
            <v>38.698999999999998</v>
          </cell>
          <cell r="ZB71">
            <v>37.725999999999999</v>
          </cell>
          <cell r="ZC71">
            <v>36.587000000000003</v>
          </cell>
          <cell r="ZD71">
            <v>35.112000000000002</v>
          </cell>
          <cell r="ZE71">
            <v>34.957000000000001</v>
          </cell>
          <cell r="ZF71">
            <v>34.597000000000001</v>
          </cell>
          <cell r="ZG71">
            <v>34.69</v>
          </cell>
          <cell r="ZH71">
            <v>34.552999999999997</v>
          </cell>
          <cell r="ZI71">
            <v>34.095999999999997</v>
          </cell>
          <cell r="ZJ71">
            <v>33.472000000000001</v>
          </cell>
          <cell r="ZK71">
            <v>32.72</v>
          </cell>
          <cell r="ACH71">
            <v>17.85714286</v>
          </cell>
          <cell r="ACI71">
            <v>17.85714286</v>
          </cell>
          <cell r="ACJ71">
            <v>17.85714286</v>
          </cell>
          <cell r="ACK71">
            <v>17.85714286</v>
          </cell>
          <cell r="ACL71">
            <v>28.571428569999998</v>
          </cell>
          <cell r="ACM71">
            <v>32.142857139999997</v>
          </cell>
          <cell r="ACN71">
            <v>28.571428569999998</v>
          </cell>
          <cell r="ACO71">
            <v>28.571428569999998</v>
          </cell>
          <cell r="ACP71">
            <v>21.428571430000002</v>
          </cell>
          <cell r="ACQ71">
            <v>21.428571430000002</v>
          </cell>
          <cell r="ACR71">
            <v>21.428571430000002</v>
          </cell>
          <cell r="ACS71">
            <v>17.85714286</v>
          </cell>
          <cell r="ACT71">
            <v>17.85714286</v>
          </cell>
          <cell r="ACU71">
            <v>25</v>
          </cell>
          <cell r="ACV71">
            <v>25</v>
          </cell>
          <cell r="ACW71">
            <v>25</v>
          </cell>
          <cell r="ACX71">
            <v>25</v>
          </cell>
          <cell r="ACY71">
            <v>25</v>
          </cell>
          <cell r="ACZ71">
            <v>39.285714290000001</v>
          </cell>
          <cell r="ADA71">
            <v>39.285714290000001</v>
          </cell>
          <cell r="ADB71">
            <v>39.285714290000001</v>
          </cell>
          <cell r="ADC71">
            <v>32.142857139999997</v>
          </cell>
          <cell r="ADN71">
            <v>82.142857140000004</v>
          </cell>
          <cell r="ADO71">
            <v>82.142857140000004</v>
          </cell>
          <cell r="ADP71">
            <v>82.142857140000004</v>
          </cell>
          <cell r="ADQ71">
            <v>82.142857140000004</v>
          </cell>
          <cell r="ADR71">
            <v>71.428571430000005</v>
          </cell>
          <cell r="ADS71">
            <v>67.857142859999996</v>
          </cell>
          <cell r="ADT71">
            <v>71.428571430000005</v>
          </cell>
          <cell r="ADU71">
            <v>71.428571430000005</v>
          </cell>
          <cell r="ADV71">
            <v>78.571428569999995</v>
          </cell>
          <cell r="ADW71">
            <v>78.571428569999995</v>
          </cell>
          <cell r="ADX71">
            <v>78.571428569999995</v>
          </cell>
          <cell r="ADY71">
            <v>82.142857140000004</v>
          </cell>
          <cell r="ADZ71">
            <v>82.142857140000004</v>
          </cell>
          <cell r="AEA71">
            <v>75</v>
          </cell>
          <cell r="AEB71">
            <v>75</v>
          </cell>
          <cell r="AEC71">
            <v>75</v>
          </cell>
          <cell r="AED71">
            <v>75</v>
          </cell>
          <cell r="AEE71">
            <v>75</v>
          </cell>
          <cell r="AEF71">
            <v>60.714285709999999</v>
          </cell>
          <cell r="AEG71">
            <v>60.714285709999999</v>
          </cell>
          <cell r="AEH71">
            <v>60.714285709999999</v>
          </cell>
          <cell r="AEI71">
            <v>67.857142859999996</v>
          </cell>
          <cell r="AJI71">
            <v>1.103071701</v>
          </cell>
          <cell r="AJJ71">
            <v>1.1395397060000001</v>
          </cell>
          <cell r="AJK71">
            <v>1.2067102350000001</v>
          </cell>
          <cell r="AJL71">
            <v>1.2308866940000001</v>
          </cell>
          <cell r="AJM71">
            <v>1.438320316</v>
          </cell>
          <cell r="AJN71">
            <v>1.497886088</v>
          </cell>
          <cell r="AJO71">
            <v>1.523648281</v>
          </cell>
          <cell r="AJP71">
            <v>1.6593972450000001</v>
          </cell>
          <cell r="AJQ71">
            <v>1.723860774</v>
          </cell>
          <cell r="AJR71">
            <v>1.8957942830000001</v>
          </cell>
          <cell r="AJS71">
            <v>1.8528098959999999</v>
          </cell>
          <cell r="AJT71">
            <v>1.8807930340000001</v>
          </cell>
          <cell r="AJU71">
            <v>1.979852172</v>
          </cell>
          <cell r="AJV71">
            <v>2.0785539160000002</v>
          </cell>
          <cell r="AJW71">
            <v>1.9663238999999999</v>
          </cell>
          <cell r="AJX71">
            <v>2.0655258409999999</v>
          </cell>
          <cell r="AJY71">
            <v>2.1997846239999999</v>
          </cell>
          <cell r="AJZ71">
            <v>2.2640935450000002</v>
          </cell>
          <cell r="AKA71">
            <v>2.3973979669999999</v>
          </cell>
          <cell r="AKB71">
            <v>2.389851497</v>
          </cell>
          <cell r="AKC71">
            <v>2.4487682739999999</v>
          </cell>
          <cell r="AKD71">
            <v>2.3673171279999998</v>
          </cell>
          <cell r="AKE71">
            <v>2.5235001769999998</v>
          </cell>
          <cell r="AKF71">
            <v>2.8114079689999998</v>
          </cell>
          <cell r="AKG71">
            <v>2.1533121519999998</v>
          </cell>
          <cell r="AKH71">
            <v>2.3735618029999999</v>
          </cell>
          <cell r="AKI71">
            <v>2.4257897169999998</v>
          </cell>
          <cell r="AKJ71">
            <v>2.51149954</v>
          </cell>
          <cell r="AKK71">
            <v>2.7614980170000001</v>
          </cell>
          <cell r="AKL71">
            <v>2.9666169660000001</v>
          </cell>
          <cell r="AKM71">
            <v>2.6201754309999998</v>
          </cell>
          <cell r="AKN71">
            <v>2.6201754309999998</v>
          </cell>
        </row>
        <row r="72">
          <cell r="A72" t="str">
            <v>Guatemala</v>
          </cell>
          <cell r="B72" t="str">
            <v>GTM</v>
          </cell>
          <cell r="C72" t="str">
            <v>Medium</v>
          </cell>
          <cell r="D72" t="str">
            <v>LAC</v>
          </cell>
          <cell r="E72">
            <v>135</v>
          </cell>
          <cell r="F72">
            <v>0.48399999999999999</v>
          </cell>
          <cell r="G72">
            <v>0.48799999999999999</v>
          </cell>
          <cell r="H72">
            <v>0.49199999999999999</v>
          </cell>
          <cell r="I72">
            <v>0.497</v>
          </cell>
          <cell r="J72">
            <v>0.501</v>
          </cell>
          <cell r="K72">
            <v>0.50800000000000001</v>
          </cell>
          <cell r="L72">
            <v>0.51600000000000001</v>
          </cell>
          <cell r="M72">
            <v>0.52500000000000002</v>
          </cell>
          <cell r="N72">
            <v>0.53400000000000003</v>
          </cell>
          <cell r="O72">
            <v>0.54200000000000004</v>
          </cell>
          <cell r="P72">
            <v>0.55000000000000004</v>
          </cell>
          <cell r="Q72">
            <v>0.55600000000000005</v>
          </cell>
          <cell r="R72">
            <v>0.56100000000000005</v>
          </cell>
          <cell r="S72">
            <v>0.56599999999999995</v>
          </cell>
          <cell r="T72">
            <v>0.57099999999999995</v>
          </cell>
          <cell r="U72">
            <v>0.57399999999999995</v>
          </cell>
          <cell r="V72">
            <v>0.58099999999999996</v>
          </cell>
          <cell r="W72">
            <v>0.59</v>
          </cell>
          <cell r="X72">
            <v>0.59599999999999997</v>
          </cell>
          <cell r="Y72">
            <v>0.6</v>
          </cell>
          <cell r="Z72">
            <v>0.60499999999999998</v>
          </cell>
          <cell r="AA72">
            <v>0.61099999999999999</v>
          </cell>
          <cell r="AB72">
            <v>0.61599999999999999</v>
          </cell>
          <cell r="AC72">
            <v>0.62</v>
          </cell>
          <cell r="AD72">
            <v>0.63700000000000001</v>
          </cell>
          <cell r="AE72">
            <v>0.63900000000000001</v>
          </cell>
          <cell r="AF72">
            <v>0.63900000000000001</v>
          </cell>
          <cell r="AG72">
            <v>0.64</v>
          </cell>
          <cell r="AH72">
            <v>0.64</v>
          </cell>
          <cell r="AI72">
            <v>0.64200000000000002</v>
          </cell>
          <cell r="AJ72">
            <v>0.63500000000000001</v>
          </cell>
          <cell r="AK72">
            <v>0.627</v>
          </cell>
          <cell r="AL72">
            <v>62.472799999999999</v>
          </cell>
          <cell r="AM72">
            <v>62.725200000000001</v>
          </cell>
          <cell r="AN72">
            <v>62.913499999999999</v>
          </cell>
          <cell r="AO72">
            <v>63.349499999999999</v>
          </cell>
          <cell r="AP72">
            <v>63.725999999999999</v>
          </cell>
          <cell r="AQ72">
            <v>64.195400000000006</v>
          </cell>
          <cell r="AR72">
            <v>64.863200000000006</v>
          </cell>
          <cell r="AS72">
            <v>65.535700000000006</v>
          </cell>
          <cell r="AT72">
            <v>66.113699999999994</v>
          </cell>
          <cell r="AU72">
            <v>66.868600000000001</v>
          </cell>
          <cell r="AV72">
            <v>67.445899999999995</v>
          </cell>
          <cell r="AW72">
            <v>67.946399999999997</v>
          </cell>
          <cell r="AX72">
            <v>68.386499999999998</v>
          </cell>
          <cell r="AY72">
            <v>68.796899999999994</v>
          </cell>
          <cell r="AZ72">
            <v>69.1648</v>
          </cell>
          <cell r="BA72">
            <v>69.167500000000004</v>
          </cell>
          <cell r="BB72">
            <v>69.812399999999997</v>
          </cell>
          <cell r="BC72">
            <v>70.100200000000001</v>
          </cell>
          <cell r="BD72">
            <v>70.355599999999995</v>
          </cell>
          <cell r="BE72">
            <v>70.641400000000004</v>
          </cell>
          <cell r="BF72">
            <v>70.878299999999996</v>
          </cell>
          <cell r="BG72">
            <v>71.176900000000003</v>
          </cell>
          <cell r="BH72">
            <v>71.462999999999994</v>
          </cell>
          <cell r="BI72">
            <v>71.727999999999994</v>
          </cell>
          <cell r="BJ72">
            <v>71.963800000000006</v>
          </cell>
          <cell r="BK72">
            <v>72.102999999999994</v>
          </cell>
          <cell r="BL72">
            <v>72.354699999999994</v>
          </cell>
          <cell r="BM72">
            <v>72.550600000000003</v>
          </cell>
          <cell r="BN72">
            <v>72.725700000000003</v>
          </cell>
          <cell r="BO72">
            <v>73.128900000000002</v>
          </cell>
          <cell r="BP72">
            <v>71.796899999999994</v>
          </cell>
          <cell r="BQ72">
            <v>69.236800000000002</v>
          </cell>
          <cell r="BR72">
            <v>6.5067645159999996</v>
          </cell>
          <cell r="BS72">
            <v>6.573509413</v>
          </cell>
          <cell r="BT72">
            <v>6.6409389640000001</v>
          </cell>
          <cell r="BU72">
            <v>6.7090601919999999</v>
          </cell>
          <cell r="BV72">
            <v>6.7778801919999996</v>
          </cell>
          <cell r="BW72">
            <v>6.9353199009999997</v>
          </cell>
          <cell r="BX72">
            <v>7.2219784599999999</v>
          </cell>
          <cell r="BY72">
            <v>7.5086370200000001</v>
          </cell>
          <cell r="BZ72">
            <v>7.7952955790000003</v>
          </cell>
          <cell r="CA72">
            <v>8.0819541390000005</v>
          </cell>
          <cell r="CB72">
            <v>8.3686126979999997</v>
          </cell>
          <cell r="CC72">
            <v>8.6552712580000009</v>
          </cell>
          <cell r="CD72">
            <v>8.9419298170000001</v>
          </cell>
          <cell r="CE72">
            <v>9.2147237779999998</v>
          </cell>
          <cell r="CF72">
            <v>9.4875177379999993</v>
          </cell>
          <cell r="CG72">
            <v>9.7603116990000007</v>
          </cell>
          <cell r="CH72">
            <v>10.03310566</v>
          </cell>
          <cell r="CI72">
            <v>10.30589962</v>
          </cell>
          <cell r="CJ72">
            <v>10.36208963</v>
          </cell>
          <cell r="CK72">
            <v>10.418279650000001</v>
          </cell>
          <cell r="CL72">
            <v>10.47446966</v>
          </cell>
          <cell r="CM72">
            <v>10.530659679999999</v>
          </cell>
          <cell r="CN72">
            <v>10.586849689999999</v>
          </cell>
          <cell r="CO72">
            <v>10.643039699999999</v>
          </cell>
          <cell r="CP72">
            <v>10.703599929999999</v>
          </cell>
          <cell r="CQ72">
            <v>10.752679820000001</v>
          </cell>
          <cell r="CR72">
            <v>10.705122469999999</v>
          </cell>
          <cell r="CS72">
            <v>10.657565119999999</v>
          </cell>
          <cell r="CT72">
            <v>10.61000776</v>
          </cell>
          <cell r="CU72">
            <v>10.56245041</v>
          </cell>
          <cell r="CV72">
            <v>10.56245041</v>
          </cell>
          <cell r="CW72">
            <v>10.56245041</v>
          </cell>
          <cell r="CX72">
            <v>3.192767468</v>
          </cell>
          <cell r="CY72">
            <v>3.2681377170000001</v>
          </cell>
          <cell r="CZ72">
            <v>3.3435079650000001</v>
          </cell>
          <cell r="DA72">
            <v>3.4188782139999998</v>
          </cell>
          <cell r="DB72">
            <v>3.4942484619999998</v>
          </cell>
          <cell r="DC72">
            <v>3.5696187109999999</v>
          </cell>
          <cell r="DD72">
            <v>3.6387081050000001</v>
          </cell>
          <cell r="DE72">
            <v>3.7077974990000002</v>
          </cell>
          <cell r="DF72">
            <v>3.776886894</v>
          </cell>
          <cell r="DG72">
            <v>3.8459762880000001</v>
          </cell>
          <cell r="DH72">
            <v>3.9150656829999999</v>
          </cell>
          <cell r="DI72">
            <v>3.881567794</v>
          </cell>
          <cell r="DJ72">
            <v>3.8480699060000001</v>
          </cell>
          <cell r="DK72">
            <v>3.7993024590000002</v>
          </cell>
          <cell r="DL72">
            <v>3.7505350110000002</v>
          </cell>
          <cell r="DM72">
            <v>3.7017675639999998</v>
          </cell>
          <cell r="DN72">
            <v>3.6530001159999999</v>
          </cell>
          <cell r="DO72">
            <v>3.844273448</v>
          </cell>
          <cell r="DP72">
            <v>4.0355467799999998</v>
          </cell>
          <cell r="DQ72">
            <v>4.2268201110000003</v>
          </cell>
          <cell r="DR72">
            <v>4.4180934430000001</v>
          </cell>
          <cell r="DS72">
            <v>4.6093667749999998</v>
          </cell>
          <cell r="DT72">
            <v>4.8006401060000004</v>
          </cell>
          <cell r="DU72">
            <v>4.8962998390000001</v>
          </cell>
          <cell r="DV72">
            <v>5.83698988</v>
          </cell>
          <cell r="DW72">
            <v>5.8058519359999998</v>
          </cell>
          <cell r="DX72">
            <v>5.7747139929999998</v>
          </cell>
          <cell r="DY72">
            <v>5.7435760499999997</v>
          </cell>
          <cell r="DZ72">
            <v>5.7124381069999997</v>
          </cell>
          <cell r="EA72">
            <v>5.6813001630000004</v>
          </cell>
          <cell r="EB72">
            <v>5.6813001630000004</v>
          </cell>
          <cell r="EC72">
            <v>5.6813001630000004</v>
          </cell>
          <cell r="ED72">
            <v>5418.0567199999996</v>
          </cell>
          <cell r="EE72">
            <v>5550.4180189999997</v>
          </cell>
          <cell r="EF72">
            <v>5654.3596610000004</v>
          </cell>
          <cell r="EG72">
            <v>5746.2657399999998</v>
          </cell>
          <cell r="EH72">
            <v>5832.8592630000003</v>
          </cell>
          <cell r="EI72">
            <v>5967.310536</v>
          </cell>
          <cell r="EJ72">
            <v>5974.4453219999996</v>
          </cell>
          <cell r="EK72">
            <v>6096.6286490000002</v>
          </cell>
          <cell r="EL72">
            <v>6277.4007609999999</v>
          </cell>
          <cell r="EM72">
            <v>6354.9950650000001</v>
          </cell>
          <cell r="EN72">
            <v>6429.0568780000003</v>
          </cell>
          <cell r="EO72">
            <v>6466.8997589999999</v>
          </cell>
          <cell r="EP72">
            <v>6489.6209500000004</v>
          </cell>
          <cell r="EQ72">
            <v>6518.6843760000002</v>
          </cell>
          <cell r="ER72">
            <v>6565.0877529999998</v>
          </cell>
          <cell r="ES72">
            <v>6637.0185439999996</v>
          </cell>
          <cell r="ET72">
            <v>6819.8123530000003</v>
          </cell>
          <cell r="EU72">
            <v>7094.5378259999998</v>
          </cell>
          <cell r="EV72">
            <v>7251.7431790000001</v>
          </cell>
          <cell r="EW72">
            <v>7124.6260469999997</v>
          </cell>
          <cell r="EX72">
            <v>7154.3293480000002</v>
          </cell>
          <cell r="EY72">
            <v>7297.912703</v>
          </cell>
          <cell r="EZ72">
            <v>7437.3532299999997</v>
          </cell>
          <cell r="FA72">
            <v>7557.6678019999999</v>
          </cell>
          <cell r="FB72">
            <v>7734.7933940000003</v>
          </cell>
          <cell r="FC72">
            <v>7932.5343059999996</v>
          </cell>
          <cell r="FD72">
            <v>8028.8588950000003</v>
          </cell>
          <cell r="FE72">
            <v>8147.8716839999997</v>
          </cell>
          <cell r="FF72">
            <v>8289.3898659999995</v>
          </cell>
          <cell r="FG72">
            <v>8494.4930600000007</v>
          </cell>
          <cell r="FH72">
            <v>8241.4443609999998</v>
          </cell>
          <cell r="FI72">
            <v>8723.2853169999998</v>
          </cell>
          <cell r="FJ72">
            <v>4</v>
          </cell>
          <cell r="FU72">
            <v>0.89300000000000002</v>
          </cell>
          <cell r="FV72">
            <v>0.89300000000000002</v>
          </cell>
          <cell r="FW72">
            <v>0.89400000000000002</v>
          </cell>
          <cell r="FX72">
            <v>0.89600000000000002</v>
          </cell>
          <cell r="FY72">
            <v>0.89900000000000002</v>
          </cell>
          <cell r="FZ72">
            <v>0.89900000000000002</v>
          </cell>
          <cell r="GA72">
            <v>0.90200000000000002</v>
          </cell>
          <cell r="GB72">
            <v>0.90400000000000003</v>
          </cell>
          <cell r="GC72">
            <v>0.90400000000000003</v>
          </cell>
          <cell r="GD72">
            <v>0.90300000000000002</v>
          </cell>
          <cell r="GE72">
            <v>0.91700000000000004</v>
          </cell>
          <cell r="GF72">
            <v>0.91</v>
          </cell>
          <cell r="GG72">
            <v>0.92100000000000004</v>
          </cell>
          <cell r="GH72">
            <v>0.92500000000000004</v>
          </cell>
          <cell r="GI72">
            <v>0.93200000000000005</v>
          </cell>
          <cell r="GJ72">
            <v>0.93500000000000005</v>
          </cell>
          <cell r="GK72">
            <v>0.93100000000000005</v>
          </cell>
          <cell r="GL72">
            <v>0.92900000000000005</v>
          </cell>
          <cell r="GM72">
            <v>0.92500000000000004</v>
          </cell>
          <cell r="GN72">
            <v>0.92600000000000005</v>
          </cell>
          <cell r="GO72">
            <v>0.91800000000000004</v>
          </cell>
          <cell r="GP72">
            <v>0.91700000000000004</v>
          </cell>
          <cell r="HA72">
            <v>0.51692416699999999</v>
          </cell>
          <cell r="HB72">
            <v>0.52122185899999995</v>
          </cell>
          <cell r="HC72">
            <v>0.52528663399999997</v>
          </cell>
          <cell r="HD72">
            <v>0.53059095999999994</v>
          </cell>
          <cell r="HE72">
            <v>0.53592157100000004</v>
          </cell>
          <cell r="HF72">
            <v>0.53933762500000004</v>
          </cell>
          <cell r="HG72">
            <v>0.54647368100000004</v>
          </cell>
          <cell r="HH72">
            <v>0.55622801899999996</v>
          </cell>
          <cell r="HI72">
            <v>0.56154264099999995</v>
          </cell>
          <cell r="HJ72">
            <v>0.56485164799999998</v>
          </cell>
          <cell r="HK72">
            <v>0.57570094000000005</v>
          </cell>
          <cell r="HL72">
            <v>0.57792333200000001</v>
          </cell>
          <cell r="HM72">
            <v>0.58846393699999999</v>
          </cell>
          <cell r="HN72">
            <v>0.59371046999999999</v>
          </cell>
          <cell r="HO72">
            <v>0.61197722799999998</v>
          </cell>
          <cell r="HP72">
            <v>0.61527517600000003</v>
          </cell>
          <cell r="HQ72">
            <v>0.61392499700000003</v>
          </cell>
          <cell r="HR72">
            <v>0.61385623199999995</v>
          </cell>
          <cell r="HS72">
            <v>0.61292695200000002</v>
          </cell>
          <cell r="HT72">
            <v>0.61525550299999998</v>
          </cell>
          <cell r="HU72">
            <v>0.60365050899999995</v>
          </cell>
          <cell r="HV72">
            <v>0.59571804399999995</v>
          </cell>
          <cell r="HW72">
            <v>65.582499999999996</v>
          </cell>
          <cell r="HX72">
            <v>66.052499999999995</v>
          </cell>
          <cell r="HY72">
            <v>66.372799999999998</v>
          </cell>
          <cell r="HZ72">
            <v>66.740399999999994</v>
          </cell>
          <cell r="IA72">
            <v>67.240099999999998</v>
          </cell>
          <cell r="IB72">
            <v>67.785300000000007</v>
          </cell>
          <cell r="IC72">
            <v>68.468000000000004</v>
          </cell>
          <cell r="ID72">
            <v>69.172200000000004</v>
          </cell>
          <cell r="IE72">
            <v>69.735600000000005</v>
          </cell>
          <cell r="IF72">
            <v>70.529499999999999</v>
          </cell>
          <cell r="IG72">
            <v>71.104600000000005</v>
          </cell>
          <cell r="IH72">
            <v>71.601900000000001</v>
          </cell>
          <cell r="II72">
            <v>72.042199999999994</v>
          </cell>
          <cell r="IJ72">
            <v>72.4465</v>
          </cell>
          <cell r="IK72">
            <v>72.808899999999994</v>
          </cell>
          <cell r="IL72">
            <v>72.700699999999998</v>
          </cell>
          <cell r="IM72">
            <v>73.422799999999995</v>
          </cell>
          <cell r="IN72">
            <v>73.681899999999999</v>
          </cell>
          <cell r="IO72">
            <v>73.8994</v>
          </cell>
          <cell r="IP72">
            <v>74.127300000000005</v>
          </cell>
          <cell r="IQ72">
            <v>74.290300000000002</v>
          </cell>
          <cell r="IR72">
            <v>74.525099999999995</v>
          </cell>
          <cell r="IS72">
            <v>74.731300000000005</v>
          </cell>
          <cell r="IT72">
            <v>74.927400000000006</v>
          </cell>
          <cell r="IU72">
            <v>75.100300000000004</v>
          </cell>
          <cell r="IV72">
            <v>75.178200000000004</v>
          </cell>
          <cell r="IW72">
            <v>75.392200000000003</v>
          </cell>
          <cell r="IX72">
            <v>75.520399999999995</v>
          </cell>
          <cell r="IY72">
            <v>75.570800000000006</v>
          </cell>
          <cell r="IZ72">
            <v>75.811899999999994</v>
          </cell>
          <cell r="JA72">
            <v>75.545000000000002</v>
          </cell>
          <cell r="JB72">
            <v>72.651399999999995</v>
          </cell>
          <cell r="JM72">
            <v>8.0623514870000008</v>
          </cell>
          <cell r="JN72">
            <v>8.2601806030000002</v>
          </cell>
          <cell r="JO72">
            <v>8.4580097199999997</v>
          </cell>
          <cell r="JP72">
            <v>8.7771997450000008</v>
          </cell>
          <cell r="JQ72">
            <v>9.0963897710000001</v>
          </cell>
          <cell r="JR72">
            <v>9.4155797959999994</v>
          </cell>
          <cell r="JS72">
            <v>9.7347698210000004</v>
          </cell>
          <cell r="JT72">
            <v>10.05395985</v>
          </cell>
          <cell r="JU72">
            <v>10.12028488</v>
          </cell>
          <cell r="JV72">
            <v>10.186609900000001</v>
          </cell>
          <cell r="JW72">
            <v>10.25293493</v>
          </cell>
          <cell r="JX72">
            <v>10.31925996</v>
          </cell>
          <cell r="JY72">
            <v>10.38558499</v>
          </cell>
          <cell r="JZ72">
            <v>10.45191002</v>
          </cell>
          <cell r="KA72">
            <v>10.50557995</v>
          </cell>
          <cell r="KB72">
            <v>10.604869839999999</v>
          </cell>
          <cell r="KC72">
            <v>10.575809960000001</v>
          </cell>
          <cell r="KD72">
            <v>10.54675007</v>
          </cell>
          <cell r="KE72">
            <v>10.517690180000001</v>
          </cell>
          <cell r="KF72">
            <v>10.48863029</v>
          </cell>
          <cell r="KG72">
            <v>10.48863029</v>
          </cell>
          <cell r="KH72">
            <v>10.48863029</v>
          </cell>
          <cell r="KI72">
            <v>2.7952714279999999</v>
          </cell>
          <cell r="KJ72">
            <v>2.866729495</v>
          </cell>
          <cell r="KK72">
            <v>2.9381875609999999</v>
          </cell>
          <cell r="KL72">
            <v>3.0096456279999999</v>
          </cell>
          <cell r="KM72">
            <v>3.0811036939999998</v>
          </cell>
          <cell r="KN72">
            <v>3.1525617609999999</v>
          </cell>
          <cell r="KO72">
            <v>3.2198164120000001</v>
          </cell>
          <cell r="KP72">
            <v>3.287071063</v>
          </cell>
          <cell r="KQ72">
            <v>3.3543257139999998</v>
          </cell>
          <cell r="KR72">
            <v>3.4215803650000001</v>
          </cell>
          <cell r="KS72">
            <v>3.4888350159999999</v>
          </cell>
          <cell r="KT72">
            <v>3.4489025670000002</v>
          </cell>
          <cell r="KU72">
            <v>3.408970118</v>
          </cell>
          <cell r="KV72">
            <v>3.3541051149999999</v>
          </cell>
          <cell r="KW72">
            <v>3.2992401120000001</v>
          </cell>
          <cell r="KX72">
            <v>3.24437511</v>
          </cell>
          <cell r="KY72">
            <v>3.1895101069999998</v>
          </cell>
          <cell r="KZ72">
            <v>3.3666534029999999</v>
          </cell>
          <cell r="LA72">
            <v>3.543796698</v>
          </cell>
          <cell r="LB72">
            <v>3.7209399940000001</v>
          </cell>
          <cell r="LC72">
            <v>3.8980832890000001</v>
          </cell>
          <cell r="LD72">
            <v>4.0752265850000002</v>
          </cell>
          <cell r="LE72">
            <v>4.2523698809999999</v>
          </cell>
          <cell r="LF72">
            <v>4.4490599629999998</v>
          </cell>
          <cell r="LG72">
            <v>5.5331301689999997</v>
          </cell>
          <cell r="LH72">
            <v>5.4735601430000003</v>
          </cell>
          <cell r="LI72">
            <v>5.4139901159999999</v>
          </cell>
          <cell r="LJ72">
            <v>5.3544200899999996</v>
          </cell>
          <cell r="LK72">
            <v>5.2948500630000002</v>
          </cell>
          <cell r="LL72">
            <v>5.2352800369999999</v>
          </cell>
          <cell r="LM72">
            <v>5.2352800369999999</v>
          </cell>
          <cell r="LN72">
            <v>5.2352800369999999</v>
          </cell>
          <cell r="LO72">
            <v>2880.469372</v>
          </cell>
          <cell r="LP72">
            <v>2964.7727650000002</v>
          </cell>
          <cell r="LQ72">
            <v>3039.5632089999999</v>
          </cell>
          <cell r="LR72">
            <v>3104.7764529999999</v>
          </cell>
          <cell r="LS72">
            <v>3170.8488659999998</v>
          </cell>
          <cell r="LT72">
            <v>3271.4177589999999</v>
          </cell>
          <cell r="LU72">
            <v>3287.827589</v>
          </cell>
          <cell r="LV72">
            <v>3379.3847070000002</v>
          </cell>
          <cell r="LW72">
            <v>3509.9219429999998</v>
          </cell>
          <cell r="LX72">
            <v>3576.697142</v>
          </cell>
          <cell r="LY72">
            <v>3638.0725280000001</v>
          </cell>
          <cell r="LZ72">
            <v>3670.8823670000002</v>
          </cell>
          <cell r="MA72">
            <v>3702.2620969999998</v>
          </cell>
          <cell r="MB72">
            <v>3729.4795349999999</v>
          </cell>
          <cell r="MC72">
            <v>3772.4842239999998</v>
          </cell>
          <cell r="MD72">
            <v>3799.9321209999998</v>
          </cell>
          <cell r="ME72">
            <v>3888.2137790000002</v>
          </cell>
          <cell r="MF72">
            <v>4027.0869360000002</v>
          </cell>
          <cell r="MG72">
            <v>4097.6990939999996</v>
          </cell>
          <cell r="MH72">
            <v>4007.4437760000001</v>
          </cell>
          <cell r="MI72">
            <v>4571.6458110000003</v>
          </cell>
          <cell r="MJ72">
            <v>4376.602879</v>
          </cell>
          <cell r="MK72">
            <v>4950.7020869999997</v>
          </cell>
          <cell r="ML72">
            <v>5019.8400190000002</v>
          </cell>
          <cell r="MM72">
            <v>5125.7511610000001</v>
          </cell>
          <cell r="MN72">
            <v>5397.2154829999999</v>
          </cell>
          <cell r="MO72">
            <v>5295.6857339999997</v>
          </cell>
          <cell r="MP72">
            <v>5362.4171310000002</v>
          </cell>
          <cell r="MQ72">
            <v>5371.9644719999997</v>
          </cell>
          <cell r="MR72">
            <v>5655.310367</v>
          </cell>
          <cell r="MS72">
            <v>4607.6372300000003</v>
          </cell>
          <cell r="MT72">
            <v>4909.0994309999996</v>
          </cell>
          <cell r="NE72">
            <v>0.57895050599999998</v>
          </cell>
          <cell r="NF72">
            <v>0.583482469</v>
          </cell>
          <cell r="NG72">
            <v>0.58760558500000004</v>
          </cell>
          <cell r="NH72">
            <v>0.59194323299999996</v>
          </cell>
          <cell r="NI72">
            <v>0.596192834</v>
          </cell>
          <cell r="NJ72">
            <v>0.59963418000000002</v>
          </cell>
          <cell r="NK72">
            <v>0.60576961500000004</v>
          </cell>
          <cell r="NL72">
            <v>0.61500350000000004</v>
          </cell>
          <cell r="NM72">
            <v>0.62100347300000003</v>
          </cell>
          <cell r="NN72">
            <v>0.62541376500000001</v>
          </cell>
          <cell r="NO72">
            <v>0.62802640300000001</v>
          </cell>
          <cell r="NP72">
            <v>0.63537079100000005</v>
          </cell>
          <cell r="NQ72">
            <v>0.63908717299999995</v>
          </cell>
          <cell r="NR72">
            <v>0.64158427500000004</v>
          </cell>
          <cell r="NS72">
            <v>0.65635519600000003</v>
          </cell>
          <cell r="NT72">
            <v>0.65771835700000003</v>
          </cell>
          <cell r="NU72">
            <v>0.65953209199999996</v>
          </cell>
          <cell r="NV72">
            <v>0.66064103900000004</v>
          </cell>
          <cell r="NW72">
            <v>0.66228248899999997</v>
          </cell>
          <cell r="NX72">
            <v>0.66435948300000003</v>
          </cell>
          <cell r="NY72">
            <v>0.65730734599999996</v>
          </cell>
          <cell r="NZ72">
            <v>0.649879506</v>
          </cell>
          <cell r="OA72">
            <v>59.622199999999999</v>
          </cell>
          <cell r="OB72">
            <v>59.676000000000002</v>
          </cell>
          <cell r="OC72">
            <v>59.737400000000001</v>
          </cell>
          <cell r="OD72">
            <v>60.216099999999997</v>
          </cell>
          <cell r="OE72">
            <v>60.472700000000003</v>
          </cell>
          <cell r="OF72">
            <v>60.8613</v>
          </cell>
          <cell r="OG72">
            <v>61.502000000000002</v>
          </cell>
          <cell r="OH72">
            <v>62.134999999999998</v>
          </cell>
          <cell r="OI72">
            <v>62.713200000000001</v>
          </cell>
          <cell r="OJ72">
            <v>63.4208</v>
          </cell>
          <cell r="OK72">
            <v>63.983199999999997</v>
          </cell>
          <cell r="OL72">
            <v>64.4666</v>
          </cell>
          <cell r="OM72">
            <v>64.887100000000004</v>
          </cell>
          <cell r="ON72">
            <v>65.285700000000006</v>
          </cell>
          <cell r="OO72">
            <v>65.645200000000003</v>
          </cell>
          <cell r="OP72">
            <v>65.737399999999994</v>
          </cell>
          <cell r="OQ72">
            <v>66.307400000000001</v>
          </cell>
          <cell r="OR72">
            <v>66.617699999999999</v>
          </cell>
          <cell r="OS72">
            <v>66.906599999999997</v>
          </cell>
          <cell r="OT72">
            <v>67.245000000000005</v>
          </cell>
          <cell r="OU72">
            <v>67.55</v>
          </cell>
          <cell r="OV72">
            <v>67.9071</v>
          </cell>
          <cell r="OW72">
            <v>68.265000000000001</v>
          </cell>
          <cell r="OX72">
            <v>68.591200000000001</v>
          </cell>
          <cell r="OY72">
            <v>68.882099999999994</v>
          </cell>
          <cell r="OZ72">
            <v>69.075299999999999</v>
          </cell>
          <cell r="PA72">
            <v>69.359099999999998</v>
          </cell>
          <cell r="PB72">
            <v>69.613399999999999</v>
          </cell>
          <cell r="PC72">
            <v>69.896199999999993</v>
          </cell>
          <cell r="PD72">
            <v>70.438699999999997</v>
          </cell>
          <cell r="PE72">
            <v>68.258099999999999</v>
          </cell>
          <cell r="PF72">
            <v>66.004599999999996</v>
          </cell>
          <cell r="PQ72">
            <v>9.0440326790000007</v>
          </cell>
          <cell r="PR72">
            <v>9.2333114670000001</v>
          </cell>
          <cell r="PS72">
            <v>9.4225902559999994</v>
          </cell>
          <cell r="PT72">
            <v>9.6483701709999998</v>
          </cell>
          <cell r="PU72">
            <v>9.8741500850000001</v>
          </cell>
          <cell r="PV72">
            <v>10.099930000000001</v>
          </cell>
          <cell r="PW72">
            <v>10.32570992</v>
          </cell>
          <cell r="PX72">
            <v>10.55148983</v>
          </cell>
          <cell r="PY72">
            <v>10.5976216</v>
          </cell>
          <cell r="PZ72">
            <v>10.643753370000001</v>
          </cell>
          <cell r="QA72">
            <v>10.689885139999999</v>
          </cell>
          <cell r="QB72">
            <v>10.73601691</v>
          </cell>
          <cell r="QC72">
            <v>10.782148680000001</v>
          </cell>
          <cell r="QD72">
            <v>10.828280449999999</v>
          </cell>
          <cell r="QE72">
            <v>10.90559006</v>
          </cell>
          <cell r="QF72">
            <v>10.897820469999999</v>
          </cell>
          <cell r="QG72">
            <v>10.83223796</v>
          </cell>
          <cell r="QH72">
            <v>10.76665545</v>
          </cell>
          <cell r="QI72">
            <v>10.70107293</v>
          </cell>
          <cell r="QJ72">
            <v>10.63549042</v>
          </cell>
          <cell r="QK72">
            <v>10.63549042</v>
          </cell>
          <cell r="QL72">
            <v>10.63549042</v>
          </cell>
          <cell r="QM72">
            <v>3.5254868830000001</v>
          </cell>
          <cell r="QN72">
            <v>3.6065325590000001</v>
          </cell>
          <cell r="QO72">
            <v>3.6875782340000001</v>
          </cell>
          <cell r="QP72">
            <v>3.7686239100000001</v>
          </cell>
          <cell r="QQ72">
            <v>3.849669585</v>
          </cell>
          <cell r="QR72">
            <v>3.930715261</v>
          </cell>
          <cell r="QS72">
            <v>4.0178393620000001</v>
          </cell>
          <cell r="QT72">
            <v>4.1049634629999998</v>
          </cell>
          <cell r="QU72">
            <v>4.1920875640000004</v>
          </cell>
          <cell r="QV72">
            <v>4.2792116650000001</v>
          </cell>
          <cell r="QW72">
            <v>4.3663357659999997</v>
          </cell>
          <cell r="QX72">
            <v>4.3521527730000003</v>
          </cell>
          <cell r="QY72">
            <v>4.3379697799999999</v>
          </cell>
          <cell r="QZ72">
            <v>4.3083548550000001</v>
          </cell>
          <cell r="RA72">
            <v>4.2787399290000003</v>
          </cell>
          <cell r="RB72">
            <v>4.2491250039999997</v>
          </cell>
          <cell r="RC72">
            <v>4.2195100779999999</v>
          </cell>
          <cell r="RD72">
            <v>4.4225983619999996</v>
          </cell>
          <cell r="RE72">
            <v>4.6256866460000001</v>
          </cell>
          <cell r="RF72">
            <v>4.8287749289999997</v>
          </cell>
          <cell r="RG72">
            <v>5.0318632130000003</v>
          </cell>
          <cell r="RH72">
            <v>5.2349514959999999</v>
          </cell>
          <cell r="RI72">
            <v>5.4380397800000004</v>
          </cell>
          <cell r="RJ72">
            <v>5.4221100809999996</v>
          </cell>
          <cell r="RK72">
            <v>6.2102799419999997</v>
          </cell>
          <cell r="RL72">
            <v>6.215821934</v>
          </cell>
          <cell r="RM72">
            <v>6.2213639260000004</v>
          </cell>
          <cell r="RN72">
            <v>6.2269059179999999</v>
          </cell>
          <cell r="RO72">
            <v>6.2324479100000003</v>
          </cell>
          <cell r="RP72">
            <v>6.2379899019999998</v>
          </cell>
          <cell r="RQ72">
            <v>6.2379899019999998</v>
          </cell>
          <cell r="RR72">
            <v>6.2379899019999998</v>
          </cell>
          <cell r="RS72">
            <v>7961.4460859999999</v>
          </cell>
          <cell r="RT72">
            <v>8145.7707479999999</v>
          </cell>
          <cell r="RU72">
            <v>8283.1355879999992</v>
          </cell>
          <cell r="RV72">
            <v>8405.8577719999994</v>
          </cell>
          <cell r="RW72">
            <v>8516.0600539999996</v>
          </cell>
          <cell r="RX72">
            <v>8686.6957899999998</v>
          </cell>
          <cell r="RY72">
            <v>8686.4407119999996</v>
          </cell>
          <cell r="RZ72">
            <v>8841.4438819999996</v>
          </cell>
          <cell r="SA72">
            <v>9074.803919</v>
          </cell>
          <cell r="SB72">
            <v>9165.0792610000008</v>
          </cell>
          <cell r="SC72">
            <v>9253.6334569999999</v>
          </cell>
          <cell r="SD72">
            <v>9298.1209130000007</v>
          </cell>
          <cell r="SE72">
            <v>9313.5416669999995</v>
          </cell>
          <cell r="SF72">
            <v>9345.9836300000006</v>
          </cell>
          <cell r="SG72">
            <v>9397.4152419999991</v>
          </cell>
          <cell r="SH72">
            <v>9516.0570349999998</v>
          </cell>
          <cell r="SI72">
            <v>9796.4137780000001</v>
          </cell>
          <cell r="SJ72">
            <v>10210.77634</v>
          </cell>
          <cell r="SK72">
            <v>10457.61304</v>
          </cell>
          <cell r="SL72">
            <v>10294.584559999999</v>
          </cell>
          <cell r="SM72">
            <v>9781.8995840000007</v>
          </cell>
          <cell r="SN72">
            <v>10271.12536</v>
          </cell>
          <cell r="SO72">
            <v>9968.9999599999992</v>
          </cell>
          <cell r="SP72">
            <v>10142.12441</v>
          </cell>
          <cell r="SQ72">
            <v>10392.3519</v>
          </cell>
          <cell r="SR72">
            <v>10515.42455</v>
          </cell>
          <cell r="SS72">
            <v>10813.66158</v>
          </cell>
          <cell r="ST72">
            <v>10986.1986</v>
          </cell>
          <cell r="SU72">
            <v>11262.353010000001</v>
          </cell>
          <cell r="SV72">
            <v>11387.683349999999</v>
          </cell>
          <cell r="SW72">
            <v>11945.47429</v>
          </cell>
          <cell r="SX72">
            <v>12613.844230000001</v>
          </cell>
          <cell r="SY72">
            <v>0.41099999999999998</v>
          </cell>
          <cell r="SZ72">
            <v>0.40699999999999997</v>
          </cell>
          <cell r="TA72">
            <v>0.41199999999999998</v>
          </cell>
          <cell r="TB72">
            <v>0.41599999999999998</v>
          </cell>
          <cell r="TC72">
            <v>0.46500000000000002</v>
          </cell>
          <cell r="TD72">
            <v>0.46300000000000002</v>
          </cell>
          <cell r="TE72">
            <v>0.46500000000000002</v>
          </cell>
          <cell r="TF72">
            <v>0.46600000000000003</v>
          </cell>
          <cell r="TG72">
            <v>0.46700000000000003</v>
          </cell>
          <cell r="TH72">
            <v>0.46899999999999997</v>
          </cell>
          <cell r="TI72">
            <v>0.46500000000000002</v>
          </cell>
          <cell r="TJ72">
            <v>0.46</v>
          </cell>
          <cell r="TK72">
            <v>31.44958737</v>
          </cell>
          <cell r="TL72">
            <v>32.454251659999997</v>
          </cell>
          <cell r="TM72">
            <v>32.269416219999997</v>
          </cell>
          <cell r="TN72">
            <v>32.100328500000003</v>
          </cell>
          <cell r="TO72">
            <v>26.648337550000001</v>
          </cell>
          <cell r="TP72">
            <v>27.063181950000001</v>
          </cell>
          <cell r="TQ72">
            <v>26.90725175</v>
          </cell>
          <cell r="TR72">
            <v>26.759671919999999</v>
          </cell>
          <cell r="TS72">
            <v>26.629524310000001</v>
          </cell>
          <cell r="TT72">
            <v>26.44724059</v>
          </cell>
          <cell r="TU72">
            <v>26.245653229999999</v>
          </cell>
          <cell r="TV72">
            <v>26.126513559999999</v>
          </cell>
          <cell r="TW72">
            <v>32.066115699999997</v>
          </cell>
          <cell r="TX72">
            <v>33.387888709999999</v>
          </cell>
          <cell r="TY72">
            <v>33.116883119999997</v>
          </cell>
          <cell r="TZ72">
            <v>32.903225810000002</v>
          </cell>
          <cell r="UA72">
            <v>27.00156986</v>
          </cell>
          <cell r="UB72">
            <v>27.54303599</v>
          </cell>
          <cell r="UC72">
            <v>27.230046949999998</v>
          </cell>
          <cell r="UD72">
            <v>27.1875</v>
          </cell>
          <cell r="UE72">
            <v>27.03125</v>
          </cell>
          <cell r="UF72">
            <v>26.9470405</v>
          </cell>
          <cell r="UG72">
            <v>26.771653539999999</v>
          </cell>
          <cell r="UH72">
            <v>26.634768739999998</v>
          </cell>
          <cell r="UI72">
            <v>19.13253212</v>
          </cell>
          <cell r="UJ72">
            <v>18.55984497</v>
          </cell>
          <cell r="UK72">
            <v>18.00533867</v>
          </cell>
          <cell r="UL72">
            <v>17.498075490000002</v>
          </cell>
          <cell r="UM72">
            <v>17.033912659999999</v>
          </cell>
          <cell r="UN72">
            <v>16.674615859999999</v>
          </cell>
          <cell r="UO72">
            <v>16.206825259999999</v>
          </cell>
          <cell r="UP72">
            <v>15.764085769999999</v>
          </cell>
          <cell r="UQ72">
            <v>15.37364292</v>
          </cell>
          <cell r="UR72">
            <v>14.826791760000001</v>
          </cell>
          <cell r="US72">
            <v>14.222029689999999</v>
          </cell>
          <cell r="UT72">
            <v>13.864610669999999</v>
          </cell>
          <cell r="UU72">
            <v>36.036230000000003</v>
          </cell>
          <cell r="UV72">
            <v>34.642910000000001</v>
          </cell>
          <cell r="UW72">
            <v>34.642910000000001</v>
          </cell>
          <cell r="UX72">
            <v>34.642910000000001</v>
          </cell>
          <cell r="UY72">
            <v>33.351100000000002</v>
          </cell>
          <cell r="UZ72">
            <v>34.954929999999997</v>
          </cell>
          <cell r="VA72">
            <v>34.954929999999997</v>
          </cell>
          <cell r="VB72">
            <v>34.954929999999997</v>
          </cell>
          <cell r="VC72">
            <v>34.954929999999997</v>
          </cell>
          <cell r="VD72">
            <v>34.954929999999997</v>
          </cell>
          <cell r="VE72">
            <v>34.954929999999997</v>
          </cell>
          <cell r="VF72">
            <v>34.954929999999997</v>
          </cell>
          <cell r="VG72">
            <v>39.18</v>
          </cell>
          <cell r="VH72">
            <v>44.16</v>
          </cell>
          <cell r="VI72">
            <v>44.16</v>
          </cell>
          <cell r="VJ72">
            <v>44.16</v>
          </cell>
          <cell r="VK72">
            <v>29.56</v>
          </cell>
          <cell r="VL72">
            <v>29.56</v>
          </cell>
          <cell r="VM72">
            <v>29.56</v>
          </cell>
          <cell r="VN72">
            <v>29.56</v>
          </cell>
          <cell r="VO72">
            <v>29.56</v>
          </cell>
          <cell r="VP72">
            <v>29.56</v>
          </cell>
          <cell r="VQ72">
            <v>29.56</v>
          </cell>
          <cell r="VR72">
            <v>29.56</v>
          </cell>
          <cell r="VS72">
            <v>121</v>
          </cell>
          <cell r="VT72">
            <v>0.59199999999999997</v>
          </cell>
          <cell r="VU72">
            <v>0.59499999999999997</v>
          </cell>
          <cell r="VV72">
            <v>0.59699999999999998</v>
          </cell>
          <cell r="VW72">
            <v>0.59199999999999997</v>
          </cell>
          <cell r="VX72">
            <v>0.59</v>
          </cell>
          <cell r="VY72">
            <v>0.57699999999999996</v>
          </cell>
          <cell r="VZ72">
            <v>0.57099999999999995</v>
          </cell>
          <cell r="WA72">
            <v>0.57299999999999995</v>
          </cell>
          <cell r="WB72">
            <v>0.57299999999999995</v>
          </cell>
          <cell r="WC72">
            <v>0.59199999999999997</v>
          </cell>
          <cell r="WD72">
            <v>0.58399999999999996</v>
          </cell>
          <cell r="WE72">
            <v>0.57999999999999996</v>
          </cell>
          <cell r="WF72">
            <v>0.57799999999999996</v>
          </cell>
          <cell r="WG72">
            <v>0.57499999999999996</v>
          </cell>
          <cell r="WH72">
            <v>0.57399999999999995</v>
          </cell>
          <cell r="WI72">
            <v>0.57599999999999996</v>
          </cell>
          <cell r="WJ72">
            <v>0.57399999999999995</v>
          </cell>
          <cell r="WK72">
            <v>0.55300000000000005</v>
          </cell>
          <cell r="WL72">
            <v>0.54800000000000004</v>
          </cell>
          <cell r="WM72">
            <v>0.55100000000000005</v>
          </cell>
          <cell r="WN72">
            <v>0.54900000000000004</v>
          </cell>
          <cell r="WO72">
            <v>0.54100000000000004</v>
          </cell>
          <cell r="WP72">
            <v>0.53900000000000003</v>
          </cell>
          <cell r="WQ72">
            <v>0.52900000000000003</v>
          </cell>
          <cell r="WR72">
            <v>0.52300000000000002</v>
          </cell>
          <cell r="WS72">
            <v>0.52200000000000002</v>
          </cell>
          <cell r="WT72">
            <v>0.51300000000000001</v>
          </cell>
          <cell r="WU72">
            <v>0.52</v>
          </cell>
          <cell r="WV72">
            <v>0.51700000000000002</v>
          </cell>
          <cell r="WW72">
            <v>0.48799999999999999</v>
          </cell>
          <cell r="WX72">
            <v>0.48499999999999999</v>
          </cell>
          <cell r="WY72">
            <v>0.48099999999999998</v>
          </cell>
          <cell r="WZ72">
            <v>236</v>
          </cell>
          <cell r="XA72">
            <v>251</v>
          </cell>
          <cell r="XB72">
            <v>260</v>
          </cell>
          <cell r="XC72">
            <v>242</v>
          </cell>
          <cell r="XD72">
            <v>237</v>
          </cell>
          <cell r="XE72">
            <v>187</v>
          </cell>
          <cell r="XF72">
            <v>168</v>
          </cell>
          <cell r="XG72">
            <v>175</v>
          </cell>
          <cell r="XH72">
            <v>172</v>
          </cell>
          <cell r="XI72">
            <v>154</v>
          </cell>
          <cell r="XJ72">
            <v>161</v>
          </cell>
          <cell r="XK72">
            <v>147</v>
          </cell>
          <cell r="XL72">
            <v>145</v>
          </cell>
          <cell r="XM72">
            <v>137</v>
          </cell>
          <cell r="XN72">
            <v>137</v>
          </cell>
          <cell r="XO72">
            <v>142</v>
          </cell>
          <cell r="XP72">
            <v>137</v>
          </cell>
          <cell r="XQ72">
            <v>132</v>
          </cell>
          <cell r="XR72">
            <v>125</v>
          </cell>
          <cell r="XS72">
            <v>131</v>
          </cell>
          <cell r="XT72">
            <v>129</v>
          </cell>
          <cell r="XU72">
            <v>122</v>
          </cell>
          <cell r="XV72">
            <v>118</v>
          </cell>
          <cell r="XW72">
            <v>113</v>
          </cell>
          <cell r="XX72">
            <v>107</v>
          </cell>
          <cell r="XY72">
            <v>103</v>
          </cell>
          <cell r="XZ72">
            <v>98</v>
          </cell>
          <cell r="YA72">
            <v>95</v>
          </cell>
          <cell r="YB72">
            <v>95</v>
          </cell>
          <cell r="YC72">
            <v>95</v>
          </cell>
          <cell r="YD72">
            <v>95</v>
          </cell>
          <cell r="YE72">
            <v>95</v>
          </cell>
          <cell r="YF72">
            <v>111.983</v>
          </cell>
          <cell r="YG72">
            <v>111.298</v>
          </cell>
          <cell r="YH72">
            <v>111.619</v>
          </cell>
          <cell r="YI72">
            <v>109.625</v>
          </cell>
          <cell r="YJ72">
            <v>109.70699999999999</v>
          </cell>
          <cell r="YK72">
            <v>111.94</v>
          </cell>
          <cell r="YL72">
            <v>111.562</v>
          </cell>
          <cell r="YM72">
            <v>110.39</v>
          </cell>
          <cell r="YN72">
            <v>112.566</v>
          </cell>
          <cell r="YO72">
            <v>107.407</v>
          </cell>
          <cell r="YP72">
            <v>109.17700000000001</v>
          </cell>
          <cell r="YQ72">
            <v>110.434</v>
          </cell>
          <cell r="YR72">
            <v>106.66</v>
          </cell>
          <cell r="YS72">
            <v>99.616</v>
          </cell>
          <cell r="YT72">
            <v>96.106999999999999</v>
          </cell>
          <cell r="YU72">
            <v>93.433999999999997</v>
          </cell>
          <cell r="YV72">
            <v>90.831999999999994</v>
          </cell>
          <cell r="YW72">
            <v>91.573999999999998</v>
          </cell>
          <cell r="YX72">
            <v>90.46</v>
          </cell>
          <cell r="YY72">
            <v>89.986000000000004</v>
          </cell>
          <cell r="YZ72">
            <v>89.007999999999996</v>
          </cell>
          <cell r="ZA72">
            <v>90.534999999999997</v>
          </cell>
          <cell r="ZB72">
            <v>90.894999999999996</v>
          </cell>
          <cell r="ZC72">
            <v>83.340999999999994</v>
          </cell>
          <cell r="ZD72">
            <v>81.594999999999999</v>
          </cell>
          <cell r="ZE72">
            <v>80.387</v>
          </cell>
          <cell r="ZF72">
            <v>77.793999999999997</v>
          </cell>
          <cell r="ZG72">
            <v>78.608000000000004</v>
          </cell>
          <cell r="ZH72">
            <v>76.278999999999996</v>
          </cell>
          <cell r="ZI72">
            <v>71.728999999999999</v>
          </cell>
          <cell r="ZJ72">
            <v>66.847999999999999</v>
          </cell>
          <cell r="ZK72">
            <v>64.054000000000002</v>
          </cell>
          <cell r="ZL72">
            <v>12.906376180000001</v>
          </cell>
          <cell r="ZM72">
            <v>13.298331559999999</v>
          </cell>
          <cell r="ZN72">
            <v>13.690286950000001</v>
          </cell>
          <cell r="ZO72">
            <v>14.08224233</v>
          </cell>
          <cell r="ZP72">
            <v>14.47419771</v>
          </cell>
          <cell r="ZQ72">
            <v>14.8661531</v>
          </cell>
          <cell r="ZR72">
            <v>15.24944648</v>
          </cell>
          <cell r="ZS72">
            <v>15.63273987</v>
          </cell>
          <cell r="ZT72">
            <v>16.01603326</v>
          </cell>
          <cell r="ZU72">
            <v>16.399326640000002</v>
          </cell>
          <cell r="ZV72">
            <v>16.78262003</v>
          </cell>
          <cell r="ZW72">
            <v>16.15462522</v>
          </cell>
          <cell r="ZX72">
            <v>15.5266304</v>
          </cell>
          <cell r="ZY72">
            <v>14.795635219999999</v>
          </cell>
          <cell r="ZZ72">
            <v>14.06464005</v>
          </cell>
          <cell r="AAA72">
            <v>13.333644870000001</v>
          </cell>
          <cell r="AAB72">
            <v>12.60264969</v>
          </cell>
          <cell r="AAC72">
            <v>14.03913148</v>
          </cell>
          <cell r="AAD72">
            <v>15.475613279999999</v>
          </cell>
          <cell r="AAE72">
            <v>16.912095069999999</v>
          </cell>
          <cell r="AAF72">
            <v>18.348576860000001</v>
          </cell>
          <cell r="AAG72">
            <v>19.785058660000001</v>
          </cell>
          <cell r="AAH72">
            <v>21.221540449999999</v>
          </cell>
          <cell r="AAI72">
            <v>22.686759949999999</v>
          </cell>
          <cell r="AAJ72">
            <v>23.814733189999998</v>
          </cell>
          <cell r="AAK72">
            <v>24.942706430000001</v>
          </cell>
          <cell r="AAL72">
            <v>26.07067966</v>
          </cell>
          <cell r="AAM72">
            <v>27.198652899999999</v>
          </cell>
          <cell r="AAN72">
            <v>28.326626139999998</v>
          </cell>
          <cell r="AAO72">
            <v>29.454599380000001</v>
          </cell>
          <cell r="AAP72">
            <v>29.454599380000001</v>
          </cell>
          <cell r="AAQ72">
            <v>29.454599380000001</v>
          </cell>
          <cell r="AAR72">
            <v>13.681928129999999</v>
          </cell>
          <cell r="AAS72">
            <v>14.17616518</v>
          </cell>
          <cell r="AAT72">
            <v>14.670402230000001</v>
          </cell>
          <cell r="AAU72">
            <v>15.164639279999999</v>
          </cell>
          <cell r="AAV72">
            <v>15.65887633</v>
          </cell>
          <cell r="AAW72">
            <v>16.153113380000001</v>
          </cell>
          <cell r="AAX72">
            <v>16.818123400000001</v>
          </cell>
          <cell r="AAY72">
            <v>17.483133420000001</v>
          </cell>
          <cell r="AAZ72">
            <v>18.148143430000001</v>
          </cell>
          <cell r="ABA72">
            <v>18.813153450000001</v>
          </cell>
          <cell r="ABB72">
            <v>19.478163469999998</v>
          </cell>
          <cell r="ABC72">
            <v>19.216981279999999</v>
          </cell>
          <cell r="ABD72">
            <v>18.9557991</v>
          </cell>
          <cell r="ABE72">
            <v>18.562954430000001</v>
          </cell>
          <cell r="ABF72">
            <v>18.170109750000002</v>
          </cell>
          <cell r="ABG72">
            <v>17.777265069999999</v>
          </cell>
          <cell r="ABH72">
            <v>17.384420389999999</v>
          </cell>
          <cell r="ABI72">
            <v>19.090310410000001</v>
          </cell>
          <cell r="ABJ72">
            <v>20.796200429999999</v>
          </cell>
          <cell r="ABK72">
            <v>22.502090450000001</v>
          </cell>
          <cell r="ABL72">
            <v>24.207980469999999</v>
          </cell>
          <cell r="ABM72">
            <v>25.913870490000001</v>
          </cell>
          <cell r="ABN72">
            <v>27.619760509999999</v>
          </cell>
          <cell r="ABO72">
            <v>28.71487999</v>
          </cell>
          <cell r="ABP72">
            <v>29.901293119999998</v>
          </cell>
          <cell r="ABQ72">
            <v>31.08770625</v>
          </cell>
          <cell r="ABR72">
            <v>32.274119380000002</v>
          </cell>
          <cell r="ABS72">
            <v>33.46053251</v>
          </cell>
          <cell r="ABT72">
            <v>34.646945639999998</v>
          </cell>
          <cell r="ABU72">
            <v>35.833358760000003</v>
          </cell>
          <cell r="ABV72">
            <v>35.833358760000003</v>
          </cell>
          <cell r="ABW72">
            <v>35.833358760000003</v>
          </cell>
          <cell r="ABX72">
            <v>12.5</v>
          </cell>
          <cell r="ABY72">
            <v>12.5</v>
          </cell>
          <cell r="ABZ72">
            <v>12.5</v>
          </cell>
          <cell r="ACA72">
            <v>12.5</v>
          </cell>
          <cell r="ACB72">
            <v>12.5</v>
          </cell>
          <cell r="ACC72">
            <v>12.5</v>
          </cell>
          <cell r="ACD72">
            <v>12.5</v>
          </cell>
          <cell r="ACE72">
            <v>12.5</v>
          </cell>
          <cell r="ACF72">
            <v>12.5</v>
          </cell>
          <cell r="ACG72">
            <v>7.079646018</v>
          </cell>
          <cell r="ACH72">
            <v>8.8495575219999996</v>
          </cell>
          <cell r="ACI72">
            <v>8.8495575219999996</v>
          </cell>
          <cell r="ACJ72">
            <v>8.8495575219999996</v>
          </cell>
          <cell r="ACK72">
            <v>8.2278481009999993</v>
          </cell>
          <cell r="ACL72">
            <v>8.2278481009999993</v>
          </cell>
          <cell r="ACM72">
            <v>8.2278481009999993</v>
          </cell>
          <cell r="ACN72">
            <v>8.2278481009999993</v>
          </cell>
          <cell r="ACO72">
            <v>12.025316460000001</v>
          </cell>
          <cell r="ACP72">
            <v>12.025316460000001</v>
          </cell>
          <cell r="ACQ72">
            <v>12.025316460000001</v>
          </cell>
          <cell r="ACR72">
            <v>12.025316460000001</v>
          </cell>
          <cell r="ACS72">
            <v>13.29113924</v>
          </cell>
          <cell r="ACT72">
            <v>13.29113924</v>
          </cell>
          <cell r="ACU72">
            <v>13.29113924</v>
          </cell>
          <cell r="ACV72">
            <v>13.29113924</v>
          </cell>
          <cell r="ACW72">
            <v>13.92405063</v>
          </cell>
          <cell r="ACX72">
            <v>13.92405063</v>
          </cell>
          <cell r="ACY72">
            <v>12.658227849999999</v>
          </cell>
          <cell r="ACZ72">
            <v>12.658227849999999</v>
          </cell>
          <cell r="ADA72">
            <v>19.375</v>
          </cell>
          <cell r="ADB72">
            <v>19.375</v>
          </cell>
          <cell r="ADC72">
            <v>19.375</v>
          </cell>
          <cell r="ADD72">
            <v>87.5</v>
          </cell>
          <cell r="ADE72">
            <v>87.5</v>
          </cell>
          <cell r="ADF72">
            <v>87.5</v>
          </cell>
          <cell r="ADG72">
            <v>87.5</v>
          </cell>
          <cell r="ADH72">
            <v>87.5</v>
          </cell>
          <cell r="ADI72">
            <v>87.5</v>
          </cell>
          <cell r="ADJ72">
            <v>87.5</v>
          </cell>
          <cell r="ADK72">
            <v>87.5</v>
          </cell>
          <cell r="ADL72">
            <v>87.5</v>
          </cell>
          <cell r="ADM72">
            <v>92.920353980000002</v>
          </cell>
          <cell r="ADN72">
            <v>91.150442479999995</v>
          </cell>
          <cell r="ADO72">
            <v>91.150442479999995</v>
          </cell>
          <cell r="ADP72">
            <v>91.150442479999995</v>
          </cell>
          <cell r="ADQ72">
            <v>91.772151899999997</v>
          </cell>
          <cell r="ADR72">
            <v>91.772151899999997</v>
          </cell>
          <cell r="ADS72">
            <v>91.772151899999997</v>
          </cell>
          <cell r="ADT72">
            <v>91.772151899999997</v>
          </cell>
          <cell r="ADU72">
            <v>87.974683540000001</v>
          </cell>
          <cell r="ADV72">
            <v>87.974683540000001</v>
          </cell>
          <cell r="ADW72">
            <v>87.974683540000001</v>
          </cell>
          <cell r="ADX72">
            <v>87.974683540000001</v>
          </cell>
          <cell r="ADY72">
            <v>86.708860759999993</v>
          </cell>
          <cell r="ADZ72">
            <v>86.708860759999993</v>
          </cell>
          <cell r="AEA72">
            <v>86.708860759999993</v>
          </cell>
          <cell r="AEB72">
            <v>86.708860759999993</v>
          </cell>
          <cell r="AEC72">
            <v>86.075949370000004</v>
          </cell>
          <cell r="AED72">
            <v>86.075949370000004</v>
          </cell>
          <cell r="AEE72">
            <v>87.341772149999997</v>
          </cell>
          <cell r="AEF72">
            <v>87.341772149999997</v>
          </cell>
          <cell r="AEG72">
            <v>80.625</v>
          </cell>
          <cell r="AEH72">
            <v>80.625</v>
          </cell>
          <cell r="AEI72">
            <v>80.625</v>
          </cell>
          <cell r="AEJ72">
            <v>39.64</v>
          </cell>
          <cell r="AEK72">
            <v>39.777999999999999</v>
          </cell>
          <cell r="AEL72">
            <v>40.000999999999998</v>
          </cell>
          <cell r="AEM72">
            <v>40.156999999999996</v>
          </cell>
          <cell r="AEN72">
            <v>40.347999999999999</v>
          </cell>
          <cell r="AEO72">
            <v>40.646000000000001</v>
          </cell>
          <cell r="AEP72">
            <v>40.744</v>
          </cell>
          <cell r="AEQ72">
            <v>41.005000000000003</v>
          </cell>
          <cell r="AER72">
            <v>41.341000000000001</v>
          </cell>
          <cell r="AES72">
            <v>41.576999999999998</v>
          </cell>
          <cell r="AET72">
            <v>41.771000000000001</v>
          </cell>
          <cell r="AEU72">
            <v>41.878999999999998</v>
          </cell>
          <cell r="AEV72">
            <v>42.107999999999997</v>
          </cell>
          <cell r="AEW72">
            <v>42.231000000000002</v>
          </cell>
          <cell r="AEX72">
            <v>42.439</v>
          </cell>
          <cell r="AEY72">
            <v>42.154000000000003</v>
          </cell>
          <cell r="AEZ72">
            <v>41.865000000000002</v>
          </cell>
          <cell r="AFA72">
            <v>41.573999999999998</v>
          </cell>
          <cell r="AFB72">
            <v>41.283999999999999</v>
          </cell>
          <cell r="AFC72">
            <v>40.993000000000002</v>
          </cell>
          <cell r="AFD72">
            <v>40.704000000000001</v>
          </cell>
          <cell r="AFE72">
            <v>40.414999999999999</v>
          </cell>
          <cell r="AFF72">
            <v>40.192</v>
          </cell>
          <cell r="AFG72">
            <v>39.97</v>
          </cell>
          <cell r="AFH72">
            <v>40.255000000000003</v>
          </cell>
          <cell r="AFI72">
            <v>38.71</v>
          </cell>
          <cell r="AFJ72">
            <v>39.777000000000001</v>
          </cell>
          <cell r="AFK72">
            <v>38.901000000000003</v>
          </cell>
          <cell r="AFL72">
            <v>39.192999999999998</v>
          </cell>
          <cell r="AFM72">
            <v>39.521999999999998</v>
          </cell>
          <cell r="AFN72">
            <v>36.274000000000001</v>
          </cell>
          <cell r="AFO72">
            <v>37.363</v>
          </cell>
          <cell r="AFP72">
            <v>86.385000000000005</v>
          </cell>
          <cell r="AFQ72">
            <v>86.414000000000001</v>
          </cell>
          <cell r="AFR72">
            <v>86.456000000000003</v>
          </cell>
          <cell r="AFS72">
            <v>86.509</v>
          </cell>
          <cell r="AFT72">
            <v>86.533000000000001</v>
          </cell>
          <cell r="AFU72">
            <v>86.510999999999996</v>
          </cell>
          <cell r="AFV72">
            <v>86.531999999999996</v>
          </cell>
          <cell r="AFW72">
            <v>86.49</v>
          </cell>
          <cell r="AFX72">
            <v>86.406000000000006</v>
          </cell>
          <cell r="AFY72">
            <v>86.332999999999998</v>
          </cell>
          <cell r="AFZ72">
            <v>86.274000000000001</v>
          </cell>
          <cell r="AGA72">
            <v>86.168000000000006</v>
          </cell>
          <cell r="AGB72">
            <v>86.052000000000007</v>
          </cell>
          <cell r="AGC72">
            <v>85.947999999999993</v>
          </cell>
          <cell r="AGD72">
            <v>85.796999999999997</v>
          </cell>
          <cell r="AGE72">
            <v>85.591999999999999</v>
          </cell>
          <cell r="AGF72">
            <v>85.372</v>
          </cell>
          <cell r="AGG72">
            <v>85.146000000000001</v>
          </cell>
          <cell r="AGH72">
            <v>84.912999999999997</v>
          </cell>
          <cell r="AGI72">
            <v>84.677000000000007</v>
          </cell>
          <cell r="AGJ72">
            <v>84.436999999999998</v>
          </cell>
          <cell r="AGK72">
            <v>84.191999999999993</v>
          </cell>
          <cell r="AGL72">
            <v>83.164000000000001</v>
          </cell>
          <cell r="AGM72">
            <v>82.131</v>
          </cell>
          <cell r="AGN72">
            <v>82.843000000000004</v>
          </cell>
          <cell r="AGO72">
            <v>84.194999999999993</v>
          </cell>
          <cell r="AGP72">
            <v>83.186999999999998</v>
          </cell>
          <cell r="AGQ72">
            <v>84.600999999999999</v>
          </cell>
          <cell r="AGR72">
            <v>84.36</v>
          </cell>
          <cell r="AGS72">
            <v>84.132000000000005</v>
          </cell>
          <cell r="AGT72">
            <v>78.802999999999997</v>
          </cell>
          <cell r="AGU72">
            <v>80.268000000000001</v>
          </cell>
          <cell r="AGV72">
            <v>7</v>
          </cell>
          <cell r="AGW72">
            <v>0.47599999999999998</v>
          </cell>
          <cell r="AGX72">
            <v>0.48</v>
          </cell>
          <cell r="AGY72">
            <v>0.48299999999999998</v>
          </cell>
          <cell r="AGZ72">
            <v>0.48799999999999999</v>
          </cell>
          <cell r="AHA72">
            <v>0.49099999999999999</v>
          </cell>
          <cell r="AHB72">
            <v>0.498</v>
          </cell>
          <cell r="AHC72">
            <v>0.50600000000000001</v>
          </cell>
          <cell r="AHD72">
            <v>0.51400000000000001</v>
          </cell>
          <cell r="AHE72">
            <v>0.52300000000000002</v>
          </cell>
          <cell r="AHF72">
            <v>0.53100000000000003</v>
          </cell>
          <cell r="AHG72">
            <v>0.53900000000000003</v>
          </cell>
          <cell r="AHH72">
            <v>0.54400000000000004</v>
          </cell>
          <cell r="AHI72">
            <v>0.54700000000000004</v>
          </cell>
          <cell r="AHJ72">
            <v>0.55100000000000005</v>
          </cell>
          <cell r="AHK72">
            <v>0.55500000000000005</v>
          </cell>
          <cell r="AHL72">
            <v>0.55800000000000005</v>
          </cell>
          <cell r="AHM72">
            <v>0.56599999999999995</v>
          </cell>
          <cell r="AHN72">
            <v>0.57399999999999995</v>
          </cell>
          <cell r="AHO72">
            <v>0.57999999999999996</v>
          </cell>
          <cell r="AHP72">
            <v>0.58499999999999996</v>
          </cell>
          <cell r="AHQ72">
            <v>0.58899999999999997</v>
          </cell>
          <cell r="AHR72">
            <v>0.59499999999999997</v>
          </cell>
          <cell r="AHS72">
            <v>0.59899999999999998</v>
          </cell>
          <cell r="AHT72">
            <v>0.60099999999999998</v>
          </cell>
          <cell r="AHU72">
            <v>0.61599999999999999</v>
          </cell>
          <cell r="AHV72">
            <v>0.61899999999999999</v>
          </cell>
          <cell r="AHW72">
            <v>0.61899999999999999</v>
          </cell>
          <cell r="AHX72">
            <v>0.621</v>
          </cell>
          <cell r="AHY72">
            <v>0.61399999999999999</v>
          </cell>
          <cell r="AHZ72">
            <v>0.61499999999999999</v>
          </cell>
          <cell r="AIA72">
            <v>0.60899999999999999</v>
          </cell>
          <cell r="AIB72">
            <v>0.60099999999999998</v>
          </cell>
          <cell r="AIC72">
            <v>1.6528925619999999</v>
          </cell>
          <cell r="AID72">
            <v>1.6393442620000001</v>
          </cell>
          <cell r="AIE72">
            <v>1.8292682929999999</v>
          </cell>
          <cell r="AIF72">
            <v>1.810865191</v>
          </cell>
          <cell r="AIG72">
            <v>1.996007984</v>
          </cell>
          <cell r="AIH72">
            <v>1.9685039369999999</v>
          </cell>
          <cell r="AII72">
            <v>1.9379844959999999</v>
          </cell>
          <cell r="AIJ72">
            <v>2.095238095</v>
          </cell>
          <cell r="AIK72">
            <v>2.059925094</v>
          </cell>
          <cell r="AIL72">
            <v>2.0295202950000002</v>
          </cell>
          <cell r="AIM72">
            <v>2</v>
          </cell>
          <cell r="AIN72">
            <v>2.1582733809999999</v>
          </cell>
          <cell r="AIO72">
            <v>2.4955436720000002</v>
          </cell>
          <cell r="AIP72">
            <v>2.6501766779999998</v>
          </cell>
          <cell r="AIQ72">
            <v>2.8021015760000001</v>
          </cell>
          <cell r="AIR72">
            <v>2.7874564460000002</v>
          </cell>
          <cell r="AIS72">
            <v>2.5817555940000001</v>
          </cell>
          <cell r="AIT72">
            <v>2.7118644070000002</v>
          </cell>
          <cell r="AIU72">
            <v>2.6845637579999999</v>
          </cell>
          <cell r="AIV72">
            <v>2.5</v>
          </cell>
          <cell r="AIW72">
            <v>2.6446280990000002</v>
          </cell>
          <cell r="AIX72">
            <v>2.6186579380000001</v>
          </cell>
          <cell r="AIY72">
            <v>2.7597402600000001</v>
          </cell>
          <cell r="AIZ72">
            <v>3.0645161289999998</v>
          </cell>
          <cell r="AJA72">
            <v>3.2967032970000001</v>
          </cell>
          <cell r="AJB72">
            <v>3.1298904539999999</v>
          </cell>
          <cell r="AJC72">
            <v>3.1298904539999999</v>
          </cell>
          <cell r="AJD72">
            <v>2.96875</v>
          </cell>
          <cell r="AJE72">
            <v>4.0625</v>
          </cell>
          <cell r="AJF72">
            <v>4.205607477</v>
          </cell>
          <cell r="AJG72">
            <v>4.0944881889999998</v>
          </cell>
          <cell r="AJH72">
            <v>4.1467304629999999</v>
          </cell>
          <cell r="AJI72">
            <v>0.53673363200000002</v>
          </cell>
          <cell r="AJJ72">
            <v>0.52208784500000005</v>
          </cell>
          <cell r="AJK72">
            <v>0.60968977400000002</v>
          </cell>
          <cell r="AJL72">
            <v>0.561220732</v>
          </cell>
          <cell r="AJM72">
            <v>0.66368490800000002</v>
          </cell>
          <cell r="AJN72">
            <v>0.68007949999999995</v>
          </cell>
          <cell r="AJO72">
            <v>0.61719744600000004</v>
          </cell>
          <cell r="AJP72">
            <v>0.68902940700000004</v>
          </cell>
          <cell r="AJQ72">
            <v>0.77598232599999994</v>
          </cell>
          <cell r="AJR72">
            <v>0.77330666699999995</v>
          </cell>
          <cell r="AJS72">
            <v>0.83812680399999995</v>
          </cell>
          <cell r="AJT72">
            <v>0.85814225099999997</v>
          </cell>
          <cell r="AJU72">
            <v>0.87819096399999996</v>
          </cell>
          <cell r="AJV72">
            <v>0.835808039</v>
          </cell>
          <cell r="AJW72">
            <v>0.87367082299999999</v>
          </cell>
          <cell r="AJX72">
            <v>0.92465440700000001</v>
          </cell>
          <cell r="AJY72">
            <v>0.908903554</v>
          </cell>
          <cell r="AJZ72">
            <v>0.88646789199999998</v>
          </cell>
          <cell r="AKA72">
            <v>0.77772862600000003</v>
          </cell>
          <cell r="AKB72">
            <v>0.79923091700000004</v>
          </cell>
          <cell r="AKC72">
            <v>0.758536137</v>
          </cell>
          <cell r="AKD72">
            <v>0.75171915099999997</v>
          </cell>
          <cell r="AKE72">
            <v>0.75685765999999999</v>
          </cell>
          <cell r="AKF72">
            <v>0.81968138099999999</v>
          </cell>
          <cell r="AKG72">
            <v>0.86572854899999996</v>
          </cell>
          <cell r="AKH72">
            <v>0.97354063199999996</v>
          </cell>
          <cell r="AKI72">
            <v>1.019895223</v>
          </cell>
          <cell r="AKJ72">
            <v>1.0222838110000001</v>
          </cell>
          <cell r="AKK72">
            <v>1.081085531</v>
          </cell>
          <cell r="AKL72">
            <v>1.2475690319999999</v>
          </cell>
          <cell r="AKM72">
            <v>1.05706389</v>
          </cell>
          <cell r="AKN72">
            <v>1.05706389</v>
          </cell>
          <cell r="AKO72">
            <v>2.81</v>
          </cell>
          <cell r="AKP72">
            <v>2.74</v>
          </cell>
          <cell r="AKQ72">
            <v>2.97</v>
          </cell>
          <cell r="AKR72">
            <v>2.86</v>
          </cell>
          <cell r="AKS72">
            <v>3.26</v>
          </cell>
          <cell r="AKT72">
            <v>3.25</v>
          </cell>
          <cell r="AKU72">
            <v>3.21</v>
          </cell>
          <cell r="AKV72">
            <v>3.25</v>
          </cell>
          <cell r="AKW72">
            <v>3.26</v>
          </cell>
          <cell r="AKX72">
            <v>2.96</v>
          </cell>
          <cell r="AKY72">
            <v>3.16</v>
          </cell>
          <cell r="AKZ72">
            <v>3.48</v>
          </cell>
          <cell r="ALA72">
            <v>4.03</v>
          </cell>
          <cell r="ALB72">
            <v>4.3600000000000003</v>
          </cell>
          <cell r="ALC72">
            <v>4.5</v>
          </cell>
          <cell r="ALD72">
            <v>4.45</v>
          </cell>
          <cell r="ALE72">
            <v>4.3</v>
          </cell>
          <cell r="ALF72">
            <v>4.55</v>
          </cell>
          <cell r="ALG72">
            <v>4.6500000000000004</v>
          </cell>
          <cell r="ALH72">
            <v>4.13</v>
          </cell>
          <cell r="ALI72">
            <v>4.4000000000000004</v>
          </cell>
          <cell r="ALJ72">
            <v>4.3499999999999996</v>
          </cell>
          <cell r="ALK72">
            <v>4.68</v>
          </cell>
          <cell r="ALL72">
            <v>5.4</v>
          </cell>
          <cell r="ALM72">
            <v>5.78</v>
          </cell>
          <cell r="ALN72">
            <v>5.0599999999999996</v>
          </cell>
          <cell r="ALO72">
            <v>5.0999999999999996</v>
          </cell>
          <cell r="ALP72">
            <v>4.91</v>
          </cell>
          <cell r="ALQ72">
            <v>7.07</v>
          </cell>
          <cell r="ALR72">
            <v>7.24</v>
          </cell>
          <cell r="ALS72">
            <v>7.24</v>
          </cell>
          <cell r="ALT72">
            <v>7.24</v>
          </cell>
        </row>
        <row r="73">
          <cell r="A73" t="str">
            <v>Guyana</v>
          </cell>
          <cell r="B73" t="str">
            <v>GUY</v>
          </cell>
          <cell r="C73" t="str">
            <v>High</v>
          </cell>
          <cell r="D73" t="str">
            <v>LAC</v>
          </cell>
          <cell r="E73">
            <v>108</v>
          </cell>
          <cell r="F73">
            <v>0.50900000000000001</v>
          </cell>
          <cell r="G73">
            <v>0.505</v>
          </cell>
          <cell r="H73">
            <v>0.52</v>
          </cell>
          <cell r="I73">
            <v>0.53400000000000003</v>
          </cell>
          <cell r="J73">
            <v>0.54400000000000004</v>
          </cell>
          <cell r="K73">
            <v>0.54900000000000004</v>
          </cell>
          <cell r="L73">
            <v>0.55900000000000005</v>
          </cell>
          <cell r="M73">
            <v>0.56399999999999995</v>
          </cell>
          <cell r="N73">
            <v>0.56899999999999995</v>
          </cell>
          <cell r="O73">
            <v>0.57299999999999995</v>
          </cell>
          <cell r="P73">
            <v>0.57699999999999996</v>
          </cell>
          <cell r="Q73">
            <v>0.58399999999999996</v>
          </cell>
          <cell r="R73">
            <v>0.59</v>
          </cell>
          <cell r="S73">
            <v>0.59799999999999998</v>
          </cell>
          <cell r="T73">
            <v>0.61199999999999999</v>
          </cell>
          <cell r="U73">
            <v>0.622</v>
          </cell>
          <cell r="V73">
            <v>0.63100000000000001</v>
          </cell>
          <cell r="W73">
            <v>0.63800000000000001</v>
          </cell>
          <cell r="X73">
            <v>0.64400000000000002</v>
          </cell>
          <cell r="Y73">
            <v>0.64900000000000002</v>
          </cell>
          <cell r="Z73">
            <v>0.65600000000000003</v>
          </cell>
          <cell r="AA73">
            <v>0.66500000000000004</v>
          </cell>
          <cell r="AB73">
            <v>0.66900000000000004</v>
          </cell>
          <cell r="AC73">
            <v>0.67300000000000004</v>
          </cell>
          <cell r="AD73">
            <v>0.68100000000000005</v>
          </cell>
          <cell r="AE73">
            <v>0.68400000000000005</v>
          </cell>
          <cell r="AF73">
            <v>0.69099999999999995</v>
          </cell>
          <cell r="AG73">
            <v>0.69499999999999995</v>
          </cell>
          <cell r="AH73">
            <v>0.70099999999999996</v>
          </cell>
          <cell r="AI73">
            <v>0.70799999999999996</v>
          </cell>
          <cell r="AJ73">
            <v>0.72099999999999997</v>
          </cell>
          <cell r="AK73">
            <v>0.71399999999999997</v>
          </cell>
          <cell r="AL73">
            <v>62.414900000000003</v>
          </cell>
          <cell r="AM73">
            <v>62.621899999999997</v>
          </cell>
          <cell r="AN73">
            <v>62.786999999999999</v>
          </cell>
          <cell r="AO73">
            <v>63.151800000000001</v>
          </cell>
          <cell r="AP73">
            <v>63.371699999999997</v>
          </cell>
          <cell r="AQ73">
            <v>63.135800000000003</v>
          </cell>
          <cell r="AR73">
            <v>63.205100000000002</v>
          </cell>
          <cell r="AS73">
            <v>63.356400000000001</v>
          </cell>
          <cell r="AT73">
            <v>63.8996</v>
          </cell>
          <cell r="AU73">
            <v>64.169799999999995</v>
          </cell>
          <cell r="AV73">
            <v>64.4833</v>
          </cell>
          <cell r="AW73">
            <v>64.788200000000003</v>
          </cell>
          <cell r="AX73">
            <v>64.727500000000006</v>
          </cell>
          <cell r="AY73">
            <v>64.600300000000004</v>
          </cell>
          <cell r="AZ73">
            <v>64.930499999999995</v>
          </cell>
          <cell r="BA73">
            <v>65.132000000000005</v>
          </cell>
          <cell r="BB73">
            <v>65.666600000000003</v>
          </cell>
          <cell r="BC73">
            <v>66.253500000000003</v>
          </cell>
          <cell r="BD73">
            <v>66.287999999999997</v>
          </cell>
          <cell r="BE73">
            <v>66.5625</v>
          </cell>
          <cell r="BF73">
            <v>66.742999999999995</v>
          </cell>
          <cell r="BG73">
            <v>66.981800000000007</v>
          </cell>
          <cell r="BH73">
            <v>67.229799999999997</v>
          </cell>
          <cell r="BI73">
            <v>67.472700000000003</v>
          </cell>
          <cell r="BJ73">
            <v>67.881799999999998</v>
          </cell>
          <cell r="BK73">
            <v>68.201499999999996</v>
          </cell>
          <cell r="BL73">
            <v>68.384</v>
          </cell>
          <cell r="BM73">
            <v>68.666799999999995</v>
          </cell>
          <cell r="BN73">
            <v>68.895899999999997</v>
          </cell>
          <cell r="BO73">
            <v>69.123900000000006</v>
          </cell>
          <cell r="BP73">
            <v>68.485799999999998</v>
          </cell>
          <cell r="BQ73">
            <v>65.673400000000001</v>
          </cell>
          <cell r="BR73">
            <v>9.6581600850000004</v>
          </cell>
          <cell r="BS73">
            <v>9.7602678279999999</v>
          </cell>
          <cell r="BT73">
            <v>9.8634550730000008</v>
          </cell>
          <cell r="BU73">
            <v>9.9677332310000004</v>
          </cell>
          <cell r="BV73">
            <v>10.07311384</v>
          </cell>
          <cell r="BW73">
            <v>10.17960854</v>
          </cell>
          <cell r="BX73">
            <v>10.28722913</v>
          </cell>
          <cell r="BY73">
            <v>10.3959875</v>
          </cell>
          <cell r="BZ73">
            <v>10.50589568</v>
          </cell>
          <cell r="CA73">
            <v>10.61696583</v>
          </cell>
          <cell r="CB73">
            <v>10.72921024</v>
          </cell>
          <cell r="CC73">
            <v>10.78507351</v>
          </cell>
          <cell r="CD73">
            <v>10.840936770000001</v>
          </cell>
          <cell r="CE73">
            <v>10.89680004</v>
          </cell>
          <cell r="CF73">
            <v>11.102039810000001</v>
          </cell>
          <cell r="CG73">
            <v>11.30727959</v>
          </cell>
          <cell r="CH73">
            <v>11.020624639999999</v>
          </cell>
          <cell r="CI73">
            <v>10.73396969</v>
          </cell>
          <cell r="CJ73">
            <v>10.767080310000001</v>
          </cell>
          <cell r="CK73">
            <v>10.67809963</v>
          </cell>
          <cell r="CL73">
            <v>10.948889729999999</v>
          </cell>
          <cell r="CM73">
            <v>11.47663021</v>
          </cell>
          <cell r="CN73">
            <v>11.43113041</v>
          </cell>
          <cell r="CO73">
            <v>11.57839929</v>
          </cell>
          <cell r="CP73">
            <v>11.72756545</v>
          </cell>
          <cell r="CQ73">
            <v>11.87865334</v>
          </cell>
          <cell r="CR73">
            <v>12.031687720000001</v>
          </cell>
          <cell r="CS73">
            <v>12.18669366</v>
          </cell>
          <cell r="CT73">
            <v>12.343696570000001</v>
          </cell>
          <cell r="CU73">
            <v>12.502722159999999</v>
          </cell>
          <cell r="CV73">
            <v>12.502722159999999</v>
          </cell>
          <cell r="CW73">
            <v>12.502722159999999</v>
          </cell>
          <cell r="CX73">
            <v>5.2732185060000001</v>
          </cell>
          <cell r="CY73">
            <v>5.3433203770000004</v>
          </cell>
          <cell r="CZ73">
            <v>5.4134222479999998</v>
          </cell>
          <cell r="DA73">
            <v>5.4835241190000001</v>
          </cell>
          <cell r="DB73">
            <v>5.5536259899999996</v>
          </cell>
          <cell r="DC73">
            <v>5.6237278599999998</v>
          </cell>
          <cell r="DD73">
            <v>5.701618828</v>
          </cell>
          <cell r="DE73">
            <v>5.7795097960000001</v>
          </cell>
          <cell r="DF73">
            <v>5.8574007630000002</v>
          </cell>
          <cell r="DG73">
            <v>5.9352917310000004</v>
          </cell>
          <cell r="DH73">
            <v>6.0131826979999996</v>
          </cell>
          <cell r="DI73">
            <v>6.0677063760000003</v>
          </cell>
          <cell r="DJ73">
            <v>6.122230053</v>
          </cell>
          <cell r="DK73">
            <v>6.3973107599999999</v>
          </cell>
          <cell r="DL73">
            <v>6.6723914659999997</v>
          </cell>
          <cell r="DM73">
            <v>6.9474721730000004</v>
          </cell>
          <cell r="DN73">
            <v>7.2225528800000003</v>
          </cell>
          <cell r="DO73">
            <v>7.4976335870000002</v>
          </cell>
          <cell r="DP73">
            <v>7.7727142929999999</v>
          </cell>
          <cell r="DQ73">
            <v>8.0477950000000007</v>
          </cell>
          <cell r="DR73">
            <v>8.0995842729999996</v>
          </cell>
          <cell r="DS73">
            <v>8.1513735450000002</v>
          </cell>
          <cell r="DT73">
            <v>8.2031628179999991</v>
          </cell>
          <cell r="DU73">
            <v>8.2549520909999998</v>
          </cell>
          <cell r="DV73">
            <v>8.3067413640000005</v>
          </cell>
          <cell r="DW73">
            <v>8.3585306359999993</v>
          </cell>
          <cell r="DX73">
            <v>8.410319909</v>
          </cell>
          <cell r="DY73">
            <v>8.4621091820000007</v>
          </cell>
          <cell r="DZ73">
            <v>8.5138984549999996</v>
          </cell>
          <cell r="EA73">
            <v>8.5656877270000003</v>
          </cell>
          <cell r="EB73">
            <v>8.6174769999999992</v>
          </cell>
          <cell r="EC73">
            <v>8.6174769999999992</v>
          </cell>
          <cell r="ED73">
            <v>2049.1597109999998</v>
          </cell>
          <cell r="EE73">
            <v>1821.360115</v>
          </cell>
          <cell r="EF73">
            <v>2246.6227939999999</v>
          </cell>
          <cell r="EG73">
            <v>2734.5554059999999</v>
          </cell>
          <cell r="EH73">
            <v>3131.3538570000001</v>
          </cell>
          <cell r="EI73">
            <v>3330.7450279999998</v>
          </cell>
          <cell r="EJ73">
            <v>3864.1397630000001</v>
          </cell>
          <cell r="EK73">
            <v>4012.612071</v>
          </cell>
          <cell r="EL73">
            <v>4052.9447300000002</v>
          </cell>
          <cell r="EM73">
            <v>4102.8017669999999</v>
          </cell>
          <cell r="EN73">
            <v>4151.4024179999997</v>
          </cell>
          <cell r="EO73">
            <v>4564.2019479999999</v>
          </cell>
          <cell r="EP73">
            <v>4987.266603</v>
          </cell>
          <cell r="EQ73">
            <v>5458.352277</v>
          </cell>
          <cell r="ER73">
            <v>6225.1353259999996</v>
          </cell>
          <cell r="ES73">
            <v>6726.5105780000004</v>
          </cell>
          <cell r="ET73">
            <v>7629.1706009999998</v>
          </cell>
          <cell r="EU73">
            <v>8257.1991400000006</v>
          </cell>
          <cell r="EV73">
            <v>8508.9051820000004</v>
          </cell>
          <cell r="EW73">
            <v>8799.797611</v>
          </cell>
          <cell r="EX73">
            <v>9271.3631359999999</v>
          </cell>
          <cell r="EY73">
            <v>9630.0154849999999</v>
          </cell>
          <cell r="EZ73">
            <v>10125.12291</v>
          </cell>
          <cell r="FA73">
            <v>10345.83647</v>
          </cell>
          <cell r="FB73">
            <v>11062.167299999999</v>
          </cell>
          <cell r="FC73">
            <v>10987.05531</v>
          </cell>
          <cell r="FD73">
            <v>11727.257240000001</v>
          </cell>
          <cell r="FE73">
            <v>11976.38567</v>
          </cell>
          <cell r="FF73">
            <v>12575.034960000001</v>
          </cell>
          <cell r="FG73">
            <v>13600.326520000001</v>
          </cell>
          <cell r="FH73">
            <v>18788.017790000002</v>
          </cell>
          <cell r="FI73">
            <v>22464.657340000002</v>
          </cell>
          <cell r="FJ73">
            <v>1</v>
          </cell>
          <cell r="FK73">
            <v>0.874</v>
          </cell>
          <cell r="FL73">
            <v>0.875</v>
          </cell>
          <cell r="FM73">
            <v>0.89</v>
          </cell>
          <cell r="FN73">
            <v>0.90100000000000002</v>
          </cell>
          <cell r="FO73">
            <v>0.90700000000000003</v>
          </cell>
          <cell r="FP73">
            <v>0.91100000000000003</v>
          </cell>
          <cell r="FQ73">
            <v>0.91800000000000004</v>
          </cell>
          <cell r="FR73">
            <v>0.92200000000000004</v>
          </cell>
          <cell r="FS73">
            <v>0.92300000000000004</v>
          </cell>
          <cell r="FT73">
            <v>0.92200000000000004</v>
          </cell>
          <cell r="FU73">
            <v>0.92400000000000004</v>
          </cell>
          <cell r="FV73">
            <v>0.92500000000000004</v>
          </cell>
          <cell r="FW73">
            <v>0.92300000000000004</v>
          </cell>
          <cell r="FX73">
            <v>0.92600000000000005</v>
          </cell>
          <cell r="FY73">
            <v>0.93600000000000005</v>
          </cell>
          <cell r="FZ73">
            <v>0.94199999999999995</v>
          </cell>
          <cell r="GA73">
            <v>0.94199999999999995</v>
          </cell>
          <cell r="GB73">
            <v>0.94099999999999995</v>
          </cell>
          <cell r="GC73">
            <v>0.94399999999999995</v>
          </cell>
          <cell r="GD73">
            <v>0.94599999999999995</v>
          </cell>
          <cell r="GE73">
            <v>0.95699999999999996</v>
          </cell>
          <cell r="GF73">
            <v>0.95899999999999996</v>
          </cell>
          <cell r="GG73">
            <v>0.96099999999999997</v>
          </cell>
          <cell r="GH73">
            <v>0.96399999999999997</v>
          </cell>
          <cell r="GI73">
            <v>0.96399999999999997</v>
          </cell>
          <cell r="GJ73">
            <v>0.96499999999999997</v>
          </cell>
          <cell r="GK73">
            <v>0.96899999999999997</v>
          </cell>
          <cell r="GL73">
            <v>0.97099999999999997</v>
          </cell>
          <cell r="GM73">
            <v>0.95599999999999996</v>
          </cell>
          <cell r="GN73">
            <v>0.98199999999999998</v>
          </cell>
          <cell r="GO73">
            <v>0.97799999999999998</v>
          </cell>
          <cell r="GP73">
            <v>0.97799999999999998</v>
          </cell>
          <cell r="GQ73">
            <v>0.46779507599999998</v>
          </cell>
          <cell r="GR73">
            <v>0.46430080099999999</v>
          </cell>
          <cell r="GS73">
            <v>0.48326759400000002</v>
          </cell>
          <cell r="GT73">
            <v>0.50044323000000002</v>
          </cell>
          <cell r="GU73">
            <v>0.51184085499999998</v>
          </cell>
          <cell r="GV73">
            <v>0.51701858599999995</v>
          </cell>
          <cell r="GW73">
            <v>0.52880341200000003</v>
          </cell>
          <cell r="GX73">
            <v>0.53429213399999997</v>
          </cell>
          <cell r="GY73">
            <v>0.53889896699999995</v>
          </cell>
          <cell r="GZ73">
            <v>0.54184738399999999</v>
          </cell>
          <cell r="HA73">
            <v>0.54614680199999999</v>
          </cell>
          <cell r="HB73">
            <v>0.55349368200000004</v>
          </cell>
          <cell r="HC73">
            <v>0.55825466899999998</v>
          </cell>
          <cell r="HD73">
            <v>0.56728568800000001</v>
          </cell>
          <cell r="HE73">
            <v>0.58422649699999996</v>
          </cell>
          <cell r="HF73">
            <v>0.59676066699999997</v>
          </cell>
          <cell r="HG73">
            <v>0.60592453099999999</v>
          </cell>
          <cell r="HH73">
            <v>0.61297865299999998</v>
          </cell>
          <cell r="HI73">
            <v>0.61952699300000003</v>
          </cell>
          <cell r="HJ73">
            <v>0.625803357</v>
          </cell>
          <cell r="HK73">
            <v>0.63746596</v>
          </cell>
          <cell r="HL73">
            <v>0.64719288600000002</v>
          </cell>
          <cell r="HM73">
            <v>0.65191790400000005</v>
          </cell>
          <cell r="HN73">
            <v>0.65733544099999996</v>
          </cell>
          <cell r="HO73">
            <v>0.66460637899999997</v>
          </cell>
          <cell r="HP73">
            <v>0.66862863800000005</v>
          </cell>
          <cell r="HQ73">
            <v>0.676195985</v>
          </cell>
          <cell r="HR73">
            <v>0.68185842200000002</v>
          </cell>
          <cell r="HS73">
            <v>0.67910511100000004</v>
          </cell>
          <cell r="HT73">
            <v>0.69925089299999998</v>
          </cell>
          <cell r="HU73">
            <v>0.70991509799999997</v>
          </cell>
          <cell r="HV73">
            <v>0.70400215600000005</v>
          </cell>
          <cell r="HW73">
            <v>65.422499999999999</v>
          </cell>
          <cell r="HX73">
            <v>65.650400000000005</v>
          </cell>
          <cell r="HY73">
            <v>66.044799999999995</v>
          </cell>
          <cell r="HZ73">
            <v>66.381399999999999</v>
          </cell>
          <cell r="IA73">
            <v>66.646000000000001</v>
          </cell>
          <cell r="IB73">
            <v>66.493899999999996</v>
          </cell>
          <cell r="IC73">
            <v>66.730900000000005</v>
          </cell>
          <cell r="ID73">
            <v>67.043300000000002</v>
          </cell>
          <cell r="IE73">
            <v>67.552000000000007</v>
          </cell>
          <cell r="IF73">
            <v>67.612499999999997</v>
          </cell>
          <cell r="IG73">
            <v>68.010199999999998</v>
          </cell>
          <cell r="IH73">
            <v>68.341800000000006</v>
          </cell>
          <cell r="II73">
            <v>68.141099999999994</v>
          </cell>
          <cell r="IJ73">
            <v>68.003600000000006</v>
          </cell>
          <cell r="IK73">
            <v>68.504499999999993</v>
          </cell>
          <cell r="IL73">
            <v>68.675200000000004</v>
          </cell>
          <cell r="IM73">
            <v>69.170400000000001</v>
          </cell>
          <cell r="IN73">
            <v>69.775899999999993</v>
          </cell>
          <cell r="IO73">
            <v>69.799499999999995</v>
          </cell>
          <cell r="IP73">
            <v>70.021699999999996</v>
          </cell>
          <cell r="IQ73">
            <v>70.236900000000006</v>
          </cell>
          <cell r="IR73">
            <v>70.518199999999993</v>
          </cell>
          <cell r="IS73">
            <v>70.813599999999994</v>
          </cell>
          <cell r="IT73">
            <v>71.118300000000005</v>
          </cell>
          <cell r="IU73">
            <v>71.316000000000003</v>
          </cell>
          <cell r="IV73">
            <v>71.631600000000006</v>
          </cell>
          <cell r="IW73">
            <v>71.882199999999997</v>
          </cell>
          <cell r="IX73">
            <v>72.206900000000005</v>
          </cell>
          <cell r="IY73">
            <v>72.438800000000001</v>
          </cell>
          <cell r="IZ73">
            <v>72.6584</v>
          </cell>
          <cell r="JA73">
            <v>72.117999999999995</v>
          </cell>
          <cell r="JB73">
            <v>69.104200000000006</v>
          </cell>
          <cell r="JC73">
            <v>9.5372905489999997</v>
          </cell>
          <cell r="JD73">
            <v>9.6665402310000008</v>
          </cell>
          <cell r="JE73">
            <v>9.7973742280000007</v>
          </cell>
          <cell r="JF73">
            <v>9.9298109599999993</v>
          </cell>
          <cell r="JG73">
            <v>10.06386906</v>
          </cell>
          <cell r="JH73">
            <v>10.199567350000001</v>
          </cell>
          <cell r="JI73">
            <v>10.336924890000001</v>
          </cell>
          <cell r="JJ73">
            <v>10.475960949999999</v>
          </cell>
          <cell r="JK73">
            <v>10.616695</v>
          </cell>
          <cell r="JL73">
            <v>10.759146749999999</v>
          </cell>
          <cell r="JM73">
            <v>10.90333611</v>
          </cell>
          <cell r="JN73">
            <v>10.932897519999999</v>
          </cell>
          <cell r="JO73">
            <v>10.962458939999999</v>
          </cell>
          <cell r="JP73">
            <v>10.99202036</v>
          </cell>
          <cell r="JQ73">
            <v>11.32033479</v>
          </cell>
          <cell r="JR73">
            <v>11.655779839999999</v>
          </cell>
          <cell r="JS73">
            <v>11.24489975</v>
          </cell>
          <cell r="JT73">
            <v>10.834019659999999</v>
          </cell>
          <cell r="JU73">
            <v>10.878359789999999</v>
          </cell>
          <cell r="JV73">
            <v>10.799559589999999</v>
          </cell>
          <cell r="JW73">
            <v>11.176609989999999</v>
          </cell>
          <cell r="JX73">
            <v>11.659819600000001</v>
          </cell>
          <cell r="JY73">
            <v>11.5916996</v>
          </cell>
          <cell r="JZ73">
            <v>11.75202239</v>
          </cell>
          <cell r="KA73">
            <v>11.91456258</v>
          </cell>
          <cell r="KB73">
            <v>12.079350829999999</v>
          </cell>
          <cell r="KC73">
            <v>12.24641825</v>
          </cell>
          <cell r="KD73">
            <v>12.41579634</v>
          </cell>
          <cell r="KE73">
            <v>12.587517070000001</v>
          </cell>
          <cell r="KF73">
            <v>12.76161284</v>
          </cell>
          <cell r="KG73">
            <v>12.76161284</v>
          </cell>
          <cell r="KH73">
            <v>12.76161284</v>
          </cell>
          <cell r="KI73">
            <v>5.0514131779999998</v>
          </cell>
          <cell r="KJ73">
            <v>5.1427127940000004</v>
          </cell>
          <cell r="KK73">
            <v>5.2340124100000001</v>
          </cell>
          <cell r="KL73">
            <v>5.3253120259999998</v>
          </cell>
          <cell r="KM73">
            <v>5.4166116420000003</v>
          </cell>
          <cell r="KN73">
            <v>5.507911258</v>
          </cell>
          <cell r="KO73">
            <v>5.6216615990000003</v>
          </cell>
          <cell r="KP73">
            <v>5.7354119409999997</v>
          </cell>
          <cell r="KQ73">
            <v>5.849162282</v>
          </cell>
          <cell r="KR73">
            <v>5.9629126230000002</v>
          </cell>
          <cell r="KS73">
            <v>6.0766629639999996</v>
          </cell>
          <cell r="KT73">
            <v>6.1365315650000003</v>
          </cell>
          <cell r="KU73">
            <v>6.1964001660000001</v>
          </cell>
          <cell r="KV73">
            <v>6.4625849989999997</v>
          </cell>
          <cell r="KW73">
            <v>6.7287698330000003</v>
          </cell>
          <cell r="KX73">
            <v>6.9949546659999999</v>
          </cell>
          <cell r="KY73">
            <v>7.2611394999999996</v>
          </cell>
          <cell r="KZ73">
            <v>7.5273243330000001</v>
          </cell>
          <cell r="LA73">
            <v>7.7935091669999998</v>
          </cell>
          <cell r="LB73">
            <v>8.0596940000000004</v>
          </cell>
          <cell r="LC73">
            <v>8.1199872729999996</v>
          </cell>
          <cell r="LD73">
            <v>8.1802805450000005</v>
          </cell>
          <cell r="LE73">
            <v>8.2405738179999997</v>
          </cell>
          <cell r="LF73">
            <v>8.3008670910000006</v>
          </cell>
          <cell r="LG73">
            <v>8.3611603639999998</v>
          </cell>
          <cell r="LH73">
            <v>8.4214536360000007</v>
          </cell>
          <cell r="LI73">
            <v>8.4817469089999999</v>
          </cell>
          <cell r="LJ73">
            <v>8.5420401819999991</v>
          </cell>
          <cell r="LK73">
            <v>8.6023334550000001</v>
          </cell>
          <cell r="LL73">
            <v>8.6626267269999992</v>
          </cell>
          <cell r="LM73">
            <v>8.7229200000000002</v>
          </cell>
          <cell r="LN73">
            <v>8.7229200000000002</v>
          </cell>
          <cell r="LO73">
            <v>1068.0823029999999</v>
          </cell>
          <cell r="LP73">
            <v>966.78518770000005</v>
          </cell>
          <cell r="LQ73">
            <v>1214.947238</v>
          </cell>
          <cell r="LR73">
            <v>1504.5065870000001</v>
          </cell>
          <cell r="LS73">
            <v>1712.850222</v>
          </cell>
          <cell r="LT73">
            <v>1808.5024579999999</v>
          </cell>
          <cell r="LU73">
            <v>2073.0612500000002</v>
          </cell>
          <cell r="LV73">
            <v>2123.7661290000001</v>
          </cell>
          <cell r="LW73">
            <v>2114.4188989999998</v>
          </cell>
          <cell r="LX73">
            <v>2110.1222699999998</v>
          </cell>
          <cell r="LY73">
            <v>2106.1794110000001</v>
          </cell>
          <cell r="LZ73">
            <v>2291.3101729999998</v>
          </cell>
          <cell r="MA73">
            <v>2476.8229740000002</v>
          </cell>
          <cell r="MB73">
            <v>2752.6643709999998</v>
          </cell>
          <cell r="MC73">
            <v>3188.2809710000001</v>
          </cell>
          <cell r="MD73">
            <v>3502.2898150000001</v>
          </cell>
          <cell r="ME73">
            <v>4043.6340260000002</v>
          </cell>
          <cell r="MF73">
            <v>4464.7712940000001</v>
          </cell>
          <cell r="MG73">
            <v>4696.5551320000004</v>
          </cell>
          <cell r="MH73">
            <v>4953.2472470000002</v>
          </cell>
          <cell r="MI73">
            <v>5559.5716490000004</v>
          </cell>
          <cell r="MJ73">
            <v>5867.9504269999998</v>
          </cell>
          <cell r="MK73">
            <v>6253.1456930000004</v>
          </cell>
          <cell r="ML73">
            <v>6458.071183</v>
          </cell>
          <cell r="MM73">
            <v>6971.3651849999997</v>
          </cell>
          <cell r="MN73">
            <v>6998.3725189999996</v>
          </cell>
          <cell r="MO73">
            <v>7557.816887</v>
          </cell>
          <cell r="MP73">
            <v>7816.1779569999999</v>
          </cell>
          <cell r="MQ73">
            <v>6944.4851840000001</v>
          </cell>
          <cell r="MR73">
            <v>9557.4783759999991</v>
          </cell>
          <cell r="MS73">
            <v>12256.979509999999</v>
          </cell>
          <cell r="MT73">
            <v>14734.620559999999</v>
          </cell>
          <cell r="MU73">
            <v>0.53520793799999999</v>
          </cell>
          <cell r="MV73">
            <v>0.53074167000000005</v>
          </cell>
          <cell r="MW73">
            <v>0.54270093799999997</v>
          </cell>
          <cell r="MX73">
            <v>0.55534668700000001</v>
          </cell>
          <cell r="MY73">
            <v>0.56434456200000005</v>
          </cell>
          <cell r="MZ73">
            <v>0.56757533599999999</v>
          </cell>
          <cell r="NA73">
            <v>0.57596946500000001</v>
          </cell>
          <cell r="NB73">
            <v>0.57942995799999997</v>
          </cell>
          <cell r="NC73">
            <v>0.58396335700000002</v>
          </cell>
          <cell r="ND73">
            <v>0.58796951200000003</v>
          </cell>
          <cell r="NE73">
            <v>0.591181493</v>
          </cell>
          <cell r="NF73">
            <v>0.59866970100000005</v>
          </cell>
          <cell r="NG73">
            <v>0.60476249900000001</v>
          </cell>
          <cell r="NH73">
            <v>0.61291428699999995</v>
          </cell>
          <cell r="NI73">
            <v>0.62436117400000002</v>
          </cell>
          <cell r="NJ73">
            <v>0.63335628300000002</v>
          </cell>
          <cell r="NK73">
            <v>0.64338292799999997</v>
          </cell>
          <cell r="NL73">
            <v>0.65126125199999996</v>
          </cell>
          <cell r="NM73">
            <v>0.65646675300000001</v>
          </cell>
          <cell r="NN73">
            <v>0.66177199200000003</v>
          </cell>
          <cell r="NO73">
            <v>0.66601922300000005</v>
          </cell>
          <cell r="NP73">
            <v>0.67515583099999998</v>
          </cell>
          <cell r="NQ73">
            <v>0.678530831</v>
          </cell>
          <cell r="NR73">
            <v>0.68222664099999997</v>
          </cell>
          <cell r="NS73">
            <v>0.68975202000000002</v>
          </cell>
          <cell r="NT73">
            <v>0.69271105600000005</v>
          </cell>
          <cell r="NU73">
            <v>0.69803781799999998</v>
          </cell>
          <cell r="NV73">
            <v>0.70190063300000005</v>
          </cell>
          <cell r="NW73">
            <v>0.71040269899999997</v>
          </cell>
          <cell r="NX73">
            <v>0.712381496</v>
          </cell>
          <cell r="NY73">
            <v>0.72557833800000004</v>
          </cell>
          <cell r="NZ73">
            <v>0.71959497299999997</v>
          </cell>
          <cell r="OA73">
            <v>59.682600000000001</v>
          </cell>
          <cell r="OB73">
            <v>59.867100000000001</v>
          </cell>
          <cell r="OC73">
            <v>59.852699999999999</v>
          </cell>
          <cell r="OD73">
            <v>60.231400000000001</v>
          </cell>
          <cell r="OE73">
            <v>60.413800000000002</v>
          </cell>
          <cell r="OF73">
            <v>60.119900000000001</v>
          </cell>
          <cell r="OG73">
            <v>60.066499999999998</v>
          </cell>
          <cell r="OH73">
            <v>60.099800000000002</v>
          </cell>
          <cell r="OI73">
            <v>60.6571</v>
          </cell>
          <cell r="OJ73">
            <v>61.076000000000001</v>
          </cell>
          <cell r="OK73">
            <v>61.325499999999998</v>
          </cell>
          <cell r="OL73">
            <v>61.607300000000002</v>
          </cell>
          <cell r="OM73">
            <v>61.653199999999998</v>
          </cell>
          <cell r="ON73">
            <v>61.5381</v>
          </cell>
          <cell r="OO73">
            <v>61.7331</v>
          </cell>
          <cell r="OP73">
            <v>61.948900000000002</v>
          </cell>
          <cell r="OQ73">
            <v>62.5002</v>
          </cell>
          <cell r="OR73">
            <v>63.060200000000002</v>
          </cell>
          <cell r="OS73">
            <v>63.099499999999999</v>
          </cell>
          <cell r="OT73">
            <v>63.411900000000003</v>
          </cell>
          <cell r="OU73">
            <v>63.563699999999997</v>
          </cell>
          <cell r="OV73">
            <v>63.765799999999999</v>
          </cell>
          <cell r="OW73">
            <v>63.972000000000001</v>
          </cell>
          <cell r="OX73">
            <v>64.157799999999995</v>
          </cell>
          <cell r="OY73">
            <v>64.688800000000001</v>
          </cell>
          <cell r="OZ73">
            <v>64.980099999999993</v>
          </cell>
          <cell r="PA73">
            <v>65.082400000000007</v>
          </cell>
          <cell r="PB73">
            <v>65.303299999999993</v>
          </cell>
          <cell r="PC73">
            <v>65.503100000000003</v>
          </cell>
          <cell r="PD73">
            <v>65.805599999999998</v>
          </cell>
          <cell r="PE73">
            <v>65.074799999999996</v>
          </cell>
          <cell r="PF73">
            <v>62.481200000000001</v>
          </cell>
          <cell r="PG73">
            <v>9.7790296199999993</v>
          </cell>
          <cell r="PH73">
            <v>9.8539954259999991</v>
          </cell>
          <cell r="PI73">
            <v>9.9295359179999991</v>
          </cell>
          <cell r="PJ73">
            <v>10.0056555</v>
          </cell>
          <cell r="PK73">
            <v>10.082358620000001</v>
          </cell>
          <cell r="PL73">
            <v>10.15964973</v>
          </cell>
          <cell r="PM73">
            <v>10.23753336</v>
          </cell>
          <cell r="PN73">
            <v>10.31601405</v>
          </cell>
          <cell r="PO73">
            <v>10.39509636</v>
          </cell>
          <cell r="PP73">
            <v>10.474784919999999</v>
          </cell>
          <cell r="PQ73">
            <v>10.555084369999999</v>
          </cell>
          <cell r="PR73">
            <v>10.63724949</v>
          </cell>
          <cell r="PS73">
            <v>10.719414609999999</v>
          </cell>
          <cell r="PT73">
            <v>10.801579719999999</v>
          </cell>
          <cell r="PU73">
            <v>10.88374484</v>
          </cell>
          <cell r="PV73">
            <v>10.965909959999999</v>
          </cell>
          <cell r="PW73">
            <v>10.799870009999999</v>
          </cell>
          <cell r="PX73">
            <v>10.63383007</v>
          </cell>
          <cell r="PY73">
            <v>10.654789920000001</v>
          </cell>
          <cell r="PZ73">
            <v>10.55173969</v>
          </cell>
          <cell r="QA73">
            <v>10.71385956</v>
          </cell>
          <cell r="QB73">
            <v>11.28722954</v>
          </cell>
          <cell r="QC73">
            <v>11.268400189999999</v>
          </cell>
          <cell r="QD73">
            <v>11.402521350000001</v>
          </cell>
          <cell r="QE73">
            <v>11.53823886</v>
          </cell>
          <cell r="QF73">
            <v>11.67557175</v>
          </cell>
          <cell r="QG73">
            <v>11.814539229999999</v>
          </cell>
          <cell r="QH73">
            <v>11.955160749999999</v>
          </cell>
          <cell r="QI73">
            <v>12.09745601</v>
          </cell>
          <cell r="QJ73">
            <v>12.24144493</v>
          </cell>
          <cell r="QK73">
            <v>12.24144493</v>
          </cell>
          <cell r="QL73">
            <v>12.24144493</v>
          </cell>
          <cell r="QM73">
            <v>5.5774176930000001</v>
          </cell>
          <cell r="QN73">
            <v>5.6183678969999997</v>
          </cell>
          <cell r="QO73">
            <v>5.6593181000000001</v>
          </cell>
          <cell r="QP73">
            <v>5.7002683029999996</v>
          </cell>
          <cell r="QQ73">
            <v>5.7412185070000001</v>
          </cell>
          <cell r="QR73">
            <v>5.7821687099999997</v>
          </cell>
          <cell r="QS73">
            <v>5.8149288730000004</v>
          </cell>
          <cell r="QT73">
            <v>5.8476890350000001</v>
          </cell>
          <cell r="QU73">
            <v>5.880449198</v>
          </cell>
          <cell r="QV73">
            <v>5.9132093609999998</v>
          </cell>
          <cell r="QW73">
            <v>5.9459695229999996</v>
          </cell>
          <cell r="QX73">
            <v>5.9951097669999998</v>
          </cell>
          <cell r="QY73">
            <v>6.0442500109999999</v>
          </cell>
          <cell r="QZ73">
            <v>6.3284548669999996</v>
          </cell>
          <cell r="RA73">
            <v>6.6126597220000001</v>
          </cell>
          <cell r="RB73">
            <v>6.8968645779999997</v>
          </cell>
          <cell r="RC73">
            <v>7.1810694330000002</v>
          </cell>
          <cell r="RD73">
            <v>7.4652742889999999</v>
          </cell>
          <cell r="RE73">
            <v>7.7494791440000004</v>
          </cell>
          <cell r="RF73">
            <v>8.0336839999999992</v>
          </cell>
          <cell r="RG73">
            <v>8.075121545</v>
          </cell>
          <cell r="RH73">
            <v>8.1165590909999992</v>
          </cell>
          <cell r="RI73">
            <v>8.157996636</v>
          </cell>
          <cell r="RJ73">
            <v>8.1994341819999992</v>
          </cell>
          <cell r="RK73">
            <v>8.240871727</v>
          </cell>
          <cell r="RL73">
            <v>8.2823092729999992</v>
          </cell>
          <cell r="RM73">
            <v>8.323746818</v>
          </cell>
          <cell r="RN73">
            <v>8.3651843639999992</v>
          </cell>
          <cell r="RO73">
            <v>8.4066219090000001</v>
          </cell>
          <cell r="RP73">
            <v>8.4480594549999992</v>
          </cell>
          <cell r="RQ73">
            <v>8.4894970000000001</v>
          </cell>
          <cell r="RR73">
            <v>8.4894970000000001</v>
          </cell>
          <cell r="RS73">
            <v>3050.7466669999999</v>
          </cell>
          <cell r="RT73">
            <v>2694.462207</v>
          </cell>
          <cell r="RU73">
            <v>3299.7311049999998</v>
          </cell>
          <cell r="RV73">
            <v>3987.5692210000002</v>
          </cell>
          <cell r="RW73">
            <v>4573.3968770000001</v>
          </cell>
          <cell r="RX73">
            <v>4875.1504260000002</v>
          </cell>
          <cell r="RY73">
            <v>5677.8471339999996</v>
          </cell>
          <cell r="RZ73">
            <v>5921.9979400000002</v>
          </cell>
          <cell r="SA73">
            <v>6009.2100350000001</v>
          </cell>
          <cell r="SB73">
            <v>6110.0612469999996</v>
          </cell>
          <cell r="SC73">
            <v>6207.7675939999999</v>
          </cell>
          <cell r="SD73">
            <v>6845.3259719999996</v>
          </cell>
          <cell r="SE73">
            <v>7502.31387</v>
          </cell>
          <cell r="SF73">
            <v>8168.20921</v>
          </cell>
          <cell r="SG73">
            <v>9270.6001560000004</v>
          </cell>
          <cell r="SH73">
            <v>9964.3067740000006</v>
          </cell>
          <cell r="SI73">
            <v>11234.54846</v>
          </cell>
          <cell r="SJ73">
            <v>12075.476489999999</v>
          </cell>
          <cell r="SK73">
            <v>12352.05386</v>
          </cell>
          <cell r="SL73">
            <v>12682.2844</v>
          </cell>
          <cell r="SM73">
            <v>13022.703869999999</v>
          </cell>
          <cell r="SN73">
            <v>13437.340459999999</v>
          </cell>
          <cell r="SO73">
            <v>14049.117560000001</v>
          </cell>
          <cell r="SP73">
            <v>14302.868979999999</v>
          </cell>
          <cell r="SQ73">
            <v>15255.015869999999</v>
          </cell>
          <cell r="SR73">
            <v>15102.2718</v>
          </cell>
          <cell r="SS73">
            <v>16056.451370000001</v>
          </cell>
          <cell r="ST73">
            <v>16322.580239999999</v>
          </cell>
          <cell r="SU73">
            <v>18401.52507</v>
          </cell>
          <cell r="SV73">
            <v>17778.11089</v>
          </cell>
          <cell r="SW73">
            <v>25610.566220000001</v>
          </cell>
          <cell r="SX73">
            <v>30534.34518</v>
          </cell>
          <cell r="SY73">
            <v>0.53600000000000003</v>
          </cell>
          <cell r="SZ73">
            <v>0.54400000000000004</v>
          </cell>
          <cell r="TA73">
            <v>0.54800000000000004</v>
          </cell>
          <cell r="TB73">
            <v>0.55200000000000005</v>
          </cell>
          <cell r="TC73">
            <v>0.55700000000000005</v>
          </cell>
          <cell r="TD73">
            <v>0.56000000000000005</v>
          </cell>
          <cell r="TE73">
            <v>0.56599999999999995</v>
          </cell>
          <cell r="TF73">
            <v>0.57099999999999995</v>
          </cell>
          <cell r="TG73">
            <v>0.57599999999999996</v>
          </cell>
          <cell r="TH73">
            <v>0.58299999999999996</v>
          </cell>
          <cell r="TI73">
            <v>0.59499999999999997</v>
          </cell>
          <cell r="TJ73">
            <v>0.59099999999999997</v>
          </cell>
          <cell r="TK73">
            <v>18.133327959999999</v>
          </cell>
          <cell r="TL73">
            <v>18.047642230000001</v>
          </cell>
          <cell r="TM73">
            <v>17.951316670000001</v>
          </cell>
          <cell r="TN73">
            <v>17.851035270000001</v>
          </cell>
          <cell r="TO73">
            <v>18.03185555</v>
          </cell>
          <cell r="TP73">
            <v>17.9187555</v>
          </cell>
          <cell r="TQ73">
            <v>17.803275710000001</v>
          </cell>
          <cell r="TR73">
            <v>17.682533549999999</v>
          </cell>
          <cell r="TS73">
            <v>17.568758290000002</v>
          </cell>
          <cell r="TT73">
            <v>17.453913629999999</v>
          </cell>
          <cell r="TU73">
            <v>17.20932269</v>
          </cell>
          <cell r="TV73">
            <v>17.094939</v>
          </cell>
          <cell r="TW73">
            <v>18.292682930000002</v>
          </cell>
          <cell r="TX73">
            <v>18.19548872</v>
          </cell>
          <cell r="TY73">
            <v>18.08669656</v>
          </cell>
          <cell r="TZ73">
            <v>17.979197620000001</v>
          </cell>
          <cell r="UA73">
            <v>18.208516889999999</v>
          </cell>
          <cell r="UB73">
            <v>18.128654969999999</v>
          </cell>
          <cell r="UC73">
            <v>18.089725040000001</v>
          </cell>
          <cell r="UD73">
            <v>17.841726619999999</v>
          </cell>
          <cell r="UE73">
            <v>17.831669040000001</v>
          </cell>
          <cell r="UF73">
            <v>17.65536723</v>
          </cell>
          <cell r="UG73">
            <v>17.475728159999999</v>
          </cell>
          <cell r="UH73">
            <v>17.22689076</v>
          </cell>
          <cell r="UI73">
            <v>19.469493870000001</v>
          </cell>
          <cell r="UJ73">
            <v>19.21243668</v>
          </cell>
          <cell r="UK73">
            <v>18.923460009999999</v>
          </cell>
          <cell r="UL73">
            <v>18.622615809999999</v>
          </cell>
          <cell r="UM73">
            <v>18.295276640000001</v>
          </cell>
          <cell r="UN73">
            <v>17.955976490000001</v>
          </cell>
          <cell r="UO73">
            <v>17.609537119999999</v>
          </cell>
          <cell r="UP73">
            <v>17.247310639999998</v>
          </cell>
          <cell r="UQ73">
            <v>16.905984879999998</v>
          </cell>
          <cell r="UR73">
            <v>16.561740879999999</v>
          </cell>
          <cell r="US73">
            <v>16.102518079999999</v>
          </cell>
          <cell r="UT73">
            <v>15.75936699</v>
          </cell>
          <cell r="UU73">
            <v>10.48157</v>
          </cell>
          <cell r="UV73">
            <v>10.48157</v>
          </cell>
          <cell r="UW73">
            <v>10.48157</v>
          </cell>
          <cell r="UX73">
            <v>10.48157</v>
          </cell>
          <cell r="UY73">
            <v>10.700290000000001</v>
          </cell>
          <cell r="UZ73">
            <v>10.700290000000001</v>
          </cell>
          <cell r="VA73">
            <v>10.700290000000001</v>
          </cell>
          <cell r="VB73">
            <v>10.700290000000001</v>
          </cell>
          <cell r="VC73">
            <v>10.700290000000001</v>
          </cell>
          <cell r="VD73">
            <v>10.7</v>
          </cell>
          <cell r="VE73">
            <v>10.42545</v>
          </cell>
          <cell r="VF73">
            <v>10.42545</v>
          </cell>
          <cell r="VG73">
            <v>24.448920000000001</v>
          </cell>
          <cell r="VH73">
            <v>24.448920000000001</v>
          </cell>
          <cell r="VI73">
            <v>24.448920000000001</v>
          </cell>
          <cell r="VJ73">
            <v>24.448920000000001</v>
          </cell>
          <cell r="VK73">
            <v>25.1</v>
          </cell>
          <cell r="VL73">
            <v>25.1</v>
          </cell>
          <cell r="VM73">
            <v>25.1</v>
          </cell>
          <cell r="VN73">
            <v>25.1</v>
          </cell>
          <cell r="VO73">
            <v>25.1</v>
          </cell>
          <cell r="VP73">
            <v>25.1</v>
          </cell>
          <cell r="VQ73">
            <v>25.1</v>
          </cell>
          <cell r="VR73">
            <v>25.1</v>
          </cell>
          <cell r="VS73">
            <v>114</v>
          </cell>
          <cell r="WC73">
            <v>0.56399999999999995</v>
          </cell>
          <cell r="WD73">
            <v>0.56100000000000005</v>
          </cell>
          <cell r="WE73">
            <v>0.55600000000000005</v>
          </cell>
          <cell r="WF73">
            <v>0.55500000000000005</v>
          </cell>
          <cell r="WG73">
            <v>0.55300000000000005</v>
          </cell>
          <cell r="WH73">
            <v>0.52700000000000002</v>
          </cell>
          <cell r="WI73">
            <v>0.52600000000000002</v>
          </cell>
          <cell r="WJ73">
            <v>0.52600000000000002</v>
          </cell>
          <cell r="WK73">
            <v>0.51900000000000002</v>
          </cell>
          <cell r="WL73">
            <v>0.50800000000000001</v>
          </cell>
          <cell r="WM73">
            <v>0.502</v>
          </cell>
          <cell r="WN73">
            <v>0.496</v>
          </cell>
          <cell r="WO73">
            <v>0.49</v>
          </cell>
          <cell r="WP73">
            <v>0.48699999999999999</v>
          </cell>
          <cell r="WQ73">
            <v>0.48</v>
          </cell>
          <cell r="WR73">
            <v>0.47699999999999998</v>
          </cell>
          <cell r="WS73">
            <v>0.47599999999999998</v>
          </cell>
          <cell r="WT73">
            <v>0.47099999999999997</v>
          </cell>
          <cell r="WU73">
            <v>0.46500000000000002</v>
          </cell>
          <cell r="WV73">
            <v>0.46200000000000002</v>
          </cell>
          <cell r="WW73">
            <v>0.46</v>
          </cell>
          <cell r="WX73">
            <v>0.45500000000000002</v>
          </cell>
          <cell r="WY73">
            <v>0.45400000000000001</v>
          </cell>
          <cell r="WZ73">
            <v>204</v>
          </cell>
          <cell r="XA73">
            <v>194</v>
          </cell>
          <cell r="XB73">
            <v>199</v>
          </cell>
          <cell r="XC73">
            <v>203</v>
          </cell>
          <cell r="XD73">
            <v>213</v>
          </cell>
          <cell r="XE73">
            <v>220</v>
          </cell>
          <cell r="XF73">
            <v>230</v>
          </cell>
          <cell r="XG73">
            <v>238</v>
          </cell>
          <cell r="XH73">
            <v>240</v>
          </cell>
          <cell r="XI73">
            <v>234</v>
          </cell>
          <cell r="XJ73">
            <v>231</v>
          </cell>
          <cell r="XK73">
            <v>216</v>
          </cell>
          <cell r="XL73">
            <v>227</v>
          </cell>
          <cell r="XM73">
            <v>226</v>
          </cell>
          <cell r="XN73">
            <v>220</v>
          </cell>
          <cell r="XO73">
            <v>223</v>
          </cell>
          <cell r="XP73">
            <v>221</v>
          </cell>
          <cell r="XQ73">
            <v>208</v>
          </cell>
          <cell r="XR73">
            <v>192</v>
          </cell>
          <cell r="XS73">
            <v>185</v>
          </cell>
          <cell r="XT73">
            <v>179</v>
          </cell>
          <cell r="XU73">
            <v>180</v>
          </cell>
          <cell r="XV73">
            <v>185</v>
          </cell>
          <cell r="XW73">
            <v>175</v>
          </cell>
          <cell r="XX73">
            <v>174</v>
          </cell>
          <cell r="XY73">
            <v>172</v>
          </cell>
          <cell r="XZ73">
            <v>170</v>
          </cell>
          <cell r="YA73">
            <v>169</v>
          </cell>
          <cell r="YB73">
            <v>169</v>
          </cell>
          <cell r="YC73">
            <v>169</v>
          </cell>
          <cell r="YD73">
            <v>169</v>
          </cell>
          <cell r="YE73">
            <v>169</v>
          </cell>
          <cell r="YF73">
            <v>125.75700000000001</v>
          </cell>
          <cell r="YG73">
            <v>112.351</v>
          </cell>
          <cell r="YH73">
            <v>109.687</v>
          </cell>
          <cell r="YI73">
            <v>110.129</v>
          </cell>
          <cell r="YJ73">
            <v>108.53700000000001</v>
          </cell>
          <cell r="YK73">
            <v>109.66200000000001</v>
          </cell>
          <cell r="YL73">
            <v>107.87</v>
          </cell>
          <cell r="YM73">
            <v>106.798</v>
          </cell>
          <cell r="YN73">
            <v>107.852</v>
          </cell>
          <cell r="YO73">
            <v>105.22</v>
          </cell>
          <cell r="YP73">
            <v>102.276</v>
          </cell>
          <cell r="YQ73">
            <v>98.17</v>
          </cell>
          <cell r="YR73">
            <v>96.686999999999998</v>
          </cell>
          <cell r="YS73">
            <v>95.236000000000004</v>
          </cell>
          <cell r="YT73">
            <v>91.83</v>
          </cell>
          <cell r="YU73">
            <v>91.116</v>
          </cell>
          <cell r="YV73">
            <v>89.608000000000004</v>
          </cell>
          <cell r="YW73">
            <v>87.54</v>
          </cell>
          <cell r="YX73">
            <v>84.918999999999997</v>
          </cell>
          <cell r="YY73">
            <v>82.171999999999997</v>
          </cell>
          <cell r="YZ73">
            <v>80.477999999999994</v>
          </cell>
          <cell r="ZA73">
            <v>78.025999999999996</v>
          </cell>
          <cell r="ZB73">
            <v>75.301000000000002</v>
          </cell>
          <cell r="ZC73">
            <v>74.269000000000005</v>
          </cell>
          <cell r="ZD73">
            <v>73.888000000000005</v>
          </cell>
          <cell r="ZE73">
            <v>73.403999999999996</v>
          </cell>
          <cell r="ZF73">
            <v>71.978999999999999</v>
          </cell>
          <cell r="ZG73">
            <v>70.483999999999995</v>
          </cell>
          <cell r="ZH73">
            <v>69.664000000000001</v>
          </cell>
          <cell r="ZI73">
            <v>68.995000000000005</v>
          </cell>
          <cell r="ZJ73">
            <v>67.801000000000002</v>
          </cell>
          <cell r="ZK73">
            <v>66.555999999999997</v>
          </cell>
          <cell r="ZL73">
            <v>20.321828400000001</v>
          </cell>
          <cell r="ZM73">
            <v>21.331360360000001</v>
          </cell>
          <cell r="ZN73">
            <v>22.340892329999999</v>
          </cell>
          <cell r="ZO73">
            <v>23.030391890000001</v>
          </cell>
          <cell r="ZP73">
            <v>24.35995625</v>
          </cell>
          <cell r="ZQ73">
            <v>25.36948821</v>
          </cell>
          <cell r="ZR73">
            <v>26.717613190000002</v>
          </cell>
          <cell r="ZS73">
            <v>28.06573818</v>
          </cell>
          <cell r="ZT73">
            <v>29.413863159999998</v>
          </cell>
          <cell r="ZU73">
            <v>30.76198814</v>
          </cell>
          <cell r="ZV73">
            <v>32.110113120000001</v>
          </cell>
          <cell r="ZW73">
            <v>32.676100720000001</v>
          </cell>
          <cell r="ZX73">
            <v>33.242088320000001</v>
          </cell>
          <cell r="ZY73">
            <v>36.954578939999998</v>
          </cell>
          <cell r="ZZ73">
            <v>40.667069570000002</v>
          </cell>
          <cell r="AAA73">
            <v>44.3795602</v>
          </cell>
          <cell r="AAB73">
            <v>48.092050819999997</v>
          </cell>
          <cell r="AAC73">
            <v>51.804541450000002</v>
          </cell>
          <cell r="AAD73">
            <v>55.51703208</v>
          </cell>
          <cell r="AAE73">
            <v>59.229522709999998</v>
          </cell>
          <cell r="AAF73">
            <v>60.165762469999997</v>
          </cell>
          <cell r="AAG73">
            <v>61.102002229999997</v>
          </cell>
          <cell r="AAH73">
            <v>62.038241990000003</v>
          </cell>
          <cell r="AAI73">
            <v>62.974481760000003</v>
          </cell>
          <cell r="AAJ73">
            <v>63.910721520000003</v>
          </cell>
          <cell r="AAK73">
            <v>64.846961280000002</v>
          </cell>
          <cell r="AAL73">
            <v>65.783201039999994</v>
          </cell>
          <cell r="AAM73">
            <v>66.719440809999995</v>
          </cell>
          <cell r="AAN73">
            <v>67.655680570000001</v>
          </cell>
          <cell r="AAO73">
            <v>68.591920329999994</v>
          </cell>
          <cell r="AAP73">
            <v>69.528160099999994</v>
          </cell>
          <cell r="AAQ73">
            <v>69.528160099999994</v>
          </cell>
          <cell r="AAR73">
            <v>21.990489849999999</v>
          </cell>
          <cell r="AAS73">
            <v>22.493047570000002</v>
          </cell>
          <cell r="AAT73">
            <v>22.995605279999999</v>
          </cell>
          <cell r="AAU73">
            <v>23.498163000000002</v>
          </cell>
          <cell r="AAV73">
            <v>24.00072072</v>
          </cell>
          <cell r="AAW73">
            <v>24.503278439999999</v>
          </cell>
          <cell r="AAX73">
            <v>25.205423360000001</v>
          </cell>
          <cell r="AAY73">
            <v>25.90756829</v>
          </cell>
          <cell r="AAZ73">
            <v>26.609713209999999</v>
          </cell>
          <cell r="ABA73">
            <v>27.311858139999998</v>
          </cell>
          <cell r="ABB73">
            <v>28.014003070000001</v>
          </cell>
          <cell r="ABC73">
            <v>28.526611939999999</v>
          </cell>
          <cell r="ABD73">
            <v>29.03922081</v>
          </cell>
          <cell r="ABE73">
            <v>32.992249630000003</v>
          </cell>
          <cell r="ABF73">
            <v>36.945278440000003</v>
          </cell>
          <cell r="ABG73">
            <v>40.898307260000003</v>
          </cell>
          <cell r="ABH73">
            <v>44.851336070000002</v>
          </cell>
          <cell r="ABI73">
            <v>48.804364890000002</v>
          </cell>
          <cell r="ABJ73">
            <v>52.757393700000002</v>
          </cell>
          <cell r="ABK73">
            <v>56.710422520000002</v>
          </cell>
          <cell r="ABL73">
            <v>57.212439799999999</v>
          </cell>
          <cell r="ABM73">
            <v>57.714457080000003</v>
          </cell>
          <cell r="ABN73">
            <v>58.216474359999999</v>
          </cell>
          <cell r="ABO73">
            <v>58.718491640000003</v>
          </cell>
          <cell r="ABP73">
            <v>59.22050892</v>
          </cell>
          <cell r="ABQ73">
            <v>59.722526209999998</v>
          </cell>
          <cell r="ABR73">
            <v>60.224543490000002</v>
          </cell>
          <cell r="ABS73">
            <v>60.726560769999999</v>
          </cell>
          <cell r="ABT73">
            <v>61.228578050000003</v>
          </cell>
          <cell r="ABU73">
            <v>61.73059533</v>
          </cell>
          <cell r="ABV73">
            <v>62.232612609999997</v>
          </cell>
          <cell r="ABW73">
            <v>62.232612609999997</v>
          </cell>
          <cell r="ACG73">
            <v>18.46153846</v>
          </cell>
          <cell r="ACH73">
            <v>18.46153846</v>
          </cell>
          <cell r="ACI73">
            <v>18.46153846</v>
          </cell>
          <cell r="ACJ73">
            <v>20</v>
          </cell>
          <cell r="ACK73">
            <v>20</v>
          </cell>
          <cell r="ACL73">
            <v>30.76923077</v>
          </cell>
          <cell r="ACM73">
            <v>30.76923077</v>
          </cell>
          <cell r="ACN73">
            <v>28.985507250000001</v>
          </cell>
          <cell r="ACO73">
            <v>28.985507250000001</v>
          </cell>
          <cell r="ACP73">
            <v>30</v>
          </cell>
          <cell r="ACQ73">
            <v>30</v>
          </cell>
          <cell r="ACR73">
            <v>30</v>
          </cell>
          <cell r="ACS73">
            <v>31.343283580000001</v>
          </cell>
          <cell r="ACT73">
            <v>31.343283580000001</v>
          </cell>
          <cell r="ACU73">
            <v>31.343283580000001</v>
          </cell>
          <cell r="ACV73">
            <v>31.343283580000001</v>
          </cell>
          <cell r="ACW73">
            <v>30.434782609999999</v>
          </cell>
          <cell r="ACX73">
            <v>30.434782609999999</v>
          </cell>
          <cell r="ACY73">
            <v>31.884057970000001</v>
          </cell>
          <cell r="ACZ73">
            <v>31.884057970000001</v>
          </cell>
          <cell r="ADA73">
            <v>31.884057970000001</v>
          </cell>
          <cell r="ADB73">
            <v>35.714285709999999</v>
          </cell>
          <cell r="ADC73">
            <v>35.714285709999999</v>
          </cell>
          <cell r="ADM73">
            <v>81.53846154</v>
          </cell>
          <cell r="ADN73">
            <v>81.53846154</v>
          </cell>
          <cell r="ADO73">
            <v>81.53846154</v>
          </cell>
          <cell r="ADP73">
            <v>80</v>
          </cell>
          <cell r="ADQ73">
            <v>80</v>
          </cell>
          <cell r="ADR73">
            <v>69.230769230000007</v>
          </cell>
          <cell r="ADS73">
            <v>69.230769230000007</v>
          </cell>
          <cell r="ADT73">
            <v>71.014492750000002</v>
          </cell>
          <cell r="ADU73">
            <v>71.014492750000002</v>
          </cell>
          <cell r="ADV73">
            <v>70</v>
          </cell>
          <cell r="ADW73">
            <v>70</v>
          </cell>
          <cell r="ADX73">
            <v>70</v>
          </cell>
          <cell r="ADY73">
            <v>68.656716419999995</v>
          </cell>
          <cell r="ADZ73">
            <v>68.656716419999995</v>
          </cell>
          <cell r="AEA73">
            <v>68.656716419999995</v>
          </cell>
          <cell r="AEB73">
            <v>68.656716419999995</v>
          </cell>
          <cell r="AEC73">
            <v>69.565217390000001</v>
          </cell>
          <cell r="AED73">
            <v>69.565217390000001</v>
          </cell>
          <cell r="AEE73">
            <v>68.115942029999999</v>
          </cell>
          <cell r="AEF73">
            <v>68.115942029999999</v>
          </cell>
          <cell r="AEG73">
            <v>68.115942029999999</v>
          </cell>
          <cell r="AEH73">
            <v>64.285714290000001</v>
          </cell>
          <cell r="AEI73">
            <v>64.285714290000001</v>
          </cell>
          <cell r="AEJ73">
            <v>37.095999999999997</v>
          </cell>
          <cell r="AEK73">
            <v>37.783000000000001</v>
          </cell>
          <cell r="AEL73">
            <v>38.518000000000001</v>
          </cell>
          <cell r="AEM73">
            <v>39.22</v>
          </cell>
          <cell r="AEN73">
            <v>38.691000000000003</v>
          </cell>
          <cell r="AEO73">
            <v>38.15</v>
          </cell>
          <cell r="AEP73">
            <v>37.569000000000003</v>
          </cell>
          <cell r="AEQ73">
            <v>36.978000000000002</v>
          </cell>
          <cell r="AER73">
            <v>36.383000000000003</v>
          </cell>
          <cell r="AES73">
            <v>35.792000000000002</v>
          </cell>
          <cell r="AET73">
            <v>35.210999999999999</v>
          </cell>
          <cell r="AEU73">
            <v>34.662999999999997</v>
          </cell>
          <cell r="AEV73">
            <v>34.116</v>
          </cell>
          <cell r="AEW73">
            <v>34.561999999999998</v>
          </cell>
          <cell r="AEX73">
            <v>35.021999999999998</v>
          </cell>
          <cell r="AEY73">
            <v>35.497</v>
          </cell>
          <cell r="AEZ73">
            <v>35.988999999999997</v>
          </cell>
          <cell r="AFA73">
            <v>36.503999999999998</v>
          </cell>
          <cell r="AFB73">
            <v>37.03</v>
          </cell>
          <cell r="AFC73">
            <v>37.552999999999997</v>
          </cell>
          <cell r="AFD73">
            <v>38.064999999999998</v>
          </cell>
          <cell r="AFE73">
            <v>38.57</v>
          </cell>
          <cell r="AFF73">
            <v>39.061</v>
          </cell>
          <cell r="AFG73">
            <v>39.546999999999997</v>
          </cell>
          <cell r="AFH73">
            <v>40.040999999999997</v>
          </cell>
          <cell r="AFI73">
            <v>40.549999999999997</v>
          </cell>
          <cell r="AFJ73">
            <v>41.073</v>
          </cell>
          <cell r="AFK73">
            <v>41.606999999999999</v>
          </cell>
          <cell r="AFL73">
            <v>42.152000000000001</v>
          </cell>
          <cell r="AFM73">
            <v>42.506</v>
          </cell>
          <cell r="AFN73">
            <v>39.689</v>
          </cell>
          <cell r="AFO73">
            <v>40.304000000000002</v>
          </cell>
          <cell r="AFP73">
            <v>81.212999999999994</v>
          </cell>
          <cell r="AFQ73">
            <v>81.125</v>
          </cell>
          <cell r="AFR73">
            <v>81.067999999999998</v>
          </cell>
          <cell r="AFS73">
            <v>81.034999999999997</v>
          </cell>
          <cell r="AFT73">
            <v>80.876999999999995</v>
          </cell>
          <cell r="AFU73">
            <v>80.686000000000007</v>
          </cell>
          <cell r="AFV73">
            <v>80.400000000000006</v>
          </cell>
          <cell r="AFW73">
            <v>80.081000000000003</v>
          </cell>
          <cell r="AFX73">
            <v>79.741</v>
          </cell>
          <cell r="AFY73">
            <v>79.399000000000001</v>
          </cell>
          <cell r="AFZ73">
            <v>79.066000000000003</v>
          </cell>
          <cell r="AGA73">
            <v>78.793000000000006</v>
          </cell>
          <cell r="AGB73">
            <v>78.510999999999996</v>
          </cell>
          <cell r="AGC73">
            <v>77.75</v>
          </cell>
          <cell r="AGD73">
            <v>77.003</v>
          </cell>
          <cell r="AGE73">
            <v>76.271000000000001</v>
          </cell>
          <cell r="AGF73">
            <v>75.557000000000002</v>
          </cell>
          <cell r="AGG73">
            <v>74.873999999999995</v>
          </cell>
          <cell r="AGH73">
            <v>74.19</v>
          </cell>
          <cell r="AGI73">
            <v>73.48</v>
          </cell>
          <cell r="AGJ73">
            <v>72.73</v>
          </cell>
          <cell r="AGK73">
            <v>71.951999999999998</v>
          </cell>
          <cell r="AGL73">
            <v>71.129000000000005</v>
          </cell>
          <cell r="AGM73">
            <v>70.284000000000006</v>
          </cell>
          <cell r="AGN73">
            <v>69.441000000000003</v>
          </cell>
          <cell r="AGO73">
            <v>68.608999999999995</v>
          </cell>
          <cell r="AGP73">
            <v>67.787000000000006</v>
          </cell>
          <cell r="AGQ73">
            <v>66.97</v>
          </cell>
          <cell r="AGR73">
            <v>66.153000000000006</v>
          </cell>
          <cell r="AGS73">
            <v>66.081999999999994</v>
          </cell>
          <cell r="AGT73">
            <v>63.689</v>
          </cell>
          <cell r="AGU73">
            <v>64.096999999999994</v>
          </cell>
          <cell r="AJI73">
            <v>1.518211134</v>
          </cell>
          <cell r="AJJ73">
            <v>1.4862842759999999</v>
          </cell>
          <cell r="AJK73">
            <v>1.390057734</v>
          </cell>
          <cell r="AJL73">
            <v>1.384616201</v>
          </cell>
          <cell r="AJM73">
            <v>1.9216071770000001</v>
          </cell>
          <cell r="AJN73">
            <v>2.0599218960000001</v>
          </cell>
          <cell r="AJO73">
            <v>2.1720700060000002</v>
          </cell>
          <cell r="AJP73">
            <v>2.3832077790000001</v>
          </cell>
          <cell r="AJQ73">
            <v>2.425515205</v>
          </cell>
          <cell r="AJR73">
            <v>2.4437288740000001</v>
          </cell>
          <cell r="AJS73">
            <v>2.340518136</v>
          </cell>
          <cell r="AJT73">
            <v>2.3404266740000002</v>
          </cell>
          <cell r="AJU73">
            <v>2.3023970550000001</v>
          </cell>
          <cell r="AJV73">
            <v>2.4929443070000001</v>
          </cell>
          <cell r="AJW73">
            <v>2.5844231949999998</v>
          </cell>
          <cell r="AJX73">
            <v>2.1704372909999998</v>
          </cell>
          <cell r="AJY73">
            <v>2.0226625020000002</v>
          </cell>
          <cell r="AJZ73">
            <v>2.3854816109999999</v>
          </cell>
          <cell r="AKA73">
            <v>2.2862361189999998</v>
          </cell>
          <cell r="AKB73">
            <v>2.55296783</v>
          </cell>
          <cell r="AKC73">
            <v>2.5178934559999999</v>
          </cell>
          <cell r="AKD73">
            <v>2.6065518839999999</v>
          </cell>
          <cell r="AKE73">
            <v>2.594920036</v>
          </cell>
          <cell r="AKF73">
            <v>2.5093344399999999</v>
          </cell>
          <cell r="AKG73">
            <v>2.5832481860000001</v>
          </cell>
          <cell r="AKH73">
            <v>2.610394146</v>
          </cell>
          <cell r="AKI73">
            <v>3.0401831549999998</v>
          </cell>
          <cell r="AKJ73">
            <v>2.9920461490000001</v>
          </cell>
          <cell r="AKK73">
            <v>3.184827845</v>
          </cell>
          <cell r="AKL73">
            <v>3.1765559570000002</v>
          </cell>
          <cell r="AKM73">
            <v>2.8131642920000002</v>
          </cell>
          <cell r="AKN73">
            <v>2.8131642920000002</v>
          </cell>
        </row>
        <row r="74">
          <cell r="A74" t="str">
            <v>Hong Kong, China (SAR)</v>
          </cell>
          <cell r="B74" t="str">
            <v>HKG</v>
          </cell>
          <cell r="C74" t="str">
            <v>Very High</v>
          </cell>
          <cell r="E74">
            <v>4</v>
          </cell>
          <cell r="F74">
            <v>0.78800000000000003</v>
          </cell>
          <cell r="G74">
            <v>0.79400000000000004</v>
          </cell>
          <cell r="H74">
            <v>0.80200000000000005</v>
          </cell>
          <cell r="I74">
            <v>0.81100000000000005</v>
          </cell>
          <cell r="J74">
            <v>0.81899999999999995</v>
          </cell>
          <cell r="K74">
            <v>0.82499999999999996</v>
          </cell>
          <cell r="L74">
            <v>0.83099999999999996</v>
          </cell>
          <cell r="M74">
            <v>0.83699999999999997</v>
          </cell>
          <cell r="N74">
            <v>0.83899999999999997</v>
          </cell>
          <cell r="O74">
            <v>0.84299999999999997</v>
          </cell>
          <cell r="P74">
            <v>0.85099999999999998</v>
          </cell>
          <cell r="Q74">
            <v>0.85599999999999998</v>
          </cell>
          <cell r="R74">
            <v>0.85899999999999999</v>
          </cell>
          <cell r="S74">
            <v>0.86399999999999999</v>
          </cell>
          <cell r="T74">
            <v>0.872</v>
          </cell>
          <cell r="U74">
            <v>0.879</v>
          </cell>
          <cell r="V74">
            <v>0.88700000000000001</v>
          </cell>
          <cell r="W74">
            <v>0.89400000000000002</v>
          </cell>
          <cell r="X74">
            <v>0.89900000000000002</v>
          </cell>
          <cell r="Y74">
            <v>0.9</v>
          </cell>
          <cell r="Z74">
            <v>0.90700000000000003</v>
          </cell>
          <cell r="AA74">
            <v>0.91400000000000003</v>
          </cell>
          <cell r="AB74">
            <v>0.91800000000000004</v>
          </cell>
          <cell r="AC74">
            <v>0.92400000000000004</v>
          </cell>
          <cell r="AD74">
            <v>0.93</v>
          </cell>
          <cell r="AE74">
            <v>0.93500000000000005</v>
          </cell>
          <cell r="AF74">
            <v>0.93799999999999994</v>
          </cell>
          <cell r="AG74">
            <v>0.94399999999999995</v>
          </cell>
          <cell r="AH74">
            <v>0.94899999999999995</v>
          </cell>
          <cell r="AI74">
            <v>0.95199999999999996</v>
          </cell>
          <cell r="AJ74">
            <v>0.94899999999999995</v>
          </cell>
          <cell r="AK74">
            <v>0.95199999999999996</v>
          </cell>
          <cell r="AL74">
            <v>77.472399999999993</v>
          </cell>
          <cell r="AM74">
            <v>77.698099999999997</v>
          </cell>
          <cell r="AN74">
            <v>78.014799999999994</v>
          </cell>
          <cell r="AO74">
            <v>78.3262</v>
          </cell>
          <cell r="AP74">
            <v>78.732299999999995</v>
          </cell>
          <cell r="AQ74">
            <v>79.150499999999994</v>
          </cell>
          <cell r="AR74">
            <v>79.471699999999998</v>
          </cell>
          <cell r="AS74">
            <v>79.7453</v>
          </cell>
          <cell r="AT74">
            <v>80.136899999999997</v>
          </cell>
          <cell r="AU74">
            <v>80.3446</v>
          </cell>
          <cell r="AV74">
            <v>80.746099999999998</v>
          </cell>
          <cell r="AW74">
            <v>81.111400000000003</v>
          </cell>
          <cell r="AX74">
            <v>81.253600000000006</v>
          </cell>
          <cell r="AY74">
            <v>81.224299999999999</v>
          </cell>
          <cell r="AZ74">
            <v>81.412499999999994</v>
          </cell>
          <cell r="BA74">
            <v>81.770700000000005</v>
          </cell>
          <cell r="BB74">
            <v>82.011200000000002</v>
          </cell>
          <cell r="BC74">
            <v>82.230900000000005</v>
          </cell>
          <cell r="BD74">
            <v>82.3626</v>
          </cell>
          <cell r="BE74">
            <v>82.5886</v>
          </cell>
          <cell r="BF74">
            <v>82.992999999999995</v>
          </cell>
          <cell r="BG74">
            <v>83.232100000000003</v>
          </cell>
          <cell r="BH74">
            <v>83.561000000000007</v>
          </cell>
          <cell r="BI74">
            <v>83.805800000000005</v>
          </cell>
          <cell r="BJ74">
            <v>84.076700000000002</v>
          </cell>
          <cell r="BK74">
            <v>84.288799999999995</v>
          </cell>
          <cell r="BL74">
            <v>84.539000000000001</v>
          </cell>
          <cell r="BM74">
            <v>84.898799999999994</v>
          </cell>
          <cell r="BN74">
            <v>85.245599999999996</v>
          </cell>
          <cell r="BO74">
            <v>85.273499999999999</v>
          </cell>
          <cell r="BP74">
            <v>85.196799999999996</v>
          </cell>
          <cell r="BQ74">
            <v>85.473399999999998</v>
          </cell>
          <cell r="BR74">
            <v>13.054666060000001</v>
          </cell>
          <cell r="BS74">
            <v>13.172327149999999</v>
          </cell>
          <cell r="BT74">
            <v>13.29104873</v>
          </cell>
          <cell r="BU74">
            <v>13.410840329999999</v>
          </cell>
          <cell r="BV74">
            <v>13.53171161</v>
          </cell>
          <cell r="BW74">
            <v>13.6536723</v>
          </cell>
          <cell r="BX74">
            <v>13.77673221</v>
          </cell>
          <cell r="BY74">
            <v>13.90090125</v>
          </cell>
          <cell r="BZ74">
            <v>14.026189430000001</v>
          </cell>
          <cell r="CA74">
            <v>14.152606820000001</v>
          </cell>
          <cell r="CB74">
            <v>14.280163610000001</v>
          </cell>
          <cell r="CC74">
            <v>14.40887006</v>
          </cell>
          <cell r="CD74">
            <v>14.53873653</v>
          </cell>
          <cell r="CE74">
            <v>14.669773490000001</v>
          </cell>
          <cell r="CF74">
            <v>14.801991470000001</v>
          </cell>
          <cell r="CG74">
            <v>14.935401130000001</v>
          </cell>
          <cell r="CH74">
            <v>15.070013210000001</v>
          </cell>
          <cell r="CI74">
            <v>15.205838529999999</v>
          </cell>
          <cell r="CJ74">
            <v>15.342888049999999</v>
          </cell>
          <cell r="CK74">
            <v>15.48117278</v>
          </cell>
          <cell r="CL74">
            <v>15.62070387</v>
          </cell>
          <cell r="CM74">
            <v>15.76149255</v>
          </cell>
          <cell r="CN74">
            <v>15.903550149999999</v>
          </cell>
          <cell r="CO74">
            <v>16.093330380000001</v>
          </cell>
          <cell r="CP74">
            <v>16.319429400000001</v>
          </cell>
          <cell r="CQ74">
            <v>16.450960160000001</v>
          </cell>
          <cell r="CR74">
            <v>16.466669079999999</v>
          </cell>
          <cell r="CS74">
            <v>16.6324501</v>
          </cell>
          <cell r="CT74">
            <v>16.92947006</v>
          </cell>
          <cell r="CU74">
            <v>17.222120289999999</v>
          </cell>
          <cell r="CV74">
            <v>17.278169630000001</v>
          </cell>
          <cell r="CW74">
            <v>17.278169630000001</v>
          </cell>
          <cell r="CX74">
            <v>8.6755972789999998</v>
          </cell>
          <cell r="CY74">
            <v>8.8548803330000005</v>
          </cell>
          <cell r="CZ74">
            <v>9.0378683090000003</v>
          </cell>
          <cell r="DA74">
            <v>9.220856285</v>
          </cell>
          <cell r="DB74">
            <v>9.4038442609999997</v>
          </cell>
          <cell r="DC74">
            <v>9.5868322369999994</v>
          </cell>
          <cell r="DD74">
            <v>9.7698202129999991</v>
          </cell>
          <cell r="DE74">
            <v>9.8927561760000007</v>
          </cell>
          <cell r="DF74">
            <v>10.015692140000001</v>
          </cell>
          <cell r="DG74">
            <v>10.1386281</v>
          </cell>
          <cell r="DH74">
            <v>10.26156406</v>
          </cell>
          <cell r="DI74">
            <v>10.38450003</v>
          </cell>
          <cell r="DJ74">
            <v>10.507435989999999</v>
          </cell>
          <cell r="DK74">
            <v>10.630371950000001</v>
          </cell>
          <cell r="DL74">
            <v>10.75330791</v>
          </cell>
          <cell r="DM74">
            <v>10.876243880000001</v>
          </cell>
          <cell r="DN74">
            <v>10.99917984</v>
          </cell>
          <cell r="DO74">
            <v>11.106874940000001</v>
          </cell>
          <cell r="DP74">
            <v>11.214570050000001</v>
          </cell>
          <cell r="DQ74">
            <v>11.313790320000001</v>
          </cell>
          <cell r="DR74">
            <v>11.40386009</v>
          </cell>
          <cell r="DS74">
            <v>11.61520004</v>
          </cell>
          <cell r="DT74">
            <v>11.70422681</v>
          </cell>
          <cell r="DU74">
            <v>11.79325358</v>
          </cell>
          <cell r="DV74">
            <v>11.88228035</v>
          </cell>
          <cell r="DW74">
            <v>12.02414989</v>
          </cell>
          <cell r="DX74">
            <v>12.09660006</v>
          </cell>
          <cell r="DY74">
            <v>12.169050220000001</v>
          </cell>
          <cell r="DZ74">
            <v>12.19762993</v>
          </cell>
          <cell r="EA74">
            <v>12.22620964</v>
          </cell>
          <cell r="EB74">
            <v>12.22620964</v>
          </cell>
          <cell r="EC74">
            <v>12.22620964</v>
          </cell>
          <cell r="ED74">
            <v>27558.87774</v>
          </cell>
          <cell r="EE74">
            <v>28616.752499999999</v>
          </cell>
          <cell r="EF74">
            <v>30020.79536</v>
          </cell>
          <cell r="EG74">
            <v>32847.812899999997</v>
          </cell>
          <cell r="EH74">
            <v>34298.861929999999</v>
          </cell>
          <cell r="EI74">
            <v>34853.655619999998</v>
          </cell>
          <cell r="EJ74">
            <v>35125.663110000001</v>
          </cell>
          <cell r="EK74">
            <v>36533.310839999998</v>
          </cell>
          <cell r="EL74">
            <v>34444.540009999997</v>
          </cell>
          <cell r="EM74">
            <v>34763.964399999997</v>
          </cell>
          <cell r="EN74">
            <v>36507.370750000002</v>
          </cell>
          <cell r="EO74">
            <v>36932.288110000001</v>
          </cell>
          <cell r="EP74">
            <v>36731.6446</v>
          </cell>
          <cell r="EQ74">
            <v>38444.162819999998</v>
          </cell>
          <cell r="ER74">
            <v>41486.856979999997</v>
          </cell>
          <cell r="ES74">
            <v>43693.747170000002</v>
          </cell>
          <cell r="ET74">
            <v>47392.027450000001</v>
          </cell>
          <cell r="EU74">
            <v>50586.268309999999</v>
          </cell>
          <cell r="EV74">
            <v>52685.529829999999</v>
          </cell>
          <cell r="EW74">
            <v>49679.913769999999</v>
          </cell>
          <cell r="EX74">
            <v>52272.878980000001</v>
          </cell>
          <cell r="EY74">
            <v>54802.553240000001</v>
          </cell>
          <cell r="EZ74">
            <v>54722.853289999999</v>
          </cell>
          <cell r="FA74">
            <v>56334.587650000001</v>
          </cell>
          <cell r="FB74">
            <v>57612.881880000001</v>
          </cell>
          <cell r="FC74">
            <v>58445.628210000003</v>
          </cell>
          <cell r="FD74">
            <v>59624.802730000003</v>
          </cell>
          <cell r="FE74">
            <v>62449.737739999997</v>
          </cell>
          <cell r="FF74">
            <v>63907.663719999997</v>
          </cell>
          <cell r="FG74">
            <v>62717.728109999996</v>
          </cell>
          <cell r="FH74">
            <v>58643.858950000002</v>
          </cell>
          <cell r="FI74">
            <v>62606.845399999998</v>
          </cell>
          <cell r="FJ74">
            <v>1</v>
          </cell>
          <cell r="FK74">
            <v>0.92</v>
          </cell>
          <cell r="FL74">
            <v>0.92300000000000004</v>
          </cell>
          <cell r="FM74">
            <v>0.92400000000000004</v>
          </cell>
          <cell r="FN74">
            <v>0.92800000000000005</v>
          </cell>
          <cell r="FO74">
            <v>0.93100000000000005</v>
          </cell>
          <cell r="FP74">
            <v>0.93500000000000005</v>
          </cell>
          <cell r="FQ74">
            <v>0.93700000000000006</v>
          </cell>
          <cell r="FR74">
            <v>0.93899999999999995</v>
          </cell>
          <cell r="FS74">
            <v>0.94</v>
          </cell>
          <cell r="FT74">
            <v>0.94299999999999995</v>
          </cell>
          <cell r="FU74">
            <v>0.94499999999999995</v>
          </cell>
          <cell r="FV74">
            <v>0.94899999999999995</v>
          </cell>
          <cell r="FW74">
            <v>0.95199999999999996</v>
          </cell>
          <cell r="FX74">
            <v>0.95299999999999996</v>
          </cell>
          <cell r="FY74">
            <v>0.95499999999999996</v>
          </cell>
          <cell r="FZ74">
            <v>0.95399999999999996</v>
          </cell>
          <cell r="GA74">
            <v>0.95799999999999996</v>
          </cell>
          <cell r="GB74">
            <v>0.95399999999999996</v>
          </cell>
          <cell r="GC74">
            <v>0.96199999999999997</v>
          </cell>
          <cell r="GD74">
            <v>0.96</v>
          </cell>
          <cell r="GE74">
            <v>0.96399999999999997</v>
          </cell>
          <cell r="GF74">
            <v>0.96099999999999997</v>
          </cell>
          <cell r="GG74">
            <v>0.96399999999999997</v>
          </cell>
          <cell r="GH74">
            <v>0.96399999999999997</v>
          </cell>
          <cell r="GI74">
            <v>0.96799999999999997</v>
          </cell>
          <cell r="GJ74">
            <v>0.96799999999999997</v>
          </cell>
          <cell r="GK74">
            <v>0.96799999999999997</v>
          </cell>
          <cell r="GL74">
            <v>0.97499999999999998</v>
          </cell>
          <cell r="GM74">
            <v>0.97599999999999998</v>
          </cell>
          <cell r="GN74">
            <v>0.97499999999999998</v>
          </cell>
          <cell r="GO74">
            <v>0.97699999999999998</v>
          </cell>
          <cell r="GP74">
            <v>0.97599999999999998</v>
          </cell>
          <cell r="GQ74">
            <v>0.75081003800000001</v>
          </cell>
          <cell r="GR74">
            <v>0.75878430699999999</v>
          </cell>
          <cell r="GS74">
            <v>0.76646408600000004</v>
          </cell>
          <cell r="GT74">
            <v>0.77740426500000004</v>
          </cell>
          <cell r="GU74">
            <v>0.78657179499999996</v>
          </cell>
          <cell r="GV74">
            <v>0.79474441500000004</v>
          </cell>
          <cell r="GW74">
            <v>0.801313889</v>
          </cell>
          <cell r="GX74">
            <v>0.80814853099999995</v>
          </cell>
          <cell r="GY74">
            <v>0.81078845399999999</v>
          </cell>
          <cell r="GZ74">
            <v>0.81642034200000002</v>
          </cell>
          <cell r="HA74">
            <v>0.82489163300000001</v>
          </cell>
          <cell r="HB74">
            <v>0.83187970600000005</v>
          </cell>
          <cell r="HC74">
            <v>0.83674947</v>
          </cell>
          <cell r="HD74">
            <v>0.84205779700000005</v>
          </cell>
          <cell r="HE74">
            <v>0.85049021499999999</v>
          </cell>
          <cell r="HF74">
            <v>0.85709735200000003</v>
          </cell>
          <cell r="HG74">
            <v>0.86725260100000001</v>
          </cell>
          <cell r="HH74">
            <v>0.87154570600000003</v>
          </cell>
          <cell r="HI74">
            <v>0.88139310599999998</v>
          </cell>
          <cell r="HJ74">
            <v>0.88075266299999999</v>
          </cell>
          <cell r="HK74">
            <v>0.88982963599999998</v>
          </cell>
          <cell r="HL74">
            <v>0.89576445000000005</v>
          </cell>
          <cell r="HM74">
            <v>0.901335522</v>
          </cell>
          <cell r="HN74">
            <v>0.90719733199999997</v>
          </cell>
          <cell r="HO74">
            <v>0.914939049</v>
          </cell>
          <cell r="HP74">
            <v>0.91937734500000001</v>
          </cell>
          <cell r="HQ74">
            <v>0.921498861</v>
          </cell>
          <cell r="HR74">
            <v>0.93198363100000003</v>
          </cell>
          <cell r="HS74">
            <v>0.93678586699999999</v>
          </cell>
          <cell r="HT74">
            <v>0.94014124499999996</v>
          </cell>
          <cell r="HU74">
            <v>0.93784776999999997</v>
          </cell>
          <cell r="HV74">
            <v>0.94107751699999997</v>
          </cell>
          <cell r="HW74">
            <v>80.406099999999995</v>
          </cell>
          <cell r="HX74">
            <v>80.573599999999999</v>
          </cell>
          <cell r="HY74">
            <v>80.932199999999995</v>
          </cell>
          <cell r="HZ74">
            <v>81.357500000000002</v>
          </cell>
          <cell r="IA74">
            <v>81.765199999999993</v>
          </cell>
          <cell r="IB74">
            <v>82.236000000000004</v>
          </cell>
          <cell r="IC74">
            <v>82.501000000000005</v>
          </cell>
          <cell r="ID74">
            <v>82.771000000000001</v>
          </cell>
          <cell r="IE74">
            <v>83.132800000000003</v>
          </cell>
          <cell r="IF74">
            <v>83.364599999999996</v>
          </cell>
          <cell r="IG74">
            <v>83.7834</v>
          </cell>
          <cell r="IH74">
            <v>84.191800000000001</v>
          </cell>
          <cell r="II74">
            <v>84.352800000000002</v>
          </cell>
          <cell r="IJ74">
            <v>84.261600000000001</v>
          </cell>
          <cell r="IK74">
            <v>84.470399999999998</v>
          </cell>
          <cell r="IL74">
            <v>84.742699999999999</v>
          </cell>
          <cell r="IM74">
            <v>85.017399999999995</v>
          </cell>
          <cell r="IN74">
            <v>85.231300000000005</v>
          </cell>
          <cell r="IO74">
            <v>85.357399999999998</v>
          </cell>
          <cell r="IP74">
            <v>85.521100000000004</v>
          </cell>
          <cell r="IQ74">
            <v>85.944199999999995</v>
          </cell>
          <cell r="IR74">
            <v>86.1828</v>
          </cell>
          <cell r="IS74">
            <v>86.512200000000007</v>
          </cell>
          <cell r="IT74">
            <v>86.753600000000006</v>
          </cell>
          <cell r="IU74">
            <v>86.971500000000006</v>
          </cell>
          <cell r="IV74">
            <v>87.151799999999994</v>
          </cell>
          <cell r="IW74">
            <v>87.495099999999994</v>
          </cell>
          <cell r="IX74">
            <v>87.934899999999999</v>
          </cell>
          <cell r="IY74">
            <v>88.3202</v>
          </cell>
          <cell r="IZ74">
            <v>88.128799999999998</v>
          </cell>
          <cell r="JA74">
            <v>88.281800000000004</v>
          </cell>
          <cell r="JB74">
            <v>88.325699999999998</v>
          </cell>
          <cell r="JC74">
            <v>12.73600267</v>
          </cell>
          <cell r="JD74">
            <v>12.867805690000001</v>
          </cell>
          <cell r="JE74">
            <v>13.00095101</v>
          </cell>
          <cell r="JF74">
            <v>13.13545208</v>
          </cell>
          <cell r="JG74">
            <v>13.27132248</v>
          </cell>
          <cell r="JH74">
            <v>13.408575900000001</v>
          </cell>
          <cell r="JI74">
            <v>13.54722619</v>
          </cell>
          <cell r="JJ74">
            <v>13.68728733</v>
          </cell>
          <cell r="JK74">
            <v>13.82877343</v>
          </cell>
          <cell r="JL74">
            <v>13.971698740000001</v>
          </cell>
          <cell r="JM74">
            <v>14.116077669999999</v>
          </cell>
          <cell r="JN74">
            <v>14.26192475</v>
          </cell>
          <cell r="JO74">
            <v>14.409254649999999</v>
          </cell>
          <cell r="JP74">
            <v>14.55808219</v>
          </cell>
          <cell r="JQ74">
            <v>14.70842236</v>
          </cell>
          <cell r="JR74">
            <v>14.86029025</v>
          </cell>
          <cell r="JS74">
            <v>15.01370114</v>
          </cell>
          <cell r="JT74">
            <v>15.16867044</v>
          </cell>
          <cell r="JU74">
            <v>15.325213720000001</v>
          </cell>
          <cell r="JV74">
            <v>15.483346689999999</v>
          </cell>
          <cell r="JW74">
            <v>15.64308522</v>
          </cell>
          <cell r="JX74">
            <v>15.804445339999999</v>
          </cell>
          <cell r="JY74">
            <v>15.967443250000001</v>
          </cell>
          <cell r="JZ74">
            <v>16.194379810000001</v>
          </cell>
          <cell r="KA74">
            <v>16.466669079999999</v>
          </cell>
          <cell r="KB74">
            <v>16.646249770000001</v>
          </cell>
          <cell r="KC74">
            <v>16.692230219999999</v>
          </cell>
          <cell r="KD74">
            <v>16.831829070000001</v>
          </cell>
          <cell r="KE74">
            <v>17.145429610000001</v>
          </cell>
          <cell r="KF74">
            <v>17.48592949</v>
          </cell>
          <cell r="KG74">
            <v>17.572200779999999</v>
          </cell>
          <cell r="KH74">
            <v>17.572200779999999</v>
          </cell>
          <cell r="KI74">
            <v>7.7644692700000002</v>
          </cell>
          <cell r="KJ74">
            <v>7.9811902049999999</v>
          </cell>
          <cell r="KK74">
            <v>8.2039602279999997</v>
          </cell>
          <cell r="KL74">
            <v>8.4267302510000004</v>
          </cell>
          <cell r="KM74">
            <v>8.6495002749999994</v>
          </cell>
          <cell r="KN74">
            <v>8.8722702980000001</v>
          </cell>
          <cell r="KO74">
            <v>9.0950403210000008</v>
          </cell>
          <cell r="KP74">
            <v>9.2345743179999999</v>
          </cell>
          <cell r="KQ74">
            <v>9.3741083150000009</v>
          </cell>
          <cell r="KR74">
            <v>9.5136423109999999</v>
          </cell>
          <cell r="KS74">
            <v>9.6531763080000008</v>
          </cell>
          <cell r="KT74">
            <v>9.7927103039999999</v>
          </cell>
          <cell r="KU74">
            <v>9.9322443010000008</v>
          </cell>
          <cell r="KV74">
            <v>10.0717783</v>
          </cell>
          <cell r="KW74">
            <v>10.21131229</v>
          </cell>
          <cell r="KX74">
            <v>10.35084629</v>
          </cell>
          <cell r="KY74">
            <v>10.490380289999999</v>
          </cell>
          <cell r="KZ74">
            <v>10.61336517</v>
          </cell>
          <cell r="LA74">
            <v>10.736350059999999</v>
          </cell>
          <cell r="LB74">
            <v>10.844610210000001</v>
          </cell>
          <cell r="LC74">
            <v>10.966690059999999</v>
          </cell>
          <cell r="LD74">
            <v>11.174400329999999</v>
          </cell>
          <cell r="LE74">
            <v>11.27598031</v>
          </cell>
          <cell r="LF74">
            <v>11.377560300000001</v>
          </cell>
          <cell r="LG74">
            <v>11.479140279999999</v>
          </cell>
          <cell r="LH74">
            <v>11.618410109999999</v>
          </cell>
          <cell r="LI74">
            <v>11.697599889999999</v>
          </cell>
          <cell r="LJ74">
            <v>11.776789669999999</v>
          </cell>
          <cell r="LK74">
            <v>11.81124496</v>
          </cell>
          <cell r="LL74">
            <v>11.845700259999999</v>
          </cell>
          <cell r="LM74">
            <v>11.845700259999999</v>
          </cell>
          <cell r="LN74">
            <v>11.845700259999999</v>
          </cell>
          <cell r="LO74">
            <v>16972.222389999999</v>
          </cell>
          <cell r="LP74">
            <v>17981.946820000001</v>
          </cell>
          <cell r="LQ74">
            <v>18588.580300000001</v>
          </cell>
          <cell r="LR74">
            <v>20420.665570000001</v>
          </cell>
          <cell r="LS74">
            <v>21666.589260000001</v>
          </cell>
          <cell r="LT74">
            <v>22395.757600000001</v>
          </cell>
          <cell r="LU74">
            <v>22828.981250000001</v>
          </cell>
          <cell r="LV74">
            <v>23911.77533</v>
          </cell>
          <cell r="LW74">
            <v>22816.66491</v>
          </cell>
          <cell r="LX74">
            <v>23401.566770000001</v>
          </cell>
          <cell r="LY74">
            <v>24981.331389999999</v>
          </cell>
          <cell r="LZ74">
            <v>25904.122589999999</v>
          </cell>
          <cell r="MA74">
            <v>26322.11375</v>
          </cell>
          <cell r="MB74">
            <v>27605.563750000001</v>
          </cell>
          <cell r="MC74">
            <v>29994.997490000002</v>
          </cell>
          <cell r="MD74">
            <v>31231.571039999999</v>
          </cell>
          <cell r="ME74">
            <v>34918.502330000003</v>
          </cell>
          <cell r="MF74">
            <v>35020.288079999998</v>
          </cell>
          <cell r="MG74">
            <v>39623.0092</v>
          </cell>
          <cell r="MH74">
            <v>36259.358390000001</v>
          </cell>
          <cell r="MI74">
            <v>39254.897920000003</v>
          </cell>
          <cell r="MJ74">
            <v>39735.058770000003</v>
          </cell>
          <cell r="MK74">
            <v>40635.280169999998</v>
          </cell>
          <cell r="ML74">
            <v>41607.249730000003</v>
          </cell>
          <cell r="MM74">
            <v>43935.202859999998</v>
          </cell>
          <cell r="MN74">
            <v>44022.365469999997</v>
          </cell>
          <cell r="MO74">
            <v>43232.027849999999</v>
          </cell>
          <cell r="MP74">
            <v>50808.606599999999</v>
          </cell>
          <cell r="MQ74">
            <v>52100.05186</v>
          </cell>
          <cell r="MR74">
            <v>51648.560960000003</v>
          </cell>
          <cell r="MS74">
            <v>48522.315009999998</v>
          </cell>
          <cell r="MT74">
            <v>51735.256520000003</v>
          </cell>
          <cell r="MU74">
            <v>0.81640136799999996</v>
          </cell>
          <cell r="MV74">
            <v>0.82231047199999996</v>
          </cell>
          <cell r="MW74">
            <v>0.82945273900000005</v>
          </cell>
          <cell r="MX74">
            <v>0.83784859199999995</v>
          </cell>
          <cell r="MY74">
            <v>0.84469424800000004</v>
          </cell>
          <cell r="MZ74">
            <v>0.85011917400000003</v>
          </cell>
          <cell r="NA74">
            <v>0.85523047200000002</v>
          </cell>
          <cell r="NB74">
            <v>0.86089581999999998</v>
          </cell>
          <cell r="NC74">
            <v>0.86250413100000001</v>
          </cell>
          <cell r="ND74">
            <v>0.86612423800000005</v>
          </cell>
          <cell r="NE74">
            <v>0.87249660200000001</v>
          </cell>
          <cell r="NF74">
            <v>0.87662379999999995</v>
          </cell>
          <cell r="NG74">
            <v>0.87906814899999997</v>
          </cell>
          <cell r="NH74">
            <v>0.88393670999999996</v>
          </cell>
          <cell r="NI74">
            <v>0.89084919399999996</v>
          </cell>
          <cell r="NJ74">
            <v>0.89828345799999998</v>
          </cell>
          <cell r="NK74">
            <v>0.90490655099999995</v>
          </cell>
          <cell r="NL74">
            <v>0.91327198600000004</v>
          </cell>
          <cell r="NM74">
            <v>0.916009615</v>
          </cell>
          <cell r="NN74">
            <v>0.91790436799999997</v>
          </cell>
          <cell r="NO74">
            <v>0.92341545599999997</v>
          </cell>
          <cell r="NP74">
            <v>0.93190218800000002</v>
          </cell>
          <cell r="NQ74">
            <v>0.93495187400000002</v>
          </cell>
          <cell r="NR74">
            <v>0.94063713299999996</v>
          </cell>
          <cell r="NS74">
            <v>0.94508430300000001</v>
          </cell>
          <cell r="NT74">
            <v>0.94996924500000002</v>
          </cell>
          <cell r="NU74">
            <v>0.95149588699999998</v>
          </cell>
          <cell r="NV74">
            <v>0.95559940200000004</v>
          </cell>
          <cell r="NW74">
            <v>0.96013576899999997</v>
          </cell>
          <cell r="NX74">
            <v>0.96391176199999995</v>
          </cell>
          <cell r="NY74">
            <v>0.959972304</v>
          </cell>
          <cell r="NZ74">
            <v>0.96431083299999998</v>
          </cell>
          <cell r="OA74">
            <v>74.658100000000005</v>
          </cell>
          <cell r="OB74">
            <v>74.9619</v>
          </cell>
          <cell r="OC74">
            <v>75.270399999999995</v>
          </cell>
          <cell r="OD74">
            <v>75.517600000000002</v>
          </cell>
          <cell r="OE74">
            <v>75.939400000000006</v>
          </cell>
          <cell r="OF74">
            <v>76.331999999999994</v>
          </cell>
          <cell r="OG74">
            <v>76.712800000000001</v>
          </cell>
          <cell r="OH74">
            <v>76.985500000000002</v>
          </cell>
          <cell r="OI74">
            <v>77.388099999999994</v>
          </cell>
          <cell r="OJ74">
            <v>77.573499999999996</v>
          </cell>
          <cell r="OK74">
            <v>77.947199999999995</v>
          </cell>
          <cell r="OL74">
            <v>78.265500000000003</v>
          </cell>
          <cell r="OM74">
            <v>78.388800000000003</v>
          </cell>
          <cell r="ON74">
            <v>78.404799999999994</v>
          </cell>
          <cell r="OO74">
            <v>78.571899999999999</v>
          </cell>
          <cell r="OP74">
            <v>78.977099999999993</v>
          </cell>
          <cell r="OQ74">
            <v>79.1751</v>
          </cell>
          <cell r="OR74">
            <v>79.391599999999997</v>
          </cell>
          <cell r="OS74">
            <v>79.531800000000004</v>
          </cell>
          <cell r="OT74">
            <v>79.806100000000001</v>
          </cell>
          <cell r="OU74">
            <v>80.1845</v>
          </cell>
          <cell r="OV74">
            <v>80.420699999999997</v>
          </cell>
          <cell r="OW74">
            <v>80.740600000000001</v>
          </cell>
          <cell r="OX74">
            <v>80.982500000000002</v>
          </cell>
          <cell r="OY74">
            <v>81.288799999999995</v>
          </cell>
          <cell r="OZ74">
            <v>81.521600000000007</v>
          </cell>
          <cell r="PA74">
            <v>81.688400000000001</v>
          </cell>
          <cell r="PB74">
            <v>81.968999999999994</v>
          </cell>
          <cell r="PC74">
            <v>82.268100000000004</v>
          </cell>
          <cell r="PD74">
            <v>82.468500000000006</v>
          </cell>
          <cell r="PE74">
            <v>82.238500000000002</v>
          </cell>
          <cell r="PF74">
            <v>82.661299999999997</v>
          </cell>
          <cell r="PG74">
            <v>13.37332945</v>
          </cell>
          <cell r="PH74">
            <v>13.47684862</v>
          </cell>
          <cell r="PI74">
            <v>13.581146439999999</v>
          </cell>
          <cell r="PJ74">
            <v>13.68622858</v>
          </cell>
          <cell r="PK74">
            <v>13.79210074</v>
          </cell>
          <cell r="PL74">
            <v>13.898768690000001</v>
          </cell>
          <cell r="PM74">
            <v>14.006238229999999</v>
          </cell>
          <cell r="PN74">
            <v>14.11451518</v>
          </cell>
          <cell r="PO74">
            <v>14.223605429999999</v>
          </cell>
          <cell r="PP74">
            <v>14.333514900000001</v>
          </cell>
          <cell r="PQ74">
            <v>14.444249539999999</v>
          </cell>
          <cell r="PR74">
            <v>14.555815369999999</v>
          </cell>
          <cell r="PS74">
            <v>14.668218420000001</v>
          </cell>
          <cell r="PT74">
            <v>14.78146478</v>
          </cell>
          <cell r="PU74">
            <v>14.895560590000001</v>
          </cell>
          <cell r="PV74">
            <v>15.010512009999999</v>
          </cell>
          <cell r="PW74">
            <v>15.126325270000001</v>
          </cell>
          <cell r="PX74">
            <v>15.243006619999999</v>
          </cell>
          <cell r="PY74">
            <v>15.360562379999999</v>
          </cell>
          <cell r="PZ74">
            <v>15.478998880000001</v>
          </cell>
          <cell r="QA74">
            <v>15.598322530000001</v>
          </cell>
          <cell r="QB74">
            <v>15.718539760000001</v>
          </cell>
          <cell r="QC74">
            <v>15.83965705</v>
          </cell>
          <cell r="QD74">
            <v>16.028869629999999</v>
          </cell>
          <cell r="QE74">
            <v>16.21323967</v>
          </cell>
          <cell r="QF74">
            <v>16.302450180000001</v>
          </cell>
          <cell r="QG74">
            <v>16.29247093</v>
          </cell>
          <cell r="QH74">
            <v>16.482599260000001</v>
          </cell>
          <cell r="QI74">
            <v>16.75864983</v>
          </cell>
          <cell r="QJ74">
            <v>17.00881004</v>
          </cell>
          <cell r="QK74">
            <v>17.03323936</v>
          </cell>
          <cell r="QL74">
            <v>17.03323936</v>
          </cell>
          <cell r="QM74">
            <v>9.5652294849999997</v>
          </cell>
          <cell r="QN74">
            <v>9.7130899429999999</v>
          </cell>
          <cell r="QO74">
            <v>9.8632360460000008</v>
          </cell>
          <cell r="QP74">
            <v>10.01338215</v>
          </cell>
          <cell r="QQ74">
            <v>10.163528250000001</v>
          </cell>
          <cell r="QR74">
            <v>10.313674349999999</v>
          </cell>
          <cell r="QS74">
            <v>10.463820460000001</v>
          </cell>
          <cell r="QT74">
            <v>10.57536745</v>
          </cell>
          <cell r="QU74">
            <v>10.686914440000001</v>
          </cell>
          <cell r="QV74">
            <v>10.798461440000001</v>
          </cell>
          <cell r="QW74">
            <v>10.91000843</v>
          </cell>
          <cell r="QX74">
            <v>11.02155542</v>
          </cell>
          <cell r="QY74">
            <v>11.13310242</v>
          </cell>
          <cell r="QZ74">
            <v>11.244649409999999</v>
          </cell>
          <cell r="RA74">
            <v>11.3561964</v>
          </cell>
          <cell r="RB74">
            <v>11.4677434</v>
          </cell>
          <cell r="RC74">
            <v>11.579290390000001</v>
          </cell>
          <cell r="RD74">
            <v>11.67557526</v>
          </cell>
          <cell r="RE74">
            <v>11.771860119999999</v>
          </cell>
          <cell r="RF74">
            <v>11.86091995</v>
          </cell>
          <cell r="RG74">
            <v>11.92545986</v>
          </cell>
          <cell r="RH74">
            <v>12.145059590000001</v>
          </cell>
          <cell r="RI74">
            <v>12.22306983</v>
          </cell>
          <cell r="RJ74">
            <v>12.301080069999999</v>
          </cell>
          <cell r="RK74">
            <v>12.37909031</v>
          </cell>
          <cell r="RL74">
            <v>12.52641964</v>
          </cell>
          <cell r="RM74">
            <v>12.59264469</v>
          </cell>
          <cell r="RN74">
            <v>12.65886974</v>
          </cell>
          <cell r="RO74">
            <v>12.682874679999999</v>
          </cell>
          <cell r="RP74">
            <v>12.70687962</v>
          </cell>
          <cell r="RQ74">
            <v>12.70687962</v>
          </cell>
          <cell r="RR74">
            <v>12.70687962</v>
          </cell>
          <cell r="RS74">
            <v>37771.403680000003</v>
          </cell>
          <cell r="RT74">
            <v>38933.380740000001</v>
          </cell>
          <cell r="RU74">
            <v>41173.223250000003</v>
          </cell>
          <cell r="RV74">
            <v>45035.481639999998</v>
          </cell>
          <cell r="RW74">
            <v>46751.082090000004</v>
          </cell>
          <cell r="RX74">
            <v>47194.068789999998</v>
          </cell>
          <cell r="RY74">
            <v>47381.514179999998</v>
          </cell>
          <cell r="RZ74">
            <v>49213.425719999999</v>
          </cell>
          <cell r="SA74">
            <v>46221.882180000001</v>
          </cell>
          <cell r="SB74">
            <v>46364.589979999997</v>
          </cell>
          <cell r="SC74">
            <v>48368.168169999997</v>
          </cell>
          <cell r="SD74">
            <v>48377.853170000002</v>
          </cell>
          <cell r="SE74">
            <v>47637.286370000002</v>
          </cell>
          <cell r="SF74">
            <v>49909.659440000003</v>
          </cell>
          <cell r="SG74">
            <v>53762.535040000002</v>
          </cell>
          <cell r="SH74">
            <v>57136.114520000003</v>
          </cell>
          <cell r="SI74">
            <v>60971.362739999997</v>
          </cell>
          <cell r="SJ74">
            <v>67673.729489999998</v>
          </cell>
          <cell r="SK74">
            <v>67138.157909999994</v>
          </cell>
          <cell r="SL74">
            <v>64647.238799999999</v>
          </cell>
          <cell r="SM74">
            <v>66910.211590000006</v>
          </cell>
          <cell r="SN74">
            <v>71872.421709999995</v>
          </cell>
          <cell r="SO74">
            <v>70779.105219999998</v>
          </cell>
          <cell r="SP74">
            <v>73214.192079999993</v>
          </cell>
          <cell r="SQ74">
            <v>73382.923150000002</v>
          </cell>
          <cell r="SR74">
            <v>75175.982409999997</v>
          </cell>
          <cell r="SS74">
            <v>78698.566099999996</v>
          </cell>
          <cell r="ST74">
            <v>75998.735799999995</v>
          </cell>
          <cell r="SU74">
            <v>77658.366169999994</v>
          </cell>
          <cell r="SV74">
            <v>75617.020220000006</v>
          </cell>
          <cell r="SW74">
            <v>70451.024479999993</v>
          </cell>
          <cell r="SX74">
            <v>75306.957309999998</v>
          </cell>
          <cell r="SZ74">
            <v>0.78800000000000003</v>
          </cell>
          <cell r="TA74">
            <v>0.79100000000000004</v>
          </cell>
          <cell r="TB74">
            <v>0.79600000000000004</v>
          </cell>
          <cell r="TC74">
            <v>0.80500000000000005</v>
          </cell>
          <cell r="TD74">
            <v>0.81100000000000005</v>
          </cell>
          <cell r="TE74">
            <v>0.81399999999999995</v>
          </cell>
          <cell r="TF74">
            <v>0.82099999999999995</v>
          </cell>
          <cell r="TG74">
            <v>0.82499999999999996</v>
          </cell>
          <cell r="TH74">
            <v>0.82799999999999996</v>
          </cell>
          <cell r="TI74">
            <v>0.82599999999999996</v>
          </cell>
          <cell r="TJ74">
            <v>0.82799999999999996</v>
          </cell>
          <cell r="TL74">
            <v>13.31965114</v>
          </cell>
          <cell r="TM74">
            <v>13.299187119999999</v>
          </cell>
          <cell r="TN74">
            <v>13.28033568</v>
          </cell>
          <cell r="TO74">
            <v>12.86715281</v>
          </cell>
          <cell r="TP74">
            <v>12.68014339</v>
          </cell>
          <cell r="TQ74">
            <v>12.66341888</v>
          </cell>
          <cell r="TR74">
            <v>12.511093969999999</v>
          </cell>
          <cell r="TS74">
            <v>12.496440209999999</v>
          </cell>
          <cell r="TT74">
            <v>12.45552219</v>
          </cell>
          <cell r="TU74">
            <v>12.43903793</v>
          </cell>
          <cell r="TV74">
            <v>12.42997802</v>
          </cell>
          <cell r="TX74">
            <v>13.785557989999999</v>
          </cell>
          <cell r="TY74">
            <v>13.83442266</v>
          </cell>
          <cell r="TZ74">
            <v>13.85281385</v>
          </cell>
          <cell r="UA74">
            <v>13.440860219999999</v>
          </cell>
          <cell r="UB74">
            <v>13.26203209</v>
          </cell>
          <cell r="UC74">
            <v>13.219616200000001</v>
          </cell>
          <cell r="UD74">
            <v>13.029661020000001</v>
          </cell>
          <cell r="UE74">
            <v>13.066385670000001</v>
          </cell>
          <cell r="UF74">
            <v>13.025210080000001</v>
          </cell>
          <cell r="UG74">
            <v>12.96101159</v>
          </cell>
          <cell r="UH74">
            <v>13.025210080000001</v>
          </cell>
          <cell r="UI74">
            <v>2.6057198050000001</v>
          </cell>
          <cell r="UJ74">
            <v>2.545839548</v>
          </cell>
          <cell r="UK74">
            <v>2.484447479</v>
          </cell>
          <cell r="UL74">
            <v>2.4278931620000002</v>
          </cell>
          <cell r="UM74">
            <v>2.372759581</v>
          </cell>
          <cell r="UN74">
            <v>2.3160953520000001</v>
          </cell>
          <cell r="UO74">
            <v>2.265921831</v>
          </cell>
          <cell r="UP74">
            <v>2.2159297470000001</v>
          </cell>
          <cell r="UQ74">
            <v>2.17196846</v>
          </cell>
          <cell r="UR74">
            <v>2.1322276590000002</v>
          </cell>
          <cell r="US74">
            <v>2.0827748779999999</v>
          </cell>
          <cell r="UT74">
            <v>2.0555951600000002</v>
          </cell>
          <cell r="UU74">
            <v>12.39056787</v>
          </cell>
          <cell r="UV74">
            <v>11.850394229999999</v>
          </cell>
          <cell r="UW74">
            <v>11.850394229999999</v>
          </cell>
          <cell r="UX74">
            <v>11.850394229999999</v>
          </cell>
          <cell r="UY74">
            <v>10.66597921</v>
          </cell>
          <cell r="UZ74">
            <v>10.16161518</v>
          </cell>
          <cell r="VA74">
            <v>10.16161518</v>
          </cell>
          <cell r="VB74">
            <v>9.7546325219999996</v>
          </cell>
          <cell r="VC74">
            <v>9.7546325219999996</v>
          </cell>
          <cell r="VD74">
            <v>9.6716192650000004</v>
          </cell>
          <cell r="VE74">
            <v>9.6716192650000004</v>
          </cell>
          <cell r="VF74">
            <v>9.6716192650000004</v>
          </cell>
          <cell r="VH74">
            <v>25.562719640000001</v>
          </cell>
          <cell r="VI74">
            <v>25.562719640000001</v>
          </cell>
          <cell r="VJ74">
            <v>25.562719640000001</v>
          </cell>
          <cell r="VK74">
            <v>25.562719640000001</v>
          </cell>
          <cell r="VL74">
            <v>25.562719640000001</v>
          </cell>
          <cell r="VM74">
            <v>25.562719640000001</v>
          </cell>
          <cell r="VN74">
            <v>25.562719640000001</v>
          </cell>
          <cell r="VO74">
            <v>25.562719640000001</v>
          </cell>
          <cell r="VP74">
            <v>25.562719640000001</v>
          </cell>
          <cell r="VQ74">
            <v>25.562719640000001</v>
          </cell>
          <cell r="VR74">
            <v>25.562719640000001</v>
          </cell>
          <cell r="YF74">
            <v>6.6070000000000002</v>
          </cell>
          <cell r="YG74">
            <v>7.22</v>
          </cell>
          <cell r="YH74">
            <v>7.5279999999999996</v>
          </cell>
          <cell r="YI74">
            <v>7.6050000000000004</v>
          </cell>
          <cell r="YJ74">
            <v>7.3140000000000001</v>
          </cell>
          <cell r="YK74">
            <v>6.383</v>
          </cell>
          <cell r="YL74">
            <v>6.0179999999999998</v>
          </cell>
          <cell r="YM74">
            <v>5.88</v>
          </cell>
          <cell r="YN74">
            <v>5.3659999999999997</v>
          </cell>
          <cell r="YO74">
            <v>5.1980000000000004</v>
          </cell>
          <cell r="YP74">
            <v>5.1130000000000004</v>
          </cell>
          <cell r="YQ74">
            <v>4.4429999999999996</v>
          </cell>
          <cell r="YR74">
            <v>4.2759999999999998</v>
          </cell>
          <cell r="YS74">
            <v>4.0730000000000004</v>
          </cell>
          <cell r="YT74">
            <v>3.9969999999999999</v>
          </cell>
          <cell r="YU74">
            <v>3.516</v>
          </cell>
          <cell r="YV74">
            <v>3.2669999999999999</v>
          </cell>
          <cell r="YW74">
            <v>3.3050000000000002</v>
          </cell>
          <cell r="YX74">
            <v>3.3410000000000002</v>
          </cell>
          <cell r="YY74">
            <v>3.302</v>
          </cell>
          <cell r="YZ74">
            <v>3.5030000000000001</v>
          </cell>
          <cell r="ZA74">
            <v>3.262</v>
          </cell>
          <cell r="ZB74">
            <v>3.1160000000000001</v>
          </cell>
          <cell r="ZC74">
            <v>3.613</v>
          </cell>
          <cell r="ZD74">
            <v>3.4820000000000002</v>
          </cell>
          <cell r="ZE74">
            <v>3.6429999999999998</v>
          </cell>
          <cell r="ZF74">
            <v>3.5539999999999998</v>
          </cell>
          <cell r="ZG74">
            <v>3.2040000000000002</v>
          </cell>
          <cell r="ZH74">
            <v>2.5920000000000001</v>
          </cell>
          <cell r="ZI74">
            <v>2.3959999999999999</v>
          </cell>
          <cell r="ZJ74">
            <v>1.837</v>
          </cell>
          <cell r="ZK74">
            <v>1.5840000000000001</v>
          </cell>
          <cell r="ZL74">
            <v>46.1694022</v>
          </cell>
          <cell r="ZM74">
            <v>47.885391239999997</v>
          </cell>
          <cell r="ZN74">
            <v>49.665158839999997</v>
          </cell>
          <cell r="ZO74">
            <v>51.444926449999997</v>
          </cell>
          <cell r="ZP74">
            <v>53.224694059999997</v>
          </cell>
          <cell r="ZQ74">
            <v>55.004461669999998</v>
          </cell>
          <cell r="ZR74">
            <v>56.784229279999998</v>
          </cell>
          <cell r="ZS74">
            <v>57.845958330000002</v>
          </cell>
          <cell r="ZT74">
            <v>58.907687379999999</v>
          </cell>
          <cell r="ZU74">
            <v>59.969416430000003</v>
          </cell>
          <cell r="ZV74">
            <v>61.031145479999999</v>
          </cell>
          <cell r="ZW74">
            <v>62.092874530000003</v>
          </cell>
          <cell r="ZX74">
            <v>63.15460358</v>
          </cell>
          <cell r="ZY74">
            <v>64.216332629999997</v>
          </cell>
          <cell r="ZZ74">
            <v>65.278061679999993</v>
          </cell>
          <cell r="AAA74">
            <v>66.339790730000004</v>
          </cell>
          <cell r="AAB74">
            <v>67.401519780000001</v>
          </cell>
          <cell r="AAC74">
            <v>68.061958309999994</v>
          </cell>
          <cell r="AAD74">
            <v>68.722396849999996</v>
          </cell>
          <cell r="AAE74">
            <v>69.745956419999999</v>
          </cell>
          <cell r="AAF74">
            <v>70.786079409999999</v>
          </cell>
          <cell r="AAG74">
            <v>72.23722076</v>
          </cell>
          <cell r="AAH74">
            <v>73.045399979999999</v>
          </cell>
          <cell r="AAI74">
            <v>73.853579199999999</v>
          </cell>
          <cell r="AAJ74">
            <v>74.661758419999998</v>
          </cell>
          <cell r="AAK74">
            <v>75.652931210000006</v>
          </cell>
          <cell r="AAL74">
            <v>76.119102479999995</v>
          </cell>
          <cell r="AAM74">
            <v>76.585273740000005</v>
          </cell>
          <cell r="AAN74">
            <v>76.842853550000001</v>
          </cell>
          <cell r="AAO74">
            <v>77.100433350000003</v>
          </cell>
          <cell r="AAP74">
            <v>77.100433350000003</v>
          </cell>
          <cell r="AAQ74">
            <v>77.100433350000003</v>
          </cell>
          <cell r="AAR74">
            <v>58.604515290000002</v>
          </cell>
          <cell r="AAS74">
            <v>59.93595886</v>
          </cell>
          <cell r="AAT74">
            <v>61.29765167</v>
          </cell>
          <cell r="AAU74">
            <v>62.659344480000001</v>
          </cell>
          <cell r="AAV74">
            <v>64.021037289999995</v>
          </cell>
          <cell r="AAW74">
            <v>65.382730100000003</v>
          </cell>
          <cell r="AAX74">
            <v>66.744422909999997</v>
          </cell>
          <cell r="AAY74">
            <v>67.630328370000001</v>
          </cell>
          <cell r="AAZ74">
            <v>68.516233830000004</v>
          </cell>
          <cell r="ABA74">
            <v>69.40213928</v>
          </cell>
          <cell r="ABB74">
            <v>70.288044740000004</v>
          </cell>
          <cell r="ABC74">
            <v>71.173950199999993</v>
          </cell>
          <cell r="ABD74">
            <v>72.059855650000003</v>
          </cell>
          <cell r="ABE74">
            <v>72.945761110000007</v>
          </cell>
          <cell r="ABF74">
            <v>73.831666560000002</v>
          </cell>
          <cell r="ABG74">
            <v>74.717572020000006</v>
          </cell>
          <cell r="ABH74">
            <v>75.603477479999995</v>
          </cell>
          <cell r="ABI74">
            <v>75.988002780000002</v>
          </cell>
          <cell r="ABJ74">
            <v>76.372528079999995</v>
          </cell>
          <cell r="ABK74">
            <v>77.028282169999997</v>
          </cell>
          <cell r="ABL74">
            <v>77.753112790000003</v>
          </cell>
          <cell r="ABM74">
            <v>79.200126650000001</v>
          </cell>
          <cell r="ABN74">
            <v>79.76648204</v>
          </cell>
          <cell r="ABO74">
            <v>80.332837420000004</v>
          </cell>
          <cell r="ABP74">
            <v>80.899192810000002</v>
          </cell>
          <cell r="ABQ74">
            <v>81.830932619999999</v>
          </cell>
          <cell r="ABR74">
            <v>82.373020170000004</v>
          </cell>
          <cell r="ABS74">
            <v>82.915107730000003</v>
          </cell>
          <cell r="ABT74">
            <v>83.141624449999995</v>
          </cell>
          <cell r="ABU74">
            <v>83.368141170000001</v>
          </cell>
          <cell r="ABV74">
            <v>83.368141170000001</v>
          </cell>
          <cell r="ABW74">
            <v>83.368141170000001</v>
          </cell>
          <cell r="AEJ74">
            <v>46.627000000000002</v>
          </cell>
          <cell r="AEK74">
            <v>47.807000000000002</v>
          </cell>
          <cell r="AEL74">
            <v>46.296999999999997</v>
          </cell>
          <cell r="AEM74">
            <v>46.573999999999998</v>
          </cell>
          <cell r="AEN74">
            <v>47.252000000000002</v>
          </cell>
          <cell r="AEO74">
            <v>47.536000000000001</v>
          </cell>
          <cell r="AEP74">
            <v>47.808</v>
          </cell>
          <cell r="AEQ74">
            <v>48.055</v>
          </cell>
          <cell r="AER74">
            <v>48.71</v>
          </cell>
          <cell r="AES74">
            <v>48.844000000000001</v>
          </cell>
          <cell r="AET74">
            <v>48.98</v>
          </cell>
          <cell r="AEU74">
            <v>50.652999999999999</v>
          </cell>
          <cell r="AEV74">
            <v>51.935000000000002</v>
          </cell>
          <cell r="AEW74">
            <v>51.594999999999999</v>
          </cell>
          <cell r="AEX74">
            <v>51.816000000000003</v>
          </cell>
          <cell r="AEY74">
            <v>51.914999999999999</v>
          </cell>
          <cell r="AEZ74">
            <v>52.627000000000002</v>
          </cell>
          <cell r="AFA74">
            <v>53.061999999999998</v>
          </cell>
          <cell r="AFB74">
            <v>53.149000000000001</v>
          </cell>
          <cell r="AFC74">
            <v>53.241</v>
          </cell>
          <cell r="AFD74">
            <v>51.908000000000001</v>
          </cell>
          <cell r="AFE74">
            <v>52.942999999999998</v>
          </cell>
          <cell r="AFF74">
            <v>53.529000000000003</v>
          </cell>
          <cell r="AFG74">
            <v>54.478999999999999</v>
          </cell>
          <cell r="AFH74">
            <v>54.534999999999997</v>
          </cell>
          <cell r="AFI74">
            <v>54.720999999999997</v>
          </cell>
          <cell r="AFJ74">
            <v>54.78</v>
          </cell>
          <cell r="AFK74">
            <v>55.05</v>
          </cell>
          <cell r="AFL74">
            <v>55.104999999999997</v>
          </cell>
          <cell r="AFM74">
            <v>54.939</v>
          </cell>
          <cell r="AFN74">
            <v>54.162999999999997</v>
          </cell>
          <cell r="AFO74">
            <v>53.524000000000001</v>
          </cell>
          <cell r="AFP74">
            <v>79.016000000000005</v>
          </cell>
          <cell r="AFQ74">
            <v>78.841999999999999</v>
          </cell>
          <cell r="AFR74">
            <v>78.116</v>
          </cell>
          <cell r="AFS74">
            <v>78.27</v>
          </cell>
          <cell r="AFT74">
            <v>77.765000000000001</v>
          </cell>
          <cell r="AFU74">
            <v>76.534999999999997</v>
          </cell>
          <cell r="AFV74">
            <v>76.001999999999995</v>
          </cell>
          <cell r="AFW74">
            <v>75.861000000000004</v>
          </cell>
          <cell r="AFX74">
            <v>75.784000000000006</v>
          </cell>
          <cell r="AFY74">
            <v>74.427000000000007</v>
          </cell>
          <cell r="AFZ74">
            <v>73.045000000000002</v>
          </cell>
          <cell r="AGA74">
            <v>72.926000000000002</v>
          </cell>
          <cell r="AGB74">
            <v>72.489999999999995</v>
          </cell>
          <cell r="AGC74">
            <v>71.965000000000003</v>
          </cell>
          <cell r="AGD74">
            <v>71.66</v>
          </cell>
          <cell r="AGE74">
            <v>71.06</v>
          </cell>
          <cell r="AGF74">
            <v>70.933000000000007</v>
          </cell>
          <cell r="AGG74">
            <v>70.448999999999998</v>
          </cell>
          <cell r="AGH74">
            <v>69.707999999999998</v>
          </cell>
          <cell r="AGI74">
            <v>69.441999999999993</v>
          </cell>
          <cell r="AGJ74">
            <v>68.507000000000005</v>
          </cell>
          <cell r="AGK74">
            <v>68.400999999999996</v>
          </cell>
          <cell r="AGL74">
            <v>68.695999999999998</v>
          </cell>
          <cell r="AGM74">
            <v>69.186000000000007</v>
          </cell>
          <cell r="AGN74">
            <v>68.811000000000007</v>
          </cell>
          <cell r="AGO74">
            <v>68.805999999999997</v>
          </cell>
          <cell r="AGP74">
            <v>68.575000000000003</v>
          </cell>
          <cell r="AGQ74">
            <v>68.314999999999998</v>
          </cell>
          <cell r="AGR74">
            <v>68.512</v>
          </cell>
          <cell r="AGS74">
            <v>67.424000000000007</v>
          </cell>
          <cell r="AGT74">
            <v>66.183000000000007</v>
          </cell>
          <cell r="AGU74">
            <v>65.771000000000001</v>
          </cell>
          <cell r="AJI74">
            <v>4.7395240660000004</v>
          </cell>
          <cell r="AJJ74">
            <v>4.9073997289999998</v>
          </cell>
          <cell r="AJK74">
            <v>5.6129693070000002</v>
          </cell>
          <cell r="AJL74">
            <v>5.8663698770000003</v>
          </cell>
          <cell r="AJM74">
            <v>5.1802140039999998</v>
          </cell>
          <cell r="AJN74">
            <v>5.1390423140000001</v>
          </cell>
          <cell r="AJO74">
            <v>4.6735272410000004</v>
          </cell>
          <cell r="AJP74">
            <v>4.8408543540000002</v>
          </cell>
          <cell r="AJQ74">
            <v>6.0659262160000003</v>
          </cell>
          <cell r="AJR74">
            <v>6.5234529390000002</v>
          </cell>
          <cell r="AJS74">
            <v>6.0976091559999999</v>
          </cell>
          <cell r="AJT74">
            <v>5.6718669449999997</v>
          </cell>
          <cell r="AJU74">
            <v>5.8917376370000003</v>
          </cell>
          <cell r="AJV74">
            <v>6.4244423929999996</v>
          </cell>
          <cell r="AJW74">
            <v>6.163391388</v>
          </cell>
          <cell r="AJX74">
            <v>6.459874728</v>
          </cell>
          <cell r="AJY74">
            <v>6.1620563119999998</v>
          </cell>
          <cell r="AJZ74">
            <v>6.3702199479999999</v>
          </cell>
          <cell r="AKA74">
            <v>6.217880246</v>
          </cell>
          <cell r="AKB74">
            <v>6.004555903</v>
          </cell>
          <cell r="AKC74">
            <v>5.7509325929999999</v>
          </cell>
          <cell r="AKD74">
            <v>6.1584451209999997</v>
          </cell>
          <cell r="AKE74">
            <v>6.0654210219999998</v>
          </cell>
          <cell r="AKF74">
            <v>6.2502874259999999</v>
          </cell>
          <cell r="AKG74">
            <v>6.3761603549999997</v>
          </cell>
          <cell r="AKH74">
            <v>5.8992657389999996</v>
          </cell>
          <cell r="AKI74">
            <v>5.989983906</v>
          </cell>
          <cell r="AKJ74">
            <v>5.8241752829999998</v>
          </cell>
          <cell r="AKK74">
            <v>5.7975536270000001</v>
          </cell>
          <cell r="AKL74">
            <v>5.6197733400000001</v>
          </cell>
          <cell r="AKM74">
            <v>4.1668506299999999</v>
          </cell>
          <cell r="AKN74">
            <v>4.1668506299999999</v>
          </cell>
        </row>
        <row r="75">
          <cell r="A75" t="str">
            <v>Honduras</v>
          </cell>
          <cell r="B75" t="str">
            <v>HND</v>
          </cell>
          <cell r="C75" t="str">
            <v>Medium</v>
          </cell>
          <cell r="D75" t="str">
            <v>LAC</v>
          </cell>
          <cell r="E75">
            <v>137</v>
          </cell>
          <cell r="F75">
            <v>0.51600000000000001</v>
          </cell>
          <cell r="G75">
            <v>0.51700000000000002</v>
          </cell>
          <cell r="H75">
            <v>0.52100000000000002</v>
          </cell>
          <cell r="I75">
            <v>0.52700000000000002</v>
          </cell>
          <cell r="J75">
            <v>0.53</v>
          </cell>
          <cell r="K75">
            <v>0.53600000000000003</v>
          </cell>
          <cell r="L75">
            <v>0.53900000000000003</v>
          </cell>
          <cell r="M75">
            <v>0.54400000000000004</v>
          </cell>
          <cell r="N75">
            <v>0.52700000000000002</v>
          </cell>
          <cell r="O75">
            <v>0.55000000000000004</v>
          </cell>
          <cell r="P75">
            <v>0.55600000000000005</v>
          </cell>
          <cell r="Q75">
            <v>0.55900000000000005</v>
          </cell>
          <cell r="R75">
            <v>0.56299999999999994</v>
          </cell>
          <cell r="S75">
            <v>0.56699999999999995</v>
          </cell>
          <cell r="T75">
            <v>0.57199999999999995</v>
          </cell>
          <cell r="U75">
            <v>0.57699999999999996</v>
          </cell>
          <cell r="V75">
            <v>0.58099999999999996</v>
          </cell>
          <cell r="W75">
            <v>0.58599999999999997</v>
          </cell>
          <cell r="X75">
            <v>0.59099999999999997</v>
          </cell>
          <cell r="Y75">
            <v>0.59399999999999997</v>
          </cell>
          <cell r="Z75">
            <v>0.59699999999999998</v>
          </cell>
          <cell r="AA75">
            <v>0.6</v>
          </cell>
          <cell r="AB75">
            <v>0.59899999999999998</v>
          </cell>
          <cell r="AC75">
            <v>0.60299999999999998</v>
          </cell>
          <cell r="AD75">
            <v>0.60599999999999998</v>
          </cell>
          <cell r="AE75">
            <v>0.61299999999999999</v>
          </cell>
          <cell r="AF75">
            <v>0.61799999999999999</v>
          </cell>
          <cell r="AG75">
            <v>0.61699999999999999</v>
          </cell>
          <cell r="AH75">
            <v>0.61699999999999999</v>
          </cell>
          <cell r="AI75">
            <v>0.63200000000000001</v>
          </cell>
          <cell r="AJ75">
            <v>0.621</v>
          </cell>
          <cell r="AK75">
            <v>0.621</v>
          </cell>
          <cell r="AL75">
            <v>65.242800000000003</v>
          </cell>
          <cell r="AM75">
            <v>65.752200000000002</v>
          </cell>
          <cell r="AN75">
            <v>65.990899999999996</v>
          </cell>
          <cell r="AO75">
            <v>66.250699999999995</v>
          </cell>
          <cell r="AP75">
            <v>66.574299999999994</v>
          </cell>
          <cell r="AQ75">
            <v>67.138999999999996</v>
          </cell>
          <cell r="AR75">
            <v>67.438900000000004</v>
          </cell>
          <cell r="AS75">
            <v>67.777199999999993</v>
          </cell>
          <cell r="AT75">
            <v>62.720799999999997</v>
          </cell>
          <cell r="AU75">
            <v>68.421599999999998</v>
          </cell>
          <cell r="AV75">
            <v>68.661799999999999</v>
          </cell>
          <cell r="AW75">
            <v>69.006100000000004</v>
          </cell>
          <cell r="AX75">
            <v>69.366399999999999</v>
          </cell>
          <cell r="AY75">
            <v>69.507099999999994</v>
          </cell>
          <cell r="AZ75">
            <v>69.795699999999997</v>
          </cell>
          <cell r="BA75">
            <v>70.104100000000003</v>
          </cell>
          <cell r="BB75">
            <v>70.260800000000003</v>
          </cell>
          <cell r="BC75">
            <v>70.376499999999993</v>
          </cell>
          <cell r="BD75">
            <v>70.441400000000002</v>
          </cell>
          <cell r="BE75">
            <v>70.911299999999997</v>
          </cell>
          <cell r="BF75">
            <v>71.088399999999993</v>
          </cell>
          <cell r="BG75">
            <v>71.438599999999994</v>
          </cell>
          <cell r="BH75">
            <v>71.734399999999994</v>
          </cell>
          <cell r="BI75">
            <v>71.962900000000005</v>
          </cell>
          <cell r="BJ75">
            <v>72.259399999999999</v>
          </cell>
          <cell r="BK75">
            <v>72.487099999999998</v>
          </cell>
          <cell r="BL75">
            <v>72.587800000000001</v>
          </cell>
          <cell r="BM75">
            <v>72.691800000000001</v>
          </cell>
          <cell r="BN75">
            <v>72.814099999999996</v>
          </cell>
          <cell r="BO75">
            <v>72.881100000000004</v>
          </cell>
          <cell r="BP75">
            <v>71.4619</v>
          </cell>
          <cell r="BQ75">
            <v>70.122900000000001</v>
          </cell>
          <cell r="BR75">
            <v>8.3277407029999999</v>
          </cell>
          <cell r="BS75">
            <v>8.4007701869999991</v>
          </cell>
          <cell r="BT75">
            <v>8.4744400980000005</v>
          </cell>
          <cell r="BU75">
            <v>8.5481100080000001</v>
          </cell>
          <cell r="BV75">
            <v>8.6558139799999996</v>
          </cell>
          <cell r="BW75">
            <v>8.7635179520000008</v>
          </cell>
          <cell r="BX75">
            <v>8.8712219240000003</v>
          </cell>
          <cell r="BY75">
            <v>8.9789258959999998</v>
          </cell>
          <cell r="BZ75">
            <v>9.0866298679999993</v>
          </cell>
          <cell r="CA75">
            <v>9.1943338390000005</v>
          </cell>
          <cell r="CB75">
            <v>9.3020378109999999</v>
          </cell>
          <cell r="CC75">
            <v>9.4097417829999994</v>
          </cell>
          <cell r="CD75">
            <v>9.5174457550000007</v>
          </cell>
          <cell r="CE75">
            <v>9.6251497270000002</v>
          </cell>
          <cell r="CF75">
            <v>9.7328536989999996</v>
          </cell>
          <cell r="CG75">
            <v>9.8405576709999991</v>
          </cell>
          <cell r="CH75">
            <v>9.9482616420000003</v>
          </cell>
          <cell r="CI75">
            <v>10.055965609999999</v>
          </cell>
          <cell r="CJ75">
            <v>10.16366959</v>
          </cell>
          <cell r="CK75">
            <v>10.246335029999999</v>
          </cell>
          <cell r="CL75">
            <v>10.32900047</v>
          </cell>
          <cell r="CM75">
            <v>10.196675300000001</v>
          </cell>
          <cell r="CN75">
            <v>10.064350129999999</v>
          </cell>
          <cell r="CO75">
            <v>9.8680696490000006</v>
          </cell>
          <cell r="CP75">
            <v>9.6753597259999999</v>
          </cell>
          <cell r="CQ75">
            <v>9.9116645010000006</v>
          </cell>
          <cell r="CR75">
            <v>9.8886038460000005</v>
          </cell>
          <cell r="CS75">
            <v>9.8070004209999997</v>
          </cell>
          <cell r="CT75">
            <v>9.8387289039999999</v>
          </cell>
          <cell r="CU75">
            <v>10.13281417</v>
          </cell>
          <cell r="CV75">
            <v>10.13281417</v>
          </cell>
          <cell r="CW75">
            <v>10.13281417</v>
          </cell>
          <cell r="CX75">
            <v>3.867753515</v>
          </cell>
          <cell r="CY75">
            <v>3.9474636580000002</v>
          </cell>
          <cell r="CZ75">
            <v>4.027173801</v>
          </cell>
          <cell r="DA75">
            <v>4.1068839429999997</v>
          </cell>
          <cell r="DB75">
            <v>4.1865940860000004</v>
          </cell>
          <cell r="DC75">
            <v>4.2663042290000002</v>
          </cell>
          <cell r="DD75">
            <v>4.3333332120000003</v>
          </cell>
          <cell r="DE75">
            <v>4.4003621959999997</v>
          </cell>
          <cell r="DF75">
            <v>4.4673911799999999</v>
          </cell>
          <cell r="DG75">
            <v>4.5344201630000001</v>
          </cell>
          <cell r="DH75">
            <v>4.6014491470000003</v>
          </cell>
          <cell r="DI75">
            <v>4.6684781309999996</v>
          </cell>
          <cell r="DJ75">
            <v>4.7355071139999998</v>
          </cell>
          <cell r="DK75">
            <v>4.802536098</v>
          </cell>
          <cell r="DL75">
            <v>4.8695650820000003</v>
          </cell>
          <cell r="DM75">
            <v>4.9365940650000004</v>
          </cell>
          <cell r="DN75">
            <v>4.9456520360000003</v>
          </cell>
          <cell r="DO75">
            <v>4.9547100070000001</v>
          </cell>
          <cell r="DP75">
            <v>5.1115299460000001</v>
          </cell>
          <cell r="DQ75">
            <v>5.2683498860000002</v>
          </cell>
          <cell r="DR75">
            <v>5.4251698260000003</v>
          </cell>
          <cell r="DS75">
            <v>5.5819897650000003</v>
          </cell>
          <cell r="DT75">
            <v>5.5182199479999996</v>
          </cell>
          <cell r="DU75">
            <v>5.8470098970000004</v>
          </cell>
          <cell r="DV75">
            <v>6.1757998470000004</v>
          </cell>
          <cell r="DW75">
            <v>6.2941498759999996</v>
          </cell>
          <cell r="DX75">
            <v>6.5287098879999999</v>
          </cell>
          <cell r="DY75">
            <v>6.408294916</v>
          </cell>
          <cell r="DZ75">
            <v>6.2878799440000002</v>
          </cell>
          <cell r="EA75">
            <v>7.0884799960000002</v>
          </cell>
          <cell r="EB75">
            <v>7.0884799960000002</v>
          </cell>
          <cell r="EC75">
            <v>7.0884799960000002</v>
          </cell>
          <cell r="ED75">
            <v>3769.4409860000001</v>
          </cell>
          <cell r="EE75">
            <v>3517.4453800000001</v>
          </cell>
          <cell r="EF75">
            <v>3602.795533</v>
          </cell>
          <cell r="EG75">
            <v>3809.2800259999999</v>
          </cell>
          <cell r="EH75">
            <v>3702.4072329999999</v>
          </cell>
          <cell r="EI75">
            <v>3812.8280049999998</v>
          </cell>
          <cell r="EJ75">
            <v>3778.44985</v>
          </cell>
          <cell r="EK75">
            <v>3891.4615859999999</v>
          </cell>
          <cell r="EL75">
            <v>3933.3946369999999</v>
          </cell>
          <cell r="EM75">
            <v>3825.036517</v>
          </cell>
          <cell r="EN75">
            <v>3970.607254</v>
          </cell>
          <cell r="EO75">
            <v>3961.1703859999998</v>
          </cell>
          <cell r="EP75">
            <v>3989.1874979999998</v>
          </cell>
          <cell r="EQ75">
            <v>4042.1162880000002</v>
          </cell>
          <cell r="ER75">
            <v>4164.5359589999998</v>
          </cell>
          <cell r="ES75">
            <v>4333.784928</v>
          </cell>
          <cell r="ET75">
            <v>4505.9656459999997</v>
          </cell>
          <cell r="EU75">
            <v>4754.5574669999996</v>
          </cell>
          <cell r="EV75">
            <v>4867.2217520000004</v>
          </cell>
          <cell r="EW75">
            <v>4688.0603799999999</v>
          </cell>
          <cell r="EX75">
            <v>4647.5679030000001</v>
          </cell>
          <cell r="EY75">
            <v>4697.3314389999996</v>
          </cell>
          <cell r="EZ75">
            <v>4729.2636810000004</v>
          </cell>
          <cell r="FA75">
            <v>4777.7467310000002</v>
          </cell>
          <cell r="FB75">
            <v>4783.5609340000001</v>
          </cell>
          <cell r="FC75">
            <v>4927.099416</v>
          </cell>
          <cell r="FD75">
            <v>5020.829616</v>
          </cell>
          <cell r="FE75">
            <v>5221.8109549999999</v>
          </cell>
          <cell r="FF75">
            <v>5248.9236629999996</v>
          </cell>
          <cell r="FG75">
            <v>5316.5095080000001</v>
          </cell>
          <cell r="FH75">
            <v>4792.0241219999998</v>
          </cell>
          <cell r="FI75">
            <v>5297.955301</v>
          </cell>
          <cell r="FJ75">
            <v>2</v>
          </cell>
          <cell r="FK75">
            <v>0.91500000000000004</v>
          </cell>
          <cell r="FL75">
            <v>0.91400000000000003</v>
          </cell>
          <cell r="FM75">
            <v>0.91700000000000004</v>
          </cell>
          <cell r="FN75">
            <v>0.92100000000000004</v>
          </cell>
          <cell r="FO75">
            <v>0.92100000000000004</v>
          </cell>
          <cell r="FP75">
            <v>0.92400000000000004</v>
          </cell>
          <cell r="FQ75">
            <v>0.92500000000000004</v>
          </cell>
          <cell r="FR75">
            <v>0.92600000000000005</v>
          </cell>
          <cell r="FS75">
            <v>0.91</v>
          </cell>
          <cell r="FT75">
            <v>0.92800000000000005</v>
          </cell>
          <cell r="FU75">
            <v>0.92700000000000005</v>
          </cell>
          <cell r="FV75">
            <v>0.93</v>
          </cell>
          <cell r="FW75">
            <v>0.92800000000000005</v>
          </cell>
          <cell r="FX75">
            <v>0.92900000000000005</v>
          </cell>
          <cell r="FY75">
            <v>0.93300000000000005</v>
          </cell>
          <cell r="FZ75">
            <v>0.96399999999999997</v>
          </cell>
          <cell r="GA75">
            <v>0.95699999999999996</v>
          </cell>
          <cell r="GB75">
            <v>0.96</v>
          </cell>
          <cell r="GC75">
            <v>0.96299999999999997</v>
          </cell>
          <cell r="GD75">
            <v>0.97</v>
          </cell>
          <cell r="GE75">
            <v>0.97299999999999998</v>
          </cell>
          <cell r="GF75">
            <v>0.96799999999999997</v>
          </cell>
          <cell r="GG75">
            <v>0.96599999999999997</v>
          </cell>
          <cell r="GH75">
            <v>0.98499999999999999</v>
          </cell>
          <cell r="GI75">
            <v>0.98299999999999998</v>
          </cell>
          <cell r="GJ75">
            <v>0.98599999999999999</v>
          </cell>
          <cell r="GK75">
            <v>0.97899999999999998</v>
          </cell>
          <cell r="GL75">
            <v>0.97199999999999998</v>
          </cell>
          <cell r="GM75">
            <v>0.98599999999999999</v>
          </cell>
          <cell r="GN75">
            <v>0.95499999999999996</v>
          </cell>
          <cell r="GO75">
            <v>0.95899999999999996</v>
          </cell>
          <cell r="GP75">
            <v>0.96</v>
          </cell>
          <cell r="GQ75">
            <v>0.48653190600000001</v>
          </cell>
          <cell r="GR75">
            <v>0.487223399</v>
          </cell>
          <cell r="GS75">
            <v>0.49273534499999999</v>
          </cell>
          <cell r="GT75">
            <v>0.50000232600000005</v>
          </cell>
          <cell r="GU75">
            <v>0.50228498099999996</v>
          </cell>
          <cell r="GV75">
            <v>0.50912722200000005</v>
          </cell>
          <cell r="GW75">
            <v>0.51246053999999996</v>
          </cell>
          <cell r="GX75">
            <v>0.51767639899999995</v>
          </cell>
          <cell r="GY75">
            <v>0.49688759900000001</v>
          </cell>
          <cell r="GZ75">
            <v>0.52424747699999996</v>
          </cell>
          <cell r="HA75">
            <v>0.52876447800000004</v>
          </cell>
          <cell r="HB75">
            <v>0.53279399000000005</v>
          </cell>
          <cell r="HC75">
            <v>0.53618015699999999</v>
          </cell>
          <cell r="HD75">
            <v>0.53980945899999999</v>
          </cell>
          <cell r="HE75">
            <v>0.54575747600000002</v>
          </cell>
          <cell r="HF75">
            <v>0.564312327</v>
          </cell>
          <cell r="HG75">
            <v>0.565032278</v>
          </cell>
          <cell r="HH75">
            <v>0.57054450300000004</v>
          </cell>
          <cell r="HI75">
            <v>0.57667138200000001</v>
          </cell>
          <cell r="HJ75">
            <v>0.58295377199999998</v>
          </cell>
          <cell r="HK75">
            <v>0.58755810399999997</v>
          </cell>
          <cell r="HL75">
            <v>0.58783886299999999</v>
          </cell>
          <cell r="HM75">
            <v>0.585822756</v>
          </cell>
          <cell r="HN75">
            <v>0.59699660200000004</v>
          </cell>
          <cell r="HO75">
            <v>0.60025028800000002</v>
          </cell>
          <cell r="HP75">
            <v>0.60763232599999994</v>
          </cell>
          <cell r="HQ75">
            <v>0.60987547099999995</v>
          </cell>
          <cell r="HR75">
            <v>0.606856065</v>
          </cell>
          <cell r="HS75">
            <v>0.61189005399999996</v>
          </cell>
          <cell r="HT75">
            <v>0.61655111900000004</v>
          </cell>
          <cell r="HU75">
            <v>0.60737173700000002</v>
          </cell>
          <cell r="HV75">
            <v>0.60742522099999996</v>
          </cell>
          <cell r="HW75">
            <v>67.449200000000005</v>
          </cell>
          <cell r="HX75">
            <v>67.989599999999996</v>
          </cell>
          <cell r="HY75">
            <v>68.250399999999999</v>
          </cell>
          <cell r="HZ75">
            <v>68.512600000000006</v>
          </cell>
          <cell r="IA75">
            <v>68.809299999999993</v>
          </cell>
          <cell r="IB75">
            <v>69.362399999999994</v>
          </cell>
          <cell r="IC75">
            <v>69.694999999999993</v>
          </cell>
          <cell r="ID75">
            <v>69.902299999999997</v>
          </cell>
          <cell r="IE75">
            <v>63.617199999999997</v>
          </cell>
          <cell r="IF75">
            <v>70.565200000000004</v>
          </cell>
          <cell r="IG75">
            <v>70.806799999999996</v>
          </cell>
          <cell r="IH75">
            <v>71.284499999999994</v>
          </cell>
          <cell r="II75">
            <v>71.441199999999995</v>
          </cell>
          <cell r="IJ75">
            <v>71.569599999999994</v>
          </cell>
          <cell r="IK75">
            <v>72.070099999999996</v>
          </cell>
          <cell r="IL75">
            <v>72.132499999999993</v>
          </cell>
          <cell r="IM75">
            <v>72.306399999999996</v>
          </cell>
          <cell r="IN75">
            <v>72.368200000000002</v>
          </cell>
          <cell r="IO75">
            <v>72.451300000000003</v>
          </cell>
          <cell r="IP75">
            <v>72.957999999999998</v>
          </cell>
          <cell r="IQ75">
            <v>73.278499999999994</v>
          </cell>
          <cell r="IR75">
            <v>73.775800000000004</v>
          </cell>
          <cell r="IS75">
            <v>74.169200000000004</v>
          </cell>
          <cell r="IT75">
            <v>74.496700000000004</v>
          </cell>
          <cell r="IU75">
            <v>74.631900000000002</v>
          </cell>
          <cell r="IV75">
            <v>74.991</v>
          </cell>
          <cell r="IW75">
            <v>75.077699999999993</v>
          </cell>
          <cell r="IX75">
            <v>75.187600000000003</v>
          </cell>
          <cell r="IY75">
            <v>75.317999999999998</v>
          </cell>
          <cell r="IZ75">
            <v>75.370400000000004</v>
          </cell>
          <cell r="JA75">
            <v>73.987300000000005</v>
          </cell>
          <cell r="JB75">
            <v>72.534099999999995</v>
          </cell>
          <cell r="JC75">
            <v>8.3393899450000006</v>
          </cell>
          <cell r="JD75">
            <v>8.4704599379999994</v>
          </cell>
          <cell r="JE75">
            <v>8.6035899550000003</v>
          </cell>
          <cell r="JF75">
            <v>8.7367199729999996</v>
          </cell>
          <cell r="JG75">
            <v>8.8698499900000005</v>
          </cell>
          <cell r="JH75">
            <v>9.0029800079999998</v>
          </cell>
          <cell r="JI75">
            <v>9.1361100250000007</v>
          </cell>
          <cell r="JJ75">
            <v>9.2692400429999999</v>
          </cell>
          <cell r="JK75">
            <v>9.4023700600000009</v>
          </cell>
          <cell r="JL75">
            <v>9.5355000780000001</v>
          </cell>
          <cell r="JM75">
            <v>9.6686300949999993</v>
          </cell>
          <cell r="JN75">
            <v>9.8017601130000003</v>
          </cell>
          <cell r="JO75">
            <v>9.9348901299999994</v>
          </cell>
          <cell r="JP75">
            <v>10.068020150000001</v>
          </cell>
          <cell r="JQ75">
            <v>10.201150159999999</v>
          </cell>
          <cell r="JR75">
            <v>10.33428018</v>
          </cell>
          <cell r="JS75">
            <v>10.4674102</v>
          </cell>
          <cell r="JT75">
            <v>10.600540219999999</v>
          </cell>
          <cell r="JU75">
            <v>10.73367023</v>
          </cell>
          <cell r="JV75">
            <v>10.73899031</v>
          </cell>
          <cell r="JW75">
            <v>10.74431038</v>
          </cell>
          <cell r="JX75">
            <v>10.64721012</v>
          </cell>
          <cell r="JY75">
            <v>10.550109859999999</v>
          </cell>
          <cell r="JZ75">
            <v>10.328060150000001</v>
          </cell>
          <cell r="KA75">
            <v>10.05037022</v>
          </cell>
          <cell r="KB75">
            <v>10.30445168</v>
          </cell>
          <cell r="KC75">
            <v>10.192301110000001</v>
          </cell>
          <cell r="KD75">
            <v>10.069943220000001</v>
          </cell>
          <cell r="KE75">
            <v>10.074122989999999</v>
          </cell>
          <cell r="KF75">
            <v>10.373404860000001</v>
          </cell>
          <cell r="KG75">
            <v>10.373404860000001</v>
          </cell>
          <cell r="KH75">
            <v>10.373404860000001</v>
          </cell>
          <cell r="KI75">
            <v>3.8185599510000001</v>
          </cell>
          <cell r="KJ75">
            <v>3.9005815250000002</v>
          </cell>
          <cell r="KK75">
            <v>3.9826030989999999</v>
          </cell>
          <cell r="KL75">
            <v>4.064624673</v>
          </cell>
          <cell r="KM75">
            <v>4.1466462469999996</v>
          </cell>
          <cell r="KN75">
            <v>4.2286678210000002</v>
          </cell>
          <cell r="KO75">
            <v>4.296107782</v>
          </cell>
          <cell r="KP75">
            <v>4.3635477429999998</v>
          </cell>
          <cell r="KQ75">
            <v>4.4309877039999996</v>
          </cell>
          <cell r="KR75">
            <v>4.4984276650000004</v>
          </cell>
          <cell r="KS75">
            <v>4.5658676260000002</v>
          </cell>
          <cell r="KT75">
            <v>4.6369529900000002</v>
          </cell>
          <cell r="KU75">
            <v>4.7080383550000002</v>
          </cell>
          <cell r="KV75">
            <v>4.7791237190000002</v>
          </cell>
          <cell r="KW75">
            <v>4.8502090830000002</v>
          </cell>
          <cell r="KX75">
            <v>4.9212944470000002</v>
          </cell>
          <cell r="KY75">
            <v>4.9468122699999997</v>
          </cell>
          <cell r="KZ75">
            <v>4.9723300930000001</v>
          </cell>
          <cell r="LA75">
            <v>5.1335875990000002</v>
          </cell>
          <cell r="LB75">
            <v>5.2948451040000002</v>
          </cell>
          <cell r="LC75">
            <v>5.4561026100000003</v>
          </cell>
          <cell r="LD75">
            <v>5.6173601150000003</v>
          </cell>
          <cell r="LE75">
            <v>5.5588297840000003</v>
          </cell>
          <cell r="LF75">
            <v>5.900144815</v>
          </cell>
          <cell r="LG75">
            <v>6.2414598459999997</v>
          </cell>
          <cell r="LH75">
            <v>6.4040699009999997</v>
          </cell>
          <cell r="LI75">
            <v>6.5573902129999997</v>
          </cell>
          <cell r="LJ75">
            <v>6.4699051379999997</v>
          </cell>
          <cell r="LK75">
            <v>6.3824200629999996</v>
          </cell>
          <cell r="LL75">
            <v>6.7569098470000002</v>
          </cell>
          <cell r="LM75">
            <v>6.7569098470000002</v>
          </cell>
          <cell r="LN75">
            <v>6.7569098470000002</v>
          </cell>
          <cell r="LO75">
            <v>2157.756151</v>
          </cell>
          <cell r="LP75">
            <v>1998.399948</v>
          </cell>
          <cell r="LQ75">
            <v>2063.0674629999999</v>
          </cell>
          <cell r="LR75">
            <v>2200.291776</v>
          </cell>
          <cell r="LS75">
            <v>2136.076094</v>
          </cell>
          <cell r="LT75">
            <v>2217.412296</v>
          </cell>
          <cell r="LU75">
            <v>2199.7339649999999</v>
          </cell>
          <cell r="LV75">
            <v>2277.1639270000001</v>
          </cell>
          <cell r="LW75">
            <v>2310.4744350000001</v>
          </cell>
          <cell r="LX75">
            <v>2241.007435</v>
          </cell>
          <cell r="LY75">
            <v>2286.8538239999998</v>
          </cell>
          <cell r="LZ75">
            <v>2276.9881879999998</v>
          </cell>
          <cell r="MA75">
            <v>2289.014764</v>
          </cell>
          <cell r="MB75">
            <v>2315.7281280000002</v>
          </cell>
          <cell r="MC75">
            <v>2382.4553919999998</v>
          </cell>
          <cell r="MD75">
            <v>3161.8398619999998</v>
          </cell>
          <cell r="ME75">
            <v>3058.1067600000001</v>
          </cell>
          <cell r="MF75">
            <v>3253.5681209999998</v>
          </cell>
          <cell r="MG75">
            <v>3379.6077909999999</v>
          </cell>
          <cell r="MH75">
            <v>3510.205653</v>
          </cell>
          <cell r="MI75">
            <v>3582.396217</v>
          </cell>
          <cell r="MJ75">
            <v>3410.0595189999999</v>
          </cell>
          <cell r="MK75">
            <v>3312.2562429999998</v>
          </cell>
          <cell r="ML75">
            <v>3814.3713680000001</v>
          </cell>
          <cell r="MM75">
            <v>3901.1882890000002</v>
          </cell>
          <cell r="MN75">
            <v>3966.436256</v>
          </cell>
          <cell r="MO75">
            <v>4046.5564869999998</v>
          </cell>
          <cell r="MP75">
            <v>3982.6608419999998</v>
          </cell>
          <cell r="MQ75">
            <v>4421.5791019999997</v>
          </cell>
          <cell r="MR75">
            <v>4108.411951</v>
          </cell>
          <cell r="MS75">
            <v>3838.02529</v>
          </cell>
          <cell r="MT75">
            <v>4271.1776479999999</v>
          </cell>
          <cell r="MU75">
            <v>0.53166319900000003</v>
          </cell>
          <cell r="MV75">
            <v>0.53295072099999996</v>
          </cell>
          <cell r="MW75">
            <v>0.53714996000000004</v>
          </cell>
          <cell r="MX75">
            <v>0.54290938799999999</v>
          </cell>
          <cell r="MY75">
            <v>0.54535320300000001</v>
          </cell>
          <cell r="MZ75">
            <v>0.55112843099999997</v>
          </cell>
          <cell r="NA75">
            <v>0.553927579</v>
          </cell>
          <cell r="NB75">
            <v>0.559101403</v>
          </cell>
          <cell r="NC75">
            <v>0.54594342500000004</v>
          </cell>
          <cell r="ND75">
            <v>0.56501276499999997</v>
          </cell>
          <cell r="NE75">
            <v>0.57017171799999999</v>
          </cell>
          <cell r="NF75">
            <v>0.57306665400000001</v>
          </cell>
          <cell r="NG75">
            <v>0.57755316899999998</v>
          </cell>
          <cell r="NH75">
            <v>0.58086410200000005</v>
          </cell>
          <cell r="NI75">
            <v>0.58479729300000005</v>
          </cell>
          <cell r="NJ75">
            <v>0.58520007699999999</v>
          </cell>
          <cell r="NK75">
            <v>0.59046922199999996</v>
          </cell>
          <cell r="NL75">
            <v>0.59438781399999996</v>
          </cell>
          <cell r="NM75">
            <v>0.59873703499999997</v>
          </cell>
          <cell r="NN75">
            <v>0.60087829800000003</v>
          </cell>
          <cell r="NO75">
            <v>0.60403358200000001</v>
          </cell>
          <cell r="NP75">
            <v>0.60734683499999997</v>
          </cell>
          <cell r="NQ75">
            <v>0.60633100600000001</v>
          </cell>
          <cell r="NR75">
            <v>0.60613259799999997</v>
          </cell>
          <cell r="NS75">
            <v>0.61038151799999996</v>
          </cell>
          <cell r="NT75">
            <v>0.61635720999999999</v>
          </cell>
          <cell r="NU75">
            <v>0.62322694499999998</v>
          </cell>
          <cell r="NV75">
            <v>0.62458944599999999</v>
          </cell>
          <cell r="NW75">
            <v>0.62059256100000004</v>
          </cell>
          <cell r="NX75">
            <v>0.64548392499999996</v>
          </cell>
          <cell r="NY75">
            <v>0.63318782299999998</v>
          </cell>
          <cell r="NZ75">
            <v>0.63304353899999999</v>
          </cell>
          <cell r="OA75">
            <v>63.201700000000002</v>
          </cell>
          <cell r="OB75">
            <v>63.679600000000001</v>
          </cell>
          <cell r="OC75">
            <v>63.897399999999998</v>
          </cell>
          <cell r="OD75">
            <v>64.151200000000003</v>
          </cell>
          <cell r="OE75">
            <v>64.495800000000003</v>
          </cell>
          <cell r="OF75">
            <v>65.064300000000003</v>
          </cell>
          <cell r="OG75">
            <v>65.336100000000002</v>
          </cell>
          <cell r="OH75">
            <v>65.782300000000006</v>
          </cell>
          <cell r="OI75">
            <v>61.834200000000003</v>
          </cell>
          <cell r="OJ75">
            <v>66.412599999999998</v>
          </cell>
          <cell r="OK75">
            <v>66.652299999999997</v>
          </cell>
          <cell r="OL75">
            <v>66.882900000000006</v>
          </cell>
          <cell r="OM75">
            <v>67.413200000000003</v>
          </cell>
          <cell r="ON75">
            <v>67.566299999999998</v>
          </cell>
          <cell r="OO75">
            <v>67.676599999999993</v>
          </cell>
          <cell r="OP75">
            <v>68.190600000000003</v>
          </cell>
          <cell r="OQ75">
            <v>68.334599999999995</v>
          </cell>
          <cell r="OR75">
            <v>68.497799999999998</v>
          </cell>
          <cell r="OS75">
            <v>68.549400000000006</v>
          </cell>
          <cell r="OT75">
            <v>68.983400000000003</v>
          </cell>
          <cell r="OU75">
            <v>69.037800000000004</v>
          </cell>
          <cell r="OV75">
            <v>69.260999999999996</v>
          </cell>
          <cell r="OW75">
            <v>69.470699999999994</v>
          </cell>
          <cell r="OX75">
            <v>69.612700000000004</v>
          </cell>
          <cell r="OY75">
            <v>70.0364</v>
          </cell>
          <cell r="OZ75">
            <v>70.150000000000006</v>
          </cell>
          <cell r="PA75">
            <v>70.256799999999998</v>
          </cell>
          <cell r="PB75">
            <v>70.351299999999995</v>
          </cell>
          <cell r="PC75">
            <v>70.461200000000005</v>
          </cell>
          <cell r="PD75">
            <v>70.534199999999998</v>
          </cell>
          <cell r="PE75">
            <v>69.126499999999993</v>
          </cell>
          <cell r="PF75">
            <v>67.894499999999994</v>
          </cell>
          <cell r="PG75">
            <v>8.1005642709999996</v>
          </cell>
          <cell r="PH75">
            <v>8.1834001539999992</v>
          </cell>
          <cell r="PI75">
            <v>8.2670831119999999</v>
          </cell>
          <cell r="PJ75">
            <v>8.3507660700000006</v>
          </cell>
          <cell r="PK75">
            <v>8.4344490279999995</v>
          </cell>
          <cell r="PL75">
            <v>8.5181319850000001</v>
          </cell>
          <cell r="PM75">
            <v>8.6018149430000008</v>
          </cell>
          <cell r="PN75">
            <v>8.6854979009999997</v>
          </cell>
          <cell r="PO75">
            <v>8.7691808590000004</v>
          </cell>
          <cell r="PP75">
            <v>8.8528638169999994</v>
          </cell>
          <cell r="PQ75">
            <v>8.936546774</v>
          </cell>
          <cell r="PR75">
            <v>9.0202297320000007</v>
          </cell>
          <cell r="PS75">
            <v>9.1039126899999996</v>
          </cell>
          <cell r="PT75">
            <v>9.1875956480000003</v>
          </cell>
          <cell r="PU75">
            <v>9.2712786059999992</v>
          </cell>
          <cell r="PV75">
            <v>9.3549615639999999</v>
          </cell>
          <cell r="PW75">
            <v>9.4386445210000005</v>
          </cell>
          <cell r="PX75">
            <v>9.5223274789999994</v>
          </cell>
          <cell r="PY75">
            <v>9.6060104370000001</v>
          </cell>
          <cell r="PZ75">
            <v>9.7667303089999997</v>
          </cell>
          <cell r="QA75">
            <v>9.9274501799999992</v>
          </cell>
          <cell r="QB75">
            <v>9.7591300010000008</v>
          </cell>
          <cell r="QC75">
            <v>9.5908098220000007</v>
          </cell>
          <cell r="QD75">
            <v>9.4207696910000003</v>
          </cell>
          <cell r="QE75">
            <v>9.3098201750000005</v>
          </cell>
          <cell r="QF75">
            <v>9.5306197229999992</v>
          </cell>
          <cell r="QG75">
            <v>9.5866707390000006</v>
          </cell>
          <cell r="QH75">
            <v>9.5493337280000006</v>
          </cell>
          <cell r="QI75">
            <v>9.6243675710000005</v>
          </cell>
          <cell r="QJ75">
            <v>9.9012732359999998</v>
          </cell>
          <cell r="QK75">
            <v>9.9012732359999998</v>
          </cell>
          <cell r="QL75">
            <v>9.9012732359999998</v>
          </cell>
          <cell r="QM75">
            <v>3.9169470799999999</v>
          </cell>
          <cell r="QN75">
            <v>3.9943457910000002</v>
          </cell>
          <cell r="QO75">
            <v>4.0717445019999996</v>
          </cell>
          <cell r="QP75">
            <v>4.1491432140000004</v>
          </cell>
          <cell r="QQ75">
            <v>4.2265419250000003</v>
          </cell>
          <cell r="QR75">
            <v>4.3039406360000001</v>
          </cell>
          <cell r="QS75">
            <v>4.3705586429999999</v>
          </cell>
          <cell r="QT75">
            <v>4.4371766490000004</v>
          </cell>
          <cell r="QU75">
            <v>4.5037946550000001</v>
          </cell>
          <cell r="QV75">
            <v>4.5704126619999998</v>
          </cell>
          <cell r="QW75">
            <v>4.6370306680000004</v>
          </cell>
          <cell r="QX75">
            <v>4.7000032709999999</v>
          </cell>
          <cell r="QY75">
            <v>4.7629758740000003</v>
          </cell>
          <cell r="QZ75">
            <v>4.8259484769999998</v>
          </cell>
          <cell r="RA75">
            <v>4.8889210800000003</v>
          </cell>
          <cell r="RB75">
            <v>4.9518936829999998</v>
          </cell>
          <cell r="RC75">
            <v>4.9444918019999999</v>
          </cell>
          <cell r="RD75">
            <v>4.9337000849999999</v>
          </cell>
          <cell r="RE75">
            <v>5.0850275749999998</v>
          </cell>
          <cell r="RF75">
            <v>5.2363550659999998</v>
          </cell>
          <cell r="RG75">
            <v>5.3876825569999998</v>
          </cell>
          <cell r="RH75">
            <v>5.5390100479999997</v>
          </cell>
          <cell r="RI75">
            <v>5.4691700939999999</v>
          </cell>
          <cell r="RJ75">
            <v>5.7821300029999998</v>
          </cell>
          <cell r="RK75">
            <v>6.0950899119999997</v>
          </cell>
          <cell r="RL75">
            <v>6.1573801039999996</v>
          </cell>
          <cell r="RM75">
            <v>6.4934000970000003</v>
          </cell>
          <cell r="RN75">
            <v>6.3341650960000004</v>
          </cell>
          <cell r="RO75">
            <v>6.1749300959999998</v>
          </cell>
          <cell r="RP75">
            <v>7.4313797949999998</v>
          </cell>
          <cell r="RQ75">
            <v>7.4313797949999998</v>
          </cell>
          <cell r="RR75">
            <v>7.4313797949999998</v>
          </cell>
          <cell r="RS75">
            <v>5348.3937809999998</v>
          </cell>
          <cell r="RT75">
            <v>5005.7159350000002</v>
          </cell>
          <cell r="RU75">
            <v>5111.4089549999999</v>
          </cell>
          <cell r="RV75">
            <v>5385.8367250000001</v>
          </cell>
          <cell r="RW75">
            <v>5237.2104449999997</v>
          </cell>
          <cell r="RX75">
            <v>5376.0992159999996</v>
          </cell>
          <cell r="RY75">
            <v>5325.2635289999998</v>
          </cell>
          <cell r="RZ75">
            <v>5472.9551289999999</v>
          </cell>
          <cell r="SA75">
            <v>5522.5370810000004</v>
          </cell>
          <cell r="SB75">
            <v>5375.331776</v>
          </cell>
          <cell r="SC75">
            <v>5618.2309889999997</v>
          </cell>
          <cell r="SD75">
            <v>5608.9755400000004</v>
          </cell>
          <cell r="SE75">
            <v>5652.3242929999997</v>
          </cell>
          <cell r="SF75">
            <v>5730.4757520000003</v>
          </cell>
          <cell r="SG75">
            <v>5907.0671929999999</v>
          </cell>
          <cell r="SH75">
            <v>5479.5436570000002</v>
          </cell>
          <cell r="SI75">
            <v>5921.1924820000004</v>
          </cell>
          <cell r="SJ75">
            <v>6221.4425899999997</v>
          </cell>
          <cell r="SK75">
            <v>6320.7908189999998</v>
          </cell>
          <cell r="SL75">
            <v>5838.8188550000004</v>
          </cell>
          <cell r="SM75">
            <v>5688.1874019999996</v>
          </cell>
          <cell r="SN75">
            <v>5955.0010339999999</v>
          </cell>
          <cell r="SO75">
            <v>6113.8881600000004</v>
          </cell>
          <cell r="SP75">
            <v>5719.3215799999998</v>
          </cell>
          <cell r="SQ75">
            <v>5646.1709549999996</v>
          </cell>
          <cell r="SR75">
            <v>5866.4865030000001</v>
          </cell>
          <cell r="SS75">
            <v>5973.8205969999999</v>
          </cell>
          <cell r="ST75">
            <v>6434.2911610000001</v>
          </cell>
          <cell r="SU75">
            <v>6058.7457750000003</v>
          </cell>
          <cell r="SV75">
            <v>6499.4551819999997</v>
          </cell>
          <cell r="SW75">
            <v>5726.581306</v>
          </cell>
          <cell r="SX75">
            <v>6304.3466589999998</v>
          </cell>
          <cell r="SY75">
            <v>0.433</v>
          </cell>
          <cell r="SZ75">
            <v>0.437</v>
          </cell>
          <cell r="TA75">
            <v>0.436</v>
          </cell>
          <cell r="TB75">
            <v>0.45100000000000001</v>
          </cell>
          <cell r="TC75">
            <v>0.45700000000000002</v>
          </cell>
          <cell r="TD75">
            <v>0.46500000000000002</v>
          </cell>
          <cell r="TE75">
            <v>0.46500000000000002</v>
          </cell>
          <cell r="TF75">
            <v>0.46700000000000003</v>
          </cell>
          <cell r="TG75">
            <v>0.47</v>
          </cell>
          <cell r="TH75">
            <v>0.48699999999999999</v>
          </cell>
          <cell r="TI75">
            <v>0.47899999999999998</v>
          </cell>
          <cell r="TJ75">
            <v>0.47899999999999998</v>
          </cell>
          <cell r="TK75">
            <v>26.62286203</v>
          </cell>
          <cell r="TL75">
            <v>26.344099880000002</v>
          </cell>
          <cell r="TM75">
            <v>26.255927849999999</v>
          </cell>
          <cell r="TN75">
            <v>24.575729769999999</v>
          </cell>
          <cell r="TO75">
            <v>23.9326218</v>
          </cell>
          <cell r="TP75">
            <v>23.544929539999998</v>
          </cell>
          <cell r="TQ75">
            <v>23.882807100000001</v>
          </cell>
          <cell r="TR75">
            <v>23.609940460000001</v>
          </cell>
          <cell r="TS75">
            <v>23.127194620000001</v>
          </cell>
          <cell r="TT75">
            <v>22.34963475</v>
          </cell>
          <cell r="TU75">
            <v>22.253186490000001</v>
          </cell>
          <cell r="TV75">
            <v>22.219067200000001</v>
          </cell>
          <cell r="TW75">
            <v>27.47068677</v>
          </cell>
          <cell r="TX75">
            <v>27.166666670000001</v>
          </cell>
          <cell r="TY75">
            <v>27.212020030000001</v>
          </cell>
          <cell r="TZ75">
            <v>25.207296849999999</v>
          </cell>
          <cell r="UA75">
            <v>24.58745875</v>
          </cell>
          <cell r="UB75">
            <v>24.143556279999999</v>
          </cell>
          <cell r="UC75">
            <v>24.757281549999998</v>
          </cell>
          <cell r="UD75">
            <v>24.311183140000001</v>
          </cell>
          <cell r="UE75">
            <v>23.82495948</v>
          </cell>
          <cell r="UF75">
            <v>22.943037969999999</v>
          </cell>
          <cell r="UG75">
            <v>22.866344609999999</v>
          </cell>
          <cell r="UH75">
            <v>22.866344609999999</v>
          </cell>
          <cell r="UI75">
            <v>13.81529808</v>
          </cell>
          <cell r="UJ75">
            <v>13.19640064</v>
          </cell>
          <cell r="UK75">
            <v>12.73053455</v>
          </cell>
          <cell r="UL75">
            <v>12.35033131</v>
          </cell>
          <cell r="UM75">
            <v>11.96503639</v>
          </cell>
          <cell r="UN75">
            <v>11.601395610000001</v>
          </cell>
          <cell r="UO75">
            <v>11.31599331</v>
          </cell>
          <cell r="UP75">
            <v>11.03649139</v>
          </cell>
          <cell r="UQ75">
            <v>10.73721886</v>
          </cell>
          <cell r="UR75">
            <v>10.52504826</v>
          </cell>
          <cell r="US75">
            <v>10.235703470000001</v>
          </cell>
          <cell r="UT75">
            <v>10.1333456</v>
          </cell>
          <cell r="UU75">
            <v>25.341259999999998</v>
          </cell>
          <cell r="UV75">
            <v>25.079370000000001</v>
          </cell>
          <cell r="UW75">
            <v>24.340479999999999</v>
          </cell>
          <cell r="UX75">
            <v>24.414580000000001</v>
          </cell>
          <cell r="UY75">
            <v>23.57479</v>
          </cell>
          <cell r="UZ75">
            <v>23.37398</v>
          </cell>
          <cell r="VA75">
            <v>22.784210000000002</v>
          </cell>
          <cell r="VB75">
            <v>23.342739999999999</v>
          </cell>
          <cell r="VC75">
            <v>22.449369999999998</v>
          </cell>
          <cell r="VD75">
            <v>21.61233</v>
          </cell>
          <cell r="VE75">
            <v>21.61233</v>
          </cell>
          <cell r="VF75">
            <v>21.61233</v>
          </cell>
          <cell r="VG75">
            <v>40.712027999999997</v>
          </cell>
          <cell r="VH75">
            <v>40.756529</v>
          </cell>
          <cell r="VI75">
            <v>41.696769000000003</v>
          </cell>
          <cell r="VJ75">
            <v>36.962277999999998</v>
          </cell>
          <cell r="VK75">
            <v>36.258038999999997</v>
          </cell>
          <cell r="VL75">
            <v>35.659413000000001</v>
          </cell>
          <cell r="VM75">
            <v>37.548217999999999</v>
          </cell>
          <cell r="VN75">
            <v>36.450589999999998</v>
          </cell>
          <cell r="VO75">
            <v>36.194994999999999</v>
          </cell>
          <cell r="VP75">
            <v>34.911526000000002</v>
          </cell>
          <cell r="VQ75">
            <v>34.911526000000002</v>
          </cell>
          <cell r="VR75">
            <v>34.911526000000002</v>
          </cell>
          <cell r="VS75">
            <v>107</v>
          </cell>
          <cell r="WB75">
            <v>0.54300000000000004</v>
          </cell>
          <cell r="WC75">
            <v>0.53600000000000003</v>
          </cell>
          <cell r="WD75">
            <v>0.53400000000000003</v>
          </cell>
          <cell r="WE75">
            <v>0.53100000000000003</v>
          </cell>
          <cell r="WF75">
            <v>0.55500000000000005</v>
          </cell>
          <cell r="WG75">
            <v>0.55100000000000005</v>
          </cell>
          <cell r="WH75">
            <v>0.54900000000000004</v>
          </cell>
          <cell r="WI75">
            <v>0.47</v>
          </cell>
          <cell r="WJ75">
            <v>0.47399999999999998</v>
          </cell>
          <cell r="WK75">
            <v>0.47099999999999997</v>
          </cell>
          <cell r="WL75">
            <v>0.46500000000000002</v>
          </cell>
          <cell r="WM75">
            <v>0.47399999999999998</v>
          </cell>
          <cell r="WN75">
            <v>0.46899999999999997</v>
          </cell>
          <cell r="WO75">
            <v>0.46600000000000003</v>
          </cell>
          <cell r="WP75">
            <v>0.46200000000000002</v>
          </cell>
          <cell r="WQ75">
            <v>0.45200000000000001</v>
          </cell>
          <cell r="WR75">
            <v>0.42899999999999999</v>
          </cell>
          <cell r="WS75">
            <v>0.42399999999999999</v>
          </cell>
          <cell r="WT75">
            <v>0.42299999999999999</v>
          </cell>
          <cell r="WU75">
            <v>0.42399999999999999</v>
          </cell>
          <cell r="WV75">
            <v>0.42599999999999999</v>
          </cell>
          <cell r="WW75">
            <v>0.44700000000000001</v>
          </cell>
          <cell r="WX75">
            <v>0.44800000000000001</v>
          </cell>
          <cell r="WY75">
            <v>0.43099999999999999</v>
          </cell>
          <cell r="WZ75">
            <v>159</v>
          </cell>
          <cell r="XA75">
            <v>149</v>
          </cell>
          <cell r="XB75">
            <v>139</v>
          </cell>
          <cell r="XC75">
            <v>132</v>
          </cell>
          <cell r="XD75">
            <v>121</v>
          </cell>
          <cell r="XE75">
            <v>112</v>
          </cell>
          <cell r="XF75">
            <v>104</v>
          </cell>
          <cell r="XG75">
            <v>98</v>
          </cell>
          <cell r="XH75">
            <v>97</v>
          </cell>
          <cell r="XI75">
            <v>89</v>
          </cell>
          <cell r="XJ75">
            <v>85</v>
          </cell>
          <cell r="XK75">
            <v>83</v>
          </cell>
          <cell r="XL75">
            <v>80</v>
          </cell>
          <cell r="XM75">
            <v>78</v>
          </cell>
          <cell r="XN75">
            <v>77</v>
          </cell>
          <cell r="XO75">
            <v>77</v>
          </cell>
          <cell r="XP75">
            <v>77</v>
          </cell>
          <cell r="XQ75">
            <v>77</v>
          </cell>
          <cell r="XR75">
            <v>76</v>
          </cell>
          <cell r="XS75">
            <v>75</v>
          </cell>
          <cell r="XT75">
            <v>74</v>
          </cell>
          <cell r="XU75">
            <v>72</v>
          </cell>
          <cell r="XV75">
            <v>70</v>
          </cell>
          <cell r="XW75">
            <v>69</v>
          </cell>
          <cell r="XX75">
            <v>68</v>
          </cell>
          <cell r="XY75">
            <v>67</v>
          </cell>
          <cell r="XZ75">
            <v>65</v>
          </cell>
          <cell r="YA75">
            <v>65</v>
          </cell>
          <cell r="YB75">
            <v>65</v>
          </cell>
          <cell r="YC75">
            <v>65</v>
          </cell>
          <cell r="YD75">
            <v>65</v>
          </cell>
          <cell r="YE75">
            <v>65</v>
          </cell>
          <cell r="YF75">
            <v>127.428</v>
          </cell>
          <cell r="YG75">
            <v>128.34100000000001</v>
          </cell>
          <cell r="YH75">
            <v>129.773</v>
          </cell>
          <cell r="YI75">
            <v>131.09899999999999</v>
          </cell>
          <cell r="YJ75">
            <v>128.66300000000001</v>
          </cell>
          <cell r="YK75">
            <v>127.98099999999999</v>
          </cell>
          <cell r="YL75">
            <v>128.792</v>
          </cell>
          <cell r="YM75">
            <v>128.07499999999999</v>
          </cell>
          <cell r="YN75">
            <v>128.28200000000001</v>
          </cell>
          <cell r="YO75">
            <v>125.774</v>
          </cell>
          <cell r="YP75">
            <v>123.56699999999999</v>
          </cell>
          <cell r="YQ75">
            <v>120.47</v>
          </cell>
          <cell r="YR75">
            <v>116.121</v>
          </cell>
          <cell r="YS75">
            <v>111.749</v>
          </cell>
          <cell r="YT75">
            <v>108.40600000000001</v>
          </cell>
          <cell r="YU75">
            <v>104.158</v>
          </cell>
          <cell r="YV75">
            <v>101.14100000000001</v>
          </cell>
          <cell r="YW75">
            <v>97.358000000000004</v>
          </cell>
          <cell r="YX75">
            <v>94.706000000000003</v>
          </cell>
          <cell r="YY75">
            <v>91.994</v>
          </cell>
          <cell r="YZ75">
            <v>89.481999999999999</v>
          </cell>
          <cell r="ZA75">
            <v>86.962999999999994</v>
          </cell>
          <cell r="ZB75">
            <v>84.450999999999993</v>
          </cell>
          <cell r="ZC75">
            <v>81.680999999999997</v>
          </cell>
          <cell r="ZD75">
            <v>79.561999999999998</v>
          </cell>
          <cell r="ZE75">
            <v>77.992999999999995</v>
          </cell>
          <cell r="ZF75">
            <v>76.867999999999995</v>
          </cell>
          <cell r="ZG75">
            <v>75.340999999999994</v>
          </cell>
          <cell r="ZH75">
            <v>74.665999999999997</v>
          </cell>
          <cell r="ZI75">
            <v>73.802000000000007</v>
          </cell>
          <cell r="ZJ75">
            <v>72.873999999999995</v>
          </cell>
          <cell r="ZK75">
            <v>71.971999999999994</v>
          </cell>
          <cell r="ZL75">
            <v>14.27725259</v>
          </cell>
          <cell r="ZM75">
            <v>14.75852551</v>
          </cell>
          <cell r="ZN75">
            <v>15.23979844</v>
          </cell>
          <cell r="ZO75">
            <v>15.721071370000001</v>
          </cell>
          <cell r="ZP75">
            <v>16.202344289999999</v>
          </cell>
          <cell r="ZQ75">
            <v>16.683617219999999</v>
          </cell>
          <cell r="ZR75">
            <v>16.987095050000001</v>
          </cell>
          <cell r="ZS75">
            <v>17.290572879999999</v>
          </cell>
          <cell r="ZT75">
            <v>17.594050719999998</v>
          </cell>
          <cell r="ZU75">
            <v>17.897528550000001</v>
          </cell>
          <cell r="ZV75">
            <v>18.201006379999999</v>
          </cell>
          <cell r="ZW75">
            <v>18.5964472</v>
          </cell>
          <cell r="ZX75">
            <v>18.99188801</v>
          </cell>
          <cell r="ZY75">
            <v>19.38732882</v>
          </cell>
          <cell r="ZZ75">
            <v>19.782769630000001</v>
          </cell>
          <cell r="AAA75">
            <v>20.178210440000001</v>
          </cell>
          <cell r="AAB75">
            <v>20.48015556</v>
          </cell>
          <cell r="AAC75">
            <v>20.782100679999999</v>
          </cell>
          <cell r="AAD75">
            <v>22.661555289999999</v>
          </cell>
          <cell r="AAE75">
            <v>24.541009899999999</v>
          </cell>
          <cell r="AAF75">
            <v>26.420464519999999</v>
          </cell>
          <cell r="AAG75">
            <v>28.299919129999999</v>
          </cell>
          <cell r="AAH75">
            <v>27.994010930000002</v>
          </cell>
          <cell r="AAI75">
            <v>30.722930909999999</v>
          </cell>
          <cell r="AAJ75">
            <v>33.451850890000003</v>
          </cell>
          <cell r="AAK75">
            <v>33.72108841</v>
          </cell>
          <cell r="AAL75">
            <v>34.357440949999997</v>
          </cell>
          <cell r="AAM75">
            <v>33.34302521</v>
          </cell>
          <cell r="AAN75">
            <v>32.328609470000004</v>
          </cell>
          <cell r="AAO75">
            <v>35.84704971</v>
          </cell>
          <cell r="AAP75">
            <v>35.84704971</v>
          </cell>
          <cell r="AAQ75">
            <v>35.84704971</v>
          </cell>
          <cell r="AAR75">
            <v>12.82540221</v>
          </cell>
          <cell r="AAS75">
            <v>13.210905629999999</v>
          </cell>
          <cell r="AAT75">
            <v>13.59640905</v>
          </cell>
          <cell r="AAU75">
            <v>13.981912469999999</v>
          </cell>
          <cell r="AAV75">
            <v>14.36741589</v>
          </cell>
          <cell r="AAW75">
            <v>14.752919309999999</v>
          </cell>
          <cell r="AAX75">
            <v>15.04811248</v>
          </cell>
          <cell r="AAY75">
            <v>15.34330566</v>
          </cell>
          <cell r="AAZ75">
            <v>15.63849884</v>
          </cell>
          <cell r="ABA75">
            <v>15.933692020000001</v>
          </cell>
          <cell r="ABB75">
            <v>16.22888519</v>
          </cell>
          <cell r="ABC75">
            <v>16.653478119999999</v>
          </cell>
          <cell r="ABD75">
            <v>17.078071049999998</v>
          </cell>
          <cell r="ABE75">
            <v>17.50266397</v>
          </cell>
          <cell r="ABF75">
            <v>17.9272569</v>
          </cell>
          <cell r="ABG75">
            <v>18.351849829999999</v>
          </cell>
          <cell r="ABH75">
            <v>18.636259689999999</v>
          </cell>
          <cell r="ABI75">
            <v>18.92066956</v>
          </cell>
          <cell r="ABJ75">
            <v>20.904617309999999</v>
          </cell>
          <cell r="ABK75">
            <v>22.888565060000001</v>
          </cell>
          <cell r="ABL75">
            <v>24.872512820000001</v>
          </cell>
          <cell r="ABM75">
            <v>26.856460569999999</v>
          </cell>
          <cell r="ABN75">
            <v>25.933309560000001</v>
          </cell>
          <cell r="ABO75">
            <v>28.56486988</v>
          </cell>
          <cell r="ABP75">
            <v>31.196430209999999</v>
          </cell>
          <cell r="ABQ75">
            <v>30.92923927</v>
          </cell>
          <cell r="ABR75">
            <v>32.879600519999997</v>
          </cell>
          <cell r="ABS75">
            <v>31.34505558</v>
          </cell>
          <cell r="ABT75">
            <v>29.81051064</v>
          </cell>
          <cell r="ABU75">
            <v>44.835750580000003</v>
          </cell>
          <cell r="ABV75">
            <v>44.835750580000003</v>
          </cell>
          <cell r="ABW75">
            <v>44.835750580000003</v>
          </cell>
          <cell r="ACF75">
            <v>9.375</v>
          </cell>
          <cell r="ACG75">
            <v>9.375</v>
          </cell>
          <cell r="ACH75">
            <v>9.375</v>
          </cell>
          <cell r="ACI75">
            <v>9.375</v>
          </cell>
          <cell r="ACJ75">
            <v>5.46875</v>
          </cell>
          <cell r="ACK75">
            <v>5.46875</v>
          </cell>
          <cell r="ACL75">
            <v>5.46875</v>
          </cell>
          <cell r="ACM75">
            <v>23.4375</v>
          </cell>
          <cell r="ACN75">
            <v>23.4375</v>
          </cell>
          <cell r="ACO75">
            <v>23.4375</v>
          </cell>
          <cell r="ACP75">
            <v>23.4375</v>
          </cell>
          <cell r="ACQ75">
            <v>17.96875</v>
          </cell>
          <cell r="ACR75">
            <v>17.96875</v>
          </cell>
          <cell r="ACS75">
            <v>19.53125</v>
          </cell>
          <cell r="ACT75">
            <v>19.53125</v>
          </cell>
          <cell r="ACU75">
            <v>19.53125</v>
          </cell>
          <cell r="ACV75">
            <v>25.78125</v>
          </cell>
          <cell r="ACW75">
            <v>25.78125</v>
          </cell>
          <cell r="ACX75">
            <v>25.78125</v>
          </cell>
          <cell r="ACY75">
            <v>25.78125</v>
          </cell>
          <cell r="ACZ75">
            <v>21.09375</v>
          </cell>
          <cell r="ADA75">
            <v>21.09375</v>
          </cell>
          <cell r="ADB75">
            <v>21.09375</v>
          </cell>
          <cell r="ADC75">
            <v>27.34375</v>
          </cell>
          <cell r="ADL75">
            <v>90.625</v>
          </cell>
          <cell r="ADM75">
            <v>90.625</v>
          </cell>
          <cell r="ADN75">
            <v>90.625</v>
          </cell>
          <cell r="ADO75">
            <v>90.625</v>
          </cell>
          <cell r="ADP75">
            <v>94.53125</v>
          </cell>
          <cell r="ADQ75">
            <v>94.53125</v>
          </cell>
          <cell r="ADR75">
            <v>94.53125</v>
          </cell>
          <cell r="ADS75">
            <v>76.5625</v>
          </cell>
          <cell r="ADT75">
            <v>76.5625</v>
          </cell>
          <cell r="ADU75">
            <v>76.5625</v>
          </cell>
          <cell r="ADV75">
            <v>76.5625</v>
          </cell>
          <cell r="ADW75">
            <v>82.03125</v>
          </cell>
          <cell r="ADX75">
            <v>82.03125</v>
          </cell>
          <cell r="ADY75">
            <v>80.46875</v>
          </cell>
          <cell r="ADZ75">
            <v>80.46875</v>
          </cell>
          <cell r="AEA75">
            <v>80.46875</v>
          </cell>
          <cell r="AEB75">
            <v>74.21875</v>
          </cell>
          <cell r="AEC75">
            <v>74.21875</v>
          </cell>
          <cell r="AED75">
            <v>74.21875</v>
          </cell>
          <cell r="AEE75">
            <v>74.21875</v>
          </cell>
          <cell r="AEF75">
            <v>78.90625</v>
          </cell>
          <cell r="AEG75">
            <v>78.90625</v>
          </cell>
          <cell r="AEH75">
            <v>78.90625</v>
          </cell>
          <cell r="AEI75">
            <v>72.65625</v>
          </cell>
          <cell r="AEJ75">
            <v>44.451999999999998</v>
          </cell>
          <cell r="AEK75">
            <v>43.981999999999999</v>
          </cell>
          <cell r="AEL75">
            <v>44.384</v>
          </cell>
          <cell r="AEM75">
            <v>44.834000000000003</v>
          </cell>
          <cell r="AEN75">
            <v>44.719000000000001</v>
          </cell>
          <cell r="AEO75">
            <v>45.137</v>
          </cell>
          <cell r="AEP75">
            <v>45.161999999999999</v>
          </cell>
          <cell r="AEQ75">
            <v>45.429000000000002</v>
          </cell>
          <cell r="AER75">
            <v>45.607999999999997</v>
          </cell>
          <cell r="AES75">
            <v>45.408999999999999</v>
          </cell>
          <cell r="AET75">
            <v>43.701000000000001</v>
          </cell>
          <cell r="AEU75">
            <v>43.277999999999999</v>
          </cell>
          <cell r="AEV75">
            <v>42.86</v>
          </cell>
          <cell r="AEW75">
            <v>42.45</v>
          </cell>
          <cell r="AEX75">
            <v>42.045999999999999</v>
          </cell>
          <cell r="AEY75">
            <v>41.649000000000001</v>
          </cell>
          <cell r="AEZ75">
            <v>38.71</v>
          </cell>
          <cell r="AFA75">
            <v>38.07</v>
          </cell>
          <cell r="AFB75">
            <v>39.668999999999997</v>
          </cell>
          <cell r="AFC75">
            <v>41.14</v>
          </cell>
          <cell r="AFD75">
            <v>42.86</v>
          </cell>
          <cell r="AFE75">
            <v>39.884</v>
          </cell>
          <cell r="AFF75">
            <v>38.49</v>
          </cell>
          <cell r="AFG75">
            <v>43.595999999999997</v>
          </cell>
          <cell r="AFH75">
            <v>46.177999999999997</v>
          </cell>
          <cell r="AFI75">
            <v>46.715000000000003</v>
          </cell>
          <cell r="AFJ75">
            <v>46.066000000000003</v>
          </cell>
          <cell r="AFK75">
            <v>45.920999999999999</v>
          </cell>
          <cell r="AFL75">
            <v>50.167000000000002</v>
          </cell>
          <cell r="AFM75">
            <v>44.673999999999999</v>
          </cell>
          <cell r="AFN75">
            <v>41.34</v>
          </cell>
          <cell r="AFO75">
            <v>42.33</v>
          </cell>
          <cell r="AFP75">
            <v>88.465000000000003</v>
          </cell>
          <cell r="AFQ75">
            <v>88.450999999999993</v>
          </cell>
          <cell r="AFR75">
            <v>88.278999999999996</v>
          </cell>
          <cell r="AFS75">
            <v>88.087999999999994</v>
          </cell>
          <cell r="AFT75">
            <v>87.992000000000004</v>
          </cell>
          <cell r="AFU75">
            <v>87.807000000000002</v>
          </cell>
          <cell r="AFV75">
            <v>87.686999999999998</v>
          </cell>
          <cell r="AFW75">
            <v>87.528999999999996</v>
          </cell>
          <cell r="AFX75">
            <v>87.382000000000005</v>
          </cell>
          <cell r="AFY75">
            <v>87.287999999999997</v>
          </cell>
          <cell r="AFZ75">
            <v>85.989000000000004</v>
          </cell>
          <cell r="AGA75">
            <v>85.316999999999993</v>
          </cell>
          <cell r="AGB75">
            <v>84.629000000000005</v>
          </cell>
          <cell r="AGC75">
            <v>83.927000000000007</v>
          </cell>
          <cell r="AGD75">
            <v>83.210999999999999</v>
          </cell>
          <cell r="AGE75">
            <v>82.48</v>
          </cell>
          <cell r="AGF75">
            <v>81.816999999999993</v>
          </cell>
          <cell r="AGG75">
            <v>80.617999999999995</v>
          </cell>
          <cell r="AGH75">
            <v>80.194000000000003</v>
          </cell>
          <cell r="AGI75">
            <v>81.146000000000001</v>
          </cell>
          <cell r="AGJ75">
            <v>81.576999999999998</v>
          </cell>
          <cell r="AGK75">
            <v>80.191999999999993</v>
          </cell>
          <cell r="AGL75">
            <v>78.902000000000001</v>
          </cell>
          <cell r="AGM75">
            <v>82.268000000000001</v>
          </cell>
          <cell r="AGN75">
            <v>82.613</v>
          </cell>
          <cell r="AGO75">
            <v>81.918999999999997</v>
          </cell>
          <cell r="AGP75">
            <v>81.006</v>
          </cell>
          <cell r="AGQ75">
            <v>83.242000000000004</v>
          </cell>
          <cell r="AGR75">
            <v>83.188999999999993</v>
          </cell>
          <cell r="AGS75">
            <v>82.096000000000004</v>
          </cell>
          <cell r="AGT75">
            <v>78.025999999999996</v>
          </cell>
          <cell r="AGU75">
            <v>78.94</v>
          </cell>
          <cell r="AGV75">
            <v>7</v>
          </cell>
          <cell r="AGW75">
            <v>0.505</v>
          </cell>
          <cell r="AGX75">
            <v>0.50700000000000001</v>
          </cell>
          <cell r="AGY75">
            <v>0.51100000000000001</v>
          </cell>
          <cell r="AGZ75">
            <v>0.51700000000000002</v>
          </cell>
          <cell r="AHA75">
            <v>0.52</v>
          </cell>
          <cell r="AHB75">
            <v>0.52600000000000002</v>
          </cell>
          <cell r="AHC75">
            <v>0.52800000000000002</v>
          </cell>
          <cell r="AHD75">
            <v>0.53300000000000003</v>
          </cell>
          <cell r="AHE75">
            <v>0.51600000000000001</v>
          </cell>
          <cell r="AHF75">
            <v>0.53900000000000003</v>
          </cell>
          <cell r="AHG75">
            <v>0.54400000000000004</v>
          </cell>
          <cell r="AHH75">
            <v>0.54600000000000004</v>
          </cell>
          <cell r="AHI75">
            <v>0.54900000000000004</v>
          </cell>
          <cell r="AHJ75">
            <v>0.55100000000000005</v>
          </cell>
          <cell r="AHK75">
            <v>0.55600000000000005</v>
          </cell>
          <cell r="AHL75">
            <v>0.56200000000000006</v>
          </cell>
          <cell r="AHM75">
            <v>0.56499999999999995</v>
          </cell>
          <cell r="AHN75">
            <v>0.56899999999999995</v>
          </cell>
          <cell r="AHO75">
            <v>0.57399999999999995</v>
          </cell>
          <cell r="AHP75">
            <v>0.57799999999999996</v>
          </cell>
          <cell r="AHQ75">
            <v>0.58199999999999996</v>
          </cell>
          <cell r="AHR75">
            <v>0.58399999999999996</v>
          </cell>
          <cell r="AHS75">
            <v>0.58299999999999996</v>
          </cell>
          <cell r="AHT75">
            <v>0.58699999999999997</v>
          </cell>
          <cell r="AHU75">
            <v>0.59</v>
          </cell>
          <cell r="AHV75">
            <v>0.59599999999999997</v>
          </cell>
          <cell r="AHW75">
            <v>0.60199999999999998</v>
          </cell>
          <cell r="AHX75">
            <v>0.6</v>
          </cell>
          <cell r="AHY75">
            <v>0.59499999999999997</v>
          </cell>
          <cell r="AHZ75">
            <v>0.60899999999999999</v>
          </cell>
          <cell r="AIA75">
            <v>0.59899999999999998</v>
          </cell>
          <cell r="AIB75">
            <v>0.59899999999999998</v>
          </cell>
          <cell r="AIC75">
            <v>2.131782946</v>
          </cell>
          <cell r="AID75">
            <v>1.9342359769999999</v>
          </cell>
          <cell r="AIE75">
            <v>1.9193857969999999</v>
          </cell>
          <cell r="AIF75">
            <v>1.8975332069999999</v>
          </cell>
          <cell r="AIG75">
            <v>1.886792453</v>
          </cell>
          <cell r="AIH75">
            <v>1.8656716419999999</v>
          </cell>
          <cell r="AII75">
            <v>2.0408163269999999</v>
          </cell>
          <cell r="AIJ75">
            <v>2.0220588240000001</v>
          </cell>
          <cell r="AIK75">
            <v>2.0872865279999999</v>
          </cell>
          <cell r="AIL75">
            <v>2</v>
          </cell>
          <cell r="AIM75">
            <v>2.1582733809999999</v>
          </cell>
          <cell r="AIN75">
            <v>2.3255813949999999</v>
          </cell>
          <cell r="AIO75">
            <v>2.4866785079999998</v>
          </cell>
          <cell r="AIP75">
            <v>2.821869489</v>
          </cell>
          <cell r="AIQ75">
            <v>2.7972027970000002</v>
          </cell>
          <cell r="AIR75">
            <v>2.5996533799999999</v>
          </cell>
          <cell r="AIS75">
            <v>2.7538726329999998</v>
          </cell>
          <cell r="AIT75">
            <v>2.9010238909999999</v>
          </cell>
          <cell r="AIU75">
            <v>2.8764805409999998</v>
          </cell>
          <cell r="AIV75">
            <v>2.693602694</v>
          </cell>
          <cell r="AIW75">
            <v>2.5125628139999998</v>
          </cell>
          <cell r="AIX75">
            <v>2.6666666669999999</v>
          </cell>
          <cell r="AIY75">
            <v>2.6711185309999999</v>
          </cell>
          <cell r="AIZ75">
            <v>2.653399668</v>
          </cell>
          <cell r="AJA75">
            <v>2.6402640260000001</v>
          </cell>
          <cell r="AJB75">
            <v>2.7732463300000001</v>
          </cell>
          <cell r="AJC75">
            <v>2.588996764</v>
          </cell>
          <cell r="AJD75">
            <v>2.7552674229999998</v>
          </cell>
          <cell r="AJE75">
            <v>3.5656401940000002</v>
          </cell>
          <cell r="AJF75">
            <v>3.6392405060000002</v>
          </cell>
          <cell r="AJG75">
            <v>3.5426731079999998</v>
          </cell>
          <cell r="AJH75">
            <v>3.5426731079999998</v>
          </cell>
          <cell r="AJI75">
            <v>0.48769974300000002</v>
          </cell>
          <cell r="AJJ75">
            <v>0.47828900200000002</v>
          </cell>
          <cell r="AJK75">
            <v>0.51208100899999998</v>
          </cell>
          <cell r="AJL75">
            <v>0.52341200499999996</v>
          </cell>
          <cell r="AJM75">
            <v>0.56978244600000005</v>
          </cell>
          <cell r="AJN75">
            <v>0.65976366500000005</v>
          </cell>
          <cell r="AJO75">
            <v>0.64970622899999997</v>
          </cell>
          <cell r="AJP75">
            <v>0.65249692400000003</v>
          </cell>
          <cell r="AJQ75">
            <v>0.76157408400000004</v>
          </cell>
          <cell r="AJR75">
            <v>0.72114914900000004</v>
          </cell>
          <cell r="AJS75">
            <v>0.74975941199999996</v>
          </cell>
          <cell r="AJT75">
            <v>0.82973534000000004</v>
          </cell>
          <cell r="AJU75">
            <v>0.84684306300000001</v>
          </cell>
          <cell r="AJV75">
            <v>0.93112904200000002</v>
          </cell>
          <cell r="AJW75">
            <v>0.98781359700000004</v>
          </cell>
          <cell r="AJX75">
            <v>0.91579484300000003</v>
          </cell>
          <cell r="AJY75">
            <v>1.0055279479999999</v>
          </cell>
          <cell r="AJZ75">
            <v>1.0508652220000001</v>
          </cell>
          <cell r="AKA75">
            <v>1.0572168369999999</v>
          </cell>
          <cell r="AKB75">
            <v>0.97403007699999999</v>
          </cell>
          <cell r="AKC75">
            <v>0.94865385700000004</v>
          </cell>
          <cell r="AKD75">
            <v>1.030071795</v>
          </cell>
          <cell r="AKE75">
            <v>1.0524274039999999</v>
          </cell>
          <cell r="AKF75">
            <v>1.050187867</v>
          </cell>
          <cell r="AKG75">
            <v>1.039462619</v>
          </cell>
          <cell r="AKH75">
            <v>1.0756161909999999</v>
          </cell>
          <cell r="AKI75">
            <v>1.002395156</v>
          </cell>
          <cell r="AKJ75">
            <v>0.93935600699999999</v>
          </cell>
          <cell r="AKK75">
            <v>1.04823749</v>
          </cell>
          <cell r="AKL75">
            <v>1.106994714</v>
          </cell>
          <cell r="AKM75">
            <v>0.97526332900000001</v>
          </cell>
          <cell r="AKN75">
            <v>0.97526332900000001</v>
          </cell>
          <cell r="AKO75">
            <v>3.7</v>
          </cell>
          <cell r="AKP75">
            <v>3.26</v>
          </cell>
          <cell r="AKQ75">
            <v>3.34</v>
          </cell>
          <cell r="AKR75">
            <v>3.3</v>
          </cell>
          <cell r="AKS75">
            <v>3.33</v>
          </cell>
          <cell r="AKT75">
            <v>3.06</v>
          </cell>
          <cell r="AKU75">
            <v>3.25</v>
          </cell>
          <cell r="AKV75">
            <v>3.35</v>
          </cell>
          <cell r="AKW75">
            <v>3.29</v>
          </cell>
          <cell r="AKX75">
            <v>3.31</v>
          </cell>
          <cell r="AKY75">
            <v>3.42</v>
          </cell>
          <cell r="AKZ75">
            <v>3.62</v>
          </cell>
          <cell r="ALA75">
            <v>3.83</v>
          </cell>
          <cell r="ALB75">
            <v>4.46</v>
          </cell>
          <cell r="ALC75">
            <v>4.4000000000000004</v>
          </cell>
          <cell r="ALD75">
            <v>4.29</v>
          </cell>
          <cell r="ALE75">
            <v>4.34</v>
          </cell>
          <cell r="ALF75">
            <v>4.62</v>
          </cell>
          <cell r="ALG75">
            <v>4.45</v>
          </cell>
          <cell r="ALH75">
            <v>4.0999999999999996</v>
          </cell>
          <cell r="ALI75">
            <v>4.01</v>
          </cell>
          <cell r="ALJ75">
            <v>4.01</v>
          </cell>
          <cell r="ALK75">
            <v>4.09</v>
          </cell>
          <cell r="ALL75">
            <v>4.0999999999999996</v>
          </cell>
          <cell r="ALM75">
            <v>4.17</v>
          </cell>
          <cell r="ALN75">
            <v>4.13</v>
          </cell>
          <cell r="ALO75">
            <v>4.0199999999999996</v>
          </cell>
          <cell r="ALP75">
            <v>4.3899999999999997</v>
          </cell>
          <cell r="ALQ75">
            <v>6.18</v>
          </cell>
          <cell r="ALR75">
            <v>6.06</v>
          </cell>
          <cell r="ALS75">
            <v>6.06</v>
          </cell>
          <cell r="ALT75">
            <v>6.06</v>
          </cell>
        </row>
        <row r="76">
          <cell r="A76" t="str">
            <v>Croatia</v>
          </cell>
          <cell r="B76" t="str">
            <v>HRV</v>
          </cell>
          <cell r="C76" t="str">
            <v>Very High</v>
          </cell>
          <cell r="E76">
            <v>40</v>
          </cell>
          <cell r="K76">
            <v>0.71199999999999997</v>
          </cell>
          <cell r="L76">
            <v>0.72399999999999998</v>
          </cell>
          <cell r="M76">
            <v>0.73199999999999998</v>
          </cell>
          <cell r="N76">
            <v>0.74199999999999999</v>
          </cell>
          <cell r="O76">
            <v>0.749</v>
          </cell>
          <cell r="P76">
            <v>0.75900000000000001</v>
          </cell>
          <cell r="Q76">
            <v>0.76900000000000002</v>
          </cell>
          <cell r="R76">
            <v>0.77700000000000002</v>
          </cell>
          <cell r="S76">
            <v>0.78300000000000003</v>
          </cell>
          <cell r="T76">
            <v>0.79600000000000004</v>
          </cell>
          <cell r="U76">
            <v>0.80200000000000005</v>
          </cell>
          <cell r="V76">
            <v>0.81100000000000005</v>
          </cell>
          <cell r="W76">
            <v>0.81499999999999995</v>
          </cell>
          <cell r="X76">
            <v>0.81699999999999995</v>
          </cell>
          <cell r="Y76">
            <v>0.81599999999999995</v>
          </cell>
          <cell r="Z76">
            <v>0.82099999999999995</v>
          </cell>
          <cell r="AA76">
            <v>0.82599999999999996</v>
          </cell>
          <cell r="AB76">
            <v>0.83</v>
          </cell>
          <cell r="AC76">
            <v>0.83799999999999997</v>
          </cell>
          <cell r="AD76">
            <v>0.84099999999999997</v>
          </cell>
          <cell r="AE76">
            <v>0.84299999999999997</v>
          </cell>
          <cell r="AF76">
            <v>0.84799999999999998</v>
          </cell>
          <cell r="AG76">
            <v>0.85199999999999998</v>
          </cell>
          <cell r="AH76">
            <v>0.85599999999999998</v>
          </cell>
          <cell r="AI76">
            <v>0.86099999999999999</v>
          </cell>
          <cell r="AJ76">
            <v>0.85499999999999998</v>
          </cell>
          <cell r="AK76">
            <v>0.85799999999999998</v>
          </cell>
          <cell r="AL76">
            <v>72.250200000000007</v>
          </cell>
          <cell r="AM76">
            <v>70.487899999999996</v>
          </cell>
          <cell r="AN76">
            <v>72.709400000000002</v>
          </cell>
          <cell r="AO76">
            <v>73.217299999999994</v>
          </cell>
          <cell r="AP76">
            <v>73.781800000000004</v>
          </cell>
          <cell r="AQ76">
            <v>73.186400000000006</v>
          </cell>
          <cell r="AR76">
            <v>73.910300000000007</v>
          </cell>
          <cell r="AS76">
            <v>73.846299999999999</v>
          </cell>
          <cell r="AT76">
            <v>73.906300000000002</v>
          </cell>
          <cell r="AU76">
            <v>74.118799999999993</v>
          </cell>
          <cell r="AV76">
            <v>74.583600000000004</v>
          </cell>
          <cell r="AW76">
            <v>74.643600000000006</v>
          </cell>
          <cell r="AX76">
            <v>74.735699999999994</v>
          </cell>
          <cell r="AY76">
            <v>74.611000000000004</v>
          </cell>
          <cell r="AZ76">
            <v>75.501599999999996</v>
          </cell>
          <cell r="BA76">
            <v>75.408299999999997</v>
          </cell>
          <cell r="BB76">
            <v>75.988900000000001</v>
          </cell>
          <cell r="BC76">
            <v>75.8596</v>
          </cell>
          <cell r="BD76">
            <v>76.209599999999995</v>
          </cell>
          <cell r="BE76">
            <v>76.392300000000006</v>
          </cell>
          <cell r="BF76">
            <v>76.804900000000004</v>
          </cell>
          <cell r="BG76">
            <v>77.222200000000001</v>
          </cell>
          <cell r="BH76">
            <v>77.340100000000007</v>
          </cell>
          <cell r="BI76">
            <v>77.842699999999994</v>
          </cell>
          <cell r="BJ76">
            <v>77.953299999999999</v>
          </cell>
          <cell r="BK76">
            <v>77.559899999999999</v>
          </cell>
          <cell r="BL76">
            <v>78.231399999999994</v>
          </cell>
          <cell r="BM76">
            <v>78.083200000000005</v>
          </cell>
          <cell r="BN76">
            <v>78.337000000000003</v>
          </cell>
          <cell r="BO76">
            <v>78.7376</v>
          </cell>
          <cell r="BP76">
            <v>77.984499999999997</v>
          </cell>
          <cell r="BQ76">
            <v>77.580399999999997</v>
          </cell>
          <cell r="BR76">
            <v>9.4872430580000007</v>
          </cell>
          <cell r="BS76">
            <v>9.9336629189999996</v>
          </cell>
          <cell r="BT76">
            <v>10.40108895</v>
          </cell>
          <cell r="BU76">
            <v>10.890509610000001</v>
          </cell>
          <cell r="BV76">
            <v>11.40295982</v>
          </cell>
          <cell r="BW76">
            <v>11.258790019999999</v>
          </cell>
          <cell r="BX76">
            <v>11.37658978</v>
          </cell>
          <cell r="BY76">
            <v>11.48884964</v>
          </cell>
          <cell r="BZ76">
            <v>11.86464024</v>
          </cell>
          <cell r="CA76">
            <v>12.18980026</v>
          </cell>
          <cell r="CB76">
            <v>12.321020130000001</v>
          </cell>
          <cell r="CC76">
            <v>12.55932045</v>
          </cell>
          <cell r="CD76">
            <v>12.90729046</v>
          </cell>
          <cell r="CE76">
            <v>13.261090279999999</v>
          </cell>
          <cell r="CF76">
            <v>13.605995180000001</v>
          </cell>
          <cell r="CG76">
            <v>13.95090008</v>
          </cell>
          <cell r="CH76">
            <v>14.25984955</v>
          </cell>
          <cell r="CI76">
            <v>14.295000079999999</v>
          </cell>
          <cell r="CJ76">
            <v>14.16623974</v>
          </cell>
          <cell r="CK76">
            <v>14.153160099999999</v>
          </cell>
          <cell r="CL76">
            <v>14.403829569999999</v>
          </cell>
          <cell r="CM76">
            <v>14.54564953</v>
          </cell>
          <cell r="CN76">
            <v>14.788080219999999</v>
          </cell>
          <cell r="CO76">
            <v>15.173509599999999</v>
          </cell>
          <cell r="CP76">
            <v>15.273110389999999</v>
          </cell>
          <cell r="CQ76">
            <v>15.224840159999999</v>
          </cell>
          <cell r="CR76">
            <v>15.187700270000001</v>
          </cell>
          <cell r="CS76">
            <v>15.226719859999999</v>
          </cell>
          <cell r="CT76">
            <v>15.18179035</v>
          </cell>
          <cell r="CU76">
            <v>15.112099649999999</v>
          </cell>
          <cell r="CV76">
            <v>15.112099649999999</v>
          </cell>
          <cell r="CW76">
            <v>15.112099649999999</v>
          </cell>
          <cell r="CX76">
            <v>6.5695570490000001</v>
          </cell>
          <cell r="CY76">
            <v>6.8628997800000002</v>
          </cell>
          <cell r="CZ76">
            <v>7.1693408009999997</v>
          </cell>
          <cell r="DA76">
            <v>7.4757818220000001</v>
          </cell>
          <cell r="DB76">
            <v>7.7822228429999996</v>
          </cell>
          <cell r="DC76">
            <v>8.0886638640000008</v>
          </cell>
          <cell r="DD76">
            <v>8.3951048850000003</v>
          </cell>
          <cell r="DE76">
            <v>8.7015459059999998</v>
          </cell>
          <cell r="DF76">
            <v>9.0079869269999993</v>
          </cell>
          <cell r="DG76">
            <v>9.3144279480000005</v>
          </cell>
          <cell r="DH76">
            <v>9.620868969</v>
          </cell>
          <cell r="DI76">
            <v>9.9273099899999995</v>
          </cell>
          <cell r="DJ76">
            <v>10.04897003</v>
          </cell>
          <cell r="DK76">
            <v>10.17063007</v>
          </cell>
          <cell r="DL76">
            <v>10.292290120000001</v>
          </cell>
          <cell r="DM76">
            <v>10.413950160000001</v>
          </cell>
          <cell r="DN76">
            <v>10.535610200000001</v>
          </cell>
          <cell r="DO76">
            <v>10.657270240000001</v>
          </cell>
          <cell r="DP76">
            <v>10.778930280000001</v>
          </cell>
          <cell r="DQ76">
            <v>10.900590319999999</v>
          </cell>
          <cell r="DR76">
            <v>11.02225037</v>
          </cell>
          <cell r="DS76">
            <v>11.14391041</v>
          </cell>
          <cell r="DT76">
            <v>11.26972198</v>
          </cell>
          <cell r="DU76">
            <v>11.39695393</v>
          </cell>
          <cell r="DV76">
            <v>11.5256223</v>
          </cell>
          <cell r="DW76">
            <v>11.65574329</v>
          </cell>
          <cell r="DX76">
            <v>11.787333309999999</v>
          </cell>
          <cell r="DY76">
            <v>11.920408950000001</v>
          </cell>
          <cell r="DZ76">
            <v>12.05498697</v>
          </cell>
          <cell r="EA76">
            <v>12.19108434</v>
          </cell>
          <cell r="EB76">
            <v>12.19108434</v>
          </cell>
          <cell r="EC76">
            <v>12.19108434</v>
          </cell>
          <cell r="EI76">
            <v>15115.84007</v>
          </cell>
          <cell r="EJ76">
            <v>16210.578159999999</v>
          </cell>
          <cell r="EK76">
            <v>17328.054540000001</v>
          </cell>
          <cell r="EL76">
            <v>17628.527389999999</v>
          </cell>
          <cell r="EM76">
            <v>17319.800329999998</v>
          </cell>
          <cell r="EN76">
            <v>18044.47596</v>
          </cell>
          <cell r="EO76">
            <v>19278.581099999999</v>
          </cell>
          <cell r="EP76">
            <v>20441.25459</v>
          </cell>
          <cell r="EQ76">
            <v>21217.236649999999</v>
          </cell>
          <cell r="ER76">
            <v>22438.17827</v>
          </cell>
          <cell r="ES76">
            <v>23222.27536</v>
          </cell>
          <cell r="ET76">
            <v>24318.487860000001</v>
          </cell>
          <cell r="EU76">
            <v>25583.767159999999</v>
          </cell>
          <cell r="EV76">
            <v>25822.045249999999</v>
          </cell>
          <cell r="EW76">
            <v>23844.588390000001</v>
          </cell>
          <cell r="EX76">
            <v>23678.446120000001</v>
          </cell>
          <cell r="EY76">
            <v>23773.749449999999</v>
          </cell>
          <cell r="EZ76">
            <v>23275.984810000002</v>
          </cell>
          <cell r="FA76">
            <v>23583.580419999998</v>
          </cell>
          <cell r="FB76">
            <v>23578.511310000002</v>
          </cell>
          <cell r="FC76">
            <v>24734.00015</v>
          </cell>
          <cell r="FD76">
            <v>25176.613789999999</v>
          </cell>
          <cell r="FE76">
            <v>26760.925480000002</v>
          </cell>
          <cell r="FF76">
            <v>27784.406129999999</v>
          </cell>
          <cell r="FG76">
            <v>28898.005209999999</v>
          </cell>
          <cell r="FH76">
            <v>27185.250540000001</v>
          </cell>
          <cell r="FI76">
            <v>30132.288140000001</v>
          </cell>
          <cell r="FJ76">
            <v>1</v>
          </cell>
          <cell r="FP76">
            <v>0.94599999999999995</v>
          </cell>
          <cell r="FQ76">
            <v>0.94399999999999995</v>
          </cell>
          <cell r="FR76">
            <v>0.94799999999999995</v>
          </cell>
          <cell r="FS76">
            <v>0.95</v>
          </cell>
          <cell r="FT76">
            <v>0.95399999999999996</v>
          </cell>
          <cell r="FU76">
            <v>0.95399999999999996</v>
          </cell>
          <cell r="FV76">
            <v>0.95499999999999996</v>
          </cell>
          <cell r="FW76">
            <v>0.95799999999999996</v>
          </cell>
          <cell r="FX76">
            <v>0.97</v>
          </cell>
          <cell r="FY76">
            <v>0.97199999999999998</v>
          </cell>
          <cell r="FZ76">
            <v>0.97499999999999998</v>
          </cell>
          <cell r="GA76">
            <v>0.97699999999999998</v>
          </cell>
          <cell r="GB76">
            <v>0.97599999999999998</v>
          </cell>
          <cell r="GC76">
            <v>0.98</v>
          </cell>
          <cell r="GD76">
            <v>0.98099999999999998</v>
          </cell>
          <cell r="GE76">
            <v>0.98699999999999999</v>
          </cell>
          <cell r="GF76">
            <v>0.98399999999999999</v>
          </cell>
          <cell r="GG76">
            <v>0.97899999999999998</v>
          </cell>
          <cell r="GH76">
            <v>0.98099999999999998</v>
          </cell>
          <cell r="GI76">
            <v>0.99</v>
          </cell>
          <cell r="GJ76">
            <v>0.98399999999999999</v>
          </cell>
          <cell r="GK76">
            <v>0.98599999999999999</v>
          </cell>
          <cell r="GL76">
            <v>0.98499999999999999</v>
          </cell>
          <cell r="GM76">
            <v>0.995</v>
          </cell>
          <cell r="GN76">
            <v>0.98899999999999999</v>
          </cell>
          <cell r="GO76">
            <v>0.98899999999999999</v>
          </cell>
          <cell r="GP76">
            <v>0.995</v>
          </cell>
          <cell r="GV76">
            <v>0.69133854400000005</v>
          </cell>
          <cell r="GW76">
            <v>0.70207753500000003</v>
          </cell>
          <cell r="GX76">
            <v>0.71179028</v>
          </cell>
          <cell r="GY76">
            <v>0.72160384700000002</v>
          </cell>
          <cell r="GZ76">
            <v>0.73073286900000001</v>
          </cell>
          <cell r="HA76">
            <v>0.73998856400000002</v>
          </cell>
          <cell r="HB76">
            <v>0.74948304799999999</v>
          </cell>
          <cell r="HC76">
            <v>0.75918089700000002</v>
          </cell>
          <cell r="HD76">
            <v>0.77103691500000004</v>
          </cell>
          <cell r="HE76">
            <v>0.78375321200000003</v>
          </cell>
          <cell r="HF76">
            <v>0.79112377899999997</v>
          </cell>
          <cell r="HG76">
            <v>0.80152027400000003</v>
          </cell>
          <cell r="HH76">
            <v>0.80486225</v>
          </cell>
          <cell r="HI76">
            <v>0.808795021</v>
          </cell>
          <cell r="HJ76">
            <v>0.80777213299999995</v>
          </cell>
          <cell r="HK76">
            <v>0.81569629200000004</v>
          </cell>
          <cell r="HL76">
            <v>0.81941164600000005</v>
          </cell>
          <cell r="HM76">
            <v>0.82017285399999995</v>
          </cell>
          <cell r="HN76">
            <v>0.82921</v>
          </cell>
          <cell r="HO76">
            <v>0.83674351999999996</v>
          </cell>
          <cell r="HP76">
            <v>0.83529655800000002</v>
          </cell>
          <cell r="HQ76">
            <v>0.84098614000000005</v>
          </cell>
          <cell r="HR76">
            <v>0.84518396200000001</v>
          </cell>
          <cell r="HS76">
            <v>0.85404572400000001</v>
          </cell>
          <cell r="HT76">
            <v>0.85580108600000004</v>
          </cell>
          <cell r="HU76">
            <v>0.84883588200000004</v>
          </cell>
          <cell r="HV76">
            <v>0.85533877800000002</v>
          </cell>
          <cell r="HW76">
            <v>76.038499999999999</v>
          </cell>
          <cell r="HX76">
            <v>75.838300000000004</v>
          </cell>
          <cell r="HY76">
            <v>76.920500000000004</v>
          </cell>
          <cell r="HZ76">
            <v>77.088200000000001</v>
          </cell>
          <cell r="IA76">
            <v>77.626000000000005</v>
          </cell>
          <cell r="IB76">
            <v>77.315399999999997</v>
          </cell>
          <cell r="IC76">
            <v>77.59</v>
          </cell>
          <cell r="ID76">
            <v>77.585099999999997</v>
          </cell>
          <cell r="IE76">
            <v>77.647300000000001</v>
          </cell>
          <cell r="IF76">
            <v>77.837299999999999</v>
          </cell>
          <cell r="IG76">
            <v>78.085999999999999</v>
          </cell>
          <cell r="IH76">
            <v>78.167299999999997</v>
          </cell>
          <cell r="II76">
            <v>78.340299999999999</v>
          </cell>
          <cell r="IJ76">
            <v>78.182599999999994</v>
          </cell>
          <cell r="IK76">
            <v>79.0107</v>
          </cell>
          <cell r="IL76">
            <v>78.837599999999995</v>
          </cell>
          <cell r="IM76">
            <v>79.3245</v>
          </cell>
          <cell r="IN76">
            <v>79.193899999999999</v>
          </cell>
          <cell r="IO76">
            <v>79.642700000000005</v>
          </cell>
          <cell r="IP76">
            <v>79.597200000000001</v>
          </cell>
          <cell r="IQ76">
            <v>79.952399999999997</v>
          </cell>
          <cell r="IR76">
            <v>80.325299999999999</v>
          </cell>
          <cell r="IS76">
            <v>80.528499999999994</v>
          </cell>
          <cell r="IT76">
            <v>80.955600000000004</v>
          </cell>
          <cell r="IU76">
            <v>80.951999999999998</v>
          </cell>
          <cell r="IV76">
            <v>80.544300000000007</v>
          </cell>
          <cell r="IW76">
            <v>81.211799999999997</v>
          </cell>
          <cell r="IX76">
            <v>80.946600000000004</v>
          </cell>
          <cell r="IY76">
            <v>81.333600000000004</v>
          </cell>
          <cell r="IZ76">
            <v>81.572999999999993</v>
          </cell>
          <cell r="JA76">
            <v>80.909899999999993</v>
          </cell>
          <cell r="JB76">
            <v>81.054900000000004</v>
          </cell>
          <cell r="JC76">
            <v>9.6976550540000002</v>
          </cell>
          <cell r="JD76">
            <v>10.11934752</v>
          </cell>
          <cell r="JE76">
            <v>10.559376840000001</v>
          </cell>
          <cell r="JF76">
            <v>11.018540379999999</v>
          </cell>
          <cell r="JG76">
            <v>11.497670169999999</v>
          </cell>
          <cell r="JH76">
            <v>11.39017963</v>
          </cell>
          <cell r="JI76">
            <v>11.49129963</v>
          </cell>
          <cell r="JJ76">
            <v>11.625100140000001</v>
          </cell>
          <cell r="JK76">
            <v>11.96706009</v>
          </cell>
          <cell r="JL76">
            <v>12.369689940000001</v>
          </cell>
          <cell r="JM76">
            <v>12.499409679999999</v>
          </cell>
          <cell r="JN76">
            <v>12.72752953</v>
          </cell>
          <cell r="JO76">
            <v>13.085840230000001</v>
          </cell>
          <cell r="JP76">
            <v>13.47583961</v>
          </cell>
          <cell r="JQ76">
            <v>13.887524600000001</v>
          </cell>
          <cell r="JR76">
            <v>14.29920959</v>
          </cell>
          <cell r="JS76">
            <v>14.63761044</v>
          </cell>
          <cell r="JT76">
            <v>14.69038963</v>
          </cell>
          <cell r="JU76">
            <v>14.600899699999999</v>
          </cell>
          <cell r="JV76">
            <v>14.613060000000001</v>
          </cell>
          <cell r="JW76">
            <v>15.095149989999999</v>
          </cell>
          <cell r="JX76">
            <v>15.18885994</v>
          </cell>
          <cell r="JY76">
            <v>15.41730976</v>
          </cell>
          <cell r="JZ76">
            <v>15.811739920000001</v>
          </cell>
          <cell r="KA76">
            <v>15.939180370000001</v>
          </cell>
          <cell r="KB76">
            <v>15.91065025</v>
          </cell>
          <cell r="KC76">
            <v>15.89955997</v>
          </cell>
          <cell r="KD76">
            <v>15.95024014</v>
          </cell>
          <cell r="KE76">
            <v>15.92405033</v>
          </cell>
          <cell r="KF76">
            <v>15.907239909999999</v>
          </cell>
          <cell r="KG76">
            <v>15.907239909999999</v>
          </cell>
          <cell r="KH76">
            <v>15.907239909999999</v>
          </cell>
          <cell r="KI76">
            <v>5.5124675380000001</v>
          </cell>
          <cell r="KJ76">
            <v>5.8266201019999997</v>
          </cell>
          <cell r="KK76">
            <v>6.1586760519999997</v>
          </cell>
          <cell r="KL76">
            <v>6.4907320019999997</v>
          </cell>
          <cell r="KM76">
            <v>6.8227879519999997</v>
          </cell>
          <cell r="KN76">
            <v>7.1548439029999997</v>
          </cell>
          <cell r="KO76">
            <v>7.4868998529999997</v>
          </cell>
          <cell r="KP76">
            <v>7.8189558029999997</v>
          </cell>
          <cell r="KQ76">
            <v>8.1510117530000006</v>
          </cell>
          <cell r="KR76">
            <v>8.4830677029999997</v>
          </cell>
          <cell r="KS76">
            <v>8.8151236530000006</v>
          </cell>
          <cell r="KT76">
            <v>9.1471796039999997</v>
          </cell>
          <cell r="KU76">
            <v>9.2956586839999993</v>
          </cell>
          <cell r="KV76">
            <v>9.4441377640000006</v>
          </cell>
          <cell r="KW76">
            <v>9.5926168440000001</v>
          </cell>
          <cell r="KX76">
            <v>9.7410959239999997</v>
          </cell>
          <cell r="KY76">
            <v>9.8895750049999993</v>
          </cell>
          <cell r="KZ76">
            <v>10.03805408</v>
          </cell>
          <cell r="LA76">
            <v>10.18653316</v>
          </cell>
          <cell r="LB76">
            <v>10.33501225</v>
          </cell>
          <cell r="LC76">
            <v>10.48349133</v>
          </cell>
          <cell r="LD76">
            <v>10.631970409999999</v>
          </cell>
          <cell r="LE76">
            <v>10.78700808</v>
          </cell>
          <cell r="LF76">
            <v>10.944306559999999</v>
          </cell>
          <cell r="LG76">
            <v>11.103898790000001</v>
          </cell>
          <cell r="LH76">
            <v>11.265818230000001</v>
          </cell>
          <cell r="LI76">
            <v>11.43009881</v>
          </cell>
          <cell r="LJ76">
            <v>11.59677497</v>
          </cell>
          <cell r="LK76">
            <v>11.76588164</v>
          </cell>
          <cell r="LL76">
            <v>11.937454260000001</v>
          </cell>
          <cell r="LM76">
            <v>11.937454260000001</v>
          </cell>
          <cell r="LN76">
            <v>11.937454260000001</v>
          </cell>
          <cell r="LT76">
            <v>10718.45556</v>
          </cell>
          <cell r="LU76">
            <v>11587.71329</v>
          </cell>
          <cell r="LV76">
            <v>12489.39313</v>
          </cell>
          <cell r="LW76">
            <v>12814.68425</v>
          </cell>
          <cell r="LX76">
            <v>12697.34686</v>
          </cell>
          <cell r="LY76">
            <v>13338.78679</v>
          </cell>
          <cell r="LZ76">
            <v>14010.888730000001</v>
          </cell>
          <cell r="MA76">
            <v>14953.362929999999</v>
          </cell>
          <cell r="MB76">
            <v>17074.748360000001</v>
          </cell>
          <cell r="MC76">
            <v>18056.142159999999</v>
          </cell>
          <cell r="MD76">
            <v>18844.423910000001</v>
          </cell>
          <cell r="ME76">
            <v>19955.92857</v>
          </cell>
          <cell r="MF76">
            <v>20614.04423</v>
          </cell>
          <cell r="MG76">
            <v>20994.537110000001</v>
          </cell>
          <cell r="MH76">
            <v>19899.359840000001</v>
          </cell>
          <cell r="MI76">
            <v>19787.85397</v>
          </cell>
          <cell r="MJ76">
            <v>19516.75546</v>
          </cell>
          <cell r="MK76">
            <v>18001.335889999998</v>
          </cell>
          <cell r="ML76">
            <v>18494.184590000001</v>
          </cell>
          <cell r="MM76">
            <v>20143.784230000001</v>
          </cell>
          <cell r="MN76">
            <v>19738.13766</v>
          </cell>
          <cell r="MO76">
            <v>20014.673869999999</v>
          </cell>
          <cell r="MP76">
            <v>21226.846229999999</v>
          </cell>
          <cell r="MQ76">
            <v>23497.65381</v>
          </cell>
          <cell r="MR76">
            <v>22969.22251</v>
          </cell>
          <cell r="MS76">
            <v>21385.492979999999</v>
          </cell>
          <cell r="MT76">
            <v>23887.99467</v>
          </cell>
          <cell r="MZ76">
            <v>0.73051531400000003</v>
          </cell>
          <cell r="NA76">
            <v>0.74376304000000004</v>
          </cell>
          <cell r="NB76">
            <v>0.75074476800000001</v>
          </cell>
          <cell r="NC76">
            <v>0.75956591900000003</v>
          </cell>
          <cell r="ND76">
            <v>0.76575742199999997</v>
          </cell>
          <cell r="NE76">
            <v>0.77536445600000004</v>
          </cell>
          <cell r="NF76">
            <v>0.78514237899999995</v>
          </cell>
          <cell r="NG76">
            <v>0.79250236900000004</v>
          </cell>
          <cell r="NH76">
            <v>0.79526570799999996</v>
          </cell>
          <cell r="NI76">
            <v>0.80640112900000005</v>
          </cell>
          <cell r="NJ76">
            <v>0.81168070299999995</v>
          </cell>
          <cell r="NK76">
            <v>0.82063600299999995</v>
          </cell>
          <cell r="NL76">
            <v>0.82447529399999997</v>
          </cell>
          <cell r="NM76">
            <v>0.82534032499999999</v>
          </cell>
          <cell r="NN76">
            <v>0.82319089000000001</v>
          </cell>
          <cell r="NO76">
            <v>0.82645872799999998</v>
          </cell>
          <cell r="NP76">
            <v>0.83246078700000004</v>
          </cell>
          <cell r="NQ76">
            <v>0.83735911799999996</v>
          </cell>
          <cell r="NR76">
            <v>0.84508574700000005</v>
          </cell>
          <cell r="NS76">
            <v>0.84481949099999998</v>
          </cell>
          <cell r="NT76">
            <v>0.84848647300000002</v>
          </cell>
          <cell r="NU76">
            <v>0.853248903</v>
          </cell>
          <cell r="NV76">
            <v>0.85763930899999996</v>
          </cell>
          <cell r="NW76">
            <v>0.85836762</v>
          </cell>
          <cell r="NX76">
            <v>0.86517888499999995</v>
          </cell>
          <cell r="NY76">
            <v>0.85859231400000002</v>
          </cell>
          <cell r="NZ76">
            <v>0.85923983100000001</v>
          </cell>
          <cell r="OA76">
            <v>68.380499999999998</v>
          </cell>
          <cell r="OB76">
            <v>65.448499999999996</v>
          </cell>
          <cell r="OC76">
            <v>68.466800000000006</v>
          </cell>
          <cell r="OD76">
            <v>69.256</v>
          </cell>
          <cell r="OE76">
            <v>69.832599999999999</v>
          </cell>
          <cell r="OF76">
            <v>69.048400000000001</v>
          </cell>
          <cell r="OG76">
            <v>70.143199999999993</v>
          </cell>
          <cell r="OH76">
            <v>70.044799999999995</v>
          </cell>
          <cell r="OI76">
            <v>70.113600000000005</v>
          </cell>
          <cell r="OJ76">
            <v>70.343599999999995</v>
          </cell>
          <cell r="OK76">
            <v>70.980900000000005</v>
          </cell>
          <cell r="OL76">
            <v>71.015500000000003</v>
          </cell>
          <cell r="OM76">
            <v>71.053899999999999</v>
          </cell>
          <cell r="ON76">
            <v>70.9863</v>
          </cell>
          <cell r="OO76">
            <v>71.901399999999995</v>
          </cell>
          <cell r="OP76">
            <v>71.904399999999995</v>
          </cell>
          <cell r="OQ76">
            <v>72.557500000000005</v>
          </cell>
          <cell r="OR76">
            <v>72.455799999999996</v>
          </cell>
          <cell r="OS76">
            <v>72.721400000000003</v>
          </cell>
          <cell r="OT76">
            <v>73.113299999999995</v>
          </cell>
          <cell r="OU76">
            <v>73.580600000000004</v>
          </cell>
          <cell r="OV76">
            <v>74.033500000000004</v>
          </cell>
          <cell r="OW76">
            <v>74.087199999999996</v>
          </cell>
          <cell r="OX76">
            <v>74.6494</v>
          </cell>
          <cell r="OY76">
            <v>74.872600000000006</v>
          </cell>
          <cell r="OZ76">
            <v>74.528800000000004</v>
          </cell>
          <cell r="PA76">
            <v>75.186099999999996</v>
          </cell>
          <cell r="PB76">
            <v>75.167100000000005</v>
          </cell>
          <cell r="PC76">
            <v>75.302999999999997</v>
          </cell>
          <cell r="PD76">
            <v>75.8429</v>
          </cell>
          <cell r="PE76">
            <v>75.054599999999994</v>
          </cell>
          <cell r="PF76">
            <v>74.233000000000004</v>
          </cell>
          <cell r="PG76">
            <v>9.2889539649999993</v>
          </cell>
          <cell r="PH76">
            <v>9.7583106789999992</v>
          </cell>
          <cell r="PI76">
            <v>10.251383280000001</v>
          </cell>
          <cell r="PJ76">
            <v>10.76937008</v>
          </cell>
          <cell r="PK76">
            <v>11.313529969999999</v>
          </cell>
          <cell r="PL76">
            <v>11.13438034</v>
          </cell>
          <cell r="PM76">
            <v>11.268010139999999</v>
          </cell>
          <cell r="PN76">
            <v>11.35943031</v>
          </cell>
          <cell r="PO76">
            <v>11.767040250000001</v>
          </cell>
          <cell r="PP76">
            <v>12.019310000000001</v>
          </cell>
          <cell r="PQ76">
            <v>12.15122032</v>
          </cell>
          <cell r="PR76">
            <v>12.39873981</v>
          </cell>
          <cell r="PS76">
            <v>12.7365303</v>
          </cell>
          <cell r="PT76">
            <v>13.055760380000001</v>
          </cell>
          <cell r="PU76">
            <v>13.336550239999999</v>
          </cell>
          <cell r="PV76">
            <v>13.617340090000001</v>
          </cell>
          <cell r="PW76">
            <v>13.89826012</v>
          </cell>
          <cell r="PX76">
            <v>13.91726017</v>
          </cell>
          <cell r="PY76">
            <v>13.75041008</v>
          </cell>
          <cell r="PZ76">
            <v>13.712789539999999</v>
          </cell>
          <cell r="QA76">
            <v>13.742059709999999</v>
          </cell>
          <cell r="QB76">
            <v>13.92932034</v>
          </cell>
          <cell r="QC76">
            <v>14.18533993</v>
          </cell>
          <cell r="QD76">
            <v>14.56159019</v>
          </cell>
          <cell r="QE76">
            <v>14.634280199999999</v>
          </cell>
          <cell r="QF76">
            <v>14.568110470000001</v>
          </cell>
          <cell r="QG76">
            <v>14.506699559999999</v>
          </cell>
          <cell r="QH76">
            <v>14.53507042</v>
          </cell>
          <cell r="QI76">
            <v>14.47286034</v>
          </cell>
          <cell r="QJ76">
            <v>14.35393047</v>
          </cell>
          <cell r="QK76">
            <v>14.35393047</v>
          </cell>
          <cell r="QL76">
            <v>14.35393047</v>
          </cell>
          <cell r="QM76">
            <v>7.8246177970000002</v>
          </cell>
          <cell r="QN76">
            <v>8.0882596969999998</v>
          </cell>
          <cell r="QO76">
            <v>8.3607847209999999</v>
          </cell>
          <cell r="QP76">
            <v>8.6333097460000001</v>
          </cell>
          <cell r="QQ76">
            <v>8.9058347700000002</v>
          </cell>
          <cell r="QR76">
            <v>9.1783597950000004</v>
          </cell>
          <cell r="QS76">
            <v>9.4508848190000005</v>
          </cell>
          <cell r="QT76">
            <v>9.7234098430000007</v>
          </cell>
          <cell r="QU76">
            <v>9.9959348680000009</v>
          </cell>
          <cell r="QV76">
            <v>10.268459890000001</v>
          </cell>
          <cell r="QW76">
            <v>10.54098492</v>
          </cell>
          <cell r="QX76">
            <v>10.813509939999999</v>
          </cell>
          <cell r="QY76">
            <v>10.90398598</v>
          </cell>
          <cell r="QZ76">
            <v>10.994462009999999</v>
          </cell>
          <cell r="RA76">
            <v>11.08493805</v>
          </cell>
          <cell r="RB76">
            <v>11.17541409</v>
          </cell>
          <cell r="RC76">
            <v>11.26589012</v>
          </cell>
          <cell r="RD76">
            <v>11.35636616</v>
          </cell>
          <cell r="RE76">
            <v>11.44684219</v>
          </cell>
          <cell r="RF76">
            <v>11.53731823</v>
          </cell>
          <cell r="RG76">
            <v>11.627794270000001</v>
          </cell>
          <cell r="RH76">
            <v>11.7182703</v>
          </cell>
          <cell r="RI76">
            <v>11.810903290000001</v>
          </cell>
          <cell r="RJ76">
            <v>11.90426853</v>
          </cell>
          <cell r="RK76">
            <v>11.99837183</v>
          </cell>
          <cell r="RL76">
            <v>12.093219019999999</v>
          </cell>
          <cell r="RM76">
            <v>12.188815979999999</v>
          </cell>
          <cell r="RN76">
            <v>12.285168629999999</v>
          </cell>
          <cell r="RO76">
            <v>12.38228294</v>
          </cell>
          <cell r="RP76">
            <v>12.480164950000001</v>
          </cell>
          <cell r="RQ76">
            <v>12.480164950000001</v>
          </cell>
          <cell r="RR76">
            <v>12.480164950000001</v>
          </cell>
          <cell r="RX76">
            <v>19823.031289999999</v>
          </cell>
          <cell r="RY76">
            <v>21165.859219999998</v>
          </cell>
          <cell r="RZ76">
            <v>22525.81395</v>
          </cell>
          <cell r="SA76">
            <v>22812.43089</v>
          </cell>
          <cell r="SB76">
            <v>22311.96315</v>
          </cell>
          <cell r="SC76">
            <v>23142.6037</v>
          </cell>
          <cell r="SD76">
            <v>24995.262739999998</v>
          </cell>
          <cell r="SE76">
            <v>26397.33005</v>
          </cell>
          <cell r="SF76">
            <v>25712.324000000001</v>
          </cell>
          <cell r="SG76">
            <v>27191.161950000002</v>
          </cell>
          <cell r="SH76">
            <v>27967.795249999999</v>
          </cell>
          <cell r="SI76">
            <v>29043.499019999999</v>
          </cell>
          <cell r="SJ76">
            <v>30960.87831</v>
          </cell>
          <cell r="SK76">
            <v>31039.589110000001</v>
          </cell>
          <cell r="SL76">
            <v>28103.034739999999</v>
          </cell>
          <cell r="SM76">
            <v>27871.006420000002</v>
          </cell>
          <cell r="SN76">
            <v>28352.882979999998</v>
          </cell>
          <cell r="SO76">
            <v>28939.375789999998</v>
          </cell>
          <cell r="SP76">
            <v>29037.526709999998</v>
          </cell>
          <cell r="SQ76">
            <v>27251.420419999999</v>
          </cell>
          <cell r="SR76">
            <v>30063.998240000001</v>
          </cell>
          <cell r="SS76">
            <v>30671.55027</v>
          </cell>
          <cell r="ST76">
            <v>32638.327710000001</v>
          </cell>
          <cell r="SU76">
            <v>32326.26496</v>
          </cell>
          <cell r="SV76">
            <v>35165.688439999998</v>
          </cell>
          <cell r="SW76">
            <v>33303.728510000001</v>
          </cell>
          <cell r="SX76">
            <v>36712.790090000002</v>
          </cell>
          <cell r="TA76">
            <v>0.75800000000000001</v>
          </cell>
          <cell r="TB76">
            <v>0.76400000000000001</v>
          </cell>
          <cell r="TC76">
            <v>0.76500000000000001</v>
          </cell>
          <cell r="TD76">
            <v>0.76700000000000002</v>
          </cell>
          <cell r="TE76">
            <v>0.77400000000000002</v>
          </cell>
          <cell r="TF76">
            <v>0.78300000000000003</v>
          </cell>
          <cell r="TG76">
            <v>0.79</v>
          </cell>
          <cell r="TH76">
            <v>0.79500000000000004</v>
          </cell>
          <cell r="TI76">
            <v>0.79400000000000004</v>
          </cell>
          <cell r="TJ76">
            <v>0.79700000000000004</v>
          </cell>
          <cell r="TM76">
            <v>8.4751939059999994</v>
          </cell>
          <cell r="TN76">
            <v>8.6014227380000001</v>
          </cell>
          <cell r="TO76">
            <v>8.8476520950000008</v>
          </cell>
          <cell r="TP76">
            <v>8.7999658689999993</v>
          </cell>
          <cell r="TQ76">
            <v>8.5566362159999994</v>
          </cell>
          <cell r="TR76">
            <v>7.944968942</v>
          </cell>
          <cell r="TS76">
            <v>7.5976019690000003</v>
          </cell>
          <cell r="TT76">
            <v>7.5423170720000003</v>
          </cell>
          <cell r="TU76">
            <v>6.9564189479999996</v>
          </cell>
          <cell r="TV76">
            <v>6.9841915339999998</v>
          </cell>
          <cell r="TY76">
            <v>8.6746987949999994</v>
          </cell>
          <cell r="TZ76">
            <v>8.8305489260000005</v>
          </cell>
          <cell r="UA76">
            <v>9.0368608800000008</v>
          </cell>
          <cell r="UB76">
            <v>9.0154211150000005</v>
          </cell>
          <cell r="UC76">
            <v>8.726415094</v>
          </cell>
          <cell r="UD76">
            <v>8.098591549</v>
          </cell>
          <cell r="UE76">
            <v>7.7102803739999999</v>
          </cell>
          <cell r="UF76">
            <v>7.6655052259999996</v>
          </cell>
          <cell r="UG76">
            <v>7.1345029240000004</v>
          </cell>
          <cell r="UH76">
            <v>7.1095571099999999</v>
          </cell>
          <cell r="UI76">
            <v>4.1254096029999996</v>
          </cell>
          <cell r="UJ76">
            <v>4.2367839810000003</v>
          </cell>
          <cell r="UK76">
            <v>3.8530917169999999</v>
          </cell>
          <cell r="UL76">
            <v>3.7781782150000001</v>
          </cell>
          <cell r="UM76">
            <v>4.1865162849999997</v>
          </cell>
          <cell r="UN76">
            <v>3.8691976069999998</v>
          </cell>
          <cell r="UO76">
            <v>3.7820086480000001</v>
          </cell>
          <cell r="UP76">
            <v>3.7121968270000001</v>
          </cell>
          <cell r="UQ76">
            <v>3.7480359079999999</v>
          </cell>
          <cell r="UR76">
            <v>3.5821812149999999</v>
          </cell>
          <cell r="US76">
            <v>3.673586845</v>
          </cell>
          <cell r="UT76">
            <v>3.7569046020000001</v>
          </cell>
          <cell r="UW76">
            <v>4.3310399999999998</v>
          </cell>
          <cell r="UX76">
            <v>4.4164700000000003</v>
          </cell>
          <cell r="UY76">
            <v>4.9890999999999996</v>
          </cell>
          <cell r="UZ76">
            <v>5.1633599999999999</v>
          </cell>
          <cell r="VA76">
            <v>5.0064000000000002</v>
          </cell>
          <cell r="VB76">
            <v>4.93405</v>
          </cell>
          <cell r="VC76">
            <v>4.6741200000000003</v>
          </cell>
          <cell r="VD76">
            <v>4.6741200000000003</v>
          </cell>
          <cell r="VE76">
            <v>4.2419700000000002</v>
          </cell>
          <cell r="VF76">
            <v>4.2419700000000002</v>
          </cell>
          <cell r="VH76">
            <v>17.560359999999999</v>
          </cell>
          <cell r="VI76">
            <v>17.24145</v>
          </cell>
          <cell r="VJ76">
            <v>17.60962</v>
          </cell>
          <cell r="VK76">
            <v>17.367339999999999</v>
          </cell>
          <cell r="VL76">
            <v>17.367339999999999</v>
          </cell>
          <cell r="VM76">
            <v>16.881499999999999</v>
          </cell>
          <cell r="VN76">
            <v>15.18866</v>
          </cell>
          <cell r="VO76">
            <v>14.370649999999999</v>
          </cell>
          <cell r="VP76">
            <v>14.370649999999999</v>
          </cell>
          <cell r="VQ76">
            <v>12.9537</v>
          </cell>
          <cell r="VR76">
            <v>12.9537</v>
          </cell>
          <cell r="VS76">
            <v>26</v>
          </cell>
          <cell r="VT76">
            <v>0.312</v>
          </cell>
          <cell r="VU76">
            <v>0.315</v>
          </cell>
          <cell r="VV76">
            <v>0.29699999999999999</v>
          </cell>
          <cell r="VW76">
            <v>0.28299999999999997</v>
          </cell>
          <cell r="VX76">
            <v>0.28399999999999997</v>
          </cell>
          <cell r="VY76">
            <v>0.28599999999999998</v>
          </cell>
          <cell r="VZ76">
            <v>0.28199999999999997</v>
          </cell>
          <cell r="WA76">
            <v>0.27700000000000002</v>
          </cell>
          <cell r="WB76">
            <v>0.26300000000000001</v>
          </cell>
          <cell r="WC76">
            <v>0.245</v>
          </cell>
          <cell r="WD76">
            <v>0.191</v>
          </cell>
          <cell r="WE76">
            <v>0.187</v>
          </cell>
          <cell r="WF76">
            <v>0.183</v>
          </cell>
          <cell r="WG76">
            <v>0.18</v>
          </cell>
          <cell r="WH76">
            <v>0.158</v>
          </cell>
          <cell r="WI76">
            <v>0.158</v>
          </cell>
          <cell r="WJ76">
            <v>0.154</v>
          </cell>
          <cell r="WK76">
            <v>0.157</v>
          </cell>
          <cell r="WL76">
            <v>0.156</v>
          </cell>
          <cell r="WM76">
            <v>0.14199999999999999</v>
          </cell>
          <cell r="WN76">
            <v>0.13600000000000001</v>
          </cell>
          <cell r="WO76">
            <v>0.13300000000000001</v>
          </cell>
          <cell r="WP76">
            <v>0.128</v>
          </cell>
          <cell r="WQ76">
            <v>0.122</v>
          </cell>
          <cell r="WR76">
            <v>0.11899999999999999</v>
          </cell>
          <cell r="WS76">
            <v>0.14399999999999999</v>
          </cell>
          <cell r="WT76">
            <v>0.157</v>
          </cell>
          <cell r="WU76">
            <v>0.13</v>
          </cell>
          <cell r="WV76">
            <v>0.125</v>
          </cell>
          <cell r="WW76">
            <v>0.11899999999999999</v>
          </cell>
          <cell r="WX76">
            <v>9.5000000000000001E-2</v>
          </cell>
          <cell r="WY76">
            <v>9.2999999999999999E-2</v>
          </cell>
          <cell r="WZ76">
            <v>11</v>
          </cell>
          <cell r="XA76">
            <v>13</v>
          </cell>
          <cell r="XB76">
            <v>12</v>
          </cell>
          <cell r="XC76">
            <v>11</v>
          </cell>
          <cell r="XD76">
            <v>12</v>
          </cell>
          <cell r="XE76">
            <v>13</v>
          </cell>
          <cell r="XF76">
            <v>12</v>
          </cell>
          <cell r="XG76">
            <v>12</v>
          </cell>
          <cell r="XH76">
            <v>12</v>
          </cell>
          <cell r="XI76">
            <v>10</v>
          </cell>
          <cell r="XJ76">
            <v>11</v>
          </cell>
          <cell r="XK76">
            <v>10</v>
          </cell>
          <cell r="XL76">
            <v>10</v>
          </cell>
          <cell r="XM76">
            <v>10</v>
          </cell>
          <cell r="XN76">
            <v>10</v>
          </cell>
          <cell r="XO76">
            <v>10</v>
          </cell>
          <cell r="XP76">
            <v>9</v>
          </cell>
          <cell r="XQ76">
            <v>9</v>
          </cell>
          <cell r="XR76">
            <v>9</v>
          </cell>
          <cell r="XS76">
            <v>9</v>
          </cell>
          <cell r="XT76">
            <v>9</v>
          </cell>
          <cell r="XU76">
            <v>9</v>
          </cell>
          <cell r="XV76">
            <v>8</v>
          </cell>
          <cell r="XW76">
            <v>9</v>
          </cell>
          <cell r="XX76">
            <v>8</v>
          </cell>
          <cell r="XY76">
            <v>8</v>
          </cell>
          <cell r="XZ76">
            <v>7</v>
          </cell>
          <cell r="YA76">
            <v>8</v>
          </cell>
          <cell r="YB76">
            <v>8</v>
          </cell>
          <cell r="YC76">
            <v>8</v>
          </cell>
          <cell r="YD76">
            <v>8</v>
          </cell>
          <cell r="YE76">
            <v>8</v>
          </cell>
          <cell r="YF76">
            <v>27.073</v>
          </cell>
          <cell r="YG76">
            <v>24.824000000000002</v>
          </cell>
          <cell r="YH76">
            <v>21.962</v>
          </cell>
          <cell r="YI76">
            <v>20.664999999999999</v>
          </cell>
          <cell r="YJ76">
            <v>20.123999999999999</v>
          </cell>
          <cell r="YK76">
            <v>19.881</v>
          </cell>
          <cell r="YL76">
            <v>21.056000000000001</v>
          </cell>
          <cell r="YM76">
            <v>20.565999999999999</v>
          </cell>
          <cell r="YN76">
            <v>17.297999999999998</v>
          </cell>
          <cell r="YO76">
            <v>16.538</v>
          </cell>
          <cell r="YP76">
            <v>16.181000000000001</v>
          </cell>
          <cell r="YQ76">
            <v>16.693999999999999</v>
          </cell>
          <cell r="YR76">
            <v>16.177</v>
          </cell>
          <cell r="YS76">
            <v>15.281000000000001</v>
          </cell>
          <cell r="YT76">
            <v>14.826000000000001</v>
          </cell>
          <cell r="YU76">
            <v>15.164</v>
          </cell>
          <cell r="YV76">
            <v>14.603</v>
          </cell>
          <cell r="YW76">
            <v>14.452</v>
          </cell>
          <cell r="YX76">
            <v>14.577999999999999</v>
          </cell>
          <cell r="YY76">
            <v>13.726000000000001</v>
          </cell>
          <cell r="YZ76">
            <v>12.58</v>
          </cell>
          <cell r="ZA76">
            <v>11.725</v>
          </cell>
          <cell r="ZB76">
            <v>11.138</v>
          </cell>
          <cell r="ZC76">
            <v>10.432</v>
          </cell>
          <cell r="ZD76">
            <v>10.218</v>
          </cell>
          <cell r="ZE76">
            <v>9.7840000000000007</v>
          </cell>
          <cell r="ZF76">
            <v>9.8849999999999998</v>
          </cell>
          <cell r="ZG76">
            <v>9.5570000000000004</v>
          </cell>
          <cell r="ZH76">
            <v>9.0410000000000004</v>
          </cell>
          <cell r="ZI76">
            <v>9.0619999999999994</v>
          </cell>
          <cell r="ZJ76">
            <v>8.8949999999999996</v>
          </cell>
          <cell r="ZK76">
            <v>8.6370000000000005</v>
          </cell>
          <cell r="ZL76">
            <v>33.393292600000002</v>
          </cell>
          <cell r="ZM76">
            <v>36.609828950000001</v>
          </cell>
          <cell r="ZN76">
            <v>40.136191179999997</v>
          </cell>
          <cell r="ZO76">
            <v>43.662553410000001</v>
          </cell>
          <cell r="ZP76">
            <v>47.188915629999997</v>
          </cell>
          <cell r="ZQ76">
            <v>50.71527786</v>
          </cell>
          <cell r="ZR76">
            <v>54.241640089999997</v>
          </cell>
          <cell r="ZS76">
            <v>57.768002320000001</v>
          </cell>
          <cell r="ZT76">
            <v>61.294364549999997</v>
          </cell>
          <cell r="ZU76">
            <v>64.820726780000001</v>
          </cell>
          <cell r="ZV76">
            <v>68.347088999999997</v>
          </cell>
          <cell r="ZW76">
            <v>71.873451230000001</v>
          </cell>
          <cell r="ZX76">
            <v>73.202133180000004</v>
          </cell>
          <cell r="ZY76">
            <v>74.53081512</v>
          </cell>
          <cell r="ZZ76">
            <v>75.859497070000003</v>
          </cell>
          <cell r="AAA76">
            <v>77.188179020000007</v>
          </cell>
          <cell r="AAB76">
            <v>78.516860960000002</v>
          </cell>
          <cell r="AAC76">
            <v>79.845542910000006</v>
          </cell>
          <cell r="AAD76">
            <v>81.174224850000002</v>
          </cell>
          <cell r="AAE76">
            <v>82.502906800000005</v>
          </cell>
          <cell r="AAF76">
            <v>83.831588749999995</v>
          </cell>
          <cell r="AAG76">
            <v>85.160270690000004</v>
          </cell>
          <cell r="AAH76">
            <v>86.554944930000005</v>
          </cell>
          <cell r="AAI76">
            <v>87.972459819999997</v>
          </cell>
          <cell r="AAJ76">
            <v>89.413189430000003</v>
          </cell>
          <cell r="AAK76">
            <v>90.877513949999994</v>
          </cell>
          <cell r="AAL76">
            <v>92.365819779999995</v>
          </cell>
          <cell r="AAM76">
            <v>93.878499680000004</v>
          </cell>
          <cell r="AAN76">
            <v>95.415952809999993</v>
          </cell>
          <cell r="AAO76">
            <v>96.978584900000001</v>
          </cell>
          <cell r="AAP76">
            <v>96.978584900000001</v>
          </cell>
          <cell r="AAQ76">
            <v>96.978584900000001</v>
          </cell>
          <cell r="AAR76">
            <v>54.122599489999999</v>
          </cell>
          <cell r="AAS76">
            <v>56.867229459999997</v>
          </cell>
          <cell r="AAT76">
            <v>59.751043320000001</v>
          </cell>
          <cell r="AAU76">
            <v>62.634857179999997</v>
          </cell>
          <cell r="AAV76">
            <v>65.518671040000001</v>
          </cell>
          <cell r="AAW76">
            <v>68.402484889999997</v>
          </cell>
          <cell r="AAX76">
            <v>71.28629875</v>
          </cell>
          <cell r="AAY76">
            <v>74.170112610000004</v>
          </cell>
          <cell r="AAZ76">
            <v>77.053926469999993</v>
          </cell>
          <cell r="ABA76">
            <v>79.937740329999997</v>
          </cell>
          <cell r="ABB76">
            <v>82.821554180000007</v>
          </cell>
          <cell r="ABC76">
            <v>85.705368039999996</v>
          </cell>
          <cell r="ABD76">
            <v>86.511989589999999</v>
          </cell>
          <cell r="ABE76">
            <v>87.318611149999995</v>
          </cell>
          <cell r="ABF76">
            <v>88.125232699999998</v>
          </cell>
          <cell r="ABG76">
            <v>88.931854250000001</v>
          </cell>
          <cell r="ABH76">
            <v>89.738475800000003</v>
          </cell>
          <cell r="ABI76">
            <v>90.545097350000006</v>
          </cell>
          <cell r="ABJ76">
            <v>91.351718899999995</v>
          </cell>
          <cell r="ABK76">
            <v>92.158340449999997</v>
          </cell>
          <cell r="ABL76">
            <v>92.964962009999994</v>
          </cell>
          <cell r="ABM76">
            <v>93.771583559999996</v>
          </cell>
          <cell r="ABN76">
            <v>94.599701280000005</v>
          </cell>
          <cell r="ABO76">
            <v>95.435132300000006</v>
          </cell>
          <cell r="ABP76">
            <v>96.277941200000001</v>
          </cell>
          <cell r="ABQ76">
            <v>97.12819313</v>
          </cell>
          <cell r="ABR76">
            <v>97.985953820000006</v>
          </cell>
          <cell r="ABS76">
            <v>98.851289589999993</v>
          </cell>
          <cell r="ABT76">
            <v>99.724267330000004</v>
          </cell>
          <cell r="ABU76">
            <v>100</v>
          </cell>
          <cell r="ABV76">
            <v>100</v>
          </cell>
          <cell r="ABW76">
            <v>100</v>
          </cell>
          <cell r="ABX76">
            <v>7.1794871789999997</v>
          </cell>
          <cell r="ABY76">
            <v>7.1794871789999997</v>
          </cell>
          <cell r="ABZ76">
            <v>7.1794871789999997</v>
          </cell>
          <cell r="ACA76">
            <v>7.1794871789999997</v>
          </cell>
          <cell r="ACB76">
            <v>7.1794871789999997</v>
          </cell>
          <cell r="ACC76">
            <v>7.1794871789999997</v>
          </cell>
          <cell r="ACD76">
            <v>7.1794871789999997</v>
          </cell>
          <cell r="ACE76">
            <v>7.1794871789999997</v>
          </cell>
          <cell r="ACF76">
            <v>7.1794871789999997</v>
          </cell>
          <cell r="ACG76">
            <v>7.1794871789999997</v>
          </cell>
          <cell r="ACH76">
            <v>16.055045870000001</v>
          </cell>
          <cell r="ACI76">
            <v>16.203703699999998</v>
          </cell>
          <cell r="ACJ76">
            <v>16.203703699999998</v>
          </cell>
          <cell r="ACK76">
            <v>16.203703699999998</v>
          </cell>
          <cell r="ACL76">
            <v>21.71052632</v>
          </cell>
          <cell r="ACM76">
            <v>21.71052632</v>
          </cell>
          <cell r="ACN76">
            <v>21.71052632</v>
          </cell>
          <cell r="ACO76">
            <v>20.915032679999999</v>
          </cell>
          <cell r="ACP76">
            <v>20.915032679999999</v>
          </cell>
          <cell r="ACQ76">
            <v>23.529411759999999</v>
          </cell>
          <cell r="ACR76">
            <v>23.529411759999999</v>
          </cell>
          <cell r="ACS76">
            <v>23.841059600000001</v>
          </cell>
          <cell r="ACT76">
            <v>23.841059600000001</v>
          </cell>
          <cell r="ACU76">
            <v>23.841059600000001</v>
          </cell>
          <cell r="ACV76">
            <v>23.841059600000001</v>
          </cell>
          <cell r="ACW76">
            <v>15.231788079999999</v>
          </cell>
          <cell r="ACX76">
            <v>12.58278146</v>
          </cell>
          <cell r="ACY76">
            <v>18.543046360000002</v>
          </cell>
          <cell r="ACZ76">
            <v>18.543046360000002</v>
          </cell>
          <cell r="ADA76">
            <v>20.529801320000001</v>
          </cell>
          <cell r="ADB76">
            <v>31.125827810000001</v>
          </cell>
          <cell r="ADC76">
            <v>31.125827810000001</v>
          </cell>
          <cell r="ADD76">
            <v>92.820512820000005</v>
          </cell>
          <cell r="ADE76">
            <v>92.820512820000005</v>
          </cell>
          <cell r="ADF76">
            <v>92.820512820000005</v>
          </cell>
          <cell r="ADG76">
            <v>92.820512820000005</v>
          </cell>
          <cell r="ADH76">
            <v>92.820512820000005</v>
          </cell>
          <cell r="ADI76">
            <v>92.820512820000005</v>
          </cell>
          <cell r="ADJ76">
            <v>92.820512820000005</v>
          </cell>
          <cell r="ADK76">
            <v>92.820512820000005</v>
          </cell>
          <cell r="ADL76">
            <v>92.820512820000005</v>
          </cell>
          <cell r="ADM76">
            <v>92.820512820000005</v>
          </cell>
          <cell r="ADN76">
            <v>83.944954129999999</v>
          </cell>
          <cell r="ADO76">
            <v>83.796296299999995</v>
          </cell>
          <cell r="ADP76">
            <v>83.796296299999995</v>
          </cell>
          <cell r="ADQ76">
            <v>83.796296299999995</v>
          </cell>
          <cell r="ADR76">
            <v>78.28947368</v>
          </cell>
          <cell r="ADS76">
            <v>78.28947368</v>
          </cell>
          <cell r="ADT76">
            <v>78.28947368</v>
          </cell>
          <cell r="ADU76">
            <v>79.084967320000004</v>
          </cell>
          <cell r="ADV76">
            <v>79.084967320000004</v>
          </cell>
          <cell r="ADW76">
            <v>76.470588239999998</v>
          </cell>
          <cell r="ADX76">
            <v>76.470588239999998</v>
          </cell>
          <cell r="ADY76">
            <v>76.158940400000006</v>
          </cell>
          <cell r="ADZ76">
            <v>76.158940400000006</v>
          </cell>
          <cell r="AEA76">
            <v>76.158940400000006</v>
          </cell>
          <cell r="AEB76">
            <v>76.158940400000006</v>
          </cell>
          <cell r="AEC76">
            <v>84.768211919999999</v>
          </cell>
          <cell r="AED76">
            <v>87.417218539999993</v>
          </cell>
          <cell r="AEE76">
            <v>81.456953639999995</v>
          </cell>
          <cell r="AEF76">
            <v>81.456953639999995</v>
          </cell>
          <cell r="AEG76">
            <v>79.470198679999996</v>
          </cell>
          <cell r="AEH76">
            <v>68.874172189999996</v>
          </cell>
          <cell r="AEI76">
            <v>68.874172189999996</v>
          </cell>
          <cell r="AEJ76">
            <v>45.74</v>
          </cell>
          <cell r="AEK76">
            <v>46.033999999999999</v>
          </cell>
          <cell r="AEL76">
            <v>45.774999999999999</v>
          </cell>
          <cell r="AEM76">
            <v>45.523000000000003</v>
          </cell>
          <cell r="AEN76">
            <v>45.277000000000001</v>
          </cell>
          <cell r="AEO76">
            <v>45.036999999999999</v>
          </cell>
          <cell r="AEP76">
            <v>44.801000000000002</v>
          </cell>
          <cell r="AEQ76">
            <v>44.570999999999998</v>
          </cell>
          <cell r="AER76">
            <v>44.345999999999997</v>
          </cell>
          <cell r="AES76">
            <v>44.124000000000002</v>
          </cell>
          <cell r="AET76">
            <v>43.905000000000001</v>
          </cell>
          <cell r="AEU76">
            <v>42.369</v>
          </cell>
          <cell r="AEV76">
            <v>43.905000000000001</v>
          </cell>
          <cell r="AEW76">
            <v>42.749000000000002</v>
          </cell>
          <cell r="AEX76">
            <v>43.548000000000002</v>
          </cell>
          <cell r="AEY76">
            <v>42.545000000000002</v>
          </cell>
          <cell r="AEZ76">
            <v>42.737000000000002</v>
          </cell>
          <cell r="AFA76">
            <v>45.131</v>
          </cell>
          <cell r="AFB76">
            <v>45.737000000000002</v>
          </cell>
          <cell r="AFC76">
            <v>46.713000000000001</v>
          </cell>
          <cell r="AFD76">
            <v>46.146000000000001</v>
          </cell>
          <cell r="AFE76">
            <v>44.627000000000002</v>
          </cell>
          <cell r="AFF76">
            <v>44.558999999999997</v>
          </cell>
          <cell r="AFG76">
            <v>44.606999999999999</v>
          </cell>
          <cell r="AFH76">
            <v>46.451000000000001</v>
          </cell>
          <cell r="AFI76">
            <v>46.902000000000001</v>
          </cell>
          <cell r="AFJ76">
            <v>45.456000000000003</v>
          </cell>
          <cell r="AFK76">
            <v>45.595999999999997</v>
          </cell>
          <cell r="AFL76">
            <v>45.53</v>
          </cell>
          <cell r="AFM76">
            <v>45.197000000000003</v>
          </cell>
          <cell r="AFN76">
            <v>44.703000000000003</v>
          </cell>
          <cell r="AFO76">
            <v>45.924999999999997</v>
          </cell>
          <cell r="AFP76">
            <v>67.790999999999997</v>
          </cell>
          <cell r="AFQ76">
            <v>68.441999999999993</v>
          </cell>
          <cell r="AFR76">
            <v>67.347999999999999</v>
          </cell>
          <cell r="AFS76">
            <v>66.245000000000005</v>
          </cell>
          <cell r="AFT76">
            <v>65.134</v>
          </cell>
          <cell r="AFU76">
            <v>64.015000000000001</v>
          </cell>
          <cell r="AFV76">
            <v>62.886000000000003</v>
          </cell>
          <cell r="AFW76">
            <v>61.750999999999998</v>
          </cell>
          <cell r="AFX76">
            <v>60.607999999999997</v>
          </cell>
          <cell r="AFY76">
            <v>59.457000000000001</v>
          </cell>
          <cell r="AFZ76">
            <v>58.296999999999997</v>
          </cell>
          <cell r="AGA76">
            <v>57.765000000000001</v>
          </cell>
          <cell r="AGB76">
            <v>59.198999999999998</v>
          </cell>
          <cell r="AGC76">
            <v>58.616</v>
          </cell>
          <cell r="AGD76">
            <v>59.534999999999997</v>
          </cell>
          <cell r="AGE76">
            <v>57.418999999999997</v>
          </cell>
          <cell r="AGF76">
            <v>56.296999999999997</v>
          </cell>
          <cell r="AGG76">
            <v>61.518000000000001</v>
          </cell>
          <cell r="AGH76">
            <v>61.25</v>
          </cell>
          <cell r="AGI76">
            <v>60.177</v>
          </cell>
          <cell r="AGJ76">
            <v>59.667999999999999</v>
          </cell>
          <cell r="AGK76">
            <v>59.792000000000002</v>
          </cell>
          <cell r="AGL76">
            <v>58.884999999999998</v>
          </cell>
          <cell r="AGM76">
            <v>57.722000000000001</v>
          </cell>
          <cell r="AGN76">
            <v>58.886000000000003</v>
          </cell>
          <cell r="AGO76">
            <v>59.167000000000002</v>
          </cell>
          <cell r="AGP76">
            <v>57.792999999999999</v>
          </cell>
          <cell r="AGQ76">
            <v>58.243000000000002</v>
          </cell>
          <cell r="AGR76">
            <v>57.424999999999997</v>
          </cell>
          <cell r="AGS76">
            <v>57.591999999999999</v>
          </cell>
          <cell r="AGT76">
            <v>57.978999999999999</v>
          </cell>
          <cell r="AGU76">
            <v>58.750999999999998</v>
          </cell>
          <cell r="AGV76">
            <v>23</v>
          </cell>
          <cell r="AHB76">
            <v>0.65900000000000003</v>
          </cell>
          <cell r="AHC76">
            <v>0.66900000000000004</v>
          </cell>
          <cell r="AHD76">
            <v>0.66400000000000003</v>
          </cell>
          <cell r="AHE76">
            <v>0.66800000000000004</v>
          </cell>
          <cell r="AHF76">
            <v>0.67400000000000004</v>
          </cell>
          <cell r="AHG76">
            <v>0.69</v>
          </cell>
          <cell r="AHH76">
            <v>0.69099999999999995</v>
          </cell>
          <cell r="AHI76">
            <v>0.69099999999999995</v>
          </cell>
          <cell r="AHJ76">
            <v>0.68</v>
          </cell>
          <cell r="AHK76">
            <v>0.69399999999999995</v>
          </cell>
          <cell r="AHL76">
            <v>0.69</v>
          </cell>
          <cell r="AHM76">
            <v>0.69099999999999995</v>
          </cell>
          <cell r="AHN76">
            <v>0.69099999999999995</v>
          </cell>
          <cell r="AHO76">
            <v>0.69399999999999995</v>
          </cell>
          <cell r="AHP76">
            <v>0.70699999999999996</v>
          </cell>
          <cell r="AHQ76">
            <v>0.72099999999999997</v>
          </cell>
          <cell r="AHR76">
            <v>0.71699999999999997</v>
          </cell>
          <cell r="AHS76">
            <v>0.73899999999999999</v>
          </cell>
          <cell r="AHT76">
            <v>0.748</v>
          </cell>
          <cell r="AHU76">
            <v>0.75600000000000001</v>
          </cell>
          <cell r="AHV76">
            <v>0.755</v>
          </cell>
          <cell r="AHW76">
            <v>0.755</v>
          </cell>
          <cell r="AHX76">
            <v>0.75900000000000001</v>
          </cell>
          <cell r="AHY76">
            <v>0.76300000000000001</v>
          </cell>
          <cell r="AHZ76">
            <v>0.76600000000000001</v>
          </cell>
          <cell r="AIA76">
            <v>0.76100000000000001</v>
          </cell>
          <cell r="AIB76">
            <v>0.76400000000000001</v>
          </cell>
          <cell r="AIH76">
            <v>7.4438202249999996</v>
          </cell>
          <cell r="AII76">
            <v>7.5966850829999997</v>
          </cell>
          <cell r="AIJ76">
            <v>9.2896174859999991</v>
          </cell>
          <cell r="AIK76">
            <v>9.9730458219999996</v>
          </cell>
          <cell r="AIL76">
            <v>10.01335113</v>
          </cell>
          <cell r="AIM76">
            <v>9.0909090910000003</v>
          </cell>
          <cell r="AIN76">
            <v>10.14304291</v>
          </cell>
          <cell r="AIO76">
            <v>11.06821107</v>
          </cell>
          <cell r="AIP76">
            <v>13.154533839999999</v>
          </cell>
          <cell r="AIQ76">
            <v>12.81407035</v>
          </cell>
          <cell r="AIR76">
            <v>13.965087280000001</v>
          </cell>
          <cell r="AIS76">
            <v>14.79654747</v>
          </cell>
          <cell r="AIT76">
            <v>15.21472393</v>
          </cell>
          <cell r="AIU76">
            <v>15.055079559999999</v>
          </cell>
          <cell r="AIV76">
            <v>13.35784314</v>
          </cell>
          <cell r="AIW76">
            <v>12.180267969999999</v>
          </cell>
          <cell r="AIX76">
            <v>13.196125909999999</v>
          </cell>
          <cell r="AIY76">
            <v>10.96385542</v>
          </cell>
          <cell r="AIZ76">
            <v>10.7398568</v>
          </cell>
          <cell r="AJA76">
            <v>10.10701546</v>
          </cell>
          <cell r="AJB76">
            <v>10.438908659999999</v>
          </cell>
          <cell r="AJC76">
            <v>10.966981130000001</v>
          </cell>
          <cell r="AJD76">
            <v>10.91549296</v>
          </cell>
          <cell r="AJE76">
            <v>10.86448598</v>
          </cell>
          <cell r="AJF76">
            <v>11.033681769999999</v>
          </cell>
          <cell r="AJG76">
            <v>10.99415205</v>
          </cell>
          <cell r="AJH76">
            <v>10.955710959999999</v>
          </cell>
          <cell r="AJI76">
            <v>4.8106994969999999</v>
          </cell>
          <cell r="AJJ76">
            <v>3.5685271630000002</v>
          </cell>
          <cell r="AJK76">
            <v>3.459090926</v>
          </cell>
          <cell r="AJL76">
            <v>3.5780444990000002</v>
          </cell>
          <cell r="AJM76">
            <v>3.446431719</v>
          </cell>
          <cell r="AJN76">
            <v>3.6424631440000002</v>
          </cell>
          <cell r="AJO76">
            <v>3.7911310619999998</v>
          </cell>
          <cell r="AJP76">
            <v>4.0943420499999998</v>
          </cell>
          <cell r="AJQ76">
            <v>4.2324785440000001</v>
          </cell>
          <cell r="AJR76">
            <v>4.4930512870000001</v>
          </cell>
          <cell r="AJS76">
            <v>4.4399880310000004</v>
          </cell>
          <cell r="AJT76">
            <v>4.7148018130000002</v>
          </cell>
          <cell r="AJU76">
            <v>4.9792540560000003</v>
          </cell>
          <cell r="AJV76">
            <v>5.2893268119999997</v>
          </cell>
          <cell r="AJW76">
            <v>5.2217418259999997</v>
          </cell>
          <cell r="AJX76">
            <v>5.332387099</v>
          </cell>
          <cell r="AJY76">
            <v>5.3890189319999999</v>
          </cell>
          <cell r="AJZ76">
            <v>5.7001081510000002</v>
          </cell>
          <cell r="AKA76">
            <v>5.4217030780000002</v>
          </cell>
          <cell r="AKB76">
            <v>5.0235369240000001</v>
          </cell>
          <cell r="AKC76">
            <v>4.8563767789999996</v>
          </cell>
          <cell r="AKD76">
            <v>4.7882044910000001</v>
          </cell>
          <cell r="AKE76">
            <v>4.4434455540000002</v>
          </cell>
          <cell r="AKF76">
            <v>4.310809667</v>
          </cell>
          <cell r="AKG76">
            <v>4.1551286899999997</v>
          </cell>
          <cell r="AKH76">
            <v>4.2092441210000002</v>
          </cell>
          <cell r="AKI76">
            <v>4.2966999489999997</v>
          </cell>
          <cell r="AKJ76">
            <v>4.4749557539999998</v>
          </cell>
          <cell r="AKK76">
            <v>4.2580547370000001</v>
          </cell>
          <cell r="AKL76">
            <v>4.3044773459999996</v>
          </cell>
          <cell r="AKM76">
            <v>4.1366371539999998</v>
          </cell>
          <cell r="AKN76">
            <v>4.1366371539999998</v>
          </cell>
          <cell r="AKP76">
            <v>5.76</v>
          </cell>
          <cell r="AKQ76">
            <v>8.31</v>
          </cell>
          <cell r="AKR76">
            <v>9.02</v>
          </cell>
          <cell r="AKS76">
            <v>8.5399999999999991</v>
          </cell>
          <cell r="AKT76">
            <v>10.31</v>
          </cell>
          <cell r="AKU76">
            <v>10.34</v>
          </cell>
          <cell r="AKV76">
            <v>13.45</v>
          </cell>
          <cell r="AKW76">
            <v>14.77</v>
          </cell>
          <cell r="AKX76">
            <v>14.38</v>
          </cell>
          <cell r="AKY76">
            <v>12.45</v>
          </cell>
          <cell r="AKZ76">
            <v>14.53</v>
          </cell>
          <cell r="ALA76">
            <v>16.02</v>
          </cell>
          <cell r="ALB76">
            <v>19.91</v>
          </cell>
          <cell r="ALC76">
            <v>19.39</v>
          </cell>
          <cell r="ALD76">
            <v>21.6</v>
          </cell>
          <cell r="ALE76">
            <v>23.25</v>
          </cell>
          <cell r="ALF76">
            <v>23.66</v>
          </cell>
          <cell r="ALG76">
            <v>24</v>
          </cell>
          <cell r="ALH76">
            <v>20.88</v>
          </cell>
          <cell r="ALI76">
            <v>18.55</v>
          </cell>
          <cell r="ALJ76">
            <v>20.85</v>
          </cell>
          <cell r="ALK76">
            <v>16.7</v>
          </cell>
          <cell r="ALL76">
            <v>16.329999999999998</v>
          </cell>
          <cell r="ALM76">
            <v>15.32</v>
          </cell>
          <cell r="ALN76">
            <v>15.74</v>
          </cell>
          <cell r="ALO76">
            <v>16.97</v>
          </cell>
          <cell r="ALP76">
            <v>16.48</v>
          </cell>
          <cell r="ALQ76">
            <v>16.809999999999999</v>
          </cell>
          <cell r="ALR76">
            <v>17.059999999999999</v>
          </cell>
          <cell r="ALS76">
            <v>17.059999999999999</v>
          </cell>
          <cell r="ALT76">
            <v>17.059999999999999</v>
          </cell>
        </row>
        <row r="77">
          <cell r="A77" t="str">
            <v>Haiti</v>
          </cell>
          <cell r="B77" t="str">
            <v>HTI</v>
          </cell>
          <cell r="C77" t="str">
            <v>Low</v>
          </cell>
          <cell r="D77" t="str">
            <v>LAC</v>
          </cell>
          <cell r="E77">
            <v>163</v>
          </cell>
          <cell r="F77">
            <v>0.42899999999999999</v>
          </cell>
          <cell r="G77">
            <v>0.433</v>
          </cell>
          <cell r="H77">
            <v>0.435</v>
          </cell>
          <cell r="I77">
            <v>0.436</v>
          </cell>
          <cell r="J77">
            <v>0.434</v>
          </cell>
          <cell r="K77">
            <v>0.44400000000000001</v>
          </cell>
          <cell r="L77">
            <v>0.45</v>
          </cell>
          <cell r="M77">
            <v>0.45500000000000002</v>
          </cell>
          <cell r="N77">
            <v>0.46</v>
          </cell>
          <cell r="O77">
            <v>0.46600000000000003</v>
          </cell>
          <cell r="P77">
            <v>0.47</v>
          </cell>
          <cell r="Q77">
            <v>0.47199999999999998</v>
          </cell>
          <cell r="R77">
            <v>0.47599999999999998</v>
          </cell>
          <cell r="S77">
            <v>0.48199999999999998</v>
          </cell>
          <cell r="T77">
            <v>0.47899999999999998</v>
          </cell>
          <cell r="U77">
            <v>0.49</v>
          </cell>
          <cell r="V77">
            <v>0.49399999999999999</v>
          </cell>
          <cell r="W77">
            <v>0.499</v>
          </cell>
          <cell r="X77">
            <v>0.503</v>
          </cell>
          <cell r="Y77">
            <v>0.50800000000000001</v>
          </cell>
          <cell r="Z77">
            <v>0.433</v>
          </cell>
          <cell r="AA77">
            <v>0.51200000000000001</v>
          </cell>
          <cell r="AB77">
            <v>0.51700000000000002</v>
          </cell>
          <cell r="AC77">
            <v>0.52100000000000002</v>
          </cell>
          <cell r="AD77">
            <v>0.52500000000000002</v>
          </cell>
          <cell r="AE77">
            <v>0.52900000000000003</v>
          </cell>
          <cell r="AF77">
            <v>0.53200000000000003</v>
          </cell>
          <cell r="AG77">
            <v>0.53900000000000003</v>
          </cell>
          <cell r="AH77">
            <v>0.54100000000000004</v>
          </cell>
          <cell r="AI77">
            <v>0.54300000000000004</v>
          </cell>
          <cell r="AJ77">
            <v>0.54</v>
          </cell>
          <cell r="AK77">
            <v>0.53500000000000003</v>
          </cell>
          <cell r="AL77">
            <v>52.975299999999997</v>
          </cell>
          <cell r="AM77">
            <v>53.390700000000002</v>
          </cell>
          <cell r="AN77">
            <v>53.841999999999999</v>
          </cell>
          <cell r="AO77">
            <v>54.350499999999997</v>
          </cell>
          <cell r="AP77">
            <v>54.652999999999999</v>
          </cell>
          <cell r="AQ77">
            <v>55.5471</v>
          </cell>
          <cell r="AR77">
            <v>56.154299999999999</v>
          </cell>
          <cell r="AS77">
            <v>56.516399999999997</v>
          </cell>
          <cell r="AT77">
            <v>57.134900000000002</v>
          </cell>
          <cell r="AU77">
            <v>57.960599999999999</v>
          </cell>
          <cell r="AV77">
            <v>58.365200000000002</v>
          </cell>
          <cell r="AW77">
            <v>58.488599999999998</v>
          </cell>
          <cell r="AX77">
            <v>58.854500000000002</v>
          </cell>
          <cell r="AY77">
            <v>59.506500000000003</v>
          </cell>
          <cell r="AZ77">
            <v>58.475499999999997</v>
          </cell>
          <cell r="BA77">
            <v>60.415300000000002</v>
          </cell>
          <cell r="BB77">
            <v>60.763199999999998</v>
          </cell>
          <cell r="BC77">
            <v>61.103000000000002</v>
          </cell>
          <cell r="BD77">
            <v>61.3322</v>
          </cell>
          <cell r="BE77">
            <v>61.740900000000003</v>
          </cell>
          <cell r="BF77">
            <v>46.018500000000003</v>
          </cell>
          <cell r="BG77">
            <v>61.622700000000002</v>
          </cell>
          <cell r="BH77">
            <v>62.291499999999999</v>
          </cell>
          <cell r="BI77">
            <v>62.604700000000001</v>
          </cell>
          <cell r="BJ77">
            <v>62.987499999999997</v>
          </cell>
          <cell r="BK77">
            <v>63.237200000000001</v>
          </cell>
          <cell r="BL77">
            <v>63.392200000000003</v>
          </cell>
          <cell r="BM77">
            <v>63.8538</v>
          </cell>
          <cell r="BN77">
            <v>64.018799999999999</v>
          </cell>
          <cell r="BO77">
            <v>64.254599999999996</v>
          </cell>
          <cell r="BP77">
            <v>64.0518</v>
          </cell>
          <cell r="BQ77">
            <v>63.192399999999999</v>
          </cell>
          <cell r="BR77">
            <v>7.1564249999999996</v>
          </cell>
          <cell r="BS77">
            <v>7.2321037500000003</v>
          </cell>
          <cell r="BT77">
            <v>7.3077825000000001</v>
          </cell>
          <cell r="BU77">
            <v>7.3834612499999999</v>
          </cell>
          <cell r="BV77">
            <v>7.4591399999999997</v>
          </cell>
          <cell r="BW77">
            <v>7.5348187500000003</v>
          </cell>
          <cell r="BX77">
            <v>7.6104975000000001</v>
          </cell>
          <cell r="BY77">
            <v>7.6861762499999999</v>
          </cell>
          <cell r="BZ77">
            <v>7.7618549999999997</v>
          </cell>
          <cell r="CA77">
            <v>7.8375337500000004</v>
          </cell>
          <cell r="CB77">
            <v>7.9132125000000002</v>
          </cell>
          <cell r="CC77">
            <v>7.98889125</v>
          </cell>
          <cell r="CD77">
            <v>8.0645699999999998</v>
          </cell>
          <cell r="CE77">
            <v>8.1402487499999996</v>
          </cell>
          <cell r="CF77">
            <v>8.2159274999999994</v>
          </cell>
          <cell r="CG77">
            <v>8.2916062499999992</v>
          </cell>
          <cell r="CH77">
            <v>8.3672850000000007</v>
          </cell>
          <cell r="CI77">
            <v>8.4429637500000005</v>
          </cell>
          <cell r="CJ77">
            <v>8.5186425000000003</v>
          </cell>
          <cell r="CK77">
            <v>8.5943212500000001</v>
          </cell>
          <cell r="CL77">
            <v>8.67</v>
          </cell>
          <cell r="CM77">
            <v>8.8849999999999998</v>
          </cell>
          <cell r="CN77">
            <v>8.9480000000000004</v>
          </cell>
          <cell r="CO77">
            <v>9.0109999999999992</v>
          </cell>
          <cell r="CP77">
            <v>9.0739999999999998</v>
          </cell>
          <cell r="CQ77">
            <v>9.1370000000000005</v>
          </cell>
          <cell r="CR77">
            <v>9.1999999999999993</v>
          </cell>
          <cell r="CS77">
            <v>9.5</v>
          </cell>
          <cell r="CT77">
            <v>9.5</v>
          </cell>
          <cell r="CU77">
            <v>9.6999999999999993</v>
          </cell>
          <cell r="CV77">
            <v>9.6999999999999993</v>
          </cell>
          <cell r="CW77">
            <v>9.6999999999999993</v>
          </cell>
          <cell r="CX77">
            <v>2.69</v>
          </cell>
          <cell r="CY77">
            <v>2.7919999999999998</v>
          </cell>
          <cell r="CZ77">
            <v>2.8940000000000001</v>
          </cell>
          <cell r="DA77">
            <v>2.996</v>
          </cell>
          <cell r="DB77">
            <v>3.0979999999999999</v>
          </cell>
          <cell r="DC77">
            <v>3.2</v>
          </cell>
          <cell r="DD77">
            <v>3.31</v>
          </cell>
          <cell r="DE77">
            <v>3.42</v>
          </cell>
          <cell r="DF77">
            <v>3.53</v>
          </cell>
          <cell r="DG77">
            <v>3.64</v>
          </cell>
          <cell r="DH77">
            <v>3.75</v>
          </cell>
          <cell r="DI77">
            <v>3.8580000000000001</v>
          </cell>
          <cell r="DJ77">
            <v>3.9660000000000002</v>
          </cell>
          <cell r="DK77">
            <v>4.0739999999999998</v>
          </cell>
          <cell r="DL77">
            <v>4.1820000000000004</v>
          </cell>
          <cell r="DM77">
            <v>4.29</v>
          </cell>
          <cell r="DN77">
            <v>4.38</v>
          </cell>
          <cell r="DO77">
            <v>4.47</v>
          </cell>
          <cell r="DP77">
            <v>4.5599999999999996</v>
          </cell>
          <cell r="DQ77">
            <v>4.6500000000000004</v>
          </cell>
          <cell r="DR77">
            <v>4.74</v>
          </cell>
          <cell r="DS77">
            <v>4.8419999999999996</v>
          </cell>
          <cell r="DT77">
            <v>4.944</v>
          </cell>
          <cell r="DU77">
            <v>5.0460000000000003</v>
          </cell>
          <cell r="DV77">
            <v>5.1479999999999997</v>
          </cell>
          <cell r="DW77">
            <v>5.25</v>
          </cell>
          <cell r="DX77">
            <v>5.3259999999999996</v>
          </cell>
          <cell r="DY77">
            <v>5.4020000000000001</v>
          </cell>
          <cell r="DZ77">
            <v>5.4779999999999998</v>
          </cell>
          <cell r="EA77">
            <v>5.5540000000000003</v>
          </cell>
          <cell r="EB77">
            <v>5.5540000000000003</v>
          </cell>
          <cell r="EC77">
            <v>5.5540000000000003</v>
          </cell>
          <cell r="ED77">
            <v>3527.984246</v>
          </cell>
          <cell r="EE77">
            <v>3525.4665340000001</v>
          </cell>
          <cell r="EF77">
            <v>3273.6080059999999</v>
          </cell>
          <cell r="EG77">
            <v>3036.434252</v>
          </cell>
          <cell r="EH77">
            <v>2631.7023829999998</v>
          </cell>
          <cell r="EI77">
            <v>2846.641271</v>
          </cell>
          <cell r="EJ77">
            <v>2915.6557109999999</v>
          </cell>
          <cell r="EK77">
            <v>2938.367002</v>
          </cell>
          <cell r="EL77">
            <v>2946.7637140000002</v>
          </cell>
          <cell r="EM77">
            <v>2970.7781839999998</v>
          </cell>
          <cell r="EN77">
            <v>2938.8482819999999</v>
          </cell>
          <cell r="EO77">
            <v>2879.0511839999999</v>
          </cell>
          <cell r="EP77">
            <v>2858.8290649999999</v>
          </cell>
          <cell r="EQ77">
            <v>2908.1729909999999</v>
          </cell>
          <cell r="ER77">
            <v>2825.643908</v>
          </cell>
          <cell r="ES77">
            <v>2857.0745149999998</v>
          </cell>
          <cell r="ET77">
            <v>2878.0921229999999</v>
          </cell>
          <cell r="EU77">
            <v>2963.8498249999998</v>
          </cell>
          <cell r="EV77">
            <v>2995.8212429999999</v>
          </cell>
          <cell r="EW77">
            <v>3125.1488129999998</v>
          </cell>
          <cell r="EX77">
            <v>2905.8293480000002</v>
          </cell>
          <cell r="EY77">
            <v>3011.380271</v>
          </cell>
          <cell r="EZ77">
            <v>2985.2490760000001</v>
          </cell>
          <cell r="FA77">
            <v>3063.8603509999998</v>
          </cell>
          <cell r="FB77">
            <v>3076.3317870000001</v>
          </cell>
          <cell r="FC77">
            <v>3110.3778870000001</v>
          </cell>
          <cell r="FD77">
            <v>3126.9534309999999</v>
          </cell>
          <cell r="FE77">
            <v>3165.5697399999999</v>
          </cell>
          <cell r="FF77">
            <v>3174.8076940000001</v>
          </cell>
          <cell r="FG77">
            <v>3083.6469320000001</v>
          </cell>
          <cell r="FH77">
            <v>2939.8631030000001</v>
          </cell>
          <cell r="FI77">
            <v>2847.5007460000002</v>
          </cell>
          <cell r="FJ77">
            <v>5</v>
          </cell>
          <cell r="GE77">
            <v>0.82499999999999996</v>
          </cell>
          <cell r="GF77">
            <v>0.88</v>
          </cell>
          <cell r="GG77">
            <v>0.88500000000000001</v>
          </cell>
          <cell r="GH77">
            <v>0.89200000000000002</v>
          </cell>
          <cell r="GI77">
            <v>0.89800000000000002</v>
          </cell>
          <cell r="GJ77">
            <v>0.90300000000000002</v>
          </cell>
          <cell r="GK77">
            <v>0.90600000000000003</v>
          </cell>
          <cell r="GL77">
            <v>0.90200000000000002</v>
          </cell>
          <cell r="GM77">
            <v>0.89800000000000002</v>
          </cell>
          <cell r="GN77">
            <v>0.90200000000000002</v>
          </cell>
          <cell r="GO77">
            <v>0.89900000000000002</v>
          </cell>
          <cell r="GP77">
            <v>0.89800000000000002</v>
          </cell>
          <cell r="HK77">
            <v>0.38932875300000003</v>
          </cell>
          <cell r="HL77">
            <v>0.47746367899999997</v>
          </cell>
          <cell r="HM77">
            <v>0.48382347599999997</v>
          </cell>
          <cell r="HN77">
            <v>0.49091641499999999</v>
          </cell>
          <cell r="HO77">
            <v>0.49704353000000001</v>
          </cell>
          <cell r="HP77">
            <v>0.50249572200000003</v>
          </cell>
          <cell r="HQ77">
            <v>0.50594878799999998</v>
          </cell>
          <cell r="HR77">
            <v>0.51057336399999997</v>
          </cell>
          <cell r="HS77">
            <v>0.51353309700000005</v>
          </cell>
          <cell r="HT77">
            <v>0.51551848099999997</v>
          </cell>
          <cell r="HU77">
            <v>0.51146912300000003</v>
          </cell>
          <cell r="HV77">
            <v>0.50609778599999999</v>
          </cell>
          <cell r="HW77">
            <v>54.084699999999998</v>
          </cell>
          <cell r="HX77">
            <v>54.792299999999997</v>
          </cell>
          <cell r="HY77">
            <v>55.162700000000001</v>
          </cell>
          <cell r="HZ77">
            <v>55.662999999999997</v>
          </cell>
          <cell r="IA77">
            <v>55.897300000000001</v>
          </cell>
          <cell r="IB77">
            <v>56.930399999999999</v>
          </cell>
          <cell r="IC77">
            <v>57.637900000000002</v>
          </cell>
          <cell r="ID77">
            <v>57.986499999999999</v>
          </cell>
          <cell r="IE77">
            <v>58.691099999999999</v>
          </cell>
          <cell r="IF77">
            <v>59.64</v>
          </cell>
          <cell r="IG77">
            <v>60.120899999999999</v>
          </cell>
          <cell r="IH77">
            <v>60.268000000000001</v>
          </cell>
          <cell r="II77">
            <v>60.700699999999998</v>
          </cell>
          <cell r="IJ77">
            <v>61.462899999999998</v>
          </cell>
          <cell r="IK77">
            <v>60.246400000000001</v>
          </cell>
          <cell r="IL77">
            <v>62.609000000000002</v>
          </cell>
          <cell r="IM77">
            <v>63.060099999999998</v>
          </cell>
          <cell r="IN77">
            <v>63.418999999999997</v>
          </cell>
          <cell r="IO77">
            <v>63.696199999999997</v>
          </cell>
          <cell r="IP77">
            <v>64.112700000000004</v>
          </cell>
          <cell r="IQ77">
            <v>46.251399999999997</v>
          </cell>
          <cell r="IR77">
            <v>64.125600000000006</v>
          </cell>
          <cell r="IS77">
            <v>64.804199999999994</v>
          </cell>
          <cell r="IT77">
            <v>65.210700000000003</v>
          </cell>
          <cell r="IU77">
            <v>65.683700000000002</v>
          </cell>
          <cell r="IV77">
            <v>65.953500000000005</v>
          </cell>
          <cell r="IW77">
            <v>66.234800000000007</v>
          </cell>
          <cell r="IX77">
            <v>66.731999999999999</v>
          </cell>
          <cell r="IY77">
            <v>66.918700000000001</v>
          </cell>
          <cell r="IZ77">
            <v>67.3292</v>
          </cell>
          <cell r="JA77">
            <v>67.117699999999999</v>
          </cell>
          <cell r="JB77">
            <v>66.119100000000003</v>
          </cell>
          <cell r="JW77">
            <v>8.3629999999999995</v>
          </cell>
          <cell r="JX77">
            <v>8.5702999999999996</v>
          </cell>
          <cell r="JY77">
            <v>8.6311</v>
          </cell>
          <cell r="JZ77">
            <v>8.6919000000000004</v>
          </cell>
          <cell r="KA77">
            <v>8.7525999999999993</v>
          </cell>
          <cell r="KB77">
            <v>8.8036639999999995</v>
          </cell>
          <cell r="KC77">
            <v>8.8547279999999997</v>
          </cell>
          <cell r="KD77">
            <v>8.9057919999999999</v>
          </cell>
          <cell r="KE77">
            <v>8.9568560000000002</v>
          </cell>
          <cell r="KF77">
            <v>9.0079200000000004</v>
          </cell>
          <cell r="KG77">
            <v>9.0079200000000004</v>
          </cell>
          <cell r="KH77">
            <v>9.0079200000000004</v>
          </cell>
          <cell r="KI77">
            <v>1.76</v>
          </cell>
          <cell r="KJ77">
            <v>1.8340000000000001</v>
          </cell>
          <cell r="KK77">
            <v>1.9079999999999999</v>
          </cell>
          <cell r="KL77">
            <v>1.982</v>
          </cell>
          <cell r="KM77">
            <v>2.056</v>
          </cell>
          <cell r="KN77">
            <v>2.13</v>
          </cell>
          <cell r="KO77">
            <v>2.214</v>
          </cell>
          <cell r="KP77">
            <v>2.298</v>
          </cell>
          <cell r="KQ77">
            <v>2.3820000000000001</v>
          </cell>
          <cell r="KR77">
            <v>2.4660000000000002</v>
          </cell>
          <cell r="KS77">
            <v>2.5499999999999998</v>
          </cell>
          <cell r="KT77">
            <v>2.6280000000000001</v>
          </cell>
          <cell r="KU77">
            <v>2.706</v>
          </cell>
          <cell r="KV77">
            <v>2.7839999999999998</v>
          </cell>
          <cell r="KW77">
            <v>2.8620000000000001</v>
          </cell>
          <cell r="KX77">
            <v>2.94</v>
          </cell>
          <cell r="KY77">
            <v>2.968</v>
          </cell>
          <cell r="KZ77">
            <v>2.996</v>
          </cell>
          <cell r="LA77">
            <v>3.024</v>
          </cell>
          <cell r="LB77">
            <v>3.052</v>
          </cell>
          <cell r="LC77">
            <v>3.08</v>
          </cell>
          <cell r="LD77">
            <v>3.2959999999999998</v>
          </cell>
          <cell r="LE77">
            <v>3.512</v>
          </cell>
          <cell r="LF77">
            <v>3.7280000000000002</v>
          </cell>
          <cell r="LG77">
            <v>3.944</v>
          </cell>
          <cell r="LH77">
            <v>4.16</v>
          </cell>
          <cell r="LI77">
            <v>4.258</v>
          </cell>
          <cell r="LJ77">
            <v>4.3559999999999999</v>
          </cell>
          <cell r="LK77">
            <v>4.4539999999999997</v>
          </cell>
          <cell r="LL77">
            <v>4.5519999999999996</v>
          </cell>
          <cell r="LM77">
            <v>4.5519999999999996</v>
          </cell>
          <cell r="LN77">
            <v>4.5519999999999996</v>
          </cell>
          <cell r="LO77">
            <v>2597.056818</v>
          </cell>
          <cell r="LP77">
            <v>2614.0589150000001</v>
          </cell>
          <cell r="LQ77">
            <v>2445.564421</v>
          </cell>
          <cell r="LR77">
            <v>2285.8568919999998</v>
          </cell>
          <cell r="LS77">
            <v>1996.549387</v>
          </cell>
          <cell r="LT77">
            <v>2176.3594149999999</v>
          </cell>
          <cell r="LU77">
            <v>2244.1160599999998</v>
          </cell>
          <cell r="LV77">
            <v>2276.9953409999998</v>
          </cell>
          <cell r="LW77">
            <v>2299.3040500000002</v>
          </cell>
          <cell r="LX77">
            <v>2334.514729</v>
          </cell>
          <cell r="LY77">
            <v>2326.4246269999999</v>
          </cell>
          <cell r="LZ77">
            <v>2283.5725969999999</v>
          </cell>
          <cell r="MA77">
            <v>2272.0749599999999</v>
          </cell>
          <cell r="MB77">
            <v>2315.901617</v>
          </cell>
          <cell r="MC77">
            <v>2254.7165610000002</v>
          </cell>
          <cell r="MD77">
            <v>2284.3029969999998</v>
          </cell>
          <cell r="ME77">
            <v>2304.6527860000001</v>
          </cell>
          <cell r="MF77">
            <v>2377.1377109999999</v>
          </cell>
          <cell r="MG77">
            <v>2406.6837580000001</v>
          </cell>
          <cell r="MH77">
            <v>2514.5532669999998</v>
          </cell>
          <cell r="MI77">
            <v>2433.0738419999998</v>
          </cell>
          <cell r="MJ77">
            <v>2538.1748480000001</v>
          </cell>
          <cell r="MK77">
            <v>2524.2548579999998</v>
          </cell>
          <cell r="ML77">
            <v>2603.1881079999998</v>
          </cell>
          <cell r="MM77">
            <v>2621.8538560000002</v>
          </cell>
          <cell r="MN77">
            <v>2654.2589779999998</v>
          </cell>
          <cell r="MO77">
            <v>2671.2170590000001</v>
          </cell>
          <cell r="MP77">
            <v>2706.4997060000001</v>
          </cell>
          <cell r="MQ77">
            <v>2717.8225130000001</v>
          </cell>
          <cell r="MR77">
            <v>2635.586198</v>
          </cell>
          <cell r="MS77">
            <v>2478.7616549999998</v>
          </cell>
          <cell r="MT77">
            <v>2408.2003420000001</v>
          </cell>
          <cell r="NO77">
            <v>0.47212150800000002</v>
          </cell>
          <cell r="NP77">
            <v>0.54252714300000004</v>
          </cell>
          <cell r="NQ77">
            <v>0.54650702600000001</v>
          </cell>
          <cell r="NR77">
            <v>0.55036646099999997</v>
          </cell>
          <cell r="NS77">
            <v>0.55346558499999998</v>
          </cell>
          <cell r="NT77">
            <v>0.55668134300000005</v>
          </cell>
          <cell r="NU77">
            <v>0.558471202</v>
          </cell>
          <cell r="NV77">
            <v>0.565974015</v>
          </cell>
          <cell r="NW77">
            <v>0.57167805999999999</v>
          </cell>
          <cell r="NX77">
            <v>0.57159351599999997</v>
          </cell>
          <cell r="NY77">
            <v>0.568791571</v>
          </cell>
          <cell r="NZ77">
            <v>0.56376557699999996</v>
          </cell>
          <cell r="OA77">
            <v>51.826999999999998</v>
          </cell>
          <cell r="OB77">
            <v>51.965600000000002</v>
          </cell>
          <cell r="OC77">
            <v>52.488900000000001</v>
          </cell>
          <cell r="OD77">
            <v>53.002499999999998</v>
          </cell>
          <cell r="OE77">
            <v>53.3705</v>
          </cell>
          <cell r="OF77">
            <v>54.133299999999998</v>
          </cell>
          <cell r="OG77">
            <v>54.646599999999999</v>
          </cell>
          <cell r="OH77">
            <v>55.023299999999999</v>
          </cell>
          <cell r="OI77">
            <v>55.561500000000002</v>
          </cell>
          <cell r="OJ77">
            <v>56.271999999999998</v>
          </cell>
          <cell r="OK77">
            <v>56.607999999999997</v>
          </cell>
          <cell r="OL77">
            <v>56.713200000000001</v>
          </cell>
          <cell r="OM77">
            <v>57.019300000000001</v>
          </cell>
          <cell r="ON77">
            <v>57.569699999999997</v>
          </cell>
          <cell r="OO77">
            <v>56.714799999999997</v>
          </cell>
          <cell r="OP77">
            <v>58.265000000000001</v>
          </cell>
          <cell r="OQ77">
            <v>58.520800000000001</v>
          </cell>
          <cell r="OR77">
            <v>58.842399999999998</v>
          </cell>
          <cell r="OS77">
            <v>59.028700000000001</v>
          </cell>
          <cell r="OT77">
            <v>59.428899999999999</v>
          </cell>
          <cell r="OU77">
            <v>45.757599999999996</v>
          </cell>
          <cell r="OV77">
            <v>59.201999999999998</v>
          </cell>
          <cell r="OW77">
            <v>59.8566</v>
          </cell>
          <cell r="OX77">
            <v>60.086300000000001</v>
          </cell>
          <cell r="OY77">
            <v>60.3872</v>
          </cell>
          <cell r="OZ77">
            <v>60.616999999999997</v>
          </cell>
          <cell r="PA77">
            <v>60.660600000000002</v>
          </cell>
          <cell r="PB77">
            <v>61.087299999999999</v>
          </cell>
          <cell r="PC77">
            <v>61.231200000000001</v>
          </cell>
          <cell r="PD77">
            <v>61.314100000000003</v>
          </cell>
          <cell r="PE77">
            <v>61.131300000000003</v>
          </cell>
          <cell r="PF77">
            <v>60.399000000000001</v>
          </cell>
          <cell r="QA77">
            <v>8.9770000000000003</v>
          </cell>
          <cell r="QB77">
            <v>9.1997</v>
          </cell>
          <cell r="QC77">
            <v>9.2649000000000008</v>
          </cell>
          <cell r="QD77">
            <v>9.3300999999999998</v>
          </cell>
          <cell r="QE77">
            <v>9.3954000000000004</v>
          </cell>
          <cell r="QF77">
            <v>9.4605999999999995</v>
          </cell>
          <cell r="QG77">
            <v>9.5258000000000003</v>
          </cell>
          <cell r="QH77">
            <v>9.94</v>
          </cell>
          <cell r="QI77">
            <v>10.354100000000001</v>
          </cell>
          <cell r="QJ77">
            <v>10.39208</v>
          </cell>
          <cell r="QK77">
            <v>10.39208</v>
          </cell>
          <cell r="QL77">
            <v>10.39208</v>
          </cell>
          <cell r="QM77">
            <v>3.77</v>
          </cell>
          <cell r="QN77">
            <v>3.9020000000000001</v>
          </cell>
          <cell r="QO77">
            <v>4.0339999999999998</v>
          </cell>
          <cell r="QP77">
            <v>4.1660000000000004</v>
          </cell>
          <cell r="QQ77">
            <v>4.298</v>
          </cell>
          <cell r="QR77">
            <v>4.43</v>
          </cell>
          <cell r="QS77">
            <v>4.5540000000000003</v>
          </cell>
          <cell r="QT77">
            <v>4.6779999999999999</v>
          </cell>
          <cell r="QU77">
            <v>4.8019999999999996</v>
          </cell>
          <cell r="QV77">
            <v>4.9260000000000002</v>
          </cell>
          <cell r="QW77">
            <v>5.05</v>
          </cell>
          <cell r="QX77">
            <v>5.16</v>
          </cell>
          <cell r="QY77">
            <v>5.27</v>
          </cell>
          <cell r="QZ77">
            <v>5.38</v>
          </cell>
          <cell r="RA77">
            <v>5.49</v>
          </cell>
          <cell r="RB77">
            <v>5.6</v>
          </cell>
          <cell r="RC77">
            <v>5.7140000000000004</v>
          </cell>
          <cell r="RD77">
            <v>5.8280000000000003</v>
          </cell>
          <cell r="RE77">
            <v>5.9420000000000002</v>
          </cell>
          <cell r="RF77">
            <v>6.056</v>
          </cell>
          <cell r="RG77">
            <v>6.17</v>
          </cell>
          <cell r="RH77">
            <v>6.2480000000000002</v>
          </cell>
          <cell r="RI77">
            <v>6.3259999999999996</v>
          </cell>
          <cell r="RJ77">
            <v>6.4039999999999999</v>
          </cell>
          <cell r="RK77">
            <v>6.4820000000000002</v>
          </cell>
          <cell r="RL77">
            <v>6.56</v>
          </cell>
          <cell r="RM77">
            <v>6.6120000000000001</v>
          </cell>
          <cell r="RN77">
            <v>6.6639999999999997</v>
          </cell>
          <cell r="RO77">
            <v>6.7160000000000002</v>
          </cell>
          <cell r="RP77">
            <v>6.7679999999999998</v>
          </cell>
          <cell r="RQ77">
            <v>6.7679999999999998</v>
          </cell>
          <cell r="RR77">
            <v>6.7679999999999998</v>
          </cell>
          <cell r="RS77">
            <v>4479.7267570000004</v>
          </cell>
          <cell r="RT77">
            <v>4456.2187670000003</v>
          </cell>
          <cell r="RU77">
            <v>4118.4283329999998</v>
          </cell>
          <cell r="RV77">
            <v>3801.4930089999998</v>
          </cell>
          <cell r="RW77">
            <v>3278.4929950000001</v>
          </cell>
          <cell r="RX77">
            <v>3528.5952739999998</v>
          </cell>
          <cell r="RY77">
            <v>3598.3799079999999</v>
          </cell>
          <cell r="RZ77">
            <v>3610.2989899999998</v>
          </cell>
          <cell r="SA77">
            <v>3604.155659</v>
          </cell>
          <cell r="SB77">
            <v>3616.4792710000002</v>
          </cell>
          <cell r="SC77">
            <v>3560.1006739999998</v>
          </cell>
          <cell r="SD77">
            <v>3482.8977690000002</v>
          </cell>
          <cell r="SE77">
            <v>3453.6524089999998</v>
          </cell>
          <cell r="SF77">
            <v>3508.4527210000001</v>
          </cell>
          <cell r="SG77">
            <v>3404.136994</v>
          </cell>
          <cell r="SH77">
            <v>3437.3337919999999</v>
          </cell>
          <cell r="SI77">
            <v>3459.0372179999999</v>
          </cell>
          <cell r="SJ77">
            <v>3558.2734399999999</v>
          </cell>
          <cell r="SK77">
            <v>3592.7493359999999</v>
          </cell>
          <cell r="SL77">
            <v>3743.8851479999998</v>
          </cell>
          <cell r="SM77">
            <v>3384.5194999999999</v>
          </cell>
          <cell r="SN77">
            <v>3490.2127180000002</v>
          </cell>
          <cell r="SO77">
            <v>3451.8788509999999</v>
          </cell>
          <cell r="SP77">
            <v>3530.3414400000001</v>
          </cell>
          <cell r="SQ77">
            <v>3536.75731</v>
          </cell>
          <cell r="SR77">
            <v>3572.7064569999998</v>
          </cell>
          <cell r="SS77">
            <v>3589.1669940000002</v>
          </cell>
          <cell r="ST77">
            <v>3631.4684739999998</v>
          </cell>
          <cell r="SU77">
            <v>3638.8976459999999</v>
          </cell>
          <cell r="SV77">
            <v>3539.007689</v>
          </cell>
          <cell r="SW77">
            <v>3408.862568</v>
          </cell>
          <cell r="SX77">
            <v>3294.6897159999999</v>
          </cell>
          <cell r="SY77">
            <v>0.24199999999999999</v>
          </cell>
          <cell r="SZ77">
            <v>0.30499999999999999</v>
          </cell>
          <cell r="TA77">
            <v>0.312</v>
          </cell>
          <cell r="TB77">
            <v>0.316</v>
          </cell>
          <cell r="TC77">
            <v>0.31900000000000001</v>
          </cell>
          <cell r="TD77">
            <v>0.32200000000000001</v>
          </cell>
          <cell r="TE77">
            <v>0.32</v>
          </cell>
          <cell r="TF77">
            <v>0.32700000000000001</v>
          </cell>
          <cell r="TG77">
            <v>0.32900000000000001</v>
          </cell>
          <cell r="TH77">
            <v>0.33100000000000002</v>
          </cell>
          <cell r="TI77">
            <v>0.33</v>
          </cell>
          <cell r="TJ77">
            <v>0.32700000000000001</v>
          </cell>
          <cell r="TK77">
            <v>44.039497799999999</v>
          </cell>
          <cell r="TL77">
            <v>40.082064099999997</v>
          </cell>
          <cell r="TM77">
            <v>39.182517660000002</v>
          </cell>
          <cell r="TN77">
            <v>38.992564170000001</v>
          </cell>
          <cell r="TO77">
            <v>38.806789680000001</v>
          </cell>
          <cell r="TP77">
            <v>38.642157519999998</v>
          </cell>
          <cell r="TQ77">
            <v>39.218810580000003</v>
          </cell>
          <cell r="TR77">
            <v>38.631853669999998</v>
          </cell>
          <cell r="TS77">
            <v>38.4672622</v>
          </cell>
          <cell r="TT77">
            <v>38.319862929999999</v>
          </cell>
          <cell r="TU77">
            <v>38.111335050000001</v>
          </cell>
          <cell r="TV77">
            <v>38.119281700000002</v>
          </cell>
          <cell r="TW77">
            <v>44.110854500000002</v>
          </cell>
          <cell r="TX77">
            <v>40.4296875</v>
          </cell>
          <cell r="TY77">
            <v>39.651837520000001</v>
          </cell>
          <cell r="TZ77">
            <v>39.347408829999999</v>
          </cell>
          <cell r="UA77">
            <v>39.23809524</v>
          </cell>
          <cell r="UB77">
            <v>39.130434780000002</v>
          </cell>
          <cell r="UC77">
            <v>39.849624059999996</v>
          </cell>
          <cell r="UD77">
            <v>39.332096470000003</v>
          </cell>
          <cell r="UE77">
            <v>39.18669131</v>
          </cell>
          <cell r="UF77">
            <v>39.042357269999997</v>
          </cell>
          <cell r="UG77">
            <v>38.888888889999997</v>
          </cell>
          <cell r="UH77">
            <v>38.878504669999998</v>
          </cell>
          <cell r="UI77">
            <v>43.574493410000002</v>
          </cell>
          <cell r="UJ77">
            <v>31.702192310000001</v>
          </cell>
          <cell r="UK77">
            <v>30.850852969999998</v>
          </cell>
          <cell r="UL77">
            <v>30.280992510000001</v>
          </cell>
          <cell r="UM77">
            <v>29.723669050000002</v>
          </cell>
          <cell r="UN77">
            <v>29.229772570000002</v>
          </cell>
          <cell r="UO77">
            <v>28.920171740000001</v>
          </cell>
          <cell r="UP77">
            <v>28.120121000000001</v>
          </cell>
          <cell r="UQ77">
            <v>27.626346590000001</v>
          </cell>
          <cell r="UR77">
            <v>27.184148789999998</v>
          </cell>
          <cell r="US77">
            <v>26.558565139999999</v>
          </cell>
          <cell r="UT77">
            <v>26.582405090000002</v>
          </cell>
          <cell r="UU77">
            <v>40.680999999999997</v>
          </cell>
          <cell r="UV77">
            <v>40.680999999999997</v>
          </cell>
          <cell r="UW77">
            <v>38.29759</v>
          </cell>
          <cell r="UX77">
            <v>38.29759</v>
          </cell>
          <cell r="UY77">
            <v>38.29759</v>
          </cell>
          <cell r="UZ77">
            <v>38.29759</v>
          </cell>
          <cell r="VA77">
            <v>38.29759</v>
          </cell>
          <cell r="VB77">
            <v>37.336770000000001</v>
          </cell>
          <cell r="VC77">
            <v>37.336770000000001</v>
          </cell>
          <cell r="VD77">
            <v>37.336770000000001</v>
          </cell>
          <cell r="VE77">
            <v>37.336770000000001</v>
          </cell>
          <cell r="VF77">
            <v>37.336770000000001</v>
          </cell>
          <cell r="VG77">
            <v>47.863</v>
          </cell>
          <cell r="VH77">
            <v>47.863</v>
          </cell>
          <cell r="VI77">
            <v>48.39911</v>
          </cell>
          <cell r="VJ77">
            <v>48.39911</v>
          </cell>
          <cell r="VK77">
            <v>48.39911</v>
          </cell>
          <cell r="VL77">
            <v>48.39911</v>
          </cell>
          <cell r="VM77">
            <v>50.438670000000002</v>
          </cell>
          <cell r="VN77">
            <v>50.438670000000002</v>
          </cell>
          <cell r="VO77">
            <v>50.438670000000002</v>
          </cell>
          <cell r="VP77">
            <v>50.438670000000002</v>
          </cell>
          <cell r="VQ77">
            <v>50.438670000000002</v>
          </cell>
          <cell r="VR77">
            <v>50.438670000000002</v>
          </cell>
          <cell r="VS77">
            <v>163</v>
          </cell>
          <cell r="WE77">
            <v>0.59699999999999998</v>
          </cell>
          <cell r="WF77">
            <v>0.59499999999999997</v>
          </cell>
          <cell r="WG77">
            <v>0.59399999999999997</v>
          </cell>
          <cell r="WH77">
            <v>0.6</v>
          </cell>
          <cell r="WI77">
            <v>0.59299999999999997</v>
          </cell>
          <cell r="WJ77">
            <v>0.627</v>
          </cell>
          <cell r="WK77">
            <v>0.61199999999999999</v>
          </cell>
          <cell r="WL77">
            <v>0.621</v>
          </cell>
          <cell r="WM77">
            <v>0.624</v>
          </cell>
          <cell r="WN77">
            <v>0.625</v>
          </cell>
          <cell r="WO77">
            <v>0.63</v>
          </cell>
          <cell r="WP77">
            <v>0.63600000000000001</v>
          </cell>
          <cell r="WQ77">
            <v>0.63300000000000001</v>
          </cell>
          <cell r="WR77">
            <v>0.63</v>
          </cell>
          <cell r="WS77">
            <v>0.628</v>
          </cell>
          <cell r="WT77">
            <v>0.77400000000000002</v>
          </cell>
          <cell r="WU77">
            <v>0.63700000000000001</v>
          </cell>
          <cell r="WV77">
            <v>0.63600000000000001</v>
          </cell>
          <cell r="WW77">
            <v>0.63500000000000001</v>
          </cell>
          <cell r="WX77">
            <v>0.63600000000000001</v>
          </cell>
          <cell r="WY77">
            <v>0.63500000000000001</v>
          </cell>
          <cell r="WZ77">
            <v>707</v>
          </cell>
          <cell r="XA77">
            <v>669</v>
          </cell>
          <cell r="XB77">
            <v>629</v>
          </cell>
          <cell r="XC77">
            <v>594</v>
          </cell>
          <cell r="XD77">
            <v>568</v>
          </cell>
          <cell r="XE77">
            <v>509</v>
          </cell>
          <cell r="XF77">
            <v>474</v>
          </cell>
          <cell r="XG77">
            <v>449</v>
          </cell>
          <cell r="XH77">
            <v>443</v>
          </cell>
          <cell r="XI77">
            <v>438</v>
          </cell>
          <cell r="XJ77">
            <v>437</v>
          </cell>
          <cell r="XK77">
            <v>437</v>
          </cell>
          <cell r="XL77">
            <v>441</v>
          </cell>
          <cell r="XM77">
            <v>446</v>
          </cell>
          <cell r="XN77">
            <v>513</v>
          </cell>
          <cell r="XO77">
            <v>459</v>
          </cell>
          <cell r="XP77">
            <v>467</v>
          </cell>
          <cell r="XQ77">
            <v>473</v>
          </cell>
          <cell r="XR77">
            <v>484</v>
          </cell>
          <cell r="XS77">
            <v>484</v>
          </cell>
          <cell r="XT77">
            <v>506</v>
          </cell>
          <cell r="XU77">
            <v>496</v>
          </cell>
          <cell r="XV77">
            <v>500</v>
          </cell>
          <cell r="XW77">
            <v>496</v>
          </cell>
          <cell r="XX77">
            <v>492</v>
          </cell>
          <cell r="XY77">
            <v>488</v>
          </cell>
          <cell r="XZ77">
            <v>489</v>
          </cell>
          <cell r="YA77">
            <v>480</v>
          </cell>
          <cell r="YB77">
            <v>480</v>
          </cell>
          <cell r="YC77">
            <v>480</v>
          </cell>
          <cell r="YD77">
            <v>480</v>
          </cell>
          <cell r="YE77">
            <v>480</v>
          </cell>
          <cell r="YF77">
            <v>83.78</v>
          </cell>
          <cell r="YG77">
            <v>80.167000000000002</v>
          </cell>
          <cell r="YH77">
            <v>80.19</v>
          </cell>
          <cell r="YI77">
            <v>77.332999999999998</v>
          </cell>
          <cell r="YJ77">
            <v>76.385000000000005</v>
          </cell>
          <cell r="YK77">
            <v>74.355000000000004</v>
          </cell>
          <cell r="YL77">
            <v>75.421000000000006</v>
          </cell>
          <cell r="YM77">
            <v>76.016000000000005</v>
          </cell>
          <cell r="YN77">
            <v>76.332999999999998</v>
          </cell>
          <cell r="YO77">
            <v>76.998999999999995</v>
          </cell>
          <cell r="YP77">
            <v>76.165000000000006</v>
          </cell>
          <cell r="YQ77">
            <v>72.864999999999995</v>
          </cell>
          <cell r="YR77">
            <v>70.754000000000005</v>
          </cell>
          <cell r="YS77">
            <v>68.179000000000002</v>
          </cell>
          <cell r="YT77">
            <v>66.983999999999995</v>
          </cell>
          <cell r="YU77">
            <v>66.881</v>
          </cell>
          <cell r="YV77">
            <v>67.325000000000003</v>
          </cell>
          <cell r="YW77">
            <v>65.525000000000006</v>
          </cell>
          <cell r="YX77">
            <v>64.373000000000005</v>
          </cell>
          <cell r="YY77">
            <v>63.865000000000002</v>
          </cell>
          <cell r="YZ77">
            <v>62.688000000000002</v>
          </cell>
          <cell r="ZA77">
            <v>60.962000000000003</v>
          </cell>
          <cell r="ZB77">
            <v>61.256</v>
          </cell>
          <cell r="ZC77">
            <v>59.296999999999997</v>
          </cell>
          <cell r="ZD77">
            <v>57.570999999999998</v>
          </cell>
          <cell r="ZE77">
            <v>56.276000000000003</v>
          </cell>
          <cell r="ZF77">
            <v>55.896999999999998</v>
          </cell>
          <cell r="ZG77">
            <v>55.628</v>
          </cell>
          <cell r="ZH77">
            <v>54.555999999999997</v>
          </cell>
          <cell r="ZI77">
            <v>54.241</v>
          </cell>
          <cell r="ZJ77">
            <v>53.643000000000001</v>
          </cell>
          <cell r="ZK77">
            <v>52.545000000000002</v>
          </cell>
          <cell r="ZL77">
            <v>10.78</v>
          </cell>
          <cell r="ZM77">
            <v>11.316000000000001</v>
          </cell>
          <cell r="ZN77">
            <v>11.852</v>
          </cell>
          <cell r="ZO77">
            <v>12.388</v>
          </cell>
          <cell r="ZP77">
            <v>12.923999999999999</v>
          </cell>
          <cell r="ZQ77">
            <v>13.46</v>
          </cell>
          <cell r="ZR77">
            <v>14.098000000000001</v>
          </cell>
          <cell r="ZS77">
            <v>14.736000000000001</v>
          </cell>
          <cell r="ZT77">
            <v>15.374000000000001</v>
          </cell>
          <cell r="ZU77">
            <v>16.012</v>
          </cell>
          <cell r="ZV77">
            <v>16.649999999999999</v>
          </cell>
          <cell r="ZW77">
            <v>17.256</v>
          </cell>
          <cell r="ZX77">
            <v>17.861999999999998</v>
          </cell>
          <cell r="ZY77">
            <v>18.468</v>
          </cell>
          <cell r="ZZ77">
            <v>19.074000000000002</v>
          </cell>
          <cell r="AAA77">
            <v>19.68</v>
          </cell>
          <cell r="AAB77">
            <v>20.224</v>
          </cell>
          <cell r="AAC77">
            <v>20.768000000000001</v>
          </cell>
          <cell r="AAD77">
            <v>21.312000000000001</v>
          </cell>
          <cell r="AAE77">
            <v>21.856000000000002</v>
          </cell>
          <cell r="AAF77">
            <v>22.4</v>
          </cell>
          <cell r="AAG77">
            <v>23.22</v>
          </cell>
          <cell r="AAH77">
            <v>24.04</v>
          </cell>
          <cell r="AAI77">
            <v>24.86</v>
          </cell>
          <cell r="AAJ77">
            <v>25.68</v>
          </cell>
          <cell r="AAK77">
            <v>26.5</v>
          </cell>
          <cell r="AAL77">
            <v>26.86</v>
          </cell>
          <cell r="AAM77">
            <v>27.22</v>
          </cell>
          <cell r="AAN77">
            <v>27.58</v>
          </cell>
          <cell r="AAO77">
            <v>27.94</v>
          </cell>
          <cell r="AAP77">
            <v>27.94</v>
          </cell>
          <cell r="AAQ77">
            <v>27.94</v>
          </cell>
          <cell r="AAR77">
            <v>16.8</v>
          </cell>
          <cell r="AAS77">
            <v>17.827999999999999</v>
          </cell>
          <cell r="AAT77">
            <v>18.856000000000002</v>
          </cell>
          <cell r="AAU77">
            <v>19.884</v>
          </cell>
          <cell r="AAV77">
            <v>20.911999999999999</v>
          </cell>
          <cell r="AAW77">
            <v>21.94</v>
          </cell>
          <cell r="AAX77">
            <v>22.931999999999999</v>
          </cell>
          <cell r="AAY77">
            <v>23.923999999999999</v>
          </cell>
          <cell r="AAZ77">
            <v>24.916</v>
          </cell>
          <cell r="ABA77">
            <v>25.908000000000001</v>
          </cell>
          <cell r="ABB77">
            <v>26.9</v>
          </cell>
          <cell r="ABC77">
            <v>27.794</v>
          </cell>
          <cell r="ABD77">
            <v>28.687999999999999</v>
          </cell>
          <cell r="ABE77">
            <v>29.582000000000001</v>
          </cell>
          <cell r="ABF77">
            <v>30.475999999999999</v>
          </cell>
          <cell r="ABG77">
            <v>31.37</v>
          </cell>
          <cell r="ABH77">
            <v>32.131999999999998</v>
          </cell>
          <cell r="ABI77">
            <v>32.893999999999998</v>
          </cell>
          <cell r="ABJ77">
            <v>33.655999999999999</v>
          </cell>
          <cell r="ABK77">
            <v>34.417999999999999</v>
          </cell>
          <cell r="ABL77">
            <v>35.18</v>
          </cell>
          <cell r="ABM77">
            <v>36.064</v>
          </cell>
          <cell r="ABN77">
            <v>36.948</v>
          </cell>
          <cell r="ABO77">
            <v>37.832000000000001</v>
          </cell>
          <cell r="ABP77">
            <v>38.716000000000001</v>
          </cell>
          <cell r="ABQ77">
            <v>39.6</v>
          </cell>
          <cell r="ABR77">
            <v>39.94</v>
          </cell>
          <cell r="ABS77">
            <v>40.28</v>
          </cell>
          <cell r="ABT77">
            <v>40.619999999999997</v>
          </cell>
          <cell r="ABU77">
            <v>40.96</v>
          </cell>
          <cell r="ABV77">
            <v>40.96</v>
          </cell>
          <cell r="ABW77">
            <v>40.96</v>
          </cell>
          <cell r="ACI77">
            <v>9.0909090910000003</v>
          </cell>
          <cell r="ACJ77">
            <v>9.0909090910000003</v>
          </cell>
          <cell r="ACK77">
            <v>9.0909090910000003</v>
          </cell>
          <cell r="ACL77">
            <v>9.0909090910000003</v>
          </cell>
          <cell r="ACM77">
            <v>9.0909090910000003</v>
          </cell>
          <cell r="ACN77">
            <v>4.6875</v>
          </cell>
          <cell r="ACO77">
            <v>6.25</v>
          </cell>
          <cell r="ACP77">
            <v>5.1724137929999996</v>
          </cell>
          <cell r="ACQ77">
            <v>4.7244094490000004</v>
          </cell>
          <cell r="ACR77">
            <v>4.7244094490000004</v>
          </cell>
          <cell r="ACS77">
            <v>4</v>
          </cell>
          <cell r="ACT77">
            <v>3.4782608700000002</v>
          </cell>
          <cell r="ACU77">
            <v>3.4782608700000002</v>
          </cell>
          <cell r="ACV77">
            <v>3.4782608700000002</v>
          </cell>
          <cell r="ACW77">
            <v>3.4782608700000002</v>
          </cell>
          <cell r="ACX77">
            <v>0</v>
          </cell>
          <cell r="ACY77">
            <v>2.7397260270000001</v>
          </cell>
          <cell r="ACZ77">
            <v>2.7397260270000001</v>
          </cell>
          <cell r="ADA77">
            <v>2.7397260270000001</v>
          </cell>
          <cell r="ADB77">
            <v>2.7397260270000001</v>
          </cell>
          <cell r="ADC77">
            <v>2.7397260270000001</v>
          </cell>
          <cell r="ADO77">
            <v>90.909090910000003</v>
          </cell>
          <cell r="ADP77">
            <v>90.909090910000003</v>
          </cell>
          <cell r="ADQ77">
            <v>90.909090910000003</v>
          </cell>
          <cell r="ADR77">
            <v>90.909090910000003</v>
          </cell>
          <cell r="ADS77">
            <v>90.909090910000003</v>
          </cell>
          <cell r="ADT77">
            <v>95.3125</v>
          </cell>
          <cell r="ADU77">
            <v>93.75</v>
          </cell>
          <cell r="ADV77">
            <v>94.827586210000007</v>
          </cell>
          <cell r="ADW77">
            <v>95.275590550000004</v>
          </cell>
          <cell r="ADX77">
            <v>95.275590550000004</v>
          </cell>
          <cell r="ADY77">
            <v>96</v>
          </cell>
          <cell r="ADZ77">
            <v>96.52173913</v>
          </cell>
          <cell r="AEA77">
            <v>96.52173913</v>
          </cell>
          <cell r="AEB77">
            <v>96.52173913</v>
          </cell>
          <cell r="AEC77">
            <v>96.52173913</v>
          </cell>
          <cell r="AED77">
            <v>100</v>
          </cell>
          <cell r="AEE77">
            <v>97.26027397</v>
          </cell>
          <cell r="AEF77">
            <v>97.26027397</v>
          </cell>
          <cell r="AEG77">
            <v>97.26027397</v>
          </cell>
          <cell r="AEH77">
            <v>97.26027397</v>
          </cell>
          <cell r="AEI77">
            <v>97.26027397</v>
          </cell>
          <cell r="AEJ77">
            <v>56.823</v>
          </cell>
          <cell r="AEK77">
            <v>56.887999999999998</v>
          </cell>
          <cell r="AEL77">
            <v>56.959000000000003</v>
          </cell>
          <cell r="AEM77">
            <v>57.036000000000001</v>
          </cell>
          <cell r="AEN77">
            <v>57.118000000000002</v>
          </cell>
          <cell r="AEO77">
            <v>57.204999999999998</v>
          </cell>
          <cell r="AEP77">
            <v>57.143000000000001</v>
          </cell>
          <cell r="AEQ77">
            <v>57.085000000000001</v>
          </cell>
          <cell r="AER77">
            <v>57.033000000000001</v>
          </cell>
          <cell r="AES77">
            <v>56.985999999999997</v>
          </cell>
          <cell r="AET77">
            <v>56.945</v>
          </cell>
          <cell r="AEU77">
            <v>57.256</v>
          </cell>
          <cell r="AEV77">
            <v>57.566000000000003</v>
          </cell>
          <cell r="AEW77">
            <v>57.877000000000002</v>
          </cell>
          <cell r="AEX77">
            <v>58.186999999999998</v>
          </cell>
          <cell r="AEY77">
            <v>58.496000000000002</v>
          </cell>
          <cell r="AEZ77">
            <v>58.935000000000002</v>
          </cell>
          <cell r="AFA77">
            <v>59.372999999999998</v>
          </cell>
          <cell r="AFB77">
            <v>59.808999999999997</v>
          </cell>
          <cell r="AFC77">
            <v>60.244</v>
          </cell>
          <cell r="AFD77">
            <v>60.677</v>
          </cell>
          <cell r="AFE77">
            <v>61.185000000000002</v>
          </cell>
          <cell r="AFF77">
            <v>61.448999999999998</v>
          </cell>
          <cell r="AFG77">
            <v>61.85</v>
          </cell>
          <cell r="AFH77">
            <v>62.104999999999997</v>
          </cell>
          <cell r="AFI77">
            <v>62.201999999999998</v>
          </cell>
          <cell r="AFJ77">
            <v>62.298999999999999</v>
          </cell>
          <cell r="AFK77">
            <v>62.365000000000002</v>
          </cell>
          <cell r="AFL77">
            <v>62.462000000000003</v>
          </cell>
          <cell r="AFM77">
            <v>62.319000000000003</v>
          </cell>
          <cell r="AFN77">
            <v>60.173000000000002</v>
          </cell>
          <cell r="AFO77">
            <v>60.686</v>
          </cell>
          <cell r="AFP77">
            <v>77.441000000000003</v>
          </cell>
          <cell r="AFQ77">
            <v>76.680999999999997</v>
          </cell>
          <cell r="AFR77">
            <v>75.914000000000001</v>
          </cell>
          <cell r="AFS77">
            <v>75.137</v>
          </cell>
          <cell r="AFT77">
            <v>74.349000000000004</v>
          </cell>
          <cell r="AFU77">
            <v>73.552000000000007</v>
          </cell>
          <cell r="AFV77">
            <v>72.665000000000006</v>
          </cell>
          <cell r="AFW77">
            <v>71.766999999999996</v>
          </cell>
          <cell r="AFX77">
            <v>70.858000000000004</v>
          </cell>
          <cell r="AFY77">
            <v>69.938999999999993</v>
          </cell>
          <cell r="AFZ77">
            <v>69.010000000000005</v>
          </cell>
          <cell r="AGA77">
            <v>69.111999999999995</v>
          </cell>
          <cell r="AGB77">
            <v>69.213999999999999</v>
          </cell>
          <cell r="AGC77">
            <v>69.316000000000003</v>
          </cell>
          <cell r="AGD77">
            <v>69.418999999999997</v>
          </cell>
          <cell r="AGE77">
            <v>69.521000000000001</v>
          </cell>
          <cell r="AGF77">
            <v>69.793999999999997</v>
          </cell>
          <cell r="AGG77">
            <v>70.066000000000003</v>
          </cell>
          <cell r="AGH77">
            <v>70.337000000000003</v>
          </cell>
          <cell r="AGI77">
            <v>70.605999999999995</v>
          </cell>
          <cell r="AGJ77">
            <v>70.873000000000005</v>
          </cell>
          <cell r="AGK77">
            <v>70.625</v>
          </cell>
          <cell r="AGL77">
            <v>70.444000000000003</v>
          </cell>
          <cell r="AGM77">
            <v>70.22</v>
          </cell>
          <cell r="AGN77">
            <v>70.046999999999997</v>
          </cell>
          <cell r="AGO77">
            <v>69.929000000000002</v>
          </cell>
          <cell r="AGP77">
            <v>69.832999999999998</v>
          </cell>
          <cell r="AGQ77">
            <v>69.751999999999995</v>
          </cell>
          <cell r="AGR77">
            <v>69.664000000000001</v>
          </cell>
          <cell r="AGS77">
            <v>69.649000000000001</v>
          </cell>
          <cell r="AGT77">
            <v>68.798000000000002</v>
          </cell>
          <cell r="AGU77">
            <v>68.930000000000007</v>
          </cell>
          <cell r="AGV77">
            <v>5</v>
          </cell>
          <cell r="AGW77">
            <v>0.42</v>
          </cell>
          <cell r="AGX77">
            <v>0.42399999999999999</v>
          </cell>
          <cell r="AGY77">
            <v>0.42699999999999999</v>
          </cell>
          <cell r="AGZ77">
            <v>0.43</v>
          </cell>
          <cell r="AHA77">
            <v>0.42899999999999999</v>
          </cell>
          <cell r="AHB77">
            <v>0.439</v>
          </cell>
          <cell r="AHC77">
            <v>0.44400000000000001</v>
          </cell>
          <cell r="AHD77">
            <v>0.44900000000000001</v>
          </cell>
          <cell r="AHE77">
            <v>0.45400000000000001</v>
          </cell>
          <cell r="AHF77">
            <v>0.45900000000000002</v>
          </cell>
          <cell r="AHG77">
            <v>0.46300000000000002</v>
          </cell>
          <cell r="AHH77">
            <v>0.46500000000000002</v>
          </cell>
          <cell r="AHI77">
            <v>0.46800000000000003</v>
          </cell>
          <cell r="AHJ77">
            <v>0.47399999999999998</v>
          </cell>
          <cell r="AHK77">
            <v>0.47199999999999998</v>
          </cell>
          <cell r="AHL77">
            <v>0.48299999999999998</v>
          </cell>
          <cell r="AHM77">
            <v>0.48699999999999999</v>
          </cell>
          <cell r="AHN77">
            <v>0.49199999999999999</v>
          </cell>
          <cell r="AHO77">
            <v>0.496</v>
          </cell>
          <cell r="AHP77">
            <v>0.501</v>
          </cell>
          <cell r="AHQ77">
            <v>0.42699999999999999</v>
          </cell>
          <cell r="AHR77">
            <v>0.505</v>
          </cell>
          <cell r="AHS77">
            <v>0.51</v>
          </cell>
          <cell r="AHT77">
            <v>0.51400000000000001</v>
          </cell>
          <cell r="AHU77">
            <v>0.51700000000000002</v>
          </cell>
          <cell r="AHV77">
            <v>0.52200000000000002</v>
          </cell>
          <cell r="AHW77">
            <v>0.52500000000000002</v>
          </cell>
          <cell r="AHX77">
            <v>0.53100000000000003</v>
          </cell>
          <cell r="AHY77">
            <v>0.53400000000000003</v>
          </cell>
          <cell r="AHZ77">
            <v>0.53600000000000003</v>
          </cell>
          <cell r="AIA77">
            <v>0.53300000000000003</v>
          </cell>
          <cell r="AIB77">
            <v>0.52800000000000002</v>
          </cell>
          <cell r="AIC77">
            <v>2.097902098</v>
          </cell>
          <cell r="AID77">
            <v>2.0785219399999999</v>
          </cell>
          <cell r="AIE77">
            <v>1.8390804599999999</v>
          </cell>
          <cell r="AIF77">
            <v>1.3761467890000001</v>
          </cell>
          <cell r="AIG77">
            <v>1.1520737329999999</v>
          </cell>
          <cell r="AIH77">
            <v>1.1261261259999999</v>
          </cell>
          <cell r="AII77">
            <v>1.3333333329999999</v>
          </cell>
          <cell r="AIJ77">
            <v>1.318681319</v>
          </cell>
          <cell r="AIK77">
            <v>1.3043478260000001</v>
          </cell>
          <cell r="AIL77">
            <v>1.502145923</v>
          </cell>
          <cell r="AIM77">
            <v>1.4893617020000001</v>
          </cell>
          <cell r="AIN77">
            <v>1.4830508469999999</v>
          </cell>
          <cell r="AIO77">
            <v>1.680672269</v>
          </cell>
          <cell r="AIP77">
            <v>1.6597510369999999</v>
          </cell>
          <cell r="AIQ77">
            <v>1.4613778710000001</v>
          </cell>
          <cell r="AIR77">
            <v>1.428571429</v>
          </cell>
          <cell r="AIS77">
            <v>1.417004049</v>
          </cell>
          <cell r="AIT77">
            <v>1.402805611</v>
          </cell>
          <cell r="AIU77">
            <v>1.391650099</v>
          </cell>
          <cell r="AIV77">
            <v>1.377952756</v>
          </cell>
          <cell r="AIW77">
            <v>1.385681293</v>
          </cell>
          <cell r="AIX77">
            <v>1.3671875</v>
          </cell>
          <cell r="AIY77">
            <v>1.353965184</v>
          </cell>
          <cell r="AIZ77">
            <v>1.3435700580000001</v>
          </cell>
          <cell r="AJA77">
            <v>1.523809524</v>
          </cell>
          <cell r="AJB77">
            <v>1.3232514179999999</v>
          </cell>
          <cell r="AJC77">
            <v>1.315789474</v>
          </cell>
          <cell r="AJD77">
            <v>1.4842300559999999</v>
          </cell>
          <cell r="AJE77">
            <v>1.293900185</v>
          </cell>
          <cell r="AJF77">
            <v>1.289134438</v>
          </cell>
          <cell r="AJG77">
            <v>1.296296296</v>
          </cell>
          <cell r="AJH77">
            <v>1.308411215</v>
          </cell>
          <cell r="AJI77">
            <v>0.141377058</v>
          </cell>
          <cell r="AJJ77">
            <v>0.135979028</v>
          </cell>
          <cell r="AJK77">
            <v>0.121390921</v>
          </cell>
          <cell r="AJL77">
            <v>9.1707347999999994E-2</v>
          </cell>
          <cell r="AJM77">
            <v>2.4097906999999998E-2</v>
          </cell>
          <cell r="AJN77">
            <v>0.113073751</v>
          </cell>
          <cell r="AJO77">
            <v>0.12914425500000001</v>
          </cell>
          <cell r="AJP77">
            <v>0.16790511799999999</v>
          </cell>
          <cell r="AJQ77">
            <v>0.15105178399999999</v>
          </cell>
          <cell r="AJR77">
            <v>0.152829822</v>
          </cell>
          <cell r="AJS77">
            <v>0.19306917000000001</v>
          </cell>
          <cell r="AJT77">
            <v>0.17090613700000001</v>
          </cell>
          <cell r="AJU77">
            <v>0.20392613800000001</v>
          </cell>
          <cell r="AJV77">
            <v>0.19103147600000001</v>
          </cell>
          <cell r="AJW77">
            <v>0.18260041299999999</v>
          </cell>
          <cell r="AJX77">
            <v>0.18751995599999999</v>
          </cell>
          <cell r="AJY77">
            <v>0.18748424899999999</v>
          </cell>
          <cell r="AJZ77">
            <v>0.18666021899999999</v>
          </cell>
          <cell r="AKA77">
            <v>0.182510278</v>
          </cell>
          <cell r="AKB77">
            <v>0.19272210000000001</v>
          </cell>
          <cell r="AKC77">
            <v>0.214768403</v>
          </cell>
          <cell r="AKD77">
            <v>0.22503247400000001</v>
          </cell>
          <cell r="AKE77">
            <v>0.22087751999999999</v>
          </cell>
          <cell r="AKF77">
            <v>0.260194651</v>
          </cell>
          <cell r="AKG77">
            <v>0.256384273</v>
          </cell>
          <cell r="AKH77">
            <v>0.248767197</v>
          </cell>
          <cell r="AKI77">
            <v>0.27519448899999999</v>
          </cell>
          <cell r="AKJ77">
            <v>0.28263490800000002</v>
          </cell>
          <cell r="AKK77">
            <v>0.30277318199999997</v>
          </cell>
          <cell r="AKL77">
            <v>0.29201611599999999</v>
          </cell>
          <cell r="AKM77">
            <v>0.256039713</v>
          </cell>
          <cell r="AKN77">
            <v>0.256039713</v>
          </cell>
          <cell r="AKO77">
            <v>4.46</v>
          </cell>
          <cell r="AKP77">
            <v>4.18</v>
          </cell>
          <cell r="AKQ77">
            <v>3.79</v>
          </cell>
          <cell r="AKR77">
            <v>2.85</v>
          </cell>
          <cell r="AKS77">
            <v>2.6</v>
          </cell>
          <cell r="AKT77">
            <v>2.4700000000000002</v>
          </cell>
          <cell r="AKU77">
            <v>2.46</v>
          </cell>
          <cell r="AKV77">
            <v>2.54</v>
          </cell>
          <cell r="AKW77">
            <v>2.64</v>
          </cell>
          <cell r="AKX77">
            <v>2.92</v>
          </cell>
          <cell r="AKY77">
            <v>2.96</v>
          </cell>
          <cell r="AKZ77">
            <v>2.95</v>
          </cell>
          <cell r="ALA77">
            <v>3.09</v>
          </cell>
          <cell r="ALB77">
            <v>3.08</v>
          </cell>
          <cell r="ALC77">
            <v>3.04</v>
          </cell>
          <cell r="ALD77">
            <v>2.85</v>
          </cell>
          <cell r="ALE77">
            <v>2.76</v>
          </cell>
          <cell r="ALF77">
            <v>2.71</v>
          </cell>
          <cell r="ALG77">
            <v>2.64</v>
          </cell>
          <cell r="ALH77">
            <v>2.61</v>
          </cell>
          <cell r="ALI77">
            <v>2.59</v>
          </cell>
          <cell r="ALJ77">
            <v>2.6</v>
          </cell>
          <cell r="ALK77">
            <v>2.52</v>
          </cell>
          <cell r="ALL77">
            <v>2.4500000000000002</v>
          </cell>
          <cell r="ALM77">
            <v>2.69</v>
          </cell>
          <cell r="ALN77">
            <v>2.5099999999999998</v>
          </cell>
          <cell r="ALO77">
            <v>2.4900000000000002</v>
          </cell>
          <cell r="ALP77">
            <v>2.59</v>
          </cell>
          <cell r="ALQ77">
            <v>2.4500000000000002</v>
          </cell>
          <cell r="ALR77">
            <v>2.4</v>
          </cell>
          <cell r="ALS77">
            <v>2.4</v>
          </cell>
          <cell r="ALT77">
            <v>2.4</v>
          </cell>
        </row>
        <row r="78">
          <cell r="A78" t="str">
            <v>Hungary</v>
          </cell>
          <cell r="B78" t="str">
            <v>HUN</v>
          </cell>
          <cell r="C78" t="str">
            <v>Very High</v>
          </cell>
          <cell r="E78">
            <v>46</v>
          </cell>
          <cell r="F78">
            <v>0.72</v>
          </cell>
          <cell r="G78">
            <v>0.71499999999999997</v>
          </cell>
          <cell r="H78">
            <v>0.71399999999999997</v>
          </cell>
          <cell r="I78">
            <v>0.72199999999999998</v>
          </cell>
          <cell r="J78">
            <v>0.73099999999999998</v>
          </cell>
          <cell r="K78">
            <v>0.73499999999999999</v>
          </cell>
          <cell r="L78">
            <v>0.74099999999999999</v>
          </cell>
          <cell r="M78">
            <v>0.749</v>
          </cell>
          <cell r="N78">
            <v>0.75600000000000001</v>
          </cell>
          <cell r="O78">
            <v>0.76300000000000001</v>
          </cell>
          <cell r="P78">
            <v>0.77300000000000002</v>
          </cell>
          <cell r="Q78">
            <v>0.78200000000000003</v>
          </cell>
          <cell r="R78">
            <v>0.79100000000000004</v>
          </cell>
          <cell r="S78">
            <v>0.79800000000000004</v>
          </cell>
          <cell r="T78">
            <v>0.80100000000000005</v>
          </cell>
          <cell r="U78">
            <v>0.80600000000000005</v>
          </cell>
          <cell r="V78">
            <v>0.81399999999999995</v>
          </cell>
          <cell r="W78">
            <v>0.81699999999999995</v>
          </cell>
          <cell r="X78">
            <v>0.82299999999999995</v>
          </cell>
          <cell r="Y78">
            <v>0.82499999999999996</v>
          </cell>
          <cell r="Z78">
            <v>0.82799999999999996</v>
          </cell>
          <cell r="AA78">
            <v>0.83</v>
          </cell>
          <cell r="AB78">
            <v>0.83099999999999996</v>
          </cell>
          <cell r="AC78">
            <v>0.84</v>
          </cell>
          <cell r="AD78">
            <v>0.83799999999999997</v>
          </cell>
          <cell r="AE78">
            <v>0.83799999999999997</v>
          </cell>
          <cell r="AF78">
            <v>0.84299999999999997</v>
          </cell>
          <cell r="AG78">
            <v>0.84499999999999997</v>
          </cell>
          <cell r="AH78">
            <v>0.84899999999999998</v>
          </cell>
          <cell r="AI78">
            <v>0.85299999999999998</v>
          </cell>
          <cell r="AJ78">
            <v>0.84899999999999998</v>
          </cell>
          <cell r="AK78">
            <v>0.84599999999999997</v>
          </cell>
          <cell r="AL78">
            <v>69.371499999999997</v>
          </cell>
          <cell r="AM78">
            <v>69.440700000000007</v>
          </cell>
          <cell r="AN78">
            <v>69.167100000000005</v>
          </cell>
          <cell r="AO78">
            <v>69.180300000000003</v>
          </cell>
          <cell r="AP78">
            <v>69.604399999999998</v>
          </cell>
          <cell r="AQ78">
            <v>69.968900000000005</v>
          </cell>
          <cell r="AR78">
            <v>70.597300000000004</v>
          </cell>
          <cell r="AS78">
            <v>71.003500000000003</v>
          </cell>
          <cell r="AT78">
            <v>70.918499999999995</v>
          </cell>
          <cell r="AU78">
            <v>71.040000000000006</v>
          </cell>
          <cell r="AV78">
            <v>71.757900000000006</v>
          </cell>
          <cell r="AW78">
            <v>72.394199999999998</v>
          </cell>
          <cell r="AX78">
            <v>72.507400000000004</v>
          </cell>
          <cell r="AY78">
            <v>72.5137</v>
          </cell>
          <cell r="AZ78">
            <v>72.906000000000006</v>
          </cell>
          <cell r="BA78">
            <v>72.864800000000002</v>
          </cell>
          <cell r="BB78">
            <v>73.344399999999993</v>
          </cell>
          <cell r="BC78">
            <v>73.431600000000003</v>
          </cell>
          <cell r="BD78">
            <v>73.957599999999999</v>
          </cell>
          <cell r="BE78">
            <v>74.179400000000001</v>
          </cell>
          <cell r="BF78">
            <v>74.519199999999998</v>
          </cell>
          <cell r="BG78">
            <v>74.923199999999994</v>
          </cell>
          <cell r="BH78">
            <v>75.180800000000005</v>
          </cell>
          <cell r="BI78">
            <v>75.680899999999994</v>
          </cell>
          <cell r="BJ78">
            <v>75.847399999999993</v>
          </cell>
          <cell r="BK78">
            <v>75.651700000000005</v>
          </cell>
          <cell r="BL78">
            <v>76.155199999999994</v>
          </cell>
          <cell r="BM78">
            <v>76.005499999999998</v>
          </cell>
          <cell r="BN78">
            <v>76.203900000000004</v>
          </cell>
          <cell r="BO78">
            <v>76.454300000000003</v>
          </cell>
          <cell r="BP78">
            <v>75.729699999999994</v>
          </cell>
          <cell r="BQ78">
            <v>74.530100000000004</v>
          </cell>
          <cell r="BR78">
            <v>11.126540179999999</v>
          </cell>
          <cell r="BS78">
            <v>11.114179610000001</v>
          </cell>
          <cell r="BT78">
            <v>11.21051025</v>
          </cell>
          <cell r="BU78">
            <v>11.740560049999999</v>
          </cell>
          <cell r="BV78">
            <v>12.27060986</v>
          </cell>
          <cell r="BW78">
            <v>12.412790299999999</v>
          </cell>
          <cell r="BX78">
            <v>12.617759700000001</v>
          </cell>
          <cell r="BY78">
            <v>13.052929880000001</v>
          </cell>
          <cell r="BZ78">
            <v>13.43634033</v>
          </cell>
          <cell r="CA78">
            <v>13.87598038</v>
          </cell>
          <cell r="CB78">
            <v>14.234149929999999</v>
          </cell>
          <cell r="CC78">
            <v>14.56569958</v>
          </cell>
          <cell r="CD78">
            <v>14.88370991</v>
          </cell>
          <cell r="CE78">
            <v>15.2458601</v>
          </cell>
          <cell r="CF78">
            <v>14.972519869999999</v>
          </cell>
          <cell r="CG78">
            <v>15.17901039</v>
          </cell>
          <cell r="CH78">
            <v>15.288519859999999</v>
          </cell>
          <cell r="CI78">
            <v>15.288900379999999</v>
          </cell>
          <cell r="CJ78">
            <v>15.28785038</v>
          </cell>
          <cell r="CK78">
            <v>15.21380997</v>
          </cell>
          <cell r="CL78">
            <v>15.2641201</v>
          </cell>
          <cell r="CM78">
            <v>15.194789889999999</v>
          </cell>
          <cell r="CN78">
            <v>15.243359570000001</v>
          </cell>
          <cell r="CO78">
            <v>15.619689940000001</v>
          </cell>
          <cell r="CP78">
            <v>15.425490379999999</v>
          </cell>
          <cell r="CQ78">
            <v>15.21959972</v>
          </cell>
          <cell r="CR78">
            <v>15.118980410000001</v>
          </cell>
          <cell r="CS78">
            <v>15.204179760000001</v>
          </cell>
          <cell r="CT78">
            <v>15.129460330000001</v>
          </cell>
          <cell r="CU78">
            <v>15.0336281</v>
          </cell>
          <cell r="CV78">
            <v>15.0336281</v>
          </cell>
          <cell r="CW78">
            <v>15.0336281</v>
          </cell>
          <cell r="CX78">
            <v>9.4799804689999991</v>
          </cell>
          <cell r="CY78">
            <v>9.5490731330000003</v>
          </cell>
          <cell r="CZ78">
            <v>9.6181657959999995</v>
          </cell>
          <cell r="DA78">
            <v>9.6872584600000007</v>
          </cell>
          <cell r="DB78">
            <v>9.756351124</v>
          </cell>
          <cell r="DC78">
            <v>9.8254437879999994</v>
          </cell>
          <cell r="DD78">
            <v>9.8945364520000005</v>
          </cell>
          <cell r="DE78">
            <v>9.9636291159999999</v>
          </cell>
          <cell r="DF78">
            <v>10.032721779999999</v>
          </cell>
          <cell r="DG78">
            <v>10.10181444</v>
          </cell>
          <cell r="DH78">
            <v>10.17090711</v>
          </cell>
          <cell r="DI78">
            <v>10.239999770000001</v>
          </cell>
          <cell r="DJ78">
            <v>10.388089900000001</v>
          </cell>
          <cell r="DK78">
            <v>10.53618002</v>
          </cell>
          <cell r="DL78">
            <v>10.684270140000001</v>
          </cell>
          <cell r="DM78">
            <v>10.832360270000001</v>
          </cell>
          <cell r="DN78">
            <v>11.07682776</v>
          </cell>
          <cell r="DO78">
            <v>11.321295259999999</v>
          </cell>
          <cell r="DP78">
            <v>11.56576276</v>
          </cell>
          <cell r="DQ78">
            <v>11.810230260000001</v>
          </cell>
          <cell r="DR78">
            <v>11.881730080000001</v>
          </cell>
          <cell r="DS78">
            <v>11.92125034</v>
          </cell>
          <cell r="DT78">
            <v>11.838999749999999</v>
          </cell>
          <cell r="DU78">
            <v>12.008959770000001</v>
          </cell>
          <cell r="DV78">
            <v>11.77344036</v>
          </cell>
          <cell r="DW78">
            <v>11.84778976</v>
          </cell>
          <cell r="DX78">
            <v>11.88941002</v>
          </cell>
          <cell r="DY78">
            <v>11.979454990000001</v>
          </cell>
          <cell r="DZ78">
            <v>12.069499970000001</v>
          </cell>
          <cell r="EA78">
            <v>12.15954494</v>
          </cell>
          <cell r="EB78">
            <v>12.24958992</v>
          </cell>
          <cell r="EC78">
            <v>12.24958992</v>
          </cell>
          <cell r="ED78">
            <v>18323.857260000001</v>
          </cell>
          <cell r="EE78">
            <v>15902.787899999999</v>
          </cell>
          <cell r="EF78">
            <v>15530.032069999999</v>
          </cell>
          <cell r="EG78">
            <v>15918.77751</v>
          </cell>
          <cell r="EH78">
            <v>16323.536990000001</v>
          </cell>
          <cell r="EI78">
            <v>16323.3956</v>
          </cell>
          <cell r="EJ78">
            <v>16326.4876</v>
          </cell>
          <cell r="EK78">
            <v>16600.357909999999</v>
          </cell>
          <cell r="EL78">
            <v>17275.915260000002</v>
          </cell>
          <cell r="EM78">
            <v>17805.536059999999</v>
          </cell>
          <cell r="EN78">
            <v>18526.67396</v>
          </cell>
          <cell r="EO78">
            <v>19431.06481</v>
          </cell>
          <cell r="EP78">
            <v>20656.238979999998</v>
          </cell>
          <cell r="EQ78">
            <v>21580.321629999999</v>
          </cell>
          <cell r="ER78">
            <v>22622.096949999999</v>
          </cell>
          <cell r="ES78">
            <v>23355.02461</v>
          </cell>
          <cell r="ET78">
            <v>24094.021939999999</v>
          </cell>
          <cell r="EU78">
            <v>23921.459169999998</v>
          </cell>
          <cell r="EV78">
            <v>24289.064450000002</v>
          </cell>
          <cell r="EW78">
            <v>23379.075690000001</v>
          </cell>
          <cell r="EX78">
            <v>23597.394810000002</v>
          </cell>
          <cell r="EY78">
            <v>23814.05863</v>
          </cell>
          <cell r="EZ78">
            <v>23596.14241</v>
          </cell>
          <cell r="FA78">
            <v>24483.818899999998</v>
          </cell>
          <cell r="FB78">
            <v>25259.66574</v>
          </cell>
          <cell r="FC78">
            <v>26281.742569999999</v>
          </cell>
          <cell r="FD78">
            <v>27615.68144</v>
          </cell>
          <cell r="FE78">
            <v>28307.730169999999</v>
          </cell>
          <cell r="FF78">
            <v>29638.3262</v>
          </cell>
          <cell r="FG78">
            <v>31464.442589999999</v>
          </cell>
          <cell r="FH78">
            <v>30487.046839999999</v>
          </cell>
          <cell r="FI78">
            <v>32789.010629999997</v>
          </cell>
          <cell r="FJ78">
            <v>1</v>
          </cell>
          <cell r="FK78">
            <v>0.97599999999999998</v>
          </cell>
          <cell r="FL78">
            <v>0.97599999999999998</v>
          </cell>
          <cell r="FM78">
            <v>0.98299999999999998</v>
          </cell>
          <cell r="FN78">
            <v>0.98399999999999999</v>
          </cell>
          <cell r="FO78">
            <v>0.98599999999999999</v>
          </cell>
          <cell r="FP78">
            <v>0.98099999999999998</v>
          </cell>
          <cell r="FQ78">
            <v>0.97699999999999998</v>
          </cell>
          <cell r="FR78">
            <v>0.97599999999999998</v>
          </cell>
          <cell r="FS78">
            <v>0.98199999999999998</v>
          </cell>
          <cell r="FT78">
            <v>0.98299999999999998</v>
          </cell>
          <cell r="FU78">
            <v>0.98</v>
          </cell>
          <cell r="FV78">
            <v>0.98099999999999998</v>
          </cell>
          <cell r="FW78">
            <v>0.98699999999999999</v>
          </cell>
          <cell r="FX78">
            <v>0.99199999999999999</v>
          </cell>
          <cell r="FY78">
            <v>0.99199999999999999</v>
          </cell>
          <cell r="FZ78">
            <v>0.997</v>
          </cell>
          <cell r="GA78">
            <v>1</v>
          </cell>
          <cell r="GB78">
            <v>0.998</v>
          </cell>
          <cell r="GC78">
            <v>0.99299999999999999</v>
          </cell>
          <cell r="GD78">
            <v>0.99199999999999999</v>
          </cell>
          <cell r="GE78">
            <v>0.995</v>
          </cell>
          <cell r="GF78">
            <v>0.99199999999999999</v>
          </cell>
          <cell r="GG78">
            <v>0.98899999999999999</v>
          </cell>
          <cell r="GH78">
            <v>0.99</v>
          </cell>
          <cell r="GI78">
            <v>0.98799999999999999</v>
          </cell>
          <cell r="GJ78">
            <v>0.98499999999999999</v>
          </cell>
          <cell r="GK78">
            <v>0.98499999999999999</v>
          </cell>
          <cell r="GL78">
            <v>0.98</v>
          </cell>
          <cell r="GM78">
            <v>0.98599999999999999</v>
          </cell>
          <cell r="GN78">
            <v>0.98199999999999998</v>
          </cell>
          <cell r="GO78">
            <v>0.98299999999999998</v>
          </cell>
          <cell r="GP78">
            <v>0.98699999999999999</v>
          </cell>
          <cell r="GQ78">
            <v>0.71070581899999996</v>
          </cell>
          <cell r="GR78">
            <v>0.70511586199999998</v>
          </cell>
          <cell r="GS78">
            <v>0.70782028699999999</v>
          </cell>
          <cell r="GT78">
            <v>0.71548020300000004</v>
          </cell>
          <cell r="GU78">
            <v>0.72553730400000005</v>
          </cell>
          <cell r="GV78">
            <v>0.72756765400000001</v>
          </cell>
          <cell r="GW78">
            <v>0.73178527100000001</v>
          </cell>
          <cell r="GX78">
            <v>0.73890918000000005</v>
          </cell>
          <cell r="GY78">
            <v>0.74794375499999999</v>
          </cell>
          <cell r="GZ78">
            <v>0.75538988900000004</v>
          </cell>
          <cell r="HA78">
            <v>0.76394615399999999</v>
          </cell>
          <cell r="HB78">
            <v>0.77381594099999995</v>
          </cell>
          <cell r="HC78">
            <v>0.78462632399999999</v>
          </cell>
          <cell r="HD78">
            <v>0.79425364099999995</v>
          </cell>
          <cell r="HE78">
            <v>0.79737064999999996</v>
          </cell>
          <cell r="HF78">
            <v>0.80466851500000003</v>
          </cell>
          <cell r="HG78">
            <v>0.81371563700000005</v>
          </cell>
          <cell r="HH78">
            <v>0.81561597200000002</v>
          </cell>
          <cell r="HI78">
            <v>0.81912594999999999</v>
          </cell>
          <cell r="HJ78">
            <v>0.819544877</v>
          </cell>
          <cell r="HK78">
            <v>0.82495650600000003</v>
          </cell>
          <cell r="HL78">
            <v>0.825472973</v>
          </cell>
          <cell r="HM78">
            <v>0.82459576800000001</v>
          </cell>
          <cell r="HN78">
            <v>0.83495677800000001</v>
          </cell>
          <cell r="HO78">
            <v>0.83236846200000003</v>
          </cell>
          <cell r="HP78">
            <v>0.83077039699999999</v>
          </cell>
          <cell r="HQ78">
            <v>0.83498242499999997</v>
          </cell>
          <cell r="HR78">
            <v>0.834797134</v>
          </cell>
          <cell r="HS78">
            <v>0.84174471100000003</v>
          </cell>
          <cell r="HT78">
            <v>0.84397945200000002</v>
          </cell>
          <cell r="HU78">
            <v>0.84020876700000002</v>
          </cell>
          <cell r="HV78">
            <v>0.84009284100000003</v>
          </cell>
          <cell r="HW78">
            <v>73.777699999999996</v>
          </cell>
          <cell r="HX78">
            <v>73.966499999999996</v>
          </cell>
          <cell r="HY78">
            <v>73.941299999999998</v>
          </cell>
          <cell r="HZ78">
            <v>73.981999999999999</v>
          </cell>
          <cell r="IA78">
            <v>74.459299999999999</v>
          </cell>
          <cell r="IB78">
            <v>74.724999999999994</v>
          </cell>
          <cell r="IC78">
            <v>75.002200000000002</v>
          </cell>
          <cell r="ID78">
            <v>75.453999999999994</v>
          </cell>
          <cell r="IE78">
            <v>75.524799999999999</v>
          </cell>
          <cell r="IF78">
            <v>75.498500000000007</v>
          </cell>
          <cell r="IG78">
            <v>76.028700000000001</v>
          </cell>
          <cell r="IH78">
            <v>76.552700000000002</v>
          </cell>
          <cell r="II78">
            <v>76.680499999999995</v>
          </cell>
          <cell r="IJ78">
            <v>76.657600000000002</v>
          </cell>
          <cell r="IK78">
            <v>77.091899999999995</v>
          </cell>
          <cell r="IL78">
            <v>77.067899999999995</v>
          </cell>
          <cell r="IM78">
            <v>77.546700000000001</v>
          </cell>
          <cell r="IN78">
            <v>77.519900000000007</v>
          </cell>
          <cell r="IO78">
            <v>77.967600000000004</v>
          </cell>
          <cell r="IP78">
            <v>78.110600000000005</v>
          </cell>
          <cell r="IQ78">
            <v>78.317099999999996</v>
          </cell>
          <cell r="IR78">
            <v>78.486000000000004</v>
          </cell>
          <cell r="IS78">
            <v>78.616100000000003</v>
          </cell>
          <cell r="IT78">
            <v>79.009500000000003</v>
          </cell>
          <cell r="IU78">
            <v>79.2303</v>
          </cell>
          <cell r="IV78">
            <v>78.869200000000006</v>
          </cell>
          <cell r="IW78">
            <v>79.563699999999997</v>
          </cell>
          <cell r="IX78">
            <v>79.2727</v>
          </cell>
          <cell r="IY78">
            <v>79.5274</v>
          </cell>
          <cell r="IZ78">
            <v>79.687700000000007</v>
          </cell>
          <cell r="JA78">
            <v>79.026600000000002</v>
          </cell>
          <cell r="JB78">
            <v>77.921099999999996</v>
          </cell>
          <cell r="JC78">
            <v>11.174010279999999</v>
          </cell>
          <cell r="JD78">
            <v>11.144680019999999</v>
          </cell>
          <cell r="JE78">
            <v>11.236249920000001</v>
          </cell>
          <cell r="JF78">
            <v>11.826445100000001</v>
          </cell>
          <cell r="JG78">
            <v>12.416640279999999</v>
          </cell>
          <cell r="JH78">
            <v>12.597800250000001</v>
          </cell>
          <cell r="JI78">
            <v>12.82075977</v>
          </cell>
          <cell r="JJ78">
            <v>13.231389999999999</v>
          </cell>
          <cell r="JK78">
            <v>13.67053986</v>
          </cell>
          <cell r="JL78">
            <v>14.117059709999999</v>
          </cell>
          <cell r="JM78">
            <v>14.463139529999999</v>
          </cell>
          <cell r="JN78">
            <v>14.859009739999999</v>
          </cell>
          <cell r="JO78">
            <v>15.22624016</v>
          </cell>
          <cell r="JP78">
            <v>15.680379869999999</v>
          </cell>
          <cell r="JQ78">
            <v>15.38029957</v>
          </cell>
          <cell r="JR78">
            <v>15.675080299999999</v>
          </cell>
          <cell r="JS78">
            <v>15.82437992</v>
          </cell>
          <cell r="JT78">
            <v>15.81387997</v>
          </cell>
          <cell r="JU78">
            <v>15.753569600000001</v>
          </cell>
          <cell r="JV78">
            <v>15.6155901</v>
          </cell>
          <cell r="JW78">
            <v>15.649410250000001</v>
          </cell>
          <cell r="JX78">
            <v>15.529379840000001</v>
          </cell>
          <cell r="JY78">
            <v>15.555959700000001</v>
          </cell>
          <cell r="JZ78">
            <v>16.013719559999998</v>
          </cell>
          <cell r="KA78">
            <v>15.81624031</v>
          </cell>
          <cell r="KB78">
            <v>15.566699979999999</v>
          </cell>
          <cell r="KC78">
            <v>15.39906025</v>
          </cell>
          <cell r="KD78">
            <v>15.52507973</v>
          </cell>
          <cell r="KE78">
            <v>15.42066956</v>
          </cell>
          <cell r="KF78">
            <v>15.30526079</v>
          </cell>
          <cell r="KG78">
            <v>15.30526079</v>
          </cell>
          <cell r="KH78">
            <v>15.30526079</v>
          </cell>
          <cell r="KI78">
            <v>9.0998401639999997</v>
          </cell>
          <cell r="KJ78">
            <v>9.1624001590000006</v>
          </cell>
          <cell r="KK78">
            <v>9.2249601539999997</v>
          </cell>
          <cell r="KL78">
            <v>9.2875201490000006</v>
          </cell>
          <cell r="KM78">
            <v>9.3500801429999996</v>
          </cell>
          <cell r="KN78">
            <v>9.4126401380000004</v>
          </cell>
          <cell r="KO78">
            <v>9.4752001329999995</v>
          </cell>
          <cell r="KP78">
            <v>9.5377601280000004</v>
          </cell>
          <cell r="KQ78">
            <v>9.6003201219999994</v>
          </cell>
          <cell r="KR78">
            <v>9.6628801170000003</v>
          </cell>
          <cell r="KS78">
            <v>9.7254401119999994</v>
          </cell>
          <cell r="KT78">
            <v>9.7880001070000002</v>
          </cell>
          <cell r="KU78">
            <v>9.9482326509999996</v>
          </cell>
          <cell r="KV78">
            <v>10.10846519</v>
          </cell>
          <cell r="KW78">
            <v>10.26869774</v>
          </cell>
          <cell r="KX78">
            <v>10.428930279999999</v>
          </cell>
          <cell r="KY78">
            <v>10.73459029</v>
          </cell>
          <cell r="KZ78">
            <v>11.0402503</v>
          </cell>
          <cell r="LA78">
            <v>11.345910310000001</v>
          </cell>
          <cell r="LB78">
            <v>11.651570319999999</v>
          </cell>
          <cell r="LC78">
            <v>11.73375034</v>
          </cell>
          <cell r="LD78">
            <v>11.7915802</v>
          </cell>
          <cell r="LE78">
            <v>11.71862984</v>
          </cell>
          <cell r="LF78">
            <v>11.891389849999999</v>
          </cell>
          <cell r="LG78">
            <v>11.54996014</v>
          </cell>
          <cell r="LH78">
            <v>11.63817978</v>
          </cell>
          <cell r="LI78">
            <v>11.68113995</v>
          </cell>
          <cell r="LJ78">
            <v>11.785102370000001</v>
          </cell>
          <cell r="LK78">
            <v>11.889064790000001</v>
          </cell>
          <cell r="LL78">
            <v>11.993027209999999</v>
          </cell>
          <cell r="LM78">
            <v>12.096989629999999</v>
          </cell>
          <cell r="LN78">
            <v>12.096989629999999</v>
          </cell>
          <cell r="LO78">
            <v>13543.633589999999</v>
          </cell>
          <cell r="LP78">
            <v>11746.454369999999</v>
          </cell>
          <cell r="LQ78">
            <v>12000.272639999999</v>
          </cell>
          <cell r="LR78">
            <v>12122.35535</v>
          </cell>
          <cell r="LS78">
            <v>12363.548989999999</v>
          </cell>
          <cell r="LT78">
            <v>11926.4863</v>
          </cell>
          <cell r="LU78">
            <v>11906.55833</v>
          </cell>
          <cell r="LV78">
            <v>11941.690559999999</v>
          </cell>
          <cell r="LW78">
            <v>12805.554679999999</v>
          </cell>
          <cell r="LX78">
            <v>13427.14796</v>
          </cell>
          <cell r="LY78">
            <v>13937.80392</v>
          </cell>
          <cell r="LZ78">
            <v>14713.382879999999</v>
          </cell>
          <cell r="MA78">
            <v>16146.20829</v>
          </cell>
          <cell r="MB78">
            <v>17300.569200000002</v>
          </cell>
          <cell r="MC78">
            <v>17998.662899999999</v>
          </cell>
          <cell r="MD78">
            <v>18997.115900000001</v>
          </cell>
          <cell r="ME78">
            <v>19675.333790000001</v>
          </cell>
          <cell r="MF78">
            <v>19178.845359999999</v>
          </cell>
          <cell r="MG78">
            <v>18613.168880000001</v>
          </cell>
          <cell r="MH78">
            <v>17779.914959999998</v>
          </cell>
          <cell r="MI78">
            <v>18885.151259999999</v>
          </cell>
          <cell r="MJ78">
            <v>18940.753700000001</v>
          </cell>
          <cell r="MK78">
            <v>18601.290529999998</v>
          </cell>
          <cell r="ML78">
            <v>19426.057120000001</v>
          </cell>
          <cell r="MM78">
            <v>20162.863450000001</v>
          </cell>
          <cell r="MN78">
            <v>20758.734520000002</v>
          </cell>
          <cell r="MO78">
            <v>21535.903389999999</v>
          </cell>
          <cell r="MP78">
            <v>21074.21429</v>
          </cell>
          <cell r="MQ78">
            <v>23441.67353</v>
          </cell>
          <cell r="MR78">
            <v>24069.606189999999</v>
          </cell>
          <cell r="MS78">
            <v>23293.134829999999</v>
          </cell>
          <cell r="MT78">
            <v>25908.868429999999</v>
          </cell>
          <cell r="MU78">
            <v>0.72806879499999999</v>
          </cell>
          <cell r="MV78">
            <v>0.72258524700000004</v>
          </cell>
          <cell r="MW78">
            <v>0.71993799800000002</v>
          </cell>
          <cell r="MX78">
            <v>0.72731109599999999</v>
          </cell>
          <cell r="MY78">
            <v>0.73620723099999996</v>
          </cell>
          <cell r="MZ78">
            <v>0.74172487899999995</v>
          </cell>
          <cell r="NA78">
            <v>0.74876915700000002</v>
          </cell>
          <cell r="NB78">
            <v>0.75722454699999997</v>
          </cell>
          <cell r="NC78">
            <v>0.761345516</v>
          </cell>
          <cell r="ND78">
            <v>0.76862560199999996</v>
          </cell>
          <cell r="NE78">
            <v>0.77936030300000003</v>
          </cell>
          <cell r="NF78">
            <v>0.78857254300000001</v>
          </cell>
          <cell r="NG78">
            <v>0.79511778700000002</v>
          </cell>
          <cell r="NH78">
            <v>0.80067114399999995</v>
          </cell>
          <cell r="NI78">
            <v>0.80410941199999997</v>
          </cell>
          <cell r="NJ78">
            <v>0.80730977000000004</v>
          </cell>
          <cell r="NK78">
            <v>0.81368621799999996</v>
          </cell>
          <cell r="NL78">
            <v>0.81696707400000002</v>
          </cell>
          <cell r="NM78">
            <v>0.82466637099999995</v>
          </cell>
          <cell r="NN78">
            <v>0.82638299900000001</v>
          </cell>
          <cell r="NO78">
            <v>0.82876746499999998</v>
          </cell>
          <cell r="NP78">
            <v>0.83249353699999995</v>
          </cell>
          <cell r="NQ78">
            <v>0.83403136700000002</v>
          </cell>
          <cell r="NR78">
            <v>0.84321674000000002</v>
          </cell>
          <cell r="NS78">
            <v>0.84219204400000003</v>
          </cell>
          <cell r="NT78">
            <v>0.84346902599999996</v>
          </cell>
          <cell r="NU78">
            <v>0.84807992499999996</v>
          </cell>
          <cell r="NV78">
            <v>0.85204321500000002</v>
          </cell>
          <cell r="NW78">
            <v>0.85352841000000002</v>
          </cell>
          <cell r="NX78">
            <v>0.85931220799999997</v>
          </cell>
          <cell r="NY78">
            <v>0.85488143299999997</v>
          </cell>
          <cell r="NZ78">
            <v>0.85088414499999998</v>
          </cell>
          <cell r="OA78">
            <v>65.143699999999995</v>
          </cell>
          <cell r="OB78">
            <v>65.107799999999997</v>
          </cell>
          <cell r="OC78">
            <v>64.659199999999998</v>
          </cell>
          <cell r="OD78">
            <v>64.651600000000002</v>
          </cell>
          <cell r="OE78">
            <v>65.003600000000006</v>
          </cell>
          <cell r="OF78">
            <v>65.418700000000001</v>
          </cell>
          <cell r="OG78">
            <v>66.293899999999994</v>
          </cell>
          <cell r="OH78">
            <v>66.637900000000002</v>
          </cell>
          <cell r="OI78">
            <v>66.429599999999994</v>
          </cell>
          <cell r="OJ78">
            <v>66.665899999999993</v>
          </cell>
          <cell r="OK78">
            <v>67.4876</v>
          </cell>
          <cell r="OL78">
            <v>68.188599999999994</v>
          </cell>
          <cell r="OM78">
            <v>68.285399999999996</v>
          </cell>
          <cell r="ON78">
            <v>68.321600000000004</v>
          </cell>
          <cell r="OO78">
            <v>68.657600000000002</v>
          </cell>
          <cell r="OP78">
            <v>68.613600000000005</v>
          </cell>
          <cell r="OQ78">
            <v>69.072800000000001</v>
          </cell>
          <cell r="OR78">
            <v>69.253</v>
          </cell>
          <cell r="OS78">
            <v>69.820800000000006</v>
          </cell>
          <cell r="OT78">
            <v>70.106800000000007</v>
          </cell>
          <cell r="OU78">
            <v>70.557500000000005</v>
          </cell>
          <cell r="OV78">
            <v>71.144099999999995</v>
          </cell>
          <cell r="OW78">
            <v>71.550799999999995</v>
          </cell>
          <cell r="OX78">
            <v>72.123999999999995</v>
          </cell>
          <cell r="OY78">
            <v>72.251000000000005</v>
          </cell>
          <cell r="OZ78">
            <v>72.228200000000001</v>
          </cell>
          <cell r="PA78">
            <v>72.555099999999996</v>
          </cell>
          <cell r="PB78">
            <v>72.555000000000007</v>
          </cell>
          <cell r="PC78">
            <v>72.716999999999999</v>
          </cell>
          <cell r="PD78">
            <v>73.051199999999994</v>
          </cell>
          <cell r="PE78">
            <v>72.319100000000006</v>
          </cell>
          <cell r="PF78">
            <v>71.104699999999994</v>
          </cell>
          <cell r="PG78">
            <v>11.081379889999999</v>
          </cell>
          <cell r="PH78">
            <v>11.085180279999999</v>
          </cell>
          <cell r="PI78">
            <v>11.186050420000001</v>
          </cell>
          <cell r="PJ78">
            <v>11.66096544</v>
          </cell>
          <cell r="PK78">
            <v>12.13588047</v>
          </cell>
          <cell r="PL78">
            <v>12.271490099999999</v>
          </cell>
          <cell r="PM78">
            <v>12.424039840000001</v>
          </cell>
          <cell r="PN78">
            <v>12.88276005</v>
          </cell>
          <cell r="PO78">
            <v>13.21240997</v>
          </cell>
          <cell r="PP78">
            <v>13.644840240000001</v>
          </cell>
          <cell r="PQ78">
            <v>14.01441002</v>
          </cell>
          <cell r="PR78">
            <v>14.282110210000001</v>
          </cell>
          <cell r="PS78">
            <v>14.5521698</v>
          </cell>
          <cell r="PT78">
            <v>14.823929789999999</v>
          </cell>
          <cell r="PU78">
            <v>14.57546997</v>
          </cell>
          <cell r="PV78">
            <v>14.69637966</v>
          </cell>
          <cell r="PW78">
            <v>14.768079759999999</v>
          </cell>
          <cell r="PX78">
            <v>14.778570179999999</v>
          </cell>
          <cell r="PY78">
            <v>14.83561993</v>
          </cell>
          <cell r="PZ78">
            <v>14.8246603</v>
          </cell>
          <cell r="QA78">
            <v>14.89210033</v>
          </cell>
          <cell r="QB78">
            <v>14.872570039999999</v>
          </cell>
          <cell r="QC78">
            <v>14.942199710000001</v>
          </cell>
          <cell r="QD78">
            <v>15.234629630000001</v>
          </cell>
          <cell r="QE78">
            <v>15.04512978</v>
          </cell>
          <cell r="QF78">
            <v>14.882229799999999</v>
          </cell>
          <cell r="QG78">
            <v>14.846540449999999</v>
          </cell>
          <cell r="QH78">
            <v>14.89363956</v>
          </cell>
          <cell r="QI78">
            <v>14.84858036</v>
          </cell>
          <cell r="QJ78">
            <v>14.77280122</v>
          </cell>
          <cell r="QK78">
            <v>14.77280122</v>
          </cell>
          <cell r="QL78">
            <v>14.77280122</v>
          </cell>
          <cell r="QM78">
            <v>9.9193401340000005</v>
          </cell>
          <cell r="QN78">
            <v>9.9973200880000004</v>
          </cell>
          <cell r="QO78">
            <v>10.07530004</v>
          </cell>
          <cell r="QP78">
            <v>10.153280000000001</v>
          </cell>
          <cell r="QQ78">
            <v>10.23125995</v>
          </cell>
          <cell r="QR78">
            <v>10.309239910000001</v>
          </cell>
          <cell r="QS78">
            <v>10.38721986</v>
          </cell>
          <cell r="QT78">
            <v>10.46519982</v>
          </cell>
          <cell r="QU78">
            <v>10.54317977</v>
          </cell>
          <cell r="QV78">
            <v>10.62115973</v>
          </cell>
          <cell r="QW78">
            <v>10.69913968</v>
          </cell>
          <cell r="QX78">
            <v>10.77711964</v>
          </cell>
          <cell r="QY78">
            <v>10.91039228</v>
          </cell>
          <cell r="QZ78">
            <v>11.04366493</v>
          </cell>
          <cell r="RA78">
            <v>11.176937580000001</v>
          </cell>
          <cell r="RB78">
            <v>11.310210229999999</v>
          </cell>
          <cell r="RC78">
            <v>11.47944021</v>
          </cell>
          <cell r="RD78">
            <v>11.6486702</v>
          </cell>
          <cell r="RE78">
            <v>11.817900180000001</v>
          </cell>
          <cell r="RF78">
            <v>11.98713017</v>
          </cell>
          <cell r="RG78">
            <v>12.046230319999999</v>
          </cell>
          <cell r="RH78">
            <v>12.06509018</v>
          </cell>
          <cell r="RI78">
            <v>11.971590040000001</v>
          </cell>
          <cell r="RJ78">
            <v>12.138050079999999</v>
          </cell>
          <cell r="RK78">
            <v>12.0332098</v>
          </cell>
          <cell r="RL78">
            <v>12.0908699</v>
          </cell>
          <cell r="RM78">
            <v>12.130269999999999</v>
          </cell>
          <cell r="RN78">
            <v>12.20360756</v>
          </cell>
          <cell r="RO78">
            <v>12.27694511</v>
          </cell>
          <cell r="RP78">
            <v>12.35028267</v>
          </cell>
          <cell r="RQ78">
            <v>12.42362022</v>
          </cell>
          <cell r="RR78">
            <v>12.42362022</v>
          </cell>
          <cell r="RS78">
            <v>23498.234499999999</v>
          </cell>
          <cell r="RT78">
            <v>20409.222709999998</v>
          </cell>
          <cell r="RU78">
            <v>19364.1371</v>
          </cell>
          <cell r="RV78">
            <v>20051.159640000002</v>
          </cell>
          <cell r="RW78">
            <v>20643.04263</v>
          </cell>
          <cell r="RX78">
            <v>21128.997230000001</v>
          </cell>
          <cell r="RY78">
            <v>21165.146489999999</v>
          </cell>
          <cell r="RZ78">
            <v>21707.51341</v>
          </cell>
          <cell r="SA78">
            <v>22184.49958</v>
          </cell>
          <cell r="SB78">
            <v>22620.838179999999</v>
          </cell>
          <cell r="SC78">
            <v>23580.70018</v>
          </cell>
          <cell r="SD78">
            <v>24633.398880000001</v>
          </cell>
          <cell r="SE78">
            <v>25635.259239999999</v>
          </cell>
          <cell r="SF78">
            <v>26309.933120000002</v>
          </cell>
          <cell r="SG78">
            <v>27735.3861</v>
          </cell>
          <cell r="SH78">
            <v>28175.132549999998</v>
          </cell>
          <cell r="SI78">
            <v>28980.719410000002</v>
          </cell>
          <cell r="SJ78">
            <v>29167.017759999999</v>
          </cell>
          <cell r="SK78">
            <v>30566.53946</v>
          </cell>
          <cell r="SL78">
            <v>29569.487290000001</v>
          </cell>
          <cell r="SM78">
            <v>28805.321820000001</v>
          </cell>
          <cell r="SN78">
            <v>29192.786240000001</v>
          </cell>
          <cell r="SO78">
            <v>29099.37904</v>
          </cell>
          <cell r="SP78">
            <v>30051.022580000001</v>
          </cell>
          <cell r="SQ78">
            <v>30863.859530000002</v>
          </cell>
          <cell r="SR78">
            <v>32345.195380000001</v>
          </cell>
          <cell r="SS78">
            <v>34280.533049999998</v>
          </cell>
          <cell r="ST78">
            <v>36224.373950000001</v>
          </cell>
          <cell r="SU78">
            <v>36402.832820000003</v>
          </cell>
          <cell r="SV78">
            <v>39514.597679999999</v>
          </cell>
          <cell r="SW78">
            <v>38305.367149999998</v>
          </cell>
          <cell r="SX78">
            <v>40262.248760000002</v>
          </cell>
          <cell r="SY78">
            <v>0.76800000000000002</v>
          </cell>
          <cell r="SZ78">
            <v>0.77</v>
          </cell>
          <cell r="TA78">
            <v>0.77300000000000002</v>
          </cell>
          <cell r="TB78">
            <v>0.77600000000000002</v>
          </cell>
          <cell r="TC78">
            <v>0.77500000000000002</v>
          </cell>
          <cell r="TD78">
            <v>0.77400000000000002</v>
          </cell>
          <cell r="TE78">
            <v>0.77900000000000003</v>
          </cell>
          <cell r="TF78">
            <v>0.77800000000000002</v>
          </cell>
          <cell r="TG78">
            <v>0.78900000000000003</v>
          </cell>
          <cell r="TH78">
            <v>0.79200000000000004</v>
          </cell>
          <cell r="TI78">
            <v>0.79400000000000004</v>
          </cell>
          <cell r="TJ78">
            <v>0.79200000000000004</v>
          </cell>
          <cell r="TK78">
            <v>7.1218416710000003</v>
          </cell>
          <cell r="TL78">
            <v>7.1759968829999998</v>
          </cell>
          <cell r="TM78">
            <v>6.8841002949999996</v>
          </cell>
          <cell r="TN78">
            <v>7.4822818289999997</v>
          </cell>
          <cell r="TO78">
            <v>7.4326965459999998</v>
          </cell>
          <cell r="TP78">
            <v>7.5433033749999998</v>
          </cell>
          <cell r="TQ78">
            <v>7.409337753</v>
          </cell>
          <cell r="TR78">
            <v>7.7531375679999996</v>
          </cell>
          <cell r="TS78">
            <v>6.9604710120000002</v>
          </cell>
          <cell r="TT78">
            <v>7.0311687970000003</v>
          </cell>
          <cell r="TU78">
            <v>6.3394980380000003</v>
          </cell>
          <cell r="TV78">
            <v>6.3703497200000001</v>
          </cell>
          <cell r="TW78">
            <v>7.2463768120000003</v>
          </cell>
          <cell r="TX78">
            <v>7.2289156630000004</v>
          </cell>
          <cell r="TY78">
            <v>6.9795427200000004</v>
          </cell>
          <cell r="TZ78">
            <v>7.6190476189999998</v>
          </cell>
          <cell r="UA78">
            <v>7.5178997609999998</v>
          </cell>
          <cell r="UB78">
            <v>7.6372315039999998</v>
          </cell>
          <cell r="UC78">
            <v>7.5919335710000002</v>
          </cell>
          <cell r="UD78">
            <v>7.9289940830000001</v>
          </cell>
          <cell r="UE78">
            <v>7.0671378090000001</v>
          </cell>
          <cell r="UF78">
            <v>7.1512309500000004</v>
          </cell>
          <cell r="UG78">
            <v>6.4782096579999999</v>
          </cell>
          <cell r="UH78">
            <v>6.3829787229999999</v>
          </cell>
          <cell r="UI78">
            <v>5.0721650120000001</v>
          </cell>
          <cell r="UJ78">
            <v>4.9355206489999999</v>
          </cell>
          <cell r="UK78">
            <v>4.8472108839999999</v>
          </cell>
          <cell r="UL78">
            <v>4.847445488</v>
          </cell>
          <cell r="UM78">
            <v>4.6236796379999996</v>
          </cell>
          <cell r="UN78">
            <v>4.4179301259999999</v>
          </cell>
          <cell r="UO78">
            <v>4.2682032589999999</v>
          </cell>
          <cell r="UP78">
            <v>4.0139327050000002</v>
          </cell>
          <cell r="UQ78">
            <v>3.8315930370000002</v>
          </cell>
          <cell r="UR78">
            <v>4.0436863900000004</v>
          </cell>
          <cell r="US78">
            <v>3.861354113</v>
          </cell>
          <cell r="UT78">
            <v>3.9539091590000002</v>
          </cell>
          <cell r="UU78">
            <v>4.0819200000000002</v>
          </cell>
          <cell r="UV78">
            <v>3.4821499999999999</v>
          </cell>
          <cell r="UW78">
            <v>3.1877800000000001</v>
          </cell>
          <cell r="UX78">
            <v>3.1178599999999999</v>
          </cell>
          <cell r="UY78">
            <v>3.0901700000000001</v>
          </cell>
          <cell r="UZ78">
            <v>2.9552800000000001</v>
          </cell>
          <cell r="VA78">
            <v>3.2199399999999998</v>
          </cell>
          <cell r="VB78">
            <v>3.1939600000000001</v>
          </cell>
          <cell r="VC78">
            <v>3.11063</v>
          </cell>
          <cell r="VD78">
            <v>3.11063</v>
          </cell>
          <cell r="VE78">
            <v>2.8630900000000001</v>
          </cell>
          <cell r="VF78">
            <v>2.8630900000000001</v>
          </cell>
          <cell r="VG78">
            <v>12.21144</v>
          </cell>
          <cell r="VH78">
            <v>13.11032</v>
          </cell>
          <cell r="VI78">
            <v>12.61731</v>
          </cell>
          <cell r="VJ78">
            <v>14.481540000000001</v>
          </cell>
          <cell r="VK78">
            <v>14.584239999999999</v>
          </cell>
          <cell r="VL78">
            <v>15.2567</v>
          </cell>
          <cell r="VM78">
            <v>14.73987</v>
          </cell>
          <cell r="VN78">
            <v>16.05152</v>
          </cell>
          <cell r="VO78">
            <v>13.93919</v>
          </cell>
          <cell r="VP78">
            <v>13.93919</v>
          </cell>
          <cell r="VQ78">
            <v>12.29405</v>
          </cell>
          <cell r="VR78">
            <v>12.29405</v>
          </cell>
          <cell r="VS78">
            <v>55</v>
          </cell>
          <cell r="VT78">
            <v>0.33900000000000002</v>
          </cell>
          <cell r="VU78">
            <v>0.33200000000000002</v>
          </cell>
          <cell r="VV78">
            <v>0.32700000000000001</v>
          </cell>
          <cell r="VW78">
            <v>0.32500000000000001</v>
          </cell>
          <cell r="VX78">
            <v>0.31900000000000001</v>
          </cell>
          <cell r="VY78">
            <v>0.314</v>
          </cell>
          <cell r="VZ78">
            <v>0.3</v>
          </cell>
          <cell r="WA78">
            <v>0.29499999999999998</v>
          </cell>
          <cell r="WB78">
            <v>0.30399999999999999</v>
          </cell>
          <cell r="WC78">
            <v>0.29699999999999999</v>
          </cell>
          <cell r="WD78">
            <v>0.29099999999999998</v>
          </cell>
          <cell r="WE78">
            <v>0.28000000000000003</v>
          </cell>
          <cell r="WF78">
            <v>0.27500000000000002</v>
          </cell>
          <cell r="WG78">
            <v>0.26100000000000001</v>
          </cell>
          <cell r="WH78">
            <v>0.26700000000000002</v>
          </cell>
          <cell r="WI78">
            <v>0.26200000000000001</v>
          </cell>
          <cell r="WJ78">
            <v>0.246</v>
          </cell>
          <cell r="WK78">
            <v>0.245</v>
          </cell>
          <cell r="WL78">
            <v>0.24099999999999999</v>
          </cell>
          <cell r="WM78">
            <v>0.23300000000000001</v>
          </cell>
          <cell r="WN78">
            <v>0.24</v>
          </cell>
          <cell r="WO78">
            <v>0.24199999999999999</v>
          </cell>
          <cell r="WP78">
            <v>0.24199999999999999</v>
          </cell>
          <cell r="WQ78">
            <v>0.25</v>
          </cell>
          <cell r="WR78">
            <v>0.248</v>
          </cell>
          <cell r="WS78">
            <v>0.247</v>
          </cell>
          <cell r="WT78">
            <v>0.252</v>
          </cell>
          <cell r="WU78">
            <v>0.248</v>
          </cell>
          <cell r="WV78">
            <v>0.22900000000000001</v>
          </cell>
          <cell r="WW78">
            <v>0.22700000000000001</v>
          </cell>
          <cell r="WX78">
            <v>0.23100000000000001</v>
          </cell>
          <cell r="WY78">
            <v>0.221</v>
          </cell>
          <cell r="WZ78">
            <v>23</v>
          </cell>
          <cell r="XA78">
            <v>23</v>
          </cell>
          <cell r="XB78">
            <v>23</v>
          </cell>
          <cell r="XC78">
            <v>23</v>
          </cell>
          <cell r="XD78">
            <v>21</v>
          </cell>
          <cell r="XE78">
            <v>20</v>
          </cell>
          <cell r="XF78">
            <v>18</v>
          </cell>
          <cell r="XG78">
            <v>18</v>
          </cell>
          <cell r="XH78">
            <v>17</v>
          </cell>
          <cell r="XI78">
            <v>17</v>
          </cell>
          <cell r="XJ78">
            <v>16</v>
          </cell>
          <cell r="XK78">
            <v>15</v>
          </cell>
          <cell r="XL78">
            <v>16</v>
          </cell>
          <cell r="XM78">
            <v>15</v>
          </cell>
          <cell r="XN78">
            <v>15</v>
          </cell>
          <cell r="XO78">
            <v>15</v>
          </cell>
          <cell r="XP78">
            <v>14</v>
          </cell>
          <cell r="XQ78">
            <v>15</v>
          </cell>
          <cell r="XR78">
            <v>14</v>
          </cell>
          <cell r="XS78">
            <v>13</v>
          </cell>
          <cell r="XT78">
            <v>13</v>
          </cell>
          <cell r="XU78">
            <v>13</v>
          </cell>
          <cell r="XV78">
            <v>12</v>
          </cell>
          <cell r="XW78">
            <v>12</v>
          </cell>
          <cell r="XX78">
            <v>12</v>
          </cell>
          <cell r="XY78">
            <v>12</v>
          </cell>
          <cell r="XZ78">
            <v>12</v>
          </cell>
          <cell r="YA78">
            <v>12</v>
          </cell>
          <cell r="YB78">
            <v>12</v>
          </cell>
          <cell r="YC78">
            <v>12</v>
          </cell>
          <cell r="YD78">
            <v>12</v>
          </cell>
          <cell r="YE78">
            <v>12</v>
          </cell>
          <cell r="YF78">
            <v>38.125999999999998</v>
          </cell>
          <cell r="YG78">
            <v>36.045000000000002</v>
          </cell>
          <cell r="YH78">
            <v>34.814</v>
          </cell>
          <cell r="YI78">
            <v>34.68</v>
          </cell>
          <cell r="YJ78">
            <v>35.095999999999997</v>
          </cell>
          <cell r="YK78">
            <v>33.253</v>
          </cell>
          <cell r="YL78">
            <v>30.798999999999999</v>
          </cell>
          <cell r="YM78">
            <v>28.643999999999998</v>
          </cell>
          <cell r="YN78">
            <v>26.884</v>
          </cell>
          <cell r="YO78">
            <v>24.439</v>
          </cell>
          <cell r="YP78">
            <v>24.048999999999999</v>
          </cell>
          <cell r="YQ78">
            <v>22.442</v>
          </cell>
          <cell r="YR78">
            <v>21.809000000000001</v>
          </cell>
          <cell r="YS78">
            <v>21.114000000000001</v>
          </cell>
          <cell r="YT78">
            <v>21.364999999999998</v>
          </cell>
          <cell r="YU78">
            <v>20.391999999999999</v>
          </cell>
          <cell r="YV78">
            <v>19.966999999999999</v>
          </cell>
          <cell r="YW78">
            <v>19.760000000000002</v>
          </cell>
          <cell r="YX78">
            <v>20.376000000000001</v>
          </cell>
          <cell r="YY78">
            <v>20.016999999999999</v>
          </cell>
          <cell r="YZ78">
            <v>18.600000000000001</v>
          </cell>
          <cell r="ZA78">
            <v>18.443999999999999</v>
          </cell>
          <cell r="ZB78">
            <v>20.210999999999999</v>
          </cell>
          <cell r="ZC78">
            <v>22.216999999999999</v>
          </cell>
          <cell r="ZD78">
            <v>24.276</v>
          </cell>
          <cell r="ZE78">
            <v>23.966000000000001</v>
          </cell>
          <cell r="ZF78">
            <v>25.509</v>
          </cell>
          <cell r="ZG78">
            <v>23.913</v>
          </cell>
          <cell r="ZH78">
            <v>22.762</v>
          </cell>
          <cell r="ZI78">
            <v>21.994</v>
          </cell>
          <cell r="ZJ78">
            <v>22.286000000000001</v>
          </cell>
          <cell r="ZK78">
            <v>22.148</v>
          </cell>
          <cell r="ZL78">
            <v>34.1101849</v>
          </cell>
          <cell r="ZM78">
            <v>40.058608509999999</v>
          </cell>
          <cell r="ZN78">
            <v>46.007032129999999</v>
          </cell>
          <cell r="ZO78">
            <v>51.955455739999998</v>
          </cell>
          <cell r="ZP78">
            <v>57.903879349999997</v>
          </cell>
          <cell r="ZQ78">
            <v>63.852302960000003</v>
          </cell>
          <cell r="ZR78">
            <v>67.525405460000002</v>
          </cell>
          <cell r="ZS78">
            <v>71.198507960000001</v>
          </cell>
          <cell r="ZT78">
            <v>74.871610459999999</v>
          </cell>
          <cell r="ZU78">
            <v>78.544712959999998</v>
          </cell>
          <cell r="ZV78">
            <v>82.217815470000005</v>
          </cell>
          <cell r="ZW78">
            <v>83.760871890000004</v>
          </cell>
          <cell r="ZX78">
            <v>84.823226930000004</v>
          </cell>
          <cell r="ZY78">
            <v>85.885581970000004</v>
          </cell>
          <cell r="ZZ78">
            <v>86.947937010000004</v>
          </cell>
          <cell r="AAA78">
            <v>88.010292050000004</v>
          </cell>
          <cell r="AAB78">
            <v>90.261518480000007</v>
          </cell>
          <cell r="AAC78">
            <v>92.512744900000001</v>
          </cell>
          <cell r="AAD78">
            <v>94.763971330000004</v>
          </cell>
          <cell r="AAE78">
            <v>97.015197749999999</v>
          </cell>
          <cell r="AAF78">
            <v>97.389328000000006</v>
          </cell>
          <cell r="AAG78">
            <v>97.788406370000004</v>
          </cell>
          <cell r="AAH78">
            <v>97.889923100000004</v>
          </cell>
          <cell r="AAI78">
            <v>98.016967769999994</v>
          </cell>
          <cell r="AAJ78">
            <v>95.563980099999995</v>
          </cell>
          <cell r="AAK78">
            <v>95.729949950000005</v>
          </cell>
          <cell r="AAL78">
            <v>96.264877319999997</v>
          </cell>
          <cell r="AAM78">
            <v>96.601942059999999</v>
          </cell>
          <cell r="AAN78">
            <v>96.939006809999995</v>
          </cell>
          <cell r="AAO78">
            <v>97.276071549999998</v>
          </cell>
          <cell r="AAP78">
            <v>97.61313629</v>
          </cell>
          <cell r="AAQ78">
            <v>97.61313629</v>
          </cell>
          <cell r="AAR78">
            <v>46.457781079999997</v>
          </cell>
          <cell r="AAS78">
            <v>51.66198326</v>
          </cell>
          <cell r="AAT78">
            <v>56.866185450000003</v>
          </cell>
          <cell r="AAU78">
            <v>62.07038764</v>
          </cell>
          <cell r="AAV78">
            <v>67.274589829999996</v>
          </cell>
          <cell r="AAW78">
            <v>72.478792010000006</v>
          </cell>
          <cell r="AAX78">
            <v>76.230703800000001</v>
          </cell>
          <cell r="AAY78">
            <v>79.982615580000001</v>
          </cell>
          <cell r="AAZ78">
            <v>83.734527369999995</v>
          </cell>
          <cell r="ABA78">
            <v>87.486439160000003</v>
          </cell>
          <cell r="ABB78">
            <v>91.238350940000004</v>
          </cell>
          <cell r="ABC78">
            <v>91.503990169999994</v>
          </cell>
          <cell r="ABD78">
            <v>92.158622739999998</v>
          </cell>
          <cell r="ABE78">
            <v>92.813255310000002</v>
          </cell>
          <cell r="ABF78">
            <v>93.467887880000006</v>
          </cell>
          <cell r="ABG78">
            <v>94.122520449999996</v>
          </cell>
          <cell r="ABH78">
            <v>95.180097579999995</v>
          </cell>
          <cell r="ABI78">
            <v>96.237674709999993</v>
          </cell>
          <cell r="ABJ78">
            <v>97.29525185</v>
          </cell>
          <cell r="ABK78">
            <v>98.352828979999998</v>
          </cell>
          <cell r="ABL78">
            <v>98.52937317</v>
          </cell>
          <cell r="ABM78">
            <v>98.665817259999997</v>
          </cell>
          <cell r="ABN78">
            <v>98.721183780000004</v>
          </cell>
          <cell r="ABO78">
            <v>98.807456970000004</v>
          </cell>
          <cell r="ABP78">
            <v>97.892120360000007</v>
          </cell>
          <cell r="ABQ78">
            <v>97.968788149999995</v>
          </cell>
          <cell r="ABR78">
            <v>98.230682369999997</v>
          </cell>
          <cell r="ABS78">
            <v>98.380393979999994</v>
          </cell>
          <cell r="ABT78">
            <v>98.530105590000005</v>
          </cell>
          <cell r="ABU78">
            <v>98.679817200000002</v>
          </cell>
          <cell r="ABV78">
            <v>98.829528809999999</v>
          </cell>
          <cell r="ABW78">
            <v>98.829528809999999</v>
          </cell>
          <cell r="ABX78">
            <v>11.39896373</v>
          </cell>
          <cell r="ABY78">
            <v>11.39896373</v>
          </cell>
          <cell r="ABZ78">
            <v>11.39896373</v>
          </cell>
          <cell r="ACA78">
            <v>11.39896373</v>
          </cell>
          <cell r="ACB78">
            <v>11.39896373</v>
          </cell>
          <cell r="ACC78">
            <v>11.39896373</v>
          </cell>
          <cell r="ACD78">
            <v>11.39896373</v>
          </cell>
          <cell r="ACE78">
            <v>11.39896373</v>
          </cell>
          <cell r="ACF78">
            <v>8.2901554399999995</v>
          </cell>
          <cell r="ACG78">
            <v>8.2901554399999995</v>
          </cell>
          <cell r="ACH78">
            <v>8.2901554399999995</v>
          </cell>
          <cell r="ACI78">
            <v>8.2901554399999995</v>
          </cell>
          <cell r="ACJ78">
            <v>9.0673575129999993</v>
          </cell>
          <cell r="ACK78">
            <v>9.8445595850000007</v>
          </cell>
          <cell r="ACL78">
            <v>9.0909090910000003</v>
          </cell>
          <cell r="ACM78">
            <v>9.0909090910000003</v>
          </cell>
          <cell r="ACN78">
            <v>10.362694299999999</v>
          </cell>
          <cell r="ACO78">
            <v>11.139896370000001</v>
          </cell>
          <cell r="ACP78">
            <v>11.139896370000001</v>
          </cell>
          <cell r="ACQ78">
            <v>11.139896370000001</v>
          </cell>
          <cell r="ACR78">
            <v>9.0673575129999993</v>
          </cell>
          <cell r="ACS78">
            <v>8.8082901549999999</v>
          </cell>
          <cell r="ACT78">
            <v>8.8082901549999999</v>
          </cell>
          <cell r="ACU78">
            <v>8.8082901549999999</v>
          </cell>
          <cell r="ACV78">
            <v>10.05025126</v>
          </cell>
          <cell r="ACW78">
            <v>10.1010101</v>
          </cell>
          <cell r="ACX78">
            <v>10.1010101</v>
          </cell>
          <cell r="ACY78">
            <v>10.05025126</v>
          </cell>
          <cell r="ACZ78">
            <v>12.56281407</v>
          </cell>
          <cell r="ADA78">
            <v>12.56281407</v>
          </cell>
          <cell r="ADB78">
            <v>12.06030151</v>
          </cell>
          <cell r="ADC78">
            <v>13.065326629999999</v>
          </cell>
          <cell r="ADD78">
            <v>88.601036269999994</v>
          </cell>
          <cell r="ADE78">
            <v>88.601036269999994</v>
          </cell>
          <cell r="ADF78">
            <v>88.601036269999994</v>
          </cell>
          <cell r="ADG78">
            <v>88.601036269999994</v>
          </cell>
          <cell r="ADH78">
            <v>88.601036269999994</v>
          </cell>
          <cell r="ADI78">
            <v>88.601036269999994</v>
          </cell>
          <cell r="ADJ78">
            <v>88.601036269999994</v>
          </cell>
          <cell r="ADK78">
            <v>88.601036269999994</v>
          </cell>
          <cell r="ADL78">
            <v>91.709844559999993</v>
          </cell>
          <cell r="ADM78">
            <v>91.709844559999993</v>
          </cell>
          <cell r="ADN78">
            <v>91.709844559999993</v>
          </cell>
          <cell r="ADO78">
            <v>91.709844559999993</v>
          </cell>
          <cell r="ADP78">
            <v>90.932642490000006</v>
          </cell>
          <cell r="ADQ78">
            <v>90.155440409999997</v>
          </cell>
          <cell r="ADR78">
            <v>90.909090910000003</v>
          </cell>
          <cell r="ADS78">
            <v>90.909090910000003</v>
          </cell>
          <cell r="ADT78">
            <v>89.637305699999999</v>
          </cell>
          <cell r="ADU78">
            <v>88.860103629999998</v>
          </cell>
          <cell r="ADV78">
            <v>88.860103629999998</v>
          </cell>
          <cell r="ADW78">
            <v>88.860103629999998</v>
          </cell>
          <cell r="ADX78">
            <v>90.932642490000006</v>
          </cell>
          <cell r="ADY78">
            <v>91.191709840000001</v>
          </cell>
          <cell r="ADZ78">
            <v>91.191709840000001</v>
          </cell>
          <cell r="AEA78">
            <v>91.191709840000001</v>
          </cell>
          <cell r="AEB78">
            <v>89.949748740000004</v>
          </cell>
          <cell r="AEC78">
            <v>89.898989900000004</v>
          </cell>
          <cell r="AED78">
            <v>89.898989900000004</v>
          </cell>
          <cell r="AEE78">
            <v>89.949748740000004</v>
          </cell>
          <cell r="AEF78">
            <v>87.437185929999998</v>
          </cell>
          <cell r="AEG78">
            <v>87.437185929999998</v>
          </cell>
          <cell r="AEH78">
            <v>87.939698489999998</v>
          </cell>
          <cell r="AEI78">
            <v>86.934673369999999</v>
          </cell>
          <cell r="AEJ78">
            <v>46.524999999999999</v>
          </cell>
          <cell r="AEK78">
            <v>46.701000000000001</v>
          </cell>
          <cell r="AEL78">
            <v>46.764000000000003</v>
          </cell>
          <cell r="AEM78">
            <v>44.749000000000002</v>
          </cell>
          <cell r="AEN78">
            <v>42.779000000000003</v>
          </cell>
          <cell r="AEO78">
            <v>40.612000000000002</v>
          </cell>
          <cell r="AEP78">
            <v>39.953000000000003</v>
          </cell>
          <cell r="AEQ78">
            <v>39.109000000000002</v>
          </cell>
          <cell r="AER78">
            <v>40.526000000000003</v>
          </cell>
          <cell r="AES78">
            <v>41.462000000000003</v>
          </cell>
          <cell r="AET78">
            <v>41.679000000000002</v>
          </cell>
          <cell r="AEU78">
            <v>41.106999999999999</v>
          </cell>
          <cell r="AEV78">
            <v>41.37</v>
          </cell>
          <cell r="AEW78">
            <v>42.34</v>
          </cell>
          <cell r="AEX78">
            <v>42.222999999999999</v>
          </cell>
          <cell r="AEY78">
            <v>43.052999999999997</v>
          </cell>
          <cell r="AEZ78">
            <v>43.375999999999998</v>
          </cell>
          <cell r="AFA78">
            <v>42.957000000000001</v>
          </cell>
          <cell r="AFB78">
            <v>42.718000000000004</v>
          </cell>
          <cell r="AFC78">
            <v>42.823999999999998</v>
          </cell>
          <cell r="AFD78">
            <v>43.761000000000003</v>
          </cell>
          <cell r="AFE78">
            <v>43.957000000000001</v>
          </cell>
          <cell r="AFF78">
            <v>44.973999999999997</v>
          </cell>
          <cell r="AFG78">
            <v>45.134999999999998</v>
          </cell>
          <cell r="AFH78">
            <v>46.463000000000001</v>
          </cell>
          <cell r="AFI78">
            <v>47.37</v>
          </cell>
          <cell r="AFJ78">
            <v>48.051000000000002</v>
          </cell>
          <cell r="AFK78">
            <v>48.384999999999998</v>
          </cell>
          <cell r="AFL78">
            <v>48.713999999999999</v>
          </cell>
          <cell r="AFM78">
            <v>48.786999999999999</v>
          </cell>
          <cell r="AFN78">
            <v>48.545000000000002</v>
          </cell>
          <cell r="AFO78">
            <v>52.064</v>
          </cell>
          <cell r="AFP78">
            <v>62.500999999999998</v>
          </cell>
          <cell r="AFQ78">
            <v>62.843000000000004</v>
          </cell>
          <cell r="AFR78">
            <v>62.942</v>
          </cell>
          <cell r="AFS78">
            <v>60.779000000000003</v>
          </cell>
          <cell r="AFT78">
            <v>59.139000000000003</v>
          </cell>
          <cell r="AFU78">
            <v>59.383000000000003</v>
          </cell>
          <cell r="AFV78">
            <v>57.756999999999998</v>
          </cell>
          <cell r="AFW78">
            <v>57.213000000000001</v>
          </cell>
          <cell r="AFX78">
            <v>57.244999999999997</v>
          </cell>
          <cell r="AFY78">
            <v>58.182000000000002</v>
          </cell>
          <cell r="AFZ78">
            <v>58.503</v>
          </cell>
          <cell r="AGA78">
            <v>57.686999999999998</v>
          </cell>
          <cell r="AGB78">
            <v>57.503</v>
          </cell>
          <cell r="AGC78">
            <v>58.137999999999998</v>
          </cell>
          <cell r="AGD78">
            <v>57.762999999999998</v>
          </cell>
          <cell r="AGE78">
            <v>58.274000000000001</v>
          </cell>
          <cell r="AGF78">
            <v>58.936999999999998</v>
          </cell>
          <cell r="AGG78">
            <v>58.709000000000003</v>
          </cell>
          <cell r="AGH78">
            <v>58.103000000000002</v>
          </cell>
          <cell r="AGI78">
            <v>57.872</v>
          </cell>
          <cell r="AGJ78">
            <v>57.829000000000001</v>
          </cell>
          <cell r="AGK78">
            <v>58.326000000000001</v>
          </cell>
          <cell r="AGL78">
            <v>59.256</v>
          </cell>
          <cell r="AGM78">
            <v>60.177</v>
          </cell>
          <cell r="AGN78">
            <v>61.863999999999997</v>
          </cell>
          <cell r="AGO78">
            <v>63.133000000000003</v>
          </cell>
          <cell r="AGP78">
            <v>64.358999999999995</v>
          </cell>
          <cell r="AGQ78">
            <v>65.19</v>
          </cell>
          <cell r="AGR78">
            <v>65.792000000000002</v>
          </cell>
          <cell r="AGS78">
            <v>66.491</v>
          </cell>
          <cell r="AGT78">
            <v>66.331000000000003</v>
          </cell>
          <cell r="AGU78">
            <v>67.209999999999994</v>
          </cell>
          <cell r="AGV78">
            <v>23</v>
          </cell>
          <cell r="AGW78">
            <v>0.64</v>
          </cell>
          <cell r="AGX78">
            <v>0.63300000000000001</v>
          </cell>
          <cell r="AGY78">
            <v>0.64200000000000002</v>
          </cell>
          <cell r="AGZ78">
            <v>0.64600000000000002</v>
          </cell>
          <cell r="AHA78">
            <v>0.65100000000000002</v>
          </cell>
          <cell r="AHB78">
            <v>0.66</v>
          </cell>
          <cell r="AHC78">
            <v>0.66400000000000003</v>
          </cell>
          <cell r="AHD78">
            <v>0.66700000000000004</v>
          </cell>
          <cell r="AHE78">
            <v>0.67200000000000004</v>
          </cell>
          <cell r="AHF78">
            <v>0.67600000000000005</v>
          </cell>
          <cell r="AHG78">
            <v>0.68899999999999995</v>
          </cell>
          <cell r="AHH78">
            <v>0.69499999999999995</v>
          </cell>
          <cell r="AHI78">
            <v>0.70199999999999996</v>
          </cell>
          <cell r="AHJ78">
            <v>0.70599999999999996</v>
          </cell>
          <cell r="AHK78">
            <v>0.7</v>
          </cell>
          <cell r="AHL78">
            <v>0.69099999999999995</v>
          </cell>
          <cell r="AHM78">
            <v>0.71</v>
          </cell>
          <cell r="AHN78">
            <v>0.72099999999999997</v>
          </cell>
          <cell r="AHO78">
            <v>0.72399999999999998</v>
          </cell>
          <cell r="AHP78">
            <v>0.73699999999999999</v>
          </cell>
          <cell r="AHQ78">
            <v>0.746</v>
          </cell>
          <cell r="AHR78">
            <v>0.75</v>
          </cell>
          <cell r="AHS78">
            <v>0.75600000000000001</v>
          </cell>
          <cell r="AHT78">
            <v>0.76100000000000001</v>
          </cell>
          <cell r="AHU78">
            <v>0.753</v>
          </cell>
          <cell r="AHV78">
            <v>0.75600000000000001</v>
          </cell>
          <cell r="AHW78">
            <v>0.75900000000000001</v>
          </cell>
          <cell r="AHX78">
            <v>0.75900000000000001</v>
          </cell>
          <cell r="AHY78">
            <v>0.75900000000000001</v>
          </cell>
          <cell r="AHZ78">
            <v>0.76100000000000001</v>
          </cell>
          <cell r="AIA78">
            <v>0.75800000000000001</v>
          </cell>
          <cell r="AIB78">
            <v>0.755</v>
          </cell>
          <cell r="AIC78">
            <v>11.11111111</v>
          </cell>
          <cell r="AID78">
            <v>11.46853147</v>
          </cell>
          <cell r="AIE78">
            <v>10.084033610000001</v>
          </cell>
          <cell r="AIF78">
            <v>10.52631579</v>
          </cell>
          <cell r="AIG78">
            <v>10.943912449999999</v>
          </cell>
          <cell r="AIH78">
            <v>10.204081629999999</v>
          </cell>
          <cell r="AII78">
            <v>10.39136302</v>
          </cell>
          <cell r="AIJ78">
            <v>10.94793057</v>
          </cell>
          <cell r="AIK78">
            <v>11.11111111</v>
          </cell>
          <cell r="AIL78">
            <v>11.402359110000001</v>
          </cell>
          <cell r="AIM78">
            <v>10.866752910000001</v>
          </cell>
          <cell r="AIN78">
            <v>11.12531969</v>
          </cell>
          <cell r="AIO78">
            <v>11.251580280000001</v>
          </cell>
          <cell r="AIP78">
            <v>11.52882206</v>
          </cell>
          <cell r="AIQ78">
            <v>12.609238449999999</v>
          </cell>
          <cell r="AIR78">
            <v>14.26799007</v>
          </cell>
          <cell r="AIS78">
            <v>12.776412779999999</v>
          </cell>
          <cell r="AIT78">
            <v>11.750306</v>
          </cell>
          <cell r="AIU78">
            <v>12.0291616</v>
          </cell>
          <cell r="AIV78">
            <v>10.66666667</v>
          </cell>
          <cell r="AIW78">
            <v>9.9033816429999995</v>
          </cell>
          <cell r="AIX78">
            <v>9.6385542169999994</v>
          </cell>
          <cell r="AIY78">
            <v>9.0252707579999996</v>
          </cell>
          <cell r="AIZ78">
            <v>9.4047619050000009</v>
          </cell>
          <cell r="AJA78">
            <v>10.14319809</v>
          </cell>
          <cell r="AJB78">
            <v>9.7852028640000004</v>
          </cell>
          <cell r="AJC78">
            <v>9.9644128110000008</v>
          </cell>
          <cell r="AJD78">
            <v>10.17751479</v>
          </cell>
          <cell r="AJE78">
            <v>10.600706710000001</v>
          </cell>
          <cell r="AJF78">
            <v>10.78546307</v>
          </cell>
          <cell r="AJG78">
            <v>10.718492339999999</v>
          </cell>
          <cell r="AJH78">
            <v>10.756501180000001</v>
          </cell>
          <cell r="AJI78">
            <v>7.0564260640000001</v>
          </cell>
          <cell r="AJJ78">
            <v>6.7215932299999999</v>
          </cell>
          <cell r="AJK78">
            <v>5.9935402590000004</v>
          </cell>
          <cell r="AJL78">
            <v>6.1192003220000002</v>
          </cell>
          <cell r="AJM78">
            <v>5.9653349899999997</v>
          </cell>
          <cell r="AJN78">
            <v>5.9319266170000002</v>
          </cell>
          <cell r="AJO78">
            <v>6.0996841699999997</v>
          </cell>
          <cell r="AJP78">
            <v>5.9779424319999999</v>
          </cell>
          <cell r="AJQ78">
            <v>5.9499968970000001</v>
          </cell>
          <cell r="AJR78">
            <v>6.0163135150000002</v>
          </cell>
          <cell r="AJS78">
            <v>5.7105875470000003</v>
          </cell>
          <cell r="AJT78">
            <v>5.8830136880000001</v>
          </cell>
          <cell r="AJU78">
            <v>5.8033891649999996</v>
          </cell>
          <cell r="AJV78">
            <v>6.0895392350000002</v>
          </cell>
          <cell r="AJW78">
            <v>5.9451499239999999</v>
          </cell>
          <cell r="AJX78">
            <v>5.9764204359999997</v>
          </cell>
          <cell r="AJY78">
            <v>5.9311513629999997</v>
          </cell>
          <cell r="AJZ78">
            <v>5.8412539560000001</v>
          </cell>
          <cell r="AKA78">
            <v>5.7294697780000003</v>
          </cell>
          <cell r="AKB78">
            <v>5.1680320550000003</v>
          </cell>
          <cell r="AKC78">
            <v>5.2449742480000001</v>
          </cell>
          <cell r="AKD78">
            <v>5.0720415369999996</v>
          </cell>
          <cell r="AKE78">
            <v>4.7400449169999996</v>
          </cell>
          <cell r="AKF78">
            <v>4.432635887</v>
          </cell>
          <cell r="AKG78">
            <v>4.4546802750000003</v>
          </cell>
          <cell r="AKH78">
            <v>4.7673519210000004</v>
          </cell>
          <cell r="AKI78">
            <v>4.8264247579999999</v>
          </cell>
          <cell r="AKJ78">
            <v>5.0825487779999996</v>
          </cell>
          <cell r="AKK78">
            <v>5.089673458</v>
          </cell>
          <cell r="AKL78">
            <v>5.0677673470000002</v>
          </cell>
          <cell r="AKM78">
            <v>4.99728219</v>
          </cell>
          <cell r="AKN78">
            <v>4.99728219</v>
          </cell>
          <cell r="AKO78">
            <v>12.97</v>
          </cell>
          <cell r="AKP78">
            <v>14.19</v>
          </cell>
          <cell r="AKQ78">
            <v>12.16</v>
          </cell>
          <cell r="AKR78">
            <v>13.12</v>
          </cell>
          <cell r="AKS78">
            <v>14.15</v>
          </cell>
          <cell r="AKT78">
            <v>12.68</v>
          </cell>
          <cell r="AKU78">
            <v>12.77</v>
          </cell>
          <cell r="AKV78">
            <v>14.09</v>
          </cell>
          <cell r="AKW78">
            <v>14.66</v>
          </cell>
          <cell r="AKX78">
            <v>14.97</v>
          </cell>
          <cell r="AKY78">
            <v>14.48</v>
          </cell>
          <cell r="AKZ78">
            <v>14.76</v>
          </cell>
          <cell r="ALA78">
            <v>15.15</v>
          </cell>
          <cell r="ALB78">
            <v>15.23</v>
          </cell>
          <cell r="ALC78">
            <v>17.87</v>
          </cell>
          <cell r="ALD78">
            <v>21.39</v>
          </cell>
          <cell r="ALE78">
            <v>18.28</v>
          </cell>
          <cell r="ALF78">
            <v>16.04</v>
          </cell>
          <cell r="ALG78">
            <v>16.87</v>
          </cell>
          <cell r="ALH78">
            <v>14.95</v>
          </cell>
          <cell r="ALI78">
            <v>13</v>
          </cell>
          <cell r="ALJ78">
            <v>12.88</v>
          </cell>
          <cell r="ALK78">
            <v>11.92</v>
          </cell>
          <cell r="ALL78">
            <v>13.24</v>
          </cell>
          <cell r="ALM78">
            <v>14.93</v>
          </cell>
          <cell r="ALN78">
            <v>13.55</v>
          </cell>
          <cell r="ALO78">
            <v>13.92</v>
          </cell>
          <cell r="ALP78">
            <v>13.85</v>
          </cell>
          <cell r="ALQ78">
            <v>14.75</v>
          </cell>
          <cell r="ALR78">
            <v>15.27</v>
          </cell>
          <cell r="ALS78">
            <v>15.27</v>
          </cell>
          <cell r="ALT78">
            <v>15.27</v>
          </cell>
        </row>
        <row r="79">
          <cell r="A79" t="str">
            <v>Indonesia</v>
          </cell>
          <cell r="B79" t="str">
            <v>IDN</v>
          </cell>
          <cell r="C79" t="str">
            <v>High</v>
          </cell>
          <cell r="D79" t="str">
            <v>EAP</v>
          </cell>
          <cell r="E79">
            <v>114</v>
          </cell>
          <cell r="F79">
            <v>0.52600000000000002</v>
          </cell>
          <cell r="G79">
            <v>0.53200000000000003</v>
          </cell>
          <cell r="H79">
            <v>0.54</v>
          </cell>
          <cell r="I79">
            <v>0.54800000000000004</v>
          </cell>
          <cell r="J79">
            <v>0.55800000000000005</v>
          </cell>
          <cell r="K79">
            <v>0.56899999999999995</v>
          </cell>
          <cell r="L79">
            <v>0.57799999999999996</v>
          </cell>
          <cell r="M79">
            <v>0.58899999999999997</v>
          </cell>
          <cell r="N79">
            <v>0.58499999999999996</v>
          </cell>
          <cell r="O79">
            <v>0.59</v>
          </cell>
          <cell r="P79">
            <v>0.59499999999999997</v>
          </cell>
          <cell r="Q79">
            <v>0.60399999999999998</v>
          </cell>
          <cell r="R79">
            <v>0.61199999999999999</v>
          </cell>
          <cell r="S79">
            <v>0.621</v>
          </cell>
          <cell r="T79">
            <v>0.61899999999999999</v>
          </cell>
          <cell r="U79">
            <v>0.63200000000000001</v>
          </cell>
          <cell r="V79">
            <v>0.63900000000000001</v>
          </cell>
          <cell r="W79">
            <v>0.64300000000000002</v>
          </cell>
          <cell r="X79">
            <v>0.64600000000000002</v>
          </cell>
          <cell r="Y79">
            <v>0.65700000000000003</v>
          </cell>
          <cell r="Z79">
            <v>0.66400000000000003</v>
          </cell>
          <cell r="AA79">
            <v>0.67100000000000004</v>
          </cell>
          <cell r="AB79">
            <v>0.67800000000000005</v>
          </cell>
          <cell r="AC79">
            <v>0.68300000000000005</v>
          </cell>
          <cell r="AD79">
            <v>0.68700000000000006</v>
          </cell>
          <cell r="AE79">
            <v>0.69499999999999995</v>
          </cell>
          <cell r="AF79">
            <v>0.69899999999999995</v>
          </cell>
          <cell r="AG79">
            <v>0.70399999999999996</v>
          </cell>
          <cell r="AH79">
            <v>0.71</v>
          </cell>
          <cell r="AI79">
            <v>0.71599999999999997</v>
          </cell>
          <cell r="AJ79">
            <v>0.70899999999999996</v>
          </cell>
          <cell r="AK79">
            <v>0.70499999999999996</v>
          </cell>
          <cell r="AL79">
            <v>63.180700000000002</v>
          </cell>
          <cell r="AM79">
            <v>63.537100000000002</v>
          </cell>
          <cell r="AN79">
            <v>64.126400000000004</v>
          </cell>
          <cell r="AO79">
            <v>64.598100000000002</v>
          </cell>
          <cell r="AP79">
            <v>64.856200000000001</v>
          </cell>
          <cell r="AQ79">
            <v>65.237499999999997</v>
          </cell>
          <cell r="AR79">
            <v>65.355000000000004</v>
          </cell>
          <cell r="AS79">
            <v>65.733099999999993</v>
          </cell>
          <cell r="AT79">
            <v>65.962100000000007</v>
          </cell>
          <cell r="AU79">
            <v>66.220600000000005</v>
          </cell>
          <cell r="AV79">
            <v>66.433400000000006</v>
          </cell>
          <cell r="AW79">
            <v>66.7577</v>
          </cell>
          <cell r="AX79">
            <v>67.133600000000001</v>
          </cell>
          <cell r="AY79">
            <v>67.412599999999998</v>
          </cell>
          <cell r="AZ79">
            <v>65.750299999999996</v>
          </cell>
          <cell r="BA79">
            <v>67.649199999999993</v>
          </cell>
          <cell r="BB79">
            <v>67.914400000000001</v>
          </cell>
          <cell r="BC79">
            <v>68.189300000000003</v>
          </cell>
          <cell r="BD79">
            <v>68.226100000000002</v>
          </cell>
          <cell r="BE79">
            <v>68.493600000000001</v>
          </cell>
          <cell r="BF79">
            <v>68.679299999999998</v>
          </cell>
          <cell r="BG79">
            <v>68.822800000000001</v>
          </cell>
          <cell r="BH79">
            <v>68.972999999999999</v>
          </cell>
          <cell r="BI79">
            <v>69.264099999999999</v>
          </cell>
          <cell r="BJ79">
            <v>69.533299999999997</v>
          </cell>
          <cell r="BK79">
            <v>69.698899999999995</v>
          </cell>
          <cell r="BL79">
            <v>69.797600000000003</v>
          </cell>
          <cell r="BM79">
            <v>69.935599999999994</v>
          </cell>
          <cell r="BN79">
            <v>70.337500000000006</v>
          </cell>
          <cell r="BO79">
            <v>70.5184</v>
          </cell>
          <cell r="BP79">
            <v>68.807699999999997</v>
          </cell>
          <cell r="BQ79">
            <v>67.570300000000003</v>
          </cell>
          <cell r="BR79">
            <v>10.07166958</v>
          </cell>
          <cell r="BS79">
            <v>9.8760204320000007</v>
          </cell>
          <cell r="BT79">
            <v>9.7709703450000003</v>
          </cell>
          <cell r="BU79">
            <v>9.7170000079999994</v>
          </cell>
          <cell r="BV79">
            <v>9.8850603100000001</v>
          </cell>
          <cell r="BW79">
            <v>10.060460089999999</v>
          </cell>
          <cell r="BX79">
            <v>10.215379710000001</v>
          </cell>
          <cell r="BY79">
            <v>10.520879750000001</v>
          </cell>
          <cell r="BZ79">
            <v>10.57161045</v>
          </cell>
          <cell r="CA79">
            <v>10.682820319999999</v>
          </cell>
          <cell r="CB79">
            <v>10.57404041</v>
          </cell>
          <cell r="CC79">
            <v>10.63712978</v>
          </cell>
          <cell r="CD79">
            <v>10.759830470000001</v>
          </cell>
          <cell r="CE79">
            <v>10.97385025</v>
          </cell>
          <cell r="CF79">
            <v>11.06958961</v>
          </cell>
          <cell r="CG79">
            <v>10.945750240000001</v>
          </cell>
          <cell r="CH79">
            <v>10.997329710000001</v>
          </cell>
          <cell r="CI79">
            <v>11.67477036</v>
          </cell>
          <cell r="CJ79">
            <v>11.67576027</v>
          </cell>
          <cell r="CK79">
            <v>12.13866043</v>
          </cell>
          <cell r="CL79">
            <v>12.332730290000001</v>
          </cell>
          <cell r="CM79">
            <v>12.59058952</v>
          </cell>
          <cell r="CN79">
            <v>12.890350339999999</v>
          </cell>
          <cell r="CO79">
            <v>12.924860000000001</v>
          </cell>
          <cell r="CP79">
            <v>12.882659909999999</v>
          </cell>
          <cell r="CQ79">
            <v>13.33804035</v>
          </cell>
          <cell r="CR79">
            <v>13.356510159999999</v>
          </cell>
          <cell r="CS79">
            <v>13.53096962</v>
          </cell>
          <cell r="CT79">
            <v>13.60698032</v>
          </cell>
          <cell r="CU79">
            <v>13.748893860000001</v>
          </cell>
          <cell r="CV79">
            <v>13.748893860000001</v>
          </cell>
          <cell r="CW79">
            <v>13.748893860000001</v>
          </cell>
          <cell r="CX79">
            <v>3.2195401189999999</v>
          </cell>
          <cell r="CY79">
            <v>3.4929582479999999</v>
          </cell>
          <cell r="CZ79">
            <v>3.7663763760000002</v>
          </cell>
          <cell r="DA79">
            <v>4.0397945049999997</v>
          </cell>
          <cell r="DB79">
            <v>4.313212633</v>
          </cell>
          <cell r="DC79">
            <v>4.5866307620000004</v>
          </cell>
          <cell r="DD79">
            <v>4.8600488899999998</v>
          </cell>
          <cell r="DE79">
            <v>5.1334670190000002</v>
          </cell>
          <cell r="DF79">
            <v>5.4068851469999997</v>
          </cell>
          <cell r="DG79">
            <v>5.6803032760000001</v>
          </cell>
          <cell r="DH79">
            <v>5.9537214040000004</v>
          </cell>
          <cell r="DI79">
            <v>6.2271395329999999</v>
          </cell>
          <cell r="DJ79">
            <v>6.5005576610000002</v>
          </cell>
          <cell r="DK79">
            <v>6.7739757899999997</v>
          </cell>
          <cell r="DL79">
            <v>7.047393918</v>
          </cell>
          <cell r="DM79">
            <v>7.3208120470000004</v>
          </cell>
          <cell r="DN79">
            <v>7.5942301749999999</v>
          </cell>
          <cell r="DO79">
            <v>7.0224299429999997</v>
          </cell>
          <cell r="DP79">
            <v>7.0690197939999999</v>
          </cell>
          <cell r="DQ79">
            <v>7.3095898630000002</v>
          </cell>
          <cell r="DR79">
            <v>7.4121749399999999</v>
          </cell>
          <cell r="DS79">
            <v>7.5147600170000004</v>
          </cell>
          <cell r="DT79">
            <v>7.6086734140000001</v>
          </cell>
          <cell r="DU79">
            <v>7.7025868099999997</v>
          </cell>
          <cell r="DV79">
            <v>7.7965002060000002</v>
          </cell>
          <cell r="DW79">
            <v>7.9144802089999997</v>
          </cell>
          <cell r="DX79">
            <v>7.9761500359999999</v>
          </cell>
          <cell r="DY79">
            <v>8.0690948959999993</v>
          </cell>
          <cell r="DZ79">
            <v>8.1620397570000005</v>
          </cell>
          <cell r="EA79">
            <v>8.3592748639999996</v>
          </cell>
          <cell r="EB79">
            <v>8.5565099720000006</v>
          </cell>
          <cell r="EC79">
            <v>8.5565099720000006</v>
          </cell>
          <cell r="ED79">
            <v>4202.1501500000004</v>
          </cell>
          <cell r="EE79">
            <v>4507.4350379999996</v>
          </cell>
          <cell r="EF79">
            <v>4747.8714470000004</v>
          </cell>
          <cell r="EG79">
            <v>5042.2238559999996</v>
          </cell>
          <cell r="EH79">
            <v>5398.8468839999996</v>
          </cell>
          <cell r="EI79">
            <v>5737.7319500000003</v>
          </cell>
          <cell r="EJ79">
            <v>6110.9209799999999</v>
          </cell>
          <cell r="EK79">
            <v>6290.1782890000004</v>
          </cell>
          <cell r="EL79">
            <v>5237.0485639999997</v>
          </cell>
          <cell r="EM79">
            <v>5117.7114039999997</v>
          </cell>
          <cell r="EN79">
            <v>5314.8796949999996</v>
          </cell>
          <cell r="EO79">
            <v>5603.7902940000004</v>
          </cell>
          <cell r="EP79">
            <v>5819.9467489999997</v>
          </cell>
          <cell r="EQ79">
            <v>5963.6056790000002</v>
          </cell>
          <cell r="ER79">
            <v>6132.2968380000002</v>
          </cell>
          <cell r="ES79">
            <v>6376.7552240000005</v>
          </cell>
          <cell r="ET79">
            <v>6680.9414280000001</v>
          </cell>
          <cell r="EU79">
            <v>7022.2462320000004</v>
          </cell>
          <cell r="EV79">
            <v>7389.4928600000003</v>
          </cell>
          <cell r="EW79">
            <v>7633.7042579999998</v>
          </cell>
          <cell r="EX79">
            <v>8058.5142189999997</v>
          </cell>
          <cell r="EY79">
            <v>8430.6206070000007</v>
          </cell>
          <cell r="EZ79">
            <v>8819.4508440000009</v>
          </cell>
          <cell r="FA79">
            <v>9171.0142340000002</v>
          </cell>
          <cell r="FB79">
            <v>9472.8168979999991</v>
          </cell>
          <cell r="FC79">
            <v>9815.4044959999992</v>
          </cell>
          <cell r="FD79">
            <v>10197.40112</v>
          </cell>
          <cell r="FE79">
            <v>10589.12645</v>
          </cell>
          <cell r="FF79">
            <v>11030.26908</v>
          </cell>
          <cell r="FG79">
            <v>11453.54855</v>
          </cell>
          <cell r="FH79">
            <v>11141.56832</v>
          </cell>
          <cell r="FI79">
            <v>11466.068359999999</v>
          </cell>
          <cell r="FJ79">
            <v>3</v>
          </cell>
          <cell r="FK79">
            <v>0.86099999999999999</v>
          </cell>
          <cell r="FL79">
            <v>0.86</v>
          </cell>
          <cell r="FM79">
            <v>0.86499999999999999</v>
          </cell>
          <cell r="FN79">
            <v>0.87</v>
          </cell>
          <cell r="FO79">
            <v>0.872</v>
          </cell>
          <cell r="FP79">
            <v>0.876</v>
          </cell>
          <cell r="FQ79">
            <v>0.877</v>
          </cell>
          <cell r="FR79">
            <v>0.876</v>
          </cell>
          <cell r="FS79">
            <v>0.879</v>
          </cell>
          <cell r="FT79">
            <v>0.89</v>
          </cell>
          <cell r="FU79">
            <v>0.88700000000000001</v>
          </cell>
          <cell r="FV79">
            <v>0.89600000000000002</v>
          </cell>
          <cell r="FW79">
            <v>0.89500000000000002</v>
          </cell>
          <cell r="FX79">
            <v>0.9</v>
          </cell>
          <cell r="FY79">
            <v>0.89300000000000002</v>
          </cell>
          <cell r="FZ79">
            <v>0.89900000000000002</v>
          </cell>
          <cell r="GA79">
            <v>0.90600000000000003</v>
          </cell>
          <cell r="GB79">
            <v>0.90400000000000003</v>
          </cell>
          <cell r="GC79">
            <v>0.90800000000000003</v>
          </cell>
          <cell r="GD79">
            <v>0.91200000000000003</v>
          </cell>
          <cell r="GE79">
            <v>0.91800000000000004</v>
          </cell>
          <cell r="GF79">
            <v>0.92100000000000004</v>
          </cell>
          <cell r="GG79">
            <v>0.92500000000000004</v>
          </cell>
          <cell r="GH79">
            <v>0.92600000000000005</v>
          </cell>
          <cell r="GI79">
            <v>0.92400000000000004</v>
          </cell>
          <cell r="GJ79">
            <v>0.92900000000000005</v>
          </cell>
          <cell r="GK79">
            <v>0.93300000000000005</v>
          </cell>
          <cell r="GL79">
            <v>0.93300000000000005</v>
          </cell>
          <cell r="GM79">
            <v>0.93600000000000005</v>
          </cell>
          <cell r="GN79">
            <v>0.93899999999999995</v>
          </cell>
          <cell r="GO79">
            <v>0.94099999999999995</v>
          </cell>
          <cell r="GP79">
            <v>0.94099999999999995</v>
          </cell>
          <cell r="GQ79">
            <v>0.48290981100000002</v>
          </cell>
          <cell r="GR79">
            <v>0.48853292700000001</v>
          </cell>
          <cell r="GS79">
            <v>0.497190627</v>
          </cell>
          <cell r="GT79">
            <v>0.50596176000000004</v>
          </cell>
          <cell r="GU79">
            <v>0.51641093800000004</v>
          </cell>
          <cell r="GV79">
            <v>0.52738283900000005</v>
          </cell>
          <cell r="GW79">
            <v>0.53625109100000001</v>
          </cell>
          <cell r="GX79">
            <v>0.54308615400000004</v>
          </cell>
          <cell r="GY79">
            <v>0.54167371399999997</v>
          </cell>
          <cell r="GZ79">
            <v>0.55057228700000005</v>
          </cell>
          <cell r="HA79">
            <v>0.55405000000000004</v>
          </cell>
          <cell r="HB79">
            <v>0.56556554400000003</v>
          </cell>
          <cell r="HC79">
            <v>0.57275592200000003</v>
          </cell>
          <cell r="HD79">
            <v>0.58238112799999997</v>
          </cell>
          <cell r="HE79">
            <v>0.57809718799999998</v>
          </cell>
          <cell r="HF79">
            <v>0.59260408899999995</v>
          </cell>
          <cell r="HG79">
            <v>0.60177437300000003</v>
          </cell>
          <cell r="HH79">
            <v>0.60710057900000003</v>
          </cell>
          <cell r="HI79">
            <v>0.61188759100000001</v>
          </cell>
          <cell r="HJ79">
            <v>0.62337873799999999</v>
          </cell>
          <cell r="HK79">
            <v>0.63237466499999995</v>
          </cell>
          <cell r="HL79">
            <v>0.63996564</v>
          </cell>
          <cell r="HM79">
            <v>0.64877305799999996</v>
          </cell>
          <cell r="HN79">
            <v>0.65344669399999999</v>
          </cell>
          <cell r="HO79">
            <v>0.65599882899999995</v>
          </cell>
          <cell r="HP79">
            <v>0.66693800700000005</v>
          </cell>
          <cell r="HQ79">
            <v>0.67129903599999996</v>
          </cell>
          <cell r="HR79">
            <v>0.67677421500000001</v>
          </cell>
          <cell r="HS79">
            <v>0.68348099500000004</v>
          </cell>
          <cell r="HT79">
            <v>0.69083747699999998</v>
          </cell>
          <cell r="HU79">
            <v>0.68496778400000002</v>
          </cell>
          <cell r="HV79">
            <v>0.68084311200000003</v>
          </cell>
          <cell r="HW79">
            <v>64.791899999999998</v>
          </cell>
          <cell r="HX79">
            <v>65.014600000000002</v>
          </cell>
          <cell r="HY79">
            <v>65.626599999999996</v>
          </cell>
          <cell r="HZ79">
            <v>66.301100000000005</v>
          </cell>
          <cell r="IA79">
            <v>66.367800000000003</v>
          </cell>
          <cell r="IB79">
            <v>66.794200000000004</v>
          </cell>
          <cell r="IC79">
            <v>66.866699999999994</v>
          </cell>
          <cell r="ID79">
            <v>67.343299999999999</v>
          </cell>
          <cell r="IE79">
            <v>67.458299999999994</v>
          </cell>
          <cell r="IF79">
            <v>67.981700000000004</v>
          </cell>
          <cell r="IG79">
            <v>67.974599999999995</v>
          </cell>
          <cell r="IH79">
            <v>68.509399999999999</v>
          </cell>
          <cell r="II79">
            <v>68.695599999999999</v>
          </cell>
          <cell r="IJ79">
            <v>69.241699999999994</v>
          </cell>
          <cell r="IK79">
            <v>67.113</v>
          </cell>
          <cell r="IL79">
            <v>69.293700000000001</v>
          </cell>
          <cell r="IM79">
            <v>69.811800000000005</v>
          </cell>
          <cell r="IN79">
            <v>69.929199999999994</v>
          </cell>
          <cell r="IO79">
            <v>69.939300000000003</v>
          </cell>
          <cell r="IP79">
            <v>70.416600000000003</v>
          </cell>
          <cell r="IQ79">
            <v>70.4345</v>
          </cell>
          <cell r="IR79">
            <v>70.571399999999997</v>
          </cell>
          <cell r="IS79">
            <v>70.780299999999997</v>
          </cell>
          <cell r="IT79">
            <v>71.345799999999997</v>
          </cell>
          <cell r="IU79">
            <v>71.465699999999998</v>
          </cell>
          <cell r="IV79">
            <v>71.628699999999995</v>
          </cell>
          <cell r="IW79">
            <v>71.751499999999993</v>
          </cell>
          <cell r="IX79">
            <v>71.897999999999996</v>
          </cell>
          <cell r="IY79">
            <v>72.403400000000005</v>
          </cell>
          <cell r="IZ79">
            <v>72.596900000000005</v>
          </cell>
          <cell r="JA79">
            <v>70.981800000000007</v>
          </cell>
          <cell r="JB79">
            <v>69.743700000000004</v>
          </cell>
          <cell r="JC79">
            <v>9.6142182700000003</v>
          </cell>
          <cell r="JD79">
            <v>9.4265383519999997</v>
          </cell>
          <cell r="JE79">
            <v>9.3253620389999998</v>
          </cell>
          <cell r="JF79">
            <v>9.2665996550000003</v>
          </cell>
          <cell r="JG79">
            <v>9.429759979</v>
          </cell>
          <cell r="JH79">
            <v>9.5929203029999996</v>
          </cell>
          <cell r="JI79">
            <v>9.6989498140000006</v>
          </cell>
          <cell r="JJ79">
            <v>9.9456065500000008</v>
          </cell>
          <cell r="JK79">
            <v>10.19226329</v>
          </cell>
          <cell r="JL79">
            <v>10.438920019999999</v>
          </cell>
          <cell r="JM79">
            <v>10.380590440000001</v>
          </cell>
          <cell r="JN79">
            <v>10.434920310000001</v>
          </cell>
          <cell r="JO79">
            <v>10.614179610000001</v>
          </cell>
          <cell r="JP79">
            <v>10.80105019</v>
          </cell>
          <cell r="JQ79">
            <v>10.91154957</v>
          </cell>
          <cell r="JR79">
            <v>10.890810009999999</v>
          </cell>
          <cell r="JS79">
            <v>10.870070460000001</v>
          </cell>
          <cell r="JT79">
            <v>11.558529849999999</v>
          </cell>
          <cell r="JU79">
            <v>11.550589560000001</v>
          </cell>
          <cell r="JV79">
            <v>12.017419820000001</v>
          </cell>
          <cell r="JW79">
            <v>12.374770160000001</v>
          </cell>
          <cell r="JX79">
            <v>12.61985016</v>
          </cell>
          <cell r="JY79">
            <v>12.975480080000001</v>
          </cell>
          <cell r="JZ79">
            <v>12.91466045</v>
          </cell>
          <cell r="KA79">
            <v>12.86707973</v>
          </cell>
          <cell r="KB79">
            <v>13.31348038</v>
          </cell>
          <cell r="KC79">
            <v>13.41810989</v>
          </cell>
          <cell r="KD79">
            <v>13.591870309999999</v>
          </cell>
          <cell r="KE79">
            <v>13.673239710000001</v>
          </cell>
          <cell r="KF79">
            <v>13.831313919999999</v>
          </cell>
          <cell r="KG79">
            <v>13.831313919999999</v>
          </cell>
          <cell r="KH79">
            <v>13.831313919999999</v>
          </cell>
          <cell r="KI79">
            <v>2.4597198960000002</v>
          </cell>
          <cell r="KJ79">
            <v>2.7460073980000002</v>
          </cell>
          <cell r="KK79">
            <v>3.032294899</v>
          </cell>
          <cell r="KL79">
            <v>3.318582401</v>
          </cell>
          <cell r="KM79">
            <v>3.6048699019999999</v>
          </cell>
          <cell r="KN79">
            <v>3.8911574039999999</v>
          </cell>
          <cell r="KO79">
            <v>4.1774449049999998</v>
          </cell>
          <cell r="KP79">
            <v>4.4637324060000001</v>
          </cell>
          <cell r="KQ79">
            <v>4.7500199079999996</v>
          </cell>
          <cell r="KR79">
            <v>5.036307409</v>
          </cell>
          <cell r="KS79">
            <v>5.3225949110000004</v>
          </cell>
          <cell r="KT79">
            <v>5.6088824119999998</v>
          </cell>
          <cell r="KU79">
            <v>5.8951699140000002</v>
          </cell>
          <cell r="KV79">
            <v>6.1814574149999997</v>
          </cell>
          <cell r="KW79">
            <v>6.4677449170000001</v>
          </cell>
          <cell r="KX79">
            <v>6.7540324180000004</v>
          </cell>
          <cell r="KY79">
            <v>7.04031992</v>
          </cell>
          <cell r="KZ79">
            <v>6.3910999300000002</v>
          </cell>
          <cell r="LA79">
            <v>6.5077300070000001</v>
          </cell>
          <cell r="LB79">
            <v>6.755380154</v>
          </cell>
          <cell r="LC79">
            <v>6.879184961</v>
          </cell>
          <cell r="LD79">
            <v>7.002989769</v>
          </cell>
          <cell r="LE79">
            <v>7.1108498569999998</v>
          </cell>
          <cell r="LF79">
            <v>7.2187099459999997</v>
          </cell>
          <cell r="LG79">
            <v>7.3265700340000004</v>
          </cell>
          <cell r="LH79">
            <v>7.4516201019999997</v>
          </cell>
          <cell r="LI79">
            <v>7.5684800149999996</v>
          </cell>
          <cell r="LJ79">
            <v>7.6635000709999996</v>
          </cell>
          <cell r="LK79">
            <v>7.7585201259999996</v>
          </cell>
          <cell r="LL79">
            <v>7.9827251429999997</v>
          </cell>
          <cell r="LM79">
            <v>8.2069301610000007</v>
          </cell>
          <cell r="LN79">
            <v>8.2069301610000007</v>
          </cell>
          <cell r="LO79">
            <v>2664.6689889999998</v>
          </cell>
          <cell r="LP79">
            <v>2820.3689890000001</v>
          </cell>
          <cell r="LQ79">
            <v>3012.4263000000001</v>
          </cell>
          <cell r="LR79">
            <v>3173.8734209999998</v>
          </cell>
          <cell r="LS79">
            <v>3430.8979340000001</v>
          </cell>
          <cell r="LT79">
            <v>3648.240436</v>
          </cell>
          <cell r="LU79">
            <v>3885.3719390000001</v>
          </cell>
          <cell r="LV79">
            <v>3719.1064620000002</v>
          </cell>
          <cell r="LW79">
            <v>3136.975696</v>
          </cell>
          <cell r="LX79">
            <v>3146.1165609999998</v>
          </cell>
          <cell r="LY79">
            <v>3166.7100270000001</v>
          </cell>
          <cell r="LZ79">
            <v>3475.4785870000001</v>
          </cell>
          <cell r="MA79">
            <v>3523.496388</v>
          </cell>
          <cell r="MB79">
            <v>3634.8673020000001</v>
          </cell>
          <cell r="MC79">
            <v>3632.8547960000001</v>
          </cell>
          <cell r="MD79">
            <v>3759.4668369999999</v>
          </cell>
          <cell r="ME79">
            <v>4018.5169409999999</v>
          </cell>
          <cell r="MF79">
            <v>4474.0504410000003</v>
          </cell>
          <cell r="MG79">
            <v>4766.2318500000001</v>
          </cell>
          <cell r="MH79">
            <v>4899.3062639999998</v>
          </cell>
          <cell r="MI79">
            <v>5253.5746790000003</v>
          </cell>
          <cell r="MJ79">
            <v>5556.3172210000002</v>
          </cell>
          <cell r="MK79">
            <v>5876.7378669999998</v>
          </cell>
          <cell r="ML79">
            <v>6039.9987339999998</v>
          </cell>
          <cell r="MM79">
            <v>6177.0502809999998</v>
          </cell>
          <cell r="MN79">
            <v>6688.9607340000002</v>
          </cell>
          <cell r="MO79">
            <v>6863.6208779999997</v>
          </cell>
          <cell r="MP79">
            <v>7121.6735019999996</v>
          </cell>
          <cell r="MQ79">
            <v>7461.4412949999996</v>
          </cell>
          <cell r="MR79">
            <v>7786.2965709999999</v>
          </cell>
          <cell r="MS79">
            <v>7643.6545040000001</v>
          </cell>
          <cell r="MT79">
            <v>7905.9174210000001</v>
          </cell>
          <cell r="MU79">
            <v>0.56115967600000005</v>
          </cell>
          <cell r="MV79">
            <v>0.56777355299999999</v>
          </cell>
          <cell r="MW79">
            <v>0.57450890300000002</v>
          </cell>
          <cell r="MX79">
            <v>0.58145292000000004</v>
          </cell>
          <cell r="MY79">
            <v>0.59197767499999998</v>
          </cell>
          <cell r="MZ79">
            <v>0.60190550700000001</v>
          </cell>
          <cell r="NA79">
            <v>0.61136875599999996</v>
          </cell>
          <cell r="NB79">
            <v>0.61965068000000001</v>
          </cell>
          <cell r="NC79">
            <v>0.61638936</v>
          </cell>
          <cell r="ND79">
            <v>0.61888059299999998</v>
          </cell>
          <cell r="NE79">
            <v>0.62465443700000001</v>
          </cell>
          <cell r="NF79">
            <v>0.63102989899999995</v>
          </cell>
          <cell r="NG79">
            <v>0.63978065200000001</v>
          </cell>
          <cell r="NH79">
            <v>0.64685696000000004</v>
          </cell>
          <cell r="NI79">
            <v>0.64722429599999998</v>
          </cell>
          <cell r="NJ79">
            <v>0.65927474100000005</v>
          </cell>
          <cell r="NK79">
            <v>0.66390199400000005</v>
          </cell>
          <cell r="NL79">
            <v>0.67131524099999995</v>
          </cell>
          <cell r="NM79">
            <v>0.67359458800000005</v>
          </cell>
          <cell r="NN79">
            <v>0.68371262200000005</v>
          </cell>
          <cell r="NO79">
            <v>0.68879991600000001</v>
          </cell>
          <cell r="NP79">
            <v>0.69512949300000004</v>
          </cell>
          <cell r="NQ79">
            <v>0.70101049100000001</v>
          </cell>
          <cell r="NR79">
            <v>0.705699568</v>
          </cell>
          <cell r="NS79">
            <v>0.70998239299999999</v>
          </cell>
          <cell r="NT79">
            <v>0.71759566399999997</v>
          </cell>
          <cell r="NU79">
            <v>0.71959498700000002</v>
          </cell>
          <cell r="NV79">
            <v>0.72500356899999996</v>
          </cell>
          <cell r="NW79">
            <v>0.73017382500000005</v>
          </cell>
          <cell r="NX79">
            <v>0.73608574100000002</v>
          </cell>
          <cell r="NY79">
            <v>0.72810496700000005</v>
          </cell>
          <cell r="NZ79">
            <v>0.72334559899999995</v>
          </cell>
          <cell r="OA79">
            <v>61.604100000000003</v>
          </cell>
          <cell r="OB79">
            <v>62.0824</v>
          </cell>
          <cell r="OC79">
            <v>62.648600000000002</v>
          </cell>
          <cell r="OD79">
            <v>62.933399999999999</v>
          </cell>
          <cell r="OE79">
            <v>63.363900000000001</v>
          </cell>
          <cell r="OF79">
            <v>63.701599999999999</v>
          </cell>
          <cell r="OG79">
            <v>63.858400000000003</v>
          </cell>
          <cell r="OH79">
            <v>64.144400000000005</v>
          </cell>
          <cell r="OI79">
            <v>64.474500000000006</v>
          </cell>
          <cell r="OJ79">
            <v>64.491900000000001</v>
          </cell>
          <cell r="OK79">
            <v>64.899699999999996</v>
          </cell>
          <cell r="OL79">
            <v>65.031599999999997</v>
          </cell>
          <cell r="OM79">
            <v>65.573800000000006</v>
          </cell>
          <cell r="ON79">
            <v>65.611000000000004</v>
          </cell>
          <cell r="OO79">
            <v>64.373800000000003</v>
          </cell>
          <cell r="OP79">
            <v>66.009399999999999</v>
          </cell>
          <cell r="OQ79">
            <v>66.047799999999995</v>
          </cell>
          <cell r="OR79">
            <v>66.458500000000001</v>
          </cell>
          <cell r="OS79">
            <v>66.518500000000003</v>
          </cell>
          <cell r="OT79">
            <v>66.5989</v>
          </cell>
          <cell r="OU79">
            <v>66.930099999999996</v>
          </cell>
          <cell r="OV79">
            <v>67.079300000000003</v>
          </cell>
          <cell r="OW79">
            <v>67.177300000000002</v>
          </cell>
          <cell r="OX79">
            <v>67.228499999999997</v>
          </cell>
          <cell r="OY79">
            <v>67.623900000000006</v>
          </cell>
          <cell r="OZ79">
            <v>67.791300000000007</v>
          </cell>
          <cell r="PA79">
            <v>67.8703</v>
          </cell>
          <cell r="PB79">
            <v>68.001499999999993</v>
          </cell>
          <cell r="PC79">
            <v>68.311199999999999</v>
          </cell>
          <cell r="PD79">
            <v>68.481300000000005</v>
          </cell>
          <cell r="PE79">
            <v>66.744699999999995</v>
          </cell>
          <cell r="PF79">
            <v>65.532700000000006</v>
          </cell>
          <cell r="PG79">
            <v>10.52912089</v>
          </cell>
          <cell r="PH79">
            <v>10.32550251</v>
          </cell>
          <cell r="PI79">
            <v>10.216578650000001</v>
          </cell>
          <cell r="PJ79">
            <v>10.15408993</v>
          </cell>
          <cell r="PK79">
            <v>10.33479977</v>
          </cell>
          <cell r="PL79">
            <v>10.515509610000001</v>
          </cell>
          <cell r="PM79">
            <v>10.718549729999999</v>
          </cell>
          <cell r="PN79">
            <v>10.785716369999999</v>
          </cell>
          <cell r="PO79">
            <v>10.85288302</v>
          </cell>
          <cell r="PP79">
            <v>10.920049669999999</v>
          </cell>
          <cell r="PQ79">
            <v>10.76191998</v>
          </cell>
          <cell r="PR79">
            <v>10.83360004</v>
          </cell>
          <cell r="PS79">
            <v>10.90141964</v>
          </cell>
          <cell r="PT79">
            <v>11.142330169999999</v>
          </cell>
          <cell r="PU79">
            <v>11.22402954</v>
          </cell>
          <cell r="PV79">
            <v>11.17247963</v>
          </cell>
          <cell r="PW79">
            <v>11.120929719999999</v>
          </cell>
          <cell r="PX79">
            <v>11.786700250000001</v>
          </cell>
          <cell r="PY79">
            <v>11.79759979</v>
          </cell>
          <cell r="PZ79">
            <v>12.25607014</v>
          </cell>
          <cell r="QA79">
            <v>12.29712009</v>
          </cell>
          <cell r="QB79">
            <v>12.570139879999999</v>
          </cell>
          <cell r="QC79">
            <v>12.809659959999999</v>
          </cell>
          <cell r="QD79">
            <v>12.932530399999999</v>
          </cell>
          <cell r="QE79">
            <v>12.89535046</v>
          </cell>
          <cell r="QF79">
            <v>13.36073017</v>
          </cell>
          <cell r="QG79">
            <v>13.29878044</v>
          </cell>
          <cell r="QH79">
            <v>13.47525978</v>
          </cell>
          <cell r="QI79">
            <v>13.546190259999999</v>
          </cell>
          <cell r="QJ79">
            <v>13.673826350000001</v>
          </cell>
          <cell r="QK79">
            <v>13.673826350000001</v>
          </cell>
          <cell r="QL79">
            <v>13.673826350000001</v>
          </cell>
          <cell r="QM79">
            <v>4.0024499889999996</v>
          </cell>
          <cell r="QN79">
            <v>4.245824367</v>
          </cell>
          <cell r="QO79">
            <v>4.4891987440000003</v>
          </cell>
          <cell r="QP79">
            <v>4.7325731219999998</v>
          </cell>
          <cell r="QQ79">
            <v>4.9759474990000001</v>
          </cell>
          <cell r="QR79">
            <v>5.2193218769999996</v>
          </cell>
          <cell r="QS79">
            <v>5.4626962539999999</v>
          </cell>
          <cell r="QT79">
            <v>5.7060706320000003</v>
          </cell>
          <cell r="QU79">
            <v>5.9494450089999997</v>
          </cell>
          <cell r="QV79">
            <v>6.1928193870000001</v>
          </cell>
          <cell r="QW79">
            <v>6.4361937640000004</v>
          </cell>
          <cell r="QX79">
            <v>6.6795681419999999</v>
          </cell>
          <cell r="QY79">
            <v>6.9229425190000002</v>
          </cell>
          <cell r="QZ79">
            <v>7.1663168969999997</v>
          </cell>
          <cell r="RA79">
            <v>7.409691274</v>
          </cell>
          <cell r="RB79">
            <v>7.6530656520000004</v>
          </cell>
          <cell r="RC79">
            <v>7.8964400289999999</v>
          </cell>
          <cell r="RD79">
            <v>7.6806697850000001</v>
          </cell>
          <cell r="RE79">
            <v>7.6555199619999996</v>
          </cell>
          <cell r="RF79">
            <v>7.9064002039999997</v>
          </cell>
          <cell r="RG79">
            <v>7.972039938</v>
          </cell>
          <cell r="RH79">
            <v>8.0376796719999994</v>
          </cell>
          <cell r="RI79">
            <v>8.1167697909999994</v>
          </cell>
          <cell r="RJ79">
            <v>8.1958599089999993</v>
          </cell>
          <cell r="RK79">
            <v>8.2749500269999992</v>
          </cell>
          <cell r="RL79">
            <v>8.3850297929999993</v>
          </cell>
          <cell r="RM79">
            <v>8.3912696839999992</v>
          </cell>
          <cell r="RN79">
            <v>8.4817900660000003</v>
          </cell>
          <cell r="RO79">
            <v>8.5723104479999996</v>
          </cell>
          <cell r="RP79">
            <v>8.7422103880000002</v>
          </cell>
          <cell r="RQ79">
            <v>8.9121103290000008</v>
          </cell>
          <cell r="RR79">
            <v>8.9121103290000008</v>
          </cell>
          <cell r="RS79">
            <v>5729.2395399999996</v>
          </cell>
          <cell r="RT79">
            <v>6181.9944130000003</v>
          </cell>
          <cell r="RU79">
            <v>6469.265934</v>
          </cell>
          <cell r="RV79">
            <v>6894.4337310000001</v>
          </cell>
          <cell r="RW79">
            <v>7348.8146960000004</v>
          </cell>
          <cell r="RX79">
            <v>7807.0340630000001</v>
          </cell>
          <cell r="RY79">
            <v>8313.8707529999992</v>
          </cell>
          <cell r="RZ79">
            <v>8834.0042400000002</v>
          </cell>
          <cell r="SA79">
            <v>7313.9641940000001</v>
          </cell>
          <cell r="SB79">
            <v>7066.8919509999996</v>
          </cell>
          <cell r="SC79">
            <v>7437.9600380000002</v>
          </cell>
          <cell r="SD79">
            <v>7706.5855709999996</v>
          </cell>
          <cell r="SE79">
            <v>8088.1607279999998</v>
          </cell>
          <cell r="SF79">
            <v>8263.0710359999994</v>
          </cell>
          <cell r="SG79">
            <v>8599.5220690000006</v>
          </cell>
          <cell r="SH79">
            <v>8959.2776460000005</v>
          </cell>
          <cell r="SI79">
            <v>9307.4692290000003</v>
          </cell>
          <cell r="SJ79">
            <v>9535.6464120000001</v>
          </cell>
          <cell r="SK79">
            <v>9976.2612919999992</v>
          </cell>
          <cell r="SL79">
            <v>10329.60706</v>
          </cell>
          <cell r="SM79">
            <v>10823.52729</v>
          </cell>
          <cell r="SN79">
            <v>11263.282929999999</v>
          </cell>
          <cell r="SO79">
            <v>11718.824070000001</v>
          </cell>
          <cell r="SP79">
            <v>12255.67376</v>
          </cell>
          <cell r="SQ79">
            <v>12719.752850000001</v>
          </cell>
          <cell r="SR79">
            <v>12895.31272</v>
          </cell>
          <cell r="SS79">
            <v>13481.40748</v>
          </cell>
          <cell r="ST79">
            <v>14004.74288</v>
          </cell>
          <cell r="SU79">
            <v>14545.870370000001</v>
          </cell>
          <cell r="SV79">
            <v>15066.41207</v>
          </cell>
          <cell r="SW79">
            <v>14588.46241</v>
          </cell>
          <cell r="SX79">
            <v>14975.81343</v>
          </cell>
          <cell r="TA79">
            <v>0.55600000000000005</v>
          </cell>
          <cell r="TB79">
            <v>0.56100000000000005</v>
          </cell>
          <cell r="TC79">
            <v>0.56799999999999995</v>
          </cell>
          <cell r="TD79">
            <v>0.57499999999999996</v>
          </cell>
          <cell r="TE79">
            <v>0.58499999999999996</v>
          </cell>
          <cell r="TF79">
            <v>0.58399999999999996</v>
          </cell>
          <cell r="TG79">
            <v>0.58699999999999997</v>
          </cell>
          <cell r="TH79">
            <v>0.59299999999999997</v>
          </cell>
          <cell r="TI79">
            <v>0.58899999999999997</v>
          </cell>
          <cell r="TJ79">
            <v>0.58499999999999996</v>
          </cell>
          <cell r="TM79">
            <v>17.99881658</v>
          </cell>
          <cell r="TN79">
            <v>17.840554959999999</v>
          </cell>
          <cell r="TO79">
            <v>17.28832165</v>
          </cell>
          <cell r="TP79">
            <v>17.214236230000001</v>
          </cell>
          <cell r="TQ79">
            <v>16.245752370000002</v>
          </cell>
          <cell r="TR79">
            <v>17.050580849999999</v>
          </cell>
          <cell r="TS79">
            <v>17.272104899999999</v>
          </cell>
          <cell r="TT79">
            <v>17.122578310000002</v>
          </cell>
          <cell r="TU79">
            <v>16.964877130000001</v>
          </cell>
          <cell r="TV79">
            <v>16.867443089999998</v>
          </cell>
          <cell r="TY79">
            <v>17.994100289999999</v>
          </cell>
          <cell r="TZ79">
            <v>17.862371889999999</v>
          </cell>
          <cell r="UA79">
            <v>17.3216885</v>
          </cell>
          <cell r="UB79">
            <v>17.266187049999999</v>
          </cell>
          <cell r="UC79">
            <v>16.309012880000001</v>
          </cell>
          <cell r="UD79">
            <v>17.045454549999999</v>
          </cell>
          <cell r="UE79">
            <v>17.323943660000001</v>
          </cell>
          <cell r="UF79">
            <v>17.178770950000001</v>
          </cell>
          <cell r="UG79">
            <v>16.925246829999999</v>
          </cell>
          <cell r="UH79">
            <v>17.0212766</v>
          </cell>
          <cell r="UI79">
            <v>18.01467323</v>
          </cell>
          <cell r="UJ79">
            <v>17.544710160000001</v>
          </cell>
          <cell r="UK79">
            <v>17.099584579999998</v>
          </cell>
          <cell r="UL79">
            <v>16.624799729999999</v>
          </cell>
          <cell r="UM79">
            <v>16.178293230000001</v>
          </cell>
          <cell r="UN79">
            <v>15.763045310000001</v>
          </cell>
          <cell r="UO79">
            <v>15.32721138</v>
          </cell>
          <cell r="UP79">
            <v>14.880726810000001</v>
          </cell>
          <cell r="UQ79">
            <v>14.44902802</v>
          </cell>
          <cell r="UR79">
            <v>14.00044823</v>
          </cell>
          <cell r="US79">
            <v>13.5273447</v>
          </cell>
          <cell r="UT79">
            <v>13.235042569999999</v>
          </cell>
          <cell r="UU79">
            <v>20.926456850000001</v>
          </cell>
          <cell r="UV79">
            <v>19.640565160000001</v>
          </cell>
          <cell r="UW79">
            <v>19.640565160000001</v>
          </cell>
          <cell r="UX79">
            <v>19.640565160000001</v>
          </cell>
          <cell r="UY79">
            <v>18.430371730000001</v>
          </cell>
          <cell r="UZ79">
            <v>18.623363390000002</v>
          </cell>
          <cell r="VA79">
            <v>16.153745730000001</v>
          </cell>
          <cell r="VB79">
            <v>16.153745730000001</v>
          </cell>
          <cell r="VC79">
            <v>17.250016689999999</v>
          </cell>
          <cell r="VD79">
            <v>17.250016689999999</v>
          </cell>
          <cell r="VE79">
            <v>17.250016689999999</v>
          </cell>
          <cell r="VF79">
            <v>17.250016689999999</v>
          </cell>
          <cell r="VI79">
            <v>17.2563</v>
          </cell>
          <cell r="VJ79">
            <v>17.2563</v>
          </cell>
          <cell r="VK79">
            <v>17.2563</v>
          </cell>
          <cell r="VL79">
            <v>17.2563</v>
          </cell>
          <cell r="VM79">
            <v>17.2563</v>
          </cell>
          <cell r="VN79">
            <v>20.117270000000001</v>
          </cell>
          <cell r="VO79">
            <v>20.117270000000001</v>
          </cell>
          <cell r="VP79">
            <v>20.117270000000001</v>
          </cell>
          <cell r="VQ79">
            <v>20.117270000000001</v>
          </cell>
          <cell r="VR79">
            <v>20.117270000000001</v>
          </cell>
          <cell r="VS79">
            <v>110</v>
          </cell>
          <cell r="VT79">
            <v>0.6</v>
          </cell>
          <cell r="VU79">
            <v>0.59399999999999997</v>
          </cell>
          <cell r="VV79">
            <v>0.58599999999999997</v>
          </cell>
          <cell r="VW79">
            <v>0.58099999999999996</v>
          </cell>
          <cell r="VX79">
            <v>0.57499999999999996</v>
          </cell>
          <cell r="VY79">
            <v>0.57099999999999995</v>
          </cell>
          <cell r="VZ79">
            <v>0.56599999999999995</v>
          </cell>
          <cell r="WA79">
            <v>0.56299999999999994</v>
          </cell>
          <cell r="WB79">
            <v>0.55700000000000005</v>
          </cell>
          <cell r="WC79">
            <v>0.55400000000000005</v>
          </cell>
          <cell r="WD79">
            <v>0.56999999999999995</v>
          </cell>
          <cell r="WE79">
            <v>0.57099999999999995</v>
          </cell>
          <cell r="WF79">
            <v>0.56999999999999995</v>
          </cell>
          <cell r="WG79">
            <v>0.56699999999999995</v>
          </cell>
          <cell r="WH79">
            <v>0.54700000000000004</v>
          </cell>
          <cell r="WI79">
            <v>0.54400000000000004</v>
          </cell>
          <cell r="WJ79">
            <v>0.54200000000000004</v>
          </cell>
          <cell r="WK79">
            <v>0.53400000000000003</v>
          </cell>
          <cell r="WL79">
            <v>0.53</v>
          </cell>
          <cell r="WM79">
            <v>0.503</v>
          </cell>
          <cell r="WN79">
            <v>0.499</v>
          </cell>
          <cell r="WO79">
            <v>0.496</v>
          </cell>
          <cell r="WP79">
            <v>0.49099999999999999</v>
          </cell>
          <cell r="WQ79">
            <v>0.48699999999999999</v>
          </cell>
          <cell r="WR79">
            <v>0.48499999999999999</v>
          </cell>
          <cell r="WS79">
            <v>0.47799999999999998</v>
          </cell>
          <cell r="WT79">
            <v>0.46899999999999997</v>
          </cell>
          <cell r="WU79">
            <v>0.45500000000000002</v>
          </cell>
          <cell r="WV79">
            <v>0.45300000000000001</v>
          </cell>
          <cell r="WW79">
            <v>0.45700000000000002</v>
          </cell>
          <cell r="WX79">
            <v>0.44700000000000001</v>
          </cell>
          <cell r="WY79">
            <v>0.44400000000000001</v>
          </cell>
          <cell r="WZ79">
            <v>364</v>
          </cell>
          <cell r="XA79">
            <v>348</v>
          </cell>
          <cell r="XB79">
            <v>334</v>
          </cell>
          <cell r="XC79">
            <v>320</v>
          </cell>
          <cell r="XD79">
            <v>307</v>
          </cell>
          <cell r="XE79">
            <v>295</v>
          </cell>
          <cell r="XF79">
            <v>287</v>
          </cell>
          <cell r="XG79">
            <v>281</v>
          </cell>
          <cell r="XH79">
            <v>277</v>
          </cell>
          <cell r="XI79">
            <v>275</v>
          </cell>
          <cell r="XJ79">
            <v>272</v>
          </cell>
          <cell r="XK79">
            <v>269</v>
          </cell>
          <cell r="XL79">
            <v>265</v>
          </cell>
          <cell r="XM79">
            <v>261</v>
          </cell>
          <cell r="XN79">
            <v>264</v>
          </cell>
          <cell r="XO79">
            <v>252</v>
          </cell>
          <cell r="XP79">
            <v>249</v>
          </cell>
          <cell r="XQ79">
            <v>243</v>
          </cell>
          <cell r="XR79">
            <v>239</v>
          </cell>
          <cell r="XS79">
            <v>234</v>
          </cell>
          <cell r="XT79">
            <v>228</v>
          </cell>
          <cell r="XU79">
            <v>221</v>
          </cell>
          <cell r="XV79">
            <v>214</v>
          </cell>
          <cell r="XW79">
            <v>207</v>
          </cell>
          <cell r="XX79">
            <v>199</v>
          </cell>
          <cell r="XY79">
            <v>192</v>
          </cell>
          <cell r="XZ79">
            <v>184</v>
          </cell>
          <cell r="YA79">
            <v>177</v>
          </cell>
          <cell r="YB79">
            <v>177</v>
          </cell>
          <cell r="YC79">
            <v>177</v>
          </cell>
          <cell r="YD79">
            <v>177</v>
          </cell>
          <cell r="YE79">
            <v>177</v>
          </cell>
          <cell r="YF79">
            <v>74.707999999999998</v>
          </cell>
          <cell r="YG79">
            <v>72.103999999999999</v>
          </cell>
          <cell r="YH79">
            <v>68.659000000000006</v>
          </cell>
          <cell r="YI79">
            <v>65.69</v>
          </cell>
          <cell r="YJ79">
            <v>64.337999999999994</v>
          </cell>
          <cell r="YK79">
            <v>63.741999999999997</v>
          </cell>
          <cell r="YL79">
            <v>61.393999999999998</v>
          </cell>
          <cell r="YM79">
            <v>59.55</v>
          </cell>
          <cell r="YN79">
            <v>57.393000000000001</v>
          </cell>
          <cell r="YO79">
            <v>55.509</v>
          </cell>
          <cell r="YP79">
            <v>54.557000000000002</v>
          </cell>
          <cell r="YQ79">
            <v>54.091000000000001</v>
          </cell>
          <cell r="YR79">
            <v>52.424999999999997</v>
          </cell>
          <cell r="YS79">
            <v>51.031999999999996</v>
          </cell>
          <cell r="YT79">
            <v>48.246000000000002</v>
          </cell>
          <cell r="YU79">
            <v>47.848999999999997</v>
          </cell>
          <cell r="YV79">
            <v>47.363</v>
          </cell>
          <cell r="YW79">
            <v>47.631</v>
          </cell>
          <cell r="YX79">
            <v>47.015999999999998</v>
          </cell>
          <cell r="YY79">
            <v>45.899000000000001</v>
          </cell>
          <cell r="YZ79">
            <v>45.847000000000001</v>
          </cell>
          <cell r="ZA79">
            <v>45.536999999999999</v>
          </cell>
          <cell r="ZB79">
            <v>44.762</v>
          </cell>
          <cell r="ZC79">
            <v>43.219000000000001</v>
          </cell>
          <cell r="ZD79">
            <v>40.796999999999997</v>
          </cell>
          <cell r="ZE79">
            <v>38.927999999999997</v>
          </cell>
          <cell r="ZF79">
            <v>36.615000000000002</v>
          </cell>
          <cell r="ZG79">
            <v>36.012</v>
          </cell>
          <cell r="ZH79">
            <v>35.292999999999999</v>
          </cell>
          <cell r="ZI79">
            <v>34.866999999999997</v>
          </cell>
          <cell r="ZJ79">
            <v>34.484999999999999</v>
          </cell>
          <cell r="ZK79">
            <v>33.929000000000002</v>
          </cell>
          <cell r="ZL79">
            <v>13.834980010000001</v>
          </cell>
          <cell r="ZM79">
            <v>15.251593829999999</v>
          </cell>
          <cell r="ZN79">
            <v>16.668207649999999</v>
          </cell>
          <cell r="ZO79">
            <v>18.084821460000001</v>
          </cell>
          <cell r="ZP79">
            <v>19.501435279999999</v>
          </cell>
          <cell r="ZQ79">
            <v>20.918049100000001</v>
          </cell>
          <cell r="ZR79">
            <v>22.334662909999999</v>
          </cell>
          <cell r="ZS79">
            <v>23.751276730000001</v>
          </cell>
          <cell r="ZT79">
            <v>25.167890549999999</v>
          </cell>
          <cell r="ZU79">
            <v>26.584504370000001</v>
          </cell>
          <cell r="ZV79">
            <v>28.001118179999999</v>
          </cell>
          <cell r="ZW79">
            <v>29.417732000000001</v>
          </cell>
          <cell r="ZX79">
            <v>30.834345819999999</v>
          </cell>
          <cell r="ZY79">
            <v>32.250959629999997</v>
          </cell>
          <cell r="ZZ79">
            <v>33.667573449999999</v>
          </cell>
          <cell r="AAA79">
            <v>35.084187270000001</v>
          </cell>
          <cell r="AAB79">
            <v>36.500801090000003</v>
          </cell>
          <cell r="AAC79">
            <v>34.942298890000004</v>
          </cell>
          <cell r="AAD79">
            <v>36.20627975</v>
          </cell>
          <cell r="AAE79">
            <v>37.422401430000001</v>
          </cell>
          <cell r="AAF79">
            <v>38.63811493</v>
          </cell>
          <cell r="AAG79">
            <v>39.85382843</v>
          </cell>
          <cell r="AAH79">
            <v>40.878705340000003</v>
          </cell>
          <cell r="AAI79">
            <v>41.90358226</v>
          </cell>
          <cell r="AAJ79">
            <v>42.928459169999996</v>
          </cell>
          <cell r="AAK79">
            <v>44.465839389999999</v>
          </cell>
          <cell r="AAL79">
            <v>40.230548859999999</v>
          </cell>
          <cell r="AAM79">
            <v>43.536403659999998</v>
          </cell>
          <cell r="AAN79">
            <v>46.842258450000003</v>
          </cell>
          <cell r="AAO79">
            <v>48.923719409999997</v>
          </cell>
          <cell r="AAP79">
            <v>51.005180359999997</v>
          </cell>
          <cell r="AAQ79">
            <v>51.005180359999997</v>
          </cell>
          <cell r="AAR79">
            <v>24.548820500000001</v>
          </cell>
          <cell r="AAS79">
            <v>25.949573520000001</v>
          </cell>
          <cell r="AAT79">
            <v>27.350326540000001</v>
          </cell>
          <cell r="AAU79">
            <v>28.751079560000001</v>
          </cell>
          <cell r="AAV79">
            <v>30.151832580000001</v>
          </cell>
          <cell r="AAW79">
            <v>31.5525856</v>
          </cell>
          <cell r="AAX79">
            <v>32.953338619999997</v>
          </cell>
          <cell r="AAY79">
            <v>34.35409164</v>
          </cell>
          <cell r="AAZ79">
            <v>35.754844669999997</v>
          </cell>
          <cell r="ABA79">
            <v>37.15559769</v>
          </cell>
          <cell r="ABB79">
            <v>38.556350709999997</v>
          </cell>
          <cell r="ABC79">
            <v>39.95710373</v>
          </cell>
          <cell r="ABD79">
            <v>41.357856750000003</v>
          </cell>
          <cell r="ABE79">
            <v>42.75860977</v>
          </cell>
          <cell r="ABF79">
            <v>44.159362790000003</v>
          </cell>
          <cell r="ABG79">
            <v>45.560115809999999</v>
          </cell>
          <cell r="ABH79">
            <v>46.960868840000003</v>
          </cell>
          <cell r="ABI79">
            <v>46.039199830000001</v>
          </cell>
          <cell r="ABJ79">
            <v>46.817600249999998</v>
          </cell>
          <cell r="ABK79">
            <v>47.530490880000002</v>
          </cell>
          <cell r="ABL79">
            <v>48.369911190000003</v>
          </cell>
          <cell r="ABM79">
            <v>49.209331509999998</v>
          </cell>
          <cell r="ABN79">
            <v>50.052391049999997</v>
          </cell>
          <cell r="ABO79">
            <v>50.895450590000003</v>
          </cell>
          <cell r="ABP79">
            <v>51.738510130000002</v>
          </cell>
          <cell r="ABQ79">
            <v>53.210250850000001</v>
          </cell>
          <cell r="ABR79">
            <v>47.782440190000003</v>
          </cell>
          <cell r="ABS79">
            <v>51.418245319999997</v>
          </cell>
          <cell r="ABT79">
            <v>55.054050449999998</v>
          </cell>
          <cell r="ABU79">
            <v>56.633424759999997</v>
          </cell>
          <cell r="ABV79">
            <v>58.212799070000003</v>
          </cell>
          <cell r="ABW79">
            <v>58.212799070000003</v>
          </cell>
          <cell r="ABX79">
            <v>11.4</v>
          </cell>
          <cell r="ABY79">
            <v>11.4</v>
          </cell>
          <cell r="ABZ79">
            <v>11.4</v>
          </cell>
          <cell r="ACA79">
            <v>11.4</v>
          </cell>
          <cell r="ACB79">
            <v>11.4</v>
          </cell>
          <cell r="ACC79">
            <v>11.4</v>
          </cell>
          <cell r="ACD79">
            <v>11.4</v>
          </cell>
          <cell r="ACE79">
            <v>11.4</v>
          </cell>
          <cell r="ACF79">
            <v>11.4</v>
          </cell>
          <cell r="ACG79">
            <v>11.4</v>
          </cell>
          <cell r="ACH79">
            <v>8</v>
          </cell>
          <cell r="ACI79">
            <v>8</v>
          </cell>
          <cell r="ACJ79">
            <v>8</v>
          </cell>
          <cell r="ACK79">
            <v>8</v>
          </cell>
          <cell r="ACL79">
            <v>11.272727270000001</v>
          </cell>
          <cell r="ACM79">
            <v>11.272727270000001</v>
          </cell>
          <cell r="ACN79">
            <v>11.272727270000001</v>
          </cell>
          <cell r="ACO79">
            <v>11.636363640000001</v>
          </cell>
          <cell r="ACP79">
            <v>11.636363640000001</v>
          </cell>
          <cell r="ACQ79">
            <v>17.85714286</v>
          </cell>
          <cell r="ACR79">
            <v>18.035714290000001</v>
          </cell>
          <cell r="ACS79">
            <v>18.214285709999999</v>
          </cell>
          <cell r="ACT79">
            <v>18.571428569999998</v>
          </cell>
          <cell r="ACU79">
            <v>18.571428569999998</v>
          </cell>
          <cell r="ACV79">
            <v>16.936936939999999</v>
          </cell>
          <cell r="ACW79">
            <v>17.11711712</v>
          </cell>
          <cell r="ACX79">
            <v>17.11711712</v>
          </cell>
          <cell r="ACY79">
            <v>19.821428569999998</v>
          </cell>
          <cell r="ACZ79">
            <v>19.821428569999998</v>
          </cell>
          <cell r="ADA79">
            <v>17.391304349999999</v>
          </cell>
          <cell r="ADB79">
            <v>20.347826090000002</v>
          </cell>
          <cell r="ADC79">
            <v>21.043478260000001</v>
          </cell>
          <cell r="ADD79">
            <v>88.6</v>
          </cell>
          <cell r="ADE79">
            <v>88.6</v>
          </cell>
          <cell r="ADF79">
            <v>88.6</v>
          </cell>
          <cell r="ADG79">
            <v>88.6</v>
          </cell>
          <cell r="ADH79">
            <v>88.6</v>
          </cell>
          <cell r="ADI79">
            <v>88.6</v>
          </cell>
          <cell r="ADJ79">
            <v>88.6</v>
          </cell>
          <cell r="ADK79">
            <v>88.6</v>
          </cell>
          <cell r="ADL79">
            <v>88.6</v>
          </cell>
          <cell r="ADM79">
            <v>88.6</v>
          </cell>
          <cell r="ADN79">
            <v>92</v>
          </cell>
          <cell r="ADO79">
            <v>92</v>
          </cell>
          <cell r="ADP79">
            <v>92</v>
          </cell>
          <cell r="ADQ79">
            <v>92</v>
          </cell>
          <cell r="ADR79">
            <v>88.727272729999996</v>
          </cell>
          <cell r="ADS79">
            <v>88.727272729999996</v>
          </cell>
          <cell r="ADT79">
            <v>88.727272729999996</v>
          </cell>
          <cell r="ADU79">
            <v>88.363636360000001</v>
          </cell>
          <cell r="ADV79">
            <v>88.363636360000001</v>
          </cell>
          <cell r="ADW79">
            <v>82.142857140000004</v>
          </cell>
          <cell r="ADX79">
            <v>81.964285709999999</v>
          </cell>
          <cell r="ADY79">
            <v>81.785714290000001</v>
          </cell>
          <cell r="ADZ79">
            <v>81.428571430000005</v>
          </cell>
          <cell r="AEA79">
            <v>81.428571430000005</v>
          </cell>
          <cell r="AEB79">
            <v>83.063063060000005</v>
          </cell>
          <cell r="AEC79">
            <v>82.882882879999997</v>
          </cell>
          <cell r="AED79">
            <v>82.882882879999997</v>
          </cell>
          <cell r="AEE79">
            <v>80.178571430000005</v>
          </cell>
          <cell r="AEF79">
            <v>80.178571430000005</v>
          </cell>
          <cell r="AEG79">
            <v>82.608695650000001</v>
          </cell>
          <cell r="AEH79">
            <v>79.652173910000002</v>
          </cell>
          <cell r="AEI79">
            <v>78.956521739999999</v>
          </cell>
          <cell r="AEJ79">
            <v>50.371000000000002</v>
          </cell>
          <cell r="AEK79">
            <v>49.426000000000002</v>
          </cell>
          <cell r="AEL79">
            <v>50.281999999999996</v>
          </cell>
          <cell r="AEM79">
            <v>49.344999999999999</v>
          </cell>
          <cell r="AEN79">
            <v>50.606999999999999</v>
          </cell>
          <cell r="AEO79">
            <v>50.621000000000002</v>
          </cell>
          <cell r="AEP79">
            <v>50.628999999999998</v>
          </cell>
          <cell r="AEQ79">
            <v>49.790999999999997</v>
          </cell>
          <cell r="AER79">
            <v>51.052</v>
          </cell>
          <cell r="AES79">
            <v>51.128</v>
          </cell>
          <cell r="AET79">
            <v>51.631</v>
          </cell>
          <cell r="AEU79">
            <v>49.945</v>
          </cell>
          <cell r="AEV79">
            <v>48.008000000000003</v>
          </cell>
          <cell r="AEW79">
            <v>47.802</v>
          </cell>
          <cell r="AEX79">
            <v>47.19</v>
          </cell>
          <cell r="AEY79">
            <v>46.033999999999999</v>
          </cell>
          <cell r="AEZ79">
            <v>45.96</v>
          </cell>
          <cell r="AFA79">
            <v>49.790999999999997</v>
          </cell>
          <cell r="AFB79">
            <v>50.332999999999998</v>
          </cell>
          <cell r="AFC79">
            <v>50.250999999999998</v>
          </cell>
          <cell r="AFD79">
            <v>50.923000000000002</v>
          </cell>
          <cell r="AFE79">
            <v>50.936999999999998</v>
          </cell>
          <cell r="AFF79">
            <v>51.445</v>
          </cell>
          <cell r="AFG79">
            <v>50.673999999999999</v>
          </cell>
          <cell r="AFH79">
            <v>50.598999999999997</v>
          </cell>
          <cell r="AFI79">
            <v>50.734999999999999</v>
          </cell>
          <cell r="AFJ79">
            <v>50.908999999999999</v>
          </cell>
          <cell r="AFK79">
            <v>51.963999999999999</v>
          </cell>
          <cell r="AFL79">
            <v>53.09</v>
          </cell>
          <cell r="AFM79">
            <v>53.924999999999997</v>
          </cell>
          <cell r="AFN79">
            <v>53.176000000000002</v>
          </cell>
          <cell r="AFO79">
            <v>53.704000000000001</v>
          </cell>
          <cell r="AFP79">
            <v>82.513000000000005</v>
          </cell>
          <cell r="AFQ79">
            <v>82.629000000000005</v>
          </cell>
          <cell r="AFR79">
            <v>82.531000000000006</v>
          </cell>
          <cell r="AFS79">
            <v>82.122</v>
          </cell>
          <cell r="AFT79">
            <v>83.225999999999999</v>
          </cell>
          <cell r="AFU79">
            <v>83.299000000000007</v>
          </cell>
          <cell r="AFV79">
            <v>83.364000000000004</v>
          </cell>
          <cell r="AFW79">
            <v>83.138000000000005</v>
          </cell>
          <cell r="AFX79">
            <v>83.031000000000006</v>
          </cell>
          <cell r="AFY79">
            <v>83.518000000000001</v>
          </cell>
          <cell r="AFZ79">
            <v>84.073999999999998</v>
          </cell>
          <cell r="AGA79">
            <v>84.495999999999995</v>
          </cell>
          <cell r="AGB79">
            <v>84.126000000000005</v>
          </cell>
          <cell r="AGC79">
            <v>83.694000000000003</v>
          </cell>
          <cell r="AGD79">
            <v>84.292000000000002</v>
          </cell>
          <cell r="AGE79">
            <v>82.884</v>
          </cell>
          <cell r="AGF79">
            <v>82.552000000000007</v>
          </cell>
          <cell r="AGG79">
            <v>82.730999999999995</v>
          </cell>
          <cell r="AGH79">
            <v>82.447000000000003</v>
          </cell>
          <cell r="AGI79">
            <v>81.875</v>
          </cell>
          <cell r="AGJ79">
            <v>82.254999999999995</v>
          </cell>
          <cell r="AGK79">
            <v>82.893000000000001</v>
          </cell>
          <cell r="AGL79">
            <v>83.4</v>
          </cell>
          <cell r="AGM79">
            <v>82.847999999999999</v>
          </cell>
          <cell r="AGN79">
            <v>82.64</v>
          </cell>
          <cell r="AGO79">
            <v>82.42</v>
          </cell>
          <cell r="AGP79">
            <v>81.7</v>
          </cell>
          <cell r="AGQ79">
            <v>81.540000000000006</v>
          </cell>
          <cell r="AGR79">
            <v>82.188000000000002</v>
          </cell>
          <cell r="AGS79">
            <v>82.468000000000004</v>
          </cell>
          <cell r="AGT79">
            <v>81.513000000000005</v>
          </cell>
          <cell r="AGU79">
            <v>81.668000000000006</v>
          </cell>
          <cell r="AGV79">
            <v>21</v>
          </cell>
          <cell r="AGW79">
            <v>0.51500000000000001</v>
          </cell>
          <cell r="AGX79">
            <v>0.52</v>
          </cell>
          <cell r="AGY79">
            <v>0.52700000000000002</v>
          </cell>
          <cell r="AGZ79">
            <v>0.53400000000000003</v>
          </cell>
          <cell r="AHA79">
            <v>0.54300000000000004</v>
          </cell>
          <cell r="AHB79">
            <v>0.55300000000000005</v>
          </cell>
          <cell r="AHC79">
            <v>0.56100000000000005</v>
          </cell>
          <cell r="AHD79">
            <v>0.57199999999999995</v>
          </cell>
          <cell r="AHE79">
            <v>0.57199999999999995</v>
          </cell>
          <cell r="AHF79">
            <v>0.57599999999999996</v>
          </cell>
          <cell r="AHG79">
            <v>0.57999999999999996</v>
          </cell>
          <cell r="AHH79">
            <v>0.58699999999999997</v>
          </cell>
          <cell r="AHI79">
            <v>0.59499999999999997</v>
          </cell>
          <cell r="AHJ79">
            <v>0.60299999999999998</v>
          </cell>
          <cell r="AHK79">
            <v>0.6</v>
          </cell>
          <cell r="AHL79">
            <v>0.61199999999999999</v>
          </cell>
          <cell r="AHM79">
            <v>0.61799999999999999</v>
          </cell>
          <cell r="AHN79">
            <v>0.62</v>
          </cell>
          <cell r="AHO79">
            <v>0.623</v>
          </cell>
          <cell r="AHP79">
            <v>0.63400000000000001</v>
          </cell>
          <cell r="AHQ79">
            <v>0.63900000000000001</v>
          </cell>
          <cell r="AHR79">
            <v>0.64300000000000002</v>
          </cell>
          <cell r="AHS79">
            <v>0.64700000000000002</v>
          </cell>
          <cell r="AHT79">
            <v>0.65300000000000002</v>
          </cell>
          <cell r="AHU79">
            <v>0.65600000000000003</v>
          </cell>
          <cell r="AHV79">
            <v>0.66300000000000003</v>
          </cell>
          <cell r="AHW79">
            <v>0.66700000000000004</v>
          </cell>
          <cell r="AHX79">
            <v>0.67200000000000004</v>
          </cell>
          <cell r="AHY79">
            <v>0.67600000000000005</v>
          </cell>
          <cell r="AHZ79">
            <v>0.68100000000000005</v>
          </cell>
          <cell r="AIA79">
            <v>0.67600000000000005</v>
          </cell>
          <cell r="AIB79">
            <v>0.67200000000000004</v>
          </cell>
          <cell r="AIC79">
            <v>2.0912547529999999</v>
          </cell>
          <cell r="AID79">
            <v>2.2556390980000001</v>
          </cell>
          <cell r="AIE79">
            <v>2.407407407</v>
          </cell>
          <cell r="AIF79">
            <v>2.5547445259999999</v>
          </cell>
          <cell r="AIG79">
            <v>2.6881720429999998</v>
          </cell>
          <cell r="AIH79">
            <v>2.8119507910000001</v>
          </cell>
          <cell r="AII79">
            <v>2.9411764709999999</v>
          </cell>
          <cell r="AIJ79">
            <v>2.8862478779999998</v>
          </cell>
          <cell r="AIK79">
            <v>2.2222222220000001</v>
          </cell>
          <cell r="AIL79">
            <v>2.3728813560000002</v>
          </cell>
          <cell r="AIM79">
            <v>2.5210084030000002</v>
          </cell>
          <cell r="AIN79">
            <v>2.814569536</v>
          </cell>
          <cell r="AIO79">
            <v>2.7777777779999999</v>
          </cell>
          <cell r="AIP79">
            <v>2.8985507250000002</v>
          </cell>
          <cell r="AIQ79">
            <v>3.069466882</v>
          </cell>
          <cell r="AIR79">
            <v>3.1645569619999998</v>
          </cell>
          <cell r="AIS79">
            <v>3.286384977</v>
          </cell>
          <cell r="AIT79">
            <v>3.5769828929999998</v>
          </cell>
          <cell r="AIU79">
            <v>3.5603715170000001</v>
          </cell>
          <cell r="AIV79">
            <v>3.500761035</v>
          </cell>
          <cell r="AIW79">
            <v>3.765060241</v>
          </cell>
          <cell r="AIX79">
            <v>4.1728763039999999</v>
          </cell>
          <cell r="AIY79">
            <v>4.5722713859999997</v>
          </cell>
          <cell r="AIZ79">
            <v>4.3923865299999996</v>
          </cell>
          <cell r="AJA79">
            <v>4.5123726350000002</v>
          </cell>
          <cell r="AJB79">
            <v>4.6043165469999998</v>
          </cell>
          <cell r="AJC79">
            <v>4.5779685260000003</v>
          </cell>
          <cell r="AJD79">
            <v>4.5454545450000001</v>
          </cell>
          <cell r="AJE79">
            <v>4.7887323940000002</v>
          </cell>
          <cell r="AJF79">
            <v>4.8882681559999996</v>
          </cell>
          <cell r="AJG79">
            <v>4.6544428770000001</v>
          </cell>
          <cell r="AJH79">
            <v>4.6808510639999996</v>
          </cell>
          <cell r="AJI79">
            <v>0.82840957900000001</v>
          </cell>
          <cell r="AJJ79">
            <v>0.97848874799999996</v>
          </cell>
          <cell r="AJK79">
            <v>1.084358326</v>
          </cell>
          <cell r="AJL79">
            <v>1.151484658</v>
          </cell>
          <cell r="AJM79">
            <v>1.149226571</v>
          </cell>
          <cell r="AJN79">
            <v>1.1503463140000001</v>
          </cell>
          <cell r="AJO79">
            <v>1.275967649</v>
          </cell>
          <cell r="AJP79">
            <v>1.3841084610000001</v>
          </cell>
          <cell r="AJQ79">
            <v>1.04980546</v>
          </cell>
          <cell r="AJR79">
            <v>1.1693785320000001</v>
          </cell>
          <cell r="AJS79">
            <v>1.298859319</v>
          </cell>
          <cell r="AJT79">
            <v>1.414657716</v>
          </cell>
          <cell r="AJU79">
            <v>1.429984615</v>
          </cell>
          <cell r="AJV79">
            <v>1.545287643</v>
          </cell>
          <cell r="AJW79">
            <v>1.542390476</v>
          </cell>
          <cell r="AJX79">
            <v>1.542222446</v>
          </cell>
          <cell r="AJY79">
            <v>1.5118970329999999</v>
          </cell>
          <cell r="AJZ79">
            <v>1.670818554</v>
          </cell>
          <cell r="AKA79">
            <v>1.555585298</v>
          </cell>
          <cell r="AKB79">
            <v>1.68450403</v>
          </cell>
          <cell r="AKC79">
            <v>1.8687657580000001</v>
          </cell>
          <cell r="AKD79">
            <v>2.0592781649999998</v>
          </cell>
          <cell r="AKE79">
            <v>2.0991116330000001</v>
          </cell>
          <cell r="AKF79">
            <v>1.9700712659999999</v>
          </cell>
          <cell r="AKG79">
            <v>1.9557753419999999</v>
          </cell>
          <cell r="AKH79">
            <v>2.1343306389999999</v>
          </cell>
          <cell r="AKI79">
            <v>2.144264261</v>
          </cell>
          <cell r="AKJ79">
            <v>2.1733372649999998</v>
          </cell>
          <cell r="AKK79">
            <v>2.2971683509999998</v>
          </cell>
          <cell r="AKL79">
            <v>2.4409888720000001</v>
          </cell>
          <cell r="AKM79">
            <v>2.1552084269999998</v>
          </cell>
          <cell r="AKN79">
            <v>2.1552084269999998</v>
          </cell>
          <cell r="AKO79">
            <v>3.15</v>
          </cell>
          <cell r="AKP79">
            <v>3.32</v>
          </cell>
          <cell r="AKQ79">
            <v>3.47</v>
          </cell>
          <cell r="AKR79">
            <v>3.62</v>
          </cell>
          <cell r="AKS79">
            <v>4.04</v>
          </cell>
          <cell r="AKT79">
            <v>4.38</v>
          </cell>
          <cell r="AKU79">
            <v>4.32</v>
          </cell>
          <cell r="AKV79">
            <v>4.03</v>
          </cell>
          <cell r="AKW79">
            <v>3.1</v>
          </cell>
          <cell r="AKX79">
            <v>3.45</v>
          </cell>
          <cell r="AKY79">
            <v>3.52</v>
          </cell>
          <cell r="AKZ79">
            <v>3.66</v>
          </cell>
          <cell r="ALA79">
            <v>3.8</v>
          </cell>
          <cell r="ALB79">
            <v>3.96</v>
          </cell>
          <cell r="ALC79">
            <v>4.01</v>
          </cell>
          <cell r="ALD79">
            <v>4.51</v>
          </cell>
          <cell r="ALE79">
            <v>4.62</v>
          </cell>
          <cell r="ALF79">
            <v>4.93</v>
          </cell>
          <cell r="ALG79">
            <v>5.0599999999999996</v>
          </cell>
          <cell r="ALH79">
            <v>4.7699999999999996</v>
          </cell>
          <cell r="ALI79">
            <v>5.21</v>
          </cell>
          <cell r="ALJ79">
            <v>5.61</v>
          </cell>
          <cell r="ALK79">
            <v>6.58</v>
          </cell>
          <cell r="ALL79">
            <v>6.5</v>
          </cell>
          <cell r="ALM79">
            <v>6.53</v>
          </cell>
          <cell r="ALN79">
            <v>6.65</v>
          </cell>
          <cell r="ALO79">
            <v>6.34</v>
          </cell>
          <cell r="ALP79">
            <v>6.48</v>
          </cell>
          <cell r="ALQ79">
            <v>6.66</v>
          </cell>
          <cell r="ALR79">
            <v>6.77</v>
          </cell>
          <cell r="ALS79">
            <v>6.77</v>
          </cell>
          <cell r="ALT79">
            <v>6.77</v>
          </cell>
        </row>
        <row r="80">
          <cell r="A80" t="str">
            <v>India</v>
          </cell>
          <cell r="B80" t="str">
            <v>IND</v>
          </cell>
          <cell r="C80" t="str">
            <v>Medium</v>
          </cell>
          <cell r="D80" t="str">
            <v>SA</v>
          </cell>
          <cell r="E80">
            <v>132</v>
          </cell>
          <cell r="F80">
            <v>0.434</v>
          </cell>
          <cell r="G80">
            <v>0.437</v>
          </cell>
          <cell r="H80">
            <v>0.442</v>
          </cell>
          <cell r="I80">
            <v>0.44600000000000001</v>
          </cell>
          <cell r="J80">
            <v>0.45200000000000001</v>
          </cell>
          <cell r="K80">
            <v>0.45800000000000002</v>
          </cell>
          <cell r="L80">
            <v>0.46600000000000003</v>
          </cell>
          <cell r="M80">
            <v>0.47099999999999997</v>
          </cell>
          <cell r="N80">
            <v>0.47799999999999998</v>
          </cell>
          <cell r="O80">
            <v>0.48599999999999999</v>
          </cell>
          <cell r="P80">
            <v>0.49099999999999999</v>
          </cell>
          <cell r="Q80">
            <v>0.496</v>
          </cell>
          <cell r="R80">
            <v>0.503</v>
          </cell>
          <cell r="S80">
            <v>0.51600000000000001</v>
          </cell>
          <cell r="T80">
            <v>0.52500000000000002</v>
          </cell>
          <cell r="U80">
            <v>0.53400000000000003</v>
          </cell>
          <cell r="V80">
            <v>0.54300000000000004</v>
          </cell>
          <cell r="W80">
            <v>0.55300000000000005</v>
          </cell>
          <cell r="X80">
            <v>0.56000000000000005</v>
          </cell>
          <cell r="Y80">
            <v>0.56499999999999995</v>
          </cell>
          <cell r="Z80">
            <v>0.57499999999999996</v>
          </cell>
          <cell r="AA80">
            <v>0.58799999999999997</v>
          </cell>
          <cell r="AB80">
            <v>0.59799999999999998</v>
          </cell>
          <cell r="AC80">
            <v>0.60699999999999998</v>
          </cell>
          <cell r="AD80">
            <v>0.61899999999999999</v>
          </cell>
          <cell r="AE80">
            <v>0.629</v>
          </cell>
          <cell r="AF80">
            <v>0.63900000000000001</v>
          </cell>
          <cell r="AG80">
            <v>0.64400000000000002</v>
          </cell>
          <cell r="AH80">
            <v>0.64500000000000002</v>
          </cell>
          <cell r="AI80">
            <v>0.64500000000000002</v>
          </cell>
          <cell r="AJ80">
            <v>0.64200000000000002</v>
          </cell>
          <cell r="AK80">
            <v>0.63300000000000001</v>
          </cell>
          <cell r="AL80">
            <v>58.651600000000002</v>
          </cell>
          <cell r="AM80">
            <v>59.054699999999997</v>
          </cell>
          <cell r="AN80">
            <v>59.452399999999997</v>
          </cell>
          <cell r="AO80">
            <v>59.815199999999997</v>
          </cell>
          <cell r="AP80">
            <v>60.215800000000002</v>
          </cell>
          <cell r="AQ80">
            <v>60.596200000000003</v>
          </cell>
          <cell r="AR80">
            <v>60.984099999999998</v>
          </cell>
          <cell r="AS80">
            <v>61.387599999999999</v>
          </cell>
          <cell r="AT80">
            <v>61.791899999999998</v>
          </cell>
          <cell r="AU80">
            <v>62.206899999999997</v>
          </cell>
          <cell r="AV80">
            <v>62.6693</v>
          </cell>
          <cell r="AW80">
            <v>63.091299999999997</v>
          </cell>
          <cell r="AX80">
            <v>63.616</v>
          </cell>
          <cell r="AY80">
            <v>64.094200000000001</v>
          </cell>
          <cell r="AZ80">
            <v>64.5244</v>
          </cell>
          <cell r="BA80">
            <v>64.995500000000007</v>
          </cell>
          <cell r="BB80">
            <v>65.412300000000002</v>
          </cell>
          <cell r="BC80">
            <v>65.788399999999996</v>
          </cell>
          <cell r="BD80">
            <v>66.149000000000001</v>
          </cell>
          <cell r="BE80">
            <v>66.513199999999998</v>
          </cell>
          <cell r="BF80">
            <v>66.908600000000007</v>
          </cell>
          <cell r="BG80">
            <v>67.358999999999995</v>
          </cell>
          <cell r="BH80">
            <v>67.887200000000007</v>
          </cell>
          <cell r="BI80">
            <v>68.459800000000001</v>
          </cell>
          <cell r="BJ80">
            <v>69.073599999999999</v>
          </cell>
          <cell r="BK80">
            <v>69.636300000000006</v>
          </cell>
          <cell r="BL80">
            <v>70.116699999999994</v>
          </cell>
          <cell r="BM80">
            <v>70.467200000000005</v>
          </cell>
          <cell r="BN80">
            <v>70.709500000000006</v>
          </cell>
          <cell r="BO80">
            <v>70.909800000000004</v>
          </cell>
          <cell r="BP80">
            <v>70.149900000000002</v>
          </cell>
          <cell r="BQ80">
            <v>67.239800000000002</v>
          </cell>
          <cell r="BR80">
            <v>7.996357701</v>
          </cell>
          <cell r="BS80">
            <v>8.0268428360000001</v>
          </cell>
          <cell r="BT80">
            <v>8.0574441930000003</v>
          </cell>
          <cell r="BU80">
            <v>8.0881622140000005</v>
          </cell>
          <cell r="BV80">
            <v>8.1189973430000002</v>
          </cell>
          <cell r="BW80">
            <v>8.1499500269999992</v>
          </cell>
          <cell r="BX80">
            <v>8.1755504610000003</v>
          </cell>
          <cell r="BY80">
            <v>8.2098503110000003</v>
          </cell>
          <cell r="BZ80">
            <v>8.2420635220000005</v>
          </cell>
          <cell r="CA80">
            <v>8.2742767330000007</v>
          </cell>
          <cell r="CB80">
            <v>8.3064899440000008</v>
          </cell>
          <cell r="CC80">
            <v>8.3371696469999996</v>
          </cell>
          <cell r="CD80">
            <v>8.5278396609999998</v>
          </cell>
          <cell r="CE80">
            <v>9.1221704480000003</v>
          </cell>
          <cell r="CF80">
            <v>9.3862829209999994</v>
          </cell>
          <cell r="CG80">
            <v>9.6503953930000002</v>
          </cell>
          <cell r="CH80">
            <v>9.9145078659999992</v>
          </cell>
          <cell r="CI80">
            <v>10.17862034</v>
          </cell>
          <cell r="CJ80">
            <v>10.482529639999999</v>
          </cell>
          <cell r="CK80">
            <v>10.41897011</v>
          </cell>
          <cell r="CL80">
            <v>10.735429760000001</v>
          </cell>
          <cell r="CM80">
            <v>11.29448032</v>
          </cell>
          <cell r="CN80">
            <v>11.52486038</v>
          </cell>
          <cell r="CO80">
            <v>11.54076004</v>
          </cell>
          <cell r="CP80">
            <v>11.86649036</v>
          </cell>
          <cell r="CQ80">
            <v>11.946999549999999</v>
          </cell>
          <cell r="CR80">
            <v>12.34372044</v>
          </cell>
          <cell r="CS80">
            <v>12.16333008</v>
          </cell>
          <cell r="CT80">
            <v>11.81347513</v>
          </cell>
          <cell r="CU80">
            <v>11.46362019</v>
          </cell>
          <cell r="CV80">
            <v>11.874620439999999</v>
          </cell>
          <cell r="CW80">
            <v>11.874620439999999</v>
          </cell>
          <cell r="CX80">
            <v>2.7815762799999999</v>
          </cell>
          <cell r="CY80">
            <v>2.8849456689999999</v>
          </cell>
          <cell r="CZ80">
            <v>2.988315058</v>
          </cell>
          <cell r="DA80">
            <v>3.091684447</v>
          </cell>
          <cell r="DB80">
            <v>3.195053836</v>
          </cell>
          <cell r="DC80">
            <v>3.298423224</v>
          </cell>
          <cell r="DD80">
            <v>3.4675731330000001</v>
          </cell>
          <cell r="DE80">
            <v>3.6367230419999999</v>
          </cell>
          <cell r="DF80">
            <v>3.805872951</v>
          </cell>
          <cell r="DG80">
            <v>3.9750228600000002</v>
          </cell>
          <cell r="DH80">
            <v>4.1441727689999999</v>
          </cell>
          <cell r="DI80">
            <v>4.2212299499999997</v>
          </cell>
          <cell r="DJ80">
            <v>4.2982871310000004</v>
          </cell>
          <cell r="DK80">
            <v>4.3753443110000001</v>
          </cell>
          <cell r="DL80">
            <v>4.4524014919999999</v>
          </cell>
          <cell r="DM80">
            <v>4.5294586729999997</v>
          </cell>
          <cell r="DN80">
            <v>4.6365869479999997</v>
          </cell>
          <cell r="DO80">
            <v>4.7437152239999998</v>
          </cell>
          <cell r="DP80">
            <v>4.8508434999999999</v>
          </cell>
          <cell r="DQ80">
            <v>4.9579717749999999</v>
          </cell>
          <cell r="DR80">
            <v>5.0651000509999999</v>
          </cell>
          <cell r="DS80">
            <v>5.3019099240000003</v>
          </cell>
          <cell r="DT80">
            <v>5.5387197959999996</v>
          </cell>
          <cell r="DU80">
            <v>5.775529669</v>
          </cell>
          <cell r="DV80">
            <v>6.0123395410000002</v>
          </cell>
          <cell r="DW80">
            <v>6.2491494139999997</v>
          </cell>
          <cell r="DX80">
            <v>6.3506393589999997</v>
          </cell>
          <cell r="DY80">
            <v>6.4521293039999996</v>
          </cell>
          <cell r="DZ80">
            <v>6.5536192499999997</v>
          </cell>
          <cell r="EA80">
            <v>6.6551091949999996</v>
          </cell>
          <cell r="EB80">
            <v>6.6551091949999996</v>
          </cell>
          <cell r="EC80">
            <v>6.6551091949999996</v>
          </cell>
          <cell r="ED80">
            <v>1790.4073490000001</v>
          </cell>
          <cell r="EE80">
            <v>1768.858819</v>
          </cell>
          <cell r="EF80">
            <v>1828.8533440000001</v>
          </cell>
          <cell r="EG80">
            <v>1880.9946749999999</v>
          </cell>
          <cell r="EH80">
            <v>1969.856125</v>
          </cell>
          <cell r="EI80">
            <v>2082.0001160000002</v>
          </cell>
          <cell r="EJ80">
            <v>2201.077996</v>
          </cell>
          <cell r="EK80">
            <v>2249.5445530000002</v>
          </cell>
          <cell r="EL80">
            <v>2345.162554</v>
          </cell>
          <cell r="EM80">
            <v>2509.0463770000001</v>
          </cell>
          <cell r="EN80">
            <v>2552.8049030000002</v>
          </cell>
          <cell r="EO80">
            <v>2634.9346489999998</v>
          </cell>
          <cell r="EP80">
            <v>2694.2307390000001</v>
          </cell>
          <cell r="EQ80">
            <v>2856.4862720000001</v>
          </cell>
          <cell r="ER80">
            <v>3034.4506080000001</v>
          </cell>
          <cell r="ES80">
            <v>3222.7570970000002</v>
          </cell>
          <cell r="ET80">
            <v>3426.9181699999999</v>
          </cell>
          <cell r="EU80">
            <v>3646.9286259999999</v>
          </cell>
          <cell r="EV80">
            <v>3698.1756890000001</v>
          </cell>
          <cell r="EW80">
            <v>3933.1162770000001</v>
          </cell>
          <cell r="EX80">
            <v>4189.4330739999996</v>
          </cell>
          <cell r="EY80">
            <v>4361.0905510000002</v>
          </cell>
          <cell r="EZ80">
            <v>4529.016173</v>
          </cell>
          <cell r="FA80">
            <v>4758.3030849999996</v>
          </cell>
          <cell r="FB80">
            <v>5056.6659259999997</v>
          </cell>
          <cell r="FC80">
            <v>5401.4909960000005</v>
          </cell>
          <cell r="FD80">
            <v>5732.913931</v>
          </cell>
          <cell r="FE80">
            <v>6116.0596539999997</v>
          </cell>
          <cell r="FF80">
            <v>6449.1860900000001</v>
          </cell>
          <cell r="FG80">
            <v>6650.0540970000002</v>
          </cell>
          <cell r="FH80">
            <v>6107.4939489999997</v>
          </cell>
          <cell r="FI80">
            <v>6589.9800370000003</v>
          </cell>
          <cell r="FJ80">
            <v>5</v>
          </cell>
          <cell r="FK80">
            <v>0.70699999999999996</v>
          </cell>
          <cell r="FL80">
            <v>0.70699999999999996</v>
          </cell>
          <cell r="FM80">
            <v>0.71</v>
          </cell>
          <cell r="FN80">
            <v>0.71099999999999997</v>
          </cell>
          <cell r="FO80">
            <v>0.71399999999999997</v>
          </cell>
          <cell r="FP80">
            <v>0.71699999999999997</v>
          </cell>
          <cell r="FQ80">
            <v>0.72599999999999998</v>
          </cell>
          <cell r="FR80">
            <v>0.73399999999999999</v>
          </cell>
          <cell r="FS80">
            <v>0.74099999999999999</v>
          </cell>
          <cell r="FT80">
            <v>0.75</v>
          </cell>
          <cell r="FU80">
            <v>0.75700000000000001</v>
          </cell>
          <cell r="FV80">
            <v>0.75900000000000001</v>
          </cell>
          <cell r="FW80">
            <v>0.76300000000000001</v>
          </cell>
          <cell r="FX80">
            <v>0.78</v>
          </cell>
          <cell r="FY80">
            <v>0.78400000000000003</v>
          </cell>
          <cell r="FZ80">
            <v>0.78700000000000003</v>
          </cell>
          <cell r="GA80">
            <v>0.79</v>
          </cell>
          <cell r="GB80">
            <v>0.79300000000000004</v>
          </cell>
          <cell r="GC80">
            <v>0.79700000000000004</v>
          </cell>
          <cell r="GD80">
            <v>0.80300000000000005</v>
          </cell>
          <cell r="GE80">
            <v>0.81</v>
          </cell>
          <cell r="GF80">
            <v>0.81299999999999994</v>
          </cell>
          <cell r="GG80">
            <v>0.82599999999999996</v>
          </cell>
          <cell r="GH80">
            <v>0.83099999999999996</v>
          </cell>
          <cell r="GI80">
            <v>0.83499999999999996</v>
          </cell>
          <cell r="GJ80">
            <v>0.83799999999999997</v>
          </cell>
          <cell r="GK80">
            <v>0.84799999999999998</v>
          </cell>
          <cell r="GL80">
            <v>0.85099999999999998</v>
          </cell>
          <cell r="GM80">
            <v>0.84899999999999998</v>
          </cell>
          <cell r="GN80">
            <v>0.85199999999999998</v>
          </cell>
          <cell r="GO80">
            <v>0.84499999999999997</v>
          </cell>
          <cell r="GP80">
            <v>0.84899999999999998</v>
          </cell>
          <cell r="GQ80">
            <v>0.34708219600000001</v>
          </cell>
          <cell r="GR80">
            <v>0.34950980700000001</v>
          </cell>
          <cell r="GS80">
            <v>0.35450607099999998</v>
          </cell>
          <cell r="GT80">
            <v>0.35906964000000002</v>
          </cell>
          <cell r="GU80">
            <v>0.36488986800000001</v>
          </cell>
          <cell r="GV80">
            <v>0.371005527</v>
          </cell>
          <cell r="GW80">
            <v>0.380579416</v>
          </cell>
          <cell r="GX80">
            <v>0.38863211800000003</v>
          </cell>
          <cell r="GY80">
            <v>0.397487441</v>
          </cell>
          <cell r="GZ80">
            <v>0.40802067400000003</v>
          </cell>
          <cell r="HA80">
            <v>0.41566658499999998</v>
          </cell>
          <cell r="HB80">
            <v>0.41965698400000001</v>
          </cell>
          <cell r="HC80">
            <v>0.42594657000000002</v>
          </cell>
          <cell r="HD80">
            <v>0.44248233999999997</v>
          </cell>
          <cell r="HE80">
            <v>0.450846517</v>
          </cell>
          <cell r="HF80">
            <v>0.45918133799999999</v>
          </cell>
          <cell r="HG80">
            <v>0.46829742299999999</v>
          </cell>
          <cell r="HH80">
            <v>0.47714683800000002</v>
          </cell>
          <cell r="HI80">
            <v>0.48251611999999999</v>
          </cell>
          <cell r="HJ80">
            <v>0.49055362499999999</v>
          </cell>
          <cell r="HK80">
            <v>0.50248330799999996</v>
          </cell>
          <cell r="HL80">
            <v>0.51346608900000001</v>
          </cell>
          <cell r="HM80">
            <v>0.52702084100000002</v>
          </cell>
          <cell r="HN80">
            <v>0.53632623999999995</v>
          </cell>
          <cell r="HO80">
            <v>0.54889089499999999</v>
          </cell>
          <cell r="HP80">
            <v>0.55895550800000005</v>
          </cell>
          <cell r="HQ80">
            <v>0.57208985499999998</v>
          </cell>
          <cell r="HR80">
            <v>0.57746721000000001</v>
          </cell>
          <cell r="HS80">
            <v>0.57723551699999998</v>
          </cell>
          <cell r="HT80">
            <v>0.57886053800000004</v>
          </cell>
          <cell r="HU80">
            <v>0.57244898200000005</v>
          </cell>
          <cell r="HV80">
            <v>0.56668474800000002</v>
          </cell>
          <cell r="HW80">
            <v>59.5366</v>
          </cell>
          <cell r="HX80">
            <v>59.956499999999998</v>
          </cell>
          <cell r="HY80">
            <v>60.335000000000001</v>
          </cell>
          <cell r="HZ80">
            <v>60.649700000000003</v>
          </cell>
          <cell r="IA80">
            <v>61.007100000000001</v>
          </cell>
          <cell r="IB80">
            <v>61.3508</v>
          </cell>
          <cell r="IC80">
            <v>61.733199999999997</v>
          </cell>
          <cell r="ID80">
            <v>62.1477</v>
          </cell>
          <cell r="IE80">
            <v>62.594700000000003</v>
          </cell>
          <cell r="IF80">
            <v>63.110900000000001</v>
          </cell>
          <cell r="IG80">
            <v>63.638800000000003</v>
          </cell>
          <cell r="IH80">
            <v>64.130600000000001</v>
          </cell>
          <cell r="II80">
            <v>64.728899999999996</v>
          </cell>
          <cell r="IJ80">
            <v>65.287000000000006</v>
          </cell>
          <cell r="IK80">
            <v>65.831299999999999</v>
          </cell>
          <cell r="IL80">
            <v>66.378699999999995</v>
          </cell>
          <cell r="IM80">
            <v>66.891099999999994</v>
          </cell>
          <cell r="IN80">
            <v>67.341999999999999</v>
          </cell>
          <cell r="IO80">
            <v>67.785799999999995</v>
          </cell>
          <cell r="IP80">
            <v>68.215100000000007</v>
          </cell>
          <cell r="IQ80">
            <v>68.644900000000007</v>
          </cell>
          <cell r="IR80">
            <v>69.105800000000002</v>
          </cell>
          <cell r="IS80">
            <v>69.592100000000002</v>
          </cell>
          <cell r="IT80">
            <v>70.083100000000002</v>
          </cell>
          <cell r="IU80">
            <v>70.601699999999994</v>
          </cell>
          <cell r="IV80">
            <v>71.076700000000002</v>
          </cell>
          <cell r="IW80">
            <v>71.502899999999997</v>
          </cell>
          <cell r="IX80">
            <v>71.856099999999998</v>
          </cell>
          <cell r="IY80">
            <v>72.142300000000006</v>
          </cell>
          <cell r="IZ80">
            <v>72.395399999999995</v>
          </cell>
          <cell r="JA80">
            <v>71.823700000000002</v>
          </cell>
          <cell r="JB80">
            <v>68.886399999999995</v>
          </cell>
          <cell r="JC80">
            <v>6.5369144559999999</v>
          </cell>
          <cell r="JD80">
            <v>6.6090326319999999</v>
          </cell>
          <cell r="JE80">
            <v>6.6819464489999998</v>
          </cell>
          <cell r="JF80">
            <v>6.755664683</v>
          </cell>
          <cell r="JG80">
            <v>6.8301962109999996</v>
          </cell>
          <cell r="JH80">
            <v>6.9055500030000001</v>
          </cell>
          <cell r="JI80">
            <v>6.9781899449999996</v>
          </cell>
          <cell r="JJ80">
            <v>7.0793299669999996</v>
          </cell>
          <cell r="JK80">
            <v>7.1511933010000002</v>
          </cell>
          <cell r="JL80">
            <v>7.2230566339999998</v>
          </cell>
          <cell r="JM80">
            <v>7.2949199680000003</v>
          </cell>
          <cell r="JN80">
            <v>7.3712801929999996</v>
          </cell>
          <cell r="JO80">
            <v>7.649390221</v>
          </cell>
          <cell r="JP80">
            <v>8.6129999159999997</v>
          </cell>
          <cell r="JQ80">
            <v>8.8973374369999991</v>
          </cell>
          <cell r="JR80">
            <v>9.1816749570000002</v>
          </cell>
          <cell r="JS80">
            <v>9.4660124779999997</v>
          </cell>
          <cell r="JT80">
            <v>9.7503499980000008</v>
          </cell>
          <cell r="JU80">
            <v>9.9887700079999995</v>
          </cell>
          <cell r="JV80">
            <v>10.22719002</v>
          </cell>
          <cell r="JW80">
            <v>10.53427029</v>
          </cell>
          <cell r="JX80">
            <v>11.017669679999999</v>
          </cell>
          <cell r="JY80">
            <v>11.78787088</v>
          </cell>
          <cell r="JZ80">
            <v>11.89286995</v>
          </cell>
          <cell r="KA80">
            <v>12.24182987</v>
          </cell>
          <cell r="KB80">
            <v>12.33078003</v>
          </cell>
          <cell r="KC80">
            <v>12.880700109999999</v>
          </cell>
          <cell r="KD80">
            <v>12.63963985</v>
          </cell>
          <cell r="KE80">
            <v>12.1467948</v>
          </cell>
          <cell r="KF80">
            <v>11.65394974</v>
          </cell>
          <cell r="KG80">
            <v>11.942110059999999</v>
          </cell>
          <cell r="KH80">
            <v>11.942110059999999</v>
          </cell>
          <cell r="KI80">
            <v>1.7930445180000001</v>
          </cell>
          <cell r="KJ80">
            <v>1.8412784639999999</v>
          </cell>
          <cell r="KK80">
            <v>1.88951241</v>
          </cell>
          <cell r="KL80">
            <v>1.9377463559999999</v>
          </cell>
          <cell r="KM80">
            <v>1.9859803030000001</v>
          </cell>
          <cell r="KN80">
            <v>2.0342142490000001</v>
          </cell>
          <cell r="KO80">
            <v>2.2963552599999999</v>
          </cell>
          <cell r="KP80">
            <v>2.5584962720000002</v>
          </cell>
          <cell r="KQ80">
            <v>2.8206372829999999</v>
          </cell>
          <cell r="KR80">
            <v>3.0827782940000001</v>
          </cell>
          <cell r="KS80">
            <v>3.344919306</v>
          </cell>
          <cell r="KT80">
            <v>3.2841025909999999</v>
          </cell>
          <cell r="KU80">
            <v>3.2232858769999999</v>
          </cell>
          <cell r="KV80">
            <v>3.1624691619999998</v>
          </cell>
          <cell r="KW80">
            <v>3.1016524470000002</v>
          </cell>
          <cell r="KX80">
            <v>3.0408357330000002</v>
          </cell>
          <cell r="KY80">
            <v>3.1792461869999999</v>
          </cell>
          <cell r="KZ80">
            <v>3.3176566410000001</v>
          </cell>
          <cell r="LA80">
            <v>3.4560670949999999</v>
          </cell>
          <cell r="LB80">
            <v>3.594477549</v>
          </cell>
          <cell r="LC80">
            <v>3.7328880029999998</v>
          </cell>
          <cell r="LD80">
            <v>4.0453600879999998</v>
          </cell>
          <cell r="LE80">
            <v>4.3578321740000003</v>
          </cell>
          <cell r="LF80">
            <v>4.67030426</v>
          </cell>
          <cell r="LG80">
            <v>4.9827763450000004</v>
          </cell>
          <cell r="LH80">
            <v>5.2952484310000001</v>
          </cell>
          <cell r="LI80">
            <v>5.5343210330000003</v>
          </cell>
          <cell r="LJ80">
            <v>5.7733936359999998</v>
          </cell>
          <cell r="LK80">
            <v>6.012466238</v>
          </cell>
          <cell r="LL80">
            <v>6.2515388410000003</v>
          </cell>
          <cell r="LM80">
            <v>6.2515388410000003</v>
          </cell>
          <cell r="LN80">
            <v>6.2515388410000003</v>
          </cell>
          <cell r="LO80">
            <v>748.40956449999999</v>
          </cell>
          <cell r="LP80">
            <v>740.61524340000005</v>
          </cell>
          <cell r="LQ80">
            <v>767.73947559999999</v>
          </cell>
          <cell r="LR80">
            <v>792.56337199999996</v>
          </cell>
          <cell r="LS80">
            <v>834.20778710000002</v>
          </cell>
          <cell r="LT80">
            <v>883.34131549999995</v>
          </cell>
          <cell r="LU80">
            <v>935.61152530000004</v>
          </cell>
          <cell r="LV80">
            <v>957.92274329999998</v>
          </cell>
          <cell r="LW80">
            <v>1000.38287</v>
          </cell>
          <cell r="LX80">
            <v>1072.174532</v>
          </cell>
          <cell r="LY80">
            <v>1092.8346220000001</v>
          </cell>
          <cell r="LZ80">
            <v>1137.134051</v>
          </cell>
          <cell r="MA80">
            <v>1172.1218080000001</v>
          </cell>
          <cell r="MB80">
            <v>1252.6753080000001</v>
          </cell>
          <cell r="MC80">
            <v>1341.1789120000001</v>
          </cell>
          <cell r="MD80">
            <v>1435.3039759999999</v>
          </cell>
          <cell r="ME80">
            <v>1485.66274</v>
          </cell>
          <cell r="MF80">
            <v>1537.8084859999999</v>
          </cell>
          <cell r="MG80">
            <v>1515.7062189999999</v>
          </cell>
          <cell r="MH80">
            <v>1565.8939809999999</v>
          </cell>
          <cell r="MI80">
            <v>1706.134654</v>
          </cell>
          <cell r="MJ80">
            <v>1702.889733</v>
          </cell>
          <cell r="MK80">
            <v>1693.857786</v>
          </cell>
          <cell r="ML80">
            <v>1764.421509</v>
          </cell>
          <cell r="MM80">
            <v>1859.3419469999999</v>
          </cell>
          <cell r="MN80">
            <v>1969.743545</v>
          </cell>
          <cell r="MO80">
            <v>2073.8473170000002</v>
          </cell>
          <cell r="MP80">
            <v>2194.9154039999999</v>
          </cell>
          <cell r="MQ80">
            <v>2219.470198</v>
          </cell>
          <cell r="MR80">
            <v>2318.9285500000001</v>
          </cell>
          <cell r="MS80">
            <v>2069.8111990000002</v>
          </cell>
          <cell r="MT80">
            <v>2277.2655239999999</v>
          </cell>
          <cell r="MU80">
            <v>0.491182016</v>
          </cell>
          <cell r="MV80">
            <v>0.49423208499999999</v>
          </cell>
          <cell r="MW80">
            <v>0.49961702699999999</v>
          </cell>
          <cell r="MX80">
            <v>0.50468302899999995</v>
          </cell>
          <cell r="MY80">
            <v>0.51077015299999995</v>
          </cell>
          <cell r="MZ80">
            <v>0.51726505499999997</v>
          </cell>
          <cell r="NA80">
            <v>0.52436293599999995</v>
          </cell>
          <cell r="NB80">
            <v>0.52967293199999999</v>
          </cell>
          <cell r="NC80">
            <v>0.536130522</v>
          </cell>
          <cell r="ND80">
            <v>0.54370843599999996</v>
          </cell>
          <cell r="NE80">
            <v>0.54910988999999999</v>
          </cell>
          <cell r="NF80">
            <v>0.55306047400000002</v>
          </cell>
          <cell r="NG80">
            <v>0.55837135800000004</v>
          </cell>
          <cell r="NH80">
            <v>0.56703648900000003</v>
          </cell>
          <cell r="NI80">
            <v>0.57526884499999997</v>
          </cell>
          <cell r="NJ80">
            <v>0.58378873099999995</v>
          </cell>
          <cell r="NK80">
            <v>0.59264356299999998</v>
          </cell>
          <cell r="NL80">
            <v>0.60142100600000004</v>
          </cell>
          <cell r="NM80">
            <v>0.60508952199999999</v>
          </cell>
          <cell r="NN80">
            <v>0.61119920100000003</v>
          </cell>
          <cell r="NO80">
            <v>0.62048473999999998</v>
          </cell>
          <cell r="NP80">
            <v>0.63151674099999999</v>
          </cell>
          <cell r="NQ80">
            <v>0.63833366300000005</v>
          </cell>
          <cell r="NR80">
            <v>0.64567218199999998</v>
          </cell>
          <cell r="NS80">
            <v>0.65754744700000001</v>
          </cell>
          <cell r="NT80">
            <v>0.66687573099999997</v>
          </cell>
          <cell r="NU80">
            <v>0.67499151400000001</v>
          </cell>
          <cell r="NV80">
            <v>0.67834722199999997</v>
          </cell>
          <cell r="NW80">
            <v>0.67975386299999996</v>
          </cell>
          <cell r="NX80">
            <v>0.67925319100000003</v>
          </cell>
          <cell r="NY80">
            <v>0.67720550199999996</v>
          </cell>
          <cell r="NZ80">
            <v>0.66781353300000001</v>
          </cell>
          <cell r="OA80">
            <v>57.875999999999998</v>
          </cell>
          <cell r="OB80">
            <v>58.255699999999997</v>
          </cell>
          <cell r="OC80">
            <v>58.659599999999998</v>
          </cell>
          <cell r="OD80">
            <v>59.053699999999999</v>
          </cell>
          <cell r="OE80">
            <v>59.482599999999998</v>
          </cell>
          <cell r="OF80">
            <v>59.889899999999997</v>
          </cell>
          <cell r="OG80">
            <v>60.276699999999998</v>
          </cell>
          <cell r="OH80">
            <v>60.665199999999999</v>
          </cell>
          <cell r="OI80">
            <v>61.028100000000002</v>
          </cell>
          <cell r="OJ80">
            <v>61.351100000000002</v>
          </cell>
          <cell r="OK80">
            <v>61.753999999999998</v>
          </cell>
          <cell r="OL80">
            <v>62.113500000000002</v>
          </cell>
          <cell r="OM80">
            <v>62.572699999999998</v>
          </cell>
          <cell r="ON80">
            <v>62.981299999999997</v>
          </cell>
          <cell r="OO80">
            <v>63.312800000000003</v>
          </cell>
          <cell r="OP80">
            <v>63.718600000000002</v>
          </cell>
          <cell r="OQ80">
            <v>64.053399999999996</v>
          </cell>
          <cell r="OR80">
            <v>64.365300000000005</v>
          </cell>
          <cell r="OS80">
            <v>64.654300000000006</v>
          </cell>
          <cell r="OT80">
            <v>64.962000000000003</v>
          </cell>
          <cell r="OU80">
            <v>65.326800000000006</v>
          </cell>
          <cell r="OV80">
            <v>65.765100000000004</v>
          </cell>
          <cell r="OW80">
            <v>66.324200000000005</v>
          </cell>
          <cell r="OX80">
            <v>66.960700000000003</v>
          </cell>
          <cell r="OY80">
            <v>67.650599999999997</v>
          </cell>
          <cell r="OZ80">
            <v>68.284599999999998</v>
          </cell>
          <cell r="PA80">
            <v>68.810199999999995</v>
          </cell>
          <cell r="PB80">
            <v>69.159499999999994</v>
          </cell>
          <cell r="PC80">
            <v>69.367199999999997</v>
          </cell>
          <cell r="PD80">
            <v>69.525499999999994</v>
          </cell>
          <cell r="PE80">
            <v>68.614699999999999</v>
          </cell>
          <cell r="PF80">
            <v>65.756299999999996</v>
          </cell>
          <cell r="PG80">
            <v>9.352672364</v>
          </cell>
          <cell r="PH80">
            <v>9.3395773159999997</v>
          </cell>
          <cell r="PI80">
            <v>9.3265006039999996</v>
          </cell>
          <cell r="PJ80">
            <v>9.3134422000000008</v>
          </cell>
          <cell r="PK80">
            <v>9.3004020799999996</v>
          </cell>
          <cell r="PL80">
            <v>9.2873802189999992</v>
          </cell>
          <cell r="PM80">
            <v>9.2680301669999992</v>
          </cell>
          <cell r="PN80">
            <v>9.2394104000000006</v>
          </cell>
          <cell r="PO80">
            <v>9.2337802250000003</v>
          </cell>
          <cell r="PP80">
            <v>9.22815005</v>
          </cell>
          <cell r="PQ80">
            <v>9.2225198749999997</v>
          </cell>
          <cell r="PR80">
            <v>9.2103004459999998</v>
          </cell>
          <cell r="PS80">
            <v>9.3204498289999993</v>
          </cell>
          <cell r="PT80">
            <v>9.5827398299999995</v>
          </cell>
          <cell r="PU80">
            <v>9.8279774189999998</v>
          </cell>
          <cell r="PV80">
            <v>10.07321501</v>
          </cell>
          <cell r="PW80">
            <v>10.318452600000001</v>
          </cell>
          <cell r="PX80">
            <v>10.563690190000001</v>
          </cell>
          <cell r="PY80">
            <v>10.57777023</v>
          </cell>
          <cell r="PZ80">
            <v>10.591850279999999</v>
          </cell>
          <cell r="QA80">
            <v>10.916159629999999</v>
          </cell>
          <cell r="QB80">
            <v>11.29703999</v>
          </cell>
          <cell r="QC80">
            <v>11.26184988</v>
          </cell>
          <cell r="QD80">
            <v>11.226659769999999</v>
          </cell>
          <cell r="QE80">
            <v>11.53120041</v>
          </cell>
          <cell r="QF80">
            <v>11.60334969</v>
          </cell>
          <cell r="QG80">
            <v>11.86143017</v>
          </cell>
          <cell r="QH80">
            <v>11.7343998</v>
          </cell>
          <cell r="QI80">
            <v>11.513899800000001</v>
          </cell>
          <cell r="QJ80">
            <v>11.29339981</v>
          </cell>
          <cell r="QK80">
            <v>11.813240049999999</v>
          </cell>
          <cell r="QL80">
            <v>11.813240049999999</v>
          </cell>
          <cell r="QM80">
            <v>3.620608856</v>
          </cell>
          <cell r="QN80">
            <v>3.7803415999999999</v>
          </cell>
          <cell r="QO80">
            <v>3.940074343</v>
          </cell>
          <cell r="QP80">
            <v>4.0998070870000003</v>
          </cell>
          <cell r="QQ80">
            <v>4.2595398309999997</v>
          </cell>
          <cell r="QR80">
            <v>4.4192725739999998</v>
          </cell>
          <cell r="QS80">
            <v>4.6322495659999996</v>
          </cell>
          <cell r="QT80">
            <v>4.8452265570000002</v>
          </cell>
          <cell r="QU80">
            <v>5.0582035489999999</v>
          </cell>
          <cell r="QV80">
            <v>5.2711805399999996</v>
          </cell>
          <cell r="QW80">
            <v>5.4841575320000002</v>
          </cell>
          <cell r="QX80">
            <v>5.5657987120000003</v>
          </cell>
          <cell r="QY80">
            <v>5.6474398920000004</v>
          </cell>
          <cell r="QZ80">
            <v>5.7290810719999996</v>
          </cell>
          <cell r="RA80">
            <v>5.8107222519999997</v>
          </cell>
          <cell r="RB80">
            <v>5.8923634319999998</v>
          </cell>
          <cell r="RC80">
            <v>5.9828786540000003</v>
          </cell>
          <cell r="RD80">
            <v>6.0733938749999998</v>
          </cell>
          <cell r="RE80">
            <v>6.1639090970000003</v>
          </cell>
          <cell r="RF80">
            <v>6.2544243179999999</v>
          </cell>
          <cell r="RG80">
            <v>6.3449395390000003</v>
          </cell>
          <cell r="RH80">
            <v>6.5259699820000003</v>
          </cell>
          <cell r="RI80">
            <v>6.7070004250000004</v>
          </cell>
          <cell r="RJ80">
            <v>6.8880308680000004</v>
          </cell>
          <cell r="RK80">
            <v>7.0690613109999996</v>
          </cell>
          <cell r="RL80">
            <v>7.2500917530000004</v>
          </cell>
          <cell r="RM80">
            <v>7.2447673290000001</v>
          </cell>
          <cell r="RN80">
            <v>7.2394429039999997</v>
          </cell>
          <cell r="RO80">
            <v>7.2341184790000002</v>
          </cell>
          <cell r="RP80">
            <v>7.2287940539999997</v>
          </cell>
          <cell r="RQ80">
            <v>7.2287940539999997</v>
          </cell>
          <cell r="RR80">
            <v>7.2287940539999997</v>
          </cell>
          <cell r="RS80">
            <v>2764.0570290000001</v>
          </cell>
          <cell r="RT80">
            <v>2729.9977829999998</v>
          </cell>
          <cell r="RU80">
            <v>2820.9266090000001</v>
          </cell>
          <cell r="RV80">
            <v>2898.6715389999999</v>
          </cell>
          <cell r="RW80">
            <v>3031.561674</v>
          </cell>
          <cell r="RX80">
            <v>3202.294727</v>
          </cell>
          <cell r="RY80">
            <v>3383.3571099999999</v>
          </cell>
          <cell r="RZ80">
            <v>3455.7599150000001</v>
          </cell>
          <cell r="SA80">
            <v>3600.491129</v>
          </cell>
          <cell r="SB80">
            <v>3849.8445670000001</v>
          </cell>
          <cell r="SC80">
            <v>3914.737455</v>
          </cell>
          <cell r="SD80">
            <v>4031.8293050000002</v>
          </cell>
          <cell r="SE80">
            <v>4113.613112</v>
          </cell>
          <cell r="SF80">
            <v>4351.9667380000001</v>
          </cell>
          <cell r="SG80">
            <v>4613.3492910000004</v>
          </cell>
          <cell r="SH80">
            <v>4889.5963959999999</v>
          </cell>
          <cell r="SI80">
            <v>5237.4501449999998</v>
          </cell>
          <cell r="SJ80">
            <v>5614.4573220000002</v>
          </cell>
          <cell r="SK80">
            <v>5734.6818519999997</v>
          </cell>
          <cell r="SL80">
            <v>6142.7039750000004</v>
          </cell>
          <cell r="SM80">
            <v>6508.1561149999998</v>
          </cell>
          <cell r="SN80">
            <v>6844.0485449999996</v>
          </cell>
          <cell r="SO80">
            <v>7178.3095709999998</v>
          </cell>
          <cell r="SP80">
            <v>7556.964508</v>
          </cell>
          <cell r="SQ80">
            <v>8046.4407380000002</v>
          </cell>
          <cell r="SR80">
            <v>8611.2311229999996</v>
          </cell>
          <cell r="SS80">
            <v>9155.9665789999999</v>
          </cell>
          <cell r="ST80">
            <v>9785.093406</v>
          </cell>
          <cell r="SU80">
            <v>10407.97525</v>
          </cell>
          <cell r="SV80">
            <v>10705.07135</v>
          </cell>
          <cell r="SW80">
            <v>9889.7670589999998</v>
          </cell>
          <cell r="SX80">
            <v>10632.93291</v>
          </cell>
          <cell r="SY80">
            <v>0.40400000000000003</v>
          </cell>
          <cell r="SZ80">
            <v>0.41499999999999998</v>
          </cell>
          <cell r="TA80">
            <v>0.42299999999999999</v>
          </cell>
          <cell r="TB80">
            <v>0.43099999999999999</v>
          </cell>
          <cell r="TC80">
            <v>0.441</v>
          </cell>
          <cell r="TD80">
            <v>0.45900000000000002</v>
          </cell>
          <cell r="TE80">
            <v>0.46899999999999997</v>
          </cell>
          <cell r="TF80">
            <v>0.47299999999999998</v>
          </cell>
          <cell r="TG80">
            <v>0.47599999999999998</v>
          </cell>
          <cell r="TH80">
            <v>0.48199999999999998</v>
          </cell>
          <cell r="TI80">
            <v>0.48099999999999998</v>
          </cell>
          <cell r="TJ80">
            <v>0.47499999999999998</v>
          </cell>
          <cell r="TK80">
            <v>29.0744413</v>
          </cell>
          <cell r="TL80">
            <v>28.772868500000001</v>
          </cell>
          <cell r="TM80">
            <v>28.471770630000002</v>
          </cell>
          <cell r="TN80">
            <v>28.182948459999999</v>
          </cell>
          <cell r="TO80">
            <v>27.879210820000001</v>
          </cell>
          <cell r="TP80">
            <v>26.412760479999999</v>
          </cell>
          <cell r="TQ80">
            <v>26.137433430000002</v>
          </cell>
          <cell r="TR80">
            <v>25.87529507</v>
          </cell>
          <cell r="TS80">
            <v>25.624133489999998</v>
          </cell>
          <cell r="TT80">
            <v>24.80447006</v>
          </cell>
          <cell r="TU80">
            <v>24.546889620000002</v>
          </cell>
          <cell r="TV80">
            <v>24.393810269999999</v>
          </cell>
          <cell r="TW80">
            <v>29.739130429999999</v>
          </cell>
          <cell r="TX80">
            <v>29.421768709999998</v>
          </cell>
          <cell r="TY80">
            <v>29.26421405</v>
          </cell>
          <cell r="TZ80">
            <v>28.995057660000001</v>
          </cell>
          <cell r="UA80">
            <v>28.756058159999998</v>
          </cell>
          <cell r="UB80">
            <v>27.027027029999999</v>
          </cell>
          <cell r="UC80">
            <v>26.604068860000002</v>
          </cell>
          <cell r="UD80">
            <v>26.552795029999999</v>
          </cell>
          <cell r="UE80">
            <v>26.201550390000001</v>
          </cell>
          <cell r="UF80">
            <v>25.271317830000001</v>
          </cell>
          <cell r="UG80">
            <v>25.077881619999999</v>
          </cell>
          <cell r="UH80">
            <v>24.960505529999999</v>
          </cell>
          <cell r="UI80">
            <v>25.643323899999999</v>
          </cell>
          <cell r="UJ80">
            <v>24.738605499999998</v>
          </cell>
          <cell r="UK80">
            <v>23.83531189</v>
          </cell>
          <cell r="UL80">
            <v>22.96884537</v>
          </cell>
          <cell r="UM80">
            <v>22.05763245</v>
          </cell>
          <cell r="UN80">
            <v>21.201551439999999</v>
          </cell>
          <cell r="UO80">
            <v>20.3755703</v>
          </cell>
          <cell r="UP80">
            <v>19.5891552</v>
          </cell>
          <cell r="UQ80">
            <v>18.83567047</v>
          </cell>
          <cell r="UR80">
            <v>18.16868019</v>
          </cell>
          <cell r="US80">
            <v>17.395938869999998</v>
          </cell>
          <cell r="UT80">
            <v>16.936700819999999</v>
          </cell>
          <cell r="UU80">
            <v>42.42</v>
          </cell>
          <cell r="UV80">
            <v>42.42</v>
          </cell>
          <cell r="UW80">
            <v>42.42</v>
          </cell>
          <cell r="UX80">
            <v>42.42</v>
          </cell>
          <cell r="UY80">
            <v>42.42</v>
          </cell>
          <cell r="UZ80">
            <v>38.667729999999999</v>
          </cell>
          <cell r="VA80">
            <v>38.667729999999999</v>
          </cell>
          <cell r="VB80">
            <v>38.667729999999999</v>
          </cell>
          <cell r="VC80">
            <v>38.667729999999999</v>
          </cell>
          <cell r="VD80">
            <v>36.875729999999997</v>
          </cell>
          <cell r="VE80">
            <v>36.875729999999997</v>
          </cell>
          <cell r="VF80">
            <v>36.875729999999997</v>
          </cell>
          <cell r="VG80">
            <v>19.16</v>
          </cell>
          <cell r="VH80">
            <v>19.16</v>
          </cell>
          <cell r="VI80">
            <v>19.16</v>
          </cell>
          <cell r="VJ80">
            <v>19.16</v>
          </cell>
          <cell r="VK80">
            <v>19.16</v>
          </cell>
          <cell r="VL80">
            <v>19.369</v>
          </cell>
          <cell r="VM80">
            <v>19.369</v>
          </cell>
          <cell r="VN80">
            <v>19.369</v>
          </cell>
          <cell r="VO80">
            <v>19.369</v>
          </cell>
          <cell r="VP80">
            <v>19.369</v>
          </cell>
          <cell r="VQ80">
            <v>19.369</v>
          </cell>
          <cell r="VR80">
            <v>19.369</v>
          </cell>
          <cell r="VS80">
            <v>122</v>
          </cell>
          <cell r="VT80">
            <v>0.71</v>
          </cell>
          <cell r="VU80">
            <v>0.71099999999999997</v>
          </cell>
          <cell r="VV80">
            <v>0.70899999999999996</v>
          </cell>
          <cell r="VW80">
            <v>0.70599999999999996</v>
          </cell>
          <cell r="VX80">
            <v>0.70399999999999996</v>
          </cell>
          <cell r="VY80">
            <v>0.70099999999999996</v>
          </cell>
          <cell r="VZ80">
            <v>0.69399999999999995</v>
          </cell>
          <cell r="WA80">
            <v>0.68799999999999994</v>
          </cell>
          <cell r="WB80">
            <v>0.67800000000000005</v>
          </cell>
          <cell r="WC80">
            <v>0.67</v>
          </cell>
          <cell r="WD80">
            <v>0.66400000000000003</v>
          </cell>
          <cell r="WE80">
            <v>0.66</v>
          </cell>
          <cell r="WF80">
            <v>0.65500000000000003</v>
          </cell>
          <cell r="WG80">
            <v>0.64700000000000002</v>
          </cell>
          <cell r="WH80">
            <v>0.63600000000000001</v>
          </cell>
          <cell r="WI80">
            <v>0.61799999999999999</v>
          </cell>
          <cell r="WJ80">
            <v>0.61</v>
          </cell>
          <cell r="WK80">
            <v>0.60299999999999998</v>
          </cell>
          <cell r="WL80">
            <v>0.60599999999999998</v>
          </cell>
          <cell r="WM80">
            <v>0.58899999999999997</v>
          </cell>
          <cell r="WN80">
            <v>0.58199999999999996</v>
          </cell>
          <cell r="WO80">
            <v>0.57599999999999996</v>
          </cell>
          <cell r="WP80">
            <v>0.57099999999999995</v>
          </cell>
          <cell r="WQ80">
            <v>0.56499999999999995</v>
          </cell>
          <cell r="WR80">
            <v>0.55800000000000005</v>
          </cell>
          <cell r="WS80">
            <v>0.52500000000000002</v>
          </cell>
          <cell r="WT80">
            <v>0.51600000000000001</v>
          </cell>
          <cell r="WU80">
            <v>0.51</v>
          </cell>
          <cell r="WV80">
            <v>0.505</v>
          </cell>
          <cell r="WW80">
            <v>0.48599999999999999</v>
          </cell>
          <cell r="WX80">
            <v>0.49299999999999999</v>
          </cell>
          <cell r="WY80">
            <v>0.49</v>
          </cell>
          <cell r="WZ80">
            <v>599</v>
          </cell>
          <cell r="XA80">
            <v>570</v>
          </cell>
          <cell r="XB80">
            <v>544</v>
          </cell>
          <cell r="XC80">
            <v>519</v>
          </cell>
          <cell r="XD80">
            <v>492</v>
          </cell>
          <cell r="XE80">
            <v>468</v>
          </cell>
          <cell r="XF80">
            <v>446</v>
          </cell>
          <cell r="XG80">
            <v>423</v>
          </cell>
          <cell r="XH80">
            <v>405</v>
          </cell>
          <cell r="XI80">
            <v>388</v>
          </cell>
          <cell r="XJ80">
            <v>370</v>
          </cell>
          <cell r="XK80">
            <v>354</v>
          </cell>
          <cell r="XL80">
            <v>336</v>
          </cell>
          <cell r="XM80">
            <v>319</v>
          </cell>
          <cell r="XN80">
            <v>303</v>
          </cell>
          <cell r="XO80">
            <v>286</v>
          </cell>
          <cell r="XP80">
            <v>270</v>
          </cell>
          <cell r="XQ80">
            <v>255</v>
          </cell>
          <cell r="XR80">
            <v>240</v>
          </cell>
          <cell r="XS80">
            <v>225</v>
          </cell>
          <cell r="XT80">
            <v>210</v>
          </cell>
          <cell r="XU80">
            <v>197</v>
          </cell>
          <cell r="XV80">
            <v>185</v>
          </cell>
          <cell r="XW80">
            <v>175</v>
          </cell>
          <cell r="XX80">
            <v>166</v>
          </cell>
          <cell r="XY80">
            <v>158</v>
          </cell>
          <cell r="XZ80">
            <v>150</v>
          </cell>
          <cell r="YA80">
            <v>133</v>
          </cell>
          <cell r="YB80">
            <v>133</v>
          </cell>
          <cell r="YC80">
            <v>133</v>
          </cell>
          <cell r="YD80">
            <v>133</v>
          </cell>
          <cell r="YE80">
            <v>133</v>
          </cell>
          <cell r="YF80">
            <v>122.28700000000001</v>
          </cell>
          <cell r="YG80">
            <v>128.465</v>
          </cell>
          <cell r="YH80">
            <v>128.91300000000001</v>
          </cell>
          <cell r="YI80">
            <v>123.529</v>
          </cell>
          <cell r="YJ80">
            <v>124.343</v>
          </cell>
          <cell r="YK80">
            <v>122.40300000000001</v>
          </cell>
          <cell r="YL80">
            <v>114.425</v>
          </cell>
          <cell r="YM80">
            <v>111.706</v>
          </cell>
          <cell r="YN80">
            <v>110.369</v>
          </cell>
          <cell r="YO80">
            <v>104.38200000000001</v>
          </cell>
          <cell r="YP80">
            <v>100.70399999999999</v>
          </cell>
          <cell r="YQ80">
            <v>99.575000000000003</v>
          </cell>
          <cell r="YR80">
            <v>93.536000000000001</v>
          </cell>
          <cell r="YS80">
            <v>86.914000000000001</v>
          </cell>
          <cell r="YT80">
            <v>73.228999999999999</v>
          </cell>
          <cell r="YU80">
            <v>55.703000000000003</v>
          </cell>
          <cell r="YV80">
            <v>47.951000000000001</v>
          </cell>
          <cell r="YW80">
            <v>45.112000000000002</v>
          </cell>
          <cell r="YX80">
            <v>48.305999999999997</v>
          </cell>
          <cell r="YY80">
            <v>41.494</v>
          </cell>
          <cell r="YZ80">
            <v>39.222000000000001</v>
          </cell>
          <cell r="ZA80">
            <v>36.935000000000002</v>
          </cell>
          <cell r="ZB80">
            <v>34.534999999999997</v>
          </cell>
          <cell r="ZC80">
            <v>33.962000000000003</v>
          </cell>
          <cell r="ZD80">
            <v>34.643000000000001</v>
          </cell>
          <cell r="ZE80">
            <v>22.431999999999999</v>
          </cell>
          <cell r="ZF80">
            <v>20.024999999999999</v>
          </cell>
          <cell r="ZG80">
            <v>20.420000000000002</v>
          </cell>
          <cell r="ZH80">
            <v>19.274999999999999</v>
          </cell>
          <cell r="ZI80">
            <v>17.701000000000001</v>
          </cell>
          <cell r="ZJ80">
            <v>17.277999999999999</v>
          </cell>
          <cell r="ZK80">
            <v>17.234000000000002</v>
          </cell>
          <cell r="ZL80">
            <v>12.81939489</v>
          </cell>
          <cell r="ZM80">
            <v>13.118672950000001</v>
          </cell>
          <cell r="ZN80">
            <v>13.41795102</v>
          </cell>
          <cell r="ZO80">
            <v>13.71722909</v>
          </cell>
          <cell r="ZP80">
            <v>14.016507150000001</v>
          </cell>
          <cell r="ZQ80">
            <v>14.31578522</v>
          </cell>
          <cell r="ZR80">
            <v>15.932268029999999</v>
          </cell>
          <cell r="ZS80">
            <v>17.548750829999999</v>
          </cell>
          <cell r="ZT80">
            <v>19.16523364</v>
          </cell>
          <cell r="ZU80">
            <v>20.78171644</v>
          </cell>
          <cell r="ZV80">
            <v>22.398199250000001</v>
          </cell>
          <cell r="ZW80">
            <v>22.07795265</v>
          </cell>
          <cell r="ZX80">
            <v>21.75770606</v>
          </cell>
          <cell r="ZY80">
            <v>21.43745947</v>
          </cell>
          <cell r="ZZ80">
            <v>21.117212869999999</v>
          </cell>
          <cell r="AAA80">
            <v>20.796966279999999</v>
          </cell>
          <cell r="AAB80">
            <v>21.79201819</v>
          </cell>
          <cell r="AAC80">
            <v>22.787070109999998</v>
          </cell>
          <cell r="AAD80">
            <v>23.78212203</v>
          </cell>
          <cell r="AAE80">
            <v>24.777173940000001</v>
          </cell>
          <cell r="AAF80">
            <v>25.772225859999999</v>
          </cell>
          <cell r="AAG80">
            <v>27.747079849999999</v>
          </cell>
          <cell r="AAH80">
            <v>29.721933839999998</v>
          </cell>
          <cell r="AAI80">
            <v>31.696787839999999</v>
          </cell>
          <cell r="AAJ80">
            <v>33.671641829999999</v>
          </cell>
          <cell r="AAK80">
            <v>35.646495819999998</v>
          </cell>
          <cell r="AAL80">
            <v>37.190541899999999</v>
          </cell>
          <cell r="AAM80">
            <v>38.73458797</v>
          </cell>
          <cell r="AAN80">
            <v>40.278634050000001</v>
          </cell>
          <cell r="AAO80">
            <v>41.822680120000001</v>
          </cell>
          <cell r="AAP80">
            <v>41.822680120000001</v>
          </cell>
          <cell r="AAQ80">
            <v>41.822680120000001</v>
          </cell>
          <cell r="AAR80">
            <v>27.129300480000001</v>
          </cell>
          <cell r="AAS80">
            <v>28.295012610000001</v>
          </cell>
          <cell r="AAT80">
            <v>29.46072474</v>
          </cell>
          <cell r="AAU80">
            <v>30.626436869999999</v>
          </cell>
          <cell r="AAV80">
            <v>31.792148999999998</v>
          </cell>
          <cell r="AAW80">
            <v>32.957861129999998</v>
          </cell>
          <cell r="AAX80">
            <v>34.289870659999998</v>
          </cell>
          <cell r="AAY80">
            <v>35.621880179999998</v>
          </cell>
          <cell r="AAZ80">
            <v>36.953889709999999</v>
          </cell>
          <cell r="ABA80">
            <v>38.285899229999998</v>
          </cell>
          <cell r="ABB80">
            <v>39.617908759999999</v>
          </cell>
          <cell r="ABC80">
            <v>40.229296239999996</v>
          </cell>
          <cell r="ABD80">
            <v>40.840683720000001</v>
          </cell>
          <cell r="ABE80">
            <v>41.452071199999999</v>
          </cell>
          <cell r="ABF80">
            <v>42.063458679999997</v>
          </cell>
          <cell r="ABG80">
            <v>42.674846160000001</v>
          </cell>
          <cell r="ABH80">
            <v>43.371012710000002</v>
          </cell>
          <cell r="ABI80">
            <v>44.067179250000002</v>
          </cell>
          <cell r="ABJ80">
            <v>44.763345800000003</v>
          </cell>
          <cell r="ABK80">
            <v>45.459512340000003</v>
          </cell>
          <cell r="ABL80">
            <v>46.155678889999997</v>
          </cell>
          <cell r="ABM80">
            <v>47.13063812</v>
          </cell>
          <cell r="ABN80">
            <v>48.105597359999997</v>
          </cell>
          <cell r="ABO80">
            <v>49.08055659</v>
          </cell>
          <cell r="ABP80">
            <v>50.055515829999997</v>
          </cell>
          <cell r="ABQ80">
            <v>51.030475070000001</v>
          </cell>
          <cell r="ABR80">
            <v>51.731532710000003</v>
          </cell>
          <cell r="ABS80">
            <v>52.432590359999999</v>
          </cell>
          <cell r="ABT80">
            <v>53.133648000000001</v>
          </cell>
          <cell r="ABU80">
            <v>53.834705649999997</v>
          </cell>
          <cell r="ABV80">
            <v>53.834705649999997</v>
          </cell>
          <cell r="ABW80">
            <v>53.834705649999997</v>
          </cell>
          <cell r="ABX80">
            <v>7.3417721519999999</v>
          </cell>
          <cell r="ABY80">
            <v>7.3417721519999999</v>
          </cell>
          <cell r="ABZ80">
            <v>7.3417721519999999</v>
          </cell>
          <cell r="ACA80">
            <v>7.3417721519999999</v>
          </cell>
          <cell r="ACB80">
            <v>7.3417721519999999</v>
          </cell>
          <cell r="ACC80">
            <v>7.3417721519999999</v>
          </cell>
          <cell r="ACD80">
            <v>7.3417721519999999</v>
          </cell>
          <cell r="ACE80">
            <v>7.3417721519999999</v>
          </cell>
          <cell r="ACF80">
            <v>8.2568807339999992</v>
          </cell>
          <cell r="ACG80">
            <v>8.4967320260000001</v>
          </cell>
          <cell r="ACH80">
            <v>8.4967320260000001</v>
          </cell>
          <cell r="ACI80">
            <v>8.9171974519999999</v>
          </cell>
          <cell r="ACJ80">
            <v>8.9171974519999999</v>
          </cell>
          <cell r="ACK80">
            <v>9.2993630570000008</v>
          </cell>
          <cell r="ACL80">
            <v>9.2757306229999994</v>
          </cell>
          <cell r="ACM80">
            <v>9.2993630570000008</v>
          </cell>
          <cell r="ACN80">
            <v>9.0216010170000001</v>
          </cell>
          <cell r="ACO80">
            <v>9.3112244900000007</v>
          </cell>
          <cell r="ACP80">
            <v>9.1836734690000004</v>
          </cell>
          <cell r="ACQ80">
            <v>10.282776350000001</v>
          </cell>
          <cell r="ACR80">
            <v>10.67344346</v>
          </cell>
          <cell r="ACS80">
            <v>10.91370558</v>
          </cell>
          <cell r="ACT80">
            <v>10.88607595</v>
          </cell>
          <cell r="ACU80">
            <v>10.88607595</v>
          </cell>
          <cell r="ACV80">
            <v>11.83206107</v>
          </cell>
          <cell r="ACW80">
            <v>12.21374046</v>
          </cell>
          <cell r="ACX80">
            <v>11.68996188</v>
          </cell>
          <cell r="ACY80">
            <v>11.577608140000001</v>
          </cell>
          <cell r="ACZ80">
            <v>11.681643129999999</v>
          </cell>
          <cell r="ADA80">
            <v>13.486005090000001</v>
          </cell>
          <cell r="ADB80">
            <v>13.39285714</v>
          </cell>
          <cell r="ADC80">
            <v>13.444302179999999</v>
          </cell>
          <cell r="ADD80">
            <v>92.658227850000003</v>
          </cell>
          <cell r="ADE80">
            <v>92.658227850000003</v>
          </cell>
          <cell r="ADF80">
            <v>92.658227850000003</v>
          </cell>
          <cell r="ADG80">
            <v>92.658227850000003</v>
          </cell>
          <cell r="ADH80">
            <v>92.658227850000003</v>
          </cell>
          <cell r="ADI80">
            <v>92.658227850000003</v>
          </cell>
          <cell r="ADJ80">
            <v>92.658227850000003</v>
          </cell>
          <cell r="ADK80">
            <v>92.658227850000003</v>
          </cell>
          <cell r="ADL80">
            <v>91.743119269999994</v>
          </cell>
          <cell r="ADM80">
            <v>91.503267969999996</v>
          </cell>
          <cell r="ADN80">
            <v>91.503267969999996</v>
          </cell>
          <cell r="ADO80">
            <v>91.082802549999997</v>
          </cell>
          <cell r="ADP80">
            <v>91.082802549999997</v>
          </cell>
          <cell r="ADQ80">
            <v>90.700636939999995</v>
          </cell>
          <cell r="ADR80">
            <v>90.724269379999996</v>
          </cell>
          <cell r="ADS80">
            <v>90.700636939999995</v>
          </cell>
          <cell r="ADT80">
            <v>90.978398979999994</v>
          </cell>
          <cell r="ADU80">
            <v>90.688775509999999</v>
          </cell>
          <cell r="ADV80">
            <v>90.816326529999998</v>
          </cell>
          <cell r="ADW80">
            <v>89.717223649999994</v>
          </cell>
          <cell r="ADX80">
            <v>89.326556539999999</v>
          </cell>
          <cell r="ADY80">
            <v>89.086294420000002</v>
          </cell>
          <cell r="ADZ80">
            <v>89.113924049999994</v>
          </cell>
          <cell r="AEA80">
            <v>89.113924049999994</v>
          </cell>
          <cell r="AEB80">
            <v>88.167938930000005</v>
          </cell>
          <cell r="AEC80">
            <v>87.786259540000003</v>
          </cell>
          <cell r="AED80">
            <v>88.310038120000002</v>
          </cell>
          <cell r="AEE80">
            <v>88.422391860000005</v>
          </cell>
          <cell r="AEF80">
            <v>88.318356870000002</v>
          </cell>
          <cell r="AEG80">
            <v>86.513994909999994</v>
          </cell>
          <cell r="AEH80">
            <v>86.607142859999996</v>
          </cell>
          <cell r="AEI80">
            <v>86.555697820000006</v>
          </cell>
          <cell r="AEJ80">
            <v>30.443000000000001</v>
          </cell>
          <cell r="AEK80">
            <v>30.452999999999999</v>
          </cell>
          <cell r="AEL80">
            <v>30.492999999999999</v>
          </cell>
          <cell r="AEM80">
            <v>30.57</v>
          </cell>
          <cell r="AEN80">
            <v>30.692</v>
          </cell>
          <cell r="AEO80">
            <v>30.655999999999999</v>
          </cell>
          <cell r="AEP80">
            <v>30.620999999999999</v>
          </cell>
          <cell r="AEQ80">
            <v>30.584</v>
          </cell>
          <cell r="AER80">
            <v>30.547999999999998</v>
          </cell>
          <cell r="AES80">
            <v>30.512</v>
          </cell>
          <cell r="AET80">
            <v>30.477</v>
          </cell>
          <cell r="AEU80">
            <v>30.771000000000001</v>
          </cell>
          <cell r="AEV80">
            <v>31.065000000000001</v>
          </cell>
          <cell r="AEW80">
            <v>31.361999999999998</v>
          </cell>
          <cell r="AEX80">
            <v>31.658000000000001</v>
          </cell>
          <cell r="AEY80">
            <v>31.954999999999998</v>
          </cell>
          <cell r="AEZ80">
            <v>30.712</v>
          </cell>
          <cell r="AFA80">
            <v>29.49</v>
          </cell>
          <cell r="AFB80">
            <v>28.29</v>
          </cell>
          <cell r="AFC80">
            <v>27.114000000000001</v>
          </cell>
          <cell r="AFD80">
            <v>25.965</v>
          </cell>
          <cell r="AFE80">
            <v>24.509</v>
          </cell>
          <cell r="AFF80">
            <v>23.099</v>
          </cell>
          <cell r="AFG80">
            <v>22.65</v>
          </cell>
          <cell r="AFH80">
            <v>22.207999999999998</v>
          </cell>
          <cell r="AFI80">
            <v>21.774999999999999</v>
          </cell>
          <cell r="AFJ80">
            <v>21.350999999999999</v>
          </cell>
          <cell r="AFK80">
            <v>20.934000000000001</v>
          </cell>
          <cell r="AFL80">
            <v>20.526</v>
          </cell>
          <cell r="AFM80">
            <v>21.178999999999998</v>
          </cell>
          <cell r="AFN80">
            <v>18.603000000000002</v>
          </cell>
          <cell r="AFO80">
            <v>19.233000000000001</v>
          </cell>
          <cell r="AFP80">
            <v>84.227000000000004</v>
          </cell>
          <cell r="AFQ80">
            <v>84.093000000000004</v>
          </cell>
          <cell r="AFR80">
            <v>83.965999999999994</v>
          </cell>
          <cell r="AFS80">
            <v>83.837999999999994</v>
          </cell>
          <cell r="AFT80">
            <v>83.698999999999998</v>
          </cell>
          <cell r="AFU80">
            <v>83.460999999999999</v>
          </cell>
          <cell r="AFV80">
            <v>83.221000000000004</v>
          </cell>
          <cell r="AFW80">
            <v>82.977000000000004</v>
          </cell>
          <cell r="AFX80">
            <v>82.73</v>
          </cell>
          <cell r="AFY80">
            <v>82.483000000000004</v>
          </cell>
          <cell r="AFZ80">
            <v>82.236000000000004</v>
          </cell>
          <cell r="AGA80">
            <v>82.191999999999993</v>
          </cell>
          <cell r="AGB80">
            <v>82.149000000000001</v>
          </cell>
          <cell r="AGC80">
            <v>82.105999999999995</v>
          </cell>
          <cell r="AGD80">
            <v>82.058999999999997</v>
          </cell>
          <cell r="AGE80">
            <v>82.009</v>
          </cell>
          <cell r="AGF80">
            <v>81.524000000000001</v>
          </cell>
          <cell r="AGG80">
            <v>81.007000000000005</v>
          </cell>
          <cell r="AGH80">
            <v>80.460999999999999</v>
          </cell>
          <cell r="AGI80">
            <v>79.885999999999996</v>
          </cell>
          <cell r="AGJ80">
            <v>79.284000000000006</v>
          </cell>
          <cell r="AGK80">
            <v>78.772999999999996</v>
          </cell>
          <cell r="AGL80">
            <v>78.22</v>
          </cell>
          <cell r="AGM80">
            <v>77.462999999999994</v>
          </cell>
          <cell r="AGN80">
            <v>76.697000000000003</v>
          </cell>
          <cell r="AGO80">
            <v>75.921000000000006</v>
          </cell>
          <cell r="AGP80">
            <v>75.138999999999996</v>
          </cell>
          <cell r="AGQ80">
            <v>74.349000000000004</v>
          </cell>
          <cell r="AGR80">
            <v>73.551000000000002</v>
          </cell>
          <cell r="AGS80">
            <v>73.245000000000005</v>
          </cell>
          <cell r="AGT80">
            <v>69.430999999999997</v>
          </cell>
          <cell r="AGU80">
            <v>70.091999999999999</v>
          </cell>
          <cell r="AGV80">
            <v>6</v>
          </cell>
          <cell r="AGW80">
            <v>0.42599999999999999</v>
          </cell>
          <cell r="AGX80">
            <v>0.42799999999999999</v>
          </cell>
          <cell r="AGY80">
            <v>0.433</v>
          </cell>
          <cell r="AGZ80">
            <v>0.437</v>
          </cell>
          <cell r="AHA80">
            <v>0.443</v>
          </cell>
          <cell r="AHB80">
            <v>0.44900000000000001</v>
          </cell>
          <cell r="AHC80">
            <v>0.45600000000000002</v>
          </cell>
          <cell r="AHD80">
            <v>0.46100000000000002</v>
          </cell>
          <cell r="AHE80">
            <v>0.46800000000000003</v>
          </cell>
          <cell r="AHF80">
            <v>0.47499999999999998</v>
          </cell>
          <cell r="AHG80">
            <v>0.48</v>
          </cell>
          <cell r="AHH80">
            <v>0.48499999999999999</v>
          </cell>
          <cell r="AHI80">
            <v>0.49199999999999999</v>
          </cell>
          <cell r="AHJ80">
            <v>0.504</v>
          </cell>
          <cell r="AHK80">
            <v>0.51300000000000001</v>
          </cell>
          <cell r="AHL80">
            <v>0.52200000000000002</v>
          </cell>
          <cell r="AHM80">
            <v>0.53</v>
          </cell>
          <cell r="AHN80">
            <v>0.53800000000000003</v>
          </cell>
          <cell r="AHO80">
            <v>0.54400000000000004</v>
          </cell>
          <cell r="AHP80">
            <v>0.54900000000000004</v>
          </cell>
          <cell r="AHQ80">
            <v>0.55700000000000005</v>
          </cell>
          <cell r="AHR80">
            <v>0.56899999999999995</v>
          </cell>
          <cell r="AHS80">
            <v>0.57799999999999996</v>
          </cell>
          <cell r="AHT80">
            <v>0.58699999999999997</v>
          </cell>
          <cell r="AHU80">
            <v>0.59799999999999998</v>
          </cell>
          <cell r="AHV80">
            <v>0.60699999999999998</v>
          </cell>
          <cell r="AHW80">
            <v>0.61599999999999999</v>
          </cell>
          <cell r="AHX80">
            <v>0.621</v>
          </cell>
          <cell r="AHY80">
            <v>0.621</v>
          </cell>
          <cell r="AHZ80">
            <v>0.62</v>
          </cell>
          <cell r="AIA80">
            <v>0.61799999999999999</v>
          </cell>
          <cell r="AIB80">
            <v>0.60899999999999999</v>
          </cell>
          <cell r="AIC80">
            <v>1.8433179719999999</v>
          </cell>
          <cell r="AID80">
            <v>2.0594965680000001</v>
          </cell>
          <cell r="AIE80">
            <v>2.0361990950000002</v>
          </cell>
          <cell r="AIF80">
            <v>2.0179372199999999</v>
          </cell>
          <cell r="AIG80">
            <v>1.9911504419999999</v>
          </cell>
          <cell r="AIH80">
            <v>1.9650655020000001</v>
          </cell>
          <cell r="AII80">
            <v>2.1459227470000002</v>
          </cell>
          <cell r="AIJ80">
            <v>2.123142251</v>
          </cell>
          <cell r="AIK80">
            <v>2.0920502089999999</v>
          </cell>
          <cell r="AIL80">
            <v>2.263374486</v>
          </cell>
          <cell r="AIM80">
            <v>2.2403258660000001</v>
          </cell>
          <cell r="AIN80">
            <v>2.2177419349999998</v>
          </cell>
          <cell r="AIO80">
            <v>2.1868787279999999</v>
          </cell>
          <cell r="AIP80">
            <v>2.3255813949999999</v>
          </cell>
          <cell r="AIQ80">
            <v>2.2857142860000002</v>
          </cell>
          <cell r="AIR80">
            <v>2.247191011</v>
          </cell>
          <cell r="AIS80">
            <v>2.3941068140000001</v>
          </cell>
          <cell r="AIT80">
            <v>2.7124773960000002</v>
          </cell>
          <cell r="AIU80">
            <v>2.8571428569999999</v>
          </cell>
          <cell r="AIV80">
            <v>2.8318584069999999</v>
          </cell>
          <cell r="AIW80">
            <v>3.1304347830000001</v>
          </cell>
          <cell r="AIX80">
            <v>3.231292517</v>
          </cell>
          <cell r="AIY80">
            <v>3.3444816049999999</v>
          </cell>
          <cell r="AIZ80">
            <v>3.2948929159999998</v>
          </cell>
          <cell r="AJA80">
            <v>3.3925686590000002</v>
          </cell>
          <cell r="AJB80">
            <v>3.4976152620000001</v>
          </cell>
          <cell r="AJC80">
            <v>3.5993740220000001</v>
          </cell>
          <cell r="AJD80">
            <v>3.5714285710000002</v>
          </cell>
          <cell r="AJE80">
            <v>3.7209302329999998</v>
          </cell>
          <cell r="AJF80">
            <v>3.8759689919999998</v>
          </cell>
          <cell r="AJG80">
            <v>3.7383177569999999</v>
          </cell>
          <cell r="AJH80">
            <v>3.7914691939999998</v>
          </cell>
          <cell r="AJI80">
            <v>0.66246754600000002</v>
          </cell>
          <cell r="AJJ80">
            <v>0.69106183600000004</v>
          </cell>
          <cell r="AJK80">
            <v>0.72146490500000005</v>
          </cell>
          <cell r="AJL80">
            <v>0.73098283200000003</v>
          </cell>
          <cell r="AJM80">
            <v>0.75816012200000005</v>
          </cell>
          <cell r="AJN80">
            <v>0.79064502599999997</v>
          </cell>
          <cell r="AJO80">
            <v>0.84074523800000001</v>
          </cell>
          <cell r="AJP80">
            <v>0.85891315199999996</v>
          </cell>
          <cell r="AJQ80">
            <v>0.86092421299999999</v>
          </cell>
          <cell r="AJR80">
            <v>0.916854893</v>
          </cell>
          <cell r="AJS80">
            <v>0.92650184899999999</v>
          </cell>
          <cell r="AJT80">
            <v>0.92331164799999998</v>
          </cell>
          <cell r="AJU80">
            <v>0.93570942700000004</v>
          </cell>
          <cell r="AJV80">
            <v>0.95330106800000003</v>
          </cell>
          <cell r="AJW80">
            <v>0.99632430100000002</v>
          </cell>
          <cell r="AJX80">
            <v>1.0334115909999999</v>
          </cell>
          <cell r="AJY80">
            <v>1.080874404</v>
          </cell>
          <cell r="AJZ80">
            <v>1.147854401</v>
          </cell>
          <cell r="AKA80">
            <v>1.21833217</v>
          </cell>
          <cell r="AKB80">
            <v>1.3244492729999999</v>
          </cell>
          <cell r="AKC80">
            <v>1.359404681</v>
          </cell>
          <cell r="AKD80">
            <v>1.4237760269999999</v>
          </cell>
          <cell r="AKE80">
            <v>1.5512850709999999</v>
          </cell>
          <cell r="AKF80">
            <v>1.590310828</v>
          </cell>
          <cell r="AKG80">
            <v>1.687136923</v>
          </cell>
          <cell r="AKH80">
            <v>1.7315294729999999</v>
          </cell>
          <cell r="AKI80">
            <v>1.79855959</v>
          </cell>
          <cell r="AKJ80">
            <v>1.81810563</v>
          </cell>
          <cell r="AKK80">
            <v>1.9220201370000001</v>
          </cell>
          <cell r="AKL80">
            <v>1.9217900910000001</v>
          </cell>
          <cell r="AKM80">
            <v>1.769409088</v>
          </cell>
          <cell r="AKN80">
            <v>1.769409088</v>
          </cell>
          <cell r="AKO80">
            <v>3.14</v>
          </cell>
          <cell r="AKP80">
            <v>3.12</v>
          </cell>
          <cell r="AKQ80">
            <v>3.16</v>
          </cell>
          <cell r="AKR80">
            <v>3</v>
          </cell>
          <cell r="AKS80">
            <v>3.02</v>
          </cell>
          <cell r="AKT80">
            <v>3.07</v>
          </cell>
          <cell r="AKU80">
            <v>3.2</v>
          </cell>
          <cell r="AKV80">
            <v>3.33</v>
          </cell>
          <cell r="AKW80">
            <v>3.37</v>
          </cell>
          <cell r="AKX80">
            <v>3.54</v>
          </cell>
          <cell r="AKY80">
            <v>3.57</v>
          </cell>
          <cell r="AKZ80">
            <v>3.44</v>
          </cell>
          <cell r="ALA80">
            <v>3.35</v>
          </cell>
          <cell r="ALB80">
            <v>3.48</v>
          </cell>
          <cell r="ALC80">
            <v>3.45</v>
          </cell>
          <cell r="ALD80">
            <v>3.37</v>
          </cell>
          <cell r="ALE80">
            <v>3.55</v>
          </cell>
          <cell r="ALF80">
            <v>3.98</v>
          </cell>
          <cell r="ALG80">
            <v>4.05</v>
          </cell>
          <cell r="ALH80">
            <v>4.18</v>
          </cell>
          <cell r="ALI80">
            <v>4.5199999999999996</v>
          </cell>
          <cell r="ALJ80">
            <v>4.8600000000000003</v>
          </cell>
          <cell r="ALK80">
            <v>4.71</v>
          </cell>
          <cell r="ALL80">
            <v>4.7</v>
          </cell>
          <cell r="ALM80">
            <v>4.5999999999999996</v>
          </cell>
          <cell r="ALN80">
            <v>4.76</v>
          </cell>
          <cell r="ALO80">
            <v>4.78</v>
          </cell>
          <cell r="ALP80">
            <v>4.84</v>
          </cell>
          <cell r="ALQ80">
            <v>5.1100000000000003</v>
          </cell>
          <cell r="ALR80">
            <v>5.23</v>
          </cell>
          <cell r="ALS80">
            <v>5.23</v>
          </cell>
          <cell r="ALT80">
            <v>5.23</v>
          </cell>
        </row>
        <row r="81">
          <cell r="A81" t="str">
            <v>Ireland</v>
          </cell>
          <cell r="B81" t="str">
            <v>IRL</v>
          </cell>
          <cell r="C81" t="str">
            <v>Very High</v>
          </cell>
          <cell r="E81">
            <v>8</v>
          </cell>
          <cell r="F81">
            <v>0.73699999999999999</v>
          </cell>
          <cell r="G81">
            <v>0.74299999999999999</v>
          </cell>
          <cell r="H81">
            <v>0.751</v>
          </cell>
          <cell r="I81">
            <v>0.76</v>
          </cell>
          <cell r="J81">
            <v>0.77100000000000002</v>
          </cell>
          <cell r="K81">
            <v>0.77700000000000002</v>
          </cell>
          <cell r="L81">
            <v>0.78500000000000003</v>
          </cell>
          <cell r="M81">
            <v>0.79400000000000004</v>
          </cell>
          <cell r="N81">
            <v>0.83</v>
          </cell>
          <cell r="O81">
            <v>0.83699999999999997</v>
          </cell>
          <cell r="P81">
            <v>0.84699999999999998</v>
          </cell>
          <cell r="Q81">
            <v>0.85499999999999998</v>
          </cell>
          <cell r="R81">
            <v>0.86399999999999999</v>
          </cell>
          <cell r="S81">
            <v>0.873</v>
          </cell>
          <cell r="T81">
            <v>0.88100000000000001</v>
          </cell>
          <cell r="U81">
            <v>0.88800000000000001</v>
          </cell>
          <cell r="V81">
            <v>0.89100000000000001</v>
          </cell>
          <cell r="W81">
            <v>0.89600000000000002</v>
          </cell>
          <cell r="X81">
            <v>0.89900000000000002</v>
          </cell>
          <cell r="Y81">
            <v>0.89500000000000002</v>
          </cell>
          <cell r="Z81">
            <v>0.90400000000000003</v>
          </cell>
          <cell r="AA81">
            <v>0.90200000000000002</v>
          </cell>
          <cell r="AB81">
            <v>0.90300000000000002</v>
          </cell>
          <cell r="AC81">
            <v>0.90800000000000003</v>
          </cell>
          <cell r="AD81">
            <v>0.91400000000000003</v>
          </cell>
          <cell r="AE81">
            <v>0.92500000000000004</v>
          </cell>
          <cell r="AF81">
            <v>0.92900000000000005</v>
          </cell>
          <cell r="AG81">
            <v>0.93400000000000005</v>
          </cell>
          <cell r="AH81">
            <v>0.93700000000000006</v>
          </cell>
          <cell r="AI81">
            <v>0.94199999999999995</v>
          </cell>
          <cell r="AJ81">
            <v>0.94299999999999995</v>
          </cell>
          <cell r="AK81">
            <v>0.94499999999999995</v>
          </cell>
          <cell r="AL81">
            <v>74.841800000000006</v>
          </cell>
          <cell r="AM81">
            <v>75.031000000000006</v>
          </cell>
          <cell r="AN81">
            <v>75.427800000000005</v>
          </cell>
          <cell r="AO81">
            <v>75.294200000000004</v>
          </cell>
          <cell r="AP81">
            <v>75.801299999999998</v>
          </cell>
          <cell r="AQ81">
            <v>75.478300000000004</v>
          </cell>
          <cell r="AR81">
            <v>75.83</v>
          </cell>
          <cell r="AS81">
            <v>75.98</v>
          </cell>
          <cell r="AT81">
            <v>76.188900000000004</v>
          </cell>
          <cell r="AU81">
            <v>76.093999999999994</v>
          </cell>
          <cell r="AV81">
            <v>76.542299999999997</v>
          </cell>
          <cell r="AW81">
            <v>77.108699999999999</v>
          </cell>
          <cell r="AX81">
            <v>77.599900000000005</v>
          </cell>
          <cell r="AY81">
            <v>78.110699999999994</v>
          </cell>
          <cell r="AZ81">
            <v>78.512600000000006</v>
          </cell>
          <cell r="BA81">
            <v>78.916200000000003</v>
          </cell>
          <cell r="BB81">
            <v>79.151799999999994</v>
          </cell>
          <cell r="BC81">
            <v>79.554699999999997</v>
          </cell>
          <cell r="BD81">
            <v>79.762500000000003</v>
          </cell>
          <cell r="BE81">
            <v>80.046099999999996</v>
          </cell>
          <cell r="BF81">
            <v>80.522599999999997</v>
          </cell>
          <cell r="BG81">
            <v>80.633200000000002</v>
          </cell>
          <cell r="BH81">
            <v>80.752300000000005</v>
          </cell>
          <cell r="BI81">
            <v>80.967500000000001</v>
          </cell>
          <cell r="BJ81">
            <v>81.306700000000006</v>
          </cell>
          <cell r="BK81">
            <v>81.416300000000007</v>
          </cell>
          <cell r="BL81">
            <v>81.549800000000005</v>
          </cell>
          <cell r="BM81">
            <v>81.916799999999995</v>
          </cell>
          <cell r="BN81">
            <v>82.086299999999994</v>
          </cell>
          <cell r="BO81">
            <v>82.258600000000001</v>
          </cell>
          <cell r="BP81">
            <v>82.469899999999996</v>
          </cell>
          <cell r="BQ81">
            <v>81.997600000000006</v>
          </cell>
          <cell r="BR81">
            <v>12.34974957</v>
          </cell>
          <cell r="BS81">
            <v>12.369429589999999</v>
          </cell>
          <cell r="BT81">
            <v>12.55916023</v>
          </cell>
          <cell r="BU81">
            <v>13.042460439999999</v>
          </cell>
          <cell r="BV81">
            <v>13.260479930000001</v>
          </cell>
          <cell r="BW81">
            <v>13.32575989</v>
          </cell>
          <cell r="BX81">
            <v>13.36120987</v>
          </cell>
          <cell r="BY81">
            <v>13.5766201</v>
          </cell>
          <cell r="BZ81">
            <v>16.174169540000001</v>
          </cell>
          <cell r="CA81">
            <v>16.325340270000002</v>
          </cell>
          <cell r="CB81">
            <v>16.429609299999999</v>
          </cell>
          <cell r="CC81">
            <v>16.562860489999998</v>
          </cell>
          <cell r="CD81">
            <v>16.80606079</v>
          </cell>
          <cell r="CE81">
            <v>16.982189179999999</v>
          </cell>
          <cell r="CF81">
            <v>17.24028015</v>
          </cell>
          <cell r="CG81">
            <v>17.239139560000002</v>
          </cell>
          <cell r="CH81">
            <v>16.97068977</v>
          </cell>
          <cell r="CI81">
            <v>17.013759610000001</v>
          </cell>
          <cell r="CJ81">
            <v>17.261869430000001</v>
          </cell>
          <cell r="CK81">
            <v>17.036659239999999</v>
          </cell>
          <cell r="CL81">
            <v>17.462869640000001</v>
          </cell>
          <cell r="CM81">
            <v>17.937959670000001</v>
          </cell>
          <cell r="CN81">
            <v>17.956470490000001</v>
          </cell>
          <cell r="CO81">
            <v>18.069644929999999</v>
          </cell>
          <cell r="CP81">
            <v>18.182819370000001</v>
          </cell>
          <cell r="CQ81">
            <v>18.70903015</v>
          </cell>
          <cell r="CR81">
            <v>18.793260570000001</v>
          </cell>
          <cell r="CS81">
            <v>18.705289839999999</v>
          </cell>
          <cell r="CT81">
            <v>19.756160739999999</v>
          </cell>
          <cell r="CU81">
            <v>18.94522095</v>
          </cell>
          <cell r="CV81">
            <v>18.94522095</v>
          </cell>
          <cell r="CW81">
            <v>18.94522095</v>
          </cell>
          <cell r="CX81">
            <v>7.0115229670000003</v>
          </cell>
          <cell r="CY81">
            <v>7.2436399460000001</v>
          </cell>
          <cell r="CZ81">
            <v>7.4834411740000002</v>
          </cell>
          <cell r="DA81">
            <v>7.7232424020000003</v>
          </cell>
          <cell r="DB81">
            <v>7.9630436299999996</v>
          </cell>
          <cell r="DC81">
            <v>8.2028448580000006</v>
          </cell>
          <cell r="DD81">
            <v>8.4426460859999999</v>
          </cell>
          <cell r="DE81">
            <v>8.6824473139999991</v>
          </cell>
          <cell r="DF81">
            <v>8.9222485420000002</v>
          </cell>
          <cell r="DG81">
            <v>9.1620497699999994</v>
          </cell>
          <cell r="DH81">
            <v>9.4018509980000005</v>
          </cell>
          <cell r="DI81">
            <v>9.6416522259999997</v>
          </cell>
          <cell r="DJ81">
            <v>9.8814534540000007</v>
          </cell>
          <cell r="DK81">
            <v>10.12125468</v>
          </cell>
          <cell r="DL81">
            <v>10.361055909999999</v>
          </cell>
          <cell r="DM81">
            <v>10.60085714</v>
          </cell>
          <cell r="DN81">
            <v>10.84065837</v>
          </cell>
          <cell r="DO81">
            <v>11.08045959</v>
          </cell>
          <cell r="DP81">
            <v>11.24341647</v>
          </cell>
          <cell r="DQ81">
            <v>11.40637334</v>
          </cell>
          <cell r="DR81">
            <v>11.569330219999999</v>
          </cell>
          <cell r="DS81">
            <v>10.999959949999999</v>
          </cell>
          <cell r="DT81">
            <v>11.072331589999999</v>
          </cell>
          <cell r="DU81">
            <v>11.144703229999999</v>
          </cell>
          <cell r="DV81">
            <v>11.217074869999999</v>
          </cell>
          <cell r="DW81">
            <v>11.289446509999999</v>
          </cell>
          <cell r="DX81">
            <v>11.36181815</v>
          </cell>
          <cell r="DY81">
            <v>11.4341898</v>
          </cell>
          <cell r="DZ81">
            <v>11.50796839</v>
          </cell>
          <cell r="EA81">
            <v>11.58222303</v>
          </cell>
          <cell r="EB81">
            <v>11.58222303</v>
          </cell>
          <cell r="EC81">
            <v>11.58222303</v>
          </cell>
          <cell r="ED81">
            <v>23391.17612</v>
          </cell>
          <cell r="EE81">
            <v>23894.07301</v>
          </cell>
          <cell r="EF81">
            <v>24295.492190000001</v>
          </cell>
          <cell r="EG81">
            <v>24939.270909999999</v>
          </cell>
          <cell r="EH81">
            <v>26340.148740000001</v>
          </cell>
          <cell r="EI81">
            <v>28236.596740000001</v>
          </cell>
          <cell r="EJ81">
            <v>30007.582920000001</v>
          </cell>
          <cell r="EK81">
            <v>32438.368289999999</v>
          </cell>
          <cell r="EL81">
            <v>35071.54292</v>
          </cell>
          <cell r="EM81">
            <v>37184.083409999999</v>
          </cell>
          <cell r="EN81">
            <v>40412.060140000001</v>
          </cell>
          <cell r="EO81">
            <v>41520.778129999999</v>
          </cell>
          <cell r="EP81">
            <v>42417.423040000001</v>
          </cell>
          <cell r="EQ81">
            <v>44000.676570000003</v>
          </cell>
          <cell r="ER81">
            <v>44733.476920000001</v>
          </cell>
          <cell r="ES81">
            <v>46725.356489999998</v>
          </cell>
          <cell r="ET81">
            <v>48191.574280000001</v>
          </cell>
          <cell r="EU81">
            <v>48328.554530000001</v>
          </cell>
          <cell r="EV81">
            <v>45256.819949999997</v>
          </cell>
          <cell r="EW81">
            <v>41347.502209999999</v>
          </cell>
          <cell r="EX81">
            <v>41667.898869999997</v>
          </cell>
          <cell r="EY81">
            <v>41143.121059999998</v>
          </cell>
          <cell r="EZ81">
            <v>40945.231590000003</v>
          </cell>
          <cell r="FA81">
            <v>43349.891609999999</v>
          </cell>
          <cell r="FB81">
            <v>46428.536010000003</v>
          </cell>
          <cell r="FC81">
            <v>55490.846400000002</v>
          </cell>
          <cell r="FD81">
            <v>59305.869570000003</v>
          </cell>
          <cell r="FE81">
            <v>61729.40784</v>
          </cell>
          <cell r="FF81">
            <v>64098.842819999998</v>
          </cell>
          <cell r="FG81">
            <v>67253.222529999999</v>
          </cell>
          <cell r="FH81">
            <v>67735.876199999999</v>
          </cell>
          <cell r="FI81">
            <v>76168.984429999997</v>
          </cell>
          <cell r="FJ81">
            <v>1</v>
          </cell>
          <cell r="FK81">
            <v>0.95499999999999996</v>
          </cell>
          <cell r="FL81">
            <v>0.95699999999999996</v>
          </cell>
          <cell r="FM81">
            <v>0.96</v>
          </cell>
          <cell r="FN81">
            <v>0.96099999999999997</v>
          </cell>
          <cell r="FO81">
            <v>0.96399999999999997</v>
          </cell>
          <cell r="FP81">
            <v>0.96799999999999997</v>
          </cell>
          <cell r="FQ81">
            <v>0.97399999999999998</v>
          </cell>
          <cell r="FR81">
            <v>0.97599999999999998</v>
          </cell>
          <cell r="FS81">
            <v>0.98</v>
          </cell>
          <cell r="FT81">
            <v>0.98199999999999998</v>
          </cell>
          <cell r="FU81">
            <v>0.98399999999999999</v>
          </cell>
          <cell r="FV81">
            <v>0.98599999999999999</v>
          </cell>
          <cell r="FW81">
            <v>0.99</v>
          </cell>
          <cell r="FX81">
            <v>0.98899999999999999</v>
          </cell>
          <cell r="FY81">
            <v>0.98</v>
          </cell>
          <cell r="FZ81">
            <v>0.98199999999999998</v>
          </cell>
          <cell r="GA81">
            <v>0.98199999999999998</v>
          </cell>
          <cell r="GB81">
            <v>0.98299999999999998</v>
          </cell>
          <cell r="GC81">
            <v>0.98</v>
          </cell>
          <cell r="GD81">
            <v>0.97899999999999998</v>
          </cell>
          <cell r="GE81">
            <v>0.97799999999999998</v>
          </cell>
          <cell r="GF81">
            <v>0.97699999999999998</v>
          </cell>
          <cell r="GG81">
            <v>0.97599999999999998</v>
          </cell>
          <cell r="GH81">
            <v>0.97699999999999998</v>
          </cell>
          <cell r="GI81">
            <v>0.97699999999999998</v>
          </cell>
          <cell r="GJ81">
            <v>0.97499999999999998</v>
          </cell>
          <cell r="GK81">
            <v>0.97699999999999998</v>
          </cell>
          <cell r="GL81">
            <v>0.97599999999999998</v>
          </cell>
          <cell r="GM81">
            <v>0.97799999999999998</v>
          </cell>
          <cell r="GN81">
            <v>0.98099999999999998</v>
          </cell>
          <cell r="GO81">
            <v>0.98</v>
          </cell>
          <cell r="GP81">
            <v>0.98699999999999999</v>
          </cell>
          <cell r="GQ81">
            <v>0.71586532700000005</v>
          </cell>
          <cell r="GR81">
            <v>0.72170838100000001</v>
          </cell>
          <cell r="GS81">
            <v>0.73079949799999999</v>
          </cell>
          <cell r="GT81">
            <v>0.74077002700000005</v>
          </cell>
          <cell r="GU81">
            <v>0.75213297899999998</v>
          </cell>
          <cell r="GV81">
            <v>0.75910151800000003</v>
          </cell>
          <cell r="GW81">
            <v>0.76948183599999997</v>
          </cell>
          <cell r="GX81">
            <v>0.77980914599999995</v>
          </cell>
          <cell r="GY81">
            <v>0.81666349500000002</v>
          </cell>
          <cell r="GZ81">
            <v>0.82409397699999998</v>
          </cell>
          <cell r="HA81">
            <v>0.83483536199999997</v>
          </cell>
          <cell r="HB81">
            <v>0.84370938399999995</v>
          </cell>
          <cell r="HC81">
            <v>0.85379940399999998</v>
          </cell>
          <cell r="HD81">
            <v>0.86206332399999996</v>
          </cell>
          <cell r="HE81">
            <v>0.86624269799999998</v>
          </cell>
          <cell r="HF81">
            <v>0.87369744699999996</v>
          </cell>
          <cell r="HG81">
            <v>0.87663014399999994</v>
          </cell>
          <cell r="HH81">
            <v>0.88239598600000002</v>
          </cell>
          <cell r="HI81">
            <v>0.88464595099999999</v>
          </cell>
          <cell r="HJ81">
            <v>0.88254550700000001</v>
          </cell>
          <cell r="HK81">
            <v>0.89276308000000004</v>
          </cell>
          <cell r="HL81">
            <v>0.88998493700000003</v>
          </cell>
          <cell r="HM81">
            <v>0.89119608500000003</v>
          </cell>
          <cell r="HN81">
            <v>0.89629320499999998</v>
          </cell>
          <cell r="HO81">
            <v>0.902166629</v>
          </cell>
          <cell r="HP81">
            <v>0.91174617599999996</v>
          </cell>
          <cell r="HQ81">
            <v>0.91706973199999997</v>
          </cell>
          <cell r="HR81">
            <v>0.92159892099999996</v>
          </cell>
          <cell r="HS81">
            <v>0.92534284099999997</v>
          </cell>
          <cell r="HT81">
            <v>0.92943491499999997</v>
          </cell>
          <cell r="HU81">
            <v>0.93015851500000002</v>
          </cell>
          <cell r="HV81">
            <v>0.93427584799999996</v>
          </cell>
          <cell r="HW81">
            <v>77.719899999999996</v>
          </cell>
          <cell r="HX81">
            <v>77.9024</v>
          </cell>
          <cell r="HY81">
            <v>78.288300000000007</v>
          </cell>
          <cell r="HZ81">
            <v>78.161199999999994</v>
          </cell>
          <cell r="IA81">
            <v>78.658500000000004</v>
          </cell>
          <cell r="IB81">
            <v>78.312899999999999</v>
          </cell>
          <cell r="IC81">
            <v>78.701899999999995</v>
          </cell>
          <cell r="ID81">
            <v>78.670900000000003</v>
          </cell>
          <cell r="IE81">
            <v>79.080699999999993</v>
          </cell>
          <cell r="IF81">
            <v>78.845500000000001</v>
          </cell>
          <cell r="IG81">
            <v>79.183599999999998</v>
          </cell>
          <cell r="IH81">
            <v>79.770200000000003</v>
          </cell>
          <cell r="II81">
            <v>80.275300000000001</v>
          </cell>
          <cell r="IJ81">
            <v>80.560900000000004</v>
          </cell>
          <cell r="IK81">
            <v>80.995199999999997</v>
          </cell>
          <cell r="IL81">
            <v>81.181299999999993</v>
          </cell>
          <cell r="IM81">
            <v>81.519400000000005</v>
          </cell>
          <cell r="IN81">
            <v>81.838999999999999</v>
          </cell>
          <cell r="IO81">
            <v>82.039900000000003</v>
          </cell>
          <cell r="IP81">
            <v>82.412000000000006</v>
          </cell>
          <cell r="IQ81">
            <v>82.7483</v>
          </cell>
          <cell r="IR81">
            <v>82.782499999999999</v>
          </cell>
          <cell r="IS81">
            <v>82.873400000000004</v>
          </cell>
          <cell r="IT81">
            <v>82.982200000000006</v>
          </cell>
          <cell r="IU81">
            <v>83.319000000000003</v>
          </cell>
          <cell r="IV81">
            <v>83.287099999999995</v>
          </cell>
          <cell r="IW81">
            <v>83.429000000000002</v>
          </cell>
          <cell r="IX81">
            <v>83.718500000000006</v>
          </cell>
          <cell r="IY81">
            <v>83.877899999999997</v>
          </cell>
          <cell r="IZ81">
            <v>84.039500000000004</v>
          </cell>
          <cell r="JA81">
            <v>84.130799999999994</v>
          </cell>
          <cell r="JB81">
            <v>83.767499999999998</v>
          </cell>
          <cell r="JC81">
            <v>12.521050450000001</v>
          </cell>
          <cell r="JD81">
            <v>12.540320400000001</v>
          </cell>
          <cell r="JE81">
            <v>12.73268032</v>
          </cell>
          <cell r="JF81">
            <v>13.132360459999999</v>
          </cell>
          <cell r="JG81">
            <v>13.373780249999999</v>
          </cell>
          <cell r="JH81">
            <v>13.510270119999999</v>
          </cell>
          <cell r="JI81">
            <v>13.644430160000001</v>
          </cell>
          <cell r="JJ81">
            <v>13.91827011</v>
          </cell>
          <cell r="JK81">
            <v>16.569929120000001</v>
          </cell>
          <cell r="JL81">
            <v>16.763710020000001</v>
          </cell>
          <cell r="JM81">
            <v>16.938680649999998</v>
          </cell>
          <cell r="JN81">
            <v>17.105869290000001</v>
          </cell>
          <cell r="JO81">
            <v>17.396089549999999</v>
          </cell>
          <cell r="JP81">
            <v>17.602220540000001</v>
          </cell>
          <cell r="JQ81">
            <v>17.43943024</v>
          </cell>
          <cell r="JR81">
            <v>17.49482918</v>
          </cell>
          <cell r="JS81">
            <v>17.138679499999999</v>
          </cell>
          <cell r="JT81">
            <v>17.16287041</v>
          </cell>
          <cell r="JU81">
            <v>17.39962959</v>
          </cell>
          <cell r="JV81">
            <v>17.181529999999999</v>
          </cell>
          <cell r="JW81">
            <v>17.583429339999999</v>
          </cell>
          <cell r="JX81">
            <v>17.943019870000001</v>
          </cell>
          <cell r="JY81">
            <v>17.946239469999998</v>
          </cell>
          <cell r="JZ81">
            <v>18.182484630000001</v>
          </cell>
          <cell r="KA81">
            <v>18.41872978</v>
          </cell>
          <cell r="KB81">
            <v>18.825309749999999</v>
          </cell>
          <cell r="KC81">
            <v>18.874080660000001</v>
          </cell>
          <cell r="KD81">
            <v>18.790729519999999</v>
          </cell>
          <cell r="KE81">
            <v>20.23126984</v>
          </cell>
          <cell r="KF81">
            <v>19.236600880000001</v>
          </cell>
          <cell r="KG81">
            <v>19.236600880000001</v>
          </cell>
          <cell r="KH81">
            <v>19.236600880000001</v>
          </cell>
          <cell r="KI81">
            <v>7.1163149600000004</v>
          </cell>
          <cell r="KJ81">
            <v>7.3491201400000001</v>
          </cell>
          <cell r="KK81">
            <v>7.5895413759999997</v>
          </cell>
          <cell r="KL81">
            <v>7.829962611</v>
          </cell>
          <cell r="KM81">
            <v>8.0703838470000004</v>
          </cell>
          <cell r="KN81">
            <v>8.3108050819999999</v>
          </cell>
          <cell r="KO81">
            <v>8.5512263179999994</v>
          </cell>
          <cell r="KP81">
            <v>8.7916475530000007</v>
          </cell>
          <cell r="KQ81">
            <v>9.0320687890000002</v>
          </cell>
          <cell r="KR81">
            <v>9.2724900249999997</v>
          </cell>
          <cell r="KS81">
            <v>9.5129112599999992</v>
          </cell>
          <cell r="KT81">
            <v>9.7533324960000005</v>
          </cell>
          <cell r="KU81">
            <v>9.993753731</v>
          </cell>
          <cell r="KV81">
            <v>10.23417497</v>
          </cell>
          <cell r="KW81">
            <v>10.474596200000001</v>
          </cell>
          <cell r="KX81">
            <v>10.71501744</v>
          </cell>
          <cell r="KY81">
            <v>10.955438669999999</v>
          </cell>
          <cell r="KZ81">
            <v>11.195859909999999</v>
          </cell>
          <cell r="LA81">
            <v>11.36367321</v>
          </cell>
          <cell r="LB81">
            <v>11.531486510000001</v>
          </cell>
          <cell r="LC81">
            <v>11.699299809999999</v>
          </cell>
          <cell r="LD81">
            <v>11.17216015</v>
          </cell>
          <cell r="LE81">
            <v>11.248261769999999</v>
          </cell>
          <cell r="LF81">
            <v>11.32436339</v>
          </cell>
          <cell r="LG81">
            <v>11.40046501</v>
          </cell>
          <cell r="LH81">
            <v>11.476566630000001</v>
          </cell>
          <cell r="LI81">
            <v>11.55266825</v>
          </cell>
          <cell r="LJ81">
            <v>11.628769869999999</v>
          </cell>
          <cell r="LK81">
            <v>11.70640242</v>
          </cell>
          <cell r="LL81">
            <v>11.78455323</v>
          </cell>
          <cell r="LM81">
            <v>11.78455323</v>
          </cell>
          <cell r="LN81">
            <v>11.78455323</v>
          </cell>
          <cell r="LO81">
            <v>13250.065989999999</v>
          </cell>
          <cell r="LP81">
            <v>13713.293540000001</v>
          </cell>
          <cell r="LQ81">
            <v>14290.908799999999</v>
          </cell>
          <cell r="LR81">
            <v>15166.33167</v>
          </cell>
          <cell r="LS81">
            <v>16239.5746</v>
          </cell>
          <cell r="LT81">
            <v>17590.468140000001</v>
          </cell>
          <cell r="LU81">
            <v>19116.24987</v>
          </cell>
          <cell r="LV81">
            <v>20951.06221</v>
          </cell>
          <cell r="LW81">
            <v>23060.676599999999</v>
          </cell>
          <cell r="LX81">
            <v>24884.69929</v>
          </cell>
          <cell r="LY81">
            <v>27259.401590000001</v>
          </cell>
          <cell r="LZ81">
            <v>28112.744610000002</v>
          </cell>
          <cell r="MA81">
            <v>29247.79911</v>
          </cell>
          <cell r="MB81">
            <v>30486.002059999999</v>
          </cell>
          <cell r="MC81">
            <v>30989.34359</v>
          </cell>
          <cell r="MD81">
            <v>33045.24568</v>
          </cell>
          <cell r="ME81">
            <v>34326.980580000003</v>
          </cell>
          <cell r="MF81">
            <v>35138.612119999998</v>
          </cell>
          <cell r="MG81">
            <v>33155.853020000002</v>
          </cell>
          <cell r="MH81">
            <v>30792.598999999998</v>
          </cell>
          <cell r="MI81">
            <v>32556.296689999999</v>
          </cell>
          <cell r="MJ81">
            <v>32322.262630000001</v>
          </cell>
          <cell r="MK81">
            <v>32240.555349999999</v>
          </cell>
          <cell r="ML81">
            <v>34308.40191</v>
          </cell>
          <cell r="MM81">
            <v>36630.369400000003</v>
          </cell>
          <cell r="MN81">
            <v>43667.806850000001</v>
          </cell>
          <cell r="MO81">
            <v>47069.452360000003</v>
          </cell>
          <cell r="MP81">
            <v>49203.071360000002</v>
          </cell>
          <cell r="MQ81">
            <v>51280.993369999997</v>
          </cell>
          <cell r="MR81">
            <v>53810.297270000003</v>
          </cell>
          <cell r="MS81">
            <v>54099.5481</v>
          </cell>
          <cell r="MT81">
            <v>61104.49396</v>
          </cell>
          <cell r="MU81">
            <v>0.74938975399999996</v>
          </cell>
          <cell r="MV81">
            <v>0.75390254000000001</v>
          </cell>
          <cell r="MW81">
            <v>0.76107894399999998</v>
          </cell>
          <cell r="MX81">
            <v>0.77049056599999999</v>
          </cell>
          <cell r="MY81">
            <v>0.77995911500000004</v>
          </cell>
          <cell r="MZ81">
            <v>0.78416107300000004</v>
          </cell>
          <cell r="NA81">
            <v>0.78983880699999998</v>
          </cell>
          <cell r="NB81">
            <v>0.79890782199999999</v>
          </cell>
          <cell r="NC81">
            <v>0.83290773600000001</v>
          </cell>
          <cell r="ND81">
            <v>0.83895151499999998</v>
          </cell>
          <cell r="NE81">
            <v>0.84799613399999996</v>
          </cell>
          <cell r="NF81">
            <v>0.85542932000000005</v>
          </cell>
          <cell r="NG81">
            <v>0.86284269800000002</v>
          </cell>
          <cell r="NH81">
            <v>0.87179621100000004</v>
          </cell>
          <cell r="NI81">
            <v>0.88380079700000003</v>
          </cell>
          <cell r="NJ81">
            <v>0.89004981100000002</v>
          </cell>
          <cell r="NK81">
            <v>0.89251630999999998</v>
          </cell>
          <cell r="NL81">
            <v>0.89756439200000004</v>
          </cell>
          <cell r="NM81">
            <v>0.90279807300000003</v>
          </cell>
          <cell r="NN81">
            <v>0.90138530900000002</v>
          </cell>
          <cell r="NO81">
            <v>0.91239496600000003</v>
          </cell>
          <cell r="NP81">
            <v>0.91099940199999996</v>
          </cell>
          <cell r="NQ81">
            <v>0.91266645700000004</v>
          </cell>
          <cell r="NR81">
            <v>0.91765350599999995</v>
          </cell>
          <cell r="NS81">
            <v>0.92353821700000005</v>
          </cell>
          <cell r="NT81">
            <v>0.93476432899999995</v>
          </cell>
          <cell r="NU81">
            <v>0.93911750299999996</v>
          </cell>
          <cell r="NV81">
            <v>0.94397695599999998</v>
          </cell>
          <cell r="NW81">
            <v>0.94606223099999998</v>
          </cell>
          <cell r="NX81">
            <v>0.94784079099999996</v>
          </cell>
          <cell r="NY81">
            <v>0.94951600599999997</v>
          </cell>
          <cell r="NZ81">
            <v>0.94669553799999995</v>
          </cell>
          <cell r="OA81">
            <v>72.108599999999996</v>
          </cell>
          <cell r="OB81">
            <v>72.284700000000001</v>
          </cell>
          <cell r="OC81">
            <v>72.679100000000005</v>
          </cell>
          <cell r="OD81">
            <v>72.559600000000003</v>
          </cell>
          <cell r="OE81">
            <v>73.051599999999993</v>
          </cell>
          <cell r="OF81">
            <v>72.761799999999994</v>
          </cell>
          <cell r="OG81">
            <v>73.061899999999994</v>
          </cell>
          <cell r="OH81">
            <v>73.357900000000001</v>
          </cell>
          <cell r="OI81">
            <v>73.396000000000001</v>
          </cell>
          <cell r="OJ81">
            <v>73.424800000000005</v>
          </cell>
          <cell r="OK81">
            <v>73.941699999999997</v>
          </cell>
          <cell r="OL81">
            <v>74.488</v>
          </cell>
          <cell r="OM81">
            <v>74.954400000000007</v>
          </cell>
          <cell r="ON81">
            <v>75.637699999999995</v>
          </cell>
          <cell r="OO81">
            <v>76.012500000000003</v>
          </cell>
          <cell r="OP81">
            <v>76.5989</v>
          </cell>
          <cell r="OQ81">
            <v>76.763599999999997</v>
          </cell>
          <cell r="OR81">
            <v>77.2376</v>
          </cell>
          <cell r="OS81">
            <v>77.4666</v>
          </cell>
          <cell r="OT81">
            <v>77.658699999999996</v>
          </cell>
          <cell r="OU81">
            <v>78.251499999999993</v>
          </cell>
          <cell r="OV81">
            <v>78.442300000000003</v>
          </cell>
          <cell r="OW81">
            <v>78.594499999999996</v>
          </cell>
          <cell r="OX81">
            <v>78.920100000000005</v>
          </cell>
          <cell r="OY81">
            <v>79.260099999999994</v>
          </cell>
          <cell r="OZ81">
            <v>79.519400000000005</v>
          </cell>
          <cell r="PA81">
            <v>79.6477</v>
          </cell>
          <cell r="PB81">
            <v>80.100899999999996</v>
          </cell>
          <cell r="PC81">
            <v>80.287800000000004</v>
          </cell>
          <cell r="PD81">
            <v>80.4756</v>
          </cell>
          <cell r="PE81">
            <v>80.810100000000006</v>
          </cell>
          <cell r="PF81">
            <v>80.247600000000006</v>
          </cell>
          <cell r="PG81">
            <v>12.18692017</v>
          </cell>
          <cell r="PH81">
            <v>12.20709991</v>
          </cell>
          <cell r="PI81">
            <v>12.39420986</v>
          </cell>
          <cell r="PJ81">
            <v>12.9572897</v>
          </cell>
          <cell r="PK81">
            <v>13.1528101</v>
          </cell>
          <cell r="PL81">
            <v>13.150620460000001</v>
          </cell>
          <cell r="PM81">
            <v>13.092120169999999</v>
          </cell>
          <cell r="PN81">
            <v>13.25142956</v>
          </cell>
          <cell r="PO81">
            <v>15.79543018</v>
          </cell>
          <cell r="PP81">
            <v>15.90458965</v>
          </cell>
          <cell r="PQ81">
            <v>15.942560200000001</v>
          </cell>
          <cell r="PR81">
            <v>16.043659210000001</v>
          </cell>
          <cell r="PS81">
            <v>16.238239289999999</v>
          </cell>
          <cell r="PT81">
            <v>16.382850650000002</v>
          </cell>
          <cell r="PU81">
            <v>17.053470610000002</v>
          </cell>
          <cell r="PV81">
            <v>16.998769759999998</v>
          </cell>
          <cell r="PW81">
            <v>16.80592918</v>
          </cell>
          <cell r="PX81">
            <v>16.869449620000001</v>
          </cell>
          <cell r="PY81">
            <v>17.127790449999999</v>
          </cell>
          <cell r="PZ81">
            <v>16.89822006</v>
          </cell>
          <cell r="QA81">
            <v>17.35420036</v>
          </cell>
          <cell r="QB81">
            <v>17.92922974</v>
          </cell>
          <cell r="QC81">
            <v>17.969930649999998</v>
          </cell>
          <cell r="QD81">
            <v>17.962770460000002</v>
          </cell>
          <cell r="QE81">
            <v>17.955610279999998</v>
          </cell>
          <cell r="QF81">
            <v>18.603200910000002</v>
          </cell>
          <cell r="QG81">
            <v>18.71821976</v>
          </cell>
          <cell r="QH81">
            <v>18.62422943</v>
          </cell>
          <cell r="QI81">
            <v>19.260969159999998</v>
          </cell>
          <cell r="QJ81">
            <v>18.64551926</v>
          </cell>
          <cell r="QK81">
            <v>18.64551926</v>
          </cell>
          <cell r="QL81">
            <v>18.64551926</v>
          </cell>
          <cell r="QM81">
            <v>6.9411620440000004</v>
          </cell>
          <cell r="QN81">
            <v>7.1322898859999997</v>
          </cell>
          <cell r="QO81">
            <v>7.3286805150000003</v>
          </cell>
          <cell r="QP81">
            <v>7.525071144</v>
          </cell>
          <cell r="QQ81">
            <v>7.7214617729999997</v>
          </cell>
          <cell r="QR81">
            <v>7.9178524020000003</v>
          </cell>
          <cell r="QS81">
            <v>8.1142430310000009</v>
          </cell>
          <cell r="QT81">
            <v>8.3106336590000005</v>
          </cell>
          <cell r="QU81">
            <v>8.5070242880000002</v>
          </cell>
          <cell r="QV81">
            <v>8.7034149169999999</v>
          </cell>
          <cell r="QW81">
            <v>8.8998055459999996</v>
          </cell>
          <cell r="QX81">
            <v>9.0961961749999993</v>
          </cell>
          <cell r="QY81">
            <v>9.2925868030000007</v>
          </cell>
          <cell r="QZ81">
            <v>9.4889774320000004</v>
          </cell>
          <cell r="RA81">
            <v>9.6853680610000001</v>
          </cell>
          <cell r="RB81">
            <v>9.8817586899999998</v>
          </cell>
          <cell r="RC81">
            <v>10.07814932</v>
          </cell>
          <cell r="RD81">
            <v>10.274539949999999</v>
          </cell>
          <cell r="RE81">
            <v>10.66097991</v>
          </cell>
          <cell r="RF81">
            <v>11.047419870000001</v>
          </cell>
          <cell r="RG81">
            <v>11.433859829999999</v>
          </cell>
          <cell r="RH81">
            <v>10.82021999</v>
          </cell>
          <cell r="RI81">
            <v>10.88825671</v>
          </cell>
          <cell r="RJ81">
            <v>10.95629342</v>
          </cell>
          <cell r="RK81">
            <v>11.02433014</v>
          </cell>
          <cell r="RL81">
            <v>11.092366849999999</v>
          </cell>
          <cell r="RM81">
            <v>11.16040357</v>
          </cell>
          <cell r="RN81">
            <v>11.228440279999999</v>
          </cell>
          <cell r="RO81">
            <v>11.297741950000001</v>
          </cell>
          <cell r="RP81">
            <v>11.36747134</v>
          </cell>
          <cell r="RQ81">
            <v>11.36747134</v>
          </cell>
          <cell r="RR81">
            <v>11.36747134</v>
          </cell>
          <cell r="RS81">
            <v>33660.436139999998</v>
          </cell>
          <cell r="RT81">
            <v>34194.735500000003</v>
          </cell>
          <cell r="RU81">
            <v>34413.785389999997</v>
          </cell>
          <cell r="RV81">
            <v>34825.729769999998</v>
          </cell>
          <cell r="RW81">
            <v>36572.150110000002</v>
          </cell>
          <cell r="RX81">
            <v>39036.53024</v>
          </cell>
          <cell r="RY81">
            <v>41060.752910000003</v>
          </cell>
          <cell r="RZ81">
            <v>44096.485650000002</v>
          </cell>
          <cell r="SA81">
            <v>47255.663399999998</v>
          </cell>
          <cell r="SB81">
            <v>49652.3007</v>
          </cell>
          <cell r="SC81">
            <v>53731.041299999997</v>
          </cell>
          <cell r="SD81">
            <v>55094.861169999996</v>
          </cell>
          <cell r="SE81">
            <v>55761.09792</v>
          </cell>
          <cell r="SF81">
            <v>57688.168830000002</v>
          </cell>
          <cell r="SG81">
            <v>58608.780079999997</v>
          </cell>
          <cell r="SH81">
            <v>60462.70433</v>
          </cell>
          <cell r="SI81">
            <v>62049.238740000001</v>
          </cell>
          <cell r="SJ81">
            <v>61515.01827</v>
          </cell>
          <cell r="SK81">
            <v>57410.041550000002</v>
          </cell>
          <cell r="SL81">
            <v>52003.389940000001</v>
          </cell>
          <cell r="SM81">
            <v>50902.06609</v>
          </cell>
          <cell r="SN81">
            <v>50109.068440000003</v>
          </cell>
          <cell r="SO81">
            <v>49811.219729999997</v>
          </cell>
          <cell r="SP81">
            <v>52568.023450000001</v>
          </cell>
          <cell r="SQ81">
            <v>56434.468889999996</v>
          </cell>
          <cell r="SR81">
            <v>67568.379180000004</v>
          </cell>
          <cell r="SS81">
            <v>71794.447480000003</v>
          </cell>
          <cell r="ST81">
            <v>74505.427169999995</v>
          </cell>
          <cell r="SU81">
            <v>77162.314180000001</v>
          </cell>
          <cell r="SV81">
            <v>80949.697320000007</v>
          </cell>
          <cell r="SW81">
            <v>81625.339770000006</v>
          </cell>
          <cell r="SX81">
            <v>91505.924929999994</v>
          </cell>
          <cell r="SY81">
            <v>0.84</v>
          </cell>
          <cell r="SZ81">
            <v>0.83799999999999997</v>
          </cell>
          <cell r="TA81">
            <v>0.84</v>
          </cell>
          <cell r="TB81">
            <v>0.83699999999999997</v>
          </cell>
          <cell r="TC81">
            <v>0.83699999999999997</v>
          </cell>
          <cell r="TD81">
            <v>0.84599999999999997</v>
          </cell>
          <cell r="TE81">
            <v>0.85199999999999998</v>
          </cell>
          <cell r="TF81">
            <v>0.86699999999999999</v>
          </cell>
          <cell r="TG81">
            <v>0.87</v>
          </cell>
          <cell r="TH81">
            <v>0.874</v>
          </cell>
          <cell r="TI81">
            <v>0.88400000000000001</v>
          </cell>
          <cell r="TJ81">
            <v>0.88600000000000001</v>
          </cell>
          <cell r="TK81">
            <v>6.9579557799999998</v>
          </cell>
          <cell r="TL81">
            <v>6.9328317869999996</v>
          </cell>
          <cell r="TM81">
            <v>6.8818647290000001</v>
          </cell>
          <cell r="TN81">
            <v>7.667578861</v>
          </cell>
          <cell r="TO81">
            <v>8.2045380990000005</v>
          </cell>
          <cell r="TP81">
            <v>8.1667266569999999</v>
          </cell>
          <cell r="TQ81">
            <v>8.0839845229999998</v>
          </cell>
          <cell r="TR81">
            <v>7.0267725749999999</v>
          </cell>
          <cell r="TS81">
            <v>7.0099542110000002</v>
          </cell>
          <cell r="TT81">
            <v>6.9918204910000004</v>
          </cell>
          <cell r="TU81">
            <v>6.1423054380000002</v>
          </cell>
          <cell r="TV81">
            <v>6.1617832029999997</v>
          </cell>
          <cell r="TW81">
            <v>7.079646018</v>
          </cell>
          <cell r="TX81">
            <v>7.0953436810000001</v>
          </cell>
          <cell r="TY81">
            <v>6.9767441860000003</v>
          </cell>
          <cell r="TZ81">
            <v>7.8193832600000004</v>
          </cell>
          <cell r="UA81">
            <v>8.4245076589999996</v>
          </cell>
          <cell r="UB81">
            <v>8.5405405410000004</v>
          </cell>
          <cell r="UC81">
            <v>8.2884822390000004</v>
          </cell>
          <cell r="UD81">
            <v>7.1734475370000004</v>
          </cell>
          <cell r="UE81">
            <v>7.1504802559999998</v>
          </cell>
          <cell r="UF81">
            <v>7.2186836520000002</v>
          </cell>
          <cell r="UG81">
            <v>6.256627784</v>
          </cell>
          <cell r="UH81">
            <v>6.2433862429999998</v>
          </cell>
          <cell r="UI81">
            <v>3.8505673410000001</v>
          </cell>
          <cell r="UJ81">
            <v>3.7751953600000001</v>
          </cell>
          <cell r="UK81">
            <v>3.6222941880000001</v>
          </cell>
          <cell r="UL81">
            <v>3.689896584</v>
          </cell>
          <cell r="UM81">
            <v>3.5630342960000001</v>
          </cell>
          <cell r="UN81">
            <v>3.507879972</v>
          </cell>
          <cell r="UO81">
            <v>3.2596535680000001</v>
          </cell>
          <cell r="UP81">
            <v>3.0887377260000002</v>
          </cell>
          <cell r="UQ81">
            <v>3.0382826330000001</v>
          </cell>
          <cell r="UR81">
            <v>2.9838814739999999</v>
          </cell>
          <cell r="US81">
            <v>2.7672963140000002</v>
          </cell>
          <cell r="UT81">
            <v>2.8257296090000001</v>
          </cell>
          <cell r="UU81">
            <v>3.2311399999999999</v>
          </cell>
          <cell r="UV81">
            <v>3.2311399999999999</v>
          </cell>
          <cell r="UW81">
            <v>3.2311399999999999</v>
          </cell>
          <cell r="UX81">
            <v>2.9895299999999998</v>
          </cell>
          <cell r="UY81">
            <v>2.9313600000000002</v>
          </cell>
          <cell r="UZ81">
            <v>2.8730799999999999</v>
          </cell>
          <cell r="VA81">
            <v>2.8730799999999999</v>
          </cell>
          <cell r="VB81">
            <v>3.2860399999999998</v>
          </cell>
          <cell r="VC81">
            <v>3.2860399999999998</v>
          </cell>
          <cell r="VD81">
            <v>3.2860399999999998</v>
          </cell>
          <cell r="VE81">
            <v>3.3966599999999998</v>
          </cell>
          <cell r="VF81">
            <v>3.3966599999999998</v>
          </cell>
          <cell r="VG81">
            <v>13.792160000000001</v>
          </cell>
          <cell r="VH81">
            <v>13.792160000000001</v>
          </cell>
          <cell r="VI81">
            <v>13.792160000000001</v>
          </cell>
          <cell r="VJ81">
            <v>16.323309999999999</v>
          </cell>
          <cell r="VK81">
            <v>18.119219999999999</v>
          </cell>
          <cell r="VL81">
            <v>18.119219999999999</v>
          </cell>
          <cell r="VM81">
            <v>18.119219999999999</v>
          </cell>
          <cell r="VN81">
            <v>14.705539999999999</v>
          </cell>
          <cell r="VO81">
            <v>14.705539999999999</v>
          </cell>
          <cell r="VP81">
            <v>14.705539999999999</v>
          </cell>
          <cell r="VQ81">
            <v>12.26296</v>
          </cell>
          <cell r="VR81">
            <v>12.26296</v>
          </cell>
          <cell r="VS81">
            <v>21</v>
          </cell>
          <cell r="VT81">
            <v>0.21099999999999999</v>
          </cell>
          <cell r="VU81">
            <v>0.21299999999999999</v>
          </cell>
          <cell r="VV81">
            <v>0.20899999999999999</v>
          </cell>
          <cell r="VW81">
            <v>0.2</v>
          </cell>
          <cell r="VX81">
            <v>0.193</v>
          </cell>
          <cell r="VY81">
            <v>0.191</v>
          </cell>
          <cell r="VZ81">
            <v>0.19500000000000001</v>
          </cell>
          <cell r="WA81">
            <v>0.19800000000000001</v>
          </cell>
          <cell r="WB81">
            <v>0.20300000000000001</v>
          </cell>
          <cell r="WC81">
            <v>0.20399999999999999</v>
          </cell>
          <cell r="WD81">
            <v>0.20200000000000001</v>
          </cell>
          <cell r="WE81">
            <v>0.20200000000000001</v>
          </cell>
          <cell r="WF81">
            <v>0.19600000000000001</v>
          </cell>
          <cell r="WG81">
            <v>0.193</v>
          </cell>
          <cell r="WH81">
            <v>0.188</v>
          </cell>
          <cell r="WI81">
            <v>0.182</v>
          </cell>
          <cell r="WJ81">
            <v>0.18099999999999999</v>
          </cell>
          <cell r="WK81">
            <v>0.17499999999999999</v>
          </cell>
          <cell r="WL81">
            <v>0.17399999999999999</v>
          </cell>
          <cell r="WM81">
            <v>0.16800000000000001</v>
          </cell>
          <cell r="WN81">
            <v>0.16300000000000001</v>
          </cell>
          <cell r="WO81">
            <v>0.14000000000000001</v>
          </cell>
          <cell r="WP81">
            <v>0.13400000000000001</v>
          </cell>
          <cell r="WQ81">
            <v>0.121</v>
          </cell>
          <cell r="WR81">
            <v>0.115</v>
          </cell>
          <cell r="WS81">
            <v>0.109</v>
          </cell>
          <cell r="WT81">
            <v>9.1999999999999998E-2</v>
          </cell>
          <cell r="WU81">
            <v>8.5999999999999993E-2</v>
          </cell>
          <cell r="WV81">
            <v>8.4000000000000005E-2</v>
          </cell>
          <cell r="WW81">
            <v>7.9000000000000001E-2</v>
          </cell>
          <cell r="WX81">
            <v>7.2999999999999995E-2</v>
          </cell>
          <cell r="WY81">
            <v>7.3999999999999996E-2</v>
          </cell>
          <cell r="WZ81">
            <v>7</v>
          </cell>
          <cell r="XA81">
            <v>7</v>
          </cell>
          <cell r="XB81">
            <v>7</v>
          </cell>
          <cell r="XC81">
            <v>7</v>
          </cell>
          <cell r="XD81">
            <v>6</v>
          </cell>
          <cell r="XE81">
            <v>7</v>
          </cell>
          <cell r="XF81">
            <v>6</v>
          </cell>
          <cell r="XG81">
            <v>7</v>
          </cell>
          <cell r="XH81">
            <v>6</v>
          </cell>
          <cell r="XI81">
            <v>6</v>
          </cell>
          <cell r="XJ81">
            <v>7</v>
          </cell>
          <cell r="XK81">
            <v>7</v>
          </cell>
          <cell r="XL81">
            <v>6</v>
          </cell>
          <cell r="XM81">
            <v>6</v>
          </cell>
          <cell r="XN81">
            <v>6</v>
          </cell>
          <cell r="XO81">
            <v>7</v>
          </cell>
          <cell r="XP81">
            <v>6</v>
          </cell>
          <cell r="XQ81">
            <v>6</v>
          </cell>
          <cell r="XR81">
            <v>7</v>
          </cell>
          <cell r="XS81">
            <v>7</v>
          </cell>
          <cell r="XT81">
            <v>6</v>
          </cell>
          <cell r="XU81">
            <v>7</v>
          </cell>
          <cell r="XV81">
            <v>6</v>
          </cell>
          <cell r="XW81">
            <v>6</v>
          </cell>
          <cell r="XX81">
            <v>6</v>
          </cell>
          <cell r="XY81">
            <v>6</v>
          </cell>
          <cell r="XZ81">
            <v>6</v>
          </cell>
          <cell r="YA81">
            <v>5</v>
          </cell>
          <cell r="YB81">
            <v>5</v>
          </cell>
          <cell r="YC81">
            <v>5</v>
          </cell>
          <cell r="YD81">
            <v>5</v>
          </cell>
          <cell r="YE81">
            <v>5</v>
          </cell>
          <cell r="YF81">
            <v>15.814</v>
          </cell>
          <cell r="YG81">
            <v>16.584</v>
          </cell>
          <cell r="YH81">
            <v>16.457000000000001</v>
          </cell>
          <cell r="YI81">
            <v>15.454000000000001</v>
          </cell>
          <cell r="YJ81">
            <v>14.375</v>
          </cell>
          <cell r="YK81">
            <v>14.337999999999999</v>
          </cell>
          <cell r="YL81">
            <v>15.842000000000001</v>
          </cell>
          <cell r="YM81">
            <v>17.062999999999999</v>
          </cell>
          <cell r="YN81">
            <v>19.05</v>
          </cell>
          <cell r="YO81">
            <v>20.021000000000001</v>
          </cell>
          <cell r="YP81">
            <v>19.614999999999998</v>
          </cell>
          <cell r="YQ81">
            <v>19.879000000000001</v>
          </cell>
          <cell r="YR81">
            <v>19.449000000000002</v>
          </cell>
          <cell r="YS81">
            <v>18.853999999999999</v>
          </cell>
          <cell r="YT81">
            <v>17.568000000000001</v>
          </cell>
          <cell r="YU81">
            <v>16.689</v>
          </cell>
          <cell r="YV81">
            <v>16.387</v>
          </cell>
          <cell r="YW81">
            <v>16.908999999999999</v>
          </cell>
          <cell r="YX81">
            <v>16.533000000000001</v>
          </cell>
          <cell r="YY81">
            <v>15.939</v>
          </cell>
          <cell r="YZ81">
            <v>14.664999999999999</v>
          </cell>
          <cell r="ZA81">
            <v>12.403</v>
          </cell>
          <cell r="ZB81">
            <v>11.332000000000001</v>
          </cell>
          <cell r="ZC81">
            <v>9.6549999999999994</v>
          </cell>
          <cell r="ZD81">
            <v>8.5109999999999992</v>
          </cell>
          <cell r="ZE81">
            <v>7.9240000000000004</v>
          </cell>
          <cell r="ZF81">
            <v>7.2169999999999996</v>
          </cell>
          <cell r="ZG81">
            <v>6.6029999999999998</v>
          </cell>
          <cell r="ZH81">
            <v>6.37</v>
          </cell>
          <cell r="ZI81">
            <v>5.7960000000000003</v>
          </cell>
          <cell r="ZJ81">
            <v>5.867</v>
          </cell>
          <cell r="ZK81">
            <v>5.9409999999999998</v>
          </cell>
          <cell r="ZL81">
            <v>56.919559149999998</v>
          </cell>
          <cell r="ZM81">
            <v>58.313897349999998</v>
          </cell>
          <cell r="ZN81">
            <v>59.708235539999997</v>
          </cell>
          <cell r="ZO81">
            <v>61.102573739999997</v>
          </cell>
          <cell r="ZP81">
            <v>62.496911930000003</v>
          </cell>
          <cell r="ZQ81">
            <v>63.891250120000002</v>
          </cell>
          <cell r="ZR81">
            <v>65.037281519999993</v>
          </cell>
          <cell r="ZS81">
            <v>66.183312909999998</v>
          </cell>
          <cell r="ZT81">
            <v>67.329344300000002</v>
          </cell>
          <cell r="ZU81">
            <v>68.475375690000007</v>
          </cell>
          <cell r="ZV81">
            <v>69.621407090000005</v>
          </cell>
          <cell r="ZW81">
            <v>71.195290200000002</v>
          </cell>
          <cell r="ZX81">
            <v>72.769173309999999</v>
          </cell>
          <cell r="ZY81">
            <v>74.343056419999996</v>
          </cell>
          <cell r="ZZ81">
            <v>75.916939529999993</v>
          </cell>
          <cell r="AAA81">
            <v>77.490822649999998</v>
          </cell>
          <cell r="AAB81">
            <v>77.576774999999998</v>
          </cell>
          <cell r="AAC81">
            <v>77.662727360000005</v>
          </cell>
          <cell r="AAD81">
            <v>78.971015929999993</v>
          </cell>
          <cell r="AAE81">
            <v>80.279304499999995</v>
          </cell>
          <cell r="AAF81">
            <v>81.587593080000005</v>
          </cell>
          <cell r="AAG81">
            <v>84.540466309999999</v>
          </cell>
          <cell r="AAH81">
            <v>84.986815129999997</v>
          </cell>
          <cell r="AAI81">
            <v>85.433163960000002</v>
          </cell>
          <cell r="AAJ81">
            <v>85.879512790000007</v>
          </cell>
          <cell r="AAK81">
            <v>86.325861610000004</v>
          </cell>
          <cell r="AAL81">
            <v>86.772210439999995</v>
          </cell>
          <cell r="AAM81">
            <v>87.21855927</v>
          </cell>
          <cell r="AAN81">
            <v>87.671892119999995</v>
          </cell>
          <cell r="AAO81">
            <v>88.127581250000006</v>
          </cell>
          <cell r="AAP81">
            <v>88.127581250000006</v>
          </cell>
          <cell r="AAQ81">
            <v>88.127581250000006</v>
          </cell>
          <cell r="AAR81">
            <v>52.240880179999998</v>
          </cell>
          <cell r="AAS81">
            <v>53.396414059999998</v>
          </cell>
          <cell r="AAT81">
            <v>54.551947929999997</v>
          </cell>
          <cell r="AAU81">
            <v>55.707481799999996</v>
          </cell>
          <cell r="AAV81">
            <v>56.863015670000003</v>
          </cell>
          <cell r="AAW81">
            <v>58.018549550000003</v>
          </cell>
          <cell r="AAX81">
            <v>59.12392071</v>
          </cell>
          <cell r="AAY81">
            <v>60.229291869999997</v>
          </cell>
          <cell r="AAZ81">
            <v>61.334663030000002</v>
          </cell>
          <cell r="ABA81">
            <v>62.440034189999999</v>
          </cell>
          <cell r="ABB81">
            <v>63.545405350000003</v>
          </cell>
          <cell r="ABC81">
            <v>64.924879899999993</v>
          </cell>
          <cell r="ABD81">
            <v>66.304354439999997</v>
          </cell>
          <cell r="ABE81">
            <v>67.683828989999995</v>
          </cell>
          <cell r="ABF81">
            <v>69.063303529999999</v>
          </cell>
          <cell r="ABG81">
            <v>70.442778079999997</v>
          </cell>
          <cell r="ABH81">
            <v>70.842288240000002</v>
          </cell>
          <cell r="ABI81">
            <v>71.241798399999993</v>
          </cell>
          <cell r="ABJ81">
            <v>74.336512249999998</v>
          </cell>
          <cell r="ABK81">
            <v>77.431226089999996</v>
          </cell>
          <cell r="ABL81">
            <v>80.525939940000001</v>
          </cell>
          <cell r="ABM81">
            <v>82.352142330000007</v>
          </cell>
          <cell r="ABN81">
            <v>82.800612130000005</v>
          </cell>
          <cell r="ABO81">
            <v>83.249081930000003</v>
          </cell>
          <cell r="ABP81">
            <v>83.697551730000001</v>
          </cell>
          <cell r="ABQ81">
            <v>84.146021529999999</v>
          </cell>
          <cell r="ABR81">
            <v>84.594491320000003</v>
          </cell>
          <cell r="ABS81">
            <v>85.042961120000001</v>
          </cell>
          <cell r="ABT81">
            <v>85.498666080000007</v>
          </cell>
          <cell r="ABU81">
            <v>85.956812959999993</v>
          </cell>
          <cell r="ABV81">
            <v>85.956812959999993</v>
          </cell>
          <cell r="ABW81">
            <v>85.956812959999993</v>
          </cell>
          <cell r="ABX81">
            <v>13.71681416</v>
          </cell>
          <cell r="ABY81">
            <v>13.71681416</v>
          </cell>
          <cell r="ABZ81">
            <v>13.71681416</v>
          </cell>
          <cell r="ACA81">
            <v>13.71681416</v>
          </cell>
          <cell r="ACB81">
            <v>13.71681416</v>
          </cell>
          <cell r="ACC81">
            <v>13.71681416</v>
          </cell>
          <cell r="ACD81">
            <v>13.71681416</v>
          </cell>
          <cell r="ACE81">
            <v>13.71681416</v>
          </cell>
          <cell r="ACF81">
            <v>13.71681416</v>
          </cell>
          <cell r="ACG81">
            <v>13.71681416</v>
          </cell>
          <cell r="ACH81">
            <v>13.71681416</v>
          </cell>
          <cell r="ACI81">
            <v>13.71681416</v>
          </cell>
          <cell r="ACJ81">
            <v>14.15929204</v>
          </cell>
          <cell r="ACK81">
            <v>14.15929204</v>
          </cell>
          <cell r="ACL81">
            <v>14.15929204</v>
          </cell>
          <cell r="ACM81">
            <v>14.15929204</v>
          </cell>
          <cell r="ACN81">
            <v>14.15929204</v>
          </cell>
          <cell r="ACO81">
            <v>15.486725659999999</v>
          </cell>
          <cell r="ACP81">
            <v>15.486725659999999</v>
          </cell>
          <cell r="ACQ81">
            <v>16.071428569999998</v>
          </cell>
          <cell r="ACR81">
            <v>16.071428569999998</v>
          </cell>
          <cell r="ACS81">
            <v>19.02654867</v>
          </cell>
          <cell r="ACT81">
            <v>19.02654867</v>
          </cell>
          <cell r="ACU81">
            <v>19.91150442</v>
          </cell>
          <cell r="ACV81">
            <v>19.469026549999999</v>
          </cell>
          <cell r="ACW81">
            <v>19.91150442</v>
          </cell>
          <cell r="ACX81">
            <v>24.31192661</v>
          </cell>
          <cell r="ACY81">
            <v>24.31192661</v>
          </cell>
          <cell r="ACZ81">
            <v>24.31192661</v>
          </cell>
          <cell r="ADA81">
            <v>24.31192661</v>
          </cell>
          <cell r="ADB81">
            <v>27.272727270000001</v>
          </cell>
          <cell r="ADC81">
            <v>27.272727270000001</v>
          </cell>
          <cell r="ADD81">
            <v>86.283185840000002</v>
          </cell>
          <cell r="ADE81">
            <v>86.283185840000002</v>
          </cell>
          <cell r="ADF81">
            <v>86.283185840000002</v>
          </cell>
          <cell r="ADG81">
            <v>86.283185840000002</v>
          </cell>
          <cell r="ADH81">
            <v>86.283185840000002</v>
          </cell>
          <cell r="ADI81">
            <v>86.283185840000002</v>
          </cell>
          <cell r="ADJ81">
            <v>86.283185840000002</v>
          </cell>
          <cell r="ADK81">
            <v>86.283185840000002</v>
          </cell>
          <cell r="ADL81">
            <v>86.283185840000002</v>
          </cell>
          <cell r="ADM81">
            <v>86.283185840000002</v>
          </cell>
          <cell r="ADN81">
            <v>86.283185840000002</v>
          </cell>
          <cell r="ADO81">
            <v>86.283185840000002</v>
          </cell>
          <cell r="ADP81">
            <v>85.840707960000003</v>
          </cell>
          <cell r="ADQ81">
            <v>85.840707960000003</v>
          </cell>
          <cell r="ADR81">
            <v>85.840707960000003</v>
          </cell>
          <cell r="ADS81">
            <v>85.840707960000003</v>
          </cell>
          <cell r="ADT81">
            <v>85.840707960000003</v>
          </cell>
          <cell r="ADU81">
            <v>84.513274339999995</v>
          </cell>
          <cell r="ADV81">
            <v>84.513274339999995</v>
          </cell>
          <cell r="ADW81">
            <v>83.928571430000005</v>
          </cell>
          <cell r="ADX81">
            <v>83.928571430000005</v>
          </cell>
          <cell r="ADY81">
            <v>80.973451330000003</v>
          </cell>
          <cell r="ADZ81">
            <v>80.973451330000003</v>
          </cell>
          <cell r="AEA81">
            <v>80.08849558</v>
          </cell>
          <cell r="AEB81">
            <v>80.530973450000005</v>
          </cell>
          <cell r="AEC81">
            <v>80.08849558</v>
          </cell>
          <cell r="AED81">
            <v>75.68807339</v>
          </cell>
          <cell r="AEE81">
            <v>75.68807339</v>
          </cell>
          <cell r="AEF81">
            <v>75.68807339</v>
          </cell>
          <cell r="AEG81">
            <v>75.68807339</v>
          </cell>
          <cell r="AEH81">
            <v>72.727272729999996</v>
          </cell>
          <cell r="AEI81">
            <v>72.727272729999996</v>
          </cell>
          <cell r="AEJ81">
            <v>38.399000000000001</v>
          </cell>
          <cell r="AEK81">
            <v>39.000999999999998</v>
          </cell>
          <cell r="AEL81">
            <v>38.92</v>
          </cell>
          <cell r="AEM81">
            <v>40.563000000000002</v>
          </cell>
          <cell r="AEN81">
            <v>41.572000000000003</v>
          </cell>
          <cell r="AEO81">
            <v>42.106000000000002</v>
          </cell>
          <cell r="AEP81">
            <v>43.597000000000001</v>
          </cell>
          <cell r="AEQ81">
            <v>44.692</v>
          </cell>
          <cell r="AER81">
            <v>46.975999999999999</v>
          </cell>
          <cell r="AES81">
            <v>48.988</v>
          </cell>
          <cell r="AET81">
            <v>50.081000000000003</v>
          </cell>
          <cell r="AEU81">
            <v>50.244</v>
          </cell>
          <cell r="AEV81">
            <v>51.284999999999997</v>
          </cell>
          <cell r="AEW81">
            <v>51.749000000000002</v>
          </cell>
          <cell r="AEX81">
            <v>51.96</v>
          </cell>
          <cell r="AEY81">
            <v>54.548000000000002</v>
          </cell>
          <cell r="AEZ81">
            <v>55.383000000000003</v>
          </cell>
          <cell r="AFA81">
            <v>57.015000000000001</v>
          </cell>
          <cell r="AFB81">
            <v>56.848999999999997</v>
          </cell>
          <cell r="AFC81">
            <v>56.119</v>
          </cell>
          <cell r="AFD81">
            <v>55.243000000000002</v>
          </cell>
          <cell r="AFE81">
            <v>54.962000000000003</v>
          </cell>
          <cell r="AFF81">
            <v>54.764000000000003</v>
          </cell>
          <cell r="AFG81">
            <v>55.268999999999998</v>
          </cell>
          <cell r="AFH81">
            <v>54.930999999999997</v>
          </cell>
          <cell r="AFI81">
            <v>54.851999999999997</v>
          </cell>
          <cell r="AFJ81">
            <v>55.588000000000001</v>
          </cell>
          <cell r="AFK81">
            <v>55.648000000000003</v>
          </cell>
          <cell r="AFL81">
            <v>56.037999999999997</v>
          </cell>
          <cell r="AFM81">
            <v>56.238</v>
          </cell>
          <cell r="AFN81">
            <v>55.088000000000001</v>
          </cell>
          <cell r="AFO81">
            <v>56.526000000000003</v>
          </cell>
          <cell r="AFP81">
            <v>74.789000000000001</v>
          </cell>
          <cell r="AFQ81">
            <v>74.691999999999993</v>
          </cell>
          <cell r="AFR81">
            <v>72.058999999999997</v>
          </cell>
          <cell r="AFS81">
            <v>71.625</v>
          </cell>
          <cell r="AFT81">
            <v>71.903999999999996</v>
          </cell>
          <cell r="AFU81">
            <v>71.653000000000006</v>
          </cell>
          <cell r="AFV81">
            <v>71.725999999999999</v>
          </cell>
          <cell r="AFW81">
            <v>71.983999999999995</v>
          </cell>
          <cell r="AFX81">
            <v>73.614000000000004</v>
          </cell>
          <cell r="AFY81">
            <v>74.686999999999998</v>
          </cell>
          <cell r="AFZ81">
            <v>75.361999999999995</v>
          </cell>
          <cell r="AGA81">
            <v>74.975999999999999</v>
          </cell>
          <cell r="AGB81">
            <v>74.153000000000006</v>
          </cell>
          <cell r="AGC81">
            <v>74.067999999999998</v>
          </cell>
          <cell r="AGD81">
            <v>74.39</v>
          </cell>
          <cell r="AGE81">
            <v>75.858000000000004</v>
          </cell>
          <cell r="AGF81">
            <v>76.534000000000006</v>
          </cell>
          <cell r="AGG81">
            <v>76.447000000000003</v>
          </cell>
          <cell r="AGH81">
            <v>75.245000000000005</v>
          </cell>
          <cell r="AGI81">
            <v>72.272000000000006</v>
          </cell>
          <cell r="AGJ81">
            <v>70.171000000000006</v>
          </cell>
          <cell r="AGK81">
            <v>69.201999999999998</v>
          </cell>
          <cell r="AGL81">
            <v>68.753</v>
          </cell>
          <cell r="AGM81">
            <v>68.897999999999996</v>
          </cell>
          <cell r="AGN81">
            <v>68.852000000000004</v>
          </cell>
          <cell r="AGO81">
            <v>69.081999999999994</v>
          </cell>
          <cell r="AGP81">
            <v>69.027000000000001</v>
          </cell>
          <cell r="AGQ81">
            <v>68.546999999999997</v>
          </cell>
          <cell r="AGR81">
            <v>68.518000000000001</v>
          </cell>
          <cell r="AGS81">
            <v>68.646000000000001</v>
          </cell>
          <cell r="AGT81">
            <v>67.364999999999995</v>
          </cell>
          <cell r="AGU81">
            <v>68.572999999999993</v>
          </cell>
          <cell r="AGV81">
            <v>-58</v>
          </cell>
          <cell r="AGW81">
            <v>0.61199999999999999</v>
          </cell>
          <cell r="AGX81">
            <v>0.56899999999999995</v>
          </cell>
          <cell r="AGY81">
            <v>0.57399999999999995</v>
          </cell>
          <cell r="AGZ81">
            <v>0.58899999999999997</v>
          </cell>
          <cell r="AHA81">
            <v>0.59</v>
          </cell>
          <cell r="AHB81">
            <v>0.58699999999999997</v>
          </cell>
          <cell r="AHC81">
            <v>0.57599999999999996</v>
          </cell>
          <cell r="AHD81">
            <v>0.58199999999999996</v>
          </cell>
          <cell r="AHE81">
            <v>0.64300000000000002</v>
          </cell>
          <cell r="AHF81">
            <v>0.57099999999999995</v>
          </cell>
          <cell r="AHG81">
            <v>0.57799999999999996</v>
          </cell>
          <cell r="AHH81">
            <v>0.56399999999999995</v>
          </cell>
          <cell r="AHI81">
            <v>0.56699999999999995</v>
          </cell>
          <cell r="AHJ81">
            <v>0.58499999999999996</v>
          </cell>
          <cell r="AHK81">
            <v>0.59099999999999997</v>
          </cell>
          <cell r="AHL81">
            <v>0.57999999999999996</v>
          </cell>
          <cell r="AHM81">
            <v>0.55100000000000005</v>
          </cell>
          <cell r="AHN81">
            <v>0.58499999999999996</v>
          </cell>
          <cell r="AHO81">
            <v>0.63100000000000001</v>
          </cell>
          <cell r="AHP81">
            <v>0.67600000000000005</v>
          </cell>
          <cell r="AHQ81">
            <v>0.73499999999999999</v>
          </cell>
          <cell r="AHR81">
            <v>0.745</v>
          </cell>
          <cell r="AHS81">
            <v>0.74199999999999999</v>
          </cell>
          <cell r="AHT81">
            <v>0.747</v>
          </cell>
          <cell r="AHU81">
            <v>0.749</v>
          </cell>
          <cell r="AHV81">
            <v>0.749</v>
          </cell>
          <cell r="AHW81">
            <v>0.73199999999999998</v>
          </cell>
          <cell r="AHX81">
            <v>0.74199999999999999</v>
          </cell>
          <cell r="AHY81">
            <v>0.71899999999999997</v>
          </cell>
          <cell r="AHZ81">
            <v>0.67400000000000004</v>
          </cell>
          <cell r="AIA81">
            <v>0.68</v>
          </cell>
          <cell r="AIB81">
            <v>0.68200000000000005</v>
          </cell>
          <cell r="AIC81">
            <v>16.960651290000001</v>
          </cell>
          <cell r="AID81">
            <v>23.418573349999999</v>
          </cell>
          <cell r="AIE81">
            <v>23.56857523</v>
          </cell>
          <cell r="AIF81">
            <v>22.5</v>
          </cell>
          <cell r="AIG81">
            <v>23.476005189999999</v>
          </cell>
          <cell r="AIH81">
            <v>24.453024450000001</v>
          </cell>
          <cell r="AII81">
            <v>26.624203820000002</v>
          </cell>
          <cell r="AIJ81">
            <v>26.700251890000001</v>
          </cell>
          <cell r="AIK81">
            <v>22.530120480000001</v>
          </cell>
          <cell r="AIL81">
            <v>31.780167259999999</v>
          </cell>
          <cell r="AIM81">
            <v>31.75914994</v>
          </cell>
          <cell r="AIN81">
            <v>34.03508772</v>
          </cell>
          <cell r="AIO81">
            <v>34.375</v>
          </cell>
          <cell r="AIP81">
            <v>32.989690719999999</v>
          </cell>
          <cell r="AIQ81">
            <v>32.91713961</v>
          </cell>
          <cell r="AIR81">
            <v>34.684684679999997</v>
          </cell>
          <cell r="AIS81">
            <v>38.159371489999998</v>
          </cell>
          <cell r="AIT81">
            <v>34.709821429999998</v>
          </cell>
          <cell r="AIU81">
            <v>29.810901000000001</v>
          </cell>
          <cell r="AIV81">
            <v>24.469273739999998</v>
          </cell>
          <cell r="AIW81">
            <v>18.694690269999999</v>
          </cell>
          <cell r="AIX81">
            <v>17.40576497</v>
          </cell>
          <cell r="AIY81">
            <v>17.829457359999999</v>
          </cell>
          <cell r="AIZ81">
            <v>17.73127753</v>
          </cell>
          <cell r="AJA81">
            <v>18.052516409999999</v>
          </cell>
          <cell r="AJB81">
            <v>19.027027029999999</v>
          </cell>
          <cell r="AJC81">
            <v>21.20559742</v>
          </cell>
          <cell r="AJD81">
            <v>20.55674518</v>
          </cell>
          <cell r="AJE81">
            <v>23.265741729999998</v>
          </cell>
          <cell r="AJF81">
            <v>28.450106160000001</v>
          </cell>
          <cell r="AJG81">
            <v>27.88971368</v>
          </cell>
          <cell r="AJH81">
            <v>27.830687829999999</v>
          </cell>
          <cell r="AJI81">
            <v>9.3832751569999999</v>
          </cell>
          <cell r="AJJ81">
            <v>9.5725628319999991</v>
          </cell>
          <cell r="AJK81">
            <v>9.4889220600000002</v>
          </cell>
          <cell r="AJL81">
            <v>9.5055697450000007</v>
          </cell>
          <cell r="AJM81">
            <v>9.764170193</v>
          </cell>
          <cell r="AJN81">
            <v>9.9806079079999996</v>
          </cell>
          <cell r="AJO81">
            <v>10.351440930000001</v>
          </cell>
          <cell r="AJP81">
            <v>10.62812372</v>
          </cell>
          <cell r="AJQ81">
            <v>11.038584050000001</v>
          </cell>
          <cell r="AJR81">
            <v>11.37340586</v>
          </cell>
          <cell r="AJS81">
            <v>11.960684130000001</v>
          </cell>
          <cell r="AJT81">
            <v>12.390360319999999</v>
          </cell>
          <cell r="AJU81">
            <v>11.79140829</v>
          </cell>
          <cell r="AJV81">
            <v>11.477971780000001</v>
          </cell>
          <cell r="AJW81">
            <v>11.37612644</v>
          </cell>
          <cell r="AJX81">
            <v>11.628400600000001</v>
          </cell>
          <cell r="AJY81">
            <v>11.252243460000001</v>
          </cell>
          <cell r="AJZ81">
            <v>11.02142351</v>
          </cell>
          <cell r="AKA81">
            <v>10.7264658</v>
          </cell>
          <cell r="AKB81">
            <v>9.3847117059999992</v>
          </cell>
          <cell r="AKC81">
            <v>9.1767576329999994</v>
          </cell>
          <cell r="AKD81">
            <v>8.2980676770000006</v>
          </cell>
          <cell r="AKE81">
            <v>8.298688555</v>
          </cell>
          <cell r="AKF81">
            <v>8.0798245529999999</v>
          </cell>
          <cell r="AKG81">
            <v>7.9771438159999999</v>
          </cell>
          <cell r="AKH81">
            <v>8.3156203489999996</v>
          </cell>
          <cell r="AKI81">
            <v>8.5514671789999994</v>
          </cell>
          <cell r="AKJ81">
            <v>8.2329272069999995</v>
          </cell>
          <cell r="AKK81">
            <v>8.1339949239999996</v>
          </cell>
          <cell r="AKL81">
            <v>7.6344778639999999</v>
          </cell>
          <cell r="AKM81">
            <v>6.7537758830000003</v>
          </cell>
          <cell r="AKN81">
            <v>6.7537758830000003</v>
          </cell>
          <cell r="AKO81">
            <v>21.83</v>
          </cell>
          <cell r="AKP81">
            <v>35.42</v>
          </cell>
          <cell r="AKQ81">
            <v>35.89</v>
          </cell>
          <cell r="AKR81">
            <v>33.35</v>
          </cell>
          <cell r="AKS81">
            <v>35.08</v>
          </cell>
          <cell r="AKT81">
            <v>36.840000000000003</v>
          </cell>
          <cell r="AKU81">
            <v>41.11</v>
          </cell>
          <cell r="AKV81">
            <v>40.799999999999997</v>
          </cell>
          <cell r="AKW81">
            <v>31.12</v>
          </cell>
          <cell r="AKX81">
            <v>50.54</v>
          </cell>
          <cell r="AKY81">
            <v>49.45</v>
          </cell>
          <cell r="AKZ81">
            <v>53.65</v>
          </cell>
          <cell r="ALA81">
            <v>55.33</v>
          </cell>
          <cell r="ALB81">
            <v>52.88</v>
          </cell>
          <cell r="ALC81">
            <v>53</v>
          </cell>
          <cell r="ALD81">
            <v>56.22</v>
          </cell>
          <cell r="ALE81">
            <v>64.510000000000005</v>
          </cell>
          <cell r="ALF81">
            <v>57.23</v>
          </cell>
          <cell r="ALG81">
            <v>47.28</v>
          </cell>
          <cell r="ALH81">
            <v>38.01</v>
          </cell>
          <cell r="ALI81">
            <v>25.8</v>
          </cell>
          <cell r="ALJ81">
            <v>24.34</v>
          </cell>
          <cell r="ALK81">
            <v>25.27</v>
          </cell>
          <cell r="ALL81">
            <v>25.38</v>
          </cell>
          <cell r="ALM81">
            <v>26.37</v>
          </cell>
          <cell r="ALN81">
            <v>27.92</v>
          </cell>
          <cell r="ALO81">
            <v>32.19</v>
          </cell>
          <cell r="ALP81">
            <v>31.29</v>
          </cell>
          <cell r="ALQ81">
            <v>37.25</v>
          </cell>
          <cell r="ALR81">
            <v>49.25</v>
          </cell>
          <cell r="ALS81">
            <v>49.25</v>
          </cell>
          <cell r="ALT81">
            <v>49.25</v>
          </cell>
        </row>
        <row r="82">
          <cell r="A82" t="str">
            <v>Iran (Islamic Republic of)</v>
          </cell>
          <cell r="B82" t="str">
            <v>IRN</v>
          </cell>
          <cell r="C82" t="str">
            <v>High</v>
          </cell>
          <cell r="D82" t="str">
            <v>SA</v>
          </cell>
          <cell r="E82">
            <v>76</v>
          </cell>
          <cell r="F82">
            <v>0.60099999999999998</v>
          </cell>
          <cell r="G82">
            <v>0.62</v>
          </cell>
          <cell r="H82">
            <v>0.627</v>
          </cell>
          <cell r="I82">
            <v>0.63400000000000001</v>
          </cell>
          <cell r="J82">
            <v>0.64</v>
          </cell>
          <cell r="K82">
            <v>0.64700000000000002</v>
          </cell>
          <cell r="L82">
            <v>0.65500000000000003</v>
          </cell>
          <cell r="M82">
            <v>0.66200000000000003</v>
          </cell>
          <cell r="N82">
            <v>0.66900000000000004</v>
          </cell>
          <cell r="O82">
            <v>0.67700000000000005</v>
          </cell>
          <cell r="P82">
            <v>0.68500000000000005</v>
          </cell>
          <cell r="Q82">
            <v>0.69299999999999995</v>
          </cell>
          <cell r="R82">
            <v>0.70099999999999996</v>
          </cell>
          <cell r="S82">
            <v>0.70399999999999996</v>
          </cell>
          <cell r="T82">
            <v>0.71199999999999997</v>
          </cell>
          <cell r="U82">
            <v>0.71699999999999997</v>
          </cell>
          <cell r="V82">
            <v>0.72699999999999998</v>
          </cell>
          <cell r="W82">
            <v>0.73299999999999998</v>
          </cell>
          <cell r="X82">
            <v>0.73499999999999999</v>
          </cell>
          <cell r="Y82">
            <v>0.73799999999999999</v>
          </cell>
          <cell r="Z82">
            <v>0.745</v>
          </cell>
          <cell r="AA82">
            <v>0.754</v>
          </cell>
          <cell r="AB82">
            <v>0.76800000000000002</v>
          </cell>
          <cell r="AC82">
            <v>0.76900000000000002</v>
          </cell>
          <cell r="AD82">
            <v>0.77300000000000002</v>
          </cell>
          <cell r="AE82">
            <v>0.77600000000000002</v>
          </cell>
          <cell r="AF82">
            <v>0.78600000000000003</v>
          </cell>
          <cell r="AG82">
            <v>0.78900000000000003</v>
          </cell>
          <cell r="AH82">
            <v>0.78700000000000003</v>
          </cell>
          <cell r="AI82">
            <v>0.78300000000000003</v>
          </cell>
          <cell r="AJ82">
            <v>0.77700000000000002</v>
          </cell>
          <cell r="AK82">
            <v>0.77400000000000002</v>
          </cell>
          <cell r="AL82">
            <v>64.366500000000002</v>
          </cell>
          <cell r="AM82">
            <v>66.4589</v>
          </cell>
          <cell r="AN82">
            <v>66.776499999999999</v>
          </cell>
          <cell r="AO82">
            <v>67.138999999999996</v>
          </cell>
          <cell r="AP82">
            <v>67.468400000000003</v>
          </cell>
          <cell r="AQ82">
            <v>67.784599999999998</v>
          </cell>
          <cell r="AR82">
            <v>68.069599999999994</v>
          </cell>
          <cell r="AS82">
            <v>68.358999999999995</v>
          </cell>
          <cell r="AT82">
            <v>68.73</v>
          </cell>
          <cell r="AU82">
            <v>69.297399999999996</v>
          </cell>
          <cell r="AV82">
            <v>69.690899999999999</v>
          </cell>
          <cell r="AW82">
            <v>69.954599999999999</v>
          </cell>
          <cell r="AX82">
            <v>70.445400000000006</v>
          </cell>
          <cell r="AY82">
            <v>69.823099999999997</v>
          </cell>
          <cell r="AZ82">
            <v>71.3703</v>
          </cell>
          <cell r="BA82">
            <v>71.838399999999993</v>
          </cell>
          <cell r="BB82">
            <v>72.2761</v>
          </cell>
          <cell r="BC82">
            <v>72.772000000000006</v>
          </cell>
          <cell r="BD82">
            <v>72.624399999999994</v>
          </cell>
          <cell r="BE82">
            <v>72.697900000000004</v>
          </cell>
          <cell r="BF82">
            <v>73.069100000000006</v>
          </cell>
          <cell r="BG82">
            <v>73.678600000000003</v>
          </cell>
          <cell r="BH82">
            <v>74.186000000000007</v>
          </cell>
          <cell r="BI82">
            <v>74.449299999999994</v>
          </cell>
          <cell r="BJ82">
            <v>74.782499999999999</v>
          </cell>
          <cell r="BK82">
            <v>75.123900000000006</v>
          </cell>
          <cell r="BL82">
            <v>75.599999999999994</v>
          </cell>
          <cell r="BM82">
            <v>75.971199999999996</v>
          </cell>
          <cell r="BN82">
            <v>76.194999999999993</v>
          </cell>
          <cell r="BO82">
            <v>76.103099999999998</v>
          </cell>
          <cell r="BP82">
            <v>74.831999999999994</v>
          </cell>
          <cell r="BQ82">
            <v>73.874899999999997</v>
          </cell>
          <cell r="BR82">
            <v>10.083641569999999</v>
          </cell>
          <cell r="BS82">
            <v>10.21992719</v>
          </cell>
          <cell r="BT82">
            <v>10.358054790000001</v>
          </cell>
          <cell r="BU82">
            <v>10.498049249999999</v>
          </cell>
          <cell r="BV82">
            <v>10.639935810000001</v>
          </cell>
          <cell r="BW82">
            <v>10.78374004</v>
          </cell>
          <cell r="BX82">
            <v>10.95379996</v>
          </cell>
          <cell r="BY82">
            <v>11.123859879999999</v>
          </cell>
          <cell r="BZ82">
            <v>11.293919799999999</v>
          </cell>
          <cell r="CA82">
            <v>11.463979719999999</v>
          </cell>
          <cell r="CB82">
            <v>11.532039640000001</v>
          </cell>
          <cell r="CC82">
            <v>11.96055031</v>
          </cell>
          <cell r="CD82">
            <v>11.939740179999999</v>
          </cell>
          <cell r="CE82">
            <v>11.963120460000001</v>
          </cell>
          <cell r="CF82">
            <v>11.609049799999999</v>
          </cell>
          <cell r="CG82">
            <v>11.53783035</v>
          </cell>
          <cell r="CH82">
            <v>11.79074001</v>
          </cell>
          <cell r="CI82">
            <v>12.015540120000001</v>
          </cell>
          <cell r="CJ82">
            <v>12.613739969999999</v>
          </cell>
          <cell r="CK82">
            <v>12.708239560000001</v>
          </cell>
          <cell r="CL82">
            <v>12.853770259999999</v>
          </cell>
          <cell r="CM82">
            <v>13.314789770000001</v>
          </cell>
          <cell r="CN82">
            <v>14.769969939999999</v>
          </cell>
          <cell r="CO82">
            <v>14.660590170000001</v>
          </cell>
          <cell r="CP82">
            <v>14.65942001</v>
          </cell>
          <cell r="CQ82">
            <v>14.87814045</v>
          </cell>
          <cell r="CR82">
            <v>14.932140349999999</v>
          </cell>
          <cell r="CS82">
            <v>14.81373024</v>
          </cell>
          <cell r="CT82">
            <v>14.747570039999999</v>
          </cell>
          <cell r="CU82">
            <v>14.681409840000001</v>
          </cell>
          <cell r="CV82">
            <v>14.615249629999999</v>
          </cell>
          <cell r="CW82">
            <v>14.615249629999999</v>
          </cell>
          <cell r="CX82">
            <v>5.7385662890000004</v>
          </cell>
          <cell r="CY82">
            <v>6.0214150540000002</v>
          </cell>
          <cell r="CZ82">
            <v>6.304263819</v>
          </cell>
          <cell r="DA82">
            <v>6.5871125839999998</v>
          </cell>
          <cell r="DB82">
            <v>6.8699613490000004</v>
          </cell>
          <cell r="DC82">
            <v>7.1528101140000002</v>
          </cell>
          <cell r="DD82">
            <v>7.4139012810000002</v>
          </cell>
          <cell r="DE82">
            <v>7.6749924490000003</v>
          </cell>
          <cell r="DF82">
            <v>7.9360836170000004</v>
          </cell>
          <cell r="DG82">
            <v>8.1971747839999995</v>
          </cell>
          <cell r="DH82">
            <v>8.4582659519999996</v>
          </cell>
          <cell r="DI82">
            <v>8.6785616250000004</v>
          </cell>
          <cell r="DJ82">
            <v>8.8988572979999994</v>
          </cell>
          <cell r="DK82">
            <v>9.11915297</v>
          </cell>
          <cell r="DL82">
            <v>9.3394486430000008</v>
          </cell>
          <cell r="DM82">
            <v>9.5597443159999997</v>
          </cell>
          <cell r="DN82">
            <v>9.8697900769999993</v>
          </cell>
          <cell r="DO82">
            <v>9.6306500429999993</v>
          </cell>
          <cell r="DP82">
            <v>9.3915100099999993</v>
          </cell>
          <cell r="DQ82">
            <v>9.5513248439999998</v>
          </cell>
          <cell r="DR82">
            <v>9.7111396790000004</v>
          </cell>
          <cell r="DS82">
            <v>9.7982249259999996</v>
          </cell>
          <cell r="DT82">
            <v>9.8853101730000006</v>
          </cell>
          <cell r="DU82">
            <v>10.04448032</v>
          </cell>
          <cell r="DV82">
            <v>10.11600018</v>
          </cell>
          <cell r="DW82">
            <v>10.214970109999999</v>
          </cell>
          <cell r="DX82">
            <v>10.313940049999999</v>
          </cell>
          <cell r="DY82">
            <v>10.420342939999999</v>
          </cell>
          <cell r="DZ82">
            <v>10.52784353</v>
          </cell>
          <cell r="EA82">
            <v>10.63645314</v>
          </cell>
          <cell r="EB82">
            <v>10.63645314</v>
          </cell>
          <cell r="EC82">
            <v>10.63645314</v>
          </cell>
          <cell r="ED82">
            <v>8631.0889659999993</v>
          </cell>
          <cell r="EE82">
            <v>9496.1639990000003</v>
          </cell>
          <cell r="EF82">
            <v>9575.8561489999993</v>
          </cell>
          <cell r="EG82">
            <v>9519.8719160000001</v>
          </cell>
          <cell r="EH82">
            <v>9210.3506089999992</v>
          </cell>
          <cell r="EI82">
            <v>9287.9443620000002</v>
          </cell>
          <cell r="EJ82">
            <v>9640.168291</v>
          </cell>
          <cell r="EK82">
            <v>9576.5328979999995</v>
          </cell>
          <cell r="EL82">
            <v>9667.8742679999996</v>
          </cell>
          <cell r="EM82">
            <v>9656.2087200000005</v>
          </cell>
          <cell r="EN82">
            <v>10084.594929999999</v>
          </cell>
          <cell r="EO82">
            <v>10049.847690000001</v>
          </cell>
          <cell r="EP82">
            <v>10653.83239</v>
          </cell>
          <cell r="EQ82">
            <v>11429.751630000001</v>
          </cell>
          <cell r="ER82">
            <v>11751.33786</v>
          </cell>
          <cell r="ES82">
            <v>11981.715109999999</v>
          </cell>
          <cell r="ET82">
            <v>12465.956620000001</v>
          </cell>
          <cell r="EU82">
            <v>13365.68311</v>
          </cell>
          <cell r="EV82">
            <v>13260.293809999999</v>
          </cell>
          <cell r="EW82">
            <v>13199.8971</v>
          </cell>
          <cell r="EX82">
            <v>13812.72186</v>
          </cell>
          <cell r="EY82">
            <v>14011.26821</v>
          </cell>
          <cell r="EZ82">
            <v>12896.64969</v>
          </cell>
          <cell r="FA82">
            <v>12711.73086</v>
          </cell>
          <cell r="FB82">
            <v>13078.657310000001</v>
          </cell>
          <cell r="FC82">
            <v>12730.15472</v>
          </cell>
          <cell r="FD82">
            <v>14245.07437</v>
          </cell>
          <cell r="FE82">
            <v>14562.92467</v>
          </cell>
          <cell r="FF82">
            <v>13536.54586</v>
          </cell>
          <cell r="FG82">
            <v>12401.107690000001</v>
          </cell>
          <cell r="FH82">
            <v>12624.412410000001</v>
          </cell>
          <cell r="FI82">
            <v>13000.7117</v>
          </cell>
          <cell r="FJ82">
            <v>5</v>
          </cell>
          <cell r="FK82">
            <v>0.71899999999999997</v>
          </cell>
          <cell r="FL82">
            <v>0.73099999999999998</v>
          </cell>
          <cell r="FM82">
            <v>0.74</v>
          </cell>
          <cell r="FN82">
            <v>0.745</v>
          </cell>
          <cell r="FO82">
            <v>0.752</v>
          </cell>
          <cell r="FP82">
            <v>0.75800000000000001</v>
          </cell>
          <cell r="FQ82">
            <v>0.77200000000000002</v>
          </cell>
          <cell r="FR82">
            <v>0.78300000000000003</v>
          </cell>
          <cell r="FS82">
            <v>0.79400000000000004</v>
          </cell>
          <cell r="FT82">
            <v>0.80700000000000005</v>
          </cell>
          <cell r="FU82">
            <v>0.81899999999999995</v>
          </cell>
          <cell r="FV82">
            <v>0.82499999999999996</v>
          </cell>
          <cell r="FW82">
            <v>0.83399999999999996</v>
          </cell>
          <cell r="FX82">
            <v>0.84199999999999997</v>
          </cell>
          <cell r="FY82">
            <v>0.86</v>
          </cell>
          <cell r="FZ82">
            <v>0.86799999999999999</v>
          </cell>
          <cell r="GA82">
            <v>0.874</v>
          </cell>
          <cell r="GB82">
            <v>0.877</v>
          </cell>
          <cell r="GC82">
            <v>0.86499999999999999</v>
          </cell>
          <cell r="GD82">
            <v>0.86799999999999999</v>
          </cell>
          <cell r="GE82">
            <v>0.875</v>
          </cell>
          <cell r="GF82">
            <v>0.87</v>
          </cell>
          <cell r="GG82">
            <v>0.875</v>
          </cell>
          <cell r="GH82">
            <v>0.86299999999999999</v>
          </cell>
          <cell r="GI82">
            <v>0.86</v>
          </cell>
          <cell r="GJ82">
            <v>0.86599999999999999</v>
          </cell>
          <cell r="GK82">
            <v>0.88100000000000001</v>
          </cell>
          <cell r="GL82">
            <v>0.88800000000000001</v>
          </cell>
          <cell r="GM82">
            <v>0.88900000000000001</v>
          </cell>
          <cell r="GN82">
            <v>0.88800000000000001</v>
          </cell>
          <cell r="GO82">
            <v>0.878</v>
          </cell>
          <cell r="GP82">
            <v>0.88</v>
          </cell>
          <cell r="GQ82">
            <v>0.48513788499999999</v>
          </cell>
          <cell r="GR82">
            <v>0.505179673</v>
          </cell>
          <cell r="GS82">
            <v>0.51389214999999999</v>
          </cell>
          <cell r="GT82">
            <v>0.52091729899999994</v>
          </cell>
          <cell r="GU82">
            <v>0.52718753299999999</v>
          </cell>
          <cell r="GV82">
            <v>0.53497008199999996</v>
          </cell>
          <cell r="GW82">
            <v>0.54718148099999997</v>
          </cell>
          <cell r="GX82">
            <v>0.55713465399999995</v>
          </cell>
          <cell r="GY82">
            <v>0.56817982</v>
          </cell>
          <cell r="GZ82">
            <v>0.58019832199999999</v>
          </cell>
          <cell r="HA82">
            <v>0.59366560099999999</v>
          </cell>
          <cell r="HB82">
            <v>0.60458888300000002</v>
          </cell>
          <cell r="HC82">
            <v>0.61648142100000003</v>
          </cell>
          <cell r="HD82">
            <v>0.62479106699999998</v>
          </cell>
          <cell r="HE82">
            <v>0.64022800800000002</v>
          </cell>
          <cell r="HF82">
            <v>0.64922308900000003</v>
          </cell>
          <cell r="HG82">
            <v>0.66134351999999996</v>
          </cell>
          <cell r="HH82">
            <v>0.66646844100000002</v>
          </cell>
          <cell r="HI82">
            <v>0.66145708700000005</v>
          </cell>
          <cell r="HJ82">
            <v>0.66638339400000002</v>
          </cell>
          <cell r="HK82">
            <v>0.67754420199999998</v>
          </cell>
          <cell r="HL82">
            <v>0.68205094200000005</v>
          </cell>
          <cell r="HM82">
            <v>0.69750723999999997</v>
          </cell>
          <cell r="HN82">
            <v>0.69044970999999999</v>
          </cell>
          <cell r="HO82">
            <v>0.69248030299999996</v>
          </cell>
          <cell r="HP82">
            <v>0.69974470600000005</v>
          </cell>
          <cell r="HQ82">
            <v>0.71804780499999998</v>
          </cell>
          <cell r="HR82">
            <v>0.72535559599999999</v>
          </cell>
          <cell r="HS82">
            <v>0.72315726199999997</v>
          </cell>
          <cell r="HT82">
            <v>0.71761262999999997</v>
          </cell>
          <cell r="HU82">
            <v>0.70460726500000004</v>
          </cell>
          <cell r="HV82">
            <v>0.70406586500000001</v>
          </cell>
          <cell r="HW82">
            <v>66.320099999999996</v>
          </cell>
          <cell r="HX82">
            <v>68.595699999999994</v>
          </cell>
          <cell r="HY82">
            <v>69.069199999999995</v>
          </cell>
          <cell r="HZ82">
            <v>69.322999999999993</v>
          </cell>
          <cell r="IA82">
            <v>69.826599999999999</v>
          </cell>
          <cell r="IB82">
            <v>70.037599999999998</v>
          </cell>
          <cell r="IC82">
            <v>70.748099999999994</v>
          </cell>
          <cell r="ID82">
            <v>70.967799999999997</v>
          </cell>
          <cell r="IE82">
            <v>71.230400000000003</v>
          </cell>
          <cell r="IF82">
            <v>71.941500000000005</v>
          </cell>
          <cell r="IG82">
            <v>72.297399999999996</v>
          </cell>
          <cell r="IH82">
            <v>72.558700000000002</v>
          </cell>
          <cell r="II82">
            <v>72.922600000000003</v>
          </cell>
          <cell r="IJ82">
            <v>72.229799999999997</v>
          </cell>
          <cell r="IK82">
            <v>73.886099999999999</v>
          </cell>
          <cell r="IL82">
            <v>74.355699999999999</v>
          </cell>
          <cell r="IM82">
            <v>74.918400000000005</v>
          </cell>
          <cell r="IN82">
            <v>75.363799999999998</v>
          </cell>
          <cell r="IO82">
            <v>74.9178</v>
          </cell>
          <cell r="IP82">
            <v>75.0107</v>
          </cell>
          <cell r="IQ82">
            <v>75.728300000000004</v>
          </cell>
          <cell r="IR82">
            <v>76.383399999999995</v>
          </cell>
          <cell r="IS82">
            <v>76.957599999999999</v>
          </cell>
          <cell r="IT82">
            <v>77.211299999999994</v>
          </cell>
          <cell r="IU82">
            <v>77.361199999999997</v>
          </cell>
          <cell r="IV82">
            <v>77.764600000000002</v>
          </cell>
          <cell r="IW82">
            <v>78.335899999999995</v>
          </cell>
          <cell r="IX82">
            <v>78.903599999999997</v>
          </cell>
          <cell r="IY82">
            <v>79.090999999999994</v>
          </cell>
          <cell r="IZ82">
            <v>79.0548</v>
          </cell>
          <cell r="JA82">
            <v>77.816800000000001</v>
          </cell>
          <cell r="JB82">
            <v>76.808499999999995</v>
          </cell>
          <cell r="JC82">
            <v>9.6443062459999993</v>
          </cell>
          <cell r="JD82">
            <v>9.7625750769999993</v>
          </cell>
          <cell r="JE82">
            <v>9.8822942479999991</v>
          </cell>
          <cell r="JF82">
            <v>10.003481539999999</v>
          </cell>
          <cell r="JG82">
            <v>10.12615497</v>
          </cell>
          <cell r="JH82">
            <v>10.250332739999999</v>
          </cell>
          <cell r="JI82">
            <v>10.376033319999999</v>
          </cell>
          <cell r="JJ82">
            <v>10.50327538</v>
          </cell>
          <cell r="JK82">
            <v>10.63207781</v>
          </cell>
          <cell r="JL82">
            <v>10.76245975</v>
          </cell>
          <cell r="JM82">
            <v>10.912910460000001</v>
          </cell>
          <cell r="JN82">
            <v>11.278710370000001</v>
          </cell>
          <cell r="JO82">
            <v>11.32011986</v>
          </cell>
          <cell r="JP82">
            <v>11.38035011</v>
          </cell>
          <cell r="JQ82">
            <v>11.43525028</v>
          </cell>
          <cell r="JR82">
            <v>11.38751984</v>
          </cell>
          <cell r="JS82">
            <v>11.674469950000001</v>
          </cell>
          <cell r="JT82">
            <v>12.045800209999999</v>
          </cell>
          <cell r="JU82">
            <v>12.56795979</v>
          </cell>
          <cell r="JV82">
            <v>12.5469799</v>
          </cell>
          <cell r="JW82">
            <v>12.62607002</v>
          </cell>
          <cell r="JX82">
            <v>13.07641029</v>
          </cell>
          <cell r="JY82">
            <v>14.59694958</v>
          </cell>
          <cell r="JZ82">
            <v>14.34428024</v>
          </cell>
          <cell r="KA82">
            <v>14.35857964</v>
          </cell>
          <cell r="KB82">
            <v>14.51206017</v>
          </cell>
          <cell r="KC82">
            <v>14.66948032</v>
          </cell>
          <cell r="KD82">
            <v>14.574899670000001</v>
          </cell>
          <cell r="KE82">
            <v>14.613476439999999</v>
          </cell>
          <cell r="KF82">
            <v>14.652053199999999</v>
          </cell>
          <cell r="KG82">
            <v>14.690629960000001</v>
          </cell>
          <cell r="KH82">
            <v>14.690629960000001</v>
          </cell>
          <cell r="KI82">
            <v>4.6044641759999996</v>
          </cell>
          <cell r="KJ82">
            <v>4.9005711969999997</v>
          </cell>
          <cell r="KK82">
            <v>5.1966782179999997</v>
          </cell>
          <cell r="KL82">
            <v>5.4927852389999998</v>
          </cell>
          <cell r="KM82">
            <v>5.7888922599999999</v>
          </cell>
          <cell r="KN82">
            <v>6.084999281</v>
          </cell>
          <cell r="KO82">
            <v>6.4403277059999997</v>
          </cell>
          <cell r="KP82">
            <v>6.7956561310000003</v>
          </cell>
          <cell r="KQ82">
            <v>7.150984556</v>
          </cell>
          <cell r="KR82">
            <v>7.5063129809999998</v>
          </cell>
          <cell r="KS82">
            <v>7.8616414060000004</v>
          </cell>
          <cell r="KT82">
            <v>8.1162934440000001</v>
          </cell>
          <cell r="KU82">
            <v>8.3709454819999998</v>
          </cell>
          <cell r="KV82">
            <v>8.6255975199999995</v>
          </cell>
          <cell r="KW82">
            <v>8.8802495589999992</v>
          </cell>
          <cell r="KX82">
            <v>9.1349015970000007</v>
          </cell>
          <cell r="KY82">
            <v>9.5997896189999992</v>
          </cell>
          <cell r="KZ82">
            <v>9.3977298739999995</v>
          </cell>
          <cell r="LA82">
            <v>9.1956701279999997</v>
          </cell>
          <cell r="LB82">
            <v>9.3939299579999993</v>
          </cell>
          <cell r="LC82">
            <v>9.5921897890000007</v>
          </cell>
          <cell r="LD82">
            <v>9.6591849330000006</v>
          </cell>
          <cell r="LE82">
            <v>9.7261800770000004</v>
          </cell>
          <cell r="LF82">
            <v>9.9199895859999998</v>
          </cell>
          <cell r="LG82">
            <v>10.015170100000001</v>
          </cell>
          <cell r="LH82">
            <v>10.13148022</v>
          </cell>
          <cell r="LI82">
            <v>10.24779034</v>
          </cell>
          <cell r="LJ82">
            <v>10.36984309</v>
          </cell>
          <cell r="LK82">
            <v>10.49334951</v>
          </cell>
          <cell r="LL82">
            <v>10.61832691</v>
          </cell>
          <cell r="LM82">
            <v>10.61832691</v>
          </cell>
          <cell r="LN82">
            <v>10.61832691</v>
          </cell>
          <cell r="LO82">
            <v>1430.884274</v>
          </cell>
          <cell r="LP82">
            <v>1595.342267</v>
          </cell>
          <cell r="LQ82">
            <v>1645.719977</v>
          </cell>
          <cell r="LR82">
            <v>1674.4647110000001</v>
          </cell>
          <cell r="LS82">
            <v>1659.4560859999999</v>
          </cell>
          <cell r="LT82">
            <v>1715.8000509999999</v>
          </cell>
          <cell r="LU82">
            <v>1827.278329</v>
          </cell>
          <cell r="LV82">
            <v>1934.3763409999999</v>
          </cell>
          <cell r="LW82">
            <v>2079.7540260000001</v>
          </cell>
          <cell r="LX82">
            <v>2209.484571</v>
          </cell>
          <cell r="LY82">
            <v>2450.5405169999999</v>
          </cell>
          <cell r="LZ82">
            <v>2588.6956340000002</v>
          </cell>
          <cell r="MA82">
            <v>2905.043451</v>
          </cell>
          <cell r="MB82">
            <v>3298.6944010000002</v>
          </cell>
          <cell r="MC82">
            <v>3591.135542</v>
          </cell>
          <cell r="MD82">
            <v>3876.8810469999999</v>
          </cell>
          <cell r="ME82">
            <v>3986.506918</v>
          </cell>
          <cell r="MF82">
            <v>4123.9757049999998</v>
          </cell>
          <cell r="MG82">
            <v>3747.277787</v>
          </cell>
          <cell r="MH82">
            <v>3905.3878340000001</v>
          </cell>
          <cell r="MI82">
            <v>4253.5710470000004</v>
          </cell>
          <cell r="MJ82">
            <v>4036.0732840000001</v>
          </cell>
          <cell r="MK82">
            <v>3944.0617739999998</v>
          </cell>
          <cell r="ML82">
            <v>3483.2894409999999</v>
          </cell>
          <cell r="MM82">
            <v>3498.0425100000002</v>
          </cell>
          <cell r="MN82">
            <v>3663.6980010000002</v>
          </cell>
          <cell r="MO82">
            <v>4509.9122520000001</v>
          </cell>
          <cell r="MP82">
            <v>4839.3237010000003</v>
          </cell>
          <cell r="MQ82">
            <v>4493.2425890000004</v>
          </cell>
          <cell r="MR82">
            <v>4024.8580339999999</v>
          </cell>
          <cell r="MS82">
            <v>3555.381637</v>
          </cell>
          <cell r="MT82">
            <v>3767.3994600000001</v>
          </cell>
          <cell r="MU82">
            <v>0.67427572000000002</v>
          </cell>
          <cell r="MV82">
            <v>0.69068187199999997</v>
          </cell>
          <cell r="MW82">
            <v>0.69455624100000002</v>
          </cell>
          <cell r="MX82">
            <v>0.69903481199999995</v>
          </cell>
          <cell r="MY82">
            <v>0.70094788500000005</v>
          </cell>
          <cell r="MZ82">
            <v>0.70579863700000001</v>
          </cell>
          <cell r="NA82">
            <v>0.708787045</v>
          </cell>
          <cell r="NB82">
            <v>0.71147561199999998</v>
          </cell>
          <cell r="NC82">
            <v>0.71538259400000004</v>
          </cell>
          <cell r="ND82">
            <v>0.71881873699999999</v>
          </cell>
          <cell r="NE82">
            <v>0.72474084900000002</v>
          </cell>
          <cell r="NF82">
            <v>0.73291574400000004</v>
          </cell>
          <cell r="NG82">
            <v>0.73962834099999997</v>
          </cell>
          <cell r="NH82">
            <v>0.74192108899999998</v>
          </cell>
          <cell r="NI82">
            <v>0.74420554400000005</v>
          </cell>
          <cell r="NJ82">
            <v>0.74819972700000004</v>
          </cell>
          <cell r="NK82">
            <v>0.75626908500000001</v>
          </cell>
          <cell r="NL82">
            <v>0.75990588699999995</v>
          </cell>
          <cell r="NM82">
            <v>0.76449554500000005</v>
          </cell>
          <cell r="NN82">
            <v>0.767989959</v>
          </cell>
          <cell r="NO82">
            <v>0.77405169699999998</v>
          </cell>
          <cell r="NP82">
            <v>0.78419889799999998</v>
          </cell>
          <cell r="NQ82">
            <v>0.79714416499999996</v>
          </cell>
          <cell r="NR82">
            <v>0.80047640600000003</v>
          </cell>
          <cell r="NS82">
            <v>0.80486578600000003</v>
          </cell>
          <cell r="NT82">
            <v>0.80814353400000005</v>
          </cell>
          <cell r="NU82">
            <v>0.81534557100000005</v>
          </cell>
          <cell r="NV82">
            <v>0.81674402700000004</v>
          </cell>
          <cell r="NW82">
            <v>0.81377462499999997</v>
          </cell>
          <cell r="NX82">
            <v>0.80838062700000002</v>
          </cell>
          <cell r="NY82">
            <v>0.802689023</v>
          </cell>
          <cell r="NZ82">
            <v>0.79971899000000002</v>
          </cell>
          <cell r="OA82">
            <v>62.6113</v>
          </cell>
          <cell r="OB82">
            <v>64.536900000000003</v>
          </cell>
          <cell r="OC82">
            <v>64.721999999999994</v>
          </cell>
          <cell r="OD82">
            <v>65.167000000000002</v>
          </cell>
          <cell r="OE82">
            <v>65.346199999999996</v>
          </cell>
          <cell r="OF82">
            <v>65.742800000000003</v>
          </cell>
          <cell r="OG82">
            <v>65.6922</v>
          </cell>
          <cell r="OH82">
            <v>66.030900000000003</v>
          </cell>
          <cell r="OI82">
            <v>66.472399999999993</v>
          </cell>
          <cell r="OJ82">
            <v>66.924599999999998</v>
          </cell>
          <cell r="OK82">
            <v>67.337400000000002</v>
          </cell>
          <cell r="OL82">
            <v>67.590900000000005</v>
          </cell>
          <cell r="OM82">
            <v>68.172600000000003</v>
          </cell>
          <cell r="ON82">
            <v>67.610100000000003</v>
          </cell>
          <cell r="OO82">
            <v>69.047200000000004</v>
          </cell>
          <cell r="OP82">
            <v>69.513199999999998</v>
          </cell>
          <cell r="OQ82">
            <v>69.847099999999998</v>
          </cell>
          <cell r="OR82">
            <v>70.380799999999994</v>
          </cell>
          <cell r="OS82">
            <v>70.491799999999998</v>
          </cell>
          <cell r="OT82">
            <v>70.543000000000006</v>
          </cell>
          <cell r="OU82">
            <v>70.630899999999997</v>
          </cell>
          <cell r="OV82">
            <v>71.191299999999998</v>
          </cell>
          <cell r="OW82">
            <v>71.640699999999995</v>
          </cell>
          <cell r="OX82">
            <v>71.904700000000005</v>
          </cell>
          <cell r="OY82">
            <v>72.382599999999996</v>
          </cell>
          <cell r="OZ82">
            <v>72.669799999999995</v>
          </cell>
          <cell r="PA82">
            <v>73.06</v>
          </cell>
          <cell r="PB82">
            <v>73.270499999999998</v>
          </cell>
          <cell r="PC82">
            <v>73.518500000000003</v>
          </cell>
          <cell r="PD82">
            <v>73.378799999999998</v>
          </cell>
          <cell r="PE82">
            <v>72.102400000000003</v>
          </cell>
          <cell r="PF82">
            <v>71.246300000000005</v>
          </cell>
          <cell r="PG82">
            <v>12.75392484</v>
          </cell>
          <cell r="PH82">
            <v>12.683785500000001</v>
          </cell>
          <cell r="PI82">
            <v>12.614031880000001</v>
          </cell>
          <cell r="PJ82">
            <v>12.544661870000001</v>
          </cell>
          <cell r="PK82">
            <v>12.47567336</v>
          </cell>
          <cell r="PL82">
            <v>12.40706424</v>
          </cell>
          <cell r="PM82">
            <v>12.338832439999999</v>
          </cell>
          <cell r="PN82">
            <v>12.270975869999999</v>
          </cell>
          <cell r="PO82">
            <v>12.20349247</v>
          </cell>
          <cell r="PP82">
            <v>12.1363802</v>
          </cell>
          <cell r="PQ82">
            <v>12.127679820000001</v>
          </cell>
          <cell r="PR82">
            <v>12.61902046</v>
          </cell>
          <cell r="PS82">
            <v>12.54022026</v>
          </cell>
          <cell r="PT82">
            <v>12.527279849999999</v>
          </cell>
          <cell r="PU82">
            <v>11.77542019</v>
          </cell>
          <cell r="PV82">
            <v>11.681639669999999</v>
          </cell>
          <cell r="PW82">
            <v>11.901780130000001</v>
          </cell>
          <cell r="PX82">
            <v>11.985420230000001</v>
          </cell>
          <cell r="PY82">
            <v>12.65709972</v>
          </cell>
          <cell r="PZ82">
            <v>12.865659709999999</v>
          </cell>
          <cell r="QA82">
            <v>13.076709749999999</v>
          </cell>
          <cell r="QB82">
            <v>13.54796982</v>
          </cell>
          <cell r="QC82">
            <v>14.93694019</v>
          </cell>
          <cell r="QD82">
            <v>14.970040320000001</v>
          </cell>
          <cell r="QE82">
            <v>14.95172977</v>
          </cell>
          <cell r="QF82">
            <v>15.235010150000001</v>
          </cell>
          <cell r="QG82">
            <v>15.18457031</v>
          </cell>
          <cell r="QH82">
            <v>15.04388046</v>
          </cell>
          <cell r="QI82">
            <v>14.87457021</v>
          </cell>
          <cell r="QJ82">
            <v>14.705259959999999</v>
          </cell>
          <cell r="QK82">
            <v>14.535949710000001</v>
          </cell>
          <cell r="QL82">
            <v>14.535949710000001</v>
          </cell>
          <cell r="QM82">
            <v>6.7567094460000003</v>
          </cell>
          <cell r="QN82">
            <v>7.0184218410000003</v>
          </cell>
          <cell r="QO82">
            <v>7.2801342370000004</v>
          </cell>
          <cell r="QP82">
            <v>7.5418466329999996</v>
          </cell>
          <cell r="QQ82">
            <v>7.8035590279999996</v>
          </cell>
          <cell r="QR82">
            <v>8.0652714240000005</v>
          </cell>
          <cell r="QS82">
            <v>8.2489733940000001</v>
          </cell>
          <cell r="QT82">
            <v>8.4326753639999996</v>
          </cell>
          <cell r="QU82">
            <v>8.6163773339999992</v>
          </cell>
          <cell r="QV82">
            <v>8.8000793040000005</v>
          </cell>
          <cell r="QW82">
            <v>8.983781274</v>
          </cell>
          <cell r="QX82">
            <v>9.1699997090000007</v>
          </cell>
          <cell r="QY82">
            <v>9.3562181449999997</v>
          </cell>
          <cell r="QZ82">
            <v>9.5424365800000004</v>
          </cell>
          <cell r="RA82">
            <v>9.7286550159999994</v>
          </cell>
          <cell r="RB82">
            <v>9.9148734510000001</v>
          </cell>
          <cell r="RC82">
            <v>10.08850956</v>
          </cell>
          <cell r="RD82">
            <v>9.8215599059999992</v>
          </cell>
          <cell r="RE82">
            <v>9.5546102519999998</v>
          </cell>
          <cell r="RF82">
            <v>9.6838703160000001</v>
          </cell>
          <cell r="RG82">
            <v>9.8131303790000004</v>
          </cell>
          <cell r="RH82">
            <v>9.9196853639999993</v>
          </cell>
          <cell r="RI82">
            <v>10.02624035</v>
          </cell>
          <cell r="RJ82">
            <v>10.153409959999999</v>
          </cell>
          <cell r="RK82">
            <v>10.204850199999999</v>
          </cell>
          <cell r="RL82">
            <v>10.288945200000001</v>
          </cell>
          <cell r="RM82">
            <v>10.3730402</v>
          </cell>
          <cell r="RN82">
            <v>10.46620208</v>
          </cell>
          <cell r="RO82">
            <v>10.56020067</v>
          </cell>
          <cell r="RP82">
            <v>10.655043470000001</v>
          </cell>
          <cell r="RQ82">
            <v>10.655043470000001</v>
          </cell>
          <cell r="RR82">
            <v>10.655043470000001</v>
          </cell>
          <cell r="RS82">
            <v>15540.536389999999</v>
          </cell>
          <cell r="RT82">
            <v>17093.27418</v>
          </cell>
          <cell r="RU82">
            <v>17211.998899999999</v>
          </cell>
          <cell r="RV82">
            <v>17080.342680000002</v>
          </cell>
          <cell r="RW82">
            <v>16492.376489999999</v>
          </cell>
          <cell r="RX82">
            <v>16598.770840000001</v>
          </cell>
          <cell r="RY82">
            <v>17192.94742</v>
          </cell>
          <cell r="RZ82">
            <v>16974.828580000001</v>
          </cell>
          <cell r="SA82">
            <v>17024.12226</v>
          </cell>
          <cell r="SB82">
            <v>16885.324079999999</v>
          </cell>
          <cell r="SC82">
            <v>17505.801049999998</v>
          </cell>
          <cell r="SD82">
            <v>17312.697960000001</v>
          </cell>
          <cell r="SE82">
            <v>18204.671719999998</v>
          </cell>
          <cell r="SF82">
            <v>19347.329539999999</v>
          </cell>
          <cell r="SG82">
            <v>19679.79927</v>
          </cell>
          <cell r="SH82">
            <v>19841.02939</v>
          </cell>
          <cell r="SI82">
            <v>20677.279040000001</v>
          </cell>
          <cell r="SJ82">
            <v>22310.30456</v>
          </cell>
          <cell r="SK82">
            <v>22467.326209999999</v>
          </cell>
          <cell r="SL82">
            <v>22195.836770000002</v>
          </cell>
          <cell r="SM82">
            <v>23065.297640000001</v>
          </cell>
          <cell r="SN82">
            <v>23671.723679999999</v>
          </cell>
          <cell r="SO82">
            <v>21575.632669999999</v>
          </cell>
          <cell r="SP82">
            <v>21667.212360000001</v>
          </cell>
          <cell r="SQ82">
            <v>22387.500400000001</v>
          </cell>
          <cell r="SR82">
            <v>21551.956099999999</v>
          </cell>
          <cell r="SS82">
            <v>23727.627899999999</v>
          </cell>
          <cell r="ST82">
            <v>24042.280859999999</v>
          </cell>
          <cell r="SU82">
            <v>22360.654490000001</v>
          </cell>
          <cell r="SV82">
            <v>20582.237639999999</v>
          </cell>
          <cell r="SW82">
            <v>21492.15569</v>
          </cell>
          <cell r="SX82">
            <v>22040.709650000001</v>
          </cell>
          <cell r="TB82">
            <v>0.67700000000000005</v>
          </cell>
          <cell r="TC82">
            <v>0.68100000000000005</v>
          </cell>
          <cell r="TD82">
            <v>0.68500000000000005</v>
          </cell>
          <cell r="TE82">
            <v>0.69499999999999995</v>
          </cell>
          <cell r="TF82">
            <v>0.69799999999999995</v>
          </cell>
          <cell r="TG82">
            <v>0.69699999999999995</v>
          </cell>
          <cell r="TH82">
            <v>0.69299999999999995</v>
          </cell>
          <cell r="TI82">
            <v>0.68799999999999994</v>
          </cell>
          <cell r="TJ82">
            <v>0.68600000000000005</v>
          </cell>
          <cell r="TN82">
            <v>11.77318745</v>
          </cell>
          <cell r="TO82">
            <v>11.63593416</v>
          </cell>
          <cell r="TP82">
            <v>11.51815856</v>
          </cell>
          <cell r="TQ82">
            <v>11.43150103</v>
          </cell>
          <cell r="TR82">
            <v>11.33171269</v>
          </cell>
          <cell r="TS82">
            <v>11.26013116</v>
          </cell>
          <cell r="TT82">
            <v>11.22097012</v>
          </cell>
          <cell r="TU82">
            <v>11.276676459999999</v>
          </cell>
          <cell r="TV82">
            <v>11.077224380000001</v>
          </cell>
          <cell r="TZ82">
            <v>11.96358908</v>
          </cell>
          <cell r="UA82">
            <v>11.901681760000001</v>
          </cell>
          <cell r="UB82">
            <v>11.726804120000001</v>
          </cell>
          <cell r="UC82">
            <v>11.577608140000001</v>
          </cell>
          <cell r="UD82">
            <v>11.53358682</v>
          </cell>
          <cell r="UE82">
            <v>11.435832270000001</v>
          </cell>
          <cell r="UF82">
            <v>11.49425287</v>
          </cell>
          <cell r="UG82">
            <v>11.454311450000001</v>
          </cell>
          <cell r="UH82">
            <v>11.369509040000001</v>
          </cell>
          <cell r="UI82">
            <v>12.08422947</v>
          </cell>
          <cell r="UJ82">
            <v>11.46416569</v>
          </cell>
          <cell r="UK82">
            <v>11.02743149</v>
          </cell>
          <cell r="UL82">
            <v>10.634519579999999</v>
          </cell>
          <cell r="UM82">
            <v>10.226932529999999</v>
          </cell>
          <cell r="UN82">
            <v>9.8736057279999994</v>
          </cell>
          <cell r="UO82">
            <v>9.5957927699999992</v>
          </cell>
          <cell r="UP82">
            <v>9.2964277269999993</v>
          </cell>
          <cell r="UQ82">
            <v>9.0816831590000007</v>
          </cell>
          <cell r="UR82">
            <v>8.9642000199999998</v>
          </cell>
          <cell r="US82">
            <v>9.1313190459999998</v>
          </cell>
          <cell r="UT82">
            <v>8.5329627989999999</v>
          </cell>
          <cell r="UU82">
            <v>5.0660557800000001</v>
          </cell>
          <cell r="UV82">
            <v>5.0660557800000001</v>
          </cell>
          <cell r="UW82">
            <v>5.0649615399999997</v>
          </cell>
          <cell r="UX82">
            <v>4.9707608749999999</v>
          </cell>
          <cell r="UY82">
            <v>4.9665880649999998</v>
          </cell>
          <cell r="UZ82">
            <v>4.9665880649999998</v>
          </cell>
          <cell r="VA82">
            <v>4.9844284439999997</v>
          </cell>
          <cell r="VB82">
            <v>4.9844284439999997</v>
          </cell>
          <cell r="VC82">
            <v>4.9844284439999997</v>
          </cell>
          <cell r="VD82">
            <v>4.9844284439999997</v>
          </cell>
          <cell r="VE82">
            <v>4.9844284439999997</v>
          </cell>
          <cell r="VF82">
            <v>4.9844284439999997</v>
          </cell>
          <cell r="VJ82">
            <v>19.714281889999999</v>
          </cell>
          <cell r="VK82">
            <v>19.714281889999999</v>
          </cell>
          <cell r="VL82">
            <v>19.714281889999999</v>
          </cell>
          <cell r="VM82">
            <v>19.714281889999999</v>
          </cell>
          <cell r="VN82">
            <v>19.714281889999999</v>
          </cell>
          <cell r="VO82">
            <v>19.714281889999999</v>
          </cell>
          <cell r="VP82">
            <v>19.714281889999999</v>
          </cell>
          <cell r="VQ82">
            <v>19.714281889999999</v>
          </cell>
          <cell r="VR82">
            <v>19.714281889999999</v>
          </cell>
          <cell r="VS82">
            <v>115</v>
          </cell>
          <cell r="VT82">
            <v>0.70799999999999996</v>
          </cell>
          <cell r="VU82">
            <v>0.69499999999999995</v>
          </cell>
          <cell r="VV82">
            <v>0.68400000000000005</v>
          </cell>
          <cell r="VW82">
            <v>0.67100000000000004</v>
          </cell>
          <cell r="VX82">
            <v>0.65500000000000003</v>
          </cell>
          <cell r="VY82">
            <v>0.64200000000000002</v>
          </cell>
          <cell r="VZ82">
            <v>0.629</v>
          </cell>
          <cell r="WA82">
            <v>0.61199999999999999</v>
          </cell>
          <cell r="WB82">
            <v>0.59599999999999997</v>
          </cell>
          <cell r="WC82">
            <v>0.58099999999999996</v>
          </cell>
          <cell r="WD82">
            <v>0.58299999999999996</v>
          </cell>
          <cell r="WE82">
            <v>0.56999999999999995</v>
          </cell>
          <cell r="WF82">
            <v>0.54700000000000004</v>
          </cell>
          <cell r="WG82">
            <v>0.53600000000000003</v>
          </cell>
          <cell r="WH82">
            <v>0.52400000000000002</v>
          </cell>
          <cell r="WI82">
            <v>0.51300000000000001</v>
          </cell>
          <cell r="WJ82">
            <v>0.51</v>
          </cell>
          <cell r="WK82">
            <v>0.51100000000000001</v>
          </cell>
          <cell r="WL82">
            <v>0.54100000000000004</v>
          </cell>
          <cell r="WM82">
            <v>0.53</v>
          </cell>
          <cell r="WN82">
            <v>0.52500000000000002</v>
          </cell>
          <cell r="WO82">
            <v>0.52700000000000002</v>
          </cell>
          <cell r="WP82">
            <v>0.51400000000000001</v>
          </cell>
          <cell r="WQ82">
            <v>0.52500000000000002</v>
          </cell>
          <cell r="WR82">
            <v>0.52700000000000002</v>
          </cell>
          <cell r="WS82">
            <v>0.51400000000000001</v>
          </cell>
          <cell r="WT82">
            <v>0.45700000000000002</v>
          </cell>
          <cell r="WU82">
            <v>0.45500000000000002</v>
          </cell>
          <cell r="WV82">
            <v>0.45200000000000001</v>
          </cell>
          <cell r="WW82">
            <v>0.44700000000000001</v>
          </cell>
          <cell r="WX82">
            <v>0.46500000000000002</v>
          </cell>
          <cell r="WY82">
            <v>0.45900000000000002</v>
          </cell>
          <cell r="WZ82">
            <v>122</v>
          </cell>
          <cell r="XA82">
            <v>107</v>
          </cell>
          <cell r="XB82">
            <v>97</v>
          </cell>
          <cell r="XC82">
            <v>89</v>
          </cell>
          <cell r="XD82">
            <v>81</v>
          </cell>
          <cell r="XE82">
            <v>74</v>
          </cell>
          <cell r="XF82">
            <v>68</v>
          </cell>
          <cell r="XG82">
            <v>63</v>
          </cell>
          <cell r="XH82">
            <v>57</v>
          </cell>
          <cell r="XI82">
            <v>53</v>
          </cell>
          <cell r="XJ82">
            <v>48</v>
          </cell>
          <cell r="XK82">
            <v>44</v>
          </cell>
          <cell r="XL82">
            <v>41</v>
          </cell>
          <cell r="XM82">
            <v>39</v>
          </cell>
          <cell r="XN82">
            <v>36</v>
          </cell>
          <cell r="XO82">
            <v>34</v>
          </cell>
          <cell r="XP82">
            <v>32</v>
          </cell>
          <cell r="XQ82">
            <v>30</v>
          </cell>
          <cell r="XR82">
            <v>28</v>
          </cell>
          <cell r="XS82">
            <v>25</v>
          </cell>
          <cell r="XT82">
            <v>22</v>
          </cell>
          <cell r="XU82">
            <v>19</v>
          </cell>
          <cell r="XV82">
            <v>18</v>
          </cell>
          <cell r="XW82">
            <v>17</v>
          </cell>
          <cell r="XX82">
            <v>17</v>
          </cell>
          <cell r="XY82">
            <v>17</v>
          </cell>
          <cell r="XZ82">
            <v>16</v>
          </cell>
          <cell r="YA82">
            <v>16</v>
          </cell>
          <cell r="YB82">
            <v>16</v>
          </cell>
          <cell r="YC82">
            <v>16</v>
          </cell>
          <cell r="YD82">
            <v>16</v>
          </cell>
          <cell r="YE82">
            <v>16</v>
          </cell>
          <cell r="YF82">
            <v>85.872</v>
          </cell>
          <cell r="YG82">
            <v>75.328999999999994</v>
          </cell>
          <cell r="YH82">
            <v>69.623999999999995</v>
          </cell>
          <cell r="YI82">
            <v>62.177999999999997</v>
          </cell>
          <cell r="YJ82">
            <v>51.796999999999997</v>
          </cell>
          <cell r="YK82">
            <v>46.965000000000003</v>
          </cell>
          <cell r="YL82">
            <v>42.741</v>
          </cell>
          <cell r="YM82">
            <v>39.719000000000001</v>
          </cell>
          <cell r="YN82">
            <v>38.015999999999998</v>
          </cell>
          <cell r="YO82">
            <v>36.898000000000003</v>
          </cell>
          <cell r="YP82">
            <v>35.482999999999997</v>
          </cell>
          <cell r="YQ82">
            <v>34.432000000000002</v>
          </cell>
          <cell r="YR82">
            <v>33.655000000000001</v>
          </cell>
          <cell r="YS82">
            <v>33.228999999999999</v>
          </cell>
          <cell r="YT82">
            <v>33.222000000000001</v>
          </cell>
          <cell r="YU82">
            <v>33.331000000000003</v>
          </cell>
          <cell r="YV82">
            <v>33.917000000000002</v>
          </cell>
          <cell r="YW82">
            <v>34.106000000000002</v>
          </cell>
          <cell r="YX82">
            <v>34.128</v>
          </cell>
          <cell r="YY82">
            <v>34.439</v>
          </cell>
          <cell r="YZ82">
            <v>34.997999999999998</v>
          </cell>
          <cell r="ZA82">
            <v>36.442</v>
          </cell>
          <cell r="ZB82">
            <v>39.277000000000001</v>
          </cell>
          <cell r="ZC82">
            <v>40.234000000000002</v>
          </cell>
          <cell r="ZD82">
            <v>39.594000000000001</v>
          </cell>
          <cell r="ZE82">
            <v>37.97</v>
          </cell>
          <cell r="ZF82">
            <v>37.000999999999998</v>
          </cell>
          <cell r="ZG82">
            <v>39.664000000000001</v>
          </cell>
          <cell r="ZH82">
            <v>37.878</v>
          </cell>
          <cell r="ZI82">
            <v>33.325000000000003</v>
          </cell>
          <cell r="ZJ82">
            <v>30.776</v>
          </cell>
          <cell r="ZK82">
            <v>30.155000000000001</v>
          </cell>
          <cell r="ZL82">
            <v>26.762863889999998</v>
          </cell>
          <cell r="ZM82">
            <v>28.53322387</v>
          </cell>
          <cell r="ZN82">
            <v>30.30358386</v>
          </cell>
          <cell r="ZO82">
            <v>32.073943849999999</v>
          </cell>
          <cell r="ZP82">
            <v>33.844303840000002</v>
          </cell>
          <cell r="ZQ82">
            <v>35.614663829999998</v>
          </cell>
          <cell r="ZR82">
            <v>38.331059930000002</v>
          </cell>
          <cell r="ZS82">
            <v>41.04745604</v>
          </cell>
          <cell r="ZT82">
            <v>43.763852149999998</v>
          </cell>
          <cell r="ZU82">
            <v>46.480248260000003</v>
          </cell>
          <cell r="ZV82">
            <v>49.196644360000001</v>
          </cell>
          <cell r="ZW82">
            <v>51.392997219999998</v>
          </cell>
          <cell r="ZX82">
            <v>53.589350080000003</v>
          </cell>
          <cell r="ZY82">
            <v>55.78570294</v>
          </cell>
          <cell r="ZZ82">
            <v>57.982055799999998</v>
          </cell>
          <cell r="AAA82">
            <v>60.178408670000003</v>
          </cell>
          <cell r="AAB82">
            <v>63.81317902</v>
          </cell>
          <cell r="AAC82">
            <v>60.271545410000002</v>
          </cell>
          <cell r="AAD82">
            <v>56.729911799999996</v>
          </cell>
          <cell r="AAE82">
            <v>58.345396039999997</v>
          </cell>
          <cell r="AAF82">
            <v>59.960880279999998</v>
          </cell>
          <cell r="AAG82">
            <v>60.869445800000001</v>
          </cell>
          <cell r="AAH82">
            <v>61.778011319999997</v>
          </cell>
          <cell r="AAI82">
            <v>64.892013550000001</v>
          </cell>
          <cell r="AAJ82">
            <v>65.768859860000006</v>
          </cell>
          <cell r="AAK82">
            <v>66.561023710000001</v>
          </cell>
          <cell r="AAL82">
            <v>67.353187559999995</v>
          </cell>
          <cell r="AAM82">
            <v>68.737849969999999</v>
          </cell>
          <cell r="AAN82">
            <v>70.150978589999994</v>
          </cell>
          <cell r="AAO82">
            <v>71.593158630000005</v>
          </cell>
          <cell r="AAP82">
            <v>71.593158630000005</v>
          </cell>
          <cell r="AAQ82">
            <v>71.593158630000005</v>
          </cell>
          <cell r="AAR82">
            <v>42.391851539999998</v>
          </cell>
          <cell r="AAS82">
            <v>44.172824849999998</v>
          </cell>
          <cell r="AAT82">
            <v>45.953798159999998</v>
          </cell>
          <cell r="AAU82">
            <v>47.734771469999998</v>
          </cell>
          <cell r="AAV82">
            <v>49.515744779999999</v>
          </cell>
          <cell r="AAW82">
            <v>51.296718089999999</v>
          </cell>
          <cell r="AAX82">
            <v>52.878503590000001</v>
          </cell>
          <cell r="AAY82">
            <v>54.460289099999997</v>
          </cell>
          <cell r="AAZ82">
            <v>56.042074599999999</v>
          </cell>
          <cell r="ABA82">
            <v>57.623860110000003</v>
          </cell>
          <cell r="ABB82">
            <v>59.205645609999998</v>
          </cell>
          <cell r="ABC82">
            <v>61.38499453</v>
          </cell>
          <cell r="ABD82">
            <v>63.564343450000003</v>
          </cell>
          <cell r="ABE82">
            <v>65.743692370000005</v>
          </cell>
          <cell r="ABF82">
            <v>67.92304129</v>
          </cell>
          <cell r="ABG82">
            <v>70.102390200000002</v>
          </cell>
          <cell r="ABH82">
            <v>71.295173649999995</v>
          </cell>
          <cell r="ABI82">
            <v>67.130756379999994</v>
          </cell>
          <cell r="ABJ82">
            <v>62.96633911</v>
          </cell>
          <cell r="ABK82">
            <v>63.810871120000002</v>
          </cell>
          <cell r="ABL82">
            <v>64.655403140000004</v>
          </cell>
          <cell r="ABM82">
            <v>65.977787019999994</v>
          </cell>
          <cell r="ABN82">
            <v>67.300170899999998</v>
          </cell>
          <cell r="ABO82">
            <v>70.215438840000004</v>
          </cell>
          <cell r="ABP82">
            <v>70.868911740000001</v>
          </cell>
          <cell r="ABQ82">
            <v>71.45729446</v>
          </cell>
          <cell r="ABR82">
            <v>72.045677190000006</v>
          </cell>
          <cell r="ABS82">
            <v>73.331021030000002</v>
          </cell>
          <cell r="ABT82">
            <v>74.639296290000004</v>
          </cell>
          <cell r="ABU82">
            <v>75.970912060000003</v>
          </cell>
          <cell r="ABV82">
            <v>75.970912060000003</v>
          </cell>
          <cell r="ABW82">
            <v>75.970912060000003</v>
          </cell>
          <cell r="ABX82">
            <v>4.887218045</v>
          </cell>
          <cell r="ABY82">
            <v>4.887218045</v>
          </cell>
          <cell r="ABZ82">
            <v>4.887218045</v>
          </cell>
          <cell r="ACA82">
            <v>4.887218045</v>
          </cell>
          <cell r="ACB82">
            <v>4.887218045</v>
          </cell>
          <cell r="ACC82">
            <v>4.887218045</v>
          </cell>
          <cell r="ACD82">
            <v>4.887218045</v>
          </cell>
          <cell r="ACE82">
            <v>4.887218045</v>
          </cell>
          <cell r="ACF82">
            <v>4.887218045</v>
          </cell>
          <cell r="ACG82">
            <v>4.887218045</v>
          </cell>
          <cell r="ACH82">
            <v>3.448275862</v>
          </cell>
          <cell r="ACI82">
            <v>3.448275862</v>
          </cell>
          <cell r="ACJ82">
            <v>4.1379310340000002</v>
          </cell>
          <cell r="ACK82">
            <v>4.1379310340000002</v>
          </cell>
          <cell r="ACL82">
            <v>4.1379310340000002</v>
          </cell>
          <cell r="ACM82">
            <v>4.1379310340000002</v>
          </cell>
          <cell r="ACN82">
            <v>4.1379310340000002</v>
          </cell>
          <cell r="ACO82">
            <v>4.1379310340000002</v>
          </cell>
          <cell r="ACP82">
            <v>2.7972027970000002</v>
          </cell>
          <cell r="ACQ82">
            <v>2.7586206899999999</v>
          </cell>
          <cell r="ACR82">
            <v>2.7586206899999999</v>
          </cell>
          <cell r="ACS82">
            <v>2.7586206899999999</v>
          </cell>
          <cell r="ACT82">
            <v>3.103448276</v>
          </cell>
          <cell r="ACU82">
            <v>3.103448276</v>
          </cell>
          <cell r="ACV82">
            <v>3.103448276</v>
          </cell>
          <cell r="ACW82">
            <v>3.103448276</v>
          </cell>
          <cell r="ACX82">
            <v>5.8823529409999997</v>
          </cell>
          <cell r="ACY82">
            <v>5.8823529409999997</v>
          </cell>
          <cell r="ACZ82">
            <v>5.8823529409999997</v>
          </cell>
          <cell r="ADA82">
            <v>5.8823529409999997</v>
          </cell>
          <cell r="ADB82">
            <v>5.5944055940000004</v>
          </cell>
          <cell r="ADC82">
            <v>5.5944055940000004</v>
          </cell>
          <cell r="ADD82">
            <v>95.112781949999999</v>
          </cell>
          <cell r="ADE82">
            <v>95.112781949999999</v>
          </cell>
          <cell r="ADF82">
            <v>95.112781949999999</v>
          </cell>
          <cell r="ADG82">
            <v>95.112781949999999</v>
          </cell>
          <cell r="ADH82">
            <v>95.112781949999999</v>
          </cell>
          <cell r="ADI82">
            <v>95.112781949999999</v>
          </cell>
          <cell r="ADJ82">
            <v>95.112781949999999</v>
          </cell>
          <cell r="ADK82">
            <v>95.112781949999999</v>
          </cell>
          <cell r="ADL82">
            <v>95.112781949999999</v>
          </cell>
          <cell r="ADM82">
            <v>95.112781949999999</v>
          </cell>
          <cell r="ADN82">
            <v>96.551724140000005</v>
          </cell>
          <cell r="ADO82">
            <v>96.551724140000005</v>
          </cell>
          <cell r="ADP82">
            <v>95.862068969999996</v>
          </cell>
          <cell r="ADQ82">
            <v>95.862068969999996</v>
          </cell>
          <cell r="ADR82">
            <v>95.862068969999996</v>
          </cell>
          <cell r="ADS82">
            <v>95.862068969999996</v>
          </cell>
          <cell r="ADT82">
            <v>95.862068969999996</v>
          </cell>
          <cell r="ADU82">
            <v>95.862068969999996</v>
          </cell>
          <cell r="ADV82">
            <v>97.202797200000006</v>
          </cell>
          <cell r="ADW82">
            <v>97.241379309999999</v>
          </cell>
          <cell r="ADX82">
            <v>97.241379309999999</v>
          </cell>
          <cell r="ADY82">
            <v>97.241379309999999</v>
          </cell>
          <cell r="ADZ82">
            <v>96.896551720000005</v>
          </cell>
          <cell r="AEA82">
            <v>96.896551720000005</v>
          </cell>
          <cell r="AEB82">
            <v>96.896551720000005</v>
          </cell>
          <cell r="AEC82">
            <v>96.896551720000005</v>
          </cell>
          <cell r="AED82">
            <v>94.117647059999996</v>
          </cell>
          <cell r="AEE82">
            <v>94.117647059999996</v>
          </cell>
          <cell r="AEF82">
            <v>94.117647059999996</v>
          </cell>
          <cell r="AEG82">
            <v>94.117647059999996</v>
          </cell>
          <cell r="AEH82">
            <v>94.405594410000006</v>
          </cell>
          <cell r="AEI82">
            <v>94.405594410000006</v>
          </cell>
          <cell r="AEJ82">
            <v>10</v>
          </cell>
          <cell r="AEK82">
            <v>10.041</v>
          </cell>
          <cell r="AEL82">
            <v>10.141999999999999</v>
          </cell>
          <cell r="AEM82">
            <v>10.244999999999999</v>
          </cell>
          <cell r="AEN82">
            <v>10.353999999999999</v>
          </cell>
          <cell r="AEO82">
            <v>10.471</v>
          </cell>
          <cell r="AEP82">
            <v>10.593</v>
          </cell>
          <cell r="AEQ82">
            <v>11.333</v>
          </cell>
          <cell r="AER82">
            <v>12.114000000000001</v>
          </cell>
          <cell r="AES82">
            <v>12.933999999999999</v>
          </cell>
          <cell r="AET82">
            <v>13.79</v>
          </cell>
          <cell r="AEU82">
            <v>14.682</v>
          </cell>
          <cell r="AEV82">
            <v>15.61</v>
          </cell>
          <cell r="AEW82">
            <v>16.577999999999999</v>
          </cell>
          <cell r="AEX82">
            <v>17.588000000000001</v>
          </cell>
          <cell r="AEY82">
            <v>18.645</v>
          </cell>
          <cell r="AEZ82">
            <v>18.033000000000001</v>
          </cell>
          <cell r="AFA82">
            <v>17.018999999999998</v>
          </cell>
          <cell r="AFB82">
            <v>14.807</v>
          </cell>
          <cell r="AFC82">
            <v>15.773999999999999</v>
          </cell>
          <cell r="AFD82">
            <v>15.239000000000001</v>
          </cell>
          <cell r="AFE82">
            <v>13.74</v>
          </cell>
          <cell r="AFF82">
            <v>14.785</v>
          </cell>
          <cell r="AFG82">
            <v>13.315</v>
          </cell>
          <cell r="AFH82">
            <v>12.929</v>
          </cell>
          <cell r="AFI82">
            <v>14.282999999999999</v>
          </cell>
          <cell r="AFJ82">
            <v>16.131</v>
          </cell>
          <cell r="AFK82">
            <v>17.350999999999999</v>
          </cell>
          <cell r="AFL82">
            <v>17.440000000000001</v>
          </cell>
          <cell r="AFM82">
            <v>16.928000000000001</v>
          </cell>
          <cell r="AFN82">
            <v>13.835000000000001</v>
          </cell>
          <cell r="AFO82">
            <v>14.353999999999999</v>
          </cell>
          <cell r="AFP82">
            <v>81.763000000000005</v>
          </cell>
          <cell r="AFQ82">
            <v>80.867999999999995</v>
          </cell>
          <cell r="AFR82">
            <v>79.572000000000003</v>
          </cell>
          <cell r="AFS82">
            <v>78.263999999999996</v>
          </cell>
          <cell r="AFT82">
            <v>76.968999999999994</v>
          </cell>
          <cell r="AFU82">
            <v>75.694999999999993</v>
          </cell>
          <cell r="AFV82">
            <v>74.427999999999997</v>
          </cell>
          <cell r="AFW82">
            <v>74.260000000000005</v>
          </cell>
          <cell r="AFX82">
            <v>74.061000000000007</v>
          </cell>
          <cell r="AFY82">
            <v>73.813999999999993</v>
          </cell>
          <cell r="AFZ82">
            <v>73.510000000000005</v>
          </cell>
          <cell r="AGA82">
            <v>73.144999999999996</v>
          </cell>
          <cell r="AGB82">
            <v>72.73</v>
          </cell>
          <cell r="AGC82">
            <v>72.278999999999996</v>
          </cell>
          <cell r="AGD82">
            <v>71.813999999999993</v>
          </cell>
          <cell r="AGE82">
            <v>71.343999999999994</v>
          </cell>
          <cell r="AGF82">
            <v>70.334000000000003</v>
          </cell>
          <cell r="AGG82">
            <v>69.679000000000002</v>
          </cell>
          <cell r="AGH82">
            <v>67.617999999999995</v>
          </cell>
          <cell r="AGI82">
            <v>68.655000000000001</v>
          </cell>
          <cell r="AGJ82">
            <v>67.748000000000005</v>
          </cell>
          <cell r="AGK82">
            <v>66.024000000000001</v>
          </cell>
          <cell r="AGL82">
            <v>66.078999999999994</v>
          </cell>
          <cell r="AGM82">
            <v>67.427000000000007</v>
          </cell>
          <cell r="AGN82">
            <v>67.131</v>
          </cell>
          <cell r="AGO82">
            <v>67.986999999999995</v>
          </cell>
          <cell r="AGP82">
            <v>68.650000000000006</v>
          </cell>
          <cell r="AGQ82">
            <v>69.765000000000001</v>
          </cell>
          <cell r="AGR82">
            <v>70.298000000000002</v>
          </cell>
          <cell r="AGS82">
            <v>70.176000000000002</v>
          </cell>
          <cell r="AGT82">
            <v>67.828999999999994</v>
          </cell>
          <cell r="AGU82">
            <v>68.085999999999999</v>
          </cell>
          <cell r="AGV82">
            <v>-4</v>
          </cell>
          <cell r="AGW82">
            <v>0.56399999999999995</v>
          </cell>
          <cell r="AGX82">
            <v>0.57999999999999996</v>
          </cell>
          <cell r="AGY82">
            <v>0.58699999999999997</v>
          </cell>
          <cell r="AGZ82">
            <v>0.59399999999999997</v>
          </cell>
          <cell r="AHA82">
            <v>0.59899999999999998</v>
          </cell>
          <cell r="AHB82">
            <v>0.60299999999999998</v>
          </cell>
          <cell r="AHC82">
            <v>0.61</v>
          </cell>
          <cell r="AHD82">
            <v>0.61799999999999999</v>
          </cell>
          <cell r="AHE82">
            <v>0.621</v>
          </cell>
          <cell r="AHF82">
            <v>0.624</v>
          </cell>
          <cell r="AHG82">
            <v>0.63200000000000001</v>
          </cell>
          <cell r="AHH82">
            <v>0.63600000000000001</v>
          </cell>
          <cell r="AHI82">
            <v>0.64400000000000002</v>
          </cell>
          <cell r="AHJ82">
            <v>0.64200000000000002</v>
          </cell>
          <cell r="AHK82">
            <v>0.64500000000000002</v>
          </cell>
          <cell r="AHL82">
            <v>0.65100000000000002</v>
          </cell>
          <cell r="AHM82">
            <v>0.65200000000000002</v>
          </cell>
          <cell r="AHN82">
            <v>0.65300000000000002</v>
          </cell>
          <cell r="AHO82">
            <v>0.65600000000000003</v>
          </cell>
          <cell r="AHP82">
            <v>0.65400000000000003</v>
          </cell>
          <cell r="AHQ82">
            <v>0.66</v>
          </cell>
          <cell r="AHR82">
            <v>0.66600000000000004</v>
          </cell>
          <cell r="AHS82">
            <v>0.67300000000000004</v>
          </cell>
          <cell r="AHT82">
            <v>0.68100000000000005</v>
          </cell>
          <cell r="AHU82">
            <v>0.68400000000000005</v>
          </cell>
          <cell r="AHV82">
            <v>0.69099999999999995</v>
          </cell>
          <cell r="AHW82">
            <v>0.7</v>
          </cell>
          <cell r="AHX82">
            <v>0.69799999999999995</v>
          </cell>
          <cell r="AHY82">
            <v>0.69199999999999995</v>
          </cell>
          <cell r="AHZ82">
            <v>0.68500000000000005</v>
          </cell>
          <cell r="AIA82">
            <v>0.67900000000000005</v>
          </cell>
          <cell r="AIB82">
            <v>0.67700000000000005</v>
          </cell>
          <cell r="AIC82">
            <v>6.1564059899999997</v>
          </cell>
          <cell r="AID82">
            <v>6.451612903</v>
          </cell>
          <cell r="AIE82">
            <v>6.379585327</v>
          </cell>
          <cell r="AIF82">
            <v>6.3091482650000001</v>
          </cell>
          <cell r="AIG82">
            <v>6.40625</v>
          </cell>
          <cell r="AIH82">
            <v>6.8006182380000002</v>
          </cell>
          <cell r="AII82">
            <v>6.8702290079999999</v>
          </cell>
          <cell r="AIJ82">
            <v>6.6465256799999999</v>
          </cell>
          <cell r="AIK82">
            <v>7.1748878920000001</v>
          </cell>
          <cell r="AIL82">
            <v>7.8286558350000002</v>
          </cell>
          <cell r="AIM82">
            <v>7.7372262770000004</v>
          </cell>
          <cell r="AIN82">
            <v>8.2251082249999996</v>
          </cell>
          <cell r="AIO82">
            <v>8.1312410839999991</v>
          </cell>
          <cell r="AIP82">
            <v>8.8068181820000007</v>
          </cell>
          <cell r="AIQ82">
            <v>9.4101123599999994</v>
          </cell>
          <cell r="AIR82">
            <v>9.2050209209999991</v>
          </cell>
          <cell r="AIS82">
            <v>10.31636864</v>
          </cell>
          <cell r="AIT82">
            <v>10.914051840000001</v>
          </cell>
          <cell r="AIU82">
            <v>10.748299319999999</v>
          </cell>
          <cell r="AIV82">
            <v>11.382113820000001</v>
          </cell>
          <cell r="AIW82">
            <v>11.40939597</v>
          </cell>
          <cell r="AIX82">
            <v>11.671087529999999</v>
          </cell>
          <cell r="AIY82">
            <v>12.36979167</v>
          </cell>
          <cell r="AIZ82">
            <v>11.44343303</v>
          </cell>
          <cell r="AJA82">
            <v>11.51358344</v>
          </cell>
          <cell r="AJB82">
            <v>10.95360825</v>
          </cell>
          <cell r="AJC82">
            <v>10.94147583</v>
          </cell>
          <cell r="AJD82">
            <v>11.53358682</v>
          </cell>
          <cell r="AJE82">
            <v>12.071156289999999</v>
          </cell>
          <cell r="AJF82">
            <v>12.515964240000001</v>
          </cell>
          <cell r="AJG82">
            <v>12.612612609999999</v>
          </cell>
          <cell r="AJH82">
            <v>12.532299739999999</v>
          </cell>
          <cell r="AJI82">
            <v>3.7246370459999998</v>
          </cell>
          <cell r="AJJ82">
            <v>3.9184238069999999</v>
          </cell>
          <cell r="AJK82">
            <v>3.8607259530000002</v>
          </cell>
          <cell r="AJL82">
            <v>3.9449439260000001</v>
          </cell>
          <cell r="AJM82">
            <v>4.3541446869999998</v>
          </cell>
          <cell r="AJN82">
            <v>4.4200882960000003</v>
          </cell>
          <cell r="AJO82">
            <v>4.3947227160000004</v>
          </cell>
          <cell r="AJP82">
            <v>4.229668974</v>
          </cell>
          <cell r="AJQ82">
            <v>4.7755937470000003</v>
          </cell>
          <cell r="AJR82">
            <v>5.8564235550000001</v>
          </cell>
          <cell r="AJS82">
            <v>5.625273483</v>
          </cell>
          <cell r="AJT82">
            <v>5.9407776590000001</v>
          </cell>
          <cell r="AJU82">
            <v>5.9095787399999997</v>
          </cell>
          <cell r="AJV82">
            <v>6.0723247139999996</v>
          </cell>
          <cell r="AJW82">
            <v>6.409548794</v>
          </cell>
          <cell r="AJX82">
            <v>6.6439765849999999</v>
          </cell>
          <cell r="AJY82">
            <v>7.1382313540000002</v>
          </cell>
          <cell r="AJZ82">
            <v>7.1864989120000002</v>
          </cell>
          <cell r="AKA82">
            <v>7.4131949869999998</v>
          </cell>
          <cell r="AKB82">
            <v>7.665768248</v>
          </cell>
          <cell r="AKC82">
            <v>7.7244108220000003</v>
          </cell>
          <cell r="AKD82">
            <v>7.7354677110000001</v>
          </cell>
          <cell r="AKE82">
            <v>7.9790743109999998</v>
          </cell>
          <cell r="AKF82">
            <v>7.9784826649999996</v>
          </cell>
          <cell r="AKG82">
            <v>8.2854930640000006</v>
          </cell>
          <cell r="AKH82">
            <v>8.0087713160000007</v>
          </cell>
          <cell r="AKI82">
            <v>8.0106780470000007</v>
          </cell>
          <cell r="AKJ82">
            <v>8.8288312589999993</v>
          </cell>
          <cell r="AKK82">
            <v>8.6449361220000007</v>
          </cell>
          <cell r="AKL82">
            <v>8.8449071499999992</v>
          </cell>
          <cell r="AKM82">
            <v>8.8702100460000004</v>
          </cell>
          <cell r="AKN82">
            <v>8.8702100460000004</v>
          </cell>
          <cell r="AKO82">
            <v>7.25</v>
          </cell>
          <cell r="AKP82">
            <v>7.59</v>
          </cell>
          <cell r="AKQ82">
            <v>7.67</v>
          </cell>
          <cell r="AKR82">
            <v>7.23</v>
          </cell>
          <cell r="AKS82">
            <v>6.97</v>
          </cell>
          <cell r="AKT82">
            <v>7.79</v>
          </cell>
          <cell r="AKU82">
            <v>7.88</v>
          </cell>
          <cell r="AKV82">
            <v>7.77</v>
          </cell>
          <cell r="AKW82">
            <v>7.98</v>
          </cell>
          <cell r="AKX82">
            <v>7.61</v>
          </cell>
          <cell r="AKY82">
            <v>7.86</v>
          </cell>
          <cell r="AKZ82">
            <v>8.48</v>
          </cell>
          <cell r="ALA82">
            <v>8.3800000000000008</v>
          </cell>
          <cell r="ALB82">
            <v>9.34</v>
          </cell>
          <cell r="ALC82">
            <v>10.31</v>
          </cell>
          <cell r="ALD82">
            <v>9.2899999999999991</v>
          </cell>
          <cell r="ALE82">
            <v>10.94</v>
          </cell>
          <cell r="ALF82">
            <v>12.28</v>
          </cell>
          <cell r="ALG82">
            <v>11.38</v>
          </cell>
          <cell r="ALH82">
            <v>12.55</v>
          </cell>
          <cell r="ALI82">
            <v>12.44</v>
          </cell>
          <cell r="ALJ82">
            <v>12.9</v>
          </cell>
          <cell r="ALK82">
            <v>14.09</v>
          </cell>
          <cell r="ALL82">
            <v>12.06</v>
          </cell>
          <cell r="ALM82">
            <v>11.88</v>
          </cell>
          <cell r="ALN82">
            <v>11.06</v>
          </cell>
          <cell r="ALO82">
            <v>10.9</v>
          </cell>
          <cell r="ALP82">
            <v>10.96</v>
          </cell>
          <cell r="ALQ82">
            <v>12.53</v>
          </cell>
          <cell r="ALR82">
            <v>13.16</v>
          </cell>
          <cell r="ALS82">
            <v>13.16</v>
          </cell>
          <cell r="ALT82">
            <v>13.16</v>
          </cell>
        </row>
        <row r="83">
          <cell r="A83" t="str">
            <v>Iraq</v>
          </cell>
          <cell r="B83" t="str">
            <v>IRQ</v>
          </cell>
          <cell r="C83" t="str">
            <v>Medium</v>
          </cell>
          <cell r="D83" t="str">
            <v>AS</v>
          </cell>
          <cell r="E83">
            <v>121</v>
          </cell>
          <cell r="F83">
            <v>0.52800000000000002</v>
          </cell>
          <cell r="G83">
            <v>0.496</v>
          </cell>
          <cell r="H83">
            <v>0.52400000000000002</v>
          </cell>
          <cell r="I83">
            <v>0.54500000000000004</v>
          </cell>
          <cell r="J83">
            <v>0.54300000000000004</v>
          </cell>
          <cell r="K83">
            <v>0.53200000000000003</v>
          </cell>
          <cell r="L83">
            <v>0.55100000000000005</v>
          </cell>
          <cell r="M83">
            <v>0.55800000000000005</v>
          </cell>
          <cell r="N83">
            <v>0.57099999999999995</v>
          </cell>
          <cell r="O83">
            <v>0.58199999999999996</v>
          </cell>
          <cell r="P83">
            <v>0.58899999999999997</v>
          </cell>
          <cell r="Q83">
            <v>0.59599999999999997</v>
          </cell>
          <cell r="R83">
            <v>0.59799999999999998</v>
          </cell>
          <cell r="S83">
            <v>0.57899999999999996</v>
          </cell>
          <cell r="T83">
            <v>0.60199999999999998</v>
          </cell>
          <cell r="U83">
            <v>0.60599999999999998</v>
          </cell>
          <cell r="V83">
            <v>0.60399999999999998</v>
          </cell>
          <cell r="W83">
            <v>0.60699999999999998</v>
          </cell>
          <cell r="X83">
            <v>0.623</v>
          </cell>
          <cell r="Y83">
            <v>0.63300000000000001</v>
          </cell>
          <cell r="Z83">
            <v>0.64</v>
          </cell>
          <cell r="AA83">
            <v>0.64900000000000002</v>
          </cell>
          <cell r="AB83">
            <v>0.66</v>
          </cell>
          <cell r="AC83">
            <v>0.66700000000000004</v>
          </cell>
          <cell r="AD83">
            <v>0.67</v>
          </cell>
          <cell r="AE83">
            <v>0.67500000000000004</v>
          </cell>
          <cell r="AF83">
            <v>0.67900000000000005</v>
          </cell>
          <cell r="AG83">
            <v>0.68500000000000005</v>
          </cell>
          <cell r="AH83">
            <v>0.69199999999999995</v>
          </cell>
          <cell r="AI83">
            <v>0.69599999999999995</v>
          </cell>
          <cell r="AJ83">
            <v>0.67900000000000005</v>
          </cell>
          <cell r="AK83">
            <v>0.68600000000000005</v>
          </cell>
          <cell r="AL83">
            <v>58.435499999999998</v>
          </cell>
          <cell r="AM83">
            <v>62.518999999999998</v>
          </cell>
          <cell r="AN83">
            <v>66.707700000000003</v>
          </cell>
          <cell r="AO83">
            <v>66.896900000000002</v>
          </cell>
          <cell r="AP83">
            <v>66.744200000000006</v>
          </cell>
          <cell r="AQ83">
            <v>66.464100000000002</v>
          </cell>
          <cell r="AR83">
            <v>66.390699999999995</v>
          </cell>
          <cell r="AS83">
            <v>65.837199999999996</v>
          </cell>
          <cell r="AT83">
            <v>65.485900000000001</v>
          </cell>
          <cell r="AU83">
            <v>66.181600000000003</v>
          </cell>
          <cell r="AV83">
            <v>66.817099999999996</v>
          </cell>
          <cell r="AW83">
            <v>67.033900000000003</v>
          </cell>
          <cell r="AX83">
            <v>67.083600000000004</v>
          </cell>
          <cell r="AY83">
            <v>65.642700000000005</v>
          </cell>
          <cell r="AZ83">
            <v>65.030699999999996</v>
          </cell>
          <cell r="BA83">
            <v>64.843800000000002</v>
          </cell>
          <cell r="BB83">
            <v>63.587299999999999</v>
          </cell>
          <cell r="BC83">
            <v>63.552700000000002</v>
          </cell>
          <cell r="BD83">
            <v>64.942099999999996</v>
          </cell>
          <cell r="BE83">
            <v>66.445700000000002</v>
          </cell>
          <cell r="BF83">
            <v>67.062200000000004</v>
          </cell>
          <cell r="BG83">
            <v>67.659000000000006</v>
          </cell>
          <cell r="BH83">
            <v>68.023200000000003</v>
          </cell>
          <cell r="BI83">
            <v>68.253399999999999</v>
          </cell>
          <cell r="BJ83">
            <v>68.913600000000002</v>
          </cell>
          <cell r="BK83">
            <v>69.440299999999993</v>
          </cell>
          <cell r="BL83">
            <v>68.987799999999993</v>
          </cell>
          <cell r="BM83">
            <v>70.412599999999998</v>
          </cell>
          <cell r="BN83">
            <v>71.514300000000006</v>
          </cell>
          <cell r="BO83">
            <v>71.576400000000007</v>
          </cell>
          <cell r="BP83">
            <v>69.122799999999998</v>
          </cell>
          <cell r="BQ83">
            <v>70.377899999999997</v>
          </cell>
          <cell r="BR83">
            <v>9.6144780000000001</v>
          </cell>
          <cell r="BS83">
            <v>9.5016160000000003</v>
          </cell>
          <cell r="BT83">
            <v>9.3887540000000005</v>
          </cell>
          <cell r="BU83">
            <v>9.2758920000000007</v>
          </cell>
          <cell r="BV83">
            <v>9.1630299999999991</v>
          </cell>
          <cell r="BW83">
            <v>9.0501679999999993</v>
          </cell>
          <cell r="BX83">
            <v>8.9373059999999995</v>
          </cell>
          <cell r="BY83">
            <v>8.8244439999999997</v>
          </cell>
          <cell r="BZ83">
            <v>8.7115819999999999</v>
          </cell>
          <cell r="CA83">
            <v>8.6543102259999998</v>
          </cell>
          <cell r="CB83">
            <v>8.7885398860000006</v>
          </cell>
          <cell r="CC83">
            <v>9.1312873359999998</v>
          </cell>
          <cell r="CD83">
            <v>9.4740347860000007</v>
          </cell>
          <cell r="CE83">
            <v>9.8167822359999999</v>
          </cell>
          <cell r="CF83">
            <v>10.159529689999999</v>
          </cell>
          <cell r="CG83">
            <v>10.286550160000001</v>
          </cell>
          <cell r="CH83">
            <v>10.413570630000001</v>
          </cell>
          <cell r="CI83">
            <v>10.540591109999999</v>
          </cell>
          <cell r="CJ83">
            <v>10.667611580000001</v>
          </cell>
          <cell r="CK83">
            <v>10.794632050000001</v>
          </cell>
          <cell r="CL83">
            <v>10.921652529999999</v>
          </cell>
          <cell r="CM83">
            <v>11.048673000000001</v>
          </cell>
          <cell r="CN83">
            <v>11.177976749999999</v>
          </cell>
          <cell r="CO83">
            <v>11.307280499999999</v>
          </cell>
          <cell r="CP83">
            <v>11.436584249999999</v>
          </cell>
          <cell r="CQ83">
            <v>11.565887999999999</v>
          </cell>
          <cell r="CR83">
            <v>11.695191749999999</v>
          </cell>
          <cell r="CS83">
            <v>11.824495499999999</v>
          </cell>
          <cell r="CT83">
            <v>11.953799249999999</v>
          </cell>
          <cell r="CU83">
            <v>12.087473170000001</v>
          </cell>
          <cell r="CV83">
            <v>12.087473170000001</v>
          </cell>
          <cell r="CW83">
            <v>12.087473170000001</v>
          </cell>
          <cell r="CX83">
            <v>3.5001129280000001</v>
          </cell>
          <cell r="CY83">
            <v>3.7151668880000002</v>
          </cell>
          <cell r="CZ83">
            <v>3.9302208489999999</v>
          </cell>
          <cell r="DA83">
            <v>4.145274809</v>
          </cell>
          <cell r="DB83">
            <v>4.3603287699999997</v>
          </cell>
          <cell r="DC83">
            <v>4.5753827300000003</v>
          </cell>
          <cell r="DD83">
            <v>4.7662979810000001</v>
          </cell>
          <cell r="DE83">
            <v>4.9572132309999999</v>
          </cell>
          <cell r="DF83">
            <v>5.1481284819999997</v>
          </cell>
          <cell r="DG83">
            <v>5.3390437320000004</v>
          </cell>
          <cell r="DH83">
            <v>5.5299589830000002</v>
          </cell>
          <cell r="DI83">
            <v>5.7055132359999998</v>
          </cell>
          <cell r="DJ83">
            <v>5.8810674900000004</v>
          </cell>
          <cell r="DK83">
            <v>6.056621743</v>
          </cell>
          <cell r="DL83">
            <v>6.2321759969999997</v>
          </cell>
          <cell r="DM83">
            <v>6.4077302500000002</v>
          </cell>
          <cell r="DN83">
            <v>6.5262293710000003</v>
          </cell>
          <cell r="DO83">
            <v>6.6447284919999996</v>
          </cell>
          <cell r="DP83">
            <v>6.7632276129999997</v>
          </cell>
          <cell r="DQ83">
            <v>6.8817267339999999</v>
          </cell>
          <cell r="DR83">
            <v>7.0002258550000001</v>
          </cell>
          <cell r="DS83">
            <v>7.256973951</v>
          </cell>
          <cell r="DT83">
            <v>7.5137220469999999</v>
          </cell>
          <cell r="DU83">
            <v>7.7704701419999997</v>
          </cell>
          <cell r="DV83">
            <v>7.792958284</v>
          </cell>
          <cell r="DW83">
            <v>7.8154464250000002</v>
          </cell>
          <cell r="DX83">
            <v>7.8379345669999996</v>
          </cell>
          <cell r="DY83">
            <v>7.8604227079999998</v>
          </cell>
          <cell r="DZ83">
            <v>7.88291085</v>
          </cell>
          <cell r="EA83">
            <v>7.9055934890000001</v>
          </cell>
          <cell r="EB83">
            <v>7.9055934890000001</v>
          </cell>
          <cell r="EC83">
            <v>7.9055934890000001</v>
          </cell>
          <cell r="ED83">
            <v>7251.989012</v>
          </cell>
          <cell r="EE83">
            <v>2393.8559279999999</v>
          </cell>
          <cell r="EF83">
            <v>2970.509078</v>
          </cell>
          <cell r="EG83">
            <v>4285.113096</v>
          </cell>
          <cell r="EH83">
            <v>3962.5877420000002</v>
          </cell>
          <cell r="EI83">
            <v>3144.2377019999999</v>
          </cell>
          <cell r="EJ83">
            <v>4567.2086490000002</v>
          </cell>
          <cell r="EK83">
            <v>5366.7954810000001</v>
          </cell>
          <cell r="EL83">
            <v>7042.0009799999998</v>
          </cell>
          <cell r="EM83">
            <v>7997.3789040000001</v>
          </cell>
          <cell r="EN83">
            <v>7972.8323110000001</v>
          </cell>
          <cell r="EO83">
            <v>7910.7022059999999</v>
          </cell>
          <cell r="EP83">
            <v>7064.6729370000003</v>
          </cell>
          <cell r="EQ83">
            <v>4699.0121820000004</v>
          </cell>
          <cell r="ER83">
            <v>7062.5805620000001</v>
          </cell>
          <cell r="ES83">
            <v>7147.464207</v>
          </cell>
          <cell r="ET83">
            <v>7376.3044980000004</v>
          </cell>
          <cell r="EU83">
            <v>7417.4049679999998</v>
          </cell>
          <cell r="EV83">
            <v>8417.9229869999999</v>
          </cell>
          <cell r="EW83">
            <v>8481.9463290000003</v>
          </cell>
          <cell r="EX83">
            <v>8679.9859230000002</v>
          </cell>
          <cell r="EY83">
            <v>8922.6758919999993</v>
          </cell>
          <cell r="EZ83">
            <v>9860.9947809999994</v>
          </cell>
          <cell r="FA83">
            <v>10104.788490000001</v>
          </cell>
          <cell r="FB83">
            <v>9743.8768020000007</v>
          </cell>
          <cell r="FC83">
            <v>9859.8346010000005</v>
          </cell>
          <cell r="FD83">
            <v>10906.04372</v>
          </cell>
          <cell r="FE83">
            <v>10445.367109999999</v>
          </cell>
          <cell r="FF83">
            <v>10465.093929999999</v>
          </cell>
          <cell r="FG83">
            <v>10869.495150000001</v>
          </cell>
          <cell r="FH83">
            <v>9663.0076439999993</v>
          </cell>
          <cell r="FI83">
            <v>9977.2490730000009</v>
          </cell>
          <cell r="FJ83">
            <v>5</v>
          </cell>
          <cell r="FP83">
            <v>0.64800000000000002</v>
          </cell>
          <cell r="FQ83">
            <v>0.67600000000000005</v>
          </cell>
          <cell r="FR83">
            <v>0.68899999999999995</v>
          </cell>
          <cell r="FS83">
            <v>0.70899999999999996</v>
          </cell>
          <cell r="FT83">
            <v>0.72499999999999998</v>
          </cell>
          <cell r="FU83">
            <v>0.73099999999999998</v>
          </cell>
          <cell r="FV83">
            <v>0.73599999999999999</v>
          </cell>
          <cell r="FW83">
            <v>0.73799999999999999</v>
          </cell>
          <cell r="FX83">
            <v>0.73699999999999999</v>
          </cell>
          <cell r="FY83">
            <v>0.76900000000000002</v>
          </cell>
          <cell r="FZ83">
            <v>0.77800000000000002</v>
          </cell>
          <cell r="GA83">
            <v>0.79800000000000004</v>
          </cell>
          <cell r="GB83">
            <v>0.80500000000000005</v>
          </cell>
          <cell r="GC83">
            <v>0.79700000000000004</v>
          </cell>
          <cell r="GD83">
            <v>0.78700000000000003</v>
          </cell>
          <cell r="GE83">
            <v>0.79600000000000004</v>
          </cell>
          <cell r="GF83">
            <v>0.79700000000000004</v>
          </cell>
          <cell r="GG83">
            <v>0.80200000000000005</v>
          </cell>
          <cell r="GH83">
            <v>0.81</v>
          </cell>
          <cell r="GI83">
            <v>0.81299999999999994</v>
          </cell>
          <cell r="GJ83">
            <v>0.81299999999999994</v>
          </cell>
          <cell r="GK83">
            <v>0.83699999999999997</v>
          </cell>
          <cell r="GL83">
            <v>0.81</v>
          </cell>
          <cell r="GM83">
            <v>0.80100000000000005</v>
          </cell>
          <cell r="GN83">
            <v>0.80600000000000005</v>
          </cell>
          <cell r="GO83">
            <v>0.80200000000000005</v>
          </cell>
          <cell r="GP83">
            <v>0.80300000000000005</v>
          </cell>
          <cell r="GV83">
            <v>0.383114811</v>
          </cell>
          <cell r="GW83">
            <v>0.41257052799999999</v>
          </cell>
          <cell r="GX83">
            <v>0.42451210700000003</v>
          </cell>
          <cell r="GY83">
            <v>0.44462118099999998</v>
          </cell>
          <cell r="GZ83">
            <v>0.46054463499999998</v>
          </cell>
          <cell r="HA83">
            <v>0.46936293400000001</v>
          </cell>
          <cell r="HB83">
            <v>0.47801505599999999</v>
          </cell>
          <cell r="HC83">
            <v>0.48021816699999997</v>
          </cell>
          <cell r="HD83">
            <v>0.46129031799999998</v>
          </cell>
          <cell r="HE83">
            <v>0.49620103799999998</v>
          </cell>
          <cell r="HF83">
            <v>0.50349490100000005</v>
          </cell>
          <cell r="HG83">
            <v>0.51053568800000004</v>
          </cell>
          <cell r="HH83">
            <v>0.516591362</v>
          </cell>
          <cell r="HI83">
            <v>0.52781617199999997</v>
          </cell>
          <cell r="HJ83">
            <v>0.53300449599999999</v>
          </cell>
          <cell r="HK83">
            <v>0.54375922399999999</v>
          </cell>
          <cell r="HL83">
            <v>0.55177773600000002</v>
          </cell>
          <cell r="HM83">
            <v>0.56375905400000004</v>
          </cell>
          <cell r="HN83">
            <v>0.574458841</v>
          </cell>
          <cell r="HO83">
            <v>0.57925972000000003</v>
          </cell>
          <cell r="HP83">
            <v>0.58407739400000003</v>
          </cell>
          <cell r="HQ83">
            <v>0.59861833499999995</v>
          </cell>
          <cell r="HR83">
            <v>0.58717393699999998</v>
          </cell>
          <cell r="HS83">
            <v>0.589750212</v>
          </cell>
          <cell r="HT83">
            <v>0.59512130100000005</v>
          </cell>
          <cell r="HU83">
            <v>0.57837896700000002</v>
          </cell>
          <cell r="HV83">
            <v>0.58513884400000005</v>
          </cell>
          <cell r="HW83">
            <v>63.700600000000001</v>
          </cell>
          <cell r="HX83">
            <v>66.695800000000006</v>
          </cell>
          <cell r="HY83">
            <v>69.376300000000001</v>
          </cell>
          <cell r="HZ83">
            <v>69.707800000000006</v>
          </cell>
          <cell r="IA83">
            <v>69.542000000000002</v>
          </cell>
          <cell r="IB83">
            <v>69.164599999999993</v>
          </cell>
          <cell r="IC83">
            <v>68.842399999999998</v>
          </cell>
          <cell r="ID83">
            <v>68.320800000000006</v>
          </cell>
          <cell r="IE83">
            <v>67.868399999999994</v>
          </cell>
          <cell r="IF83">
            <v>69.001900000000006</v>
          </cell>
          <cell r="IG83">
            <v>69.848600000000005</v>
          </cell>
          <cell r="IH83">
            <v>69.9649</v>
          </cell>
          <cell r="II83">
            <v>70.113699999999994</v>
          </cell>
          <cell r="IJ83">
            <v>69.924999999999997</v>
          </cell>
          <cell r="IK83">
            <v>69.917199999999994</v>
          </cell>
          <cell r="IL83">
            <v>69.872900000000001</v>
          </cell>
          <cell r="IM83">
            <v>69.549099999999996</v>
          </cell>
          <cell r="IN83">
            <v>69.422499999999999</v>
          </cell>
          <cell r="IO83">
            <v>69.3506</v>
          </cell>
          <cell r="IP83">
            <v>69.5886</v>
          </cell>
          <cell r="IQ83">
            <v>70.144900000000007</v>
          </cell>
          <cell r="IR83">
            <v>70.3476</v>
          </cell>
          <cell r="IS83">
            <v>70.517899999999997</v>
          </cell>
          <cell r="IT83">
            <v>70.701899999999995</v>
          </cell>
          <cell r="IU83">
            <v>71.174700000000001</v>
          </cell>
          <cell r="IV83">
            <v>71.213399999999993</v>
          </cell>
          <cell r="IW83">
            <v>72.379900000000006</v>
          </cell>
          <cell r="IX83">
            <v>73.2346</v>
          </cell>
          <cell r="IY83">
            <v>73.293199999999999</v>
          </cell>
          <cell r="IZ83">
            <v>73.428299999999993</v>
          </cell>
          <cell r="JA83">
            <v>71.185199999999995</v>
          </cell>
          <cell r="JB83">
            <v>72.421899999999994</v>
          </cell>
          <cell r="JH83">
            <v>7.7496</v>
          </cell>
          <cell r="JI83">
            <v>7.6529999999999996</v>
          </cell>
          <cell r="JJ83">
            <v>7.5563000000000002</v>
          </cell>
          <cell r="JK83">
            <v>7.4596999999999998</v>
          </cell>
          <cell r="JL83">
            <v>7.3940200809999999</v>
          </cell>
          <cell r="JM83">
            <v>7.4621901509999997</v>
          </cell>
          <cell r="JN83">
            <v>7.7846626040000002</v>
          </cell>
          <cell r="JO83">
            <v>8.1071350570000007</v>
          </cell>
          <cell r="JP83">
            <v>8.4296075110000004</v>
          </cell>
          <cell r="JQ83">
            <v>8.752079964</v>
          </cell>
          <cell r="JR83">
            <v>8.9432532550000001</v>
          </cell>
          <cell r="JS83">
            <v>9.1344265450000002</v>
          </cell>
          <cell r="JT83">
            <v>9.3255998360000003</v>
          </cell>
          <cell r="JU83">
            <v>9.5167731270000004</v>
          </cell>
          <cell r="JV83">
            <v>9.7079464180000006</v>
          </cell>
          <cell r="JW83">
            <v>9.8991197090000007</v>
          </cell>
          <cell r="JX83">
            <v>10.090293000000001</v>
          </cell>
          <cell r="JY83">
            <v>10.260704779999999</v>
          </cell>
          <cell r="JZ83">
            <v>10.43111656</v>
          </cell>
          <cell r="KA83">
            <v>10.60152834</v>
          </cell>
          <cell r="KB83">
            <v>10.77194012</v>
          </cell>
          <cell r="KC83">
            <v>10.942351909999999</v>
          </cell>
          <cell r="KD83">
            <v>11.11276369</v>
          </cell>
          <cell r="KE83">
            <v>11.28317547</v>
          </cell>
          <cell r="KF83">
            <v>11.4617644</v>
          </cell>
          <cell r="KG83">
            <v>11.4617644</v>
          </cell>
          <cell r="KH83">
            <v>11.4617644</v>
          </cell>
          <cell r="KI83">
            <v>2.2802211059999999</v>
          </cell>
          <cell r="KJ83">
            <v>2.498540148</v>
          </cell>
          <cell r="KK83">
            <v>2.7168591900000001</v>
          </cell>
          <cell r="KL83">
            <v>2.9351782329999998</v>
          </cell>
          <cell r="KM83">
            <v>3.1534972749999999</v>
          </cell>
          <cell r="KN83">
            <v>3.371816317</v>
          </cell>
          <cell r="KO83">
            <v>3.590135359</v>
          </cell>
          <cell r="KP83">
            <v>3.8084544010000001</v>
          </cell>
          <cell r="KQ83">
            <v>4.0267734429999997</v>
          </cell>
          <cell r="KR83">
            <v>4.2450924849999998</v>
          </cell>
          <cell r="KS83">
            <v>4.4634115269999999</v>
          </cell>
          <cell r="KT83">
            <v>4.6501955959999997</v>
          </cell>
          <cell r="KU83">
            <v>4.8369796660000004</v>
          </cell>
          <cell r="KV83">
            <v>5.0237637350000002</v>
          </cell>
          <cell r="KW83">
            <v>5.210547805</v>
          </cell>
          <cell r="KX83">
            <v>5.3973318739999998</v>
          </cell>
          <cell r="KY83">
            <v>5.5525809700000002</v>
          </cell>
          <cell r="KZ83">
            <v>5.7078300669999997</v>
          </cell>
          <cell r="LA83">
            <v>5.8630791640000002</v>
          </cell>
          <cell r="LB83">
            <v>6.0183282599999997</v>
          </cell>
          <cell r="LC83">
            <v>6.1735773570000001</v>
          </cell>
          <cell r="LD83">
            <v>6.4767982489999998</v>
          </cell>
          <cell r="LE83">
            <v>6.7800191400000003</v>
          </cell>
          <cell r="LF83">
            <v>7.083240032</v>
          </cell>
          <cell r="LG83">
            <v>7.1106551900000001</v>
          </cell>
          <cell r="LH83">
            <v>7.1380703470000002</v>
          </cell>
          <cell r="LI83">
            <v>7.1654855040000003</v>
          </cell>
          <cell r="LJ83">
            <v>7.1929006619999996</v>
          </cell>
          <cell r="LK83">
            <v>7.2203158189999996</v>
          </cell>
          <cell r="LL83">
            <v>7.2480476740000004</v>
          </cell>
          <cell r="LM83">
            <v>7.2480476740000004</v>
          </cell>
          <cell r="LN83">
            <v>7.2480476740000004</v>
          </cell>
          <cell r="LO83">
            <v>1075.5103779999999</v>
          </cell>
          <cell r="LP83">
            <v>357.70925579999999</v>
          </cell>
          <cell r="LQ83">
            <v>449.96111000000002</v>
          </cell>
          <cell r="LR83">
            <v>653.85201410000002</v>
          </cell>
          <cell r="LS83">
            <v>608.79958869999996</v>
          </cell>
          <cell r="LT83">
            <v>486.72424649999999</v>
          </cell>
          <cell r="LU83">
            <v>711.74731440000005</v>
          </cell>
          <cell r="LV83">
            <v>843.85684260000005</v>
          </cell>
          <cell r="LW83">
            <v>1149.1711760000001</v>
          </cell>
          <cell r="LX83">
            <v>1354.0803980000001</v>
          </cell>
          <cell r="LY83">
            <v>1400.1630540000001</v>
          </cell>
          <cell r="LZ83">
            <v>1440.0442640000001</v>
          </cell>
          <cell r="MA83">
            <v>1332.8851070000001</v>
          </cell>
          <cell r="MB83">
            <v>918.52207969999995</v>
          </cell>
          <cell r="MC83">
            <v>1429.6789650000001</v>
          </cell>
          <cell r="MD83">
            <v>1498.050385</v>
          </cell>
          <cell r="ME83">
            <v>1601.3407</v>
          </cell>
          <cell r="MF83">
            <v>1667.332024</v>
          </cell>
          <cell r="MG83">
            <v>1886.4906820000001</v>
          </cell>
          <cell r="MH83">
            <v>1896.10868</v>
          </cell>
          <cell r="MI83">
            <v>2049.7427469999998</v>
          </cell>
          <cell r="MJ83">
            <v>2100.747781</v>
          </cell>
          <cell r="MK83">
            <v>2315.1680970000002</v>
          </cell>
          <cell r="ML83">
            <v>2498.395293</v>
          </cell>
          <cell r="MM83">
            <v>2535.122018</v>
          </cell>
          <cell r="MN83">
            <v>2648.8535969999998</v>
          </cell>
          <cell r="MO83">
            <v>3024.2302519999998</v>
          </cell>
          <cell r="MP83">
            <v>2288.8800190000002</v>
          </cell>
          <cell r="MQ83">
            <v>2301.3576579999999</v>
          </cell>
          <cell r="MR83">
            <v>2405.217169</v>
          </cell>
          <cell r="MS83">
            <v>2119.581083</v>
          </cell>
          <cell r="MT83">
            <v>2184.1250749999999</v>
          </cell>
          <cell r="MZ83">
            <v>0.591115485</v>
          </cell>
          <cell r="NA83">
            <v>0.61015978000000004</v>
          </cell>
          <cell r="NB83">
            <v>0.61568156100000004</v>
          </cell>
          <cell r="NC83">
            <v>0.62710164400000001</v>
          </cell>
          <cell r="ND83">
            <v>0.63557212699999999</v>
          </cell>
          <cell r="NE83">
            <v>0.64208524300000003</v>
          </cell>
          <cell r="NF83">
            <v>0.64957528200000003</v>
          </cell>
          <cell r="NG83">
            <v>0.65066011000000001</v>
          </cell>
          <cell r="NH83">
            <v>0.62626999800000005</v>
          </cell>
          <cell r="NI83">
            <v>0.64531768099999998</v>
          </cell>
          <cell r="NJ83">
            <v>0.64692370200000004</v>
          </cell>
          <cell r="NK83">
            <v>0.63988487299999997</v>
          </cell>
          <cell r="NL83">
            <v>0.64185336999999998</v>
          </cell>
          <cell r="NM83">
            <v>0.66215696700000004</v>
          </cell>
          <cell r="NN83">
            <v>0.67709585500000002</v>
          </cell>
          <cell r="NO83">
            <v>0.68286838699999997</v>
          </cell>
          <cell r="NP83">
            <v>0.692229592</v>
          </cell>
          <cell r="NQ83">
            <v>0.70317553399999999</v>
          </cell>
          <cell r="NR83">
            <v>0.70903566399999995</v>
          </cell>
          <cell r="NS83">
            <v>0.71222126200000002</v>
          </cell>
          <cell r="NT83">
            <v>0.71848105200000001</v>
          </cell>
          <cell r="NU83">
            <v>0.71480216399999996</v>
          </cell>
          <cell r="NV83">
            <v>0.72480803199999999</v>
          </cell>
          <cell r="NW83">
            <v>0.73581334200000004</v>
          </cell>
          <cell r="NX83">
            <v>0.73875193400000005</v>
          </cell>
          <cell r="NY83">
            <v>0.72079274199999999</v>
          </cell>
          <cell r="NZ83">
            <v>0.72829331500000005</v>
          </cell>
          <cell r="OA83">
            <v>53.542299999999997</v>
          </cell>
          <cell r="OB83">
            <v>58.4358</v>
          </cell>
          <cell r="OC83">
            <v>63.915500000000002</v>
          </cell>
          <cell r="OD83">
            <v>63.974299999999999</v>
          </cell>
          <cell r="OE83">
            <v>63.8414</v>
          </cell>
          <cell r="OF83">
            <v>63.660499999999999</v>
          </cell>
          <cell r="OG83">
            <v>63.825099999999999</v>
          </cell>
          <cell r="OH83">
            <v>63.254199999999997</v>
          </cell>
          <cell r="OI83">
            <v>63.004199999999997</v>
          </cell>
          <cell r="OJ83">
            <v>63.294800000000002</v>
          </cell>
          <cell r="OK83">
            <v>63.734400000000001</v>
          </cell>
          <cell r="OL83">
            <v>64.041399999999996</v>
          </cell>
          <cell r="OM83">
            <v>64.004900000000006</v>
          </cell>
          <cell r="ON83">
            <v>61.524900000000002</v>
          </cell>
          <cell r="OO83">
            <v>60.435499999999998</v>
          </cell>
          <cell r="OP83">
            <v>60.137300000000003</v>
          </cell>
          <cell r="OQ83">
            <v>58.188899999999997</v>
          </cell>
          <cell r="OR83">
            <v>58.215499999999999</v>
          </cell>
          <cell r="OS83">
            <v>60.715600000000002</v>
          </cell>
          <cell r="OT83">
            <v>63.265799999999999</v>
          </cell>
          <cell r="OU83">
            <v>63.929099999999998</v>
          </cell>
          <cell r="OV83">
            <v>64.875699999999995</v>
          </cell>
          <cell r="OW83">
            <v>65.4178</v>
          </cell>
          <cell r="OX83">
            <v>65.694000000000003</v>
          </cell>
          <cell r="OY83">
            <v>66.522499999999994</v>
          </cell>
          <cell r="OZ83">
            <v>67.514899999999997</v>
          </cell>
          <cell r="PA83">
            <v>65.613799999999998</v>
          </cell>
          <cell r="PB83">
            <v>67.512500000000003</v>
          </cell>
          <cell r="PC83">
            <v>69.558999999999997</v>
          </cell>
          <cell r="PD83">
            <v>69.559100000000001</v>
          </cell>
          <cell r="PE83">
            <v>66.953699999999998</v>
          </cell>
          <cell r="PF83">
            <v>68.200400000000002</v>
          </cell>
          <cell r="PL83">
            <v>10.282299999999999</v>
          </cell>
          <cell r="PM83">
            <v>10.1541</v>
          </cell>
          <cell r="PN83">
            <v>10.0258</v>
          </cell>
          <cell r="PO83">
            <v>9.8976000000000006</v>
          </cell>
          <cell r="PP83">
            <v>9.8533201219999995</v>
          </cell>
          <cell r="PQ83">
            <v>10.04996014</v>
          </cell>
          <cell r="PR83">
            <v>10.410857679999999</v>
          </cell>
          <cell r="PS83">
            <v>10.771755219999999</v>
          </cell>
          <cell r="PT83">
            <v>11.132652759999999</v>
          </cell>
          <cell r="PU83">
            <v>11.493550300000001</v>
          </cell>
          <cell r="PV83">
            <v>11.55879369</v>
          </cell>
          <cell r="PW83">
            <v>11.62403707</v>
          </cell>
          <cell r="PX83">
            <v>11.689280460000001</v>
          </cell>
          <cell r="PY83">
            <v>11.754523839999999</v>
          </cell>
          <cell r="PZ83">
            <v>11.81976723</v>
          </cell>
          <cell r="QA83">
            <v>11.88501061</v>
          </cell>
          <cell r="QB83">
            <v>11.950253999999999</v>
          </cell>
          <cell r="QC83">
            <v>12.04109427</v>
          </cell>
          <cell r="QD83">
            <v>12.131934530000001</v>
          </cell>
          <cell r="QE83">
            <v>12.2227748</v>
          </cell>
          <cell r="QF83">
            <v>12.313615070000001</v>
          </cell>
          <cell r="QG83">
            <v>12.404455329999999</v>
          </cell>
          <cell r="QH83">
            <v>12.4952956</v>
          </cell>
          <cell r="QI83">
            <v>12.586135860000001</v>
          </cell>
          <cell r="QJ83">
            <v>12.67899669</v>
          </cell>
          <cell r="QK83">
            <v>12.67899669</v>
          </cell>
          <cell r="QL83">
            <v>12.67899669</v>
          </cell>
          <cell r="QM83">
            <v>4.5672552079999997</v>
          </cell>
          <cell r="QN83">
            <v>4.7786652749999998</v>
          </cell>
          <cell r="QO83">
            <v>4.9900753409999998</v>
          </cell>
          <cell r="QP83">
            <v>5.2014854079999999</v>
          </cell>
          <cell r="QQ83">
            <v>5.4128954739999999</v>
          </cell>
          <cell r="QR83">
            <v>5.6243055399999999</v>
          </cell>
          <cell r="QS83">
            <v>5.7898436110000002</v>
          </cell>
          <cell r="QT83">
            <v>5.9553816819999996</v>
          </cell>
          <cell r="QU83">
            <v>6.1209197529999999</v>
          </cell>
          <cell r="QV83">
            <v>6.2864578240000002</v>
          </cell>
          <cell r="QW83">
            <v>6.4519958949999996</v>
          </cell>
          <cell r="QX83">
            <v>6.611550662</v>
          </cell>
          <cell r="QY83">
            <v>6.7711054290000003</v>
          </cell>
          <cell r="QZ83">
            <v>6.9306601959999998</v>
          </cell>
          <cell r="RA83">
            <v>7.0902149630000002</v>
          </cell>
          <cell r="RB83">
            <v>7.2497697299999997</v>
          </cell>
          <cell r="RC83">
            <v>7.3355304180000003</v>
          </cell>
          <cell r="RD83">
            <v>7.4212911049999999</v>
          </cell>
          <cell r="RE83">
            <v>7.5070517920000004</v>
          </cell>
          <cell r="RF83">
            <v>7.5928124800000001</v>
          </cell>
          <cell r="RG83">
            <v>7.6785731669999997</v>
          </cell>
          <cell r="RH83">
            <v>7.8939721030000003</v>
          </cell>
          <cell r="RI83">
            <v>8.1093710380000008</v>
          </cell>
          <cell r="RJ83">
            <v>8.3247699740000005</v>
          </cell>
          <cell r="RK83">
            <v>8.3416382890000005</v>
          </cell>
          <cell r="RL83">
            <v>8.3585066050000005</v>
          </cell>
          <cell r="RM83">
            <v>8.3753749200000005</v>
          </cell>
          <cell r="RN83">
            <v>8.3922432360000006</v>
          </cell>
          <cell r="RO83">
            <v>8.4091115510000005</v>
          </cell>
          <cell r="RP83">
            <v>8.4260821309999994</v>
          </cell>
          <cell r="RQ83">
            <v>8.4260821309999994</v>
          </cell>
          <cell r="RR83">
            <v>8.4260821309999994</v>
          </cell>
          <cell r="RS83">
            <v>13600.326209999999</v>
          </cell>
          <cell r="RT83">
            <v>4485.7551350000003</v>
          </cell>
          <cell r="RU83">
            <v>5555.994189</v>
          </cell>
          <cell r="RV83">
            <v>8002.3350259999997</v>
          </cell>
          <cell r="RW83">
            <v>7389.3309749999999</v>
          </cell>
          <cell r="RX83">
            <v>5854.5273539999998</v>
          </cell>
          <cell r="RY83">
            <v>8491.8414360000006</v>
          </cell>
          <cell r="RZ83">
            <v>9962.2351820000003</v>
          </cell>
          <cell r="SA83">
            <v>13018.45953</v>
          </cell>
          <cell r="SB83">
            <v>14724.13157</v>
          </cell>
          <cell r="SC83">
            <v>14619.16375</v>
          </cell>
          <cell r="SD83">
            <v>14445.65864</v>
          </cell>
          <cell r="SE83">
            <v>12846.46911</v>
          </cell>
          <cell r="SF83">
            <v>8510.0638450000006</v>
          </cell>
          <cell r="SG83">
            <v>12741.53811</v>
          </cell>
          <cell r="SH83">
            <v>12845.42706</v>
          </cell>
          <cell r="SI83">
            <v>13206.156859999999</v>
          </cell>
          <cell r="SJ83">
            <v>13229.579299999999</v>
          </cell>
          <cell r="SK83">
            <v>15023.967210000001</v>
          </cell>
          <cell r="SL83">
            <v>15139.627200000001</v>
          </cell>
          <cell r="SM83">
            <v>15375.64798</v>
          </cell>
          <cell r="SN83">
            <v>15803.61025</v>
          </cell>
          <cell r="SO83">
            <v>17461.674940000001</v>
          </cell>
          <cell r="SP83">
            <v>17756.094799999999</v>
          </cell>
          <cell r="SQ83">
            <v>16985.336630000002</v>
          </cell>
          <cell r="SR83">
            <v>17092.726920000001</v>
          </cell>
          <cell r="SS83">
            <v>18804.317879999999</v>
          </cell>
          <cell r="ST83">
            <v>18614.863720000001</v>
          </cell>
          <cell r="SU83">
            <v>18633.72279</v>
          </cell>
          <cell r="SV83">
            <v>19328.11954</v>
          </cell>
          <cell r="SW83">
            <v>17192.91417</v>
          </cell>
          <cell r="SX83">
            <v>17748.483769999999</v>
          </cell>
          <cell r="SZ83">
            <v>0.50600000000000001</v>
          </cell>
          <cell r="TA83">
            <v>0.51600000000000001</v>
          </cell>
          <cell r="TB83">
            <v>0.52200000000000002</v>
          </cell>
          <cell r="TC83">
            <v>0.52500000000000002</v>
          </cell>
          <cell r="TD83">
            <v>0.53</v>
          </cell>
          <cell r="TE83">
            <v>0.53400000000000003</v>
          </cell>
          <cell r="TF83">
            <v>0.54</v>
          </cell>
          <cell r="TG83">
            <v>0.55700000000000005</v>
          </cell>
          <cell r="TH83">
            <v>0.56000000000000005</v>
          </cell>
          <cell r="TI83">
            <v>0.54800000000000004</v>
          </cell>
          <cell r="TJ83">
            <v>0.55400000000000005</v>
          </cell>
          <cell r="TL83">
            <v>21.766483600000001</v>
          </cell>
          <cell r="TM83">
            <v>21.609611170000001</v>
          </cell>
          <cell r="TN83">
            <v>21.51592093</v>
          </cell>
          <cell r="TO83">
            <v>21.272866230000002</v>
          </cell>
          <cell r="TP83">
            <v>21.1252794</v>
          </cell>
          <cell r="TQ83">
            <v>21.128856949999999</v>
          </cell>
          <cell r="TR83">
            <v>20.872566519999999</v>
          </cell>
          <cell r="TS83">
            <v>19.170359609999998</v>
          </cell>
          <cell r="TT83">
            <v>19.090298969999999</v>
          </cell>
          <cell r="TU83">
            <v>18.94589869</v>
          </cell>
          <cell r="TV83">
            <v>18.80229155</v>
          </cell>
          <cell r="TX83">
            <v>22.033898310000001</v>
          </cell>
          <cell r="TY83">
            <v>21.81818182</v>
          </cell>
          <cell r="TZ83">
            <v>21.739130429999999</v>
          </cell>
          <cell r="UA83">
            <v>21.641791040000001</v>
          </cell>
          <cell r="UB83">
            <v>21.481481479999999</v>
          </cell>
          <cell r="UC83">
            <v>21.354933729999999</v>
          </cell>
          <cell r="UD83">
            <v>21.167883209999999</v>
          </cell>
          <cell r="UE83">
            <v>19.508670519999999</v>
          </cell>
          <cell r="UF83">
            <v>19.540229889999999</v>
          </cell>
          <cell r="UG83">
            <v>19.293078059999999</v>
          </cell>
          <cell r="UH83">
            <v>19.24198251</v>
          </cell>
          <cell r="UI83">
            <v>19.101882929999999</v>
          </cell>
          <cell r="UJ83">
            <v>18.521310809999999</v>
          </cell>
          <cell r="UK83">
            <v>18.050693509999999</v>
          </cell>
          <cell r="UL83">
            <v>17.7696228</v>
          </cell>
          <cell r="UM83">
            <v>17.04045868</v>
          </cell>
          <cell r="UN83">
            <v>16.597698210000001</v>
          </cell>
          <cell r="UO83">
            <v>16.608430859999999</v>
          </cell>
          <cell r="UP83">
            <v>15.83955956</v>
          </cell>
          <cell r="UQ83">
            <v>15.08621883</v>
          </cell>
          <cell r="UR83">
            <v>14.84603691</v>
          </cell>
          <cell r="US83">
            <v>14.412836070000001</v>
          </cell>
          <cell r="UT83">
            <v>13.982014660000001</v>
          </cell>
          <cell r="UV83">
            <v>30.631019999999999</v>
          </cell>
          <cell r="UW83">
            <v>30.631019999999999</v>
          </cell>
          <cell r="UX83">
            <v>30.631019999999999</v>
          </cell>
          <cell r="UY83">
            <v>30.631019999999999</v>
          </cell>
          <cell r="UZ83">
            <v>30.631019999999999</v>
          </cell>
          <cell r="VA83">
            <v>30.631019999999999</v>
          </cell>
          <cell r="VB83">
            <v>30.631019999999999</v>
          </cell>
          <cell r="VC83">
            <v>29.745909999999999</v>
          </cell>
          <cell r="VD83">
            <v>29.745909999999999</v>
          </cell>
          <cell r="VE83">
            <v>29.745909999999999</v>
          </cell>
          <cell r="VF83">
            <v>29.745909999999999</v>
          </cell>
          <cell r="VH83">
            <v>16.147120000000001</v>
          </cell>
          <cell r="VI83">
            <v>16.147120000000001</v>
          </cell>
          <cell r="VJ83">
            <v>16.147120000000001</v>
          </cell>
          <cell r="VK83">
            <v>16.147120000000001</v>
          </cell>
          <cell r="VL83">
            <v>16.147120000000001</v>
          </cell>
          <cell r="VM83">
            <v>16.147120000000001</v>
          </cell>
          <cell r="VN83">
            <v>16.147120000000001</v>
          </cell>
          <cell r="VO83">
            <v>12.67895</v>
          </cell>
          <cell r="VP83">
            <v>12.67895</v>
          </cell>
          <cell r="VQ83">
            <v>12.67895</v>
          </cell>
          <cell r="VR83">
            <v>12.67895</v>
          </cell>
          <cell r="VS83">
            <v>145</v>
          </cell>
          <cell r="VT83">
            <v>0.72099999999999997</v>
          </cell>
          <cell r="VU83">
            <v>0.71699999999999997</v>
          </cell>
          <cell r="VV83">
            <v>0.71299999999999997</v>
          </cell>
          <cell r="VW83">
            <v>0.71</v>
          </cell>
          <cell r="VX83">
            <v>0.70499999999999996</v>
          </cell>
          <cell r="VY83">
            <v>0.7</v>
          </cell>
          <cell r="VZ83">
            <v>0.69299999999999995</v>
          </cell>
          <cell r="WA83">
            <v>0.68600000000000005</v>
          </cell>
          <cell r="WB83">
            <v>0.67600000000000005</v>
          </cell>
          <cell r="WC83">
            <v>0.66800000000000004</v>
          </cell>
          <cell r="WD83">
            <v>0.65400000000000003</v>
          </cell>
          <cell r="WE83">
            <v>0.64600000000000002</v>
          </cell>
          <cell r="WF83">
            <v>0.64100000000000001</v>
          </cell>
          <cell r="WG83">
            <v>0.67</v>
          </cell>
          <cell r="WH83">
            <v>0.66500000000000004</v>
          </cell>
          <cell r="WI83">
            <v>0.66500000000000004</v>
          </cell>
          <cell r="WJ83">
            <v>0.62</v>
          </cell>
          <cell r="WK83">
            <v>0.60899999999999999</v>
          </cell>
          <cell r="WL83">
            <v>0.58299999999999996</v>
          </cell>
          <cell r="WM83">
            <v>0.57399999999999995</v>
          </cell>
          <cell r="WN83">
            <v>0.57399999999999995</v>
          </cell>
          <cell r="WO83">
            <v>0.57199999999999995</v>
          </cell>
          <cell r="WP83">
            <v>0.56899999999999995</v>
          </cell>
          <cell r="WQ83">
            <v>0.56799999999999995</v>
          </cell>
          <cell r="WR83">
            <v>0.57099999999999995</v>
          </cell>
          <cell r="WS83">
            <v>0.55500000000000005</v>
          </cell>
          <cell r="WT83">
            <v>0.54300000000000004</v>
          </cell>
          <cell r="WU83">
            <v>0.57099999999999995</v>
          </cell>
          <cell r="WV83">
            <v>0.56899999999999995</v>
          </cell>
          <cell r="WW83">
            <v>0.56699999999999995</v>
          </cell>
          <cell r="WX83">
            <v>0.56399999999999995</v>
          </cell>
          <cell r="WY83">
            <v>0.55800000000000005</v>
          </cell>
          <cell r="WZ83">
            <v>162</v>
          </cell>
          <cell r="XA83">
            <v>150</v>
          </cell>
          <cell r="XB83">
            <v>141</v>
          </cell>
          <cell r="XC83">
            <v>135</v>
          </cell>
          <cell r="XD83">
            <v>125</v>
          </cell>
          <cell r="XE83">
            <v>118</v>
          </cell>
          <cell r="XF83">
            <v>107</v>
          </cell>
          <cell r="XG83">
            <v>97</v>
          </cell>
          <cell r="XH83">
            <v>89</v>
          </cell>
          <cell r="XI83">
            <v>83</v>
          </cell>
          <cell r="XJ83">
            <v>79</v>
          </cell>
          <cell r="XK83">
            <v>76</v>
          </cell>
          <cell r="XL83">
            <v>74</v>
          </cell>
          <cell r="XM83">
            <v>136</v>
          </cell>
          <cell r="XN83">
            <v>122</v>
          </cell>
          <cell r="XO83">
            <v>127</v>
          </cell>
          <cell r="XP83">
            <v>158</v>
          </cell>
          <cell r="XQ83">
            <v>138</v>
          </cell>
          <cell r="XR83">
            <v>90</v>
          </cell>
          <cell r="XS83">
            <v>75</v>
          </cell>
          <cell r="XT83">
            <v>70</v>
          </cell>
          <cell r="XU83">
            <v>67</v>
          </cell>
          <cell r="XV83">
            <v>66</v>
          </cell>
          <cell r="XW83">
            <v>75</v>
          </cell>
          <cell r="XX83">
            <v>92</v>
          </cell>
          <cell r="XY83">
            <v>83</v>
          </cell>
          <cell r="XZ83">
            <v>78</v>
          </cell>
          <cell r="YA83">
            <v>79</v>
          </cell>
          <cell r="YB83">
            <v>79</v>
          </cell>
          <cell r="YC83">
            <v>79</v>
          </cell>
          <cell r="YD83">
            <v>79</v>
          </cell>
          <cell r="YE83">
            <v>79</v>
          </cell>
          <cell r="YF83">
            <v>71.341999999999999</v>
          </cell>
          <cell r="YG83">
            <v>72.709000000000003</v>
          </cell>
          <cell r="YH83">
            <v>71.972999999999999</v>
          </cell>
          <cell r="YI83">
            <v>72.683999999999997</v>
          </cell>
          <cell r="YJ83">
            <v>71.734999999999999</v>
          </cell>
          <cell r="YK83">
            <v>69.697000000000003</v>
          </cell>
          <cell r="YL83">
            <v>66.703999999999994</v>
          </cell>
          <cell r="YM83">
            <v>65.043000000000006</v>
          </cell>
          <cell r="YN83">
            <v>63.307000000000002</v>
          </cell>
          <cell r="YO83">
            <v>62.814</v>
          </cell>
          <cell r="YP83">
            <v>62.308999999999997</v>
          </cell>
          <cell r="YQ83">
            <v>60.029000000000003</v>
          </cell>
          <cell r="YR83">
            <v>61.12</v>
          </cell>
          <cell r="YS83">
            <v>64.436000000000007</v>
          </cell>
          <cell r="YT83">
            <v>70.417000000000002</v>
          </cell>
          <cell r="YU83">
            <v>73.546999999999997</v>
          </cell>
          <cell r="YV83">
            <v>77.653000000000006</v>
          </cell>
          <cell r="YW83">
            <v>77.965999999999994</v>
          </cell>
          <cell r="YX83">
            <v>77.016999999999996</v>
          </cell>
          <cell r="YY83">
            <v>79.510000000000005</v>
          </cell>
          <cell r="YZ83">
            <v>83.902000000000001</v>
          </cell>
          <cell r="ZA83">
            <v>87.614000000000004</v>
          </cell>
          <cell r="ZB83">
            <v>85.9</v>
          </cell>
          <cell r="ZC83">
            <v>83.891000000000005</v>
          </cell>
          <cell r="ZD83">
            <v>81.138000000000005</v>
          </cell>
          <cell r="ZE83">
            <v>75.915999999999997</v>
          </cell>
          <cell r="ZF83">
            <v>71.676000000000002</v>
          </cell>
          <cell r="ZG83">
            <v>68.117999999999995</v>
          </cell>
          <cell r="ZH83">
            <v>66.424000000000007</v>
          </cell>
          <cell r="ZI83">
            <v>65.122</v>
          </cell>
          <cell r="ZJ83">
            <v>63.664000000000001</v>
          </cell>
          <cell r="ZK83">
            <v>62.192</v>
          </cell>
          <cell r="ZL83">
            <v>14.141268050000001</v>
          </cell>
          <cell r="ZM83">
            <v>15.191888909999999</v>
          </cell>
          <cell r="ZN83">
            <v>16.242509760000001</v>
          </cell>
          <cell r="ZO83">
            <v>17.293130619999999</v>
          </cell>
          <cell r="ZP83">
            <v>18.343751470000001</v>
          </cell>
          <cell r="ZQ83">
            <v>19.394372329999999</v>
          </cell>
          <cell r="ZR83">
            <v>20.205611220000002</v>
          </cell>
          <cell r="ZS83">
            <v>21.016850099999999</v>
          </cell>
          <cell r="ZT83">
            <v>21.828088990000001</v>
          </cell>
          <cell r="ZU83">
            <v>22.63932788</v>
          </cell>
          <cell r="ZV83">
            <v>23.450566769999998</v>
          </cell>
          <cell r="ZW83">
            <v>24.350465639999999</v>
          </cell>
          <cell r="ZX83">
            <v>25.250364520000002</v>
          </cell>
          <cell r="ZY83">
            <v>26.1502634</v>
          </cell>
          <cell r="ZZ83">
            <v>27.050162270000001</v>
          </cell>
          <cell r="AAA83">
            <v>27.95006115</v>
          </cell>
          <cell r="AAB83">
            <v>28.510835570000001</v>
          </cell>
          <cell r="AAC83">
            <v>29.071609989999999</v>
          </cell>
          <cell r="AAD83">
            <v>29.632384420000001</v>
          </cell>
          <cell r="AAE83">
            <v>30.193158839999999</v>
          </cell>
          <cell r="AAF83">
            <v>30.75393326</v>
          </cell>
          <cell r="AAG83">
            <v>32.981515450000003</v>
          </cell>
          <cell r="AAH83">
            <v>35.209097649999997</v>
          </cell>
          <cell r="AAI83">
            <v>37.436679839999996</v>
          </cell>
          <cell r="AAJ83">
            <v>38.195744879999999</v>
          </cell>
          <cell r="AAK83">
            <v>38.954809930000003</v>
          </cell>
          <cell r="AAL83">
            <v>39.713874969999999</v>
          </cell>
          <cell r="AAM83">
            <v>40.472940010000002</v>
          </cell>
          <cell r="AAN83">
            <v>41.232005059999999</v>
          </cell>
          <cell r="AAO83">
            <v>42.036053950000003</v>
          </cell>
          <cell r="AAP83">
            <v>42.036053950000003</v>
          </cell>
          <cell r="AAQ83">
            <v>42.036053950000003</v>
          </cell>
          <cell r="AAR83">
            <v>28.32865541</v>
          </cell>
          <cell r="AAS83">
            <v>29.753317939999999</v>
          </cell>
          <cell r="AAT83">
            <v>31.177980470000001</v>
          </cell>
          <cell r="AAU83">
            <v>32.60264299</v>
          </cell>
          <cell r="AAV83">
            <v>34.027305519999999</v>
          </cell>
          <cell r="AAW83">
            <v>35.451968049999998</v>
          </cell>
          <cell r="AAX83">
            <v>36.306034029999999</v>
          </cell>
          <cell r="AAY83">
            <v>37.160100020000002</v>
          </cell>
          <cell r="AAZ83">
            <v>38.014166000000003</v>
          </cell>
          <cell r="ABA83">
            <v>38.868231979999997</v>
          </cell>
          <cell r="ABB83">
            <v>39.72229797</v>
          </cell>
          <cell r="ABC83">
            <v>40.609282980000003</v>
          </cell>
          <cell r="ABD83">
            <v>41.49626799</v>
          </cell>
          <cell r="ABE83">
            <v>42.383253009999997</v>
          </cell>
          <cell r="ABF83">
            <v>43.270238020000001</v>
          </cell>
          <cell r="ABG83">
            <v>44.157223039999998</v>
          </cell>
          <cell r="ABH83">
            <v>44.510188210000003</v>
          </cell>
          <cell r="ABI83">
            <v>44.86315338</v>
          </cell>
          <cell r="ABJ83">
            <v>45.216118549999997</v>
          </cell>
          <cell r="ABK83">
            <v>45.569083720000002</v>
          </cell>
          <cell r="ABL83">
            <v>45.922048889999999</v>
          </cell>
          <cell r="ABM83">
            <v>47.125422380000003</v>
          </cell>
          <cell r="ABN83">
            <v>48.32879586</v>
          </cell>
          <cell r="ABO83">
            <v>49.532169340000003</v>
          </cell>
          <cell r="ABP83">
            <v>50.084054100000003</v>
          </cell>
          <cell r="ABQ83">
            <v>50.635938860000003</v>
          </cell>
          <cell r="ABR83">
            <v>51.187823620000003</v>
          </cell>
          <cell r="ABS83">
            <v>51.739708370000002</v>
          </cell>
          <cell r="ABT83">
            <v>52.291593130000003</v>
          </cell>
          <cell r="ABU83">
            <v>52.861658439999999</v>
          </cell>
          <cell r="ABV83">
            <v>52.861658439999999</v>
          </cell>
          <cell r="ABW83">
            <v>52.861658439999999</v>
          </cell>
          <cell r="ABX83">
            <v>6.4</v>
          </cell>
          <cell r="ABY83">
            <v>6.4</v>
          </cell>
          <cell r="ABZ83">
            <v>6.4</v>
          </cell>
          <cell r="ACA83">
            <v>6.4</v>
          </cell>
          <cell r="ACB83">
            <v>6.4</v>
          </cell>
          <cell r="ACC83">
            <v>6.4</v>
          </cell>
          <cell r="ACD83">
            <v>6.4</v>
          </cell>
          <cell r="ACE83">
            <v>6.4</v>
          </cell>
          <cell r="ACF83">
            <v>6.4</v>
          </cell>
          <cell r="ACG83">
            <v>6.4</v>
          </cell>
          <cell r="ACH83">
            <v>7.6</v>
          </cell>
          <cell r="ACI83">
            <v>7.6</v>
          </cell>
          <cell r="ACJ83">
            <v>7.6</v>
          </cell>
          <cell r="ACK83">
            <v>7.6</v>
          </cell>
          <cell r="ACL83">
            <v>7.6</v>
          </cell>
          <cell r="ACM83">
            <v>7.6</v>
          </cell>
          <cell r="ACN83">
            <v>25.454545450000001</v>
          </cell>
          <cell r="ACO83">
            <v>25.454545450000001</v>
          </cell>
          <cell r="ACP83">
            <v>25.454545450000001</v>
          </cell>
          <cell r="ACQ83">
            <v>25.454545450000001</v>
          </cell>
          <cell r="ACR83">
            <v>25.23076923</v>
          </cell>
          <cell r="ACS83">
            <v>25.23076923</v>
          </cell>
          <cell r="ACT83">
            <v>25.23076923</v>
          </cell>
          <cell r="ACU83">
            <v>25.23076923</v>
          </cell>
          <cell r="ACV83">
            <v>25.304878049999999</v>
          </cell>
          <cell r="ACW83">
            <v>26.524390239999999</v>
          </cell>
          <cell r="ACX83">
            <v>26.524390239999999</v>
          </cell>
          <cell r="ACY83">
            <v>25.304878049999999</v>
          </cell>
          <cell r="ACZ83">
            <v>25.22796353</v>
          </cell>
          <cell r="ADA83">
            <v>25.22796353</v>
          </cell>
          <cell r="ADB83">
            <v>26.443769</v>
          </cell>
          <cell r="ADC83">
            <v>28.875379939999998</v>
          </cell>
          <cell r="ADD83">
            <v>93.6</v>
          </cell>
          <cell r="ADE83">
            <v>93.6</v>
          </cell>
          <cell r="ADF83">
            <v>93.6</v>
          </cell>
          <cell r="ADG83">
            <v>93.6</v>
          </cell>
          <cell r="ADH83">
            <v>93.6</v>
          </cell>
          <cell r="ADI83">
            <v>93.6</v>
          </cell>
          <cell r="ADJ83">
            <v>93.6</v>
          </cell>
          <cell r="ADK83">
            <v>93.6</v>
          </cell>
          <cell r="ADL83">
            <v>93.6</v>
          </cell>
          <cell r="ADM83">
            <v>93.6</v>
          </cell>
          <cell r="ADN83">
            <v>92.4</v>
          </cell>
          <cell r="ADO83">
            <v>92.4</v>
          </cell>
          <cell r="ADP83">
            <v>92.4</v>
          </cell>
          <cell r="ADQ83">
            <v>92.4</v>
          </cell>
          <cell r="ADR83">
            <v>92.4</v>
          </cell>
          <cell r="ADS83">
            <v>92.4</v>
          </cell>
          <cell r="ADT83">
            <v>74.545454550000002</v>
          </cell>
          <cell r="ADU83">
            <v>74.545454550000002</v>
          </cell>
          <cell r="ADV83">
            <v>74.545454550000002</v>
          </cell>
          <cell r="ADW83">
            <v>74.545454550000002</v>
          </cell>
          <cell r="ADX83">
            <v>74.769230769999993</v>
          </cell>
          <cell r="ADY83">
            <v>74.769230769999993</v>
          </cell>
          <cell r="ADZ83">
            <v>74.769230769999993</v>
          </cell>
          <cell r="AEA83">
            <v>74.769230769999993</v>
          </cell>
          <cell r="AEB83">
            <v>74.695121950000001</v>
          </cell>
          <cell r="AEC83">
            <v>73.475609759999998</v>
          </cell>
          <cell r="AED83">
            <v>73.475609759999998</v>
          </cell>
          <cell r="AEE83">
            <v>74.695121950000001</v>
          </cell>
          <cell r="AEF83">
            <v>74.772036470000003</v>
          </cell>
          <cell r="AEG83">
            <v>74.772036470000003</v>
          </cell>
          <cell r="AEH83">
            <v>73.556230999999997</v>
          </cell>
          <cell r="AEI83">
            <v>71.124620059999998</v>
          </cell>
          <cell r="AEJ83">
            <v>8.282</v>
          </cell>
          <cell r="AEK83">
            <v>8.3330000000000002</v>
          </cell>
          <cell r="AEL83">
            <v>8.3989999999999991</v>
          </cell>
          <cell r="AEM83">
            <v>8.4540000000000006</v>
          </cell>
          <cell r="AEN83">
            <v>8.5050000000000008</v>
          </cell>
          <cell r="AEO83">
            <v>8.5510000000000002</v>
          </cell>
          <cell r="AEP83">
            <v>8.5990000000000002</v>
          </cell>
          <cell r="AEQ83">
            <v>8.6430000000000007</v>
          </cell>
          <cell r="AER83">
            <v>8.9440000000000008</v>
          </cell>
          <cell r="AES83">
            <v>9.2550000000000008</v>
          </cell>
          <cell r="AET83">
            <v>9.5739999999999998</v>
          </cell>
          <cell r="AEU83">
            <v>9.9009999999999998</v>
          </cell>
          <cell r="AEV83">
            <v>10.238</v>
          </cell>
          <cell r="AEW83">
            <v>10.585000000000001</v>
          </cell>
          <cell r="AEX83">
            <v>10.942</v>
          </cell>
          <cell r="AEY83">
            <v>11.308999999999999</v>
          </cell>
          <cell r="AEZ83">
            <v>11.69</v>
          </cell>
          <cell r="AFA83">
            <v>12.082000000000001</v>
          </cell>
          <cell r="AFB83">
            <v>12.01</v>
          </cell>
          <cell r="AFC83">
            <v>11.938000000000001</v>
          </cell>
          <cell r="AFD83">
            <v>11.866</v>
          </cell>
          <cell r="AFE83">
            <v>11.79</v>
          </cell>
          <cell r="AFF83">
            <v>11.715999999999999</v>
          </cell>
          <cell r="AFG83">
            <v>12.608000000000001</v>
          </cell>
          <cell r="AFH83">
            <v>13.552</v>
          </cell>
          <cell r="AFI83">
            <v>14.012</v>
          </cell>
          <cell r="AFJ83">
            <v>14.484</v>
          </cell>
          <cell r="AFK83">
            <v>11.193</v>
          </cell>
          <cell r="AFL83">
            <v>11.287000000000001</v>
          </cell>
          <cell r="AFM83">
            <v>11.337999999999999</v>
          </cell>
          <cell r="AFN83">
            <v>11.066000000000001</v>
          </cell>
          <cell r="AFO83">
            <v>11.077999999999999</v>
          </cell>
          <cell r="AFP83">
            <v>77.495999999999995</v>
          </cell>
          <cell r="AFQ83">
            <v>77.372</v>
          </cell>
          <cell r="AFR83">
            <v>76.924000000000007</v>
          </cell>
          <cell r="AFS83">
            <v>76.906999999999996</v>
          </cell>
          <cell r="AFT83">
            <v>76.873000000000005</v>
          </cell>
          <cell r="AFU83">
            <v>76.727000000000004</v>
          </cell>
          <cell r="AFV83">
            <v>76.647000000000006</v>
          </cell>
          <cell r="AFW83">
            <v>76.331000000000003</v>
          </cell>
          <cell r="AFX83">
            <v>75.894000000000005</v>
          </cell>
          <cell r="AFY83">
            <v>75.444999999999993</v>
          </cell>
          <cell r="AFZ83">
            <v>74.986000000000004</v>
          </cell>
          <cell r="AGA83">
            <v>74.501999999999995</v>
          </cell>
          <cell r="AGB83">
            <v>74.010000000000005</v>
          </cell>
          <cell r="AGC83">
            <v>73.510999999999996</v>
          </cell>
          <cell r="AGD83">
            <v>73.004999999999995</v>
          </cell>
          <cell r="AGE83">
            <v>72.492999999999995</v>
          </cell>
          <cell r="AGF83">
            <v>71.994</v>
          </cell>
          <cell r="AGG83">
            <v>71.484999999999999</v>
          </cell>
          <cell r="AGH83">
            <v>71.263000000000005</v>
          </cell>
          <cell r="AGI83">
            <v>71.040999999999997</v>
          </cell>
          <cell r="AGJ83">
            <v>70.816999999999993</v>
          </cell>
          <cell r="AGK83">
            <v>70.569000000000003</v>
          </cell>
          <cell r="AGL83">
            <v>70.323999999999998</v>
          </cell>
          <cell r="AGM83">
            <v>71.335999999999999</v>
          </cell>
          <cell r="AGN83">
            <v>72.308000000000007</v>
          </cell>
          <cell r="AGO83">
            <v>72.037999999999997</v>
          </cell>
          <cell r="AGP83">
            <v>71.762</v>
          </cell>
          <cell r="AGQ83">
            <v>72.501000000000005</v>
          </cell>
          <cell r="AGR83">
            <v>72.790999999999997</v>
          </cell>
          <cell r="AGS83">
            <v>72.596999999999994</v>
          </cell>
          <cell r="AGT83">
            <v>71.540000000000006</v>
          </cell>
          <cell r="AGU83">
            <v>71.763000000000005</v>
          </cell>
          <cell r="AGV83">
            <v>0</v>
          </cell>
          <cell r="AGW83">
            <v>0.50700000000000001</v>
          </cell>
          <cell r="AGX83">
            <v>0.47599999999999998</v>
          </cell>
          <cell r="AGY83">
            <v>0.49399999999999999</v>
          </cell>
          <cell r="AGZ83">
            <v>0.51800000000000002</v>
          </cell>
          <cell r="AHA83">
            <v>0.51500000000000001</v>
          </cell>
          <cell r="AHB83">
            <v>0.50600000000000001</v>
          </cell>
          <cell r="AHC83">
            <v>0.52400000000000002</v>
          </cell>
          <cell r="AHD83">
            <v>0.52700000000000002</v>
          </cell>
          <cell r="AHE83">
            <v>0.53200000000000003</v>
          </cell>
          <cell r="AHF83">
            <v>0.54</v>
          </cell>
          <cell r="AHG83">
            <v>0.54300000000000004</v>
          </cell>
          <cell r="AHH83">
            <v>0.54700000000000004</v>
          </cell>
          <cell r="AHI83">
            <v>0.56299999999999994</v>
          </cell>
          <cell r="AHJ83">
            <v>0.54900000000000004</v>
          </cell>
          <cell r="AHK83">
            <v>0.55800000000000005</v>
          </cell>
          <cell r="AHL83">
            <v>0.56699999999999995</v>
          </cell>
          <cell r="AHM83">
            <v>0.57199999999999995</v>
          </cell>
          <cell r="AHN83">
            <v>0.58099999999999996</v>
          </cell>
          <cell r="AHO83">
            <v>0.59099999999999997</v>
          </cell>
          <cell r="AHP83">
            <v>0.59</v>
          </cell>
          <cell r="AHQ83">
            <v>0.60099999999999998</v>
          </cell>
          <cell r="AHR83">
            <v>0.60899999999999999</v>
          </cell>
          <cell r="AHS83">
            <v>0.61799999999999999</v>
          </cell>
          <cell r="AHT83">
            <v>0.621</v>
          </cell>
          <cell r="AHU83">
            <v>0.627</v>
          </cell>
          <cell r="AHV83">
            <v>0.63400000000000001</v>
          </cell>
          <cell r="AHW83">
            <v>0.63</v>
          </cell>
          <cell r="AHX83">
            <v>0.63400000000000001</v>
          </cell>
          <cell r="AHY83">
            <v>0.63</v>
          </cell>
          <cell r="AHZ83">
            <v>0.629</v>
          </cell>
          <cell r="AIA83">
            <v>0.61599999999999999</v>
          </cell>
          <cell r="AIB83">
            <v>0.622</v>
          </cell>
          <cell r="AIC83">
            <v>3.9772727269999999</v>
          </cell>
          <cell r="AID83">
            <v>4.0322580649999997</v>
          </cell>
          <cell r="AIE83">
            <v>5.7251908399999998</v>
          </cell>
          <cell r="AIF83">
            <v>4.9541284399999999</v>
          </cell>
          <cell r="AIG83">
            <v>5.1565377530000003</v>
          </cell>
          <cell r="AIH83">
            <v>4.887218045</v>
          </cell>
          <cell r="AII83">
            <v>4.9001814880000003</v>
          </cell>
          <cell r="AIJ83">
            <v>5.5555555559999998</v>
          </cell>
          <cell r="AIK83">
            <v>6.8301225920000004</v>
          </cell>
          <cell r="AIL83">
            <v>7.2164948449999997</v>
          </cell>
          <cell r="AIM83">
            <v>7.809847199</v>
          </cell>
          <cell r="AIN83">
            <v>8.2214765100000005</v>
          </cell>
          <cell r="AIO83">
            <v>5.8528428090000002</v>
          </cell>
          <cell r="AIP83">
            <v>5.1813471499999997</v>
          </cell>
          <cell r="AIQ83">
            <v>7.3089700999999998</v>
          </cell>
          <cell r="AIR83">
            <v>6.4356435640000003</v>
          </cell>
          <cell r="AIS83">
            <v>5.2980132449999999</v>
          </cell>
          <cell r="AIT83">
            <v>4.2833607909999998</v>
          </cell>
          <cell r="AIU83">
            <v>5.1364365970000003</v>
          </cell>
          <cell r="AIV83">
            <v>6.7930489730000003</v>
          </cell>
          <cell r="AIW83">
            <v>6.09375</v>
          </cell>
          <cell r="AIX83">
            <v>6.1633281970000002</v>
          </cell>
          <cell r="AIY83">
            <v>6.3636363640000004</v>
          </cell>
          <cell r="AIZ83">
            <v>6.896551724</v>
          </cell>
          <cell r="AJA83">
            <v>6.4179104479999998</v>
          </cell>
          <cell r="AJB83">
            <v>6.0740740740000003</v>
          </cell>
          <cell r="AJC83">
            <v>7.2164948449999997</v>
          </cell>
          <cell r="AJD83">
            <v>7.4452554739999997</v>
          </cell>
          <cell r="AJE83">
            <v>8.9595375720000003</v>
          </cell>
          <cell r="AJF83">
            <v>9.6264367820000007</v>
          </cell>
          <cell r="AJG83">
            <v>9.2783505149999996</v>
          </cell>
          <cell r="AJH83">
            <v>9.3294460640000008</v>
          </cell>
          <cell r="AJI83">
            <v>2.8162742839999999</v>
          </cell>
          <cell r="AJJ83">
            <v>2.525811429</v>
          </cell>
          <cell r="AJK83">
            <v>3.2000353860000001</v>
          </cell>
          <cell r="AJL83">
            <v>3.3304941659999998</v>
          </cell>
          <cell r="AJM83">
            <v>3.6382600439999999</v>
          </cell>
          <cell r="AJN83">
            <v>3.676711364</v>
          </cell>
          <cell r="AJO83">
            <v>3.3336359830000002</v>
          </cell>
          <cell r="AJP83">
            <v>3.1754082430000001</v>
          </cell>
          <cell r="AJQ83">
            <v>3.2603981019999999</v>
          </cell>
          <cell r="AJR83">
            <v>3.1436364710000002</v>
          </cell>
          <cell r="AJS83">
            <v>3.05203705</v>
          </cell>
          <cell r="AJT83">
            <v>3.4928689390000001</v>
          </cell>
          <cell r="AJU83">
            <v>3.4623167189999999</v>
          </cell>
          <cell r="AJV83">
            <v>3.5401510479999998</v>
          </cell>
          <cell r="AJW83">
            <v>4.3184502389999997</v>
          </cell>
          <cell r="AJX83">
            <v>4.188511643</v>
          </cell>
          <cell r="AJY83">
            <v>3.5690927370000001</v>
          </cell>
          <cell r="AJZ83">
            <v>2.191568073</v>
          </cell>
          <cell r="AKA83">
            <v>3.2341373029999998</v>
          </cell>
          <cell r="AKB83">
            <v>3.5539407120000002</v>
          </cell>
          <cell r="AKC83">
            <v>3.7006888849999999</v>
          </cell>
          <cell r="AKD83">
            <v>4.4026941969999998</v>
          </cell>
          <cell r="AKE83">
            <v>4.7919331229999997</v>
          </cell>
          <cell r="AKF83">
            <v>4.9364162370000004</v>
          </cell>
          <cell r="AKG83">
            <v>4.7992280359999997</v>
          </cell>
          <cell r="AKH83">
            <v>4.6566199429999999</v>
          </cell>
          <cell r="AKI83">
            <v>5.3088785789999999</v>
          </cell>
          <cell r="AKJ83">
            <v>5.6374812829999996</v>
          </cell>
          <cell r="AKK83">
            <v>5.4984622830000003</v>
          </cell>
          <cell r="AKL83">
            <v>5.6726693199999998</v>
          </cell>
          <cell r="AKM83">
            <v>5.2415721719999997</v>
          </cell>
          <cell r="AKN83">
            <v>5.2415721719999997</v>
          </cell>
          <cell r="AKO83">
            <v>4.1500000000000004</v>
          </cell>
          <cell r="AKP83">
            <v>4.75</v>
          </cell>
          <cell r="AKQ83">
            <v>7.22</v>
          </cell>
          <cell r="AKR83">
            <v>5.31</v>
          </cell>
          <cell r="AKS83">
            <v>5.22</v>
          </cell>
          <cell r="AKT83">
            <v>4.88</v>
          </cell>
          <cell r="AKU83">
            <v>5.24</v>
          </cell>
          <cell r="AKV83">
            <v>7.03</v>
          </cell>
          <cell r="AKW83">
            <v>9.4</v>
          </cell>
          <cell r="AKX83">
            <v>10.41</v>
          </cell>
          <cell r="AKY83">
            <v>12.04</v>
          </cell>
          <cell r="AKZ83">
            <v>12.03</v>
          </cell>
          <cell r="ALA83">
            <v>7.17</v>
          </cell>
          <cell r="ALB83">
            <v>5.7</v>
          </cell>
          <cell r="ALC83">
            <v>8.98</v>
          </cell>
          <cell r="ALD83">
            <v>7.26</v>
          </cell>
          <cell r="ALE83">
            <v>5.8</v>
          </cell>
          <cell r="ALF83">
            <v>5.92</v>
          </cell>
          <cell r="ALG83">
            <v>5.88</v>
          </cell>
          <cell r="ALH83">
            <v>8.8800000000000008</v>
          </cell>
          <cell r="ALI83">
            <v>7.18</v>
          </cell>
          <cell r="ALJ83">
            <v>6.27</v>
          </cell>
          <cell r="ALK83">
            <v>6.11</v>
          </cell>
          <cell r="ALL83">
            <v>7.1</v>
          </cell>
          <cell r="ALM83">
            <v>6.31</v>
          </cell>
          <cell r="ALN83">
            <v>5.67</v>
          </cell>
          <cell r="ALO83">
            <v>7.18</v>
          </cell>
          <cell r="ALP83">
            <v>7.11</v>
          </cell>
          <cell r="ALQ83">
            <v>10.54</v>
          </cell>
          <cell r="ALR83">
            <v>11.87</v>
          </cell>
          <cell r="ALS83">
            <v>11.87</v>
          </cell>
          <cell r="ALT83">
            <v>11.87</v>
          </cell>
        </row>
        <row r="84">
          <cell r="A84" t="str">
            <v>Iceland</v>
          </cell>
          <cell r="B84" t="str">
            <v>ISL</v>
          </cell>
          <cell r="C84" t="str">
            <v>Very High</v>
          </cell>
          <cell r="E84">
            <v>3</v>
          </cell>
          <cell r="F84">
            <v>0.81100000000000005</v>
          </cell>
          <cell r="G84">
            <v>0.82199999999999995</v>
          </cell>
          <cell r="H84">
            <v>0.82799999999999996</v>
          </cell>
          <cell r="I84">
            <v>0.82899999999999996</v>
          </cell>
          <cell r="J84">
            <v>0.83499999999999996</v>
          </cell>
          <cell r="K84">
            <v>0.83299999999999996</v>
          </cell>
          <cell r="L84">
            <v>0.83799999999999997</v>
          </cell>
          <cell r="M84">
            <v>0.84899999999999998</v>
          </cell>
          <cell r="N84">
            <v>0.86</v>
          </cell>
          <cell r="O84">
            <v>0.86199999999999999</v>
          </cell>
          <cell r="P84">
            <v>0.871</v>
          </cell>
          <cell r="Q84">
            <v>0.879</v>
          </cell>
          <cell r="R84">
            <v>0.88600000000000001</v>
          </cell>
          <cell r="S84">
            <v>0.89100000000000001</v>
          </cell>
          <cell r="T84">
            <v>0.89500000000000002</v>
          </cell>
          <cell r="U84">
            <v>0.90100000000000002</v>
          </cell>
          <cell r="V84">
            <v>0.90300000000000002</v>
          </cell>
          <cell r="W84">
            <v>0.90900000000000003</v>
          </cell>
          <cell r="X84">
            <v>0.90200000000000002</v>
          </cell>
          <cell r="Y84">
            <v>0.9</v>
          </cell>
          <cell r="Z84">
            <v>0.90200000000000002</v>
          </cell>
          <cell r="AA84">
            <v>0.91200000000000003</v>
          </cell>
          <cell r="AB84">
            <v>0.92100000000000004</v>
          </cell>
          <cell r="AC84">
            <v>0.92900000000000005</v>
          </cell>
          <cell r="AD84">
            <v>0.93799999999999994</v>
          </cell>
          <cell r="AE84">
            <v>0.94499999999999995</v>
          </cell>
          <cell r="AF84">
            <v>0.94799999999999995</v>
          </cell>
          <cell r="AG84">
            <v>0.95399999999999996</v>
          </cell>
          <cell r="AH84">
            <v>0.95899999999999996</v>
          </cell>
          <cell r="AI84">
            <v>0.96</v>
          </cell>
          <cell r="AJ84">
            <v>0.95699999999999996</v>
          </cell>
          <cell r="AK84">
            <v>0.95899999999999996</v>
          </cell>
          <cell r="AL84">
            <v>78.162800000000004</v>
          </cell>
          <cell r="AM84">
            <v>77.836100000000002</v>
          </cell>
          <cell r="AN84">
            <v>78.618300000000005</v>
          </cell>
          <cell r="AO84">
            <v>78.729600000000005</v>
          </cell>
          <cell r="AP84">
            <v>79.165999999999997</v>
          </cell>
          <cell r="AQ84">
            <v>78.223699999999994</v>
          </cell>
          <cell r="AR84">
            <v>78.616500000000002</v>
          </cell>
          <cell r="AS84">
            <v>78.993799999999993</v>
          </cell>
          <cell r="AT84">
            <v>79.4529</v>
          </cell>
          <cell r="AU84">
            <v>79.229699999999994</v>
          </cell>
          <cell r="AV84">
            <v>79.891499999999994</v>
          </cell>
          <cell r="AW84">
            <v>80.703900000000004</v>
          </cell>
          <cell r="AX84">
            <v>80.542599999999993</v>
          </cell>
          <cell r="AY84">
            <v>80.776300000000006</v>
          </cell>
          <cell r="AZ84">
            <v>80.978800000000007</v>
          </cell>
          <cell r="BA84">
            <v>81.241600000000005</v>
          </cell>
          <cell r="BB84">
            <v>81.238500000000002</v>
          </cell>
          <cell r="BC84">
            <v>81.351100000000002</v>
          </cell>
          <cell r="BD84">
            <v>81.388300000000001</v>
          </cell>
          <cell r="BE84">
            <v>81.5565</v>
          </cell>
          <cell r="BF84">
            <v>81.700299999999999</v>
          </cell>
          <cell r="BG84">
            <v>82.177999999999997</v>
          </cell>
          <cell r="BH84">
            <v>82.556399999999996</v>
          </cell>
          <cell r="BI84">
            <v>81.928899999999999</v>
          </cell>
          <cell r="BJ84">
            <v>82.613299999999995</v>
          </cell>
          <cell r="BK84">
            <v>82.350800000000007</v>
          </cell>
          <cell r="BL84">
            <v>82.03</v>
          </cell>
          <cell r="BM84">
            <v>82.535200000000003</v>
          </cell>
          <cell r="BN84">
            <v>82.770300000000006</v>
          </cell>
          <cell r="BO84">
            <v>82.404200000000003</v>
          </cell>
          <cell r="BP84">
            <v>82.575500000000005</v>
          </cell>
          <cell r="BQ84">
            <v>82.678200000000004</v>
          </cell>
          <cell r="BR84">
            <v>14.237150189999999</v>
          </cell>
          <cell r="BS84">
            <v>15.297610280000001</v>
          </cell>
          <cell r="BT84">
            <v>15.59636021</v>
          </cell>
          <cell r="BU84">
            <v>15.46640015</v>
          </cell>
          <cell r="BV84">
            <v>15.692159650000001</v>
          </cell>
          <cell r="BW84">
            <v>15.82032967</v>
          </cell>
          <cell r="BX84">
            <v>15.880740169999999</v>
          </cell>
          <cell r="BY84">
            <v>16.348800180000001</v>
          </cell>
          <cell r="BZ84">
            <v>16.816860200000001</v>
          </cell>
          <cell r="CA84">
            <v>16.819570540000001</v>
          </cell>
          <cell r="CB84">
            <v>17.130289080000001</v>
          </cell>
          <cell r="CC84">
            <v>17.247999190000002</v>
          </cell>
          <cell r="CD84">
            <v>17.697429660000001</v>
          </cell>
          <cell r="CE84">
            <v>18.353000640000001</v>
          </cell>
          <cell r="CF84">
            <v>17.984199520000001</v>
          </cell>
          <cell r="CG84">
            <v>18.16902924</v>
          </cell>
          <cell r="CH84">
            <v>18.30336952</v>
          </cell>
          <cell r="CI84">
            <v>18.229080199999999</v>
          </cell>
          <cell r="CJ84">
            <v>18.398889539999999</v>
          </cell>
          <cell r="CK84">
            <v>18.320030209999999</v>
          </cell>
          <cell r="CL84">
            <v>18.521089549999999</v>
          </cell>
          <cell r="CM84">
            <v>18.54735947</v>
          </cell>
          <cell r="CN84">
            <v>18.84399033</v>
          </cell>
          <cell r="CO84">
            <v>19.474750520000001</v>
          </cell>
          <cell r="CP84">
            <v>19.589769359999998</v>
          </cell>
          <cell r="CQ84">
            <v>19.347700119999999</v>
          </cell>
          <cell r="CR84">
            <v>19.174509050000001</v>
          </cell>
          <cell r="CS84">
            <v>19.083089829999999</v>
          </cell>
          <cell r="CT84">
            <v>19.175630569999999</v>
          </cell>
          <cell r="CU84">
            <v>19.163059230000002</v>
          </cell>
          <cell r="CV84">
            <v>19.163059230000002</v>
          </cell>
          <cell r="CW84">
            <v>19.163059230000002</v>
          </cell>
          <cell r="CX84">
            <v>8.7004392920000004</v>
          </cell>
          <cell r="CY84">
            <v>8.7971108400000002</v>
          </cell>
          <cell r="CZ84">
            <v>8.8937823869999999</v>
          </cell>
          <cell r="DA84">
            <v>8.9904539349999997</v>
          </cell>
          <cell r="DB84">
            <v>9.0871254829999994</v>
          </cell>
          <cell r="DC84">
            <v>9.1837970299999991</v>
          </cell>
          <cell r="DD84">
            <v>9.2907527850000005</v>
          </cell>
          <cell r="DE84">
            <v>9.39770854</v>
          </cell>
          <cell r="DF84">
            <v>9.5046642949999995</v>
          </cell>
          <cell r="DG84">
            <v>9.6116200500000009</v>
          </cell>
          <cell r="DH84">
            <v>9.7185758050000004</v>
          </cell>
          <cell r="DI84">
            <v>9.8399294499999996</v>
          </cell>
          <cell r="DJ84">
            <v>9.9612830950000006</v>
          </cell>
          <cell r="DK84">
            <v>10.08263674</v>
          </cell>
          <cell r="DL84">
            <v>10.20399038</v>
          </cell>
          <cell r="DM84">
            <v>10.32534403</v>
          </cell>
          <cell r="DN84">
            <v>10.43847031</v>
          </cell>
          <cell r="DO84">
            <v>10.551596590000001</v>
          </cell>
          <cell r="DP84">
            <v>10.66472287</v>
          </cell>
          <cell r="DQ84">
            <v>10.77784915</v>
          </cell>
          <cell r="DR84">
            <v>10.890975429999999</v>
          </cell>
          <cell r="DS84">
            <v>11.34965107</v>
          </cell>
          <cell r="DT84">
            <v>11.808326709999999</v>
          </cell>
          <cell r="DU84">
            <v>12.26700235</v>
          </cell>
          <cell r="DV84">
            <v>12.725677989999999</v>
          </cell>
          <cell r="DW84">
            <v>13.18435363</v>
          </cell>
          <cell r="DX84">
            <v>13.32010517</v>
          </cell>
          <cell r="DY84">
            <v>13.4558567</v>
          </cell>
          <cell r="DZ84">
            <v>13.591608239999999</v>
          </cell>
          <cell r="EA84">
            <v>13.72735977</v>
          </cell>
          <cell r="EB84">
            <v>13.76716995</v>
          </cell>
          <cell r="EC84">
            <v>13.76716995</v>
          </cell>
          <cell r="ED84">
            <v>31635.6394</v>
          </cell>
          <cell r="EE84">
            <v>31478.093250000002</v>
          </cell>
          <cell r="EF84">
            <v>30241.170630000001</v>
          </cell>
          <cell r="EG84">
            <v>30291.10844</v>
          </cell>
          <cell r="EH84">
            <v>30878.680349999999</v>
          </cell>
          <cell r="EI84">
            <v>30593.438289999998</v>
          </cell>
          <cell r="EJ84">
            <v>31812.5681</v>
          </cell>
          <cell r="EK84">
            <v>33357.351159999998</v>
          </cell>
          <cell r="EL84">
            <v>35512.38364</v>
          </cell>
          <cell r="EM84">
            <v>36702.405160000002</v>
          </cell>
          <cell r="EN84">
            <v>37875.680919999999</v>
          </cell>
          <cell r="EO84">
            <v>39049.603739999999</v>
          </cell>
          <cell r="EP84">
            <v>40037.530559999999</v>
          </cell>
          <cell r="EQ84">
            <v>39998.406329999998</v>
          </cell>
          <cell r="ER84">
            <v>41483.871270000003</v>
          </cell>
          <cell r="ES84">
            <v>43631.89546</v>
          </cell>
          <cell r="ET84">
            <v>44678.112009999997</v>
          </cell>
          <cell r="EU84">
            <v>48221.439659999996</v>
          </cell>
          <cell r="EV84">
            <v>40795.063909999997</v>
          </cell>
          <cell r="EW84">
            <v>37970.822139999997</v>
          </cell>
          <cell r="EX84">
            <v>37384.162579999997</v>
          </cell>
          <cell r="EY84">
            <v>39273.837310000003</v>
          </cell>
          <cell r="EZ84">
            <v>40751.376179999999</v>
          </cell>
          <cell r="FA84">
            <v>46066.78901</v>
          </cell>
          <cell r="FB84">
            <v>46529.703399999999</v>
          </cell>
          <cell r="FC84">
            <v>48904.514210000001</v>
          </cell>
          <cell r="FD84">
            <v>52768.754330000003</v>
          </cell>
          <cell r="FE84">
            <v>53923.221720000001</v>
          </cell>
          <cell r="FF84">
            <v>56492.260040000001</v>
          </cell>
          <cell r="FG84">
            <v>58055.065970000003</v>
          </cell>
          <cell r="FH84">
            <v>54141.454700000002</v>
          </cell>
          <cell r="FI84">
            <v>55782.049809999997</v>
          </cell>
          <cell r="FJ84">
            <v>1</v>
          </cell>
          <cell r="FK84">
            <v>0.97499999999999998</v>
          </cell>
          <cell r="FL84">
            <v>0.98299999999999998</v>
          </cell>
          <cell r="FM84">
            <v>0.97299999999999998</v>
          </cell>
          <cell r="FN84">
            <v>0.97399999999999998</v>
          </cell>
          <cell r="FO84">
            <v>0.98199999999999998</v>
          </cell>
          <cell r="FP84">
            <v>0.97799999999999998</v>
          </cell>
          <cell r="FQ84">
            <v>0.98299999999999998</v>
          </cell>
          <cell r="FR84">
            <v>0.98699999999999999</v>
          </cell>
          <cell r="FS84">
            <v>0.98399999999999999</v>
          </cell>
          <cell r="FT84">
            <v>0.98799999999999999</v>
          </cell>
          <cell r="FU84">
            <v>0.98799999999999999</v>
          </cell>
          <cell r="FV84">
            <v>0.995</v>
          </cell>
          <cell r="FW84">
            <v>0.98699999999999999</v>
          </cell>
          <cell r="FX84">
            <v>0.97699999999999998</v>
          </cell>
          <cell r="FY84">
            <v>0.98799999999999999</v>
          </cell>
          <cell r="FZ84">
            <v>0.98399999999999999</v>
          </cell>
          <cell r="GA84">
            <v>0.98199999999999998</v>
          </cell>
          <cell r="GB84">
            <v>0.98799999999999999</v>
          </cell>
          <cell r="GC84">
            <v>0.98</v>
          </cell>
          <cell r="GD84">
            <v>0.98599999999999999</v>
          </cell>
          <cell r="GE84">
            <v>0.98599999999999999</v>
          </cell>
          <cell r="GF84">
            <v>0.98</v>
          </cell>
          <cell r="GG84">
            <v>0.97399999999999998</v>
          </cell>
          <cell r="GH84">
            <v>0.97499999999999998</v>
          </cell>
          <cell r="GI84">
            <v>0.97699999999999998</v>
          </cell>
          <cell r="GJ84">
            <v>0.97399999999999998</v>
          </cell>
          <cell r="GK84">
            <v>0.97799999999999998</v>
          </cell>
          <cell r="GL84">
            <v>0.97699999999999998</v>
          </cell>
          <cell r="GM84">
            <v>0.98</v>
          </cell>
          <cell r="GN84">
            <v>0.98</v>
          </cell>
          <cell r="GO84">
            <v>0.97699999999999998</v>
          </cell>
          <cell r="GP84">
            <v>0.97599999999999998</v>
          </cell>
          <cell r="GQ84">
            <v>0.79950965500000004</v>
          </cell>
          <cell r="GR84">
            <v>0.81386910700000004</v>
          </cell>
          <cell r="GS84">
            <v>0.81511149599999999</v>
          </cell>
          <cell r="GT84">
            <v>0.81618886599999996</v>
          </cell>
          <cell r="GU84">
            <v>0.82622874499999999</v>
          </cell>
          <cell r="GV84">
            <v>0.82226995700000005</v>
          </cell>
          <cell r="GW84">
            <v>0.82995881900000001</v>
          </cell>
          <cell r="GX84">
            <v>0.84171600499999999</v>
          </cell>
          <cell r="GY84">
            <v>0.85162059199999995</v>
          </cell>
          <cell r="GZ84">
            <v>0.85533531200000001</v>
          </cell>
          <cell r="HA84">
            <v>0.86453801399999997</v>
          </cell>
          <cell r="HB84">
            <v>0.87547068900000002</v>
          </cell>
          <cell r="HC84">
            <v>0.87562202</v>
          </cell>
          <cell r="HD84">
            <v>0.87601012899999997</v>
          </cell>
          <cell r="HE84">
            <v>0.88351260600000003</v>
          </cell>
          <cell r="HF84">
            <v>0.88728421000000002</v>
          </cell>
          <cell r="HG84">
            <v>0.88907297900000004</v>
          </cell>
          <cell r="HH84">
            <v>0.89634918900000005</v>
          </cell>
          <cell r="HI84">
            <v>0.88698937799999999</v>
          </cell>
          <cell r="HJ84">
            <v>0.88815572200000004</v>
          </cell>
          <cell r="HK84">
            <v>0.89068778699999995</v>
          </cell>
          <cell r="HL84">
            <v>0.89862519699999999</v>
          </cell>
          <cell r="HM84">
            <v>0.90635408100000003</v>
          </cell>
          <cell r="HN84">
            <v>0.91660138899999999</v>
          </cell>
          <cell r="HO84">
            <v>0.92627044999999997</v>
          </cell>
          <cell r="HP84">
            <v>0.93129474099999998</v>
          </cell>
          <cell r="HQ84">
            <v>0.93720225499999998</v>
          </cell>
          <cell r="HR84">
            <v>0.941543766</v>
          </cell>
          <cell r="HS84">
            <v>0.94817143500000001</v>
          </cell>
          <cell r="HT84">
            <v>0.94954628100000005</v>
          </cell>
          <cell r="HU84">
            <v>0.94547326700000001</v>
          </cell>
          <cell r="HV84">
            <v>0.94693558499999997</v>
          </cell>
          <cell r="HW84">
            <v>80.786699999999996</v>
          </cell>
          <cell r="HX84">
            <v>81.114500000000007</v>
          </cell>
          <cell r="HY84">
            <v>80.621200000000002</v>
          </cell>
          <cell r="HZ84">
            <v>80.506</v>
          </cell>
          <cell r="IA84">
            <v>81.441299999999998</v>
          </cell>
          <cell r="IB84">
            <v>80.238100000000003</v>
          </cell>
          <cell r="IC84">
            <v>80.976500000000001</v>
          </cell>
          <cell r="ID84">
            <v>81.570599999999999</v>
          </cell>
          <cell r="IE84">
            <v>81.542299999999997</v>
          </cell>
          <cell r="IF84">
            <v>81.148499999999999</v>
          </cell>
          <cell r="IG84">
            <v>81.599000000000004</v>
          </cell>
          <cell r="IH84">
            <v>83.084100000000007</v>
          </cell>
          <cell r="II84">
            <v>82.528199999999998</v>
          </cell>
          <cell r="IJ84">
            <v>82.348600000000005</v>
          </cell>
          <cell r="IK84">
            <v>83.229200000000006</v>
          </cell>
          <cell r="IL84">
            <v>83.169799999999995</v>
          </cell>
          <cell r="IM84">
            <v>82.9602</v>
          </cell>
          <cell r="IN84">
            <v>83.332700000000003</v>
          </cell>
          <cell r="IO84">
            <v>82.891099999999994</v>
          </cell>
          <cell r="IP84">
            <v>83.459299999999999</v>
          </cell>
          <cell r="IQ84">
            <v>83.808800000000005</v>
          </cell>
          <cell r="IR84">
            <v>83.814700000000002</v>
          </cell>
          <cell r="IS84">
            <v>83.780799999999999</v>
          </cell>
          <cell r="IT84">
            <v>83.500200000000007</v>
          </cell>
          <cell r="IU84">
            <v>84.271500000000003</v>
          </cell>
          <cell r="IV84">
            <v>83.587599999999995</v>
          </cell>
          <cell r="IW84">
            <v>83.824200000000005</v>
          </cell>
          <cell r="IX84">
            <v>83.918199999999999</v>
          </cell>
          <cell r="IY84">
            <v>84.261799999999994</v>
          </cell>
          <cell r="IZ84">
            <v>83.946299999999994</v>
          </cell>
          <cell r="JA84">
            <v>84.088999999999999</v>
          </cell>
          <cell r="JB84">
            <v>84.180400000000006</v>
          </cell>
          <cell r="JC84">
            <v>14.21138609</v>
          </cell>
          <cell r="JD84">
            <v>15.33171385</v>
          </cell>
          <cell r="JE84">
            <v>15.694122030000001</v>
          </cell>
          <cell r="JF84">
            <v>15.62763977</v>
          </cell>
          <cell r="JG84">
            <v>15.920550349999999</v>
          </cell>
          <cell r="JH84">
            <v>16.01184082</v>
          </cell>
          <cell r="JI84">
            <v>16.156890870000002</v>
          </cell>
          <cell r="JJ84">
            <v>16.700575829999998</v>
          </cell>
          <cell r="JK84">
            <v>17.244260789999998</v>
          </cell>
          <cell r="JL84">
            <v>17.446659090000001</v>
          </cell>
          <cell r="JM84">
            <v>17.842369080000001</v>
          </cell>
          <cell r="JN84">
            <v>18.02345085</v>
          </cell>
          <cell r="JO84">
            <v>18.588659289999999</v>
          </cell>
          <cell r="JP84">
            <v>19.40562057</v>
          </cell>
          <cell r="JQ84">
            <v>19.030700679999999</v>
          </cell>
          <cell r="JR84">
            <v>19.25</v>
          </cell>
          <cell r="JS84">
            <v>19.472419739999999</v>
          </cell>
          <cell r="JT84">
            <v>19.545469279999999</v>
          </cell>
          <cell r="JU84">
            <v>19.70076942</v>
          </cell>
          <cell r="JV84">
            <v>19.600730899999999</v>
          </cell>
          <cell r="JW84">
            <v>19.763320920000002</v>
          </cell>
          <cell r="JX84">
            <v>19.677330019999999</v>
          </cell>
          <cell r="JY84">
            <v>19.937950130000001</v>
          </cell>
          <cell r="JZ84">
            <v>20.664089199999999</v>
          </cell>
          <cell r="KA84">
            <v>20.828470230000001</v>
          </cell>
          <cell r="KB84">
            <v>20.495769500000002</v>
          </cell>
          <cell r="KC84">
            <v>20.365829470000001</v>
          </cell>
          <cell r="KD84">
            <v>20.164569849999999</v>
          </cell>
          <cell r="KE84">
            <v>20.21241951</v>
          </cell>
          <cell r="KF84">
            <v>20.27153015</v>
          </cell>
          <cell r="KG84">
            <v>20.27153015</v>
          </cell>
          <cell r="KH84">
            <v>20.27153015</v>
          </cell>
          <cell r="KI84">
            <v>8.7222456949999998</v>
          </cell>
          <cell r="KJ84">
            <v>8.8347248310000008</v>
          </cell>
          <cell r="KK84">
            <v>8.947203966</v>
          </cell>
          <cell r="KL84">
            <v>9.0596831019999993</v>
          </cell>
          <cell r="KM84">
            <v>9.1721622380000003</v>
          </cell>
          <cell r="KN84">
            <v>9.2846413729999995</v>
          </cell>
          <cell r="KO84">
            <v>9.3889402079999993</v>
          </cell>
          <cell r="KP84">
            <v>9.4932390430000009</v>
          </cell>
          <cell r="KQ84">
            <v>9.5975378780000007</v>
          </cell>
          <cell r="KR84">
            <v>9.7018367120000004</v>
          </cell>
          <cell r="KS84">
            <v>9.8061355470000002</v>
          </cell>
          <cell r="KT84">
            <v>9.9206597579999993</v>
          </cell>
          <cell r="KU84">
            <v>10.03518397</v>
          </cell>
          <cell r="KV84">
            <v>10.149708179999999</v>
          </cell>
          <cell r="KW84">
            <v>10.26423239</v>
          </cell>
          <cell r="KX84">
            <v>10.378756600000001</v>
          </cell>
          <cell r="KY84">
            <v>10.50350619</v>
          </cell>
          <cell r="KZ84">
            <v>10.628255770000001</v>
          </cell>
          <cell r="LA84">
            <v>10.75300536</v>
          </cell>
          <cell r="LB84">
            <v>10.87775495</v>
          </cell>
          <cell r="LC84">
            <v>11.00250453</v>
          </cell>
          <cell r="LD84">
            <v>11.47696198</v>
          </cell>
          <cell r="LE84">
            <v>11.951419420000001</v>
          </cell>
          <cell r="LF84">
            <v>12.42587687</v>
          </cell>
          <cell r="LG84">
            <v>12.90033431</v>
          </cell>
          <cell r="LH84">
            <v>13.374791760000001</v>
          </cell>
          <cell r="LI84">
            <v>13.501586420000001</v>
          </cell>
          <cell r="LJ84">
            <v>13.62838108</v>
          </cell>
          <cell r="LK84">
            <v>13.75517574</v>
          </cell>
          <cell r="LL84">
            <v>13.881970409999999</v>
          </cell>
          <cell r="LM84">
            <v>13.869529719999999</v>
          </cell>
          <cell r="LN84">
            <v>13.869529719999999</v>
          </cell>
          <cell r="LO84">
            <v>24564.31192</v>
          </cell>
          <cell r="LP84">
            <v>24319.567609999998</v>
          </cell>
          <cell r="LQ84">
            <v>23537.168300000001</v>
          </cell>
          <cell r="LR84">
            <v>23973.606830000001</v>
          </cell>
          <cell r="LS84">
            <v>24595.650900000001</v>
          </cell>
          <cell r="LT84">
            <v>24306.328750000001</v>
          </cell>
          <cell r="LU84">
            <v>25028.032910000002</v>
          </cell>
          <cell r="LV84">
            <v>26162.446619999999</v>
          </cell>
          <cell r="LW84">
            <v>27988.208449999998</v>
          </cell>
          <cell r="LX84">
            <v>29354.731380000001</v>
          </cell>
          <cell r="LY84">
            <v>30498.644950000002</v>
          </cell>
          <cell r="LZ84">
            <v>31021.123629999998</v>
          </cell>
          <cell r="MA84">
            <v>31954.093359999999</v>
          </cell>
          <cell r="MB84">
            <v>31910.221659999999</v>
          </cell>
          <cell r="MC84">
            <v>33120.084349999997</v>
          </cell>
          <cell r="MD84">
            <v>34952.048889999998</v>
          </cell>
          <cell r="ME84">
            <v>35908.52173</v>
          </cell>
          <cell r="MF84">
            <v>38881.816030000002</v>
          </cell>
          <cell r="MG84">
            <v>32776.932260000001</v>
          </cell>
          <cell r="MH84">
            <v>30896.08253</v>
          </cell>
          <cell r="MI84">
            <v>30546.72294</v>
          </cell>
          <cell r="MJ84">
            <v>32064.253909999999</v>
          </cell>
          <cell r="MK84">
            <v>33680.06553</v>
          </cell>
          <cell r="ML84">
            <v>38077.11346</v>
          </cell>
          <cell r="MM84">
            <v>38478.707860000002</v>
          </cell>
          <cell r="MN84">
            <v>40973.847529999999</v>
          </cell>
          <cell r="MO84">
            <v>43698.559609999997</v>
          </cell>
          <cell r="MP84">
            <v>45855.903400000003</v>
          </cell>
          <cell r="MQ84">
            <v>49085.639009999999</v>
          </cell>
          <cell r="MR84">
            <v>50655.685010000001</v>
          </cell>
          <cell r="MS84">
            <v>46231.178390000001</v>
          </cell>
          <cell r="MT84">
            <v>47135.914239999998</v>
          </cell>
          <cell r="MU84">
            <v>0.81994555499999999</v>
          </cell>
          <cell r="MV84">
            <v>0.82787354199999996</v>
          </cell>
          <cell r="MW84">
            <v>0.83799747599999996</v>
          </cell>
          <cell r="MX84">
            <v>0.83810414200000005</v>
          </cell>
          <cell r="MY84">
            <v>0.84150492700000001</v>
          </cell>
          <cell r="MZ84">
            <v>0.84064238800000002</v>
          </cell>
          <cell r="NA84">
            <v>0.84437638299999995</v>
          </cell>
          <cell r="NB84">
            <v>0.853075845</v>
          </cell>
          <cell r="NC84">
            <v>0.86557540399999999</v>
          </cell>
          <cell r="ND84">
            <v>0.86570914600000004</v>
          </cell>
          <cell r="NE84">
            <v>0.87479961399999995</v>
          </cell>
          <cell r="NF84">
            <v>0.87983712599999997</v>
          </cell>
          <cell r="NG84">
            <v>0.88685389299999995</v>
          </cell>
          <cell r="NH84">
            <v>0.89644681999999998</v>
          </cell>
          <cell r="NI84">
            <v>0.89400924400000004</v>
          </cell>
          <cell r="NJ84">
            <v>0.90196571999999997</v>
          </cell>
          <cell r="NK84">
            <v>0.90554192</v>
          </cell>
          <cell r="NL84">
            <v>0.907542615</v>
          </cell>
          <cell r="NM84">
            <v>0.90504246600000005</v>
          </cell>
          <cell r="NN84">
            <v>0.90094904399999998</v>
          </cell>
          <cell r="NO84">
            <v>0.90353904900000004</v>
          </cell>
          <cell r="NP84">
            <v>0.917057911</v>
          </cell>
          <cell r="NQ84">
            <v>0.93080680000000005</v>
          </cell>
          <cell r="NR84">
            <v>0.93964161800000001</v>
          </cell>
          <cell r="NS84">
            <v>0.94832154099999999</v>
          </cell>
          <cell r="NT84">
            <v>0.95620760900000001</v>
          </cell>
          <cell r="NU84">
            <v>0.95794452500000005</v>
          </cell>
          <cell r="NV84">
            <v>0.96405582599999995</v>
          </cell>
          <cell r="NW84">
            <v>0.96796153100000004</v>
          </cell>
          <cell r="NX84">
            <v>0.96881527000000001</v>
          </cell>
          <cell r="NY84">
            <v>0.96812873799999999</v>
          </cell>
          <cell r="NZ84">
            <v>0.97060405199999999</v>
          </cell>
          <cell r="OA84">
            <v>75.611999999999995</v>
          </cell>
          <cell r="OB84">
            <v>74.781700000000001</v>
          </cell>
          <cell r="OC84">
            <v>76.596000000000004</v>
          </cell>
          <cell r="OD84">
            <v>76.921700000000001</v>
          </cell>
          <cell r="OE84">
            <v>76.905100000000004</v>
          </cell>
          <cell r="OF84">
            <v>76.213800000000006</v>
          </cell>
          <cell r="OG84">
            <v>76.3035</v>
          </cell>
          <cell r="OH84">
            <v>76.482200000000006</v>
          </cell>
          <cell r="OI84">
            <v>77.355800000000002</v>
          </cell>
          <cell r="OJ84">
            <v>77.289900000000003</v>
          </cell>
          <cell r="OK84">
            <v>78.1357</v>
          </cell>
          <cell r="OL84">
            <v>78.3446</v>
          </cell>
          <cell r="OM84">
            <v>78.531499999999994</v>
          </cell>
          <cell r="ON84">
            <v>79.147199999999998</v>
          </cell>
          <cell r="OO84">
            <v>78.743700000000004</v>
          </cell>
          <cell r="OP84">
            <v>79.283000000000001</v>
          </cell>
          <cell r="OQ84">
            <v>79.482299999999995</v>
          </cell>
          <cell r="OR84">
            <v>79.381500000000003</v>
          </cell>
          <cell r="OS84">
            <v>79.8566</v>
          </cell>
          <cell r="OT84">
            <v>79.665700000000001</v>
          </cell>
          <cell r="OU84">
            <v>79.627700000000004</v>
          </cell>
          <cell r="OV84">
            <v>80.503699999999995</v>
          </cell>
          <cell r="OW84">
            <v>81.268299999999996</v>
          </cell>
          <cell r="OX84">
            <v>80.337699999999998</v>
          </cell>
          <cell r="OY84">
            <v>80.936000000000007</v>
          </cell>
          <cell r="OZ84">
            <v>81.074399999999997</v>
          </cell>
          <cell r="PA84">
            <v>80.263599999999997</v>
          </cell>
          <cell r="PB84">
            <v>81.130200000000002</v>
          </cell>
          <cell r="PC84">
            <v>81.283500000000004</v>
          </cell>
          <cell r="PD84">
            <v>80.894099999999995</v>
          </cell>
          <cell r="PE84">
            <v>81.096100000000007</v>
          </cell>
          <cell r="PF84">
            <v>81.213800000000006</v>
          </cell>
          <cell r="PG84">
            <v>14.2629143</v>
          </cell>
          <cell r="PH84">
            <v>15.26350671</v>
          </cell>
          <cell r="PI84">
            <v>15.49859839</v>
          </cell>
          <cell r="PJ84">
            <v>15.30877972</v>
          </cell>
          <cell r="PK84">
            <v>15.470239640000001</v>
          </cell>
          <cell r="PL84">
            <v>15.634550089999999</v>
          </cell>
          <cell r="PM84">
            <v>15.613880160000001</v>
          </cell>
          <cell r="PN84">
            <v>16.007414820000001</v>
          </cell>
          <cell r="PO84">
            <v>16.400949480000001</v>
          </cell>
          <cell r="PP84">
            <v>16.208419800000001</v>
          </cell>
          <cell r="PQ84">
            <v>16.436889650000001</v>
          </cell>
          <cell r="PR84">
            <v>16.49168968</v>
          </cell>
          <cell r="PS84">
            <v>16.82855988</v>
          </cell>
          <cell r="PT84">
            <v>17.324819560000002</v>
          </cell>
          <cell r="PU84">
            <v>16.958719250000001</v>
          </cell>
          <cell r="PV84">
            <v>17.10783958</v>
          </cell>
          <cell r="PW84">
            <v>17.156620029999999</v>
          </cell>
          <cell r="PX84">
            <v>16.945100780000001</v>
          </cell>
          <cell r="PY84">
            <v>17.134059910000001</v>
          </cell>
          <cell r="PZ84">
            <v>17.08213997</v>
          </cell>
          <cell r="QA84">
            <v>17.325370790000001</v>
          </cell>
          <cell r="QB84">
            <v>17.46289063</v>
          </cell>
          <cell r="QC84">
            <v>17.793310170000002</v>
          </cell>
          <cell r="QD84">
            <v>18.326110839999998</v>
          </cell>
          <cell r="QE84">
            <v>18.391519550000002</v>
          </cell>
          <cell r="QF84">
            <v>18.234920500000001</v>
          </cell>
          <cell r="QG84">
            <v>18.01959038</v>
          </cell>
          <cell r="QH84">
            <v>18.036249160000001</v>
          </cell>
          <cell r="QI84">
            <v>18.17256927</v>
          </cell>
          <cell r="QJ84">
            <v>18.09046936</v>
          </cell>
          <cell r="QK84">
            <v>18.09046936</v>
          </cell>
          <cell r="QL84">
            <v>18.09046936</v>
          </cell>
          <cell r="QM84">
            <v>8.6705487560000005</v>
          </cell>
          <cell r="QN84">
            <v>8.751253148</v>
          </cell>
          <cell r="QO84">
            <v>8.8319575399999994</v>
          </cell>
          <cell r="QP84">
            <v>8.9126619320000007</v>
          </cell>
          <cell r="QQ84">
            <v>8.9933663230000001</v>
          </cell>
          <cell r="QR84">
            <v>9.0740707149999995</v>
          </cell>
          <cell r="QS84">
            <v>9.1816765710000006</v>
          </cell>
          <cell r="QT84">
            <v>9.2892824269999998</v>
          </cell>
          <cell r="QU84">
            <v>9.3968882820000008</v>
          </cell>
          <cell r="QV84">
            <v>9.5044941380000001</v>
          </cell>
          <cell r="QW84">
            <v>9.6120999939999994</v>
          </cell>
          <cell r="QX84">
            <v>9.7383299399999999</v>
          </cell>
          <cell r="QY84">
            <v>9.8645598860000003</v>
          </cell>
          <cell r="QZ84">
            <v>9.9907898320000008</v>
          </cell>
          <cell r="RA84">
            <v>10.11701978</v>
          </cell>
          <cell r="RB84">
            <v>10.24324972</v>
          </cell>
          <cell r="RC84">
            <v>10.34050886</v>
          </cell>
          <cell r="RD84">
            <v>10.437768</v>
          </cell>
          <cell r="RE84">
            <v>10.53502714</v>
          </cell>
          <cell r="RF84">
            <v>10.632286280000001</v>
          </cell>
          <cell r="RG84">
            <v>10.729545420000001</v>
          </cell>
          <cell r="RH84">
            <v>11.18273162</v>
          </cell>
          <cell r="RI84">
            <v>11.63591782</v>
          </cell>
          <cell r="RJ84">
            <v>12.089104020000001</v>
          </cell>
          <cell r="RK84">
            <v>12.54229022</v>
          </cell>
          <cell r="RL84">
            <v>12.995476419999999</v>
          </cell>
          <cell r="RM84">
            <v>13.1423998</v>
          </cell>
          <cell r="RN84">
            <v>13.28932318</v>
          </cell>
          <cell r="RO84">
            <v>13.436246560000001</v>
          </cell>
          <cell r="RP84">
            <v>13.583169939999999</v>
          </cell>
          <cell r="RQ84">
            <v>13.67177963</v>
          </cell>
          <cell r="RR84">
            <v>13.67177963</v>
          </cell>
          <cell r="RS84">
            <v>38652.249100000001</v>
          </cell>
          <cell r="RT84">
            <v>38590.265160000003</v>
          </cell>
          <cell r="RU84">
            <v>36906.512459999998</v>
          </cell>
          <cell r="RV84">
            <v>36571.165549999998</v>
          </cell>
          <cell r="RW84">
            <v>37125.02405</v>
          </cell>
          <cell r="RX84">
            <v>36848.078459999997</v>
          </cell>
          <cell r="RY84">
            <v>38567.648179999997</v>
          </cell>
          <cell r="RZ84">
            <v>40525.446369999998</v>
          </cell>
          <cell r="SA84">
            <v>43012.566749999998</v>
          </cell>
          <cell r="SB84">
            <v>44032.843289999997</v>
          </cell>
          <cell r="SC84">
            <v>45237.426290000003</v>
          </cell>
          <cell r="SD84">
            <v>47060.034039999999</v>
          </cell>
          <cell r="SE84">
            <v>48110.469980000002</v>
          </cell>
          <cell r="SF84">
            <v>48079.003190000003</v>
          </cell>
          <cell r="SG84">
            <v>49821.00965</v>
          </cell>
          <cell r="SH84">
            <v>52217.893429999996</v>
          </cell>
          <cell r="SI84">
            <v>53221.462099999997</v>
          </cell>
          <cell r="SJ84">
            <v>57214.806199999999</v>
          </cell>
          <cell r="SK84">
            <v>48538.314550000003</v>
          </cell>
          <cell r="SL84">
            <v>44891.971590000001</v>
          </cell>
          <cell r="SM84">
            <v>44140.933660000002</v>
          </cell>
          <cell r="SN84">
            <v>46422.890959999997</v>
          </cell>
          <cell r="SO84">
            <v>47775.063770000001</v>
          </cell>
          <cell r="SP84">
            <v>54008.011740000002</v>
          </cell>
          <cell r="SQ84">
            <v>54526.649640000003</v>
          </cell>
          <cell r="SR84">
            <v>56757.96703</v>
          </cell>
          <cell r="SS84">
            <v>61686.519379999998</v>
          </cell>
          <cell r="ST84">
            <v>61749.15713</v>
          </cell>
          <cell r="SU84">
            <v>63582.489220000003</v>
          </cell>
          <cell r="SV84">
            <v>65086.39385</v>
          </cell>
          <cell r="SW84">
            <v>61651.943220000001</v>
          </cell>
          <cell r="SX84">
            <v>64004.128579999997</v>
          </cell>
          <cell r="SY84">
            <v>0.84399999999999997</v>
          </cell>
          <cell r="SZ84">
            <v>0.86099999999999999</v>
          </cell>
          <cell r="TA84">
            <v>0.86699999999999999</v>
          </cell>
          <cell r="TB84">
            <v>0.877</v>
          </cell>
          <cell r="TC84">
            <v>0.88900000000000001</v>
          </cell>
          <cell r="TD84">
            <v>0.89100000000000001</v>
          </cell>
          <cell r="TE84">
            <v>0.90100000000000002</v>
          </cell>
          <cell r="TF84">
            <v>0.90400000000000003</v>
          </cell>
          <cell r="TG84">
            <v>0.91300000000000003</v>
          </cell>
          <cell r="TH84">
            <v>0.91400000000000003</v>
          </cell>
          <cell r="TI84">
            <v>0.91300000000000003</v>
          </cell>
          <cell r="TJ84">
            <v>0.91500000000000004</v>
          </cell>
          <cell r="TK84">
            <v>6.2051600420000002</v>
          </cell>
          <cell r="TL84">
            <v>5.4626412709999999</v>
          </cell>
          <cell r="TM84">
            <v>5.7656534600000002</v>
          </cell>
          <cell r="TN84">
            <v>5.5236503570000002</v>
          </cell>
          <cell r="TO84">
            <v>5.1483876080000002</v>
          </cell>
          <cell r="TP84">
            <v>5.6216934299999997</v>
          </cell>
          <cell r="TQ84">
            <v>4.9485469809999998</v>
          </cell>
          <cell r="TR84">
            <v>5.1927736749999998</v>
          </cell>
          <cell r="TS84">
            <v>4.7203698369999998</v>
          </cell>
          <cell r="TT84">
            <v>4.6467382329999998</v>
          </cell>
          <cell r="TU84">
            <v>4.6001790580000002</v>
          </cell>
          <cell r="TV84">
            <v>4.556437474</v>
          </cell>
          <cell r="TW84">
            <v>6.4301552109999998</v>
          </cell>
          <cell r="TX84">
            <v>5.5921052629999997</v>
          </cell>
          <cell r="TY84">
            <v>5.8631921819999997</v>
          </cell>
          <cell r="TZ84">
            <v>5.5974165769999997</v>
          </cell>
          <cell r="UA84">
            <v>5.223880597</v>
          </cell>
          <cell r="UB84">
            <v>5.7142857139999998</v>
          </cell>
          <cell r="UC84">
            <v>4.957805907</v>
          </cell>
          <cell r="UD84">
            <v>5.2410901470000004</v>
          </cell>
          <cell r="UE84">
            <v>4.7966631910000004</v>
          </cell>
          <cell r="UF84">
            <v>4.7916666670000003</v>
          </cell>
          <cell r="UG84">
            <v>4.5977011489999997</v>
          </cell>
          <cell r="UH84">
            <v>4.5881126170000002</v>
          </cell>
          <cell r="UI84">
            <v>2.8368201260000001</v>
          </cell>
          <cell r="UJ84">
            <v>2.2752838130000002</v>
          </cell>
          <cell r="UK84">
            <v>2.6625003810000001</v>
          </cell>
          <cell r="UL84">
            <v>2.93267107</v>
          </cell>
          <cell r="UM84">
            <v>2.6725528239999998</v>
          </cell>
          <cell r="UN84">
            <v>2.6383802890000001</v>
          </cell>
          <cell r="UO84">
            <v>2.2417409419999998</v>
          </cell>
          <cell r="UP84">
            <v>2.9744210240000002</v>
          </cell>
          <cell r="UQ84">
            <v>2.4462695120000002</v>
          </cell>
          <cell r="UR84">
            <v>2.2253746990000001</v>
          </cell>
          <cell r="US84">
            <v>2.0856971739999999</v>
          </cell>
          <cell r="UT84">
            <v>1.9544724229999999</v>
          </cell>
          <cell r="UU84">
            <v>2.5442</v>
          </cell>
          <cell r="UV84">
            <v>2.49579</v>
          </cell>
          <cell r="UW84">
            <v>2.4175300000000002</v>
          </cell>
          <cell r="UX84">
            <v>2.4896500000000001</v>
          </cell>
          <cell r="UY84">
            <v>2.6017600000000001</v>
          </cell>
          <cell r="UZ84">
            <v>2.55416</v>
          </cell>
          <cell r="VA84">
            <v>2.79474</v>
          </cell>
          <cell r="VB84">
            <v>2.79474</v>
          </cell>
          <cell r="VC84">
            <v>2.2007699999999999</v>
          </cell>
          <cell r="VD84">
            <v>2.2007699999999999</v>
          </cell>
          <cell r="VE84">
            <v>2.2007699999999999</v>
          </cell>
          <cell r="VF84">
            <v>2.2007699999999999</v>
          </cell>
          <cell r="VG84">
            <v>13.23446</v>
          </cell>
          <cell r="VH84">
            <v>11.616849999999999</v>
          </cell>
          <cell r="VI84">
            <v>12.21693</v>
          </cell>
          <cell r="VJ84">
            <v>11.148630000000001</v>
          </cell>
          <cell r="VK84">
            <v>10.17085</v>
          </cell>
          <cell r="VL84">
            <v>11.67254</v>
          </cell>
          <cell r="VM84">
            <v>9.8091600000000003</v>
          </cell>
          <cell r="VN84">
            <v>9.8091600000000003</v>
          </cell>
          <cell r="VO84">
            <v>9.5140700000000002</v>
          </cell>
          <cell r="VP84">
            <v>9.5140700000000002</v>
          </cell>
          <cell r="VQ84">
            <v>9.5140700000000002</v>
          </cell>
          <cell r="VR84">
            <v>9.5140700000000002</v>
          </cell>
          <cell r="VS84">
            <v>8</v>
          </cell>
          <cell r="VT84">
            <v>0.187</v>
          </cell>
          <cell r="VU84">
            <v>0.183</v>
          </cell>
          <cell r="VV84">
            <v>0.17399999999999999</v>
          </cell>
          <cell r="VW84">
            <v>0.16400000000000001</v>
          </cell>
          <cell r="VX84">
            <v>0.16</v>
          </cell>
          <cell r="VY84">
            <v>0.157</v>
          </cell>
          <cell r="VZ84">
            <v>0.156</v>
          </cell>
          <cell r="WA84">
            <v>0.161</v>
          </cell>
          <cell r="WB84">
            <v>0.16500000000000001</v>
          </cell>
          <cell r="WC84">
            <v>0.14499999999999999</v>
          </cell>
          <cell r="WD84">
            <v>0.14099999999999999</v>
          </cell>
          <cell r="WE84">
            <v>0.13400000000000001</v>
          </cell>
          <cell r="WF84">
            <v>0.128</v>
          </cell>
          <cell r="WG84">
            <v>0.126</v>
          </cell>
          <cell r="WH84">
            <v>0.115</v>
          </cell>
          <cell r="WI84">
            <v>0.107</v>
          </cell>
          <cell r="WJ84">
            <v>0.107</v>
          </cell>
          <cell r="WK84">
            <v>0.11</v>
          </cell>
          <cell r="WL84">
            <v>0.112</v>
          </cell>
          <cell r="WM84">
            <v>9.9000000000000005E-2</v>
          </cell>
          <cell r="WN84">
            <v>9.2999999999999999E-2</v>
          </cell>
          <cell r="WO84">
            <v>8.7999999999999995E-2</v>
          </cell>
          <cell r="WP84">
            <v>8.5000000000000006E-2</v>
          </cell>
          <cell r="WQ84">
            <v>7.1999999999999995E-2</v>
          </cell>
          <cell r="WR84">
            <v>7.0000000000000007E-2</v>
          </cell>
          <cell r="WS84">
            <v>6.3E-2</v>
          </cell>
          <cell r="WT84">
            <v>5.2999999999999999E-2</v>
          </cell>
          <cell r="WU84">
            <v>5.6000000000000001E-2</v>
          </cell>
          <cell r="WV84">
            <v>5.2999999999999999E-2</v>
          </cell>
          <cell r="WW84">
            <v>5.0999999999999997E-2</v>
          </cell>
          <cell r="WX84">
            <v>5.0999999999999997E-2</v>
          </cell>
          <cell r="WY84">
            <v>4.2999999999999997E-2</v>
          </cell>
          <cell r="WZ84">
            <v>8</v>
          </cell>
          <cell r="XA84">
            <v>7</v>
          </cell>
          <cell r="XB84">
            <v>7</v>
          </cell>
          <cell r="XC84">
            <v>7</v>
          </cell>
          <cell r="XD84">
            <v>7</v>
          </cell>
          <cell r="XE84">
            <v>7</v>
          </cell>
          <cell r="XF84">
            <v>7</v>
          </cell>
          <cell r="XG84">
            <v>6</v>
          </cell>
          <cell r="XH84">
            <v>6</v>
          </cell>
          <cell r="XI84">
            <v>6</v>
          </cell>
          <cell r="XJ84">
            <v>6</v>
          </cell>
          <cell r="XK84">
            <v>6</v>
          </cell>
          <cell r="XL84">
            <v>6</v>
          </cell>
          <cell r="XM84">
            <v>6</v>
          </cell>
          <cell r="XN84">
            <v>6</v>
          </cell>
          <cell r="XO84">
            <v>5</v>
          </cell>
          <cell r="XP84">
            <v>5</v>
          </cell>
          <cell r="XQ84">
            <v>5</v>
          </cell>
          <cell r="XR84">
            <v>5</v>
          </cell>
          <cell r="XS84">
            <v>5</v>
          </cell>
          <cell r="XT84">
            <v>5</v>
          </cell>
          <cell r="XU84">
            <v>5</v>
          </cell>
          <cell r="XV84">
            <v>4</v>
          </cell>
          <cell r="XW84">
            <v>4</v>
          </cell>
          <cell r="XX84">
            <v>5</v>
          </cell>
          <cell r="XY84">
            <v>4</v>
          </cell>
          <cell r="XZ84">
            <v>4</v>
          </cell>
          <cell r="YA84">
            <v>4</v>
          </cell>
          <cell r="YB84">
            <v>4</v>
          </cell>
          <cell r="YC84">
            <v>4</v>
          </cell>
          <cell r="YD84">
            <v>4</v>
          </cell>
          <cell r="YE84">
            <v>4</v>
          </cell>
          <cell r="YF84">
            <v>32.802999999999997</v>
          </cell>
          <cell r="YG84">
            <v>30.827999999999999</v>
          </cell>
          <cell r="YH84">
            <v>27.518999999999998</v>
          </cell>
          <cell r="YI84">
            <v>24.699000000000002</v>
          </cell>
          <cell r="YJ84">
            <v>23.353999999999999</v>
          </cell>
          <cell r="YK84">
            <v>22.265000000000001</v>
          </cell>
          <cell r="YL84">
            <v>21.695</v>
          </cell>
          <cell r="YM84">
            <v>23.114000000000001</v>
          </cell>
          <cell r="YN84">
            <v>24.388999999999999</v>
          </cell>
          <cell r="YO84">
            <v>24.039000000000001</v>
          </cell>
          <cell r="YP84">
            <v>22.925999999999998</v>
          </cell>
          <cell r="YQ84">
            <v>20.425999999999998</v>
          </cell>
          <cell r="YR84">
            <v>18.553999999999998</v>
          </cell>
          <cell r="YS84">
            <v>16.158999999999999</v>
          </cell>
          <cell r="YT84">
            <v>13.6</v>
          </cell>
          <cell r="YU84">
            <v>13.125</v>
          </cell>
          <cell r="YV84">
            <v>12.976000000000001</v>
          </cell>
          <cell r="YW84">
            <v>13.664</v>
          </cell>
          <cell r="YX84">
            <v>14.077999999999999</v>
          </cell>
          <cell r="YY84">
            <v>14.028</v>
          </cell>
          <cell r="YZ84">
            <v>12.881</v>
          </cell>
          <cell r="ZA84">
            <v>11.257</v>
          </cell>
          <cell r="ZB84">
            <v>10.787000000000001</v>
          </cell>
          <cell r="ZC84">
            <v>8.6709999999999994</v>
          </cell>
          <cell r="ZD84">
            <v>8.1989999999999998</v>
          </cell>
          <cell r="ZE84">
            <v>7.4820000000000002</v>
          </cell>
          <cell r="ZF84">
            <v>6.7089999999999996</v>
          </cell>
          <cell r="ZG84">
            <v>6.0469999999999997</v>
          </cell>
          <cell r="ZH84">
            <v>5.6989999999999998</v>
          </cell>
          <cell r="ZI84">
            <v>5.5380000000000003</v>
          </cell>
          <cell r="ZJ84">
            <v>5.51</v>
          </cell>
          <cell r="ZK84">
            <v>5.3949999999999996</v>
          </cell>
          <cell r="ZL84">
            <v>71.514743550000006</v>
          </cell>
          <cell r="ZM84">
            <v>73.2653088</v>
          </cell>
          <cell r="ZN84">
            <v>75.01587404</v>
          </cell>
          <cell r="ZO84">
            <v>76.76643928</v>
          </cell>
          <cell r="ZP84">
            <v>78.517004529999994</v>
          </cell>
          <cell r="ZQ84">
            <v>80.267569769999994</v>
          </cell>
          <cell r="ZR84">
            <v>81.639717570000002</v>
          </cell>
          <cell r="ZS84">
            <v>83.011865369999995</v>
          </cell>
          <cell r="ZT84">
            <v>84.384013170000003</v>
          </cell>
          <cell r="ZU84">
            <v>85.756160969999996</v>
          </cell>
          <cell r="ZV84">
            <v>87.128308770000004</v>
          </cell>
          <cell r="ZW84">
            <v>88.721969220000005</v>
          </cell>
          <cell r="ZX84">
            <v>90.315629670000007</v>
          </cell>
          <cell r="ZY84">
            <v>91.909290119999994</v>
          </cell>
          <cell r="ZZ84">
            <v>93.502950569999996</v>
          </cell>
          <cell r="AAA84">
            <v>95.096611019999997</v>
          </cell>
          <cell r="AAB84">
            <v>95.404256549999999</v>
          </cell>
          <cell r="AAC84">
            <v>95.711902069999994</v>
          </cell>
          <cell r="AAD84">
            <v>96.019547599999996</v>
          </cell>
          <cell r="AAE84">
            <v>96.327193120000004</v>
          </cell>
          <cell r="AAF84">
            <v>96.634838650000006</v>
          </cell>
          <cell r="AAG84">
            <v>96.94248417</v>
          </cell>
          <cell r="AAH84">
            <v>97.250129700000002</v>
          </cell>
          <cell r="AAI84">
            <v>97.557775219999996</v>
          </cell>
          <cell r="AAJ84">
            <v>97.865420749999998</v>
          </cell>
          <cell r="AAK84">
            <v>98.17306628</v>
          </cell>
          <cell r="AAL84">
            <v>98.480711799999995</v>
          </cell>
          <cell r="AAM84">
            <v>98.788357329999997</v>
          </cell>
          <cell r="AAN84">
            <v>99.096002850000005</v>
          </cell>
          <cell r="AAO84">
            <v>99.403648380000007</v>
          </cell>
          <cell r="AAP84">
            <v>99.768417360000001</v>
          </cell>
          <cell r="AAQ84">
            <v>99.768417360000001</v>
          </cell>
          <cell r="AAR84">
            <v>69.585316320000004</v>
          </cell>
          <cell r="AAS84">
            <v>71.152385109999997</v>
          </cell>
          <cell r="AAT84">
            <v>72.719453889999997</v>
          </cell>
          <cell r="AAU84">
            <v>74.286522680000004</v>
          </cell>
          <cell r="AAV84">
            <v>75.853591469999998</v>
          </cell>
          <cell r="AAW84">
            <v>77.420660249999997</v>
          </cell>
          <cell r="AAX84">
            <v>79.367624500000005</v>
          </cell>
          <cell r="AAY84">
            <v>81.314588749999999</v>
          </cell>
          <cell r="AAZ84">
            <v>83.261553000000006</v>
          </cell>
          <cell r="ABA84">
            <v>85.20851725</v>
          </cell>
          <cell r="ABB84">
            <v>87.155481499999993</v>
          </cell>
          <cell r="ABC84">
            <v>89.04139112</v>
          </cell>
          <cell r="ABD84">
            <v>90.927300740000007</v>
          </cell>
          <cell r="ABE84">
            <v>92.813210359999999</v>
          </cell>
          <cell r="ABF84">
            <v>94.699119980000006</v>
          </cell>
          <cell r="ABG84">
            <v>96.585029599999999</v>
          </cell>
          <cell r="ABH84">
            <v>96.771063670000004</v>
          </cell>
          <cell r="ABI84">
            <v>96.957097730000001</v>
          </cell>
          <cell r="ABJ84">
            <v>97.143131800000006</v>
          </cell>
          <cell r="ABK84">
            <v>97.329165869999997</v>
          </cell>
          <cell r="ABL84">
            <v>97.515199929999994</v>
          </cell>
          <cell r="ABM84">
            <v>97.701233999999999</v>
          </cell>
          <cell r="ABN84">
            <v>97.887268070000005</v>
          </cell>
          <cell r="ABO84">
            <v>98.073302130000002</v>
          </cell>
          <cell r="ABP84">
            <v>98.259336200000007</v>
          </cell>
          <cell r="ABQ84">
            <v>98.445370269999998</v>
          </cell>
          <cell r="ABR84">
            <v>98.631404329999995</v>
          </cell>
          <cell r="ABS84">
            <v>98.8174384</v>
          </cell>
          <cell r="ABT84">
            <v>99.003472459999998</v>
          </cell>
          <cell r="ABU84">
            <v>99.189506530000003</v>
          </cell>
          <cell r="ABV84">
            <v>99.662551879999995</v>
          </cell>
          <cell r="ABW84">
            <v>99.662551879999995</v>
          </cell>
          <cell r="ABX84">
            <v>25.396825400000001</v>
          </cell>
          <cell r="ABY84">
            <v>25.396825400000001</v>
          </cell>
          <cell r="ABZ84">
            <v>25.396825400000001</v>
          </cell>
          <cell r="ACA84">
            <v>25.396825400000001</v>
          </cell>
          <cell r="ACB84">
            <v>25.396825400000001</v>
          </cell>
          <cell r="ACC84">
            <v>25.396825400000001</v>
          </cell>
          <cell r="ACD84">
            <v>25.396825400000001</v>
          </cell>
          <cell r="ACE84">
            <v>25.396825400000001</v>
          </cell>
          <cell r="ACF84">
            <v>25.396825400000001</v>
          </cell>
          <cell r="ACG84">
            <v>34.920634919999998</v>
          </cell>
          <cell r="ACH84">
            <v>34.920634919999998</v>
          </cell>
          <cell r="ACI84">
            <v>34.920634919999998</v>
          </cell>
          <cell r="ACJ84">
            <v>34.920634919999998</v>
          </cell>
          <cell r="ACK84">
            <v>30.158730160000001</v>
          </cell>
          <cell r="ACL84">
            <v>30.158730160000001</v>
          </cell>
          <cell r="ACM84">
            <v>33.333333330000002</v>
          </cell>
          <cell r="ACN84">
            <v>33.333333330000002</v>
          </cell>
          <cell r="ACO84">
            <v>33.333333330000002</v>
          </cell>
          <cell r="ACP84">
            <v>33.333333330000002</v>
          </cell>
          <cell r="ACQ84">
            <v>42.857142860000003</v>
          </cell>
          <cell r="ACR84">
            <v>42.857142860000003</v>
          </cell>
          <cell r="ACS84">
            <v>39.682539679999998</v>
          </cell>
          <cell r="ACT84">
            <v>39.682539679999998</v>
          </cell>
          <cell r="ACU84">
            <v>39.682539679999998</v>
          </cell>
          <cell r="ACV84">
            <v>39.682539679999998</v>
          </cell>
          <cell r="ACW84">
            <v>41.269841270000001</v>
          </cell>
          <cell r="ACX84">
            <v>47.619047620000003</v>
          </cell>
          <cell r="ACY84">
            <v>38.095238100000003</v>
          </cell>
          <cell r="ACZ84">
            <v>38.095238100000003</v>
          </cell>
          <cell r="ADA84">
            <v>38.095238100000003</v>
          </cell>
          <cell r="ADB84">
            <v>38.095238100000003</v>
          </cell>
          <cell r="ADC84">
            <v>47.619047620000003</v>
          </cell>
          <cell r="ADD84">
            <v>74.603174600000003</v>
          </cell>
          <cell r="ADE84">
            <v>74.603174600000003</v>
          </cell>
          <cell r="ADF84">
            <v>74.603174600000003</v>
          </cell>
          <cell r="ADG84">
            <v>74.603174600000003</v>
          </cell>
          <cell r="ADH84">
            <v>74.603174600000003</v>
          </cell>
          <cell r="ADI84">
            <v>74.603174600000003</v>
          </cell>
          <cell r="ADJ84">
            <v>74.603174600000003</v>
          </cell>
          <cell r="ADK84">
            <v>74.603174600000003</v>
          </cell>
          <cell r="ADL84">
            <v>74.603174600000003</v>
          </cell>
          <cell r="ADM84">
            <v>65.079365080000002</v>
          </cell>
          <cell r="ADN84">
            <v>65.079365080000002</v>
          </cell>
          <cell r="ADO84">
            <v>65.079365080000002</v>
          </cell>
          <cell r="ADP84">
            <v>65.079365080000002</v>
          </cell>
          <cell r="ADQ84">
            <v>69.841269839999995</v>
          </cell>
          <cell r="ADR84">
            <v>69.841269839999995</v>
          </cell>
          <cell r="ADS84">
            <v>66.666666669999998</v>
          </cell>
          <cell r="ADT84">
            <v>66.666666669999998</v>
          </cell>
          <cell r="ADU84">
            <v>66.666666669999998</v>
          </cell>
          <cell r="ADV84">
            <v>66.666666669999998</v>
          </cell>
          <cell r="ADW84">
            <v>57.142857139999997</v>
          </cell>
          <cell r="ADX84">
            <v>57.142857139999997</v>
          </cell>
          <cell r="ADY84">
            <v>60.317460320000002</v>
          </cell>
          <cell r="ADZ84">
            <v>60.317460320000002</v>
          </cell>
          <cell r="AEA84">
            <v>60.317460320000002</v>
          </cell>
          <cell r="AEB84">
            <v>60.317460320000002</v>
          </cell>
          <cell r="AEC84">
            <v>58.730158729999999</v>
          </cell>
          <cell r="AED84">
            <v>52.380952379999997</v>
          </cell>
          <cell r="AEE84">
            <v>61.904761899999997</v>
          </cell>
          <cell r="AEF84">
            <v>61.904761899999997</v>
          </cell>
          <cell r="AEG84">
            <v>61.904761899999997</v>
          </cell>
          <cell r="AEH84">
            <v>61.904761899999997</v>
          </cell>
          <cell r="AEI84">
            <v>52.380952379999997</v>
          </cell>
          <cell r="AEJ84">
            <v>67.733000000000004</v>
          </cell>
          <cell r="AEK84">
            <v>67.453999999999994</v>
          </cell>
          <cell r="AEL84">
            <v>68.736000000000004</v>
          </cell>
          <cell r="AEM84">
            <v>68.988</v>
          </cell>
          <cell r="AEN84">
            <v>69.375</v>
          </cell>
          <cell r="AEO84">
            <v>71.284000000000006</v>
          </cell>
          <cell r="AEP84">
            <v>69.554000000000002</v>
          </cell>
          <cell r="AEQ84">
            <v>68.557000000000002</v>
          </cell>
          <cell r="AER84">
            <v>70.126999999999995</v>
          </cell>
          <cell r="AES84">
            <v>72.212000000000003</v>
          </cell>
          <cell r="AET84">
            <v>73.742999999999995</v>
          </cell>
          <cell r="AEU84">
            <v>72.617000000000004</v>
          </cell>
          <cell r="AEV84">
            <v>71.968000000000004</v>
          </cell>
          <cell r="AEW84">
            <v>71.606999999999999</v>
          </cell>
          <cell r="AEX84">
            <v>71.242999999999995</v>
          </cell>
          <cell r="AEY84">
            <v>70.876999999999995</v>
          </cell>
          <cell r="AEZ84">
            <v>71.504999999999995</v>
          </cell>
          <cell r="AFA84">
            <v>71.542000000000002</v>
          </cell>
          <cell r="AFB84">
            <v>70.909000000000006</v>
          </cell>
          <cell r="AFC84">
            <v>70.266000000000005</v>
          </cell>
          <cell r="AFD84">
            <v>70.628</v>
          </cell>
          <cell r="AFE84">
            <v>70.212000000000003</v>
          </cell>
          <cell r="AFF84">
            <v>70.837000000000003</v>
          </cell>
          <cell r="AFG84">
            <v>71.475999999999999</v>
          </cell>
          <cell r="AFH84">
            <v>72.150000000000006</v>
          </cell>
          <cell r="AFI84">
            <v>73.099000000000004</v>
          </cell>
          <cell r="AFJ84">
            <v>73.179000000000002</v>
          </cell>
          <cell r="AFK84">
            <v>72.319000000000003</v>
          </cell>
          <cell r="AFL84">
            <v>71.058999999999997</v>
          </cell>
          <cell r="AFM84">
            <v>70.212999999999994</v>
          </cell>
          <cell r="AFN84">
            <v>68.057000000000002</v>
          </cell>
          <cell r="AFO84">
            <v>61.670999999999999</v>
          </cell>
          <cell r="AFP84">
            <v>80.826999999999998</v>
          </cell>
          <cell r="AFQ84">
            <v>81.134</v>
          </cell>
          <cell r="AFR84">
            <v>81.716999999999999</v>
          </cell>
          <cell r="AFS84">
            <v>79.906999999999996</v>
          </cell>
          <cell r="AFT84">
            <v>79.603999999999999</v>
          </cell>
          <cell r="AFU84">
            <v>82.204999999999998</v>
          </cell>
          <cell r="AFV84">
            <v>81.524000000000001</v>
          </cell>
          <cell r="AFW84">
            <v>80.766000000000005</v>
          </cell>
          <cell r="AFX84">
            <v>81.956000000000003</v>
          </cell>
          <cell r="AFY84">
            <v>82.302000000000007</v>
          </cell>
          <cell r="AFZ84">
            <v>83.043999999999997</v>
          </cell>
          <cell r="AGA84">
            <v>83.616</v>
          </cell>
          <cell r="AGB84">
            <v>82.096999999999994</v>
          </cell>
          <cell r="AGC84">
            <v>81.635999999999996</v>
          </cell>
          <cell r="AGD84">
            <v>81.165999999999997</v>
          </cell>
          <cell r="AGE84">
            <v>80.686999999999998</v>
          </cell>
          <cell r="AGF84">
            <v>81.744</v>
          </cell>
          <cell r="AGG84">
            <v>81.891999999999996</v>
          </cell>
          <cell r="AGH84">
            <v>81.209000000000003</v>
          </cell>
          <cell r="AGI84">
            <v>78.984999999999999</v>
          </cell>
          <cell r="AGJ84">
            <v>79.138000000000005</v>
          </cell>
          <cell r="AGK84">
            <v>78.381</v>
          </cell>
          <cell r="AGL84">
            <v>77.846999999999994</v>
          </cell>
          <cell r="AGM84">
            <v>78.694999999999993</v>
          </cell>
          <cell r="AGN84">
            <v>80.39</v>
          </cell>
          <cell r="AGO84">
            <v>80.948999999999998</v>
          </cell>
          <cell r="AGP84">
            <v>82.328999999999994</v>
          </cell>
          <cell r="AGQ84">
            <v>80.968999999999994</v>
          </cell>
          <cell r="AGR84">
            <v>79.528999999999996</v>
          </cell>
          <cell r="AGS84">
            <v>78.492999999999995</v>
          </cell>
          <cell r="AGT84">
            <v>76.507999999999996</v>
          </cell>
          <cell r="AGU84">
            <v>70.462999999999994</v>
          </cell>
          <cell r="AGV84">
            <v>-91</v>
          </cell>
          <cell r="AGW84">
            <v>0.499</v>
          </cell>
          <cell r="AGX84">
            <v>0.54300000000000004</v>
          </cell>
          <cell r="AGY84">
            <v>0.495</v>
          </cell>
          <cell r="AGZ84">
            <v>0.48599999999999999</v>
          </cell>
          <cell r="AHA84">
            <v>0.52400000000000002</v>
          </cell>
          <cell r="AHB84">
            <v>0.52600000000000002</v>
          </cell>
          <cell r="AHC84">
            <v>0.54</v>
          </cell>
          <cell r="AHD84">
            <v>0.54300000000000004</v>
          </cell>
          <cell r="AHE84">
            <v>0.51900000000000002</v>
          </cell>
          <cell r="AHF84">
            <v>0.53</v>
          </cell>
          <cell r="AHG84">
            <v>0.57599999999999996</v>
          </cell>
          <cell r="AHH84">
            <v>0.6</v>
          </cell>
          <cell r="AHI84">
            <v>0.627</v>
          </cell>
          <cell r="AHJ84">
            <v>0.621</v>
          </cell>
          <cell r="AHK84">
            <v>0.59099999999999997</v>
          </cell>
          <cell r="AHL84">
            <v>0.51</v>
          </cell>
          <cell r="AHM84">
            <v>0.46400000000000002</v>
          </cell>
          <cell r="AHN84">
            <v>0.47899999999999998</v>
          </cell>
          <cell r="AHO84">
            <v>0.51700000000000002</v>
          </cell>
          <cell r="AHP84">
            <v>0.59099999999999997</v>
          </cell>
          <cell r="AHQ84">
            <v>0.59599999999999997</v>
          </cell>
          <cell r="AHR84">
            <v>0.58599999999999997</v>
          </cell>
          <cell r="AHS84">
            <v>0.54400000000000004</v>
          </cell>
          <cell r="AHT84">
            <v>0.54200000000000004</v>
          </cell>
          <cell r="AHU84">
            <v>0.54700000000000004</v>
          </cell>
          <cell r="AHV84">
            <v>0.54200000000000004</v>
          </cell>
          <cell r="AHW84">
            <v>0.50700000000000001</v>
          </cell>
          <cell r="AHX84">
            <v>0.48499999999999999</v>
          </cell>
          <cell r="AHY84">
            <v>0.57999999999999996</v>
          </cell>
          <cell r="AHZ84">
            <v>0.62</v>
          </cell>
          <cell r="AIA84">
            <v>0.63200000000000001</v>
          </cell>
          <cell r="AIB84">
            <v>0.63300000000000001</v>
          </cell>
          <cell r="AIC84">
            <v>38.471023430000002</v>
          </cell>
          <cell r="AID84">
            <v>33.941605840000001</v>
          </cell>
          <cell r="AIE84">
            <v>40.217391300000003</v>
          </cell>
          <cell r="AIF84">
            <v>41.375150779999998</v>
          </cell>
          <cell r="AIG84">
            <v>37.245508979999997</v>
          </cell>
          <cell r="AIH84">
            <v>36.8547419</v>
          </cell>
          <cell r="AII84">
            <v>35.560859190000002</v>
          </cell>
          <cell r="AIJ84">
            <v>36.04240283</v>
          </cell>
          <cell r="AIK84">
            <v>39.651162790000001</v>
          </cell>
          <cell r="AIL84">
            <v>38.515081209999998</v>
          </cell>
          <cell r="AIM84">
            <v>33.869115960000002</v>
          </cell>
          <cell r="AIN84">
            <v>31.74061433</v>
          </cell>
          <cell r="AIO84">
            <v>29.232505639999999</v>
          </cell>
          <cell r="AIP84">
            <v>30.3030303</v>
          </cell>
          <cell r="AIQ84">
            <v>33.966480449999999</v>
          </cell>
          <cell r="AIR84">
            <v>43.396226419999998</v>
          </cell>
          <cell r="AIS84">
            <v>48.615725359999999</v>
          </cell>
          <cell r="AIT84">
            <v>47.304730470000003</v>
          </cell>
          <cell r="AIU84">
            <v>42.68292683</v>
          </cell>
          <cell r="AIV84">
            <v>34.333333330000002</v>
          </cell>
          <cell r="AIW84">
            <v>33.924611970000001</v>
          </cell>
          <cell r="AIX84">
            <v>35.74561404</v>
          </cell>
          <cell r="AIY84">
            <v>40.933767639999999</v>
          </cell>
          <cell r="AIZ84">
            <v>41.657696450000003</v>
          </cell>
          <cell r="AJA84">
            <v>41.684434969999998</v>
          </cell>
          <cell r="AJB84">
            <v>42.645502649999997</v>
          </cell>
          <cell r="AJC84">
            <v>46.518987340000002</v>
          </cell>
          <cell r="AJD84">
            <v>49.16142558</v>
          </cell>
          <cell r="AJE84">
            <v>39.52033368</v>
          </cell>
          <cell r="AJF84">
            <v>35.416666669999998</v>
          </cell>
          <cell r="AJG84">
            <v>33.960292580000001</v>
          </cell>
          <cell r="AJH84">
            <v>33.993743479999999</v>
          </cell>
          <cell r="AJI84">
            <v>8.7373501719999993</v>
          </cell>
          <cell r="AJJ84">
            <v>8.1750923830000009</v>
          </cell>
          <cell r="AJK84">
            <v>8.6680427909999995</v>
          </cell>
          <cell r="AJL84">
            <v>9.1804489520000008</v>
          </cell>
          <cell r="AJM84">
            <v>8.9187517439999997</v>
          </cell>
          <cell r="AJN84">
            <v>9.2183582499999996</v>
          </cell>
          <cell r="AJO84">
            <v>9.3377753099999996</v>
          </cell>
          <cell r="AJP84">
            <v>9.6018099879999994</v>
          </cell>
          <cell r="AJQ84">
            <v>9.5809601299999994</v>
          </cell>
          <cell r="AJR84">
            <v>10.222046280000001</v>
          </cell>
          <cell r="AJS84">
            <v>10.45554228</v>
          </cell>
          <cell r="AJT84">
            <v>10.1213473</v>
          </cell>
          <cell r="AJU84">
            <v>10.483687249999999</v>
          </cell>
          <cell r="AJV84">
            <v>10.36596377</v>
          </cell>
          <cell r="AJW84">
            <v>10.680375400000001</v>
          </cell>
          <cell r="AJX84">
            <v>10.090209809999999</v>
          </cell>
          <cell r="AJY84">
            <v>10.51948485</v>
          </cell>
          <cell r="AJZ84">
            <v>11.4557495</v>
          </cell>
          <cell r="AKA84">
            <v>12.26098258</v>
          </cell>
          <cell r="AKB84">
            <v>11.794204929999999</v>
          </cell>
          <cell r="AKC84">
            <v>11.315276839999999</v>
          </cell>
          <cell r="AKD84">
            <v>10.82405387</v>
          </cell>
          <cell r="AKE84">
            <v>10.73784285</v>
          </cell>
          <cell r="AKF84">
            <v>10.644371570000001</v>
          </cell>
          <cell r="AKG84">
            <v>10.52758115</v>
          </cell>
          <cell r="AKH84">
            <v>10.70787269</v>
          </cell>
          <cell r="AKI84">
            <v>10.497703230000001</v>
          </cell>
          <cell r="AKJ84">
            <v>10.78042902</v>
          </cell>
          <cell r="AKK84">
            <v>10.879888810000001</v>
          </cell>
          <cell r="AKL84">
            <v>10.473083580000001</v>
          </cell>
          <cell r="AKM84">
            <v>8.6038394930000006</v>
          </cell>
          <cell r="AKN84">
            <v>8.6038394930000006</v>
          </cell>
          <cell r="AKO84">
            <v>68.91</v>
          </cell>
          <cell r="AKP84">
            <v>60.05</v>
          </cell>
          <cell r="AKQ84">
            <v>72.88</v>
          </cell>
          <cell r="AKR84">
            <v>74.53</v>
          </cell>
          <cell r="AKS84">
            <v>66.17</v>
          </cell>
          <cell r="AKT84">
            <v>64.680000000000007</v>
          </cell>
          <cell r="AKU84">
            <v>61.85</v>
          </cell>
          <cell r="AKV84">
            <v>62.35</v>
          </cell>
          <cell r="AKW84">
            <v>70.260000000000005</v>
          </cell>
          <cell r="AKX84">
            <v>66.7</v>
          </cell>
          <cell r="AKY84">
            <v>56.34</v>
          </cell>
          <cell r="AKZ84">
            <v>52.47</v>
          </cell>
          <cell r="ALA84">
            <v>46.48</v>
          </cell>
          <cell r="ALB84">
            <v>48.99</v>
          </cell>
          <cell r="ALC84">
            <v>56.39</v>
          </cell>
          <cell r="ALD84">
            <v>77.36</v>
          </cell>
          <cell r="ALE84">
            <v>87.93</v>
          </cell>
          <cell r="ALF84">
            <v>83.82</v>
          </cell>
          <cell r="ALG84">
            <v>72.45</v>
          </cell>
          <cell r="ALH84">
            <v>55.4</v>
          </cell>
          <cell r="ALI84">
            <v>55.15</v>
          </cell>
          <cell r="ALJ84">
            <v>59.92</v>
          </cell>
          <cell r="ALK84">
            <v>71.150000000000006</v>
          </cell>
          <cell r="ALL84">
            <v>72.88</v>
          </cell>
          <cell r="ALM84">
            <v>73.13</v>
          </cell>
          <cell r="ALN84">
            <v>74.87</v>
          </cell>
          <cell r="ALO84">
            <v>83.51</v>
          </cell>
          <cell r="ALP84">
            <v>88.7</v>
          </cell>
          <cell r="ALQ84">
            <v>67.8</v>
          </cell>
          <cell r="ALR84">
            <v>59.61</v>
          </cell>
          <cell r="ALS84">
            <v>59.61</v>
          </cell>
          <cell r="ALT84">
            <v>59.61</v>
          </cell>
        </row>
        <row r="85">
          <cell r="A85" t="str">
            <v>Israel</v>
          </cell>
          <cell r="B85" t="str">
            <v>ISR</v>
          </cell>
          <cell r="C85" t="str">
            <v>Very High</v>
          </cell>
          <cell r="E85">
            <v>22</v>
          </cell>
          <cell r="F85">
            <v>0.78700000000000003</v>
          </cell>
          <cell r="G85">
            <v>0.79300000000000004</v>
          </cell>
          <cell r="H85">
            <v>0.79700000000000004</v>
          </cell>
          <cell r="I85">
            <v>0.80400000000000005</v>
          </cell>
          <cell r="J85">
            <v>0.80800000000000005</v>
          </cell>
          <cell r="K85">
            <v>0.81100000000000005</v>
          </cell>
          <cell r="L85">
            <v>0.81799999999999995</v>
          </cell>
          <cell r="M85">
            <v>0.82499999999999996</v>
          </cell>
          <cell r="N85">
            <v>0.83299999999999996</v>
          </cell>
          <cell r="O85">
            <v>0.84099999999999997</v>
          </cell>
          <cell r="P85">
            <v>0.84399999999999997</v>
          </cell>
          <cell r="Q85">
            <v>0.84799999999999998</v>
          </cell>
          <cell r="R85">
            <v>0.85399999999999998</v>
          </cell>
          <cell r="S85">
            <v>0.85499999999999998</v>
          </cell>
          <cell r="T85">
            <v>0.85799999999999998</v>
          </cell>
          <cell r="U85">
            <v>0.86599999999999999</v>
          </cell>
          <cell r="V85">
            <v>0.874</v>
          </cell>
          <cell r="W85">
            <v>0.88500000000000001</v>
          </cell>
          <cell r="X85">
            <v>0.88500000000000001</v>
          </cell>
          <cell r="Y85">
            <v>0.88900000000000001</v>
          </cell>
          <cell r="Z85">
            <v>0.89400000000000002</v>
          </cell>
          <cell r="AA85">
            <v>0.89700000000000002</v>
          </cell>
          <cell r="AB85">
            <v>0.89800000000000002</v>
          </cell>
          <cell r="AC85">
            <v>0.90400000000000003</v>
          </cell>
          <cell r="AD85">
            <v>0.90800000000000003</v>
          </cell>
          <cell r="AE85">
            <v>0.90900000000000003</v>
          </cell>
          <cell r="AF85">
            <v>0.91300000000000003</v>
          </cell>
          <cell r="AG85">
            <v>0.91700000000000004</v>
          </cell>
          <cell r="AH85">
            <v>0.91900000000000004</v>
          </cell>
          <cell r="AI85">
            <v>0.92100000000000004</v>
          </cell>
          <cell r="AJ85">
            <v>0.91700000000000004</v>
          </cell>
          <cell r="AK85">
            <v>0.91900000000000004</v>
          </cell>
          <cell r="AL85">
            <v>77.194199999999995</v>
          </cell>
          <cell r="AM85">
            <v>77.000200000000007</v>
          </cell>
          <cell r="AN85">
            <v>76.869</v>
          </cell>
          <cell r="AO85">
            <v>77.450199999999995</v>
          </cell>
          <cell r="AP85">
            <v>77.6892</v>
          </cell>
          <cell r="AQ85">
            <v>77.635199999999998</v>
          </cell>
          <cell r="AR85">
            <v>78.2791</v>
          </cell>
          <cell r="AS85">
            <v>78.271799999999999</v>
          </cell>
          <cell r="AT85">
            <v>78.440200000000004</v>
          </cell>
          <cell r="AU85">
            <v>78.697100000000006</v>
          </cell>
          <cell r="AV85">
            <v>78.927599999999998</v>
          </cell>
          <cell r="AW85">
            <v>79.344800000000006</v>
          </cell>
          <cell r="AX85">
            <v>79.259299999999996</v>
          </cell>
          <cell r="AY85">
            <v>79.624200000000002</v>
          </cell>
          <cell r="AZ85">
            <v>80.146699999999996</v>
          </cell>
          <cell r="BA85">
            <v>80.217100000000002</v>
          </cell>
          <cell r="BB85">
            <v>80.505700000000004</v>
          </cell>
          <cell r="BC85">
            <v>80.665099999999995</v>
          </cell>
          <cell r="BD85">
            <v>81.055199999999999</v>
          </cell>
          <cell r="BE85">
            <v>81.575599999999994</v>
          </cell>
          <cell r="BF85">
            <v>81.744299999999996</v>
          </cell>
          <cell r="BG85">
            <v>81.727400000000003</v>
          </cell>
          <cell r="BH85">
            <v>81.7346</v>
          </cell>
          <cell r="BI85">
            <v>82.115399999999994</v>
          </cell>
          <cell r="BJ85">
            <v>82.223600000000005</v>
          </cell>
          <cell r="BK85">
            <v>82.099900000000005</v>
          </cell>
          <cell r="BL85">
            <v>82.485399999999998</v>
          </cell>
          <cell r="BM85">
            <v>82.719499999999996</v>
          </cell>
          <cell r="BN85">
            <v>82.8232</v>
          </cell>
          <cell r="BO85">
            <v>82.812299999999993</v>
          </cell>
          <cell r="BP85">
            <v>82.359800000000007</v>
          </cell>
          <cell r="BQ85">
            <v>82.254999999999995</v>
          </cell>
          <cell r="BR85">
            <v>12.873950000000001</v>
          </cell>
          <cell r="BS85">
            <v>13.215209959999999</v>
          </cell>
          <cell r="BT85">
            <v>13.42135</v>
          </cell>
          <cell r="BU85">
            <v>13.62749004</v>
          </cell>
          <cell r="BV85">
            <v>13.673514839999999</v>
          </cell>
          <cell r="BW85">
            <v>13.719539640000001</v>
          </cell>
          <cell r="BX85">
            <v>13.834959980000001</v>
          </cell>
          <cell r="BY85">
            <v>14.347810109999999</v>
          </cell>
          <cell r="BZ85">
            <v>14.86066024</v>
          </cell>
          <cell r="CA85">
            <v>15.373510359999999</v>
          </cell>
          <cell r="CB85">
            <v>15.29668045</v>
          </cell>
          <cell r="CC85">
            <v>15.4809103</v>
          </cell>
          <cell r="CD85">
            <v>16.22184944</v>
          </cell>
          <cell r="CE85">
            <v>16.095600130000001</v>
          </cell>
          <cell r="CF85">
            <v>15.97373009</v>
          </cell>
          <cell r="CG85">
            <v>15.933050160000001</v>
          </cell>
          <cell r="CH85">
            <v>15.83117008</v>
          </cell>
          <cell r="CI85">
            <v>15.95351028</v>
          </cell>
          <cell r="CJ85">
            <v>15.752459529999999</v>
          </cell>
          <cell r="CK85">
            <v>15.860039710000001</v>
          </cell>
          <cell r="CL85">
            <v>16.071720119999998</v>
          </cell>
          <cell r="CM85">
            <v>16.122379299999999</v>
          </cell>
          <cell r="CN85">
            <v>16.094160080000002</v>
          </cell>
          <cell r="CO85">
            <v>16.141620639999999</v>
          </cell>
          <cell r="CP85">
            <v>16.16893005</v>
          </cell>
          <cell r="CQ85">
            <v>16.171129229999998</v>
          </cell>
          <cell r="CR85">
            <v>16.08654022</v>
          </cell>
          <cell r="CS85">
            <v>16.16283035</v>
          </cell>
          <cell r="CT85">
            <v>16.125259400000001</v>
          </cell>
          <cell r="CU85">
            <v>16.05088997</v>
          </cell>
          <cell r="CV85">
            <v>16.05088997</v>
          </cell>
          <cell r="CW85">
            <v>16.05088997</v>
          </cell>
          <cell r="CX85">
            <v>9.9031289949999994</v>
          </cell>
          <cell r="CY85">
            <v>9.9695688449999995</v>
          </cell>
          <cell r="CZ85">
            <v>10.0360087</v>
          </cell>
          <cell r="DA85">
            <v>10.10244855</v>
          </cell>
          <cell r="DB85">
            <v>10.1688884</v>
          </cell>
          <cell r="DC85">
            <v>10.23532825</v>
          </cell>
          <cell r="DD85">
            <v>10.30715511</v>
          </cell>
          <cell r="DE85">
            <v>10.37898197</v>
          </cell>
          <cell r="DF85">
            <v>10.450808840000001</v>
          </cell>
          <cell r="DG85">
            <v>10.5226357</v>
          </cell>
          <cell r="DH85">
            <v>10.594462569999999</v>
          </cell>
          <cell r="DI85">
            <v>10.63935436</v>
          </cell>
          <cell r="DJ85">
            <v>10.68424615</v>
          </cell>
          <cell r="DK85">
            <v>10.729137939999999</v>
          </cell>
          <cell r="DL85">
            <v>10.774029730000001</v>
          </cell>
          <cell r="DM85">
            <v>11.276964660000001</v>
          </cell>
          <cell r="DN85">
            <v>11.7798996</v>
          </cell>
          <cell r="DO85">
            <v>12.38459969</v>
          </cell>
          <cell r="DP85">
            <v>12.423749920000001</v>
          </cell>
          <cell r="DQ85">
            <v>12.46290016</v>
          </cell>
          <cell r="DR85">
            <v>12.4951601</v>
          </cell>
          <cell r="DS85">
            <v>12.5978899</v>
          </cell>
          <cell r="DT85">
            <v>12.688920019999999</v>
          </cell>
          <cell r="DU85">
            <v>12.804380419999999</v>
          </cell>
          <cell r="DV85">
            <v>12.91596985</v>
          </cell>
          <cell r="DW85">
            <v>12.960249900000001</v>
          </cell>
          <cell r="DX85">
            <v>13.055352109999999</v>
          </cell>
          <cell r="DY85">
            <v>13.15115217</v>
          </cell>
          <cell r="DZ85">
            <v>13.24765522</v>
          </cell>
          <cell r="EA85">
            <v>13.344866400000001</v>
          </cell>
          <cell r="EB85">
            <v>13.344866400000001</v>
          </cell>
          <cell r="EC85">
            <v>13.344866400000001</v>
          </cell>
          <cell r="ED85">
            <v>20864.377960000002</v>
          </cell>
          <cell r="EE85">
            <v>21725.05731</v>
          </cell>
          <cell r="EF85">
            <v>22583.419910000001</v>
          </cell>
          <cell r="EG85">
            <v>22937.644700000001</v>
          </cell>
          <cell r="EH85">
            <v>23939.77187</v>
          </cell>
          <cell r="EI85">
            <v>24786.530220000001</v>
          </cell>
          <cell r="EJ85">
            <v>25737.28297</v>
          </cell>
          <cell r="EK85">
            <v>26287.80157</v>
          </cell>
          <cell r="EL85">
            <v>27012.95968</v>
          </cell>
          <cell r="EM85">
            <v>27184.46917</v>
          </cell>
          <cell r="EN85">
            <v>27991.286909999999</v>
          </cell>
          <cell r="EO85">
            <v>27949.089469999999</v>
          </cell>
          <cell r="EP85">
            <v>27407.788380000002</v>
          </cell>
          <cell r="EQ85">
            <v>27023.123759999999</v>
          </cell>
          <cell r="ER85">
            <v>27777.788799999998</v>
          </cell>
          <cell r="ES85">
            <v>28844.256379999999</v>
          </cell>
          <cell r="ET85">
            <v>30012.166440000001</v>
          </cell>
          <cell r="EU85">
            <v>31136.79394</v>
          </cell>
          <cell r="EV85">
            <v>30788.482120000001</v>
          </cell>
          <cell r="EW85">
            <v>31003.441060000001</v>
          </cell>
          <cell r="EX85">
            <v>32085.505089999999</v>
          </cell>
          <cell r="EY85">
            <v>33026.892749999999</v>
          </cell>
          <cell r="EZ85">
            <v>33231.732889999999</v>
          </cell>
          <cell r="FA85">
            <v>34530.46471</v>
          </cell>
          <cell r="FB85">
            <v>35876.793700000002</v>
          </cell>
          <cell r="FC85">
            <v>36704.395490000003</v>
          </cell>
          <cell r="FD85">
            <v>37937.413070000002</v>
          </cell>
          <cell r="FE85">
            <v>38924.313009999998</v>
          </cell>
          <cell r="FF85">
            <v>39620.100879999998</v>
          </cell>
          <cell r="FG85">
            <v>40633.623780000002</v>
          </cell>
          <cell r="FH85">
            <v>39015.075449999997</v>
          </cell>
          <cell r="FI85">
            <v>41523.743190000001</v>
          </cell>
          <cell r="FJ85">
            <v>1</v>
          </cell>
          <cell r="FK85">
            <v>0.91400000000000003</v>
          </cell>
          <cell r="FL85">
            <v>0.91600000000000004</v>
          </cell>
          <cell r="FM85">
            <v>0.92100000000000004</v>
          </cell>
          <cell r="FN85">
            <v>0.92200000000000004</v>
          </cell>
          <cell r="FO85">
            <v>0.92600000000000005</v>
          </cell>
          <cell r="FP85">
            <v>0.92800000000000005</v>
          </cell>
          <cell r="FQ85">
            <v>0.93100000000000005</v>
          </cell>
          <cell r="FR85">
            <v>0.93400000000000005</v>
          </cell>
          <cell r="FS85">
            <v>0.93700000000000006</v>
          </cell>
          <cell r="FT85">
            <v>0.93899999999999995</v>
          </cell>
          <cell r="FU85">
            <v>0.94199999999999995</v>
          </cell>
          <cell r="FV85">
            <v>0.94399999999999995</v>
          </cell>
          <cell r="FW85">
            <v>0.94299999999999995</v>
          </cell>
          <cell r="FX85">
            <v>0.94299999999999995</v>
          </cell>
          <cell r="FY85">
            <v>0.94399999999999995</v>
          </cell>
          <cell r="FZ85">
            <v>0.95899999999999996</v>
          </cell>
          <cell r="GA85">
            <v>0.97199999999999998</v>
          </cell>
          <cell r="GB85">
            <v>0.97399999999999998</v>
          </cell>
          <cell r="GC85">
            <v>0.97499999999999998</v>
          </cell>
          <cell r="GD85">
            <v>0.96899999999999997</v>
          </cell>
          <cell r="GE85">
            <v>0.96899999999999997</v>
          </cell>
          <cell r="GF85">
            <v>0.96899999999999997</v>
          </cell>
          <cell r="GG85">
            <v>0.97099999999999997</v>
          </cell>
          <cell r="GH85">
            <v>0.97299999999999998</v>
          </cell>
          <cell r="GI85">
            <v>0.97399999999999998</v>
          </cell>
          <cell r="GJ85">
            <v>0.97699999999999998</v>
          </cell>
          <cell r="GK85">
            <v>0.97399999999999998</v>
          </cell>
          <cell r="GL85">
            <v>0.98699999999999999</v>
          </cell>
          <cell r="GM85">
            <v>0.98</v>
          </cell>
          <cell r="GN85">
            <v>0.99</v>
          </cell>
          <cell r="GO85">
            <v>0.99299999999999999</v>
          </cell>
          <cell r="GP85">
            <v>0.99199999999999999</v>
          </cell>
          <cell r="GQ85">
            <v>0.75348571799999997</v>
          </cell>
          <cell r="GR85">
            <v>0.75992470199999995</v>
          </cell>
          <cell r="GS85">
            <v>0.76621285100000003</v>
          </cell>
          <cell r="GT85">
            <v>0.77288843299999999</v>
          </cell>
          <cell r="GU85">
            <v>0.77927276099999998</v>
          </cell>
          <cell r="GV85">
            <v>0.78315969100000005</v>
          </cell>
          <cell r="GW85">
            <v>0.79100442500000001</v>
          </cell>
          <cell r="GX85">
            <v>0.799386767</v>
          </cell>
          <cell r="GY85">
            <v>0.80862473700000004</v>
          </cell>
          <cell r="GZ85">
            <v>0.81701500100000002</v>
          </cell>
          <cell r="HA85">
            <v>0.82138133400000002</v>
          </cell>
          <cell r="HB85">
            <v>0.82619612200000003</v>
          </cell>
          <cell r="HC85">
            <v>0.83213257399999996</v>
          </cell>
          <cell r="HD85">
            <v>0.83233101799999998</v>
          </cell>
          <cell r="HE85">
            <v>0.835992544</v>
          </cell>
          <cell r="HF85">
            <v>0.848207025</v>
          </cell>
          <cell r="HG85">
            <v>0.86011844500000001</v>
          </cell>
          <cell r="HH85">
            <v>0.87153681199999999</v>
          </cell>
          <cell r="HI85">
            <v>0.87163931500000003</v>
          </cell>
          <cell r="HJ85">
            <v>0.87262440100000005</v>
          </cell>
          <cell r="HK85">
            <v>0.87768521700000002</v>
          </cell>
          <cell r="HL85">
            <v>0.88054141900000005</v>
          </cell>
          <cell r="HM85">
            <v>0.88269093099999996</v>
          </cell>
          <cell r="HN85">
            <v>0.88918670799999999</v>
          </cell>
          <cell r="HO85">
            <v>0.89362092699999995</v>
          </cell>
          <cell r="HP85">
            <v>0.89649282799999996</v>
          </cell>
          <cell r="HQ85">
            <v>0.89874326800000004</v>
          </cell>
          <cell r="HR85">
            <v>0.91028078300000004</v>
          </cell>
          <cell r="HS85">
            <v>0.90825202699999996</v>
          </cell>
          <cell r="HT85">
            <v>0.91555230700000001</v>
          </cell>
          <cell r="HU85">
            <v>0.91268934800000001</v>
          </cell>
          <cell r="HV85">
            <v>0.91494589599999998</v>
          </cell>
          <cell r="HW85">
            <v>78.972200000000001</v>
          </cell>
          <cell r="HX85">
            <v>78.802099999999996</v>
          </cell>
          <cell r="HY85">
            <v>78.769300000000001</v>
          </cell>
          <cell r="HZ85">
            <v>79.324799999999996</v>
          </cell>
          <cell r="IA85">
            <v>79.627899999999997</v>
          </cell>
          <cell r="IB85">
            <v>79.555800000000005</v>
          </cell>
          <cell r="IC85">
            <v>80.228499999999997</v>
          </cell>
          <cell r="ID85">
            <v>80.315100000000001</v>
          </cell>
          <cell r="IE85">
            <v>80.510900000000007</v>
          </cell>
          <cell r="IF85">
            <v>80.651399999999995</v>
          </cell>
          <cell r="IG85">
            <v>80.965000000000003</v>
          </cell>
          <cell r="IH85">
            <v>81.461699999999993</v>
          </cell>
          <cell r="II85">
            <v>81.283699999999996</v>
          </cell>
          <cell r="IJ85">
            <v>81.648399999999995</v>
          </cell>
          <cell r="IK85">
            <v>82.115700000000004</v>
          </cell>
          <cell r="IL85">
            <v>82.087900000000005</v>
          </cell>
          <cell r="IM85">
            <v>82.341399999999993</v>
          </cell>
          <cell r="IN85">
            <v>82.475099999999998</v>
          </cell>
          <cell r="IO85">
            <v>82.881699999999995</v>
          </cell>
          <cell r="IP85">
            <v>83.341899999999995</v>
          </cell>
          <cell r="IQ85">
            <v>83.563800000000001</v>
          </cell>
          <cell r="IR85">
            <v>83.466800000000006</v>
          </cell>
          <cell r="IS85">
            <v>83.488699999999994</v>
          </cell>
          <cell r="IT85">
            <v>83.840199999999996</v>
          </cell>
          <cell r="IU85">
            <v>84.026200000000003</v>
          </cell>
          <cell r="IV85">
            <v>84.040099999999995</v>
          </cell>
          <cell r="IW85">
            <v>84.186700000000002</v>
          </cell>
          <cell r="IX85">
            <v>84.588300000000004</v>
          </cell>
          <cell r="IY85">
            <v>84.708100000000002</v>
          </cell>
          <cell r="IZ85">
            <v>84.661699999999996</v>
          </cell>
          <cell r="JA85">
            <v>84.47</v>
          </cell>
          <cell r="JB85">
            <v>84.295299999999997</v>
          </cell>
          <cell r="JC85">
            <v>13.10540009</v>
          </cell>
          <cell r="JD85">
            <v>13.45602036</v>
          </cell>
          <cell r="JE85">
            <v>13.666355129999999</v>
          </cell>
          <cell r="JF85">
            <v>13.87668991</v>
          </cell>
          <cell r="JG85">
            <v>13.93276646</v>
          </cell>
          <cell r="JH85">
            <v>13.99398609</v>
          </cell>
          <cell r="JI85">
            <v>14.125578839999999</v>
          </cell>
          <cell r="JJ85">
            <v>14.66301421</v>
          </cell>
          <cell r="JK85">
            <v>15.200885449999999</v>
          </cell>
          <cell r="JL85">
            <v>15.743800159999999</v>
          </cell>
          <cell r="JM85">
            <v>15.728360179999999</v>
          </cell>
          <cell r="JN85">
            <v>15.904509539999999</v>
          </cell>
          <cell r="JO85">
            <v>16.616769789999999</v>
          </cell>
          <cell r="JP85">
            <v>16.417110439999998</v>
          </cell>
          <cell r="JQ85">
            <v>16.362649919999999</v>
          </cell>
          <cell r="JR85">
            <v>16.339389799999999</v>
          </cell>
          <cell r="JS85">
            <v>16.177860259999999</v>
          </cell>
          <cell r="JT85">
            <v>16.388799670000001</v>
          </cell>
          <cell r="JU85">
            <v>16.194980619999999</v>
          </cell>
          <cell r="JV85">
            <v>16.324760439999999</v>
          </cell>
          <cell r="JW85">
            <v>16.551040650000001</v>
          </cell>
          <cell r="JX85">
            <v>16.617149349999998</v>
          </cell>
          <cell r="JY85">
            <v>16.618940349999999</v>
          </cell>
          <cell r="JZ85">
            <v>16.656429289999998</v>
          </cell>
          <cell r="KA85">
            <v>16.674070360000002</v>
          </cell>
          <cell r="KB85">
            <v>16.712030410000001</v>
          </cell>
          <cell r="KC85">
            <v>16.69721985</v>
          </cell>
          <cell r="KD85">
            <v>16.76586914</v>
          </cell>
          <cell r="KE85">
            <v>16.731119159999999</v>
          </cell>
          <cell r="KF85">
            <v>16.723230359999999</v>
          </cell>
          <cell r="KG85">
            <v>16.723230359999999</v>
          </cell>
          <cell r="KH85">
            <v>16.723230359999999</v>
          </cell>
          <cell r="KI85">
            <v>8.9716319280000008</v>
          </cell>
          <cell r="KJ85">
            <v>9.0533438180000001</v>
          </cell>
          <cell r="KK85">
            <v>9.1350557069999994</v>
          </cell>
          <cell r="KL85">
            <v>9.2167675960000004</v>
          </cell>
          <cell r="KM85">
            <v>9.2984794859999997</v>
          </cell>
          <cell r="KN85">
            <v>9.3801913750000008</v>
          </cell>
          <cell r="KO85">
            <v>9.461903264</v>
          </cell>
          <cell r="KP85">
            <v>9.5436151539999994</v>
          </cell>
          <cell r="KQ85">
            <v>9.6253270430000004</v>
          </cell>
          <cell r="KR85">
            <v>9.7070389319999997</v>
          </cell>
          <cell r="KS85">
            <v>9.7887508220000008</v>
          </cell>
          <cell r="KT85">
            <v>9.8321081509999999</v>
          </cell>
          <cell r="KU85">
            <v>9.8754654800000008</v>
          </cell>
          <cell r="KV85">
            <v>9.9188228089999999</v>
          </cell>
          <cell r="KW85">
            <v>9.9621801380000008</v>
          </cell>
          <cell r="KX85">
            <v>10.84851027</v>
          </cell>
          <cell r="KY85">
            <v>11.73484039</v>
          </cell>
          <cell r="KZ85">
            <v>12.34113979</v>
          </cell>
          <cell r="LA85">
            <v>12.389474870000001</v>
          </cell>
          <cell r="LB85">
            <v>12.437809939999999</v>
          </cell>
          <cell r="LC85">
            <v>12.455269810000001</v>
          </cell>
          <cell r="LD85">
            <v>12.55253029</v>
          </cell>
          <cell r="LE85">
            <v>12.658929820000001</v>
          </cell>
          <cell r="LF85">
            <v>12.78441048</v>
          </cell>
          <cell r="LG85">
            <v>12.91329002</v>
          </cell>
          <cell r="LH85">
            <v>12.962499619999999</v>
          </cell>
          <cell r="LI85">
            <v>13.06643115</v>
          </cell>
          <cell r="LJ85">
            <v>13.171195989999999</v>
          </cell>
          <cell r="LK85">
            <v>13.276800809999999</v>
          </cell>
          <cell r="LL85">
            <v>13.383252369999999</v>
          </cell>
          <cell r="LM85">
            <v>13.383252369999999</v>
          </cell>
          <cell r="LN85">
            <v>13.383252369999999</v>
          </cell>
          <cell r="LO85">
            <v>13642.482529999999</v>
          </cell>
          <cell r="LP85">
            <v>14327.96025</v>
          </cell>
          <cell r="LQ85">
            <v>15266.912120000001</v>
          </cell>
          <cell r="LR85">
            <v>15558.57214</v>
          </cell>
          <cell r="LS85">
            <v>16637.587510000001</v>
          </cell>
          <cell r="LT85">
            <v>17502.58224</v>
          </cell>
          <cell r="LU85">
            <v>18351.263569999999</v>
          </cell>
          <cell r="LV85">
            <v>18885.472310000001</v>
          </cell>
          <cell r="LW85">
            <v>19596.84691</v>
          </cell>
          <cell r="LX85">
            <v>20108.42382</v>
          </cell>
          <cell r="LY85">
            <v>20938.765960000001</v>
          </cell>
          <cell r="LZ85">
            <v>21028.923060000001</v>
          </cell>
          <cell r="MA85">
            <v>20726.430479999999</v>
          </cell>
          <cell r="MB85">
            <v>20696.591479999999</v>
          </cell>
          <cell r="MC85">
            <v>21301.161619999999</v>
          </cell>
          <cell r="MD85">
            <v>22226.68305</v>
          </cell>
          <cell r="ME85">
            <v>23127.707760000001</v>
          </cell>
          <cell r="MF85">
            <v>24001.393240000001</v>
          </cell>
          <cell r="MG85">
            <v>23734.68851</v>
          </cell>
          <cell r="MH85">
            <v>22449.383829999999</v>
          </cell>
          <cell r="MI85">
            <v>23171.077160000001</v>
          </cell>
          <cell r="MJ85">
            <v>23883.94184</v>
          </cell>
          <cell r="MK85">
            <v>24263.713800000001</v>
          </cell>
          <cell r="ML85">
            <v>25691.00719</v>
          </cell>
          <cell r="MM85">
            <v>26641.419740000001</v>
          </cell>
          <cell r="MN85">
            <v>27612.371419999999</v>
          </cell>
          <cell r="MO85">
            <v>27884.246210000001</v>
          </cell>
          <cell r="MP85">
            <v>32303.630710000001</v>
          </cell>
          <cell r="MQ85">
            <v>30248.673569999999</v>
          </cell>
          <cell r="MR85">
            <v>34166.944430000003</v>
          </cell>
          <cell r="MS85">
            <v>32936.439480000001</v>
          </cell>
          <cell r="MT85">
            <v>34959.698649999998</v>
          </cell>
          <cell r="MU85">
            <v>0.82478501999999998</v>
          </cell>
          <cell r="MV85">
            <v>0.82951651999999998</v>
          </cell>
          <cell r="MW85">
            <v>0.83234871399999999</v>
          </cell>
          <cell r="MX85">
            <v>0.83854764900000001</v>
          </cell>
          <cell r="MY85">
            <v>0.84167937900000001</v>
          </cell>
          <cell r="MZ85">
            <v>0.84366299099999997</v>
          </cell>
          <cell r="NA85">
            <v>0.84990871899999998</v>
          </cell>
          <cell r="NB85">
            <v>0.85591806100000001</v>
          </cell>
          <cell r="NC85">
            <v>0.86325271199999998</v>
          </cell>
          <cell r="ND85">
            <v>0.87035231999999996</v>
          </cell>
          <cell r="NE85">
            <v>0.87172508999999998</v>
          </cell>
          <cell r="NF85">
            <v>0.87538518700000001</v>
          </cell>
          <cell r="NG85">
            <v>0.88202491299999997</v>
          </cell>
          <cell r="NH85">
            <v>0.88251740300000003</v>
          </cell>
          <cell r="NI85">
            <v>0.88522784700000001</v>
          </cell>
          <cell r="NJ85">
            <v>0.88431373899999999</v>
          </cell>
          <cell r="NK85">
            <v>0.88453373400000002</v>
          </cell>
          <cell r="NL85">
            <v>0.89469254200000004</v>
          </cell>
          <cell r="NM85">
            <v>0.89424880900000003</v>
          </cell>
          <cell r="NN85">
            <v>0.90049842300000005</v>
          </cell>
          <cell r="NO85">
            <v>0.90538640100000001</v>
          </cell>
          <cell r="NP85">
            <v>0.90880860900000004</v>
          </cell>
          <cell r="NQ85">
            <v>0.90913856900000001</v>
          </cell>
          <cell r="NR85">
            <v>0.91426914199999998</v>
          </cell>
          <cell r="NS85">
            <v>0.917861131</v>
          </cell>
          <cell r="NT85">
            <v>0.917511929</v>
          </cell>
          <cell r="NU85">
            <v>0.92241672200000002</v>
          </cell>
          <cell r="NV85">
            <v>0.92191920900000002</v>
          </cell>
          <cell r="NW85">
            <v>0.92664373600000005</v>
          </cell>
          <cell r="NX85">
            <v>0.92446833900000003</v>
          </cell>
          <cell r="NY85">
            <v>0.91892642499999999</v>
          </cell>
          <cell r="NZ85">
            <v>0.92197523800000003</v>
          </cell>
          <cell r="OA85">
            <v>75.3309</v>
          </cell>
          <cell r="OB85">
            <v>75.108699999999999</v>
          </cell>
          <cell r="OC85">
            <v>74.878299999999996</v>
          </cell>
          <cell r="OD85">
            <v>75.472200000000001</v>
          </cell>
          <cell r="OE85">
            <v>75.643100000000004</v>
          </cell>
          <cell r="OF85">
            <v>75.602800000000002</v>
          </cell>
          <cell r="OG85">
            <v>76.207700000000003</v>
          </cell>
          <cell r="OH85">
            <v>76.107600000000005</v>
          </cell>
          <cell r="OI85">
            <v>76.246499999999997</v>
          </cell>
          <cell r="OJ85">
            <v>76.609800000000007</v>
          </cell>
          <cell r="OK85">
            <v>76.758600000000001</v>
          </cell>
          <cell r="OL85">
            <v>77.0929</v>
          </cell>
          <cell r="OM85">
            <v>77.099999999999994</v>
          </cell>
          <cell r="ON85">
            <v>77.464299999999994</v>
          </cell>
          <cell r="OO85">
            <v>78.033699999999996</v>
          </cell>
          <cell r="OP85">
            <v>78.208100000000002</v>
          </cell>
          <cell r="OQ85">
            <v>78.535899999999998</v>
          </cell>
          <cell r="OR85">
            <v>78.7226</v>
          </cell>
          <cell r="OS85">
            <v>79.097800000000007</v>
          </cell>
          <cell r="OT85">
            <v>79.676599999999993</v>
          </cell>
          <cell r="OU85">
            <v>79.795100000000005</v>
          </cell>
          <cell r="OV85">
            <v>79.867500000000007</v>
          </cell>
          <cell r="OW85">
            <v>79.866100000000003</v>
          </cell>
          <cell r="OX85">
            <v>80.277799999999999</v>
          </cell>
          <cell r="OY85">
            <v>80.310400000000001</v>
          </cell>
          <cell r="OZ85">
            <v>80.057000000000002</v>
          </cell>
          <cell r="PA85">
            <v>80.682199999999995</v>
          </cell>
          <cell r="PB85">
            <v>80.749200000000002</v>
          </cell>
          <cell r="PC85">
            <v>80.839799999999997</v>
          </cell>
          <cell r="PD85">
            <v>80.873400000000004</v>
          </cell>
          <cell r="PE85">
            <v>80.185400000000001</v>
          </cell>
          <cell r="PF85">
            <v>80.153499999999994</v>
          </cell>
          <cell r="PG85">
            <v>12.653570179999999</v>
          </cell>
          <cell r="PH85">
            <v>12.98550987</v>
          </cell>
          <cell r="PI85">
            <v>13.1874547</v>
          </cell>
          <cell r="PJ85">
            <v>13.38939953</v>
          </cell>
          <cell r="PK85">
            <v>13.41426322</v>
          </cell>
          <cell r="PL85">
            <v>13.445093200000001</v>
          </cell>
          <cell r="PM85">
            <v>13.54434112</v>
          </cell>
          <cell r="PN85">
            <v>14.03260601</v>
          </cell>
          <cell r="PO85">
            <v>14.520435020000001</v>
          </cell>
          <cell r="PP85">
            <v>15.01226997</v>
          </cell>
          <cell r="PQ85">
            <v>14.89116001</v>
          </cell>
          <cell r="PR85">
            <v>15.083869930000001</v>
          </cell>
          <cell r="PS85">
            <v>15.84212971</v>
          </cell>
          <cell r="PT85">
            <v>15.784379960000001</v>
          </cell>
          <cell r="PU85">
            <v>15.59825039</v>
          </cell>
          <cell r="PV85">
            <v>15.53748989</v>
          </cell>
          <cell r="PW85">
            <v>15.49617958</v>
          </cell>
          <cell r="PX85">
            <v>15.528699870000001</v>
          </cell>
          <cell r="PY85">
            <v>15.32161999</v>
          </cell>
          <cell r="PZ85">
            <v>15.408720020000001</v>
          </cell>
          <cell r="QA85">
            <v>15.607620239999999</v>
          </cell>
          <cell r="QB85">
            <v>15.64717007</v>
          </cell>
          <cell r="QC85">
            <v>15.59175014</v>
          </cell>
          <cell r="QD85">
            <v>15.64783001</v>
          </cell>
          <cell r="QE85">
            <v>15.686599729999999</v>
          </cell>
          <cell r="QF85">
            <v>15.65555954</v>
          </cell>
          <cell r="QG85">
            <v>15.50522995</v>
          </cell>
          <cell r="QH85">
            <v>15.58872032</v>
          </cell>
          <cell r="QI85">
            <v>15.54811001</v>
          </cell>
          <cell r="QJ85">
            <v>15.40869045</v>
          </cell>
          <cell r="QK85">
            <v>15.40869045</v>
          </cell>
          <cell r="QL85">
            <v>15.40869045</v>
          </cell>
          <cell r="QM85">
            <v>11.63989276</v>
          </cell>
          <cell r="QN85">
            <v>11.689249200000001</v>
          </cell>
          <cell r="QO85">
            <v>11.738605639999999</v>
          </cell>
          <cell r="QP85">
            <v>11.787962070000001</v>
          </cell>
          <cell r="QQ85">
            <v>11.837318509999999</v>
          </cell>
          <cell r="QR85">
            <v>11.886674940000001</v>
          </cell>
          <cell r="QS85">
            <v>11.94837049</v>
          </cell>
          <cell r="QT85">
            <v>12.010066030000001</v>
          </cell>
          <cell r="QU85">
            <v>12.07176158</v>
          </cell>
          <cell r="QV85">
            <v>12.133457119999999</v>
          </cell>
          <cell r="QW85">
            <v>12.195152670000001</v>
          </cell>
          <cell r="QX85">
            <v>12.22805696</v>
          </cell>
          <cell r="QY85">
            <v>12.260961249999999</v>
          </cell>
          <cell r="QZ85">
            <v>12.293865540000001</v>
          </cell>
          <cell r="RA85">
            <v>12.32676983</v>
          </cell>
          <cell r="RB85">
            <v>12.07910013</v>
          </cell>
          <cell r="RC85">
            <v>11.83143044</v>
          </cell>
          <cell r="RD85">
            <v>12.43235016</v>
          </cell>
          <cell r="RE85">
            <v>12.461339949999999</v>
          </cell>
          <cell r="RF85">
            <v>12.49032974</v>
          </cell>
          <cell r="RG85">
            <v>12.538399699999999</v>
          </cell>
          <cell r="RH85">
            <v>12.647700309999999</v>
          </cell>
          <cell r="RI85">
            <v>12.721220020000001</v>
          </cell>
          <cell r="RJ85">
            <v>12.82586002</v>
          </cell>
          <cell r="RK85">
            <v>12.91884995</v>
          </cell>
          <cell r="RL85">
            <v>12.95781994</v>
          </cell>
          <cell r="RM85">
            <v>13.043399859999999</v>
          </cell>
          <cell r="RN85">
            <v>13.129544989999999</v>
          </cell>
          <cell r="RO85">
            <v>13.21625907</v>
          </cell>
          <cell r="RP85">
            <v>13.303545850000001</v>
          </cell>
          <cell r="RQ85">
            <v>13.303545850000001</v>
          </cell>
          <cell r="RR85">
            <v>13.303545850000001</v>
          </cell>
          <cell r="RS85">
            <v>28304.082640000001</v>
          </cell>
          <cell r="RT85">
            <v>29352.797279999999</v>
          </cell>
          <cell r="RU85">
            <v>30133.758959999999</v>
          </cell>
          <cell r="RV85">
            <v>30555.517739999999</v>
          </cell>
          <cell r="RW85">
            <v>31479.042880000001</v>
          </cell>
          <cell r="RX85">
            <v>32306.321380000001</v>
          </cell>
          <cell r="RY85">
            <v>33359.401669999999</v>
          </cell>
          <cell r="RZ85">
            <v>33922.593849999997</v>
          </cell>
          <cell r="SA85">
            <v>34657.365059999996</v>
          </cell>
          <cell r="SB85">
            <v>34472.736089999999</v>
          </cell>
          <cell r="SC85">
            <v>35249.609830000001</v>
          </cell>
          <cell r="SD85">
            <v>35066.306380000002</v>
          </cell>
          <cell r="SE85">
            <v>34274.466240000002</v>
          </cell>
          <cell r="SF85">
            <v>33519.876730000004</v>
          </cell>
          <cell r="SG85">
            <v>34423.151059999997</v>
          </cell>
          <cell r="SH85">
            <v>35628.03615</v>
          </cell>
          <cell r="SI85">
            <v>37062.781459999998</v>
          </cell>
          <cell r="SJ85">
            <v>38438.190739999998</v>
          </cell>
          <cell r="SK85">
            <v>38001.128909999999</v>
          </cell>
          <cell r="SL85">
            <v>39744.452499999999</v>
          </cell>
          <cell r="SM85">
            <v>41184.838159999999</v>
          </cell>
          <cell r="SN85">
            <v>42344.872029999999</v>
          </cell>
          <cell r="SO85">
            <v>42357.118560000003</v>
          </cell>
          <cell r="SP85">
            <v>43510.914579999997</v>
          </cell>
          <cell r="SQ85">
            <v>45244.986799999999</v>
          </cell>
          <cell r="SR85">
            <v>45913.809809999999</v>
          </cell>
          <cell r="SS85">
            <v>48105.131780000003</v>
          </cell>
          <cell r="ST85">
            <v>45610.985520000002</v>
          </cell>
          <cell r="SU85">
            <v>49073.924030000002</v>
          </cell>
          <cell r="SV85">
            <v>47149.712160000003</v>
          </cell>
          <cell r="SW85">
            <v>45134.083129999999</v>
          </cell>
          <cell r="SX85">
            <v>48125.888070000001</v>
          </cell>
          <cell r="SY85">
            <v>0.77900000000000003</v>
          </cell>
          <cell r="SZ85">
            <v>0.78200000000000003</v>
          </cell>
          <cell r="TA85">
            <v>0.78700000000000003</v>
          </cell>
          <cell r="TB85">
            <v>0.79400000000000004</v>
          </cell>
          <cell r="TC85">
            <v>0.80400000000000005</v>
          </cell>
          <cell r="TD85">
            <v>0.80500000000000005</v>
          </cell>
          <cell r="TE85">
            <v>0.80600000000000005</v>
          </cell>
          <cell r="TF85">
            <v>0.81</v>
          </cell>
          <cell r="TG85">
            <v>0.81499999999999995</v>
          </cell>
          <cell r="TH85">
            <v>0.81599999999999995</v>
          </cell>
          <cell r="TI85">
            <v>0.81299999999999994</v>
          </cell>
          <cell r="TJ85">
            <v>0.81499999999999995</v>
          </cell>
          <cell r="TK85">
            <v>12.42604893</v>
          </cell>
          <cell r="TL85">
            <v>12.356586119999999</v>
          </cell>
          <cell r="TM85">
            <v>11.93067184</v>
          </cell>
          <cell r="TN85">
            <v>11.630938090000001</v>
          </cell>
          <cell r="TO85">
            <v>11.03127351</v>
          </cell>
          <cell r="TP85">
            <v>10.98914469</v>
          </cell>
          <cell r="TQ85">
            <v>11.185586369999999</v>
          </cell>
          <cell r="TR85">
            <v>11.18597763</v>
          </cell>
          <cell r="TS85">
            <v>10.91367367</v>
          </cell>
          <cell r="TT85">
            <v>10.904406740000001</v>
          </cell>
          <cell r="TU85">
            <v>10.886595359999999</v>
          </cell>
          <cell r="TV85">
            <v>10.868130239999999</v>
          </cell>
          <cell r="TW85">
            <v>12.863534680000001</v>
          </cell>
          <cell r="TX85">
            <v>12.820512819999999</v>
          </cell>
          <cell r="TY85">
            <v>12.360801779999999</v>
          </cell>
          <cell r="TZ85">
            <v>12.168141589999999</v>
          </cell>
          <cell r="UA85">
            <v>11.45374449</v>
          </cell>
          <cell r="UB85">
            <v>11.44114411</v>
          </cell>
          <cell r="UC85">
            <v>11.719605700000001</v>
          </cell>
          <cell r="UD85">
            <v>11.668484189999999</v>
          </cell>
          <cell r="UE85">
            <v>11.31664853</v>
          </cell>
          <cell r="UF85">
            <v>11.40065147</v>
          </cell>
          <cell r="UG85">
            <v>11.341330429999999</v>
          </cell>
          <cell r="UH85">
            <v>11.31664853</v>
          </cell>
          <cell r="UI85">
            <v>3.7516767980000001</v>
          </cell>
          <cell r="UJ85">
            <v>3.6417243479999999</v>
          </cell>
          <cell r="UK85">
            <v>3.6131365299999998</v>
          </cell>
          <cell r="UL85">
            <v>3.3747372630000001</v>
          </cell>
          <cell r="UM85">
            <v>3.3728275299999999</v>
          </cell>
          <cell r="UN85">
            <v>3.3786420819999998</v>
          </cell>
          <cell r="UO85">
            <v>3.3112111089999998</v>
          </cell>
          <cell r="UP85">
            <v>3.2863728999999999</v>
          </cell>
          <cell r="UQ85">
            <v>3.335021019</v>
          </cell>
          <cell r="UR85">
            <v>3.3072202210000001</v>
          </cell>
          <cell r="US85">
            <v>3.2537860869999999</v>
          </cell>
          <cell r="UT85">
            <v>3.1983907220000001</v>
          </cell>
          <cell r="UU85">
            <v>8.5294699999999999</v>
          </cell>
          <cell r="UV85">
            <v>8.4310340000000004</v>
          </cell>
          <cell r="UW85">
            <v>7.632879</v>
          </cell>
          <cell r="UX85">
            <v>6.9720769999999996</v>
          </cell>
          <cell r="UY85">
            <v>6.736993</v>
          </cell>
          <cell r="UZ85">
            <v>6.6047919999999998</v>
          </cell>
          <cell r="VA85">
            <v>6.5565480000000003</v>
          </cell>
          <cell r="VB85">
            <v>6.58256</v>
          </cell>
          <cell r="VC85">
            <v>6.2720000000000002</v>
          </cell>
          <cell r="VD85">
            <v>6.2720000000000002</v>
          </cell>
          <cell r="VE85">
            <v>6.2720000000000002</v>
          </cell>
          <cell r="VF85">
            <v>6.2720000000000002</v>
          </cell>
          <cell r="VG85">
            <v>24.997</v>
          </cell>
          <cell r="VH85">
            <v>24.997</v>
          </cell>
          <cell r="VI85">
            <v>24.545999999999999</v>
          </cell>
          <cell r="VJ85">
            <v>24.545999999999999</v>
          </cell>
          <cell r="VK85">
            <v>22.984000000000002</v>
          </cell>
          <cell r="VL85">
            <v>22.984000000000002</v>
          </cell>
          <cell r="VM85">
            <v>23.689</v>
          </cell>
          <cell r="VN85">
            <v>23.689</v>
          </cell>
          <cell r="VO85">
            <v>23.134</v>
          </cell>
          <cell r="VP85">
            <v>23.134</v>
          </cell>
          <cell r="VQ85">
            <v>23.134</v>
          </cell>
          <cell r="VR85">
            <v>23.134</v>
          </cell>
          <cell r="VS85">
            <v>22</v>
          </cell>
          <cell r="VT85">
            <v>0.27</v>
          </cell>
          <cell r="VU85">
            <v>0.26400000000000001</v>
          </cell>
          <cell r="VV85">
            <v>0.255</v>
          </cell>
          <cell r="VW85">
            <v>0.248</v>
          </cell>
          <cell r="VX85">
            <v>0.24399999999999999</v>
          </cell>
          <cell r="VY85">
            <v>0.24199999999999999</v>
          </cell>
          <cell r="VZ85">
            <v>0.24</v>
          </cell>
          <cell r="WA85">
            <v>0.23300000000000001</v>
          </cell>
          <cell r="WB85">
            <v>0.23499999999999999</v>
          </cell>
          <cell r="WC85">
            <v>0.2</v>
          </cell>
          <cell r="WD85">
            <v>0.193</v>
          </cell>
          <cell r="WE85">
            <v>0.186</v>
          </cell>
          <cell r="WF85">
            <v>0.17899999999999999</v>
          </cell>
          <cell r="WG85">
            <v>0.17399999999999999</v>
          </cell>
          <cell r="WH85">
            <v>0.17100000000000001</v>
          </cell>
          <cell r="WI85">
            <v>0.16800000000000001</v>
          </cell>
          <cell r="WJ85">
            <v>0.16900000000000001</v>
          </cell>
          <cell r="WK85">
            <v>0.17</v>
          </cell>
          <cell r="WL85">
            <v>0.17</v>
          </cell>
          <cell r="WM85">
            <v>0.14899999999999999</v>
          </cell>
          <cell r="WN85">
            <v>0.14499999999999999</v>
          </cell>
          <cell r="WO85">
            <v>0.13800000000000001</v>
          </cell>
          <cell r="WP85">
            <v>0.13100000000000001</v>
          </cell>
          <cell r="WQ85">
            <v>0.11700000000000001</v>
          </cell>
          <cell r="WR85">
            <v>0.114</v>
          </cell>
          <cell r="WS85">
            <v>0.104</v>
          </cell>
          <cell r="WT85">
            <v>0.10100000000000001</v>
          </cell>
          <cell r="WU85">
            <v>9.4E-2</v>
          </cell>
          <cell r="WV85">
            <v>8.8999999999999996E-2</v>
          </cell>
          <cell r="WW85">
            <v>9.8000000000000004E-2</v>
          </cell>
          <cell r="WX85">
            <v>8.4000000000000005E-2</v>
          </cell>
          <cell r="WY85">
            <v>8.3000000000000004E-2</v>
          </cell>
          <cell r="WZ85">
            <v>12</v>
          </cell>
          <cell r="XA85">
            <v>11</v>
          </cell>
          <cell r="XB85">
            <v>11</v>
          </cell>
          <cell r="XC85">
            <v>10</v>
          </cell>
          <cell r="XD85">
            <v>10</v>
          </cell>
          <cell r="XE85">
            <v>9</v>
          </cell>
          <cell r="XF85">
            <v>9</v>
          </cell>
          <cell r="XG85">
            <v>9</v>
          </cell>
          <cell r="XH85">
            <v>8</v>
          </cell>
          <cell r="XI85">
            <v>7</v>
          </cell>
          <cell r="XJ85">
            <v>7</v>
          </cell>
          <cell r="XK85">
            <v>7</v>
          </cell>
          <cell r="XL85">
            <v>7</v>
          </cell>
          <cell r="XM85">
            <v>6</v>
          </cell>
          <cell r="XN85">
            <v>6</v>
          </cell>
          <cell r="XO85">
            <v>5</v>
          </cell>
          <cell r="XP85">
            <v>5</v>
          </cell>
          <cell r="XQ85">
            <v>5</v>
          </cell>
          <cell r="XR85">
            <v>4</v>
          </cell>
          <cell r="XS85">
            <v>4</v>
          </cell>
          <cell r="XT85">
            <v>4</v>
          </cell>
          <cell r="XU85">
            <v>4</v>
          </cell>
          <cell r="XV85">
            <v>4</v>
          </cell>
          <cell r="XW85">
            <v>4</v>
          </cell>
          <cell r="XX85">
            <v>4</v>
          </cell>
          <cell r="XY85">
            <v>3</v>
          </cell>
          <cell r="XZ85">
            <v>3</v>
          </cell>
          <cell r="YA85">
            <v>3</v>
          </cell>
          <cell r="YB85">
            <v>3</v>
          </cell>
          <cell r="YC85">
            <v>3</v>
          </cell>
          <cell r="YD85">
            <v>3</v>
          </cell>
          <cell r="YE85">
            <v>3</v>
          </cell>
          <cell r="YF85">
            <v>20.344000000000001</v>
          </cell>
          <cell r="YG85">
            <v>20.736000000000001</v>
          </cell>
          <cell r="YH85">
            <v>19.239999999999998</v>
          </cell>
          <cell r="YI85">
            <v>19.157</v>
          </cell>
          <cell r="YJ85">
            <v>18.835999999999999</v>
          </cell>
          <cell r="YK85">
            <v>18.931000000000001</v>
          </cell>
          <cell r="YL85">
            <v>18.827999999999999</v>
          </cell>
          <cell r="YM85">
            <v>17.201000000000001</v>
          </cell>
          <cell r="YN85">
            <v>18.02</v>
          </cell>
          <cell r="YO85">
            <v>17.553000000000001</v>
          </cell>
          <cell r="YP85">
            <v>17.29</v>
          </cell>
          <cell r="YQ85">
            <v>16.741</v>
          </cell>
          <cell r="YR85">
            <v>16.347999999999999</v>
          </cell>
          <cell r="YS85">
            <v>16.288</v>
          </cell>
          <cell r="YT85">
            <v>15.683</v>
          </cell>
          <cell r="YU85">
            <v>15.096</v>
          </cell>
          <cell r="YV85">
            <v>14.445</v>
          </cell>
          <cell r="YW85">
            <v>14.135999999999999</v>
          </cell>
          <cell r="YX85">
            <v>14.141999999999999</v>
          </cell>
          <cell r="YY85">
            <v>13.731999999999999</v>
          </cell>
          <cell r="YZ85">
            <v>13.367000000000001</v>
          </cell>
          <cell r="ZA85">
            <v>12.449</v>
          </cell>
          <cell r="ZB85">
            <v>11.518000000000001</v>
          </cell>
          <cell r="ZC85">
            <v>10.263</v>
          </cell>
          <cell r="ZD85">
            <v>9.9190000000000005</v>
          </cell>
          <cell r="ZE85">
            <v>9.9369999999999994</v>
          </cell>
          <cell r="ZF85">
            <v>9.5050000000000008</v>
          </cell>
          <cell r="ZG85">
            <v>8.7240000000000002</v>
          </cell>
          <cell r="ZH85">
            <v>8.0860000000000003</v>
          </cell>
          <cell r="ZI85">
            <v>8.1199999999999992</v>
          </cell>
          <cell r="ZJ85">
            <v>7.58</v>
          </cell>
          <cell r="ZK85">
            <v>7.6139999999999999</v>
          </cell>
          <cell r="ZL85">
            <v>84.849794110000005</v>
          </cell>
          <cell r="ZM85">
            <v>85.712026730000005</v>
          </cell>
          <cell r="ZN85">
            <v>86.574259350000005</v>
          </cell>
          <cell r="ZO85">
            <v>87.436491970000006</v>
          </cell>
          <cell r="ZP85">
            <v>88.298724590000006</v>
          </cell>
          <cell r="ZQ85">
            <v>89.160957210000007</v>
          </cell>
          <cell r="ZR85">
            <v>90.005385619999998</v>
          </cell>
          <cell r="ZS85">
            <v>90.849814019999997</v>
          </cell>
          <cell r="ZT85">
            <v>91.694242430000003</v>
          </cell>
          <cell r="ZU85">
            <v>92.465400930000001</v>
          </cell>
          <cell r="ZV85">
            <v>93.383099240000007</v>
          </cell>
          <cell r="ZW85">
            <v>93.843465330000001</v>
          </cell>
          <cell r="ZX85">
            <v>94.303831419999995</v>
          </cell>
          <cell r="ZY85">
            <v>94.764197510000002</v>
          </cell>
          <cell r="ZZ85">
            <v>95.224563599999996</v>
          </cell>
          <cell r="AAA85">
            <v>85.234897610000004</v>
          </cell>
          <cell r="AAB85">
            <v>75.245231630000006</v>
          </cell>
          <cell r="AAC85">
            <v>82.999427800000007</v>
          </cell>
          <cell r="AAD85">
            <v>83.246784210000001</v>
          </cell>
          <cell r="AAE85">
            <v>83.494140630000004</v>
          </cell>
          <cell r="AAF85">
            <v>83.520576480000003</v>
          </cell>
          <cell r="AAG85">
            <v>84.344741819999996</v>
          </cell>
          <cell r="AAH85">
            <v>84.839271550000007</v>
          </cell>
          <cell r="AAI85">
            <v>87.08203125</v>
          </cell>
          <cell r="AAJ85">
            <v>87.391159060000007</v>
          </cell>
          <cell r="AAK85">
            <v>87.885581970000004</v>
          </cell>
          <cell r="AAL85">
            <v>88.788585839999996</v>
          </cell>
          <cell r="AAM85">
            <v>89.700867860000002</v>
          </cell>
          <cell r="AAN85">
            <v>90.622523360000002</v>
          </cell>
          <cell r="AAO85">
            <v>91.553648659999993</v>
          </cell>
          <cell r="AAP85">
            <v>91.553648659999993</v>
          </cell>
          <cell r="AAQ85">
            <v>91.553648659999993</v>
          </cell>
          <cell r="AAR85">
            <v>88.678108159999994</v>
          </cell>
          <cell r="AAS85">
            <v>89.032112580000003</v>
          </cell>
          <cell r="AAT85">
            <v>89.386116999999999</v>
          </cell>
          <cell r="AAU85">
            <v>89.740121430000002</v>
          </cell>
          <cell r="AAV85">
            <v>90.094125849999998</v>
          </cell>
          <cell r="AAW85">
            <v>90.448130269999993</v>
          </cell>
          <cell r="AAX85">
            <v>90.961436689999999</v>
          </cell>
          <cell r="AAY85">
            <v>91.474743099999998</v>
          </cell>
          <cell r="AAZ85">
            <v>91.988049520000004</v>
          </cell>
          <cell r="ABA85">
            <v>92.501355930000003</v>
          </cell>
          <cell r="ABB85">
            <v>93.014662349999995</v>
          </cell>
          <cell r="ABC85">
            <v>93.431881849999996</v>
          </cell>
          <cell r="ABD85">
            <v>93.849101349999998</v>
          </cell>
          <cell r="ABE85">
            <v>94.266320840000006</v>
          </cell>
          <cell r="ABF85">
            <v>94.683540339999993</v>
          </cell>
          <cell r="ABG85">
            <v>85.069046020000002</v>
          </cell>
          <cell r="ABH85">
            <v>75.454551699999996</v>
          </cell>
          <cell r="ABI85">
            <v>85.826118469999997</v>
          </cell>
          <cell r="ABJ85">
            <v>86.035270690000004</v>
          </cell>
          <cell r="ABK85">
            <v>86.244422909999997</v>
          </cell>
          <cell r="ABL85">
            <v>86.81799316</v>
          </cell>
          <cell r="ABM85">
            <v>87.235496519999998</v>
          </cell>
          <cell r="ABN85">
            <v>87.575157169999997</v>
          </cell>
          <cell r="ABO85">
            <v>89.874618530000006</v>
          </cell>
          <cell r="ABP85">
            <v>90.376602169999998</v>
          </cell>
          <cell r="ABQ85">
            <v>90.571876529999997</v>
          </cell>
          <cell r="ABR85">
            <v>91.345462010000006</v>
          </cell>
          <cell r="ABS85">
            <v>92.125654769999997</v>
          </cell>
          <cell r="ABT85">
            <v>92.912511260000002</v>
          </cell>
          <cell r="ABU85">
            <v>93.706088390000005</v>
          </cell>
          <cell r="ABV85">
            <v>93.706088390000005</v>
          </cell>
          <cell r="ABW85">
            <v>93.706088390000005</v>
          </cell>
          <cell r="ABX85">
            <v>7.5</v>
          </cell>
          <cell r="ABY85">
            <v>7.5</v>
          </cell>
          <cell r="ABZ85">
            <v>7.5</v>
          </cell>
          <cell r="ACA85">
            <v>7.5</v>
          </cell>
          <cell r="ACB85">
            <v>7.5</v>
          </cell>
          <cell r="ACC85">
            <v>7.5</v>
          </cell>
          <cell r="ACD85">
            <v>7.5</v>
          </cell>
          <cell r="ACE85">
            <v>7.5</v>
          </cell>
          <cell r="ACF85">
            <v>7.5</v>
          </cell>
          <cell r="ACG85">
            <v>11.66666667</v>
          </cell>
          <cell r="ACH85">
            <v>12.5</v>
          </cell>
          <cell r="ACI85">
            <v>13.33333333</v>
          </cell>
          <cell r="ACJ85">
            <v>14.16666667</v>
          </cell>
          <cell r="ACK85">
            <v>15</v>
          </cell>
          <cell r="ACL85">
            <v>15</v>
          </cell>
          <cell r="ACM85">
            <v>15</v>
          </cell>
          <cell r="ACN85">
            <v>14.16666667</v>
          </cell>
          <cell r="ACO85">
            <v>14.16666667</v>
          </cell>
          <cell r="ACP85">
            <v>14.16666667</v>
          </cell>
          <cell r="ACQ85">
            <v>18.333333329999999</v>
          </cell>
          <cell r="ACR85">
            <v>19.166666670000001</v>
          </cell>
          <cell r="ACS85">
            <v>20</v>
          </cell>
          <cell r="ACT85">
            <v>20</v>
          </cell>
          <cell r="ACU85">
            <v>22.5</v>
          </cell>
          <cell r="ACV85">
            <v>22.5</v>
          </cell>
          <cell r="ACW85">
            <v>26.666666670000001</v>
          </cell>
          <cell r="ACX85">
            <v>26.666666670000001</v>
          </cell>
          <cell r="ACY85">
            <v>27.5</v>
          </cell>
          <cell r="ACZ85">
            <v>27.5</v>
          </cell>
          <cell r="ADA85">
            <v>23.333333329999999</v>
          </cell>
          <cell r="ADB85">
            <v>27.5</v>
          </cell>
          <cell r="ADC85">
            <v>28.333333329999999</v>
          </cell>
          <cell r="ADD85">
            <v>92.5</v>
          </cell>
          <cell r="ADE85">
            <v>92.5</v>
          </cell>
          <cell r="ADF85">
            <v>92.5</v>
          </cell>
          <cell r="ADG85">
            <v>92.5</v>
          </cell>
          <cell r="ADH85">
            <v>92.5</v>
          </cell>
          <cell r="ADI85">
            <v>92.5</v>
          </cell>
          <cell r="ADJ85">
            <v>92.5</v>
          </cell>
          <cell r="ADK85">
            <v>92.5</v>
          </cell>
          <cell r="ADL85">
            <v>92.5</v>
          </cell>
          <cell r="ADM85">
            <v>88.333333330000002</v>
          </cell>
          <cell r="ADN85">
            <v>87.5</v>
          </cell>
          <cell r="ADO85">
            <v>86.666666669999998</v>
          </cell>
          <cell r="ADP85">
            <v>85.833333330000002</v>
          </cell>
          <cell r="ADQ85">
            <v>85</v>
          </cell>
          <cell r="ADR85">
            <v>85</v>
          </cell>
          <cell r="ADS85">
            <v>85</v>
          </cell>
          <cell r="ADT85">
            <v>85.833333330000002</v>
          </cell>
          <cell r="ADU85">
            <v>85.833333330000002</v>
          </cell>
          <cell r="ADV85">
            <v>85.833333330000002</v>
          </cell>
          <cell r="ADW85">
            <v>81.666666669999998</v>
          </cell>
          <cell r="ADX85">
            <v>80.833333330000002</v>
          </cell>
          <cell r="ADY85">
            <v>80</v>
          </cell>
          <cell r="ADZ85">
            <v>80</v>
          </cell>
          <cell r="AEA85">
            <v>77.5</v>
          </cell>
          <cell r="AEB85">
            <v>77.5</v>
          </cell>
          <cell r="AEC85">
            <v>73.333333330000002</v>
          </cell>
          <cell r="AED85">
            <v>73.333333330000002</v>
          </cell>
          <cell r="AEE85">
            <v>72.5</v>
          </cell>
          <cell r="AEF85">
            <v>72.5</v>
          </cell>
          <cell r="AEG85">
            <v>76.666666669999998</v>
          </cell>
          <cell r="AEH85">
            <v>72.5</v>
          </cell>
          <cell r="AEI85">
            <v>71.666666669999998</v>
          </cell>
          <cell r="AEJ85">
            <v>46.22</v>
          </cell>
          <cell r="AEK85">
            <v>46.631999999999998</v>
          </cell>
          <cell r="AEL85">
            <v>47.93</v>
          </cell>
          <cell r="AEM85">
            <v>49.067999999999998</v>
          </cell>
          <cell r="AEN85">
            <v>50.703000000000003</v>
          </cell>
          <cell r="AEO85">
            <v>51.66</v>
          </cell>
          <cell r="AEP85">
            <v>51.457999999999998</v>
          </cell>
          <cell r="AEQ85">
            <v>51.414999999999999</v>
          </cell>
          <cell r="AER85">
            <v>51.335000000000001</v>
          </cell>
          <cell r="AES85">
            <v>52.478000000000002</v>
          </cell>
          <cell r="AET85">
            <v>53.485999999999997</v>
          </cell>
          <cell r="AEU85">
            <v>53.74</v>
          </cell>
          <cell r="AEV85">
            <v>53.302</v>
          </cell>
          <cell r="AEW85">
            <v>54.186999999999998</v>
          </cell>
          <cell r="AEX85">
            <v>54.679000000000002</v>
          </cell>
          <cell r="AEY85">
            <v>55.292000000000002</v>
          </cell>
          <cell r="AEZ85">
            <v>55.665999999999997</v>
          </cell>
          <cell r="AFA85">
            <v>56.17</v>
          </cell>
          <cell r="AFB85">
            <v>56.212000000000003</v>
          </cell>
          <cell r="AFC85">
            <v>57.14</v>
          </cell>
          <cell r="AFD85">
            <v>57.481999999999999</v>
          </cell>
          <cell r="AFE85">
            <v>57.14</v>
          </cell>
          <cell r="AFF85">
            <v>58.12</v>
          </cell>
          <cell r="AFG85">
            <v>58.228999999999999</v>
          </cell>
          <cell r="AFH85">
            <v>59.197000000000003</v>
          </cell>
          <cell r="AFI85">
            <v>59.113</v>
          </cell>
          <cell r="AFJ85">
            <v>59.377000000000002</v>
          </cell>
          <cell r="AFK85">
            <v>59.250999999999998</v>
          </cell>
          <cell r="AFL85">
            <v>59.78</v>
          </cell>
          <cell r="AFM85">
            <v>59.555999999999997</v>
          </cell>
          <cell r="AFN85">
            <v>58.195999999999998</v>
          </cell>
          <cell r="AFO85">
            <v>58.518000000000001</v>
          </cell>
          <cell r="AFP85">
            <v>71.774000000000001</v>
          </cell>
          <cell r="AFQ85">
            <v>71.825999999999993</v>
          </cell>
          <cell r="AFR85">
            <v>71.513999999999996</v>
          </cell>
          <cell r="AFS85">
            <v>73.262</v>
          </cell>
          <cell r="AFT85">
            <v>73.308999999999997</v>
          </cell>
          <cell r="AFU85">
            <v>73.168000000000006</v>
          </cell>
          <cell r="AFV85">
            <v>71.989000000000004</v>
          </cell>
          <cell r="AFW85">
            <v>71.227999999999994</v>
          </cell>
          <cell r="AFX85">
            <v>70.126999999999995</v>
          </cell>
          <cell r="AFY85">
            <v>69.576999999999998</v>
          </cell>
          <cell r="AFZ85">
            <v>69.703999999999994</v>
          </cell>
          <cell r="AGA85">
            <v>69.39</v>
          </cell>
          <cell r="AGB85">
            <v>68.263000000000005</v>
          </cell>
          <cell r="AGC85">
            <v>67.978999999999999</v>
          </cell>
          <cell r="AGD85">
            <v>68.462000000000003</v>
          </cell>
          <cell r="AGE85">
            <v>68.694999999999993</v>
          </cell>
          <cell r="AGF85">
            <v>69.158000000000001</v>
          </cell>
          <cell r="AGG85">
            <v>69.751999999999995</v>
          </cell>
          <cell r="AGH85">
            <v>69.784999999999997</v>
          </cell>
          <cell r="AGI85">
            <v>68.921999999999997</v>
          </cell>
          <cell r="AGJ85">
            <v>69.353999999999999</v>
          </cell>
          <cell r="AGK85">
            <v>69.253</v>
          </cell>
          <cell r="AGL85">
            <v>69.319999999999993</v>
          </cell>
          <cell r="AGM85">
            <v>69.399000000000001</v>
          </cell>
          <cell r="AGN85">
            <v>69.459000000000003</v>
          </cell>
          <cell r="AGO85">
            <v>69.290999999999997</v>
          </cell>
          <cell r="AGP85">
            <v>69.105999999999995</v>
          </cell>
          <cell r="AGQ85">
            <v>68.94</v>
          </cell>
          <cell r="AGR85">
            <v>68.238</v>
          </cell>
          <cell r="AGS85">
            <v>67.584999999999994</v>
          </cell>
          <cell r="AGT85">
            <v>65.504000000000005</v>
          </cell>
          <cell r="AGU85">
            <v>66.075000000000003</v>
          </cell>
          <cell r="AGV85">
            <v>-8</v>
          </cell>
          <cell r="AGW85">
            <v>0.63800000000000001</v>
          </cell>
          <cell r="AGX85">
            <v>0.63100000000000001</v>
          </cell>
          <cell r="AGY85">
            <v>0.63100000000000001</v>
          </cell>
          <cell r="AGZ85">
            <v>0.63200000000000001</v>
          </cell>
          <cell r="AHA85">
            <v>0.66600000000000004</v>
          </cell>
          <cell r="AHB85">
            <v>0.66600000000000004</v>
          </cell>
          <cell r="AHC85">
            <v>0.65500000000000003</v>
          </cell>
          <cell r="AHD85">
            <v>0.65900000000000003</v>
          </cell>
          <cell r="AHE85">
            <v>0.66</v>
          </cell>
          <cell r="AHF85">
            <v>0.66800000000000004</v>
          </cell>
          <cell r="AHG85">
            <v>0.65300000000000002</v>
          </cell>
          <cell r="AHH85">
            <v>0.67100000000000004</v>
          </cell>
          <cell r="AHI85">
            <v>0.67300000000000004</v>
          </cell>
          <cell r="AHJ85">
            <v>0.69099999999999995</v>
          </cell>
          <cell r="AHK85">
            <v>0.70499999999999996</v>
          </cell>
          <cell r="AHL85">
            <v>0.71699999999999997</v>
          </cell>
          <cell r="AHM85">
            <v>0.71699999999999997</v>
          </cell>
          <cell r="AHN85">
            <v>0.72899999999999998</v>
          </cell>
          <cell r="AHO85">
            <v>0.72899999999999998</v>
          </cell>
          <cell r="AHP85">
            <v>0.747</v>
          </cell>
          <cell r="AHQ85">
            <v>0.73899999999999999</v>
          </cell>
          <cell r="AHR85">
            <v>0.73199999999999998</v>
          </cell>
          <cell r="AHS85">
            <v>0.72899999999999998</v>
          </cell>
          <cell r="AHT85">
            <v>0.74299999999999999</v>
          </cell>
          <cell r="AHU85">
            <v>0.747</v>
          </cell>
          <cell r="AHV85">
            <v>0.73599999999999999</v>
          </cell>
          <cell r="AHW85">
            <v>0.75</v>
          </cell>
          <cell r="AHX85">
            <v>0.747</v>
          </cell>
          <cell r="AHY85">
            <v>0.74299999999999999</v>
          </cell>
          <cell r="AHZ85">
            <v>0.74</v>
          </cell>
          <cell r="AIA85">
            <v>0.74199999999999999</v>
          </cell>
          <cell r="AIB85">
            <v>0.74399999999999999</v>
          </cell>
          <cell r="AIC85">
            <v>18.932655650000001</v>
          </cell>
          <cell r="AID85">
            <v>20.42875158</v>
          </cell>
          <cell r="AIE85">
            <v>20.828105399999998</v>
          </cell>
          <cell r="AIF85">
            <v>21.393034830000001</v>
          </cell>
          <cell r="AIG85">
            <v>17.574257429999999</v>
          </cell>
          <cell r="AIH85">
            <v>17.879161530000001</v>
          </cell>
          <cell r="AII85">
            <v>19.926650370000001</v>
          </cell>
          <cell r="AIJ85">
            <v>20.121212119999999</v>
          </cell>
          <cell r="AIK85">
            <v>20.768307320000002</v>
          </cell>
          <cell r="AIL85">
            <v>20.570749110000001</v>
          </cell>
          <cell r="AIM85">
            <v>22.63033175</v>
          </cell>
          <cell r="AIN85">
            <v>20.872641510000001</v>
          </cell>
          <cell r="AIO85">
            <v>21.194379390000002</v>
          </cell>
          <cell r="AIP85">
            <v>19.181286549999999</v>
          </cell>
          <cell r="AIQ85">
            <v>17.832167829999999</v>
          </cell>
          <cell r="AIR85">
            <v>17.205542730000001</v>
          </cell>
          <cell r="AIS85">
            <v>17.96338673</v>
          </cell>
          <cell r="AIT85">
            <v>17.627118639999999</v>
          </cell>
          <cell r="AIU85">
            <v>17.627118639999999</v>
          </cell>
          <cell r="AIV85">
            <v>15.973003370000001</v>
          </cell>
          <cell r="AIW85">
            <v>17.337807609999999</v>
          </cell>
          <cell r="AIX85">
            <v>18.394648830000001</v>
          </cell>
          <cell r="AIY85">
            <v>18.819599109999999</v>
          </cell>
          <cell r="AIZ85">
            <v>17.809734509999998</v>
          </cell>
          <cell r="AJA85">
            <v>17.73127753</v>
          </cell>
          <cell r="AJB85">
            <v>19.031903190000001</v>
          </cell>
          <cell r="AJC85">
            <v>17.853231109999999</v>
          </cell>
          <cell r="AJD85">
            <v>18.5387132</v>
          </cell>
          <cell r="AJE85">
            <v>19.15125136</v>
          </cell>
          <cell r="AJF85">
            <v>19.65255157</v>
          </cell>
          <cell r="AJG85">
            <v>19.08396947</v>
          </cell>
          <cell r="AJH85">
            <v>19.04243743</v>
          </cell>
          <cell r="AJI85">
            <v>8.0534076320000008</v>
          </cell>
          <cell r="AJJ85">
            <v>7.8766880019999999</v>
          </cell>
          <cell r="AJK85">
            <v>8.8542096239999992</v>
          </cell>
          <cell r="AJL85">
            <v>8.9735800290000007</v>
          </cell>
          <cell r="AJM85">
            <v>9.2985768310000001</v>
          </cell>
          <cell r="AJN85">
            <v>9.4596904370000008</v>
          </cell>
          <cell r="AJO85">
            <v>9.5747448169999991</v>
          </cell>
          <cell r="AJP85">
            <v>9.8563150299999993</v>
          </cell>
          <cell r="AJQ85">
            <v>9.8275341429999994</v>
          </cell>
          <cell r="AJR85">
            <v>9.4002668870000008</v>
          </cell>
          <cell r="AJS85">
            <v>10.010074080000001</v>
          </cell>
          <cell r="AJT85">
            <v>10.398774</v>
          </cell>
          <cell r="AJU85">
            <v>9.6123182600000003</v>
          </cell>
          <cell r="AJV85">
            <v>9.9412204499999994</v>
          </cell>
          <cell r="AJW85">
            <v>9.1736217569999994</v>
          </cell>
          <cell r="AJX85">
            <v>8.6567550030000007</v>
          </cell>
          <cell r="AJY85">
            <v>9.3028554010000004</v>
          </cell>
          <cell r="AJZ85">
            <v>9.1716966249999992</v>
          </cell>
          <cell r="AKA85">
            <v>9.6826360850000004</v>
          </cell>
          <cell r="AKB85">
            <v>8.8818634240000005</v>
          </cell>
          <cell r="AKC85">
            <v>9.2952292849999996</v>
          </cell>
          <cell r="AKD85">
            <v>9.1617181550000009</v>
          </cell>
          <cell r="AKE85">
            <v>9.8207578980000001</v>
          </cell>
          <cell r="AKF85">
            <v>8.1619906600000007</v>
          </cell>
          <cell r="AKG85">
            <v>7.6840034770000001</v>
          </cell>
          <cell r="AKH85">
            <v>7.8930850320000001</v>
          </cell>
          <cell r="AKI85">
            <v>7.5495391840000003</v>
          </cell>
          <cell r="AKJ85">
            <v>7.1414708280000001</v>
          </cell>
          <cell r="AKK85">
            <v>7.2237647699999998</v>
          </cell>
          <cell r="AKL85">
            <v>7.3237280140000003</v>
          </cell>
          <cell r="AKM85">
            <v>6.5103890169999996</v>
          </cell>
          <cell r="AKN85">
            <v>6.5103890169999996</v>
          </cell>
          <cell r="AKO85">
            <v>28.15</v>
          </cell>
          <cell r="AKP85">
            <v>31.67</v>
          </cell>
          <cell r="AKQ85">
            <v>31.03</v>
          </cell>
          <cell r="AKR85">
            <v>31.88</v>
          </cell>
          <cell r="AKS85">
            <v>23.24</v>
          </cell>
          <cell r="AKT85">
            <v>23.52</v>
          </cell>
          <cell r="AKU85">
            <v>27.96</v>
          </cell>
          <cell r="AKV85">
            <v>27.85</v>
          </cell>
          <cell r="AKW85">
            <v>29.28</v>
          </cell>
          <cell r="AKX85">
            <v>29.55</v>
          </cell>
          <cell r="AKY85">
            <v>32.99</v>
          </cell>
          <cell r="AKZ85">
            <v>28.49</v>
          </cell>
          <cell r="ALA85">
            <v>30.45</v>
          </cell>
          <cell r="ALB85">
            <v>25.73</v>
          </cell>
          <cell r="ALC85">
            <v>24.07</v>
          </cell>
          <cell r="ALD85">
            <v>23.44</v>
          </cell>
          <cell r="ALE85">
            <v>24.09</v>
          </cell>
          <cell r="ALF85">
            <v>23.46</v>
          </cell>
          <cell r="ALG85">
            <v>22.81</v>
          </cell>
          <cell r="ALH85">
            <v>20.38</v>
          </cell>
          <cell r="ALI85">
            <v>22.61</v>
          </cell>
          <cell r="ALJ85">
            <v>25.11</v>
          </cell>
          <cell r="ALK85">
            <v>25.07</v>
          </cell>
          <cell r="ALL85">
            <v>25.55</v>
          </cell>
          <cell r="ALM85">
            <v>26</v>
          </cell>
          <cell r="ALN85">
            <v>28.57</v>
          </cell>
          <cell r="ALO85">
            <v>26.49</v>
          </cell>
          <cell r="ALP85">
            <v>28.61</v>
          </cell>
          <cell r="ALQ85">
            <v>29.83</v>
          </cell>
          <cell r="ALR85">
            <v>30.76</v>
          </cell>
          <cell r="ALS85">
            <v>30.76</v>
          </cell>
          <cell r="ALT85">
            <v>30.76</v>
          </cell>
        </row>
        <row r="86">
          <cell r="A86" t="str">
            <v>Italy</v>
          </cell>
          <cell r="B86" t="str">
            <v>ITA</v>
          </cell>
          <cell r="C86" t="str">
            <v>Very High</v>
          </cell>
          <cell r="E86">
            <v>30</v>
          </cell>
          <cell r="F86">
            <v>0.77800000000000002</v>
          </cell>
          <cell r="G86">
            <v>0.78300000000000003</v>
          </cell>
          <cell r="H86">
            <v>0.78900000000000003</v>
          </cell>
          <cell r="I86">
            <v>0.79500000000000004</v>
          </cell>
          <cell r="J86">
            <v>0.80400000000000005</v>
          </cell>
          <cell r="K86">
            <v>0.81</v>
          </cell>
          <cell r="L86">
            <v>0.81599999999999995</v>
          </cell>
          <cell r="M86">
            <v>0.82399999999999995</v>
          </cell>
          <cell r="N86">
            <v>0.82899999999999996</v>
          </cell>
          <cell r="O86">
            <v>0.83499999999999996</v>
          </cell>
          <cell r="P86">
            <v>0.84099999999999997</v>
          </cell>
          <cell r="Q86">
            <v>0.84899999999999998</v>
          </cell>
          <cell r="R86">
            <v>0.85299999999999998</v>
          </cell>
          <cell r="S86">
            <v>0.85799999999999998</v>
          </cell>
          <cell r="T86">
            <v>0.86499999999999999</v>
          </cell>
          <cell r="U86">
            <v>0.86799999999999999</v>
          </cell>
          <cell r="V86">
            <v>0.873</v>
          </cell>
          <cell r="W86">
            <v>0.877</v>
          </cell>
          <cell r="X86">
            <v>0.878</v>
          </cell>
          <cell r="Y86">
            <v>0.878</v>
          </cell>
          <cell r="Z86">
            <v>0.88200000000000001</v>
          </cell>
          <cell r="AA86">
            <v>0.88500000000000001</v>
          </cell>
          <cell r="AB86">
            <v>0.88300000000000001</v>
          </cell>
          <cell r="AC86">
            <v>0.88200000000000001</v>
          </cell>
          <cell r="AD86">
            <v>0.88300000000000001</v>
          </cell>
          <cell r="AE86">
            <v>0.88200000000000001</v>
          </cell>
          <cell r="AF86">
            <v>0.88700000000000001</v>
          </cell>
          <cell r="AG86">
            <v>0.88800000000000001</v>
          </cell>
          <cell r="AH86">
            <v>0.89300000000000002</v>
          </cell>
          <cell r="AI86">
            <v>0.89700000000000002</v>
          </cell>
          <cell r="AJ86">
            <v>0.88900000000000001</v>
          </cell>
          <cell r="AK86">
            <v>0.89500000000000002</v>
          </cell>
          <cell r="AL86">
            <v>76.990899999999996</v>
          </cell>
          <cell r="AM86">
            <v>76.989099999999993</v>
          </cell>
          <cell r="AN86">
            <v>77.364199999999997</v>
          </cell>
          <cell r="AO86">
            <v>77.6524</v>
          </cell>
          <cell r="AP86">
            <v>77.872399999999999</v>
          </cell>
          <cell r="AQ86">
            <v>78.116100000000003</v>
          </cell>
          <cell r="AR86">
            <v>78.436700000000002</v>
          </cell>
          <cell r="AS86">
            <v>78.733400000000003</v>
          </cell>
          <cell r="AT86">
            <v>78.806200000000004</v>
          </cell>
          <cell r="AU86">
            <v>79.204400000000007</v>
          </cell>
          <cell r="AV86">
            <v>79.607200000000006</v>
          </cell>
          <cell r="AW86">
            <v>79.885900000000007</v>
          </cell>
          <cell r="AX86">
            <v>80.113600000000005</v>
          </cell>
          <cell r="AY86">
            <v>80.192899999999995</v>
          </cell>
          <cell r="AZ86">
            <v>81.019900000000007</v>
          </cell>
          <cell r="BA86">
            <v>81.022999999999996</v>
          </cell>
          <cell r="BB86">
            <v>81.416899999999998</v>
          </cell>
          <cell r="BC86">
            <v>81.502899999999997</v>
          </cell>
          <cell r="BD86">
            <v>81.646600000000007</v>
          </cell>
          <cell r="BE86">
            <v>81.763300000000001</v>
          </cell>
          <cell r="BF86">
            <v>82.137100000000004</v>
          </cell>
          <cell r="BG86">
            <v>82.234999999999999</v>
          </cell>
          <cell r="BH86">
            <v>82.258799999999994</v>
          </cell>
          <cell r="BI86">
            <v>82.659899999999993</v>
          </cell>
          <cell r="BJ86">
            <v>82.908000000000001</v>
          </cell>
          <cell r="BK86">
            <v>82.525499999999994</v>
          </cell>
          <cell r="BL86">
            <v>83.049199999999999</v>
          </cell>
          <cell r="BM86">
            <v>82.728200000000001</v>
          </cell>
          <cell r="BN86">
            <v>83.184700000000007</v>
          </cell>
          <cell r="BO86">
            <v>83.552000000000007</v>
          </cell>
          <cell r="BP86">
            <v>82.395300000000006</v>
          </cell>
          <cell r="BQ86">
            <v>82.850200000000001</v>
          </cell>
          <cell r="BR86">
            <v>12.81748009</v>
          </cell>
          <cell r="BS86">
            <v>12.992480280000001</v>
          </cell>
          <cell r="BT86">
            <v>13.24015045</v>
          </cell>
          <cell r="BU86">
            <v>13.47467041</v>
          </cell>
          <cell r="BV86">
            <v>13.920149800000001</v>
          </cell>
          <cell r="BW86">
            <v>14.065580369999999</v>
          </cell>
          <cell r="BX86">
            <v>14.23950958</v>
          </cell>
          <cell r="BY86">
            <v>14.572500229999999</v>
          </cell>
          <cell r="BZ86">
            <v>14.77297974</v>
          </cell>
          <cell r="CA86">
            <v>14.92212009</v>
          </cell>
          <cell r="CB86">
            <v>15.00973988</v>
          </cell>
          <cell r="CC86">
            <v>15.37252045</v>
          </cell>
          <cell r="CD86">
            <v>15.586020469999999</v>
          </cell>
          <cell r="CE86">
            <v>15.804389949999999</v>
          </cell>
          <cell r="CF86">
            <v>15.948909759999999</v>
          </cell>
          <cell r="CG86">
            <v>16.103029249999999</v>
          </cell>
          <cell r="CH86">
            <v>16.277490619999998</v>
          </cell>
          <cell r="CI86">
            <v>16.35603905</v>
          </cell>
          <cell r="CJ86">
            <v>16.431129460000001</v>
          </cell>
          <cell r="CK86">
            <v>16.46048927</v>
          </cell>
          <cell r="CL86">
            <v>16.471920010000002</v>
          </cell>
          <cell r="CM86">
            <v>16.706630709999999</v>
          </cell>
          <cell r="CN86">
            <v>16.466100690000001</v>
          </cell>
          <cell r="CO86">
            <v>16.18659019</v>
          </cell>
          <cell r="CP86">
            <v>16.108249659999998</v>
          </cell>
          <cell r="CQ86">
            <v>16.033369059999998</v>
          </cell>
          <cell r="CR86">
            <v>15.97875977</v>
          </cell>
          <cell r="CS86">
            <v>16.088899609999999</v>
          </cell>
          <cell r="CT86">
            <v>16.175039290000001</v>
          </cell>
          <cell r="CU86">
            <v>16.22678947</v>
          </cell>
          <cell r="CV86">
            <v>16.22678947</v>
          </cell>
          <cell r="CW86">
            <v>16.22678947</v>
          </cell>
          <cell r="CX86">
            <v>7.439056506</v>
          </cell>
          <cell r="CY86">
            <v>7.5696736849999997</v>
          </cell>
          <cell r="CZ86">
            <v>7.7002908640000003</v>
          </cell>
          <cell r="DA86">
            <v>7.8309080419999999</v>
          </cell>
          <cell r="DB86">
            <v>7.9615252209999996</v>
          </cell>
          <cell r="DC86">
            <v>8.0921424000000002</v>
          </cell>
          <cell r="DD86">
            <v>8.2248004720000001</v>
          </cell>
          <cell r="DE86">
            <v>8.357458544</v>
          </cell>
          <cell r="DF86">
            <v>8.4901166159999999</v>
          </cell>
          <cell r="DG86">
            <v>8.6227746879999998</v>
          </cell>
          <cell r="DH86">
            <v>8.7554327599999997</v>
          </cell>
          <cell r="DI86">
            <v>8.8411502839999994</v>
          </cell>
          <cell r="DJ86">
            <v>8.94881773</v>
          </cell>
          <cell r="DK86">
            <v>9.0564851760000007</v>
          </cell>
          <cell r="DL86">
            <v>9.1641526219999996</v>
          </cell>
          <cell r="DM86">
            <v>9.2718200680000002</v>
          </cell>
          <cell r="DN86">
            <v>9.389100075</v>
          </cell>
          <cell r="DO86">
            <v>9.5312595370000004</v>
          </cell>
          <cell r="DP86">
            <v>9.6503801350000007</v>
          </cell>
          <cell r="DQ86">
            <v>9.7320899959999991</v>
          </cell>
          <cell r="DR86">
            <v>9.8229703900000001</v>
          </cell>
          <cell r="DS86">
            <v>9.8979597090000002</v>
          </cell>
          <cell r="DT86">
            <v>10.02369976</v>
          </cell>
          <cell r="DU86">
            <v>10.122779850000001</v>
          </cell>
          <cell r="DV86">
            <v>10.221859930000001</v>
          </cell>
          <cell r="DW86">
            <v>10.305959700000001</v>
          </cell>
          <cell r="DX86">
            <v>10.392789840000001</v>
          </cell>
          <cell r="DY86">
            <v>10.479619980000001</v>
          </cell>
          <cell r="DZ86">
            <v>10.566450120000001</v>
          </cell>
          <cell r="EA86">
            <v>10.653280260000001</v>
          </cell>
          <cell r="EB86">
            <v>10.740110400000001</v>
          </cell>
          <cell r="EC86">
            <v>10.740110400000001</v>
          </cell>
          <cell r="ED86">
            <v>36208.560559999998</v>
          </cell>
          <cell r="EE86">
            <v>36665.009749999997</v>
          </cell>
          <cell r="EF86">
            <v>36861.783130000003</v>
          </cell>
          <cell r="EG86">
            <v>36590.209210000001</v>
          </cell>
          <cell r="EH86">
            <v>37314.226949999997</v>
          </cell>
          <cell r="EI86">
            <v>38549.864999999998</v>
          </cell>
          <cell r="EJ86">
            <v>39253.995940000001</v>
          </cell>
          <cell r="EK86">
            <v>40176.18477</v>
          </cell>
          <cell r="EL86">
            <v>41091.273439999997</v>
          </cell>
          <cell r="EM86">
            <v>41883.295969999999</v>
          </cell>
          <cell r="EN86">
            <v>42800.147929999999</v>
          </cell>
          <cell r="EO86">
            <v>43809.334849999999</v>
          </cell>
          <cell r="EP86">
            <v>43948.718710000001</v>
          </cell>
          <cell r="EQ86">
            <v>43882.523229999999</v>
          </cell>
          <cell r="ER86">
            <v>44254.641199999998</v>
          </cell>
          <cell r="ES86">
            <v>44251.987880000001</v>
          </cell>
          <cell r="ET86">
            <v>44658.822679999997</v>
          </cell>
          <cell r="EU86">
            <v>45095.50647</v>
          </cell>
          <cell r="EV86">
            <v>43633.271690000001</v>
          </cell>
          <cell r="EW86">
            <v>42078.36692</v>
          </cell>
          <cell r="EX86">
            <v>42150.605349999998</v>
          </cell>
          <cell r="EY86">
            <v>42043.254520000002</v>
          </cell>
          <cell r="EZ86">
            <v>40576.27663</v>
          </cell>
          <cell r="FA86">
            <v>39517.538589999996</v>
          </cell>
          <cell r="FB86">
            <v>39490.184970000002</v>
          </cell>
          <cell r="FC86">
            <v>39796.624900000003</v>
          </cell>
          <cell r="FD86">
            <v>41115.427049999998</v>
          </cell>
          <cell r="FE86">
            <v>41812.971339999996</v>
          </cell>
          <cell r="FF86">
            <v>42450.93247</v>
          </cell>
          <cell r="FG86">
            <v>43121.801180000002</v>
          </cell>
          <cell r="FH86">
            <v>39900.632729999998</v>
          </cell>
          <cell r="FI86">
            <v>42839.514410000003</v>
          </cell>
          <cell r="FJ86">
            <v>2</v>
          </cell>
          <cell r="FK86">
            <v>0.94199999999999995</v>
          </cell>
          <cell r="FL86">
            <v>0.94299999999999995</v>
          </cell>
          <cell r="FM86">
            <v>0.94399999999999995</v>
          </cell>
          <cell r="FN86">
            <v>0.94499999999999995</v>
          </cell>
          <cell r="FO86">
            <v>0.94899999999999995</v>
          </cell>
          <cell r="FP86">
            <v>0.94799999999999995</v>
          </cell>
          <cell r="FQ86">
            <v>0.95</v>
          </cell>
          <cell r="FR86">
            <v>0.95299999999999996</v>
          </cell>
          <cell r="FS86">
            <v>0.95599999999999996</v>
          </cell>
          <cell r="FT86">
            <v>0.95599999999999996</v>
          </cell>
          <cell r="FU86">
            <v>0.95399999999999996</v>
          </cell>
          <cell r="FV86">
            <v>0.95799999999999996</v>
          </cell>
          <cell r="FW86">
            <v>0.95599999999999996</v>
          </cell>
          <cell r="FX86">
            <v>0.95699999999999996</v>
          </cell>
          <cell r="FY86">
            <v>0.96199999999999997</v>
          </cell>
          <cell r="FZ86">
            <v>0.96199999999999997</v>
          </cell>
          <cell r="GA86">
            <v>0.96299999999999997</v>
          </cell>
          <cell r="GB86">
            <v>0.96299999999999997</v>
          </cell>
          <cell r="GC86">
            <v>0.96499999999999997</v>
          </cell>
          <cell r="GD86">
            <v>0.96399999999999997</v>
          </cell>
          <cell r="GE86">
            <v>0.97099999999999997</v>
          </cell>
          <cell r="GF86">
            <v>0.96899999999999997</v>
          </cell>
          <cell r="GG86">
            <v>0.97</v>
          </cell>
          <cell r="GH86">
            <v>0.96899999999999997</v>
          </cell>
          <cell r="GI86">
            <v>0.97099999999999997</v>
          </cell>
          <cell r="GJ86">
            <v>0.96799999999999997</v>
          </cell>
          <cell r="GK86">
            <v>0.97</v>
          </cell>
          <cell r="GL86">
            <v>0.96799999999999997</v>
          </cell>
          <cell r="GM86">
            <v>0.96699999999999997</v>
          </cell>
          <cell r="GN86">
            <v>0.96899999999999997</v>
          </cell>
          <cell r="GO86">
            <v>0.97</v>
          </cell>
          <cell r="GP86">
            <v>0.97</v>
          </cell>
          <cell r="GQ86">
            <v>0.75119609399999998</v>
          </cell>
          <cell r="GR86">
            <v>0.755805375</v>
          </cell>
          <cell r="GS86">
            <v>0.76240470999999999</v>
          </cell>
          <cell r="GT86">
            <v>0.76845106699999999</v>
          </cell>
          <cell r="GU86">
            <v>0.77865075100000003</v>
          </cell>
          <cell r="GV86">
            <v>0.78433167699999995</v>
          </cell>
          <cell r="GW86">
            <v>0.79099408100000002</v>
          </cell>
          <cell r="GX86">
            <v>0.79994646899999999</v>
          </cell>
          <cell r="GY86">
            <v>0.80683876799999998</v>
          </cell>
          <cell r="GZ86">
            <v>0.81305447799999997</v>
          </cell>
          <cell r="HA86">
            <v>0.81758450900000001</v>
          </cell>
          <cell r="HB86">
            <v>0.82668260699999996</v>
          </cell>
          <cell r="HC86">
            <v>0.83087291600000002</v>
          </cell>
          <cell r="HD86">
            <v>0.83523943099999998</v>
          </cell>
          <cell r="HE86">
            <v>0.84476278999999999</v>
          </cell>
          <cell r="HF86">
            <v>0.84758141300000001</v>
          </cell>
          <cell r="HG86">
            <v>0.85384214899999999</v>
          </cell>
          <cell r="HH86">
            <v>0.85737267900000003</v>
          </cell>
          <cell r="HI86">
            <v>0.85942392700000003</v>
          </cell>
          <cell r="HJ86">
            <v>0.85947373999999999</v>
          </cell>
          <cell r="HK86">
            <v>0.86678498900000001</v>
          </cell>
          <cell r="HL86">
            <v>0.86896874899999998</v>
          </cell>
          <cell r="HM86">
            <v>0.86713249400000003</v>
          </cell>
          <cell r="HN86">
            <v>0.86559915399999998</v>
          </cell>
          <cell r="HO86">
            <v>0.86821064699999995</v>
          </cell>
          <cell r="HP86">
            <v>0.86545657399999998</v>
          </cell>
          <cell r="HQ86">
            <v>0.87093971400000003</v>
          </cell>
          <cell r="HR86">
            <v>0.87159421400000003</v>
          </cell>
          <cell r="HS86">
            <v>0.87625253800000003</v>
          </cell>
          <cell r="HT86">
            <v>0.880989833</v>
          </cell>
          <cell r="HU86">
            <v>0.87352971199999996</v>
          </cell>
          <cell r="HV86">
            <v>0.87918417199999999</v>
          </cell>
          <cell r="HW86">
            <v>80.252600000000001</v>
          </cell>
          <cell r="HX86">
            <v>80.302199999999999</v>
          </cell>
          <cell r="HY86">
            <v>80.659899999999993</v>
          </cell>
          <cell r="HZ86">
            <v>80.828900000000004</v>
          </cell>
          <cell r="IA86">
            <v>81.068299999999994</v>
          </cell>
          <cell r="IB86">
            <v>81.334699999999998</v>
          </cell>
          <cell r="IC86">
            <v>81.542100000000005</v>
          </cell>
          <cell r="ID86">
            <v>81.777199999999993</v>
          </cell>
          <cell r="IE86">
            <v>81.822000000000003</v>
          </cell>
          <cell r="IF86">
            <v>82.190600000000003</v>
          </cell>
          <cell r="IG86">
            <v>82.496099999999998</v>
          </cell>
          <cell r="IH86">
            <v>82.785200000000003</v>
          </cell>
          <cell r="II86">
            <v>82.9572</v>
          </cell>
          <cell r="IJ86">
            <v>82.874200000000002</v>
          </cell>
          <cell r="IK86">
            <v>83.760599999999997</v>
          </cell>
          <cell r="IL86">
            <v>83.672799999999995</v>
          </cell>
          <cell r="IM86">
            <v>84.052099999999996</v>
          </cell>
          <cell r="IN86">
            <v>84.043199999999999</v>
          </cell>
          <cell r="IO86">
            <v>84.136099999999999</v>
          </cell>
          <cell r="IP86">
            <v>84.176000000000002</v>
          </cell>
          <cell r="IQ86">
            <v>84.518900000000002</v>
          </cell>
          <cell r="IR86">
            <v>84.553399999999996</v>
          </cell>
          <cell r="IS86">
            <v>84.509799999999998</v>
          </cell>
          <cell r="IT86">
            <v>84.907700000000006</v>
          </cell>
          <cell r="IU86">
            <v>85.116600000000005</v>
          </cell>
          <cell r="IV86">
            <v>84.654700000000005</v>
          </cell>
          <cell r="IW86">
            <v>85.180199999999999</v>
          </cell>
          <cell r="IX86">
            <v>84.856499999999997</v>
          </cell>
          <cell r="IY86">
            <v>85.267799999999994</v>
          </cell>
          <cell r="IZ86">
            <v>85.602699999999999</v>
          </cell>
          <cell r="JA86">
            <v>84.6905</v>
          </cell>
          <cell r="JB86">
            <v>85.095500000000001</v>
          </cell>
          <cell r="JC86">
            <v>12.80809975</v>
          </cell>
          <cell r="JD86">
            <v>12.928999900000001</v>
          </cell>
          <cell r="JE86">
            <v>13.24738026</v>
          </cell>
          <cell r="JF86">
            <v>13.593009950000001</v>
          </cell>
          <cell r="JG86">
            <v>14.1086998</v>
          </cell>
          <cell r="JH86">
            <v>14.160980220000001</v>
          </cell>
          <cell r="JI86">
            <v>14.377129549999999</v>
          </cell>
          <cell r="JJ86">
            <v>14.79061031</v>
          </cell>
          <cell r="JK86">
            <v>15.08780956</v>
          </cell>
          <cell r="JL86">
            <v>15.1732502</v>
          </cell>
          <cell r="JM86">
            <v>15.16326046</v>
          </cell>
          <cell r="JN86">
            <v>15.62792969</v>
          </cell>
          <cell r="JO86">
            <v>15.787719729999999</v>
          </cell>
          <cell r="JP86">
            <v>16.099929809999999</v>
          </cell>
          <cell r="JQ86">
            <v>16.355960849999999</v>
          </cell>
          <cell r="JR86">
            <v>16.533849719999999</v>
          </cell>
          <cell r="JS86">
            <v>16.73896027</v>
          </cell>
          <cell r="JT86">
            <v>16.828620910000001</v>
          </cell>
          <cell r="JU86">
            <v>16.909709929999998</v>
          </cell>
          <cell r="JV86">
            <v>16.963359830000002</v>
          </cell>
          <cell r="JW86">
            <v>16.95820999</v>
          </cell>
          <cell r="JX86">
            <v>17.223470689999999</v>
          </cell>
          <cell r="JY86">
            <v>16.98283005</v>
          </cell>
          <cell r="JZ86">
            <v>16.6263504</v>
          </cell>
          <cell r="KA86">
            <v>16.540359500000001</v>
          </cell>
          <cell r="KB86">
            <v>16.452909470000002</v>
          </cell>
          <cell r="KC86">
            <v>16.43748093</v>
          </cell>
          <cell r="KD86">
            <v>16.414480210000001</v>
          </cell>
          <cell r="KE86">
            <v>16.479419709999998</v>
          </cell>
          <cell r="KF86">
            <v>16.5740509</v>
          </cell>
          <cell r="KG86">
            <v>16.5740509</v>
          </cell>
          <cell r="KH86">
            <v>16.5740509</v>
          </cell>
          <cell r="KI86">
            <v>7.0178658790000004</v>
          </cell>
          <cell r="KJ86">
            <v>7.1555516810000004</v>
          </cell>
          <cell r="KK86">
            <v>7.2932374830000004</v>
          </cell>
          <cell r="KL86">
            <v>7.4309232850000004</v>
          </cell>
          <cell r="KM86">
            <v>7.5686090869999996</v>
          </cell>
          <cell r="KN86">
            <v>7.7062948889999996</v>
          </cell>
          <cell r="KO86">
            <v>7.8501457270000001</v>
          </cell>
          <cell r="KP86">
            <v>7.9939965649999998</v>
          </cell>
          <cell r="KQ86">
            <v>8.1378474030000003</v>
          </cell>
          <cell r="KR86">
            <v>8.2816982410000008</v>
          </cell>
          <cell r="KS86">
            <v>8.4255490789999996</v>
          </cell>
          <cell r="KT86">
            <v>8.5077495570000004</v>
          </cell>
          <cell r="KU86">
            <v>8.6091172700000005</v>
          </cell>
          <cell r="KV86">
            <v>8.7104849820000005</v>
          </cell>
          <cell r="KW86">
            <v>8.8118526940000006</v>
          </cell>
          <cell r="KX86">
            <v>8.9132204060000007</v>
          </cell>
          <cell r="KY86">
            <v>9.0467195510000007</v>
          </cell>
          <cell r="KZ86">
            <v>9.2175302509999995</v>
          </cell>
          <cell r="LA86">
            <v>9.3585500719999999</v>
          </cell>
          <cell r="LB86">
            <v>9.4433603290000008</v>
          </cell>
          <cell r="LC86">
            <v>9.5443401340000005</v>
          </cell>
          <cell r="LD86">
            <v>9.6418800349999998</v>
          </cell>
          <cell r="LE86">
            <v>9.7917804719999992</v>
          </cell>
          <cell r="LF86">
            <v>9.8982152939999999</v>
          </cell>
          <cell r="LG86">
            <v>10.004650120000001</v>
          </cell>
          <cell r="LH86">
            <v>10.107740400000001</v>
          </cell>
          <cell r="LI86">
            <v>10.2073143</v>
          </cell>
          <cell r="LJ86">
            <v>10.3068882</v>
          </cell>
          <cell r="LK86">
            <v>10.406462100000001</v>
          </cell>
          <cell r="LL86">
            <v>10.506036</v>
          </cell>
          <cell r="LM86">
            <v>10.60560989</v>
          </cell>
          <cell r="LN86">
            <v>10.60560989</v>
          </cell>
          <cell r="LO86">
            <v>21183.902010000002</v>
          </cell>
          <cell r="LP86">
            <v>21655.836070000001</v>
          </cell>
          <cell r="LQ86">
            <v>21388.054359999998</v>
          </cell>
          <cell r="LR86">
            <v>21141.952389999999</v>
          </cell>
          <cell r="LS86">
            <v>21794.356899999999</v>
          </cell>
          <cell r="LT86">
            <v>22749.519639999999</v>
          </cell>
          <cell r="LU86">
            <v>23426.021049999999</v>
          </cell>
          <cell r="LV86">
            <v>24136.19643</v>
          </cell>
          <cell r="LW86">
            <v>24932.204839999999</v>
          </cell>
          <cell r="LX86">
            <v>25845.61779</v>
          </cell>
          <cell r="LY86">
            <v>26591.37096</v>
          </cell>
          <cell r="LZ86">
            <v>27554.009429999998</v>
          </cell>
          <cell r="MA86">
            <v>27785.118910000001</v>
          </cell>
          <cell r="MB86">
            <v>27882.915079999999</v>
          </cell>
          <cell r="MC86">
            <v>28732.076799999999</v>
          </cell>
          <cell r="MD86">
            <v>28791.720150000001</v>
          </cell>
          <cell r="ME86">
            <v>29214.39788</v>
          </cell>
          <cell r="MF86">
            <v>29532.07271</v>
          </cell>
          <cell r="MG86">
            <v>28987.982909999999</v>
          </cell>
          <cell r="MH86">
            <v>28024.302670000001</v>
          </cell>
          <cell r="MI86">
            <v>30651.54075</v>
          </cell>
          <cell r="MJ86">
            <v>29556.585220000001</v>
          </cell>
          <cell r="MK86">
            <v>28969.84188</v>
          </cell>
          <cell r="ML86">
            <v>28367.646260000001</v>
          </cell>
          <cell r="MM86">
            <v>29055.417430000001</v>
          </cell>
          <cell r="MN86">
            <v>28501.912400000001</v>
          </cell>
          <cell r="MO86">
            <v>29638.408230000001</v>
          </cell>
          <cell r="MP86">
            <v>30335.016769999998</v>
          </cell>
          <cell r="MQ86">
            <v>30865.627390000001</v>
          </cell>
          <cell r="MR86">
            <v>31490.295699999999</v>
          </cell>
          <cell r="MS86">
            <v>28899.679199999999</v>
          </cell>
          <cell r="MT86">
            <v>31099.865519999999</v>
          </cell>
          <cell r="MU86">
            <v>0.79731600300000005</v>
          </cell>
          <cell r="MV86">
            <v>0.80186338000000001</v>
          </cell>
          <cell r="MW86">
            <v>0.80804257700000004</v>
          </cell>
          <cell r="MX86">
            <v>0.81282435399999997</v>
          </cell>
          <cell r="MY86">
            <v>0.82046798499999996</v>
          </cell>
          <cell r="MZ86">
            <v>0.82707709600000001</v>
          </cell>
          <cell r="NA86">
            <v>0.83270813200000005</v>
          </cell>
          <cell r="NB86">
            <v>0.83978459500000002</v>
          </cell>
          <cell r="NC86">
            <v>0.84386166900000004</v>
          </cell>
          <cell r="ND86">
            <v>0.85031163600000004</v>
          </cell>
          <cell r="NE86">
            <v>0.85700717400000004</v>
          </cell>
          <cell r="NF86">
            <v>0.86307550799999999</v>
          </cell>
          <cell r="NG86">
            <v>0.86884479000000003</v>
          </cell>
          <cell r="NH86">
            <v>0.87273937000000001</v>
          </cell>
          <cell r="NI86">
            <v>0.87812163200000004</v>
          </cell>
          <cell r="NJ86">
            <v>0.88147958999999998</v>
          </cell>
          <cell r="NK86">
            <v>0.88655547899999998</v>
          </cell>
          <cell r="NL86">
            <v>0.89000213299999997</v>
          </cell>
          <cell r="NM86">
            <v>0.89104151499999995</v>
          </cell>
          <cell r="NN86">
            <v>0.89128852000000003</v>
          </cell>
          <cell r="NO86">
            <v>0.89229439200000005</v>
          </cell>
          <cell r="NP86">
            <v>0.89676645200000005</v>
          </cell>
          <cell r="NQ86">
            <v>0.89386116299999996</v>
          </cell>
          <cell r="NR86">
            <v>0.89327490700000001</v>
          </cell>
          <cell r="NS86">
            <v>0.89431650799999995</v>
          </cell>
          <cell r="NT86">
            <v>0.89431980799999999</v>
          </cell>
          <cell r="NU86">
            <v>0.89807979500000001</v>
          </cell>
          <cell r="NV86">
            <v>0.90071641400000002</v>
          </cell>
          <cell r="NW86">
            <v>0.90576174799999998</v>
          </cell>
          <cell r="NX86">
            <v>0.90935573300000005</v>
          </cell>
          <cell r="NY86">
            <v>0.90045756700000001</v>
          </cell>
          <cell r="NZ86">
            <v>0.90611006400000005</v>
          </cell>
          <cell r="OA86">
            <v>73.635000000000005</v>
          </cell>
          <cell r="OB86">
            <v>73.592500000000001</v>
          </cell>
          <cell r="OC86">
            <v>73.974900000000005</v>
          </cell>
          <cell r="OD86">
            <v>74.361099999999993</v>
          </cell>
          <cell r="OE86">
            <v>74.561800000000005</v>
          </cell>
          <cell r="OF86">
            <v>74.777600000000007</v>
          </cell>
          <cell r="OG86">
            <v>75.185599999999994</v>
          </cell>
          <cell r="OH86">
            <v>75.538700000000006</v>
          </cell>
          <cell r="OI86">
            <v>75.641900000000007</v>
          </cell>
          <cell r="OJ86">
            <v>76.058099999999996</v>
          </cell>
          <cell r="OK86">
            <v>76.532799999999995</v>
          </cell>
          <cell r="OL86">
            <v>76.795900000000003</v>
          </cell>
          <cell r="OM86">
            <v>77.075100000000006</v>
          </cell>
          <cell r="ON86">
            <v>77.319999999999993</v>
          </cell>
          <cell r="OO86">
            <v>78.058499999999995</v>
          </cell>
          <cell r="OP86">
            <v>78.165700000000001</v>
          </cell>
          <cell r="OQ86">
            <v>78.565700000000007</v>
          </cell>
          <cell r="OR86">
            <v>78.748999999999995</v>
          </cell>
          <cell r="OS86">
            <v>78.948499999999996</v>
          </cell>
          <cell r="OT86">
            <v>79.142499999999998</v>
          </cell>
          <cell r="OU86">
            <v>79.543099999999995</v>
          </cell>
          <cell r="OV86">
            <v>79.708299999999994</v>
          </cell>
          <cell r="OW86">
            <v>79.811700000000002</v>
          </cell>
          <cell r="OX86">
            <v>80.210700000000003</v>
          </cell>
          <cell r="OY86">
            <v>80.498699999999999</v>
          </cell>
          <cell r="OZ86">
            <v>80.229299999999995</v>
          </cell>
          <cell r="PA86">
            <v>80.737899999999996</v>
          </cell>
          <cell r="PB86">
            <v>80.4499</v>
          </cell>
          <cell r="PC86">
            <v>80.948300000000003</v>
          </cell>
          <cell r="PD86">
            <v>81.356999999999999</v>
          </cell>
          <cell r="PE86">
            <v>80.035499999999999</v>
          </cell>
          <cell r="PF86">
            <v>80.518900000000002</v>
          </cell>
          <cell r="PG86">
            <v>12.8267498</v>
          </cell>
          <cell r="PH86">
            <v>13.053609850000001</v>
          </cell>
          <cell r="PI86">
            <v>13.233079910000001</v>
          </cell>
          <cell r="PJ86">
            <v>13.36172962</v>
          </cell>
          <cell r="PK86">
            <v>13.739950179999999</v>
          </cell>
          <cell r="PL86">
            <v>13.97583961</v>
          </cell>
          <cell r="PM86">
            <v>14.1059103</v>
          </cell>
          <cell r="PN86">
            <v>14.36112022</v>
          </cell>
          <cell r="PO86">
            <v>14.467069629999999</v>
          </cell>
          <cell r="PP86">
            <v>14.677789690000001</v>
          </cell>
          <cell r="PQ86">
            <v>14.85824013</v>
          </cell>
          <cell r="PR86">
            <v>15.124279980000001</v>
          </cell>
          <cell r="PS86">
            <v>15.388779639999999</v>
          </cell>
          <cell r="PT86">
            <v>15.51861954</v>
          </cell>
          <cell r="PU86">
            <v>15.559249879999999</v>
          </cell>
          <cell r="PV86">
            <v>15.69153023</v>
          </cell>
          <cell r="PW86">
            <v>15.83767033</v>
          </cell>
          <cell r="PX86">
            <v>15.904350279999999</v>
          </cell>
          <cell r="PY86">
            <v>15.972249980000001</v>
          </cell>
          <cell r="PZ86">
            <v>15.97786045</v>
          </cell>
          <cell r="QA86">
            <v>16.00527954</v>
          </cell>
          <cell r="QB86">
            <v>16.216020579999999</v>
          </cell>
          <cell r="QC86">
            <v>15.975000380000001</v>
          </cell>
          <cell r="QD86">
            <v>15.764650339999999</v>
          </cell>
          <cell r="QE86">
            <v>15.69552994</v>
          </cell>
          <cell r="QF86">
            <v>15.634779930000001</v>
          </cell>
          <cell r="QG86">
            <v>15.54730988</v>
          </cell>
          <cell r="QH86">
            <v>15.78341007</v>
          </cell>
          <cell r="QI86">
            <v>15.89017963</v>
          </cell>
          <cell r="QJ86">
            <v>15.90188026</v>
          </cell>
          <cell r="QK86">
            <v>15.90188026</v>
          </cell>
          <cell r="QL86">
            <v>15.90188026</v>
          </cell>
          <cell r="QM86">
            <v>7.9405978270000004</v>
          </cell>
          <cell r="QN86">
            <v>8.0605710080000001</v>
          </cell>
          <cell r="QO86">
            <v>8.1805441890000008</v>
          </cell>
          <cell r="QP86">
            <v>8.3005173699999997</v>
          </cell>
          <cell r="QQ86">
            <v>8.4204905510000003</v>
          </cell>
          <cell r="QR86">
            <v>8.5404637319999992</v>
          </cell>
          <cell r="QS86">
            <v>8.6584034689999996</v>
          </cell>
          <cell r="QT86">
            <v>8.776343206</v>
          </cell>
          <cell r="QU86">
            <v>8.8942829440000004</v>
          </cell>
          <cell r="QV86">
            <v>9.0122226810000008</v>
          </cell>
          <cell r="QW86">
            <v>9.1301624179999994</v>
          </cell>
          <cell r="QX86">
            <v>9.2115001680000006</v>
          </cell>
          <cell r="QY86">
            <v>9.3250825410000004</v>
          </cell>
          <cell r="QZ86">
            <v>9.4386649130000002</v>
          </cell>
          <cell r="RA86">
            <v>9.5522472860000001</v>
          </cell>
          <cell r="RB86">
            <v>9.6658296589999999</v>
          </cell>
          <cell r="RC86">
            <v>9.7647695540000008</v>
          </cell>
          <cell r="RD86">
            <v>9.8751001360000004</v>
          </cell>
          <cell r="RE86">
            <v>9.9701404569999994</v>
          </cell>
          <cell r="RF86">
            <v>10.048609730000001</v>
          </cell>
          <cell r="RG86">
            <v>10.12884998</v>
          </cell>
          <cell r="RH86">
            <v>10.179409980000001</v>
          </cell>
          <cell r="RI86">
            <v>10.27832985</v>
          </cell>
          <cell r="RJ86">
            <v>10.3694849</v>
          </cell>
          <cell r="RK86">
            <v>10.460639949999999</v>
          </cell>
          <cell r="RL86">
            <v>10.523590090000001</v>
          </cell>
          <cell r="RM86">
            <v>10.59628601</v>
          </cell>
          <cell r="RN86">
            <v>10.668981929999999</v>
          </cell>
          <cell r="RO86">
            <v>10.741677859999999</v>
          </cell>
          <cell r="RP86">
            <v>10.81437378</v>
          </cell>
          <cell r="RQ86">
            <v>10.8870697</v>
          </cell>
          <cell r="RR86">
            <v>10.8870697</v>
          </cell>
          <cell r="RS86">
            <v>52154.98891</v>
          </cell>
          <cell r="RT86">
            <v>52603.337180000002</v>
          </cell>
          <cell r="RU86">
            <v>53302.030299999999</v>
          </cell>
          <cell r="RV86">
            <v>53011.044170000001</v>
          </cell>
          <cell r="RW86">
            <v>53820.575389999998</v>
          </cell>
          <cell r="RX86">
            <v>55365.089569999996</v>
          </cell>
          <cell r="RY86">
            <v>56108.190820000003</v>
          </cell>
          <cell r="RZ86">
            <v>57264.67065</v>
          </cell>
          <cell r="SA86">
            <v>58315.82041</v>
          </cell>
          <cell r="SB86">
            <v>58987.282440000003</v>
          </cell>
          <cell r="SC86">
            <v>60092.381820000002</v>
          </cell>
          <cell r="SD86">
            <v>61153.586479999998</v>
          </cell>
          <cell r="SE86">
            <v>61190.865669999999</v>
          </cell>
          <cell r="SF86">
            <v>60936.920469999997</v>
          </cell>
          <cell r="SG86">
            <v>60783.003830000001</v>
          </cell>
          <cell r="SH86">
            <v>60701.770279999997</v>
          </cell>
          <cell r="SI86">
            <v>61090.269130000001</v>
          </cell>
          <cell r="SJ86">
            <v>61659.456129999999</v>
          </cell>
          <cell r="SK86">
            <v>59227.102129999999</v>
          </cell>
          <cell r="SL86">
            <v>57049.274899999997</v>
          </cell>
          <cell r="SM86">
            <v>54408.23805</v>
          </cell>
          <cell r="SN86">
            <v>55359.134539999999</v>
          </cell>
          <cell r="SO86">
            <v>52944.924169999998</v>
          </cell>
          <cell r="SP86">
            <v>51385.459759999998</v>
          </cell>
          <cell r="SQ86">
            <v>50586.92194</v>
          </cell>
          <cell r="SR86">
            <v>51791.688620000001</v>
          </cell>
          <cell r="SS86">
            <v>53278.896269999997</v>
          </cell>
          <cell r="ST86">
            <v>53947.312270000002</v>
          </cell>
          <cell r="SU86">
            <v>54668.058470000004</v>
          </cell>
          <cell r="SV86">
            <v>55372.028079999996</v>
          </cell>
          <cell r="SW86">
            <v>51480.229240000001</v>
          </cell>
          <cell r="SX86">
            <v>55186.537429999997</v>
          </cell>
          <cell r="SY86">
            <v>0.77800000000000002</v>
          </cell>
          <cell r="SZ86">
            <v>0.78</v>
          </cell>
          <cell r="TA86">
            <v>0.78200000000000003</v>
          </cell>
          <cell r="TB86">
            <v>0.78</v>
          </cell>
          <cell r="TC86">
            <v>0.77500000000000002</v>
          </cell>
          <cell r="TD86">
            <v>0.77700000000000002</v>
          </cell>
          <cell r="TE86">
            <v>0.78100000000000003</v>
          </cell>
          <cell r="TF86">
            <v>0.78</v>
          </cell>
          <cell r="TG86">
            <v>0.78700000000000003</v>
          </cell>
          <cell r="TH86">
            <v>0.79300000000000004</v>
          </cell>
          <cell r="TI86">
            <v>0.78600000000000003</v>
          </cell>
          <cell r="TJ86">
            <v>0.79100000000000004</v>
          </cell>
          <cell r="TK86">
            <v>11.51876656</v>
          </cell>
          <cell r="TL86">
            <v>11.59185284</v>
          </cell>
          <cell r="TM86">
            <v>11.195020660000001</v>
          </cell>
          <cell r="TN86">
            <v>11.18931746</v>
          </cell>
          <cell r="TO86">
            <v>11.91325177</v>
          </cell>
          <cell r="TP86">
            <v>11.591952360000001</v>
          </cell>
          <cell r="TQ86">
            <v>11.57726371</v>
          </cell>
          <cell r="TR86">
            <v>11.80936717</v>
          </cell>
          <cell r="TS86">
            <v>11.6091278</v>
          </cell>
          <cell r="TT86">
            <v>11.23884003</v>
          </cell>
          <cell r="TU86">
            <v>11.21533625</v>
          </cell>
          <cell r="TV86">
            <v>11.221309120000001</v>
          </cell>
          <cell r="TW86">
            <v>11.79138322</v>
          </cell>
          <cell r="TX86">
            <v>11.864406779999999</v>
          </cell>
          <cell r="TY86">
            <v>11.4382786</v>
          </cell>
          <cell r="TZ86">
            <v>11.564625850000001</v>
          </cell>
          <cell r="UA86">
            <v>12.231030580000001</v>
          </cell>
          <cell r="UB86">
            <v>11.9047619</v>
          </cell>
          <cell r="UC86">
            <v>11.95039459</v>
          </cell>
          <cell r="UD86">
            <v>12.162162159999999</v>
          </cell>
          <cell r="UE86">
            <v>11.87010078</v>
          </cell>
          <cell r="UF86">
            <v>11.594202900000001</v>
          </cell>
          <cell r="UG86">
            <v>11.58605174</v>
          </cell>
          <cell r="UH86">
            <v>11.62011173</v>
          </cell>
          <cell r="UI86">
            <v>3.3401696680000001</v>
          </cell>
          <cell r="UJ86">
            <v>3.2773485180000002</v>
          </cell>
          <cell r="UK86">
            <v>3.1789619920000001</v>
          </cell>
          <cell r="UL86">
            <v>3.1260623930000002</v>
          </cell>
          <cell r="UM86">
            <v>3.00865531</v>
          </cell>
          <cell r="UN86">
            <v>3.0568370819999999</v>
          </cell>
          <cell r="UO86">
            <v>3.01277113</v>
          </cell>
          <cell r="UP86">
            <v>3.106271505</v>
          </cell>
          <cell r="UQ86">
            <v>3.0499033930000001</v>
          </cell>
          <cell r="UR86">
            <v>2.7897500989999999</v>
          </cell>
          <cell r="US86">
            <v>2.7192387579999999</v>
          </cell>
          <cell r="UT86">
            <v>2.737157345</v>
          </cell>
          <cell r="UU86">
            <v>13.12758</v>
          </cell>
          <cell r="UV86">
            <v>11.67765</v>
          </cell>
          <cell r="UW86">
            <v>10.55974</v>
          </cell>
          <cell r="UX86">
            <v>9.8565900000000006</v>
          </cell>
          <cell r="UY86">
            <v>11.469440000000001</v>
          </cell>
          <cell r="UZ86">
            <v>10.45736</v>
          </cell>
          <cell r="VA86">
            <v>10.45736</v>
          </cell>
          <cell r="VB86">
            <v>10.97711</v>
          </cell>
          <cell r="VC86">
            <v>10.60056</v>
          </cell>
          <cell r="VD86">
            <v>10.05442</v>
          </cell>
          <cell r="VE86">
            <v>10.05442</v>
          </cell>
          <cell r="VF86">
            <v>10.05442</v>
          </cell>
          <cell r="VG86">
            <v>18.088550000000001</v>
          </cell>
          <cell r="VH86">
            <v>19.82056</v>
          </cell>
          <cell r="VI86">
            <v>19.846360000000001</v>
          </cell>
          <cell r="VJ86">
            <v>20.5853</v>
          </cell>
          <cell r="VK86">
            <v>21.261659999999999</v>
          </cell>
          <cell r="VL86">
            <v>21.261659999999999</v>
          </cell>
          <cell r="VM86">
            <v>21.261659999999999</v>
          </cell>
          <cell r="VN86">
            <v>21.344719999999999</v>
          </cell>
          <cell r="VO86">
            <v>21.176919999999999</v>
          </cell>
          <cell r="VP86">
            <v>20.872350000000001</v>
          </cell>
          <cell r="VQ86">
            <v>20.872350000000001</v>
          </cell>
          <cell r="VR86">
            <v>20.872350000000001</v>
          </cell>
          <cell r="VS86">
            <v>13</v>
          </cell>
          <cell r="VT86">
            <v>0.21199999999999999</v>
          </cell>
          <cell r="VU86">
            <v>0.20599999999999999</v>
          </cell>
          <cell r="VV86">
            <v>0.20499999999999999</v>
          </cell>
          <cell r="VW86">
            <v>0.20599999999999999</v>
          </cell>
          <cell r="VX86">
            <v>0.20100000000000001</v>
          </cell>
          <cell r="VY86">
            <v>0.19500000000000001</v>
          </cell>
          <cell r="VZ86">
            <v>0.191</v>
          </cell>
          <cell r="WA86">
            <v>0.184</v>
          </cell>
          <cell r="WB86">
            <v>0.182</v>
          </cell>
          <cell r="WC86">
            <v>0.186</v>
          </cell>
          <cell r="WD86">
            <v>0.186</v>
          </cell>
          <cell r="WE86">
            <v>0.189</v>
          </cell>
          <cell r="WF86">
            <v>0.188</v>
          </cell>
          <cell r="WG86">
            <v>0.17899999999999999</v>
          </cell>
          <cell r="WH86">
            <v>0.17699999999999999</v>
          </cell>
          <cell r="WI86">
            <v>0.17499999999999999</v>
          </cell>
          <cell r="WJ86">
            <v>0.14199999999999999</v>
          </cell>
          <cell r="WK86">
            <v>0.14000000000000001</v>
          </cell>
          <cell r="WL86">
            <v>0.127</v>
          </cell>
          <cell r="WM86">
            <v>0.125</v>
          </cell>
          <cell r="WN86">
            <v>0.123</v>
          </cell>
          <cell r="WO86">
            <v>0.11899999999999999</v>
          </cell>
          <cell r="WP86">
            <v>0.115</v>
          </cell>
          <cell r="WQ86">
            <v>8.5999999999999993E-2</v>
          </cell>
          <cell r="WR86">
            <v>8.2000000000000003E-2</v>
          </cell>
          <cell r="WS86">
            <v>7.9000000000000001E-2</v>
          </cell>
          <cell r="WT86">
            <v>7.4999999999999997E-2</v>
          </cell>
          <cell r="WU86">
            <v>7.0000000000000007E-2</v>
          </cell>
          <cell r="WV86">
            <v>5.7000000000000002E-2</v>
          </cell>
          <cell r="WW86">
            <v>5.3999999999999999E-2</v>
          </cell>
          <cell r="WX86">
            <v>5.5E-2</v>
          </cell>
          <cell r="WY86">
            <v>5.6000000000000001E-2</v>
          </cell>
          <cell r="WZ86">
            <v>7</v>
          </cell>
          <cell r="XA86">
            <v>7</v>
          </cell>
          <cell r="XB86">
            <v>6</v>
          </cell>
          <cell r="XC86">
            <v>6</v>
          </cell>
          <cell r="XD86">
            <v>6</v>
          </cell>
          <cell r="XE86">
            <v>6</v>
          </cell>
          <cell r="XF86">
            <v>5</v>
          </cell>
          <cell r="XG86">
            <v>5</v>
          </cell>
          <cell r="XH86">
            <v>4</v>
          </cell>
          <cell r="XI86">
            <v>4</v>
          </cell>
          <cell r="XJ86">
            <v>4</v>
          </cell>
          <cell r="XK86">
            <v>3</v>
          </cell>
          <cell r="XL86">
            <v>3</v>
          </cell>
          <cell r="XM86">
            <v>3</v>
          </cell>
          <cell r="XN86">
            <v>3</v>
          </cell>
          <cell r="XO86">
            <v>3</v>
          </cell>
          <cell r="XP86">
            <v>2</v>
          </cell>
          <cell r="XQ86">
            <v>2</v>
          </cell>
          <cell r="XR86">
            <v>2</v>
          </cell>
          <cell r="XS86">
            <v>2</v>
          </cell>
          <cell r="XT86">
            <v>2</v>
          </cell>
          <cell r="XU86">
            <v>2</v>
          </cell>
          <cell r="XV86">
            <v>2</v>
          </cell>
          <cell r="XW86">
            <v>2</v>
          </cell>
          <cell r="XX86">
            <v>2</v>
          </cell>
          <cell r="XY86">
            <v>2</v>
          </cell>
          <cell r="XZ86">
            <v>2</v>
          </cell>
          <cell r="YA86">
            <v>2</v>
          </cell>
          <cell r="YB86">
            <v>2</v>
          </cell>
          <cell r="YC86">
            <v>2</v>
          </cell>
          <cell r="YD86">
            <v>2</v>
          </cell>
          <cell r="YE86">
            <v>2</v>
          </cell>
          <cell r="YF86">
            <v>9.0210000000000008</v>
          </cell>
          <cell r="YG86">
            <v>8.5649999999999995</v>
          </cell>
          <cell r="YH86">
            <v>8.1199999999999992</v>
          </cell>
          <cell r="YI86">
            <v>8.2569999999999997</v>
          </cell>
          <cell r="YJ86">
            <v>7.8029999999999999</v>
          </cell>
          <cell r="YK86">
            <v>7.3609999999999998</v>
          </cell>
          <cell r="YL86">
            <v>7.0289999999999999</v>
          </cell>
          <cell r="YM86">
            <v>6.3680000000000003</v>
          </cell>
          <cell r="YN86">
            <v>6.359</v>
          </cell>
          <cell r="YO86">
            <v>7.0880000000000001</v>
          </cell>
          <cell r="YP86">
            <v>7.26</v>
          </cell>
          <cell r="YQ86">
            <v>7.0430000000000001</v>
          </cell>
          <cell r="YR86">
            <v>6.9530000000000003</v>
          </cell>
          <cell r="YS86">
            <v>7.0620000000000003</v>
          </cell>
          <cell r="YT86">
            <v>7.2510000000000003</v>
          </cell>
          <cell r="YU86">
            <v>7.0170000000000003</v>
          </cell>
          <cell r="YV86">
            <v>6.8360000000000003</v>
          </cell>
          <cell r="YW86">
            <v>6.8109999999999999</v>
          </cell>
          <cell r="YX86">
            <v>7.1879999999999997</v>
          </cell>
          <cell r="YY86">
            <v>7.0510000000000002</v>
          </cell>
          <cell r="YZ86">
            <v>6.867</v>
          </cell>
          <cell r="ZA86">
            <v>6.6529999999999996</v>
          </cell>
          <cell r="ZB86">
            <v>6.5030000000000001</v>
          </cell>
          <cell r="ZC86">
            <v>5.9539999999999997</v>
          </cell>
          <cell r="ZD86">
            <v>5.6749999999999998</v>
          </cell>
          <cell r="ZE86">
            <v>5.2140000000000004</v>
          </cell>
          <cell r="ZF86">
            <v>4.883</v>
          </cell>
          <cell r="ZG86">
            <v>4.4379999999999997</v>
          </cell>
          <cell r="ZH86">
            <v>4.133</v>
          </cell>
          <cell r="ZI86">
            <v>3.8780000000000001</v>
          </cell>
          <cell r="ZJ86">
            <v>3.8809999999999998</v>
          </cell>
          <cell r="ZK86">
            <v>3.9929999999999999</v>
          </cell>
          <cell r="ZL86">
            <v>43.448561890000001</v>
          </cell>
          <cell r="ZM86">
            <v>45.045718010000002</v>
          </cell>
          <cell r="ZN86">
            <v>46.642874130000003</v>
          </cell>
          <cell r="ZO86">
            <v>48.240030249999997</v>
          </cell>
          <cell r="ZP86">
            <v>49.837186369999998</v>
          </cell>
          <cell r="ZQ86">
            <v>51.4343425</v>
          </cell>
          <cell r="ZR86">
            <v>52.840234240000001</v>
          </cell>
          <cell r="ZS86">
            <v>54.246125990000003</v>
          </cell>
          <cell r="ZT86">
            <v>55.652017729999997</v>
          </cell>
          <cell r="ZU86">
            <v>57.057909479999999</v>
          </cell>
          <cell r="ZV86">
            <v>58.463801230000001</v>
          </cell>
          <cell r="ZW86">
            <v>59.28406906</v>
          </cell>
          <cell r="ZX86">
            <v>60.3283968</v>
          </cell>
          <cell r="ZY86">
            <v>61.372724529999999</v>
          </cell>
          <cell r="ZZ86">
            <v>62.417052269999999</v>
          </cell>
          <cell r="AAA86">
            <v>63.461379999999998</v>
          </cell>
          <cell r="AAB86">
            <v>64.770477290000002</v>
          </cell>
          <cell r="AAC86">
            <v>65.862556459999993</v>
          </cell>
          <cell r="AAD86">
            <v>66.980911250000005</v>
          </cell>
          <cell r="AAE86">
            <v>68.026580809999999</v>
          </cell>
          <cell r="AAF86">
            <v>69.115982059999993</v>
          </cell>
          <cell r="AAG86">
            <v>70.23312378</v>
          </cell>
          <cell r="AAH86">
            <v>71.249008180000004</v>
          </cell>
          <cell r="AAI86">
            <v>72.338062289999996</v>
          </cell>
          <cell r="AAJ86">
            <v>73.427116389999995</v>
          </cell>
          <cell r="AAK86">
            <v>74.344116209999996</v>
          </cell>
          <cell r="AAL86">
            <v>75.200744630000003</v>
          </cell>
          <cell r="AAM86">
            <v>76.057373049999995</v>
          </cell>
          <cell r="AAN86">
            <v>76.914001459999994</v>
          </cell>
          <cell r="AAO86">
            <v>77.770629880000001</v>
          </cell>
          <cell r="AAP86">
            <v>78.627258299999994</v>
          </cell>
          <cell r="AAQ86">
            <v>78.627258299999994</v>
          </cell>
          <cell r="AAR86">
            <v>54.728949489999998</v>
          </cell>
          <cell r="AAS86">
            <v>56.265338929999999</v>
          </cell>
          <cell r="AAT86">
            <v>57.801728369999999</v>
          </cell>
          <cell r="AAU86">
            <v>59.33811781</v>
          </cell>
          <cell r="AAV86">
            <v>60.874507260000001</v>
          </cell>
          <cell r="AAW86">
            <v>62.410896700000002</v>
          </cell>
          <cell r="AAX86">
            <v>63.803495839999997</v>
          </cell>
          <cell r="AAY86">
            <v>65.196094990000006</v>
          </cell>
          <cell r="AAZ86">
            <v>66.588694140000001</v>
          </cell>
          <cell r="ABA86">
            <v>67.981293280000003</v>
          </cell>
          <cell r="ABB86">
            <v>69.373892429999998</v>
          </cell>
          <cell r="ABC86">
            <v>70.112541199999995</v>
          </cell>
          <cell r="ABD86">
            <v>71.224990840000004</v>
          </cell>
          <cell r="ABE86">
            <v>72.337440490000006</v>
          </cell>
          <cell r="ABF86">
            <v>73.449890139999994</v>
          </cell>
          <cell r="ABG86">
            <v>74.562339780000002</v>
          </cell>
          <cell r="ABH86">
            <v>75.668380740000003</v>
          </cell>
          <cell r="ABI86">
            <v>76.356842040000004</v>
          </cell>
          <cell r="ABJ86">
            <v>77.296707150000003</v>
          </cell>
          <cell r="ABK86">
            <v>78.126007079999994</v>
          </cell>
          <cell r="ABL86">
            <v>78.985168459999997</v>
          </cell>
          <cell r="ABM86">
            <v>79.750778199999999</v>
          </cell>
          <cell r="ABN86">
            <v>80.540977479999995</v>
          </cell>
          <cell r="ABO86">
            <v>81.384899140000002</v>
          </cell>
          <cell r="ABP86">
            <v>82.228820799999994</v>
          </cell>
          <cell r="ABQ86">
            <v>82.969177250000001</v>
          </cell>
          <cell r="ABR86">
            <v>83.593803410000007</v>
          </cell>
          <cell r="ABS86">
            <v>84.218429569999998</v>
          </cell>
          <cell r="ABT86">
            <v>84.843055730000003</v>
          </cell>
          <cell r="ABU86">
            <v>85.467681880000001</v>
          </cell>
          <cell r="ABV86">
            <v>86.092308040000006</v>
          </cell>
          <cell r="ABW86">
            <v>86.092308040000006</v>
          </cell>
          <cell r="ABX86">
            <v>10.041841</v>
          </cell>
          <cell r="ABY86">
            <v>10.041841</v>
          </cell>
          <cell r="ABZ86">
            <v>10.041841</v>
          </cell>
          <cell r="ACA86">
            <v>10.041841</v>
          </cell>
          <cell r="ACB86">
            <v>10.041841</v>
          </cell>
          <cell r="ACC86">
            <v>10.041841</v>
          </cell>
          <cell r="ACD86">
            <v>10.041841</v>
          </cell>
          <cell r="ACE86">
            <v>10.041841</v>
          </cell>
          <cell r="ACF86">
            <v>10.041841</v>
          </cell>
          <cell r="ACG86">
            <v>10.041841</v>
          </cell>
          <cell r="ACH86">
            <v>10.041841</v>
          </cell>
          <cell r="ACI86">
            <v>9.1482649840000008</v>
          </cell>
          <cell r="ACJ86">
            <v>9.1482649840000008</v>
          </cell>
          <cell r="ACK86">
            <v>10.33013845</v>
          </cell>
          <cell r="ACL86">
            <v>10.35218783</v>
          </cell>
          <cell r="ACM86">
            <v>10.35218783</v>
          </cell>
          <cell r="ACN86">
            <v>16.071428569999998</v>
          </cell>
          <cell r="ACO86">
            <v>16.176470590000001</v>
          </cell>
          <cell r="ACP86">
            <v>20.168067229999998</v>
          </cell>
          <cell r="ACQ86">
            <v>20.27310924</v>
          </cell>
          <cell r="ACR86">
            <v>20.27310924</v>
          </cell>
          <cell r="ACS86">
            <v>20.58823529</v>
          </cell>
          <cell r="ACT86">
            <v>20.60988433</v>
          </cell>
          <cell r="ACU86">
            <v>30.59936909</v>
          </cell>
          <cell r="ACV86">
            <v>30.623020060000002</v>
          </cell>
          <cell r="ACW86">
            <v>30.073606730000002</v>
          </cell>
          <cell r="ACX86">
            <v>30.073606730000002</v>
          </cell>
          <cell r="ACY86">
            <v>30.10526316</v>
          </cell>
          <cell r="ACZ86">
            <v>35.578947370000002</v>
          </cell>
          <cell r="ADA86">
            <v>35.263157890000002</v>
          </cell>
          <cell r="ADB86">
            <v>35.263157890000002</v>
          </cell>
          <cell r="ADC86">
            <v>35.263157890000002</v>
          </cell>
          <cell r="ADD86">
            <v>89.958158999999995</v>
          </cell>
          <cell r="ADE86">
            <v>89.958158999999995</v>
          </cell>
          <cell r="ADF86">
            <v>89.958158999999995</v>
          </cell>
          <cell r="ADG86">
            <v>89.958158999999995</v>
          </cell>
          <cell r="ADH86">
            <v>89.958158999999995</v>
          </cell>
          <cell r="ADI86">
            <v>89.958158999999995</v>
          </cell>
          <cell r="ADJ86">
            <v>89.958158999999995</v>
          </cell>
          <cell r="ADK86">
            <v>89.958158999999995</v>
          </cell>
          <cell r="ADL86">
            <v>89.958158999999995</v>
          </cell>
          <cell r="ADM86">
            <v>89.958158999999995</v>
          </cell>
          <cell r="ADN86">
            <v>89.958158999999995</v>
          </cell>
          <cell r="ADO86">
            <v>90.851735020000007</v>
          </cell>
          <cell r="ADP86">
            <v>90.851735020000007</v>
          </cell>
          <cell r="ADQ86">
            <v>89.669861549999993</v>
          </cell>
          <cell r="ADR86">
            <v>89.647812169999995</v>
          </cell>
          <cell r="ADS86">
            <v>89.647812169999995</v>
          </cell>
          <cell r="ADT86">
            <v>83.928571430000005</v>
          </cell>
          <cell r="ADU86">
            <v>83.823529410000006</v>
          </cell>
          <cell r="ADV86">
            <v>79.831932769999995</v>
          </cell>
          <cell r="ADW86">
            <v>79.726890760000003</v>
          </cell>
          <cell r="ADX86">
            <v>79.726890760000003</v>
          </cell>
          <cell r="ADY86">
            <v>79.41176471</v>
          </cell>
          <cell r="ADZ86">
            <v>79.39011567</v>
          </cell>
          <cell r="AEA86">
            <v>69.400630910000004</v>
          </cell>
          <cell r="AEB86">
            <v>69.376979939999998</v>
          </cell>
          <cell r="AEC86">
            <v>69.926393270000005</v>
          </cell>
          <cell r="AED86">
            <v>69.926393270000005</v>
          </cell>
          <cell r="AEE86">
            <v>69.894736839999993</v>
          </cell>
          <cell r="AEF86">
            <v>64.421052630000005</v>
          </cell>
          <cell r="AEG86">
            <v>64.736842109999998</v>
          </cell>
          <cell r="AEH86">
            <v>64.736842109999998</v>
          </cell>
          <cell r="AEI86">
            <v>64.736842109999998</v>
          </cell>
          <cell r="AEJ86">
            <v>34.97</v>
          </cell>
          <cell r="AEK86">
            <v>35.954999999999998</v>
          </cell>
          <cell r="AEL86">
            <v>33.981999999999999</v>
          </cell>
          <cell r="AEM86">
            <v>33.536000000000001</v>
          </cell>
          <cell r="AEN86">
            <v>33.488999999999997</v>
          </cell>
          <cell r="AEO86">
            <v>33.517000000000003</v>
          </cell>
          <cell r="AEP86">
            <v>33.962000000000003</v>
          </cell>
          <cell r="AEQ86">
            <v>34.186</v>
          </cell>
          <cell r="AER86">
            <v>34.680999999999997</v>
          </cell>
          <cell r="AES86">
            <v>35.412999999999997</v>
          </cell>
          <cell r="AET86">
            <v>35.698999999999998</v>
          </cell>
          <cell r="AEU86">
            <v>36.237000000000002</v>
          </cell>
          <cell r="AEV86">
            <v>36.79</v>
          </cell>
          <cell r="AEW86">
            <v>37.347000000000001</v>
          </cell>
          <cell r="AEX86">
            <v>38.417999999999999</v>
          </cell>
          <cell r="AEY86">
            <v>38.051000000000002</v>
          </cell>
          <cell r="AEZ86">
            <v>38.192999999999998</v>
          </cell>
          <cell r="AFA86">
            <v>37.945</v>
          </cell>
          <cell r="AFB86">
            <v>38.680999999999997</v>
          </cell>
          <cell r="AFC86">
            <v>38.25</v>
          </cell>
          <cell r="AFD86">
            <v>38.191000000000003</v>
          </cell>
          <cell r="AFE86">
            <v>38.408000000000001</v>
          </cell>
          <cell r="AFF86">
            <v>39.720999999999997</v>
          </cell>
          <cell r="AFG86">
            <v>39.692</v>
          </cell>
          <cell r="AFH86">
            <v>40.139000000000003</v>
          </cell>
          <cell r="AFI86">
            <v>39.786000000000001</v>
          </cell>
          <cell r="AFJ86">
            <v>40.457999999999998</v>
          </cell>
          <cell r="AFK86">
            <v>40.942999999999998</v>
          </cell>
          <cell r="AFL86">
            <v>41.106000000000002</v>
          </cell>
          <cell r="AFM86">
            <v>41.258000000000003</v>
          </cell>
          <cell r="AFN86">
            <v>39.840000000000003</v>
          </cell>
          <cell r="AFO86">
            <v>39.89</v>
          </cell>
          <cell r="AFP86">
            <v>65.712999999999994</v>
          </cell>
          <cell r="AFQ86">
            <v>66.626999999999995</v>
          </cell>
          <cell r="AFR86">
            <v>64.578999999999994</v>
          </cell>
          <cell r="AFS86">
            <v>64.106999999999999</v>
          </cell>
          <cell r="AFT86">
            <v>63.042000000000002</v>
          </cell>
          <cell r="AFU86">
            <v>62.19</v>
          </cell>
          <cell r="AFV86">
            <v>62.06</v>
          </cell>
          <cell r="AFW86">
            <v>61.944000000000003</v>
          </cell>
          <cell r="AFX86">
            <v>62.012</v>
          </cell>
          <cell r="AFY86">
            <v>61.814999999999998</v>
          </cell>
          <cell r="AFZ86">
            <v>61.692999999999998</v>
          </cell>
          <cell r="AGA86">
            <v>61.429000000000002</v>
          </cell>
          <cell r="AGB86">
            <v>61.783999999999999</v>
          </cell>
          <cell r="AGC86">
            <v>62.152000000000001</v>
          </cell>
          <cell r="AGD86">
            <v>61.847999999999999</v>
          </cell>
          <cell r="AGE86">
            <v>61.048999999999999</v>
          </cell>
          <cell r="AGF86">
            <v>60.844999999999999</v>
          </cell>
          <cell r="AGG86">
            <v>60.448</v>
          </cell>
          <cell r="AGH86">
            <v>60.405999999999999</v>
          </cell>
          <cell r="AGI86">
            <v>59.600999999999999</v>
          </cell>
          <cell r="AGJ86">
            <v>59.113</v>
          </cell>
          <cell r="AGK86">
            <v>58.731999999999999</v>
          </cell>
          <cell r="AGL86">
            <v>59.256</v>
          </cell>
          <cell r="AGM86">
            <v>58.667000000000002</v>
          </cell>
          <cell r="AGN86">
            <v>58.726999999999997</v>
          </cell>
          <cell r="AGO86">
            <v>58.902999999999999</v>
          </cell>
          <cell r="AGP86">
            <v>59.261000000000003</v>
          </cell>
          <cell r="AGQ86">
            <v>59.363999999999997</v>
          </cell>
          <cell r="AGR86">
            <v>59.399000000000001</v>
          </cell>
          <cell r="AGS86">
            <v>59.156999999999996</v>
          </cell>
          <cell r="AGT86">
            <v>57.8</v>
          </cell>
          <cell r="AGU86">
            <v>57.591999999999999</v>
          </cell>
          <cell r="AGV86">
            <v>25</v>
          </cell>
          <cell r="AGW86">
            <v>0.66500000000000004</v>
          </cell>
          <cell r="AGX86">
            <v>0.66400000000000003</v>
          </cell>
          <cell r="AGY86">
            <v>0.66900000000000004</v>
          </cell>
          <cell r="AGZ86">
            <v>0.68400000000000005</v>
          </cell>
          <cell r="AHA86">
            <v>0.68899999999999995</v>
          </cell>
          <cell r="AHB86">
            <v>0.69</v>
          </cell>
          <cell r="AHC86">
            <v>0.69599999999999995</v>
          </cell>
          <cell r="AHD86">
            <v>0.70099999999999996</v>
          </cell>
          <cell r="AHE86">
            <v>0.69599999999999995</v>
          </cell>
          <cell r="AHF86">
            <v>0.69599999999999995</v>
          </cell>
          <cell r="AHG86">
            <v>0.70399999999999996</v>
          </cell>
          <cell r="AHH86">
            <v>0.71099999999999997</v>
          </cell>
          <cell r="AHI86">
            <v>0.71</v>
          </cell>
          <cell r="AHJ86">
            <v>0.71299999999999997</v>
          </cell>
          <cell r="AHK86">
            <v>0.71899999999999997</v>
          </cell>
          <cell r="AHL86">
            <v>0.71899999999999997</v>
          </cell>
          <cell r="AHM86">
            <v>0.72</v>
          </cell>
          <cell r="AHN86">
            <v>0.72799999999999998</v>
          </cell>
          <cell r="AHO86">
            <v>0.746</v>
          </cell>
          <cell r="AHP86">
            <v>0.76400000000000001</v>
          </cell>
          <cell r="AHQ86">
            <v>0.76500000000000001</v>
          </cell>
          <cell r="AHR86">
            <v>0.77100000000000002</v>
          </cell>
          <cell r="AHS86">
            <v>0.78100000000000003</v>
          </cell>
          <cell r="AHT86">
            <v>0.78600000000000003</v>
          </cell>
          <cell r="AHU86">
            <v>0.79100000000000004</v>
          </cell>
          <cell r="AHV86">
            <v>0.79</v>
          </cell>
          <cell r="AHW86">
            <v>0.79300000000000004</v>
          </cell>
          <cell r="AHX86">
            <v>0.79400000000000004</v>
          </cell>
          <cell r="AHY86">
            <v>0.80400000000000005</v>
          </cell>
          <cell r="AHZ86">
            <v>0.81100000000000005</v>
          </cell>
          <cell r="AIA86">
            <v>0.80700000000000005</v>
          </cell>
          <cell r="AIB86">
            <v>0.81299999999999994</v>
          </cell>
          <cell r="AIC86">
            <v>14.524421589999999</v>
          </cell>
          <cell r="AID86">
            <v>15.19795658</v>
          </cell>
          <cell r="AIE86">
            <v>15.209125480000001</v>
          </cell>
          <cell r="AIF86">
            <v>13.962264149999999</v>
          </cell>
          <cell r="AIG86">
            <v>14.30348259</v>
          </cell>
          <cell r="AIH86">
            <v>14.81481481</v>
          </cell>
          <cell r="AII86">
            <v>14.70588235</v>
          </cell>
          <cell r="AIJ86">
            <v>14.92718447</v>
          </cell>
          <cell r="AIK86">
            <v>16.043425809999999</v>
          </cell>
          <cell r="AIL86">
            <v>16.646706590000001</v>
          </cell>
          <cell r="AIM86">
            <v>16.2901308</v>
          </cell>
          <cell r="AIN86">
            <v>16.25441696</v>
          </cell>
          <cell r="AIO86">
            <v>16.76436108</v>
          </cell>
          <cell r="AIP86">
            <v>16.899766899999999</v>
          </cell>
          <cell r="AIQ86">
            <v>16.87861272</v>
          </cell>
          <cell r="AIR86">
            <v>17.16589862</v>
          </cell>
          <cell r="AIS86">
            <v>17.5257732</v>
          </cell>
          <cell r="AIT86">
            <v>16.989737739999999</v>
          </cell>
          <cell r="AIU86">
            <v>15.034168559999999</v>
          </cell>
          <cell r="AIV86">
            <v>12.984054670000001</v>
          </cell>
          <cell r="AIW86">
            <v>13.26530612</v>
          </cell>
          <cell r="AIX86">
            <v>12.88135593</v>
          </cell>
          <cell r="AIY86">
            <v>11.551528879999999</v>
          </cell>
          <cell r="AIZ86">
            <v>10.88435374</v>
          </cell>
          <cell r="AJA86">
            <v>10.419026049999999</v>
          </cell>
          <cell r="AJB86">
            <v>10.430839000000001</v>
          </cell>
          <cell r="AJC86">
            <v>10.59751973</v>
          </cell>
          <cell r="AJD86">
            <v>10.585585590000001</v>
          </cell>
          <cell r="AJE86">
            <v>9.9664053750000008</v>
          </cell>
          <cell r="AJF86">
            <v>9.5875139350000005</v>
          </cell>
          <cell r="AJG86">
            <v>9.2238470190000008</v>
          </cell>
          <cell r="AJH86">
            <v>9.1620111729999998</v>
          </cell>
          <cell r="AJI86">
            <v>7.7048797789999997</v>
          </cell>
          <cell r="AJJ86">
            <v>7.6915136430000004</v>
          </cell>
          <cell r="AJK86">
            <v>7.687686544</v>
          </cell>
          <cell r="AJL86">
            <v>7.5458516070000003</v>
          </cell>
          <cell r="AJM86">
            <v>7.4422360550000004</v>
          </cell>
          <cell r="AJN86">
            <v>7.867610977</v>
          </cell>
          <cell r="AJO86">
            <v>7.7810838389999999</v>
          </cell>
          <cell r="AJP86">
            <v>7.9037843619999997</v>
          </cell>
          <cell r="AJQ86">
            <v>8.1410544710000003</v>
          </cell>
          <cell r="AJR86">
            <v>8.2326290170000007</v>
          </cell>
          <cell r="AJS86">
            <v>8.2990849279999992</v>
          </cell>
          <cell r="AJT86">
            <v>8.2738405929999992</v>
          </cell>
          <cell r="AJU86">
            <v>8.3592872150000002</v>
          </cell>
          <cell r="AJV86">
            <v>8.6157969199999993</v>
          </cell>
          <cell r="AJW86">
            <v>8.6554174449999994</v>
          </cell>
          <cell r="AJX86">
            <v>8.6178629919999992</v>
          </cell>
          <cell r="AJY86">
            <v>8.4876950929999992</v>
          </cell>
          <cell r="AJZ86">
            <v>8.3509866000000006</v>
          </cell>
          <cell r="AKA86">
            <v>8.1277267250000005</v>
          </cell>
          <cell r="AKB86">
            <v>7.1860994619999996</v>
          </cell>
          <cell r="AKC86">
            <v>7.3519092529999996</v>
          </cell>
          <cell r="AKD86">
            <v>7.1200550250000001</v>
          </cell>
          <cell r="AKE86">
            <v>6.7376547130000004</v>
          </cell>
          <cell r="AKF86">
            <v>6.1468137839999999</v>
          </cell>
          <cell r="AKG86">
            <v>5.7868564640000004</v>
          </cell>
          <cell r="AKH86">
            <v>5.9642040620000003</v>
          </cell>
          <cell r="AKI86">
            <v>5.902450354</v>
          </cell>
          <cell r="AKJ86">
            <v>5.8155328290000003</v>
          </cell>
          <cell r="AKK86">
            <v>5.7568199770000001</v>
          </cell>
          <cell r="AKL86">
            <v>5.6114249239999996</v>
          </cell>
          <cell r="AKM86">
            <v>5.0249110899999998</v>
          </cell>
          <cell r="AKN86">
            <v>5.0249110899999998</v>
          </cell>
          <cell r="AKO86">
            <v>19.25</v>
          </cell>
          <cell r="AKP86">
            <v>20.66</v>
          </cell>
          <cell r="AKQ86">
            <v>20.61</v>
          </cell>
          <cell r="AKR86">
            <v>18.22</v>
          </cell>
          <cell r="AKS86">
            <v>19.100000000000001</v>
          </cell>
          <cell r="AKT86">
            <v>19.64</v>
          </cell>
          <cell r="AKU86">
            <v>19.399999999999999</v>
          </cell>
          <cell r="AKV86">
            <v>19.63</v>
          </cell>
          <cell r="AKW86">
            <v>21.83</v>
          </cell>
          <cell r="AKX86">
            <v>22.92</v>
          </cell>
          <cell r="AKY86">
            <v>22.06</v>
          </cell>
          <cell r="AKZ86">
            <v>22.09</v>
          </cell>
          <cell r="ALA86">
            <v>23.04</v>
          </cell>
          <cell r="ALB86">
            <v>22.76</v>
          </cell>
          <cell r="ALC86">
            <v>22.64</v>
          </cell>
          <cell r="ALD86">
            <v>23.47</v>
          </cell>
          <cell r="ALE86">
            <v>24.37</v>
          </cell>
          <cell r="ALF86">
            <v>23.4</v>
          </cell>
          <cell r="ALG86">
            <v>19.5</v>
          </cell>
          <cell r="ALH86">
            <v>16.71</v>
          </cell>
          <cell r="ALI86">
            <v>16.940000000000001</v>
          </cell>
          <cell r="ALJ86">
            <v>16.489999999999998</v>
          </cell>
          <cell r="ALK86">
            <v>14.32</v>
          </cell>
          <cell r="ALL86">
            <v>13.74</v>
          </cell>
          <cell r="ALM86">
            <v>13.37</v>
          </cell>
          <cell r="ALN86">
            <v>13.16</v>
          </cell>
          <cell r="ALO86">
            <v>13.48</v>
          </cell>
          <cell r="ALP86">
            <v>13.55</v>
          </cell>
          <cell r="ALQ86">
            <v>12.33</v>
          </cell>
          <cell r="ALR86">
            <v>11.85</v>
          </cell>
          <cell r="ALS86">
            <v>11.85</v>
          </cell>
          <cell r="ALT86">
            <v>11.85</v>
          </cell>
        </row>
        <row r="87">
          <cell r="A87" t="str">
            <v>Jamaica</v>
          </cell>
          <cell r="B87" t="str">
            <v>JAM</v>
          </cell>
          <cell r="C87" t="str">
            <v>High</v>
          </cell>
          <cell r="D87" t="str">
            <v>LAC</v>
          </cell>
          <cell r="E87">
            <v>110</v>
          </cell>
          <cell r="F87">
            <v>0.65900000000000003</v>
          </cell>
          <cell r="G87">
            <v>0.66200000000000003</v>
          </cell>
          <cell r="H87">
            <v>0.66300000000000003</v>
          </cell>
          <cell r="I87">
            <v>0.66700000000000004</v>
          </cell>
          <cell r="J87">
            <v>0.66800000000000004</v>
          </cell>
          <cell r="K87">
            <v>0.66900000000000004</v>
          </cell>
          <cell r="L87">
            <v>0.66900000000000004</v>
          </cell>
          <cell r="M87">
            <v>0.66800000000000004</v>
          </cell>
          <cell r="N87">
            <v>0.66600000000000004</v>
          </cell>
          <cell r="O87">
            <v>0.66700000000000004</v>
          </cell>
          <cell r="P87">
            <v>0.66400000000000003</v>
          </cell>
          <cell r="Q87">
            <v>0.67300000000000004</v>
          </cell>
          <cell r="R87">
            <v>0.67700000000000005</v>
          </cell>
          <cell r="S87">
            <v>0.67100000000000004</v>
          </cell>
          <cell r="T87">
            <v>0.68700000000000006</v>
          </cell>
          <cell r="U87">
            <v>0.69</v>
          </cell>
          <cell r="V87">
            <v>0.69399999999999995</v>
          </cell>
          <cell r="W87">
            <v>0.69699999999999995</v>
          </cell>
          <cell r="X87">
            <v>0.7</v>
          </cell>
          <cell r="Y87">
            <v>0.7</v>
          </cell>
          <cell r="Z87">
            <v>0.70399999999999996</v>
          </cell>
          <cell r="AA87">
            <v>0.70899999999999996</v>
          </cell>
          <cell r="AB87">
            <v>0.71299999999999997</v>
          </cell>
          <cell r="AC87">
            <v>0.71399999999999997</v>
          </cell>
          <cell r="AD87">
            <v>0.71399999999999997</v>
          </cell>
          <cell r="AE87">
            <v>0.71299999999999997</v>
          </cell>
          <cell r="AF87">
            <v>0.71199999999999997</v>
          </cell>
          <cell r="AG87">
            <v>0.71499999999999997</v>
          </cell>
          <cell r="AH87">
            <v>0.71599999999999997</v>
          </cell>
          <cell r="AI87">
            <v>0.71899999999999997</v>
          </cell>
          <cell r="AJ87">
            <v>0.71299999999999997</v>
          </cell>
          <cell r="AK87">
            <v>0.70899999999999996</v>
          </cell>
          <cell r="AL87">
            <v>72.304100000000005</v>
          </cell>
          <cell r="AM87">
            <v>72.186199999999999</v>
          </cell>
          <cell r="AN87">
            <v>72.188500000000005</v>
          </cell>
          <cell r="AO87">
            <v>71.921499999999995</v>
          </cell>
          <cell r="AP87">
            <v>71.739099999999993</v>
          </cell>
          <cell r="AQ87">
            <v>71.548699999999997</v>
          </cell>
          <cell r="AR87">
            <v>71.487700000000004</v>
          </cell>
          <cell r="AS87">
            <v>71.206599999999995</v>
          </cell>
          <cell r="AT87">
            <v>70.990399999999994</v>
          </cell>
          <cell r="AU87">
            <v>70.967699999999994</v>
          </cell>
          <cell r="AV87">
            <v>70.944199999999995</v>
          </cell>
          <cell r="AW87">
            <v>70.757999999999996</v>
          </cell>
          <cell r="AX87">
            <v>70.888199999999998</v>
          </cell>
          <cell r="AY87">
            <v>70.806200000000004</v>
          </cell>
          <cell r="AZ87">
            <v>70.860299999999995</v>
          </cell>
          <cell r="BA87">
            <v>71.043800000000005</v>
          </cell>
          <cell r="BB87">
            <v>71.199299999999994</v>
          </cell>
          <cell r="BC87">
            <v>71.417900000000003</v>
          </cell>
          <cell r="BD87">
            <v>71.612200000000001</v>
          </cell>
          <cell r="BE87">
            <v>72.123800000000003</v>
          </cell>
          <cell r="BF87">
            <v>72.621899999999997</v>
          </cell>
          <cell r="BG87">
            <v>73.094200000000001</v>
          </cell>
          <cell r="BH87">
            <v>73.433499999999995</v>
          </cell>
          <cell r="BI87">
            <v>73.411900000000003</v>
          </cell>
          <cell r="BJ87">
            <v>72.981999999999999</v>
          </cell>
          <cell r="BK87">
            <v>72.394000000000005</v>
          </cell>
          <cell r="BL87">
            <v>72.019800000000004</v>
          </cell>
          <cell r="BM87">
            <v>71.9114</v>
          </cell>
          <cell r="BN87">
            <v>71.793000000000006</v>
          </cell>
          <cell r="BO87">
            <v>71.766999999999996</v>
          </cell>
          <cell r="BP87">
            <v>71.868600000000001</v>
          </cell>
          <cell r="BQ87">
            <v>70.500299999999996</v>
          </cell>
          <cell r="BR87">
            <v>11.27081967</v>
          </cell>
          <cell r="BS87">
            <v>11.266969680000001</v>
          </cell>
          <cell r="BT87">
            <v>11.263121010000001</v>
          </cell>
          <cell r="BU87">
            <v>11.259272340000001</v>
          </cell>
          <cell r="BV87">
            <v>11.255423670000001</v>
          </cell>
          <cell r="BW87">
            <v>11.25157499</v>
          </cell>
          <cell r="BX87">
            <v>11.24772632</v>
          </cell>
          <cell r="BY87">
            <v>11.24387765</v>
          </cell>
          <cell r="BZ87">
            <v>11.24002898</v>
          </cell>
          <cell r="CA87">
            <v>11.23618031</v>
          </cell>
          <cell r="CB87">
            <v>10.802200320000001</v>
          </cell>
          <cell r="CC87">
            <v>11.59801006</v>
          </cell>
          <cell r="CD87">
            <v>11.77513027</v>
          </cell>
          <cell r="CE87">
            <v>10.98355961</v>
          </cell>
          <cell r="CF87">
            <v>12.29020023</v>
          </cell>
          <cell r="CG87">
            <v>12.423700330000001</v>
          </cell>
          <cell r="CH87">
            <v>12.49237744</v>
          </cell>
          <cell r="CI87">
            <v>12.561054560000001</v>
          </cell>
          <cell r="CJ87">
            <v>12.62973167</v>
          </cell>
          <cell r="CK87">
            <v>12.698408779999999</v>
          </cell>
          <cell r="CL87">
            <v>12.767085890000001</v>
          </cell>
          <cell r="CM87">
            <v>12.835763</v>
          </cell>
          <cell r="CN87">
            <v>12.90556458</v>
          </cell>
          <cell r="CO87">
            <v>12.97574575</v>
          </cell>
          <cell r="CP87">
            <v>13.046308570000001</v>
          </cell>
          <cell r="CQ87">
            <v>13.11725511</v>
          </cell>
          <cell r="CR87">
            <v>13.188587460000001</v>
          </cell>
          <cell r="CS87">
            <v>13.26030772</v>
          </cell>
          <cell r="CT87">
            <v>13.332418000000001</v>
          </cell>
          <cell r="CU87">
            <v>13.40492042</v>
          </cell>
          <cell r="CV87">
            <v>13.40492042</v>
          </cell>
          <cell r="CW87">
            <v>13.40492042</v>
          </cell>
          <cell r="CX87">
            <v>6.6834238580000003</v>
          </cell>
          <cell r="CY87">
            <v>6.7660698889999997</v>
          </cell>
          <cell r="CZ87">
            <v>6.8497379059999997</v>
          </cell>
          <cell r="DA87">
            <v>6.9334059239999997</v>
          </cell>
          <cell r="DB87">
            <v>7.0170739409999996</v>
          </cell>
          <cell r="DC87">
            <v>7.1007419589999996</v>
          </cell>
          <cell r="DD87">
            <v>7.1844099760000004</v>
          </cell>
          <cell r="DE87">
            <v>7.2680779930000003</v>
          </cell>
          <cell r="DF87">
            <v>7.3517460110000004</v>
          </cell>
          <cell r="DG87">
            <v>7.4354140280000003</v>
          </cell>
          <cell r="DH87">
            <v>7.5190820460000003</v>
          </cell>
          <cell r="DI87">
            <v>7.6027500630000002</v>
          </cell>
          <cell r="DJ87">
            <v>7.6864180800000002</v>
          </cell>
          <cell r="DK87">
            <v>7.7700860980000002</v>
          </cell>
          <cell r="DL87">
            <v>7.8537541150000001</v>
          </cell>
          <cell r="DM87">
            <v>7.937422132</v>
          </cell>
          <cell r="DN87">
            <v>8.0210901499999991</v>
          </cell>
          <cell r="DO87">
            <v>8.104758167</v>
          </cell>
          <cell r="DP87">
            <v>8.1884261850000009</v>
          </cell>
          <cell r="DQ87">
            <v>8.2720942019999999</v>
          </cell>
          <cell r="DR87">
            <v>8.3557622190000007</v>
          </cell>
          <cell r="DS87">
            <v>8.4394302369999998</v>
          </cell>
          <cell r="DT87">
            <v>8.5256809859999994</v>
          </cell>
          <cell r="DU87">
            <v>8.6128132149999992</v>
          </cell>
          <cell r="DV87">
            <v>8.7008359330000005</v>
          </cell>
          <cell r="DW87">
            <v>8.7897582409999995</v>
          </cell>
          <cell r="DX87">
            <v>8.8795893320000001</v>
          </cell>
          <cell r="DY87">
            <v>8.970338495</v>
          </cell>
          <cell r="DZ87">
            <v>9.0620151119999992</v>
          </cell>
          <cell r="EA87">
            <v>9.1546286610000003</v>
          </cell>
          <cell r="EB87">
            <v>9.1546286610000003</v>
          </cell>
          <cell r="EC87">
            <v>9.1546286610000003</v>
          </cell>
          <cell r="ED87">
            <v>8141.9833209999997</v>
          </cell>
          <cell r="EE87">
            <v>8467.9277679999996</v>
          </cell>
          <cell r="EF87">
            <v>8557.3334610000002</v>
          </cell>
          <cell r="EG87">
            <v>9274.4905799999997</v>
          </cell>
          <cell r="EH87">
            <v>9311.1312930000004</v>
          </cell>
          <cell r="EI87">
            <v>9437.1747720000003</v>
          </cell>
          <cell r="EJ87">
            <v>9334.6100380000007</v>
          </cell>
          <cell r="EK87">
            <v>9137.8572210000002</v>
          </cell>
          <cell r="EL87">
            <v>8839.1449950000006</v>
          </cell>
          <cell r="EM87">
            <v>8850.9951710000005</v>
          </cell>
          <cell r="EN87">
            <v>8854.7040969999998</v>
          </cell>
          <cell r="EO87">
            <v>8906.6656309999998</v>
          </cell>
          <cell r="EP87">
            <v>9023.3707909999994</v>
          </cell>
          <cell r="EQ87">
            <v>9296.9028330000001</v>
          </cell>
          <cell r="ER87">
            <v>9366.1140410000007</v>
          </cell>
          <cell r="ES87">
            <v>9398.1541699999998</v>
          </cell>
          <cell r="ET87">
            <v>9620.0115609999993</v>
          </cell>
          <cell r="EU87">
            <v>9709.0690350000004</v>
          </cell>
          <cell r="EV87">
            <v>9707.0069669999993</v>
          </cell>
          <cell r="EW87">
            <v>9107.8098929999996</v>
          </cell>
          <cell r="EX87">
            <v>9089.0039699999998</v>
          </cell>
          <cell r="EY87">
            <v>9215.3267940000005</v>
          </cell>
          <cell r="EZ87">
            <v>9306.3824920000006</v>
          </cell>
          <cell r="FA87">
            <v>9213.4897500000006</v>
          </cell>
          <cell r="FB87">
            <v>9242.2893339999991</v>
          </cell>
          <cell r="FC87">
            <v>9184.3227169999991</v>
          </cell>
          <cell r="FD87">
            <v>9152.2599790000004</v>
          </cell>
          <cell r="FE87">
            <v>9327.0900199999996</v>
          </cell>
          <cell r="FF87">
            <v>9365.9085240000004</v>
          </cell>
          <cell r="FG87">
            <v>9503.6551350000009</v>
          </cell>
          <cell r="FH87">
            <v>8474.8156870000003</v>
          </cell>
          <cell r="FI87">
            <v>8834.4756699999998</v>
          </cell>
          <cell r="FJ87">
            <v>1</v>
          </cell>
          <cell r="FU87">
            <v>0.96899999999999997</v>
          </cell>
          <cell r="FV87">
            <v>0.97099999999999997</v>
          </cell>
          <cell r="FW87">
            <v>0.98299999999999998</v>
          </cell>
          <cell r="FX87">
            <v>0.98499999999999999</v>
          </cell>
          <cell r="FY87">
            <v>0.98899999999999999</v>
          </cell>
          <cell r="FZ87">
            <v>0.98899999999999999</v>
          </cell>
          <cell r="GA87">
            <v>0.98799999999999999</v>
          </cell>
          <cell r="GB87">
            <v>0.98399999999999999</v>
          </cell>
          <cell r="GC87">
            <v>0.98</v>
          </cell>
          <cell r="GD87">
            <v>0.97799999999999998</v>
          </cell>
          <cell r="GE87">
            <v>0.98299999999999998</v>
          </cell>
          <cell r="GF87">
            <v>0.98899999999999999</v>
          </cell>
          <cell r="GG87">
            <v>0.98799999999999999</v>
          </cell>
          <cell r="GH87">
            <v>0.97499999999999998</v>
          </cell>
          <cell r="GI87">
            <v>1</v>
          </cell>
          <cell r="GJ87">
            <v>0.98199999999999998</v>
          </cell>
          <cell r="GK87">
            <v>0.98899999999999999</v>
          </cell>
          <cell r="GL87">
            <v>0.99099999999999999</v>
          </cell>
          <cell r="GM87">
            <v>0.99299999999999999</v>
          </cell>
          <cell r="GN87">
            <v>0.99399999999999999</v>
          </cell>
          <cell r="GO87">
            <v>0.99099999999999999</v>
          </cell>
          <cell r="GP87">
            <v>0.99</v>
          </cell>
          <cell r="HA87">
            <v>0.65110107900000003</v>
          </cell>
          <cell r="HB87">
            <v>0.66075807399999997</v>
          </cell>
          <cell r="HC87">
            <v>0.66888577599999999</v>
          </cell>
          <cell r="HD87">
            <v>0.66349083399999997</v>
          </cell>
          <cell r="HE87">
            <v>0.67754288600000001</v>
          </cell>
          <cell r="HF87">
            <v>0.68083603299999995</v>
          </cell>
          <cell r="HG87">
            <v>0.68467125699999998</v>
          </cell>
          <cell r="HH87">
            <v>0.68693677799999997</v>
          </cell>
          <cell r="HI87">
            <v>0.68859000199999998</v>
          </cell>
          <cell r="HJ87">
            <v>0.68929846100000003</v>
          </cell>
          <cell r="HK87">
            <v>0.695728295</v>
          </cell>
          <cell r="HL87">
            <v>0.70362365699999996</v>
          </cell>
          <cell r="HM87">
            <v>0.70705229800000002</v>
          </cell>
          <cell r="HN87">
            <v>0.70306092899999995</v>
          </cell>
          <cell r="HO87">
            <v>0.71304921499999996</v>
          </cell>
          <cell r="HP87">
            <v>0.70425064999999998</v>
          </cell>
          <cell r="HQ87">
            <v>0.70682061200000001</v>
          </cell>
          <cell r="HR87">
            <v>0.71009785700000005</v>
          </cell>
          <cell r="HS87">
            <v>0.71213237900000004</v>
          </cell>
          <cell r="HT87">
            <v>0.71486974299999995</v>
          </cell>
          <cell r="HU87">
            <v>0.70793099699999995</v>
          </cell>
          <cell r="HV87">
            <v>0.70378821700000005</v>
          </cell>
          <cell r="HW87">
            <v>73.358900000000006</v>
          </cell>
          <cell r="HX87">
            <v>73.364199999999997</v>
          </cell>
          <cell r="HY87">
            <v>73.286500000000004</v>
          </cell>
          <cell r="HZ87">
            <v>73.040700000000001</v>
          </cell>
          <cell r="IA87">
            <v>72.962599999999995</v>
          </cell>
          <cell r="IB87">
            <v>72.837299999999999</v>
          </cell>
          <cell r="IC87">
            <v>73.025099999999995</v>
          </cell>
          <cell r="ID87">
            <v>72.763999999999996</v>
          </cell>
          <cell r="IE87">
            <v>72.715800000000002</v>
          </cell>
          <cell r="IF87">
            <v>72.806799999999996</v>
          </cell>
          <cell r="IG87">
            <v>72.816100000000006</v>
          </cell>
          <cell r="IH87">
            <v>72.7577</v>
          </cell>
          <cell r="II87">
            <v>73.168400000000005</v>
          </cell>
          <cell r="IJ87">
            <v>73.260800000000003</v>
          </cell>
          <cell r="IK87">
            <v>73.581000000000003</v>
          </cell>
          <cell r="IL87">
            <v>73.735100000000003</v>
          </cell>
          <cell r="IM87">
            <v>73.7971</v>
          </cell>
          <cell r="IN87">
            <v>73.684100000000001</v>
          </cell>
          <cell r="IO87">
            <v>73.6036</v>
          </cell>
          <cell r="IP87">
            <v>74.139499999999998</v>
          </cell>
          <cell r="IQ87">
            <v>74.666600000000003</v>
          </cell>
          <cell r="IR87">
            <v>74.997299999999996</v>
          </cell>
          <cell r="IS87">
            <v>74.819199999999995</v>
          </cell>
          <cell r="IT87">
            <v>74.555000000000007</v>
          </cell>
          <cell r="IU87">
            <v>74.210099999999997</v>
          </cell>
          <cell r="IV87">
            <v>73.970799999999997</v>
          </cell>
          <cell r="IW87">
            <v>73.917400000000001</v>
          </cell>
          <cell r="IX87">
            <v>73.911500000000004</v>
          </cell>
          <cell r="IY87">
            <v>73.902699999999996</v>
          </cell>
          <cell r="IZ87">
            <v>73.873500000000007</v>
          </cell>
          <cell r="JA87">
            <v>73.918499999999995</v>
          </cell>
          <cell r="JB87">
            <v>72.543000000000006</v>
          </cell>
          <cell r="JM87">
            <v>11.06809998</v>
          </cell>
          <cell r="JN87">
            <v>11.93541248</v>
          </cell>
          <cell r="JO87">
            <v>12.33115959</v>
          </cell>
          <cell r="JP87">
            <v>11.46391107</v>
          </cell>
          <cell r="JQ87">
            <v>12.49154279</v>
          </cell>
          <cell r="JR87">
            <v>12.57173439</v>
          </cell>
          <cell r="JS87">
            <v>12.651926</v>
          </cell>
          <cell r="JT87">
            <v>12.7321176</v>
          </cell>
          <cell r="JU87">
            <v>12.8123092</v>
          </cell>
          <cell r="JV87">
            <v>12.892500800000001</v>
          </cell>
          <cell r="JW87">
            <v>12.9726924</v>
          </cell>
          <cell r="JX87">
            <v>13.052884000000001</v>
          </cell>
          <cell r="JY87">
            <v>13.13458775</v>
          </cell>
          <cell r="JZ87">
            <v>13.216802919999999</v>
          </cell>
          <cell r="KA87">
            <v>13.299532709999999</v>
          </cell>
          <cell r="KB87">
            <v>13.38278034</v>
          </cell>
          <cell r="KC87">
            <v>13.466549049999999</v>
          </cell>
          <cell r="KD87">
            <v>13.55084211</v>
          </cell>
          <cell r="KE87">
            <v>13.6356628</v>
          </cell>
          <cell r="KF87">
            <v>13.721014419999999</v>
          </cell>
          <cell r="KG87">
            <v>13.721014419999999</v>
          </cell>
          <cell r="KH87">
            <v>13.721014419999999</v>
          </cell>
          <cell r="KI87">
            <v>6.7547704980000001</v>
          </cell>
          <cell r="KJ87">
            <v>6.8542499540000001</v>
          </cell>
          <cell r="KK87">
            <v>6.9551944729999997</v>
          </cell>
          <cell r="KL87">
            <v>7.0561389920000002</v>
          </cell>
          <cell r="KM87">
            <v>7.1570835109999997</v>
          </cell>
          <cell r="KN87">
            <v>7.2580280300000002</v>
          </cell>
          <cell r="KO87">
            <v>7.3589725489999998</v>
          </cell>
          <cell r="KP87">
            <v>7.4599170680000002</v>
          </cell>
          <cell r="KQ87">
            <v>7.5608615879999999</v>
          </cell>
          <cell r="KR87">
            <v>7.6618061070000003</v>
          </cell>
          <cell r="KS87">
            <v>7.7627506259999999</v>
          </cell>
          <cell r="KT87">
            <v>7.8636951450000003</v>
          </cell>
          <cell r="KU87">
            <v>7.9646396639999999</v>
          </cell>
          <cell r="KV87">
            <v>8.0655841830000004</v>
          </cell>
          <cell r="KW87">
            <v>8.1665287020000008</v>
          </cell>
          <cell r="KX87">
            <v>8.2674732209999995</v>
          </cell>
          <cell r="KY87">
            <v>8.3684177399999999</v>
          </cell>
          <cell r="KZ87">
            <v>8.4693622590000004</v>
          </cell>
          <cell r="LA87">
            <v>8.5703067780000008</v>
          </cell>
          <cell r="LB87">
            <v>8.6712512969999995</v>
          </cell>
          <cell r="LC87">
            <v>8.772195816</v>
          </cell>
          <cell r="LD87">
            <v>8.8731403350000004</v>
          </cell>
          <cell r="LE87">
            <v>8.9776807610000002</v>
          </cell>
          <cell r="LF87">
            <v>9.0834528480000003</v>
          </cell>
          <cell r="LG87">
            <v>9.1904711070000005</v>
          </cell>
          <cell r="LH87">
            <v>9.2987502200000005</v>
          </cell>
          <cell r="LI87">
            <v>9.4083050420000003</v>
          </cell>
          <cell r="LJ87">
            <v>9.5191506029999999</v>
          </cell>
          <cell r="LK87">
            <v>9.63130211</v>
          </cell>
          <cell r="LL87">
            <v>9.744774949</v>
          </cell>
          <cell r="LM87">
            <v>9.744774949</v>
          </cell>
          <cell r="LN87">
            <v>9.744774949</v>
          </cell>
          <cell r="LO87">
            <v>6249.9648900000002</v>
          </cell>
          <cell r="LP87">
            <v>6486.0310300000001</v>
          </cell>
          <cell r="LQ87">
            <v>6537.7517040000002</v>
          </cell>
          <cell r="LR87">
            <v>7065.6084600000004</v>
          </cell>
          <cell r="LS87">
            <v>7070.3396080000002</v>
          </cell>
          <cell r="LT87">
            <v>7140.9315379999998</v>
          </cell>
          <cell r="LU87">
            <v>7036.0047780000004</v>
          </cell>
          <cell r="LV87">
            <v>6859.4161759999997</v>
          </cell>
          <cell r="LW87">
            <v>6608.728846</v>
          </cell>
          <cell r="LX87">
            <v>6568.0800120000004</v>
          </cell>
          <cell r="LY87">
            <v>6465.597385</v>
          </cell>
          <cell r="LZ87">
            <v>6411.3330939999996</v>
          </cell>
          <cell r="MA87">
            <v>6536.620003</v>
          </cell>
          <cell r="MB87">
            <v>6775.9085459999997</v>
          </cell>
          <cell r="MC87">
            <v>6881.9299920000003</v>
          </cell>
          <cell r="MD87">
            <v>6956.4716619999999</v>
          </cell>
          <cell r="ME87">
            <v>7158.6842999999999</v>
          </cell>
          <cell r="MF87">
            <v>7259.9486299999999</v>
          </cell>
          <cell r="MG87">
            <v>7260.8964859999996</v>
          </cell>
          <cell r="MH87">
            <v>6782.7227899999998</v>
          </cell>
          <cell r="MI87">
            <v>7049.1425429999999</v>
          </cell>
          <cell r="MJ87">
            <v>7648.7887289999999</v>
          </cell>
          <cell r="MK87">
            <v>7964.3756830000002</v>
          </cell>
          <cell r="ML87">
            <v>7283.3622050000004</v>
          </cell>
          <cell r="MM87">
            <v>8686.0439929999993</v>
          </cell>
          <cell r="MN87">
            <v>7249.6232259999997</v>
          </cell>
          <cell r="MO87">
            <v>7350.905221</v>
          </cell>
          <cell r="MP87">
            <v>7519.1775070000003</v>
          </cell>
          <cell r="MQ87">
            <v>7519.4161759999997</v>
          </cell>
          <cell r="MR87">
            <v>7628.3371850000003</v>
          </cell>
          <cell r="MS87">
            <v>6707.2722190000004</v>
          </cell>
          <cell r="MT87">
            <v>6982.2513410000001</v>
          </cell>
          <cell r="NE87">
            <v>0.67159168700000005</v>
          </cell>
          <cell r="NF87">
            <v>0.68015109600000001</v>
          </cell>
          <cell r="NG87">
            <v>0.68045439200000002</v>
          </cell>
          <cell r="NH87">
            <v>0.67341622300000004</v>
          </cell>
          <cell r="NI87">
            <v>0.68521122700000003</v>
          </cell>
          <cell r="NJ87">
            <v>0.68866802900000001</v>
          </cell>
          <cell r="NK87">
            <v>0.69324168399999997</v>
          </cell>
          <cell r="NL87">
            <v>0.69838158100000003</v>
          </cell>
          <cell r="NM87">
            <v>0.70288362699999996</v>
          </cell>
          <cell r="NN87">
            <v>0.70458083199999999</v>
          </cell>
          <cell r="NO87">
            <v>0.70780266800000002</v>
          </cell>
          <cell r="NP87">
            <v>0.71131622100000003</v>
          </cell>
          <cell r="NQ87">
            <v>0.71593424299999997</v>
          </cell>
          <cell r="NR87">
            <v>0.72075774400000003</v>
          </cell>
          <cell r="NS87">
            <v>0.71331638500000005</v>
          </cell>
          <cell r="NT87">
            <v>0.71724635699999995</v>
          </cell>
          <cell r="NU87">
            <v>0.71491376600000001</v>
          </cell>
          <cell r="NV87">
            <v>0.71629781100000001</v>
          </cell>
          <cell r="NW87">
            <v>0.71713448599999996</v>
          </cell>
          <cell r="NX87">
            <v>0.71925515900000003</v>
          </cell>
          <cell r="NY87">
            <v>0.71457870499999998</v>
          </cell>
          <cell r="NZ87">
            <v>0.71054784199999999</v>
          </cell>
          <cell r="OA87">
            <v>71.19</v>
          </cell>
          <cell r="OB87">
            <v>70.941299999999998</v>
          </cell>
          <cell r="OC87">
            <v>71.037099999999995</v>
          </cell>
          <cell r="OD87">
            <v>70.753399999999999</v>
          </cell>
          <cell r="OE87">
            <v>70.47</v>
          </cell>
          <cell r="OF87">
            <v>70.223699999999994</v>
          </cell>
          <cell r="OG87">
            <v>69.918800000000005</v>
          </cell>
          <cell r="OH87">
            <v>69.627499999999998</v>
          </cell>
          <cell r="OI87">
            <v>69.258799999999994</v>
          </cell>
          <cell r="OJ87">
            <v>69.132300000000001</v>
          </cell>
          <cell r="OK87">
            <v>69.081900000000005</v>
          </cell>
          <cell r="OL87">
            <v>68.782200000000003</v>
          </cell>
          <cell r="OM87">
            <v>68.662199999999999</v>
          </cell>
          <cell r="ON87">
            <v>68.428700000000006</v>
          </cell>
          <cell r="OO87">
            <v>68.249300000000005</v>
          </cell>
          <cell r="OP87">
            <v>68.453699999999998</v>
          </cell>
          <cell r="OQ87">
            <v>68.683599999999998</v>
          </cell>
          <cell r="OR87">
            <v>69.1892</v>
          </cell>
          <cell r="OS87">
            <v>69.629099999999994</v>
          </cell>
          <cell r="OT87">
            <v>70.113900000000001</v>
          </cell>
          <cell r="OU87">
            <v>70.578900000000004</v>
          </cell>
          <cell r="OV87">
            <v>71.175799999999995</v>
          </cell>
          <cell r="OW87">
            <v>72.009500000000003</v>
          </cell>
          <cell r="OX87">
            <v>72.233900000000006</v>
          </cell>
          <cell r="OY87">
            <v>71.727000000000004</v>
          </cell>
          <cell r="OZ87">
            <v>70.798299999999998</v>
          </cell>
          <cell r="PA87">
            <v>70.121399999999994</v>
          </cell>
          <cell r="PB87">
            <v>69.915700000000001</v>
          </cell>
          <cell r="PC87">
            <v>69.695099999999996</v>
          </cell>
          <cell r="PD87">
            <v>69.668400000000005</v>
          </cell>
          <cell r="PE87">
            <v>69.817700000000002</v>
          </cell>
          <cell r="PF87">
            <v>68.468999999999994</v>
          </cell>
          <cell r="PQ87">
            <v>10.536000250000001</v>
          </cell>
          <cell r="PR87">
            <v>11.260607650000001</v>
          </cell>
          <cell r="PS87">
            <v>11.216799740000001</v>
          </cell>
          <cell r="PT87">
            <v>10.503208150000001</v>
          </cell>
          <cell r="PU87">
            <v>11.52570135</v>
          </cell>
          <cell r="PV87">
            <v>11.68015216</v>
          </cell>
          <cell r="PW87">
            <v>11.83460296</v>
          </cell>
          <cell r="PX87">
            <v>11.98905377</v>
          </cell>
          <cell r="PY87">
            <v>12.14350458</v>
          </cell>
          <cell r="PZ87">
            <v>12.29795539</v>
          </cell>
          <cell r="QA87">
            <v>12.45240619</v>
          </cell>
          <cell r="QB87">
            <v>12.606857</v>
          </cell>
          <cell r="QC87">
            <v>12.67654142</v>
          </cell>
          <cell r="QD87">
            <v>12.73468858</v>
          </cell>
          <cell r="QE87">
            <v>12.79308443</v>
          </cell>
          <cell r="QF87">
            <v>12.851729880000001</v>
          </cell>
          <cell r="QG87">
            <v>12.910625870000001</v>
          </cell>
          <cell r="QH87">
            <v>12.969773330000001</v>
          </cell>
          <cell r="QI87">
            <v>13.02917321</v>
          </cell>
          <cell r="QJ87">
            <v>13.088826429999999</v>
          </cell>
          <cell r="QK87">
            <v>13.088826429999999</v>
          </cell>
          <cell r="QL87">
            <v>13.088826429999999</v>
          </cell>
          <cell r="QM87">
            <v>6.6052533760000003</v>
          </cell>
          <cell r="QN87">
            <v>6.6700301169999996</v>
          </cell>
          <cell r="QO87">
            <v>6.7354421139999996</v>
          </cell>
          <cell r="QP87">
            <v>6.8008541109999996</v>
          </cell>
          <cell r="QQ87">
            <v>6.8662661079999996</v>
          </cell>
          <cell r="QR87">
            <v>6.9316781040000004</v>
          </cell>
          <cell r="QS87">
            <v>6.9970901010000004</v>
          </cell>
          <cell r="QT87">
            <v>7.0625020980000004</v>
          </cell>
          <cell r="QU87">
            <v>7.1279140950000004</v>
          </cell>
          <cell r="QV87">
            <v>7.1933260920000004</v>
          </cell>
          <cell r="QW87">
            <v>7.2587380890000004</v>
          </cell>
          <cell r="QX87">
            <v>7.3241500850000003</v>
          </cell>
          <cell r="QY87">
            <v>7.3895620820000003</v>
          </cell>
          <cell r="QZ87">
            <v>7.4549740790000003</v>
          </cell>
          <cell r="RA87">
            <v>7.5203860760000003</v>
          </cell>
          <cell r="RB87">
            <v>7.5857980730000003</v>
          </cell>
          <cell r="RC87">
            <v>7.6512100700000003</v>
          </cell>
          <cell r="RD87">
            <v>7.7166220660000002</v>
          </cell>
          <cell r="RE87">
            <v>7.7820340630000002</v>
          </cell>
          <cell r="RF87">
            <v>7.8474460600000002</v>
          </cell>
          <cell r="RG87">
            <v>7.9128580570000002</v>
          </cell>
          <cell r="RH87">
            <v>7.9782700540000002</v>
          </cell>
          <cell r="RI87">
            <v>8.045340994</v>
          </cell>
          <cell r="RJ87">
            <v>8.1129757789999992</v>
          </cell>
          <cell r="RK87">
            <v>8.1811791490000001</v>
          </cell>
          <cell r="RL87">
            <v>8.2499558850000003</v>
          </cell>
          <cell r="RM87">
            <v>8.3193108070000008</v>
          </cell>
          <cell r="RN87">
            <v>8.3892487740000004</v>
          </cell>
          <cell r="RO87">
            <v>8.4597746899999997</v>
          </cell>
          <cell r="RP87">
            <v>8.5308934950000008</v>
          </cell>
          <cell r="RQ87">
            <v>8.5308934950000008</v>
          </cell>
          <cell r="RR87">
            <v>8.5308934950000008</v>
          </cell>
          <cell r="RS87">
            <v>10103.08237</v>
          </cell>
          <cell r="RT87">
            <v>10520.072889999999</v>
          </cell>
          <cell r="RU87">
            <v>10644.87255</v>
          </cell>
          <cell r="RV87">
            <v>11552.321099999999</v>
          </cell>
          <cell r="RW87">
            <v>11616.728999999999</v>
          </cell>
          <cell r="RX87">
            <v>11794.936729999999</v>
          </cell>
          <cell r="RY87">
            <v>11690.549639999999</v>
          </cell>
          <cell r="RZ87">
            <v>11469.455400000001</v>
          </cell>
          <cell r="SA87">
            <v>11118.320879999999</v>
          </cell>
          <cell r="SB87">
            <v>11181.020140000001</v>
          </cell>
          <cell r="SC87">
            <v>11290.72652</v>
          </cell>
          <cell r="SD87">
            <v>11448.969510000001</v>
          </cell>
          <cell r="SE87">
            <v>11555.48984</v>
          </cell>
          <cell r="SF87">
            <v>11863.049590000001</v>
          </cell>
          <cell r="SG87">
            <v>11894.55992</v>
          </cell>
          <cell r="SH87">
            <v>11883.501190000001</v>
          </cell>
          <cell r="SI87">
            <v>12125.475909999999</v>
          </cell>
          <cell r="SJ87">
            <v>12201.858</v>
          </cell>
          <cell r="SK87">
            <v>12195.97813</v>
          </cell>
          <cell r="SL87">
            <v>11472.77117</v>
          </cell>
          <cell r="SM87">
            <v>11163.295270000001</v>
          </cell>
          <cell r="SN87">
            <v>10807.90294</v>
          </cell>
          <cell r="SO87">
            <v>10669.976720000001</v>
          </cell>
          <cell r="SP87">
            <v>11173.05726</v>
          </cell>
          <cell r="SQ87">
            <v>9806.5472869999994</v>
          </cell>
          <cell r="SR87">
            <v>11145.77576</v>
          </cell>
          <cell r="SS87">
            <v>10978.25375</v>
          </cell>
          <cell r="ST87">
            <v>11160.024170000001</v>
          </cell>
          <cell r="SU87">
            <v>11238.598040000001</v>
          </cell>
          <cell r="SV87">
            <v>11406.44377</v>
          </cell>
          <cell r="SW87">
            <v>10269.002979999999</v>
          </cell>
          <cell r="SX87">
            <v>10715.469880000001</v>
          </cell>
          <cell r="SZ87">
            <v>0.58899999999999997</v>
          </cell>
          <cell r="TA87">
            <v>0.59299999999999997</v>
          </cell>
          <cell r="TB87">
            <v>0.59399999999999997</v>
          </cell>
          <cell r="TC87">
            <v>0.59499999999999997</v>
          </cell>
          <cell r="TD87">
            <v>0.59399999999999997</v>
          </cell>
          <cell r="TE87">
            <v>0.59399999999999997</v>
          </cell>
          <cell r="TF87">
            <v>0.59699999999999998</v>
          </cell>
          <cell r="TG87">
            <v>0.59599999999999997</v>
          </cell>
          <cell r="TH87">
            <v>0.59899999999999998</v>
          </cell>
          <cell r="TI87">
            <v>0.59399999999999997</v>
          </cell>
          <cell r="TJ87">
            <v>0.59099999999999997</v>
          </cell>
          <cell r="TL87">
            <v>16.065933170000001</v>
          </cell>
          <cell r="TM87">
            <v>15.969312929999999</v>
          </cell>
          <cell r="TN87">
            <v>15.8821312</v>
          </cell>
          <cell r="TO87">
            <v>15.820104540000001</v>
          </cell>
          <cell r="TP87">
            <v>15.765601739999999</v>
          </cell>
          <cell r="TQ87">
            <v>15.70488956</v>
          </cell>
          <cell r="TR87">
            <v>15.6390215</v>
          </cell>
          <cell r="TS87">
            <v>15.92864997</v>
          </cell>
          <cell r="TT87">
            <v>15.88151175</v>
          </cell>
          <cell r="TU87">
            <v>15.797749899999999</v>
          </cell>
          <cell r="TV87">
            <v>15.73566602</v>
          </cell>
          <cell r="TX87">
            <v>16.925246829999999</v>
          </cell>
          <cell r="TY87">
            <v>16.83029453</v>
          </cell>
          <cell r="TZ87">
            <v>16.806722690000001</v>
          </cell>
          <cell r="UA87">
            <v>16.666666670000001</v>
          </cell>
          <cell r="UB87">
            <v>16.690042080000001</v>
          </cell>
          <cell r="UC87">
            <v>16.573033710000001</v>
          </cell>
          <cell r="UD87">
            <v>16.503496500000001</v>
          </cell>
          <cell r="UE87">
            <v>16.759776540000001</v>
          </cell>
          <cell r="UF87">
            <v>16.689847010000001</v>
          </cell>
          <cell r="UG87">
            <v>16.690042080000001</v>
          </cell>
          <cell r="UH87">
            <v>16.64315938</v>
          </cell>
          <cell r="UI87">
            <v>10.931535719999999</v>
          </cell>
          <cell r="UJ87">
            <v>10.625689510000001</v>
          </cell>
          <cell r="UK87">
            <v>10.33582878</v>
          </cell>
          <cell r="UL87">
            <v>10.074283599999999</v>
          </cell>
          <cell r="UM87">
            <v>9.8882036210000006</v>
          </cell>
          <cell r="UN87">
            <v>9.7246952059999998</v>
          </cell>
          <cell r="UO87">
            <v>9.54255867</v>
          </cell>
          <cell r="UP87">
            <v>9.3449544909999993</v>
          </cell>
          <cell r="UQ87">
            <v>9.3039999009999992</v>
          </cell>
          <cell r="UR87">
            <v>9.162585258</v>
          </cell>
          <cell r="US87">
            <v>8.9112997059999994</v>
          </cell>
          <cell r="UT87">
            <v>8.7250480649999993</v>
          </cell>
          <cell r="UV87">
            <v>5.60595</v>
          </cell>
          <cell r="UW87">
            <v>5.60595</v>
          </cell>
          <cell r="UX87">
            <v>5.60595</v>
          </cell>
          <cell r="UY87">
            <v>5.60595</v>
          </cell>
          <cell r="UZ87">
            <v>5.60595</v>
          </cell>
          <cell r="VA87">
            <v>5.60595</v>
          </cell>
          <cell r="VB87">
            <v>5.60595</v>
          </cell>
          <cell r="VC87">
            <v>6.51579</v>
          </cell>
          <cell r="VD87">
            <v>6.51579</v>
          </cell>
          <cell r="VE87">
            <v>6.51579</v>
          </cell>
          <cell r="VF87">
            <v>6.51579</v>
          </cell>
          <cell r="VH87">
            <v>31.966159999999999</v>
          </cell>
          <cell r="VI87">
            <v>31.966159999999999</v>
          </cell>
          <cell r="VJ87">
            <v>31.966159999999999</v>
          </cell>
          <cell r="VK87">
            <v>31.966159999999999</v>
          </cell>
          <cell r="VL87">
            <v>31.966159999999999</v>
          </cell>
          <cell r="VM87">
            <v>31.966159999999999</v>
          </cell>
          <cell r="VN87">
            <v>31.966159999999999</v>
          </cell>
          <cell r="VO87">
            <v>31.966159999999999</v>
          </cell>
          <cell r="VP87">
            <v>31.966159999999999</v>
          </cell>
          <cell r="VQ87">
            <v>31.966159999999999</v>
          </cell>
          <cell r="VR87">
            <v>31.966159999999999</v>
          </cell>
          <cell r="VS87">
            <v>80</v>
          </cell>
          <cell r="VT87">
            <v>0.47099999999999997</v>
          </cell>
          <cell r="VU87">
            <v>0.47099999999999997</v>
          </cell>
          <cell r="VV87">
            <v>0.47099999999999997</v>
          </cell>
          <cell r="VW87">
            <v>0.47</v>
          </cell>
          <cell r="VX87">
            <v>0.46800000000000003</v>
          </cell>
          <cell r="VY87">
            <v>0.46500000000000002</v>
          </cell>
          <cell r="VZ87">
            <v>0.46100000000000002</v>
          </cell>
          <cell r="WA87">
            <v>0.45900000000000002</v>
          </cell>
          <cell r="WB87">
            <v>0.443</v>
          </cell>
          <cell r="WC87">
            <v>0.44</v>
          </cell>
          <cell r="WD87">
            <v>0.434</v>
          </cell>
          <cell r="WE87">
            <v>0.436</v>
          </cell>
          <cell r="WF87">
            <v>0.432</v>
          </cell>
          <cell r="WG87">
            <v>0.44</v>
          </cell>
          <cell r="WH87">
            <v>0.44</v>
          </cell>
          <cell r="WI87">
            <v>0.436</v>
          </cell>
          <cell r="WJ87">
            <v>0.434</v>
          </cell>
          <cell r="WK87">
            <v>0.42599999999999999</v>
          </cell>
          <cell r="WL87">
            <v>0.42399999999999999</v>
          </cell>
          <cell r="WM87">
            <v>0.42299999999999999</v>
          </cell>
          <cell r="WN87">
            <v>0.41699999999999998</v>
          </cell>
          <cell r="WO87">
            <v>0.40899999999999997</v>
          </cell>
          <cell r="WP87">
            <v>0.40899999999999997</v>
          </cell>
          <cell r="WQ87">
            <v>0.40500000000000003</v>
          </cell>
          <cell r="WR87">
            <v>0.39400000000000002</v>
          </cell>
          <cell r="WS87">
            <v>0.39200000000000002</v>
          </cell>
          <cell r="WT87">
            <v>0.379</v>
          </cell>
          <cell r="WU87">
            <v>0.372</v>
          </cell>
          <cell r="WV87">
            <v>0.36599999999999999</v>
          </cell>
          <cell r="WW87">
            <v>0.36299999999999999</v>
          </cell>
          <cell r="WX87">
            <v>0.33600000000000002</v>
          </cell>
          <cell r="WY87">
            <v>0.33500000000000002</v>
          </cell>
          <cell r="WZ87">
            <v>81</v>
          </cell>
          <cell r="XA87">
            <v>81</v>
          </cell>
          <cell r="XB87">
            <v>81</v>
          </cell>
          <cell r="XC87">
            <v>81</v>
          </cell>
          <cell r="XD87">
            <v>80</v>
          </cell>
          <cell r="XE87">
            <v>79</v>
          </cell>
          <cell r="XF87">
            <v>78</v>
          </cell>
          <cell r="XG87">
            <v>77</v>
          </cell>
          <cell r="XH87">
            <v>77</v>
          </cell>
          <cell r="XI87">
            <v>77</v>
          </cell>
          <cell r="XJ87">
            <v>77</v>
          </cell>
          <cell r="XK87">
            <v>79</v>
          </cell>
          <cell r="XL87">
            <v>78</v>
          </cell>
          <cell r="XM87">
            <v>79</v>
          </cell>
          <cell r="XN87">
            <v>80</v>
          </cell>
          <cell r="XO87">
            <v>80</v>
          </cell>
          <cell r="XP87">
            <v>79</v>
          </cell>
          <cell r="XQ87">
            <v>79</v>
          </cell>
          <cell r="XR87">
            <v>79</v>
          </cell>
          <cell r="XS87">
            <v>79</v>
          </cell>
          <cell r="XT87">
            <v>79</v>
          </cell>
          <cell r="XU87">
            <v>79</v>
          </cell>
          <cell r="XV87">
            <v>79</v>
          </cell>
          <cell r="XW87">
            <v>79</v>
          </cell>
          <cell r="XX87">
            <v>78</v>
          </cell>
          <cell r="XY87">
            <v>78</v>
          </cell>
          <cell r="XZ87">
            <v>80</v>
          </cell>
          <cell r="YA87">
            <v>80</v>
          </cell>
          <cell r="YB87">
            <v>80</v>
          </cell>
          <cell r="YC87">
            <v>80</v>
          </cell>
          <cell r="YD87">
            <v>80</v>
          </cell>
          <cell r="YE87">
            <v>80</v>
          </cell>
          <cell r="YF87">
            <v>104.44499999999999</v>
          </cell>
          <cell r="YG87">
            <v>105.00700000000001</v>
          </cell>
          <cell r="YH87">
            <v>105.071</v>
          </cell>
          <cell r="YI87">
            <v>103.286</v>
          </cell>
          <cell r="YJ87">
            <v>100.855</v>
          </cell>
          <cell r="YK87">
            <v>97.751000000000005</v>
          </cell>
          <cell r="YL87">
            <v>92.382999999999996</v>
          </cell>
          <cell r="YM87">
            <v>91.028000000000006</v>
          </cell>
          <cell r="YN87">
            <v>88.956000000000003</v>
          </cell>
          <cell r="YO87">
            <v>83.9</v>
          </cell>
          <cell r="YP87">
            <v>74.834999999999994</v>
          </cell>
          <cell r="YQ87">
            <v>73.052000000000007</v>
          </cell>
          <cell r="YR87">
            <v>70.518000000000001</v>
          </cell>
          <cell r="YS87">
            <v>69.100999999999999</v>
          </cell>
          <cell r="YT87">
            <v>68.766999999999996</v>
          </cell>
          <cell r="YU87">
            <v>66.019000000000005</v>
          </cell>
          <cell r="YV87">
            <v>65.781999999999996</v>
          </cell>
          <cell r="YW87">
            <v>59.594999999999999</v>
          </cell>
          <cell r="YX87">
            <v>58.164999999999999</v>
          </cell>
          <cell r="YY87">
            <v>56.881999999999998</v>
          </cell>
          <cell r="YZ87">
            <v>52.838000000000001</v>
          </cell>
          <cell r="ZA87">
            <v>52.6</v>
          </cell>
          <cell r="ZB87">
            <v>52.798000000000002</v>
          </cell>
          <cell r="ZC87">
            <v>50.954000000000001</v>
          </cell>
          <cell r="ZD87">
            <v>46.677999999999997</v>
          </cell>
          <cell r="ZE87">
            <v>45.715000000000003</v>
          </cell>
          <cell r="ZF87">
            <v>41.868000000000002</v>
          </cell>
          <cell r="ZG87">
            <v>38.554000000000002</v>
          </cell>
          <cell r="ZH87">
            <v>35.231999999999999</v>
          </cell>
          <cell r="ZI87">
            <v>33.951999999999998</v>
          </cell>
          <cell r="ZJ87">
            <v>33.313000000000002</v>
          </cell>
          <cell r="ZK87">
            <v>32.764000000000003</v>
          </cell>
          <cell r="ZL87">
            <v>33.048233869999997</v>
          </cell>
          <cell r="ZM87">
            <v>34.492069239999999</v>
          </cell>
          <cell r="ZN87">
            <v>35.998983959999997</v>
          </cell>
          <cell r="ZO87">
            <v>37.505898670000001</v>
          </cell>
          <cell r="ZP87">
            <v>39.012813379999997</v>
          </cell>
          <cell r="ZQ87">
            <v>40.519728090000001</v>
          </cell>
          <cell r="ZR87">
            <v>42.026642799999998</v>
          </cell>
          <cell r="ZS87">
            <v>43.533557510000001</v>
          </cell>
          <cell r="ZT87">
            <v>45.040472219999998</v>
          </cell>
          <cell r="ZU87">
            <v>46.547386930000002</v>
          </cell>
          <cell r="ZV87">
            <v>48.054301639999998</v>
          </cell>
          <cell r="ZW87">
            <v>49.561216350000002</v>
          </cell>
          <cell r="ZX87">
            <v>51.06813107</v>
          </cell>
          <cell r="ZY87">
            <v>52.575045780000004</v>
          </cell>
          <cell r="ZZ87">
            <v>54.08196049</v>
          </cell>
          <cell r="AAA87">
            <v>55.588875199999997</v>
          </cell>
          <cell r="AAB87">
            <v>57.095789910000001</v>
          </cell>
          <cell r="AAC87">
            <v>58.602704619999997</v>
          </cell>
          <cell r="AAD87">
            <v>60.109619330000001</v>
          </cell>
          <cell r="AAE87">
            <v>61.616534039999998</v>
          </cell>
          <cell r="AAF87">
            <v>63.123448750000001</v>
          </cell>
          <cell r="AAG87">
            <v>64.630363459999998</v>
          </cell>
          <cell r="AAH87">
            <v>66.564054589999998</v>
          </cell>
          <cell r="AAI87">
            <v>68.497745710000004</v>
          </cell>
          <cell r="AAJ87">
            <v>70.431436840000003</v>
          </cell>
          <cell r="AAK87">
            <v>72.365127959999995</v>
          </cell>
          <cell r="AAL87">
            <v>72.856600729999997</v>
          </cell>
          <cell r="AAM87">
            <v>73.348073490000004</v>
          </cell>
          <cell r="AAN87">
            <v>73.839546260000006</v>
          </cell>
          <cell r="AAO87">
            <v>74.331019029999993</v>
          </cell>
          <cell r="AAP87">
            <v>74.331019029999993</v>
          </cell>
          <cell r="AAQ87">
            <v>74.331019029999993</v>
          </cell>
          <cell r="AAR87">
            <v>29.256463669999999</v>
          </cell>
          <cell r="AAS87">
            <v>30.50555992</v>
          </cell>
          <cell r="AAT87">
            <v>31.807985970000001</v>
          </cell>
          <cell r="AAU87">
            <v>33.110412029999999</v>
          </cell>
          <cell r="AAV87">
            <v>34.41283808</v>
          </cell>
          <cell r="AAW87">
            <v>35.715264130000001</v>
          </cell>
          <cell r="AAX87">
            <v>37.017690180000002</v>
          </cell>
          <cell r="AAY87">
            <v>38.320116229999996</v>
          </cell>
          <cell r="AAZ87">
            <v>39.622542289999998</v>
          </cell>
          <cell r="ABA87">
            <v>40.92496834</v>
          </cell>
          <cell r="ABB87">
            <v>42.227394390000001</v>
          </cell>
          <cell r="ABC87">
            <v>43.529820440000002</v>
          </cell>
          <cell r="ABD87">
            <v>44.832246490000003</v>
          </cell>
          <cell r="ABE87">
            <v>46.134672549999998</v>
          </cell>
          <cell r="ABF87">
            <v>47.437098599999999</v>
          </cell>
          <cell r="ABG87">
            <v>48.73952465</v>
          </cell>
          <cell r="ABH87">
            <v>50.041950700000001</v>
          </cell>
          <cell r="ABI87">
            <v>51.344376750000002</v>
          </cell>
          <cell r="ABJ87">
            <v>52.646802809999997</v>
          </cell>
          <cell r="ABK87">
            <v>53.949228859999998</v>
          </cell>
          <cell r="ABL87">
            <v>55.251654909999999</v>
          </cell>
          <cell r="ABM87">
            <v>56.55408096</v>
          </cell>
          <cell r="ABN87">
            <v>58.356278490000001</v>
          </cell>
          <cell r="ABO87">
            <v>60.158476020000002</v>
          </cell>
          <cell r="ABP87">
            <v>61.960673550000003</v>
          </cell>
          <cell r="ABQ87">
            <v>63.762871079999996</v>
          </cell>
          <cell r="ABR87">
            <v>64.417648729999996</v>
          </cell>
          <cell r="ABS87">
            <v>65.072426379999996</v>
          </cell>
          <cell r="ABT87">
            <v>65.727204029999996</v>
          </cell>
          <cell r="ABU87">
            <v>66.381981679999996</v>
          </cell>
          <cell r="ABV87">
            <v>66.381981679999996</v>
          </cell>
          <cell r="ABW87">
            <v>66.381981679999996</v>
          </cell>
          <cell r="ABX87">
            <v>12.34567901</v>
          </cell>
          <cell r="ABY87">
            <v>12.34567901</v>
          </cell>
          <cell r="ABZ87">
            <v>12.34567901</v>
          </cell>
          <cell r="ACA87">
            <v>12.34567901</v>
          </cell>
          <cell r="ACB87">
            <v>12.34567901</v>
          </cell>
          <cell r="ACC87">
            <v>12.34567901</v>
          </cell>
          <cell r="ACD87">
            <v>12.34567901</v>
          </cell>
          <cell r="ACE87">
            <v>12.34567901</v>
          </cell>
          <cell r="ACF87">
            <v>16.25</v>
          </cell>
          <cell r="ACG87">
            <v>16.049382720000001</v>
          </cell>
          <cell r="ACH87">
            <v>16.049382720000001</v>
          </cell>
          <cell r="ACI87">
            <v>16.049382720000001</v>
          </cell>
          <cell r="ACJ87">
            <v>16.049382720000001</v>
          </cell>
          <cell r="ACK87">
            <v>13.58024691</v>
          </cell>
          <cell r="ACL87">
            <v>13.58024691</v>
          </cell>
          <cell r="ACM87">
            <v>13.58024691</v>
          </cell>
          <cell r="ACN87">
            <v>13.58024691</v>
          </cell>
          <cell r="ACO87">
            <v>13.58024691</v>
          </cell>
          <cell r="ACP87">
            <v>13.58024691</v>
          </cell>
          <cell r="ACQ87">
            <v>13.58024691</v>
          </cell>
          <cell r="ACR87">
            <v>13.58024691</v>
          </cell>
          <cell r="ACS87">
            <v>15.47619048</v>
          </cell>
          <cell r="ACT87">
            <v>15.47619048</v>
          </cell>
          <cell r="ACU87">
            <v>15.47619048</v>
          </cell>
          <cell r="ACV87">
            <v>16.666666670000001</v>
          </cell>
          <cell r="ACW87">
            <v>16.666666670000001</v>
          </cell>
          <cell r="ACX87">
            <v>19.047619050000002</v>
          </cell>
          <cell r="ACY87">
            <v>19.047619050000002</v>
          </cell>
          <cell r="ACZ87">
            <v>19.047619050000002</v>
          </cell>
          <cell r="ADA87">
            <v>19.047619050000002</v>
          </cell>
          <cell r="ADB87">
            <v>30.952380949999998</v>
          </cell>
          <cell r="ADC87">
            <v>30.952380949999998</v>
          </cell>
          <cell r="ADD87">
            <v>87.654320990000002</v>
          </cell>
          <cell r="ADE87">
            <v>87.654320990000002</v>
          </cell>
          <cell r="ADF87">
            <v>87.654320990000002</v>
          </cell>
          <cell r="ADG87">
            <v>87.654320990000002</v>
          </cell>
          <cell r="ADH87">
            <v>87.654320990000002</v>
          </cell>
          <cell r="ADI87">
            <v>87.654320990000002</v>
          </cell>
          <cell r="ADJ87">
            <v>87.654320990000002</v>
          </cell>
          <cell r="ADK87">
            <v>87.654320990000002</v>
          </cell>
          <cell r="ADL87">
            <v>83.75</v>
          </cell>
          <cell r="ADM87">
            <v>83.950617280000003</v>
          </cell>
          <cell r="ADN87">
            <v>83.950617280000003</v>
          </cell>
          <cell r="ADO87">
            <v>83.950617280000003</v>
          </cell>
          <cell r="ADP87">
            <v>83.950617280000003</v>
          </cell>
          <cell r="ADQ87">
            <v>86.41975309</v>
          </cell>
          <cell r="ADR87">
            <v>86.41975309</v>
          </cell>
          <cell r="ADS87">
            <v>86.41975309</v>
          </cell>
          <cell r="ADT87">
            <v>86.41975309</v>
          </cell>
          <cell r="ADU87">
            <v>86.41975309</v>
          </cell>
          <cell r="ADV87">
            <v>86.41975309</v>
          </cell>
          <cell r="ADW87">
            <v>86.41975309</v>
          </cell>
          <cell r="ADX87">
            <v>86.41975309</v>
          </cell>
          <cell r="ADY87">
            <v>84.52380952</v>
          </cell>
          <cell r="ADZ87">
            <v>84.52380952</v>
          </cell>
          <cell r="AEA87">
            <v>84.52380952</v>
          </cell>
          <cell r="AEB87">
            <v>83.333333330000002</v>
          </cell>
          <cell r="AEC87">
            <v>83.333333330000002</v>
          </cell>
          <cell r="AED87">
            <v>80.952380950000006</v>
          </cell>
          <cell r="AEE87">
            <v>80.952380950000006</v>
          </cell>
          <cell r="AEF87">
            <v>80.952380950000006</v>
          </cell>
          <cell r="AEG87">
            <v>80.952380950000006</v>
          </cell>
          <cell r="AEH87">
            <v>69.047619049999994</v>
          </cell>
          <cell r="AEI87">
            <v>69.047619049999994</v>
          </cell>
          <cell r="AEJ87">
            <v>62.35</v>
          </cell>
          <cell r="AEK87">
            <v>61.762999999999998</v>
          </cell>
          <cell r="AEL87">
            <v>61.167999999999999</v>
          </cell>
          <cell r="AEM87">
            <v>60.566000000000003</v>
          </cell>
          <cell r="AEN87">
            <v>59.959000000000003</v>
          </cell>
          <cell r="AEO87">
            <v>59.347999999999999</v>
          </cell>
          <cell r="AEP87">
            <v>58.731999999999999</v>
          </cell>
          <cell r="AEQ87">
            <v>58.113</v>
          </cell>
          <cell r="AER87">
            <v>57.493000000000002</v>
          </cell>
          <cell r="AES87">
            <v>56.398000000000003</v>
          </cell>
          <cell r="AET87">
            <v>54.898000000000003</v>
          </cell>
          <cell r="AEU87">
            <v>53.405999999999999</v>
          </cell>
          <cell r="AEV87">
            <v>53.15</v>
          </cell>
          <cell r="AEW87">
            <v>52.896000000000001</v>
          </cell>
          <cell r="AEX87">
            <v>55.273000000000003</v>
          </cell>
          <cell r="AEY87">
            <v>55.863999999999997</v>
          </cell>
          <cell r="AEZ87">
            <v>56.441000000000003</v>
          </cell>
          <cell r="AFA87">
            <v>57.014000000000003</v>
          </cell>
          <cell r="AFB87">
            <v>57.283999999999999</v>
          </cell>
          <cell r="AFC87">
            <v>55.615000000000002</v>
          </cell>
          <cell r="AFD87">
            <v>54.695999999999998</v>
          </cell>
          <cell r="AFE87">
            <v>54.777999999999999</v>
          </cell>
          <cell r="AFF87">
            <v>54.868000000000002</v>
          </cell>
          <cell r="AFG87">
            <v>56.255000000000003</v>
          </cell>
          <cell r="AFH87">
            <v>55.866</v>
          </cell>
          <cell r="AFI87">
            <v>56.250999999999998</v>
          </cell>
          <cell r="AFJ87">
            <v>58.595999999999997</v>
          </cell>
          <cell r="AFK87">
            <v>59.073</v>
          </cell>
          <cell r="AFL87">
            <v>57.915999999999997</v>
          </cell>
          <cell r="AFM87">
            <v>58.439</v>
          </cell>
          <cell r="AFN87">
            <v>54.93</v>
          </cell>
          <cell r="AFO87">
            <v>56.094999999999999</v>
          </cell>
          <cell r="AFP87">
            <v>76.849000000000004</v>
          </cell>
          <cell r="AFQ87">
            <v>76.453000000000003</v>
          </cell>
          <cell r="AFR87">
            <v>76.046999999999997</v>
          </cell>
          <cell r="AFS87">
            <v>75.632000000000005</v>
          </cell>
          <cell r="AFT87">
            <v>75.209000000000003</v>
          </cell>
          <cell r="AFU87">
            <v>74.781000000000006</v>
          </cell>
          <cell r="AFV87">
            <v>74.346000000000004</v>
          </cell>
          <cell r="AFW87">
            <v>73.905000000000001</v>
          </cell>
          <cell r="AFX87">
            <v>73.459999999999994</v>
          </cell>
          <cell r="AFY87">
            <v>72.867999999999995</v>
          </cell>
          <cell r="AFZ87">
            <v>72.793000000000006</v>
          </cell>
          <cell r="AGA87">
            <v>72.736000000000004</v>
          </cell>
          <cell r="AGB87">
            <v>71.994</v>
          </cell>
          <cell r="AGC87">
            <v>71.239999999999995</v>
          </cell>
          <cell r="AGD87">
            <v>73.664000000000001</v>
          </cell>
          <cell r="AGE87">
            <v>73.626999999999995</v>
          </cell>
          <cell r="AGF87">
            <v>73.573999999999998</v>
          </cell>
          <cell r="AGG87">
            <v>73.519000000000005</v>
          </cell>
          <cell r="AGH87">
            <v>73.575000000000003</v>
          </cell>
          <cell r="AGI87">
            <v>71.712999999999994</v>
          </cell>
          <cell r="AGJ87">
            <v>70.262</v>
          </cell>
          <cell r="AGK87">
            <v>70.043999999999997</v>
          </cell>
          <cell r="AGL87">
            <v>69.116</v>
          </cell>
          <cell r="AGM87">
            <v>69.981999999999999</v>
          </cell>
          <cell r="AGN87">
            <v>69.977999999999994</v>
          </cell>
          <cell r="AGO87">
            <v>70.251999999999995</v>
          </cell>
          <cell r="AGP87">
            <v>71.129000000000005</v>
          </cell>
          <cell r="AGQ87">
            <v>71.268000000000001</v>
          </cell>
          <cell r="AGR87">
            <v>70.349000000000004</v>
          </cell>
          <cell r="AGS87">
            <v>71.010999999999996</v>
          </cell>
          <cell r="AGT87">
            <v>68.361000000000004</v>
          </cell>
          <cell r="AGU87">
            <v>70.003</v>
          </cell>
          <cell r="AGV87">
            <v>14</v>
          </cell>
          <cell r="AGW87">
            <v>0.61399999999999999</v>
          </cell>
          <cell r="AGX87">
            <v>0.62</v>
          </cell>
          <cell r="AGY87">
            <v>0.622</v>
          </cell>
          <cell r="AGZ87">
            <v>0.626</v>
          </cell>
          <cell r="AHA87">
            <v>0.624</v>
          </cell>
          <cell r="AHB87">
            <v>0.623</v>
          </cell>
          <cell r="AHC87">
            <v>0.62</v>
          </cell>
          <cell r="AHD87">
            <v>0.61899999999999999</v>
          </cell>
          <cell r="AHE87">
            <v>0.61899999999999999</v>
          </cell>
          <cell r="AHF87">
            <v>0.62</v>
          </cell>
          <cell r="AHG87">
            <v>0.61299999999999999</v>
          </cell>
          <cell r="AHH87">
            <v>0.621</v>
          </cell>
          <cell r="AHI87">
            <v>0.622</v>
          </cell>
          <cell r="AHJ87">
            <v>0.61499999999999999</v>
          </cell>
          <cell r="AHK87">
            <v>0.63200000000000001</v>
          </cell>
          <cell r="AHL87">
            <v>0.63600000000000001</v>
          </cell>
          <cell r="AHM87">
            <v>0.63700000000000001</v>
          </cell>
          <cell r="AHN87">
            <v>0.64200000000000002</v>
          </cell>
          <cell r="AHO87">
            <v>0.64200000000000002</v>
          </cell>
          <cell r="AHP87">
            <v>0.65700000000000003</v>
          </cell>
          <cell r="AHQ87">
            <v>0.66200000000000003</v>
          </cell>
          <cell r="AHR87">
            <v>0.66300000000000003</v>
          </cell>
          <cell r="AHS87">
            <v>0.66400000000000003</v>
          </cell>
          <cell r="AHT87">
            <v>0.66600000000000004</v>
          </cell>
          <cell r="AHU87">
            <v>0.66900000000000004</v>
          </cell>
          <cell r="AHV87">
            <v>0.66800000000000004</v>
          </cell>
          <cell r="AHW87">
            <v>0.66700000000000004</v>
          </cell>
          <cell r="AHX87">
            <v>0.66900000000000004</v>
          </cell>
          <cell r="AHY87">
            <v>0.67</v>
          </cell>
          <cell r="AHZ87">
            <v>0.67100000000000004</v>
          </cell>
          <cell r="AIA87">
            <v>0.66700000000000004</v>
          </cell>
          <cell r="AIB87">
            <v>0.66300000000000003</v>
          </cell>
          <cell r="AIC87">
            <v>6.8285280730000002</v>
          </cell>
          <cell r="AID87">
            <v>6.3444108760000004</v>
          </cell>
          <cell r="AIE87">
            <v>6.1840120660000002</v>
          </cell>
          <cell r="AIF87">
            <v>6.1469265369999997</v>
          </cell>
          <cell r="AIG87">
            <v>6.5868263469999997</v>
          </cell>
          <cell r="AIH87">
            <v>6.8759342300000004</v>
          </cell>
          <cell r="AII87">
            <v>7.3243647230000004</v>
          </cell>
          <cell r="AIJ87">
            <v>7.3353293409999996</v>
          </cell>
          <cell r="AIK87">
            <v>7.0570570569999997</v>
          </cell>
          <cell r="AIL87">
            <v>7.0464767620000002</v>
          </cell>
          <cell r="AIM87">
            <v>7.6807228920000004</v>
          </cell>
          <cell r="AIN87">
            <v>7.7265973250000002</v>
          </cell>
          <cell r="AIO87">
            <v>8.124076809</v>
          </cell>
          <cell r="AIP87">
            <v>8.3457526079999997</v>
          </cell>
          <cell r="AIQ87">
            <v>8.0058224160000009</v>
          </cell>
          <cell r="AIR87">
            <v>7.8260869570000002</v>
          </cell>
          <cell r="AIS87">
            <v>8.2132564840000004</v>
          </cell>
          <cell r="AIT87">
            <v>7.8909612630000003</v>
          </cell>
          <cell r="AIU87">
            <v>8.2857142859999993</v>
          </cell>
          <cell r="AIV87">
            <v>6.1428571429999996</v>
          </cell>
          <cell r="AIW87">
            <v>5.9659090910000003</v>
          </cell>
          <cell r="AIX87">
            <v>6.4880112829999996</v>
          </cell>
          <cell r="AIY87">
            <v>6.8723702659999999</v>
          </cell>
          <cell r="AIZ87">
            <v>6.722689076</v>
          </cell>
          <cell r="AJA87">
            <v>6.3025210080000003</v>
          </cell>
          <cell r="AJB87">
            <v>6.3113604490000004</v>
          </cell>
          <cell r="AJC87">
            <v>6.3202247189999996</v>
          </cell>
          <cell r="AJD87">
            <v>6.4335664340000003</v>
          </cell>
          <cell r="AJE87">
            <v>6.4245810060000004</v>
          </cell>
          <cell r="AJF87">
            <v>6.6759388040000003</v>
          </cell>
          <cell r="AJG87">
            <v>6.451612903</v>
          </cell>
          <cell r="AJH87">
            <v>6.4880112829999996</v>
          </cell>
          <cell r="AJI87">
            <v>3.1105340460000002</v>
          </cell>
          <cell r="AJJ87">
            <v>3.177506647</v>
          </cell>
          <cell r="AJK87">
            <v>3.1322822100000001</v>
          </cell>
          <cell r="AJL87">
            <v>3.2202612830000001</v>
          </cell>
          <cell r="AJM87">
            <v>3.2636347799999998</v>
          </cell>
          <cell r="AJN87">
            <v>3.6205392010000002</v>
          </cell>
          <cell r="AJO87">
            <v>3.786234624</v>
          </cell>
          <cell r="AJP87">
            <v>3.8964888950000001</v>
          </cell>
          <cell r="AJQ87">
            <v>3.7157807219999999</v>
          </cell>
          <cell r="AJR87">
            <v>3.7825405719999998</v>
          </cell>
          <cell r="AJS87">
            <v>3.8851833029999998</v>
          </cell>
          <cell r="AJT87">
            <v>3.9542349020000001</v>
          </cell>
          <cell r="AJU87">
            <v>3.7887810100000001</v>
          </cell>
          <cell r="AJV87">
            <v>3.9370171740000002</v>
          </cell>
          <cell r="AJW87">
            <v>3.880419007</v>
          </cell>
          <cell r="AJX87">
            <v>3.8016381730000002</v>
          </cell>
          <cell r="AJY87">
            <v>4.2031551619999998</v>
          </cell>
          <cell r="AJZ87">
            <v>3.8830630579999998</v>
          </cell>
          <cell r="AKA87">
            <v>3.8749390699999999</v>
          </cell>
          <cell r="AKB87">
            <v>2.8377190799999998</v>
          </cell>
          <cell r="AKC87">
            <v>2.7316880509999999</v>
          </cell>
          <cell r="AKD87">
            <v>2.9213755899999998</v>
          </cell>
          <cell r="AKE87">
            <v>2.7841071419999999</v>
          </cell>
          <cell r="AKF87">
            <v>2.970638525</v>
          </cell>
          <cell r="AKG87">
            <v>2.6772618650000002</v>
          </cell>
          <cell r="AKH87">
            <v>2.7655973440000001</v>
          </cell>
          <cell r="AKI87">
            <v>2.8089253589999998</v>
          </cell>
          <cell r="AKJ87">
            <v>2.6696014309999998</v>
          </cell>
          <cell r="AKK87">
            <v>2.7390865689999999</v>
          </cell>
          <cell r="AKL87">
            <v>2.728744464</v>
          </cell>
          <cell r="AKM87">
            <v>2.508977035</v>
          </cell>
          <cell r="AKN87">
            <v>2.508977035</v>
          </cell>
          <cell r="AKO87">
            <v>9.8699999999999992</v>
          </cell>
          <cell r="AKP87">
            <v>8.58</v>
          </cell>
          <cell r="AKQ87">
            <v>8.36</v>
          </cell>
          <cell r="AKR87">
            <v>8.2200000000000006</v>
          </cell>
          <cell r="AKS87">
            <v>9.0299999999999994</v>
          </cell>
          <cell r="AKT87">
            <v>9.24</v>
          </cell>
          <cell r="AKU87">
            <v>9.69</v>
          </cell>
          <cell r="AKV87">
            <v>9.66</v>
          </cell>
          <cell r="AKW87">
            <v>9.4499999999999993</v>
          </cell>
          <cell r="AKX87">
            <v>9.31</v>
          </cell>
          <cell r="AKY87">
            <v>10.34</v>
          </cell>
          <cell r="AKZ87">
            <v>10.46</v>
          </cell>
          <cell r="ALA87">
            <v>11.57</v>
          </cell>
          <cell r="ALB87">
            <v>11.93</v>
          </cell>
          <cell r="ALC87">
            <v>11.16</v>
          </cell>
          <cell r="ALD87">
            <v>11</v>
          </cell>
          <cell r="ALE87">
            <v>11.1</v>
          </cell>
          <cell r="ALF87">
            <v>10.91</v>
          </cell>
          <cell r="ALG87">
            <v>11.63</v>
          </cell>
          <cell r="ALH87">
            <v>8.9</v>
          </cell>
          <cell r="ALI87">
            <v>8.64</v>
          </cell>
          <cell r="ALJ87">
            <v>9.49</v>
          </cell>
          <cell r="ALK87">
            <v>10.47</v>
          </cell>
          <cell r="ALL87">
            <v>9.73</v>
          </cell>
          <cell r="ALM87">
            <v>9.2100000000000009</v>
          </cell>
          <cell r="ALN87">
            <v>9.2799999999999994</v>
          </cell>
          <cell r="ALO87">
            <v>9.3000000000000007</v>
          </cell>
          <cell r="ALP87">
            <v>9.65</v>
          </cell>
          <cell r="ALQ87">
            <v>9.56</v>
          </cell>
          <cell r="ALR87">
            <v>9.9499999999999993</v>
          </cell>
          <cell r="ALS87">
            <v>9.9499999999999993</v>
          </cell>
          <cell r="ALT87">
            <v>9.9499999999999993</v>
          </cell>
        </row>
        <row r="88">
          <cell r="A88" t="str">
            <v>Jordan</v>
          </cell>
          <cell r="B88" t="str">
            <v>JOR</v>
          </cell>
          <cell r="C88" t="str">
            <v>High</v>
          </cell>
          <cell r="D88" t="str">
            <v>AS</v>
          </cell>
          <cell r="E88">
            <v>102</v>
          </cell>
          <cell r="F88">
            <v>0.622</v>
          </cell>
          <cell r="G88">
            <v>0.625</v>
          </cell>
          <cell r="H88">
            <v>0.63700000000000001</v>
          </cell>
          <cell r="I88">
            <v>0.64100000000000001</v>
          </cell>
          <cell r="J88">
            <v>0.64400000000000002</v>
          </cell>
          <cell r="K88">
            <v>0.65100000000000002</v>
          </cell>
          <cell r="L88">
            <v>0.65500000000000003</v>
          </cell>
          <cell r="M88">
            <v>0.66100000000000003</v>
          </cell>
          <cell r="N88">
            <v>0.66600000000000004</v>
          </cell>
          <cell r="O88">
            <v>0.67100000000000004</v>
          </cell>
          <cell r="P88">
            <v>0.67800000000000005</v>
          </cell>
          <cell r="Q88">
            <v>0.68500000000000005</v>
          </cell>
          <cell r="R88">
            <v>0.69199999999999995</v>
          </cell>
          <cell r="S88">
            <v>0.69799999999999995</v>
          </cell>
          <cell r="T88">
            <v>0.70899999999999996</v>
          </cell>
          <cell r="U88">
            <v>0.71599999999999997</v>
          </cell>
          <cell r="V88">
            <v>0.72199999999999998</v>
          </cell>
          <cell r="W88">
            <v>0.72899999999999998</v>
          </cell>
          <cell r="X88">
            <v>0.73399999999999999</v>
          </cell>
          <cell r="Y88">
            <v>0.73099999999999998</v>
          </cell>
          <cell r="Z88">
            <v>0.72499999999999998</v>
          </cell>
          <cell r="AA88">
            <v>0.72099999999999997</v>
          </cell>
          <cell r="AB88">
            <v>0.72099999999999997</v>
          </cell>
          <cell r="AC88">
            <v>0.71899999999999997</v>
          </cell>
          <cell r="AD88">
            <v>0.71899999999999997</v>
          </cell>
          <cell r="AE88">
            <v>0.71799999999999997</v>
          </cell>
          <cell r="AF88">
            <v>0.71799999999999997</v>
          </cell>
          <cell r="AG88">
            <v>0.71799999999999997</v>
          </cell>
          <cell r="AH88">
            <v>0.72299999999999998</v>
          </cell>
          <cell r="AI88">
            <v>0.72699999999999998</v>
          </cell>
          <cell r="AJ88">
            <v>0.72299999999999998</v>
          </cell>
          <cell r="AK88">
            <v>0.72</v>
          </cell>
          <cell r="AL88">
            <v>69.853800000000007</v>
          </cell>
          <cell r="AM88">
            <v>70.0929</v>
          </cell>
          <cell r="AN88">
            <v>70.316299999999998</v>
          </cell>
          <cell r="AO88">
            <v>70.518000000000001</v>
          </cell>
          <cell r="AP88">
            <v>70.698599999999999</v>
          </cell>
          <cell r="AQ88">
            <v>70.869900000000001</v>
          </cell>
          <cell r="AR88">
            <v>71.064300000000003</v>
          </cell>
          <cell r="AS88">
            <v>71.272499999999994</v>
          </cell>
          <cell r="AT88">
            <v>71.474400000000003</v>
          </cell>
          <cell r="AU88">
            <v>71.694000000000003</v>
          </cell>
          <cell r="AV88">
            <v>71.9178</v>
          </cell>
          <cell r="AW88">
            <v>72.146699999999996</v>
          </cell>
          <cell r="AX88">
            <v>72.358500000000006</v>
          </cell>
          <cell r="AY88">
            <v>72.573400000000007</v>
          </cell>
          <cell r="AZ88">
            <v>72.772499999999994</v>
          </cell>
          <cell r="BA88">
            <v>72.932100000000005</v>
          </cell>
          <cell r="BB88">
            <v>73.144900000000007</v>
          </cell>
          <cell r="BC88">
            <v>73.372799999999998</v>
          </cell>
          <cell r="BD88">
            <v>73.590999999999994</v>
          </cell>
          <cell r="BE88">
            <v>73.801400000000001</v>
          </cell>
          <cell r="BF88">
            <v>73.999600000000001</v>
          </cell>
          <cell r="BG88">
            <v>74.189099999999996</v>
          </cell>
          <cell r="BH88">
            <v>74.365899999999996</v>
          </cell>
          <cell r="BI88">
            <v>74.562100000000001</v>
          </cell>
          <cell r="BJ88">
            <v>74.788899999999998</v>
          </cell>
          <cell r="BK88">
            <v>75.011200000000002</v>
          </cell>
          <cell r="BL88">
            <v>75.215299999999999</v>
          </cell>
          <cell r="BM88">
            <v>75.501800000000003</v>
          </cell>
          <cell r="BN88">
            <v>75.774299999999997</v>
          </cell>
          <cell r="BO88">
            <v>76.043999999999997</v>
          </cell>
          <cell r="BP88">
            <v>75.184299999999993</v>
          </cell>
          <cell r="BQ88">
            <v>74.256299999999996</v>
          </cell>
          <cell r="BR88">
            <v>11.239399909999999</v>
          </cell>
          <cell r="BS88">
            <v>11.40272045</v>
          </cell>
          <cell r="BT88">
            <v>11.580539699999999</v>
          </cell>
          <cell r="BU88">
            <v>11.531049729999999</v>
          </cell>
          <cell r="BV88">
            <v>11.4191103</v>
          </cell>
          <cell r="BW88">
            <v>11.51270008</v>
          </cell>
          <cell r="BX88">
            <v>11.60628986</v>
          </cell>
          <cell r="BY88">
            <v>11.68886232</v>
          </cell>
          <cell r="BZ88">
            <v>11.77143478</v>
          </cell>
          <cell r="CA88">
            <v>11.85400724</v>
          </cell>
          <cell r="CB88">
            <v>11.936579699999999</v>
          </cell>
          <cell r="CC88">
            <v>12.135729789999999</v>
          </cell>
          <cell r="CD88">
            <v>12.334879880000001</v>
          </cell>
          <cell r="CE88">
            <v>12.603679659999999</v>
          </cell>
          <cell r="CF88">
            <v>12.79255962</v>
          </cell>
          <cell r="CG88">
            <v>12.704850199999999</v>
          </cell>
          <cell r="CH88">
            <v>12.630649569999999</v>
          </cell>
          <cell r="CI88">
            <v>12.551090240000001</v>
          </cell>
          <cell r="CJ88">
            <v>12.54397011</v>
          </cell>
          <cell r="CK88">
            <v>12.076725010000001</v>
          </cell>
          <cell r="CL88">
            <v>11.6094799</v>
          </cell>
          <cell r="CM88">
            <v>11.237150189999999</v>
          </cell>
          <cell r="CN88">
            <v>11.13696957</v>
          </cell>
          <cell r="CO88">
            <v>10.938165659999999</v>
          </cell>
          <cell r="CP88">
            <v>10.73936176</v>
          </cell>
          <cell r="CQ88">
            <v>10.54055786</v>
          </cell>
          <cell r="CR88">
            <v>10.34175396</v>
          </cell>
          <cell r="CS88">
            <v>10.14295006</v>
          </cell>
          <cell r="CT88">
            <v>10.41676998</v>
          </cell>
          <cell r="CU88">
            <v>10.560509679999999</v>
          </cell>
          <cell r="CV88">
            <v>10.646559720000001</v>
          </cell>
          <cell r="CW88">
            <v>10.646559720000001</v>
          </cell>
          <cell r="CX88">
            <v>5.0051902769999996</v>
          </cell>
          <cell r="CY88">
            <v>5.2835741929999998</v>
          </cell>
          <cell r="CZ88">
            <v>5.56195811</v>
          </cell>
          <cell r="DA88">
            <v>5.8403420260000001</v>
          </cell>
          <cell r="DB88">
            <v>6.1187259420000002</v>
          </cell>
          <cell r="DC88">
            <v>6.3971098590000004</v>
          </cell>
          <cell r="DD88">
            <v>6.5896905129999999</v>
          </cell>
          <cell r="DE88">
            <v>6.7822711680000003</v>
          </cell>
          <cell r="DF88">
            <v>6.9748518219999998</v>
          </cell>
          <cell r="DG88">
            <v>7.1674324770000002</v>
          </cell>
          <cell r="DH88">
            <v>7.3600131309999997</v>
          </cell>
          <cell r="DI88">
            <v>7.5068320460000004</v>
          </cell>
          <cell r="DJ88">
            <v>7.6536509610000003</v>
          </cell>
          <cell r="DK88">
            <v>7.8004698750000001</v>
          </cell>
          <cell r="DL88">
            <v>8.1450958250000003</v>
          </cell>
          <cell r="DM88">
            <v>8.4897217749999996</v>
          </cell>
          <cell r="DN88">
            <v>8.8343477250000007</v>
          </cell>
          <cell r="DO88">
            <v>9.1789736749999999</v>
          </cell>
          <cell r="DP88">
            <v>9.5235996249999992</v>
          </cell>
          <cell r="DQ88">
            <v>9.5645699499999992</v>
          </cell>
          <cell r="DR88">
            <v>9.6055402759999993</v>
          </cell>
          <cell r="DS88">
            <v>9.6987102029999992</v>
          </cell>
          <cell r="DT88">
            <v>9.7918801309999992</v>
          </cell>
          <cell r="DU88">
            <v>9.8850500579999991</v>
          </cell>
          <cell r="DV88">
            <v>9.9782199859999992</v>
          </cell>
          <cell r="DW88">
            <v>10.071389910000001</v>
          </cell>
          <cell r="DX88">
            <v>10.164559840000001</v>
          </cell>
          <cell r="DY88">
            <v>10.257729769999999</v>
          </cell>
          <cell r="DZ88">
            <v>10.350899699999999</v>
          </cell>
          <cell r="EA88">
            <v>10.398789880000001</v>
          </cell>
          <cell r="EB88">
            <v>10.446680069999999</v>
          </cell>
          <cell r="EC88">
            <v>10.446680069999999</v>
          </cell>
          <cell r="ED88">
            <v>7568.2220070000003</v>
          </cell>
          <cell r="EE88">
            <v>7079.4691119999998</v>
          </cell>
          <cell r="EF88">
            <v>7786.7343650000003</v>
          </cell>
          <cell r="EG88">
            <v>7776.2348089999996</v>
          </cell>
          <cell r="EH88">
            <v>7800.5191489999997</v>
          </cell>
          <cell r="EI88">
            <v>8035.2948589999996</v>
          </cell>
          <cell r="EJ88">
            <v>7946.1073399999996</v>
          </cell>
          <cell r="EK88">
            <v>8115.1837009999999</v>
          </cell>
          <cell r="EL88">
            <v>8276.8025300000008</v>
          </cell>
          <cell r="EM88">
            <v>8396.3823460000003</v>
          </cell>
          <cell r="EN88">
            <v>8829.1208310000002</v>
          </cell>
          <cell r="EO88">
            <v>9173.2689929999997</v>
          </cell>
          <cell r="EP88">
            <v>9435.0581419999999</v>
          </cell>
          <cell r="EQ88">
            <v>9663.5006119999998</v>
          </cell>
          <cell r="ER88">
            <v>10310.506460000001</v>
          </cell>
          <cell r="ES88">
            <v>10811.633879999999</v>
          </cell>
          <cell r="ET88">
            <v>11280.26252</v>
          </cell>
          <cell r="EU88">
            <v>11719.832710000001</v>
          </cell>
          <cell r="EV88">
            <v>11853.65768</v>
          </cell>
          <cell r="EW88">
            <v>11813.53471</v>
          </cell>
          <cell r="EX88">
            <v>11229.703369999999</v>
          </cell>
          <cell r="EY88">
            <v>10921.28119</v>
          </cell>
          <cell r="EZ88">
            <v>10562.26491</v>
          </cell>
          <cell r="FA88">
            <v>10314.95721</v>
          </cell>
          <cell r="FB88">
            <v>10170.842490000001</v>
          </cell>
          <cell r="FC88">
            <v>10032.883099999999</v>
          </cell>
          <cell r="FD88">
            <v>9959.4572919999991</v>
          </cell>
          <cell r="FE88">
            <v>9953.7278509999996</v>
          </cell>
          <cell r="FF88">
            <v>9967.3492279999991</v>
          </cell>
          <cell r="FG88">
            <v>10072.72061</v>
          </cell>
          <cell r="FH88">
            <v>9788.7215550000001</v>
          </cell>
          <cell r="FI88">
            <v>9923.7149740000004</v>
          </cell>
          <cell r="FJ88">
            <v>5</v>
          </cell>
          <cell r="FK88">
            <v>0.81</v>
          </cell>
          <cell r="FL88">
            <v>0.81299999999999994</v>
          </cell>
          <cell r="FM88">
            <v>0.82799999999999996</v>
          </cell>
          <cell r="FN88">
            <v>0.83599999999999997</v>
          </cell>
          <cell r="FO88">
            <v>0.83199999999999996</v>
          </cell>
          <cell r="FP88">
            <v>0.83599999999999997</v>
          </cell>
          <cell r="FQ88">
            <v>0.83599999999999997</v>
          </cell>
          <cell r="FR88">
            <v>0.84</v>
          </cell>
          <cell r="FS88">
            <v>0.84399999999999997</v>
          </cell>
          <cell r="FT88">
            <v>0.84799999999999998</v>
          </cell>
          <cell r="FU88">
            <v>0.85199999999999998</v>
          </cell>
          <cell r="FV88">
            <v>0.85499999999999998</v>
          </cell>
          <cell r="FW88">
            <v>0.85699999999999998</v>
          </cell>
          <cell r="FX88">
            <v>0.86199999999999999</v>
          </cell>
          <cell r="FY88">
            <v>0.86299999999999999</v>
          </cell>
          <cell r="FZ88">
            <v>0.86299999999999999</v>
          </cell>
          <cell r="GA88">
            <v>0.86599999999999999</v>
          </cell>
          <cell r="GB88">
            <v>0.86599999999999999</v>
          </cell>
          <cell r="GC88">
            <v>0.86499999999999999</v>
          </cell>
          <cell r="GD88">
            <v>0.86499999999999999</v>
          </cell>
          <cell r="GE88">
            <v>0.86899999999999999</v>
          </cell>
          <cell r="GF88">
            <v>0.87</v>
          </cell>
          <cell r="GG88">
            <v>0.871</v>
          </cell>
          <cell r="GH88">
            <v>0.872</v>
          </cell>
          <cell r="GI88">
            <v>0.874</v>
          </cell>
          <cell r="GJ88">
            <v>0.876</v>
          </cell>
          <cell r="GK88">
            <v>0.88700000000000001</v>
          </cell>
          <cell r="GL88">
            <v>0.88700000000000001</v>
          </cell>
          <cell r="GM88">
            <v>0.89</v>
          </cell>
          <cell r="GN88">
            <v>0.88600000000000001</v>
          </cell>
          <cell r="GO88">
            <v>0.88800000000000001</v>
          </cell>
          <cell r="GP88">
            <v>0.88700000000000001</v>
          </cell>
          <cell r="GQ88">
            <v>0.53636230100000004</v>
          </cell>
          <cell r="GR88">
            <v>0.54090082399999995</v>
          </cell>
          <cell r="GS88">
            <v>0.55805962200000003</v>
          </cell>
          <cell r="GT88">
            <v>0.56523785599999998</v>
          </cell>
          <cell r="GU88">
            <v>0.56519932399999995</v>
          </cell>
          <cell r="GV88">
            <v>0.57370193599999997</v>
          </cell>
          <cell r="GW88">
            <v>0.57733672599999997</v>
          </cell>
          <cell r="GX88">
            <v>0.58406251399999998</v>
          </cell>
          <cell r="GY88">
            <v>0.59065842599999996</v>
          </cell>
          <cell r="GZ88">
            <v>0.59687422000000001</v>
          </cell>
          <cell r="HA88">
            <v>0.60523657200000003</v>
          </cell>
          <cell r="HB88">
            <v>0.61286306400000001</v>
          </cell>
          <cell r="HC88">
            <v>0.61977645400000003</v>
          </cell>
          <cell r="HD88">
            <v>0.62818777100000001</v>
          </cell>
          <cell r="HE88">
            <v>0.63873934799999998</v>
          </cell>
          <cell r="HF88">
            <v>0.64513074800000003</v>
          </cell>
          <cell r="HG88">
            <v>0.65270565899999999</v>
          </cell>
          <cell r="HH88">
            <v>0.65905725900000001</v>
          </cell>
          <cell r="HI88">
            <v>0.66421913099999996</v>
          </cell>
          <cell r="HJ88">
            <v>0.66115248100000001</v>
          </cell>
          <cell r="HK88">
            <v>0.65815192700000003</v>
          </cell>
          <cell r="HL88">
            <v>0.65585693700000003</v>
          </cell>
          <cell r="HM88">
            <v>0.65518565200000001</v>
          </cell>
          <cell r="HN88">
            <v>0.65475366000000002</v>
          </cell>
          <cell r="HO88">
            <v>0.65513774899999999</v>
          </cell>
          <cell r="HP88">
            <v>0.65525787499999999</v>
          </cell>
          <cell r="HQ88">
            <v>0.66161134600000004</v>
          </cell>
          <cell r="HR88">
            <v>0.66170218300000005</v>
          </cell>
          <cell r="HS88">
            <v>0.66771118200000001</v>
          </cell>
          <cell r="HT88">
            <v>0.66878802900000001</v>
          </cell>
          <cell r="HU88">
            <v>0.66640858000000003</v>
          </cell>
          <cell r="HV88">
            <v>0.66321842900000005</v>
          </cell>
          <cell r="HW88">
            <v>71.287300000000002</v>
          </cell>
          <cell r="HX88">
            <v>71.568100000000001</v>
          </cell>
          <cell r="HY88">
            <v>71.817400000000006</v>
          </cell>
          <cell r="HZ88">
            <v>72.045000000000002</v>
          </cell>
          <cell r="IA88">
            <v>72.250600000000006</v>
          </cell>
          <cell r="IB88">
            <v>72.436599999999999</v>
          </cell>
          <cell r="IC88">
            <v>72.671000000000006</v>
          </cell>
          <cell r="ID88">
            <v>72.945700000000002</v>
          </cell>
          <cell r="IE88">
            <v>73.203100000000006</v>
          </cell>
          <cell r="IF88">
            <v>73.452799999999996</v>
          </cell>
          <cell r="IG88">
            <v>73.696200000000005</v>
          </cell>
          <cell r="IH88">
            <v>73.938900000000004</v>
          </cell>
          <cell r="II88">
            <v>74.166499999999999</v>
          </cell>
          <cell r="IJ88">
            <v>74.392899999999997</v>
          </cell>
          <cell r="IK88">
            <v>74.603999999999999</v>
          </cell>
          <cell r="IL88">
            <v>74.781400000000005</v>
          </cell>
          <cell r="IM88">
            <v>74.993399999999994</v>
          </cell>
          <cell r="IN88">
            <v>75.289900000000003</v>
          </cell>
          <cell r="IO88">
            <v>75.578100000000006</v>
          </cell>
          <cell r="IP88">
            <v>75.860200000000006</v>
          </cell>
          <cell r="IQ88">
            <v>76.128299999999996</v>
          </cell>
          <cell r="IR88">
            <v>76.378399999999999</v>
          </cell>
          <cell r="IS88">
            <v>76.604500000000002</v>
          </cell>
          <cell r="IT88">
            <v>76.838899999999995</v>
          </cell>
          <cell r="IU88">
            <v>77.061199999999999</v>
          </cell>
          <cell r="IV88">
            <v>77.268100000000004</v>
          </cell>
          <cell r="IW88">
            <v>77.4846</v>
          </cell>
          <cell r="IX88">
            <v>77.831299999999999</v>
          </cell>
          <cell r="IY88">
            <v>78.171800000000005</v>
          </cell>
          <cell r="IZ88">
            <v>78.506399999999999</v>
          </cell>
          <cell r="JA88">
            <v>77.771799999999999</v>
          </cell>
          <cell r="JB88">
            <v>76.772599999999997</v>
          </cell>
          <cell r="JC88">
            <v>11.4414196</v>
          </cell>
          <cell r="JD88">
            <v>11.54395008</v>
          </cell>
          <cell r="JE88">
            <v>11.8457098</v>
          </cell>
          <cell r="JF88">
            <v>11.814100270000001</v>
          </cell>
          <cell r="JG88">
            <v>11.653169630000001</v>
          </cell>
          <cell r="JH88">
            <v>11.68735504</v>
          </cell>
          <cell r="JI88">
            <v>11.721540449999999</v>
          </cell>
          <cell r="JJ88">
            <v>11.83506036</v>
          </cell>
          <cell r="JK88">
            <v>11.948580270000001</v>
          </cell>
          <cell r="JL88">
            <v>12.062100170000001</v>
          </cell>
          <cell r="JM88">
            <v>12.17562008</v>
          </cell>
          <cell r="JN88">
            <v>12.32682514</v>
          </cell>
          <cell r="JO88">
            <v>12.478030199999999</v>
          </cell>
          <cell r="JP88">
            <v>12.82608986</v>
          </cell>
          <cell r="JQ88">
            <v>13.00831032</v>
          </cell>
          <cell r="JR88">
            <v>12.88895988</v>
          </cell>
          <cell r="JS88">
            <v>12.918350220000001</v>
          </cell>
          <cell r="JT88">
            <v>12.80657959</v>
          </cell>
          <cell r="JU88">
            <v>12.7514801</v>
          </cell>
          <cell r="JV88">
            <v>12.250275139999999</v>
          </cell>
          <cell r="JW88">
            <v>11.74907017</v>
          </cell>
          <cell r="JX88">
            <v>11.40793991</v>
          </cell>
          <cell r="JY88">
            <v>11.277079580000001</v>
          </cell>
          <cell r="JZ88">
            <v>11.07458572</v>
          </cell>
          <cell r="KA88">
            <v>10.87209187</v>
          </cell>
          <cell r="KB88">
            <v>10.66959801</v>
          </cell>
          <cell r="KC88">
            <v>10.467104150000001</v>
          </cell>
          <cell r="KD88">
            <v>10.26461029</v>
          </cell>
          <cell r="KE88">
            <v>10.57273006</v>
          </cell>
          <cell r="KF88">
            <v>10.6926899</v>
          </cell>
          <cell r="KG88">
            <v>10.841050149999999</v>
          </cell>
          <cell r="KH88">
            <v>10.841050149999999</v>
          </cell>
          <cell r="KI88">
            <v>3.9756798959999999</v>
          </cell>
          <cell r="KJ88">
            <v>4.3339052200000001</v>
          </cell>
          <cell r="KK88">
            <v>4.6921305440000003</v>
          </cell>
          <cell r="KL88">
            <v>5.0503558679999996</v>
          </cell>
          <cell r="KM88">
            <v>5.4085811919999998</v>
          </cell>
          <cell r="KN88">
            <v>5.7668065159999999</v>
          </cell>
          <cell r="KO88">
            <v>5.9925091769999996</v>
          </cell>
          <cell r="KP88">
            <v>6.2182118380000002</v>
          </cell>
          <cell r="KQ88">
            <v>6.4439144979999998</v>
          </cell>
          <cell r="KR88">
            <v>6.6696171590000004</v>
          </cell>
          <cell r="KS88">
            <v>6.8953198200000001</v>
          </cell>
          <cell r="KT88">
            <v>7.0920331479999996</v>
          </cell>
          <cell r="KU88">
            <v>7.288746476</v>
          </cell>
          <cell r="KV88">
            <v>7.4854598049999996</v>
          </cell>
          <cell r="KW88">
            <v>7.7730379100000002</v>
          </cell>
          <cell r="KX88">
            <v>8.0606160160000009</v>
          </cell>
          <cell r="KY88">
            <v>8.3481941220000007</v>
          </cell>
          <cell r="KZ88">
            <v>8.6357722280000004</v>
          </cell>
          <cell r="LA88">
            <v>8.9233503340000002</v>
          </cell>
          <cell r="LB88">
            <v>8.9520549769999995</v>
          </cell>
          <cell r="LC88">
            <v>8.9807596210000007</v>
          </cell>
          <cell r="LD88">
            <v>9.1095646620000004</v>
          </cell>
          <cell r="LE88">
            <v>9.238369703</v>
          </cell>
          <cell r="LF88">
            <v>9.3671747449999998</v>
          </cell>
          <cell r="LG88">
            <v>9.4959797859999995</v>
          </cell>
          <cell r="LH88">
            <v>9.6247848269999992</v>
          </cell>
          <cell r="LI88">
            <v>9.7535898690000007</v>
          </cell>
          <cell r="LJ88">
            <v>9.8823949100000004</v>
          </cell>
          <cell r="LK88">
            <v>10.01119995</v>
          </cell>
          <cell r="LL88">
            <v>10.04138994</v>
          </cell>
          <cell r="LM88">
            <v>10.07157993</v>
          </cell>
          <cell r="LN88">
            <v>10.07157993</v>
          </cell>
          <cell r="LO88">
            <v>2053.363527</v>
          </cell>
          <cell r="LP88">
            <v>1976.099496</v>
          </cell>
          <cell r="LQ88">
            <v>2273.0703060000001</v>
          </cell>
          <cell r="LR88">
            <v>2354.5041259999998</v>
          </cell>
          <cell r="LS88">
            <v>2216.680601</v>
          </cell>
          <cell r="LT88">
            <v>2328.8652619999998</v>
          </cell>
          <cell r="LU88">
            <v>2314.2944440000001</v>
          </cell>
          <cell r="LV88">
            <v>2382.2323999999999</v>
          </cell>
          <cell r="LW88">
            <v>2450.5449979999999</v>
          </cell>
          <cell r="LX88">
            <v>2507.459715</v>
          </cell>
          <cell r="LY88">
            <v>2658.5644699999998</v>
          </cell>
          <cell r="LZ88">
            <v>2785.119698</v>
          </cell>
          <cell r="MA88">
            <v>2887.791502</v>
          </cell>
          <cell r="MB88">
            <v>2976.1283290000001</v>
          </cell>
          <cell r="MC88">
            <v>3209.6866810000001</v>
          </cell>
          <cell r="MD88">
            <v>3399.3417020000002</v>
          </cell>
          <cell r="ME88">
            <v>3579.142484</v>
          </cell>
          <cell r="MF88">
            <v>3754.7428300000001</v>
          </cell>
          <cell r="MG88">
            <v>3830.885076</v>
          </cell>
          <cell r="MH88">
            <v>3843.6689630000001</v>
          </cell>
          <cell r="MI88">
            <v>3869.7468859999999</v>
          </cell>
          <cell r="MJ88">
            <v>3774.8406559999999</v>
          </cell>
          <cell r="MK88">
            <v>3662.9632419999998</v>
          </cell>
          <cell r="ML88">
            <v>3608.6637599999999</v>
          </cell>
          <cell r="MM88">
            <v>3606.422853</v>
          </cell>
          <cell r="MN88">
            <v>3592.490761</v>
          </cell>
          <cell r="MO88">
            <v>3964.8154850000001</v>
          </cell>
          <cell r="MP88">
            <v>3911.1549570000002</v>
          </cell>
          <cell r="MQ88">
            <v>3915.2780819999998</v>
          </cell>
          <cell r="MR88">
            <v>3801.836644</v>
          </cell>
          <cell r="MS88">
            <v>3725.738327</v>
          </cell>
          <cell r="MT88">
            <v>3778.0648740000001</v>
          </cell>
          <cell r="MU88">
            <v>0.66232215400000005</v>
          </cell>
          <cell r="MV88">
            <v>0.66529733400000002</v>
          </cell>
          <cell r="MW88">
            <v>0.67378551600000003</v>
          </cell>
          <cell r="MX88">
            <v>0.67623138500000002</v>
          </cell>
          <cell r="MY88">
            <v>0.67956115399999995</v>
          </cell>
          <cell r="MZ88">
            <v>0.68607309500000002</v>
          </cell>
          <cell r="NA88">
            <v>0.69029350899999997</v>
          </cell>
          <cell r="NB88">
            <v>0.69490845300000004</v>
          </cell>
          <cell r="NC88">
            <v>0.69945850200000004</v>
          </cell>
          <cell r="ND88">
            <v>0.703910539</v>
          </cell>
          <cell r="NE88">
            <v>0.71011682099999995</v>
          </cell>
          <cell r="NF88">
            <v>0.71705123800000004</v>
          </cell>
          <cell r="NG88">
            <v>0.72339134199999999</v>
          </cell>
          <cell r="NH88">
            <v>0.72900878000000002</v>
          </cell>
          <cell r="NI88">
            <v>0.74028260899999998</v>
          </cell>
          <cell r="NJ88">
            <v>0.74772325799999995</v>
          </cell>
          <cell r="NK88">
            <v>0.75401456700000002</v>
          </cell>
          <cell r="NL88">
            <v>0.761171551</v>
          </cell>
          <cell r="NM88">
            <v>0.76787554400000002</v>
          </cell>
          <cell r="NN88">
            <v>0.76421217200000002</v>
          </cell>
          <cell r="NO88">
            <v>0.75767868299999996</v>
          </cell>
          <cell r="NP88">
            <v>0.75347155300000002</v>
          </cell>
          <cell r="NQ88">
            <v>0.75250741600000004</v>
          </cell>
          <cell r="NR88">
            <v>0.75057046500000002</v>
          </cell>
          <cell r="NS88">
            <v>0.74922237899999999</v>
          </cell>
          <cell r="NT88">
            <v>0.74810201499999995</v>
          </cell>
          <cell r="NU88">
            <v>0.74616440399999995</v>
          </cell>
          <cell r="NV88">
            <v>0.74606080699999999</v>
          </cell>
          <cell r="NW88">
            <v>0.75055396900000004</v>
          </cell>
          <cell r="NX88">
            <v>0.75523502600000003</v>
          </cell>
          <cell r="NY88">
            <v>0.75085384600000005</v>
          </cell>
          <cell r="NZ88">
            <v>0.74765880399999995</v>
          </cell>
          <cell r="OA88">
            <v>68.460099999999997</v>
          </cell>
          <cell r="OB88">
            <v>68.679199999999994</v>
          </cell>
          <cell r="OC88">
            <v>68.898799999999994</v>
          </cell>
          <cell r="OD88">
            <v>69.097800000000007</v>
          </cell>
          <cell r="OE88">
            <v>69.2744</v>
          </cell>
          <cell r="OF88">
            <v>69.445899999999995</v>
          </cell>
          <cell r="OG88">
            <v>69.612899999999996</v>
          </cell>
          <cell r="OH88">
            <v>69.766300000000001</v>
          </cell>
          <cell r="OI88">
            <v>69.918700000000001</v>
          </cell>
          <cell r="OJ88">
            <v>70.109399999999994</v>
          </cell>
          <cell r="OK88">
            <v>70.313199999999995</v>
          </cell>
          <cell r="OL88">
            <v>70.527500000000003</v>
          </cell>
          <cell r="OM88">
            <v>70.724000000000004</v>
          </cell>
          <cell r="ON88">
            <v>70.927800000000005</v>
          </cell>
          <cell r="OO88">
            <v>71.117099999999994</v>
          </cell>
          <cell r="OP88">
            <v>71.264300000000006</v>
          </cell>
          <cell r="OQ88">
            <v>71.480400000000003</v>
          </cell>
          <cell r="OR88">
            <v>71.653999999999996</v>
          </cell>
          <cell r="OS88">
            <v>71.817700000000002</v>
          </cell>
          <cell r="OT88">
            <v>71.972499999999997</v>
          </cell>
          <cell r="OU88">
            <v>72.116799999999998</v>
          </cell>
          <cell r="OV88">
            <v>72.259600000000006</v>
          </cell>
          <cell r="OW88">
            <v>72.398700000000005</v>
          </cell>
          <cell r="OX88">
            <v>72.565200000000004</v>
          </cell>
          <cell r="OY88">
            <v>72.796499999999995</v>
          </cell>
          <cell r="OZ88">
            <v>73.029899999999998</v>
          </cell>
          <cell r="PA88">
            <v>73.221599999999995</v>
          </cell>
          <cell r="PB88">
            <v>73.459599999999995</v>
          </cell>
          <cell r="PC88">
            <v>73.677400000000006</v>
          </cell>
          <cell r="PD88">
            <v>73.894400000000005</v>
          </cell>
          <cell r="PE88">
            <v>72.987399999999994</v>
          </cell>
          <cell r="PF88">
            <v>72.127700000000004</v>
          </cell>
          <cell r="PG88">
            <v>11.0671196</v>
          </cell>
          <cell r="PH88">
            <v>11.278779979999999</v>
          </cell>
          <cell r="PI88">
            <v>11.34095001</v>
          </cell>
          <cell r="PJ88">
            <v>11.27322006</v>
          </cell>
          <cell r="PK88">
            <v>11.20310974</v>
          </cell>
          <cell r="PL88">
            <v>11.35011005</v>
          </cell>
          <cell r="PM88">
            <v>11.49711037</v>
          </cell>
          <cell r="PN88">
            <v>11.55125022</v>
          </cell>
          <cell r="PO88">
            <v>11.60539007</v>
          </cell>
          <cell r="PP88">
            <v>11.659529920000001</v>
          </cell>
          <cell r="PQ88">
            <v>11.71366978</v>
          </cell>
          <cell r="PR88">
            <v>11.957039829999999</v>
          </cell>
          <cell r="PS88">
            <v>12.20040989</v>
          </cell>
          <cell r="PT88">
            <v>12.39531994</v>
          </cell>
          <cell r="PU88">
            <v>12.59035969</v>
          </cell>
          <cell r="PV88">
            <v>12.531849859999999</v>
          </cell>
          <cell r="PW88">
            <v>12.36003017</v>
          </cell>
          <cell r="PX88">
            <v>12.30949974</v>
          </cell>
          <cell r="PY88">
            <v>12.346859930000001</v>
          </cell>
          <cell r="PZ88">
            <v>11.91106987</v>
          </cell>
          <cell r="QA88">
            <v>11.47527981</v>
          </cell>
          <cell r="QB88">
            <v>11.072690010000001</v>
          </cell>
          <cell r="QC88">
            <v>11.00133991</v>
          </cell>
          <cell r="QD88">
            <v>10.80571995</v>
          </cell>
          <cell r="QE88">
            <v>10.610099979999999</v>
          </cell>
          <cell r="QF88">
            <v>10.414480019999999</v>
          </cell>
          <cell r="QG88">
            <v>10.21886005</v>
          </cell>
          <cell r="QH88">
            <v>10.02324009</v>
          </cell>
          <cell r="QI88">
            <v>10.263310430000001</v>
          </cell>
          <cell r="QJ88">
            <v>10.43006039</v>
          </cell>
          <cell r="QK88">
            <v>10.45506954</v>
          </cell>
          <cell r="QL88">
            <v>10.45506954</v>
          </cell>
          <cell r="QM88">
            <v>5.9468569249999996</v>
          </cell>
          <cell r="QN88">
            <v>6.1516731450000002</v>
          </cell>
          <cell r="QO88">
            <v>6.3564893659999999</v>
          </cell>
          <cell r="QP88">
            <v>6.5613055859999996</v>
          </cell>
          <cell r="QQ88">
            <v>6.7661218060000001</v>
          </cell>
          <cell r="QR88">
            <v>6.9709380269999999</v>
          </cell>
          <cell r="QS88">
            <v>7.1398215770000002</v>
          </cell>
          <cell r="QT88">
            <v>7.3087051269999996</v>
          </cell>
          <cell r="QU88">
            <v>7.477588677</v>
          </cell>
          <cell r="QV88">
            <v>7.6464722270000003</v>
          </cell>
          <cell r="QW88">
            <v>7.8153557769999997</v>
          </cell>
          <cell r="QX88">
            <v>7.9213571549999999</v>
          </cell>
          <cell r="QY88">
            <v>8.0273585319999992</v>
          </cell>
          <cell r="QZ88">
            <v>8.1333599089999993</v>
          </cell>
          <cell r="RA88">
            <v>8.5335840229999995</v>
          </cell>
          <cell r="RB88">
            <v>8.9338081359999997</v>
          </cell>
          <cell r="RC88">
            <v>9.3340322489999998</v>
          </cell>
          <cell r="RD88">
            <v>9.7342563630000001</v>
          </cell>
          <cell r="RE88">
            <v>10.134480480000001</v>
          </cell>
          <cell r="RF88">
            <v>10.16546535</v>
          </cell>
          <cell r="RG88">
            <v>10.19645023</v>
          </cell>
          <cell r="RH88">
            <v>10.25896275</v>
          </cell>
          <cell r="RI88">
            <v>10.321475270000001</v>
          </cell>
          <cell r="RJ88">
            <v>10.38398778</v>
          </cell>
          <cell r="RK88">
            <v>10.4465003</v>
          </cell>
          <cell r="RL88">
            <v>10.509012820000001</v>
          </cell>
          <cell r="RM88">
            <v>10.571525340000001</v>
          </cell>
          <cell r="RN88">
            <v>10.63403785</v>
          </cell>
          <cell r="RO88">
            <v>10.696550370000001</v>
          </cell>
          <cell r="RP88">
            <v>10.766925329999999</v>
          </cell>
          <cell r="RQ88">
            <v>10.837300300000001</v>
          </cell>
          <cell r="RR88">
            <v>10.837300300000001</v>
          </cell>
          <cell r="RS88">
            <v>12797.347959999999</v>
          </cell>
          <cell r="RT88">
            <v>11867.875169999999</v>
          </cell>
          <cell r="RU88">
            <v>12904.72946</v>
          </cell>
          <cell r="RV88">
            <v>12759.1842</v>
          </cell>
          <cell r="RW88">
            <v>12895.29227</v>
          </cell>
          <cell r="RX88">
            <v>13224.88048</v>
          </cell>
          <cell r="RY88">
            <v>13071.4588</v>
          </cell>
          <cell r="RZ88">
            <v>13351.015160000001</v>
          </cell>
          <cell r="SA88">
            <v>13622.847830000001</v>
          </cell>
          <cell r="SB88">
            <v>13825.56351</v>
          </cell>
          <cell r="SC88">
            <v>14543.513929999999</v>
          </cell>
          <cell r="SD88">
            <v>15113.269319999999</v>
          </cell>
          <cell r="SE88">
            <v>15544.58886</v>
          </cell>
          <cell r="SF88">
            <v>15921.71184</v>
          </cell>
          <cell r="SG88">
            <v>16968.176100000001</v>
          </cell>
          <cell r="SH88">
            <v>17770.275740000001</v>
          </cell>
          <cell r="SI88">
            <v>18520.105080000001</v>
          </cell>
          <cell r="SJ88">
            <v>19217.58383</v>
          </cell>
          <cell r="SK88">
            <v>19414.98475</v>
          </cell>
          <cell r="SL88">
            <v>19333.917740000001</v>
          </cell>
          <cell r="SM88">
            <v>18182.45867</v>
          </cell>
          <cell r="SN88">
            <v>17679.684519999999</v>
          </cell>
          <cell r="SO88">
            <v>17093.669600000001</v>
          </cell>
          <cell r="SP88">
            <v>16610.726989999999</v>
          </cell>
          <cell r="SQ88">
            <v>16243.05384</v>
          </cell>
          <cell r="SR88">
            <v>15958.574339999999</v>
          </cell>
          <cell r="SS88">
            <v>15483.56698</v>
          </cell>
          <cell r="ST88">
            <v>15530.554260000001</v>
          </cell>
          <cell r="SU88">
            <v>15561.493850000001</v>
          </cell>
          <cell r="SV88">
            <v>15877.966759999999</v>
          </cell>
          <cell r="SW88">
            <v>15410.32429</v>
          </cell>
          <cell r="SX88">
            <v>15631.27965</v>
          </cell>
          <cell r="SY88">
            <v>0.59</v>
          </cell>
          <cell r="SZ88">
            <v>0.58799999999999997</v>
          </cell>
          <cell r="TA88">
            <v>0.60299999999999998</v>
          </cell>
          <cell r="TB88">
            <v>0.60199999999999998</v>
          </cell>
          <cell r="TC88">
            <v>0.60199999999999998</v>
          </cell>
          <cell r="TD88">
            <v>0.60199999999999998</v>
          </cell>
          <cell r="TE88">
            <v>0.60199999999999998</v>
          </cell>
          <cell r="TF88">
            <v>0.61299999999999999</v>
          </cell>
          <cell r="TG88">
            <v>0.61799999999999999</v>
          </cell>
          <cell r="TH88">
            <v>0.622</v>
          </cell>
          <cell r="TI88">
            <v>0.62</v>
          </cell>
          <cell r="TJ88">
            <v>0.61699999999999999</v>
          </cell>
          <cell r="TK88">
            <v>18.463456279999999</v>
          </cell>
          <cell r="TL88">
            <v>18.385018800000001</v>
          </cell>
          <cell r="TM88">
            <v>16.283837850000001</v>
          </cell>
          <cell r="TN88">
            <v>16.206544139999998</v>
          </cell>
          <cell r="TO88">
            <v>16.122570249999999</v>
          </cell>
          <cell r="TP88">
            <v>16.040791089999999</v>
          </cell>
          <cell r="TQ88">
            <v>15.963663950000001</v>
          </cell>
          <cell r="TR88">
            <v>14.531361199999999</v>
          </cell>
          <cell r="TS88">
            <v>14.453929840000001</v>
          </cell>
          <cell r="TT88">
            <v>14.365878049999999</v>
          </cell>
          <cell r="TU88">
            <v>14.26864014</v>
          </cell>
          <cell r="TV88">
            <v>14.20510318</v>
          </cell>
          <cell r="TW88">
            <v>18.62068966</v>
          </cell>
          <cell r="TX88">
            <v>18.446601940000001</v>
          </cell>
          <cell r="TY88">
            <v>16.366158110000001</v>
          </cell>
          <cell r="TZ88">
            <v>16.272600829999998</v>
          </cell>
          <cell r="UA88">
            <v>16.272600829999998</v>
          </cell>
          <cell r="UB88">
            <v>16.155988860000001</v>
          </cell>
          <cell r="UC88">
            <v>16.155988860000001</v>
          </cell>
          <cell r="UD88">
            <v>14.623955430000001</v>
          </cell>
          <cell r="UE88">
            <v>14.52282158</v>
          </cell>
          <cell r="UF88">
            <v>14.442916090000001</v>
          </cell>
          <cell r="UG88">
            <v>14.246196400000001</v>
          </cell>
          <cell r="UH88">
            <v>14.30555556</v>
          </cell>
          <cell r="UI88">
            <v>11.914178850000001</v>
          </cell>
          <cell r="UJ88">
            <v>11.67886639</v>
          </cell>
          <cell r="UK88">
            <v>11.458733560000001</v>
          </cell>
          <cell r="UL88">
            <v>11.22685242</v>
          </cell>
          <cell r="UM88">
            <v>10.974930759999999</v>
          </cell>
          <cell r="UN88">
            <v>10.72959328</v>
          </cell>
          <cell r="UO88">
            <v>10.49821186</v>
          </cell>
          <cell r="UP88">
            <v>10.240373610000001</v>
          </cell>
          <cell r="UQ88">
            <v>10.00807953</v>
          </cell>
          <cell r="UR88">
            <v>9.7439241410000008</v>
          </cell>
          <cell r="US88">
            <v>9.4522104260000006</v>
          </cell>
          <cell r="UT88">
            <v>9.2615995410000007</v>
          </cell>
          <cell r="UU88">
            <v>22.4</v>
          </cell>
          <cell r="UV88">
            <v>22.4</v>
          </cell>
          <cell r="UW88">
            <v>16.901700000000002</v>
          </cell>
          <cell r="UX88">
            <v>16.901700000000002</v>
          </cell>
          <cell r="UY88">
            <v>16.901700000000002</v>
          </cell>
          <cell r="UZ88">
            <v>16.901700000000002</v>
          </cell>
          <cell r="VA88">
            <v>16.901700000000002</v>
          </cell>
          <cell r="VB88">
            <v>15.44186</v>
          </cell>
          <cell r="VC88">
            <v>15.44186</v>
          </cell>
          <cell r="VD88">
            <v>15.44186</v>
          </cell>
          <cell r="VE88">
            <v>15.44186</v>
          </cell>
          <cell r="VF88">
            <v>15.44186</v>
          </cell>
          <cell r="VG88">
            <v>21.07619</v>
          </cell>
          <cell r="VH88">
            <v>21.07619</v>
          </cell>
          <cell r="VI88">
            <v>20.49108</v>
          </cell>
          <cell r="VJ88">
            <v>20.49108</v>
          </cell>
          <cell r="VK88">
            <v>20.49108</v>
          </cell>
          <cell r="VL88">
            <v>20.49108</v>
          </cell>
          <cell r="VM88">
            <v>20.49108</v>
          </cell>
          <cell r="VN88">
            <v>17.911850000000001</v>
          </cell>
          <cell r="VO88">
            <v>17.911850000000001</v>
          </cell>
          <cell r="VP88">
            <v>17.911850000000001</v>
          </cell>
          <cell r="VQ88">
            <v>17.911850000000001</v>
          </cell>
          <cell r="VR88">
            <v>17.911850000000001</v>
          </cell>
          <cell r="VS88">
            <v>118</v>
          </cell>
          <cell r="VT88">
            <v>0.67100000000000004</v>
          </cell>
          <cell r="VU88">
            <v>0.66400000000000003</v>
          </cell>
          <cell r="VV88">
            <v>0.65600000000000003</v>
          </cell>
          <cell r="VW88">
            <v>0.65</v>
          </cell>
          <cell r="VX88">
            <v>0.64600000000000002</v>
          </cell>
          <cell r="VY88">
            <v>0.64200000000000002</v>
          </cell>
          <cell r="VZ88">
            <v>0.63700000000000001</v>
          </cell>
          <cell r="WA88">
            <v>0.63200000000000001</v>
          </cell>
          <cell r="WB88">
            <v>0.60399999999999998</v>
          </cell>
          <cell r="WC88">
            <v>0.59799999999999998</v>
          </cell>
          <cell r="WD88">
            <v>0.59299999999999997</v>
          </cell>
          <cell r="WE88">
            <v>0.57199999999999995</v>
          </cell>
          <cell r="WF88">
            <v>0.56699999999999995</v>
          </cell>
          <cell r="WG88">
            <v>0.51700000000000002</v>
          </cell>
          <cell r="WH88">
            <v>0.51700000000000002</v>
          </cell>
          <cell r="WI88">
            <v>0.51900000000000002</v>
          </cell>
          <cell r="WJ88">
            <v>0.50900000000000001</v>
          </cell>
          <cell r="WK88">
            <v>0.504</v>
          </cell>
          <cell r="WL88">
            <v>0.503</v>
          </cell>
          <cell r="WM88">
            <v>0.503</v>
          </cell>
          <cell r="WN88">
            <v>0.48199999999999998</v>
          </cell>
          <cell r="WO88">
            <v>0.47899999999999998</v>
          </cell>
          <cell r="WP88">
            <v>0.47899999999999998</v>
          </cell>
          <cell r="WQ88">
            <v>0.47299999999999998</v>
          </cell>
          <cell r="WR88">
            <v>0.46800000000000003</v>
          </cell>
          <cell r="WS88">
            <v>0.46400000000000002</v>
          </cell>
          <cell r="WT88">
            <v>0.442</v>
          </cell>
          <cell r="WU88">
            <v>0.436</v>
          </cell>
          <cell r="WV88">
            <v>0.44900000000000001</v>
          </cell>
          <cell r="WW88">
            <v>0.45700000000000002</v>
          </cell>
          <cell r="WX88">
            <v>0.47499999999999998</v>
          </cell>
          <cell r="WY88">
            <v>0.47099999999999997</v>
          </cell>
          <cell r="WZ88">
            <v>97</v>
          </cell>
          <cell r="XA88">
            <v>93</v>
          </cell>
          <cell r="XB88">
            <v>90</v>
          </cell>
          <cell r="XC88">
            <v>86</v>
          </cell>
          <cell r="XD88">
            <v>83</v>
          </cell>
          <cell r="XE88">
            <v>81</v>
          </cell>
          <cell r="XF88">
            <v>79</v>
          </cell>
          <cell r="XG88">
            <v>77</v>
          </cell>
          <cell r="XH88">
            <v>75</v>
          </cell>
          <cell r="XI88">
            <v>72</v>
          </cell>
          <cell r="XJ88">
            <v>70</v>
          </cell>
          <cell r="XK88">
            <v>68</v>
          </cell>
          <cell r="XL88">
            <v>65</v>
          </cell>
          <cell r="XM88">
            <v>63</v>
          </cell>
          <cell r="XN88">
            <v>62</v>
          </cell>
          <cell r="XO88">
            <v>62</v>
          </cell>
          <cell r="XP88">
            <v>58</v>
          </cell>
          <cell r="XQ88">
            <v>56</v>
          </cell>
          <cell r="XR88">
            <v>55</v>
          </cell>
          <cell r="XS88">
            <v>54</v>
          </cell>
          <cell r="XT88">
            <v>53</v>
          </cell>
          <cell r="XU88">
            <v>52</v>
          </cell>
          <cell r="XV88">
            <v>52</v>
          </cell>
          <cell r="XW88">
            <v>51</v>
          </cell>
          <cell r="XX88">
            <v>49</v>
          </cell>
          <cell r="XY88">
            <v>48</v>
          </cell>
          <cell r="XZ88">
            <v>47</v>
          </cell>
          <cell r="YA88">
            <v>46</v>
          </cell>
          <cell r="YB88">
            <v>46</v>
          </cell>
          <cell r="YC88">
            <v>46</v>
          </cell>
          <cell r="YD88">
            <v>46</v>
          </cell>
          <cell r="YE88">
            <v>46</v>
          </cell>
          <cell r="YF88">
            <v>54.235999999999997</v>
          </cell>
          <cell r="YG88">
            <v>52.966999999999999</v>
          </cell>
          <cell r="YH88">
            <v>51.283000000000001</v>
          </cell>
          <cell r="YI88">
            <v>50.527999999999999</v>
          </cell>
          <cell r="YJ88">
            <v>50.829000000000001</v>
          </cell>
          <cell r="YK88">
            <v>51.194000000000003</v>
          </cell>
          <cell r="YL88">
            <v>48.006</v>
          </cell>
          <cell r="YM88">
            <v>44.537999999999997</v>
          </cell>
          <cell r="YN88">
            <v>40.503</v>
          </cell>
          <cell r="YO88">
            <v>38.189</v>
          </cell>
          <cell r="YP88">
            <v>35.927999999999997</v>
          </cell>
          <cell r="YQ88">
            <v>34.841999999999999</v>
          </cell>
          <cell r="YR88">
            <v>34.325000000000003</v>
          </cell>
          <cell r="YS88">
            <v>34.533999999999999</v>
          </cell>
          <cell r="YT88">
            <v>35.454000000000001</v>
          </cell>
          <cell r="YU88">
            <v>34.128</v>
          </cell>
          <cell r="YV88">
            <v>33.616</v>
          </cell>
          <cell r="YW88">
            <v>34.857999999999997</v>
          </cell>
          <cell r="YX88">
            <v>34.715000000000003</v>
          </cell>
          <cell r="YY88">
            <v>35.304000000000002</v>
          </cell>
          <cell r="YZ88">
            <v>36.014000000000003</v>
          </cell>
          <cell r="ZA88">
            <v>32.468000000000004</v>
          </cell>
          <cell r="ZB88">
            <v>32.792999999999999</v>
          </cell>
          <cell r="ZC88">
            <v>33.087000000000003</v>
          </cell>
          <cell r="ZD88">
            <v>31.85</v>
          </cell>
          <cell r="ZE88">
            <v>30.402000000000001</v>
          </cell>
          <cell r="ZF88">
            <v>28.902999999999999</v>
          </cell>
          <cell r="ZG88">
            <v>27.940999999999999</v>
          </cell>
          <cell r="ZH88">
            <v>27.314</v>
          </cell>
          <cell r="ZI88">
            <v>26.577999999999999</v>
          </cell>
          <cell r="ZJ88">
            <v>25.812000000000001</v>
          </cell>
          <cell r="ZK88">
            <v>25.369</v>
          </cell>
          <cell r="ZL88">
            <v>28.399138990000001</v>
          </cell>
          <cell r="ZM88">
            <v>31.312127870000001</v>
          </cell>
          <cell r="ZN88">
            <v>34.225116749999998</v>
          </cell>
          <cell r="ZO88">
            <v>37.138105619999997</v>
          </cell>
          <cell r="ZP88">
            <v>40.051094499999998</v>
          </cell>
          <cell r="ZQ88">
            <v>42.964083379999998</v>
          </cell>
          <cell r="ZR88">
            <v>44.423580899999997</v>
          </cell>
          <cell r="ZS88">
            <v>45.883078419999997</v>
          </cell>
          <cell r="ZT88">
            <v>47.342575940000003</v>
          </cell>
          <cell r="ZU88">
            <v>48.802073460000003</v>
          </cell>
          <cell r="ZV88">
            <v>50.261570980000002</v>
          </cell>
          <cell r="ZW88">
            <v>51.947300630000001</v>
          </cell>
          <cell r="ZX88">
            <v>53.633030269999999</v>
          </cell>
          <cell r="ZY88">
            <v>55.318759919999998</v>
          </cell>
          <cell r="ZZ88">
            <v>58.04223022</v>
          </cell>
          <cell r="AAA88">
            <v>60.765700529999997</v>
          </cell>
          <cell r="AAB88">
            <v>63.48917084</v>
          </cell>
          <cell r="AAC88">
            <v>66.212641140000002</v>
          </cell>
          <cell r="AAD88">
            <v>68.936111449999999</v>
          </cell>
          <cell r="AAE88">
            <v>69.194190980000002</v>
          </cell>
          <cell r="AAF88">
            <v>69.452270510000005</v>
          </cell>
          <cell r="AAG88">
            <v>70.504523280000001</v>
          </cell>
          <cell r="AAH88">
            <v>71.556776049999996</v>
          </cell>
          <cell r="AAI88">
            <v>72.609028820000006</v>
          </cell>
          <cell r="AAJ88">
            <v>73.661281590000002</v>
          </cell>
          <cell r="AAK88">
            <v>74.713534359999997</v>
          </cell>
          <cell r="AAL88">
            <v>75.765787119999999</v>
          </cell>
          <cell r="AAM88">
            <v>76.818039889999994</v>
          </cell>
          <cell r="AAN88">
            <v>77.870292660000004</v>
          </cell>
          <cell r="AAO88">
            <v>77.624496460000003</v>
          </cell>
          <cell r="AAP88">
            <v>77.378700260000002</v>
          </cell>
          <cell r="AAQ88">
            <v>77.378700260000002</v>
          </cell>
          <cell r="AAR88">
            <v>39.64258075</v>
          </cell>
          <cell r="AAS88">
            <v>41.37327423</v>
          </cell>
          <cell r="AAT88">
            <v>43.103967709999999</v>
          </cell>
          <cell r="AAU88">
            <v>44.834661189999998</v>
          </cell>
          <cell r="AAV88">
            <v>46.565354669999998</v>
          </cell>
          <cell r="AAW88">
            <v>48.296048149999997</v>
          </cell>
          <cell r="AAX88">
            <v>49.946758750000001</v>
          </cell>
          <cell r="AAY88">
            <v>51.597469340000004</v>
          </cell>
          <cell r="AAZ88">
            <v>53.24817994</v>
          </cell>
          <cell r="ABA88">
            <v>54.898890530000003</v>
          </cell>
          <cell r="ABB88">
            <v>56.549601129999999</v>
          </cell>
          <cell r="ABC88">
            <v>57.674466799999998</v>
          </cell>
          <cell r="ABD88">
            <v>58.799332479999997</v>
          </cell>
          <cell r="ABE88">
            <v>59.924198150000002</v>
          </cell>
          <cell r="ABF88">
            <v>63.488302609999998</v>
          </cell>
          <cell r="ABG88">
            <v>67.052407070000001</v>
          </cell>
          <cell r="ABH88">
            <v>70.616511540000005</v>
          </cell>
          <cell r="ABI88">
            <v>74.180616000000001</v>
          </cell>
          <cell r="ABJ88">
            <v>77.744720459999996</v>
          </cell>
          <cell r="ABK88">
            <v>78.10657501</v>
          </cell>
          <cell r="ABL88">
            <v>78.468429569999998</v>
          </cell>
          <cell r="ABM88">
            <v>79.169486050000003</v>
          </cell>
          <cell r="ABN88">
            <v>79.870542529999994</v>
          </cell>
          <cell r="ABO88">
            <v>80.57159901</v>
          </cell>
          <cell r="ABP88">
            <v>81.272655490000005</v>
          </cell>
          <cell r="ABQ88">
            <v>81.973711969999997</v>
          </cell>
          <cell r="ABR88">
            <v>82.674768450000002</v>
          </cell>
          <cell r="ABS88">
            <v>83.375824929999993</v>
          </cell>
          <cell r="ABT88">
            <v>84.076881409999999</v>
          </cell>
          <cell r="ABU88">
            <v>84.144226070000002</v>
          </cell>
          <cell r="ABV88">
            <v>84.211570739999999</v>
          </cell>
          <cell r="ABW88">
            <v>84.211570739999999</v>
          </cell>
          <cell r="ABX88">
            <v>1.6666666670000001</v>
          </cell>
          <cell r="ABY88">
            <v>1.6666666670000001</v>
          </cell>
          <cell r="ABZ88">
            <v>1.6666666670000001</v>
          </cell>
          <cell r="ACA88">
            <v>1.6666666670000001</v>
          </cell>
          <cell r="ACB88">
            <v>1.6666666670000001</v>
          </cell>
          <cell r="ACC88">
            <v>1.6666666670000001</v>
          </cell>
          <cell r="ACD88">
            <v>1.6666666670000001</v>
          </cell>
          <cell r="ACE88">
            <v>1.6666666670000001</v>
          </cell>
          <cell r="ACF88">
            <v>2.5</v>
          </cell>
          <cell r="ACG88">
            <v>2.5</v>
          </cell>
          <cell r="ACH88">
            <v>2.5</v>
          </cell>
          <cell r="ACI88">
            <v>3.3333333330000001</v>
          </cell>
          <cell r="ACJ88">
            <v>3.3333333330000001</v>
          </cell>
          <cell r="ACK88">
            <v>7.8787878789999999</v>
          </cell>
          <cell r="ACL88">
            <v>7.8787878789999999</v>
          </cell>
          <cell r="ACM88">
            <v>7.2727272730000001</v>
          </cell>
          <cell r="ACN88">
            <v>7.8787878789999999</v>
          </cell>
          <cell r="ACO88">
            <v>8.4848484850000006</v>
          </cell>
          <cell r="ACP88">
            <v>8.4848484850000006</v>
          </cell>
          <cell r="ACQ88">
            <v>8.4848484850000006</v>
          </cell>
          <cell r="ACR88">
            <v>12.222222220000001</v>
          </cell>
          <cell r="ACS88">
            <v>11.11111111</v>
          </cell>
          <cell r="ACT88">
            <v>11.11111111</v>
          </cell>
          <cell r="ACU88">
            <v>12.10762332</v>
          </cell>
          <cell r="ACV88">
            <v>12</v>
          </cell>
          <cell r="ACW88">
            <v>11.55555556</v>
          </cell>
          <cell r="ACX88">
            <v>15.38461538</v>
          </cell>
          <cell r="ACY88">
            <v>15.38461538</v>
          </cell>
          <cell r="ACZ88">
            <v>15.38461538</v>
          </cell>
          <cell r="ADA88">
            <v>15.38461538</v>
          </cell>
          <cell r="ADB88">
            <v>11.282051279999999</v>
          </cell>
          <cell r="ADC88">
            <v>11.79487179</v>
          </cell>
          <cell r="ADD88">
            <v>98.333333330000002</v>
          </cell>
          <cell r="ADE88">
            <v>98.333333330000002</v>
          </cell>
          <cell r="ADF88">
            <v>98.333333330000002</v>
          </cell>
          <cell r="ADG88">
            <v>98.333333330000002</v>
          </cell>
          <cell r="ADH88">
            <v>98.333333330000002</v>
          </cell>
          <cell r="ADI88">
            <v>98.333333330000002</v>
          </cell>
          <cell r="ADJ88">
            <v>98.333333330000002</v>
          </cell>
          <cell r="ADK88">
            <v>98.333333330000002</v>
          </cell>
          <cell r="ADL88">
            <v>97.5</v>
          </cell>
          <cell r="ADM88">
            <v>97.5</v>
          </cell>
          <cell r="ADN88">
            <v>97.5</v>
          </cell>
          <cell r="ADO88">
            <v>96.666666669999998</v>
          </cell>
          <cell r="ADP88">
            <v>96.666666669999998</v>
          </cell>
          <cell r="ADQ88">
            <v>92.121212119999996</v>
          </cell>
          <cell r="ADR88">
            <v>92.121212119999996</v>
          </cell>
          <cell r="ADS88">
            <v>92.727272729999996</v>
          </cell>
          <cell r="ADT88">
            <v>92.121212119999996</v>
          </cell>
          <cell r="ADU88">
            <v>91.515151520000003</v>
          </cell>
          <cell r="ADV88">
            <v>91.515151520000003</v>
          </cell>
          <cell r="ADW88">
            <v>91.515151520000003</v>
          </cell>
          <cell r="ADX88">
            <v>87.777777779999994</v>
          </cell>
          <cell r="ADY88">
            <v>88.888888890000004</v>
          </cell>
          <cell r="ADZ88">
            <v>88.888888890000004</v>
          </cell>
          <cell r="AEA88">
            <v>87.892376679999998</v>
          </cell>
          <cell r="AEB88">
            <v>88</v>
          </cell>
          <cell r="AEC88">
            <v>88.444444439999998</v>
          </cell>
          <cell r="AED88">
            <v>84.61538462</v>
          </cell>
          <cell r="AEE88">
            <v>84.61538462</v>
          </cell>
          <cell r="AEF88">
            <v>84.61538462</v>
          </cell>
          <cell r="AEG88">
            <v>84.61538462</v>
          </cell>
          <cell r="AEH88">
            <v>88.717948719999995</v>
          </cell>
          <cell r="AEI88">
            <v>88.205128209999998</v>
          </cell>
          <cell r="AEJ88">
            <v>13.865</v>
          </cell>
          <cell r="AEK88">
            <v>14.128</v>
          </cell>
          <cell r="AEL88">
            <v>14.356</v>
          </cell>
          <cell r="AEM88">
            <v>14.571999999999999</v>
          </cell>
          <cell r="AEN88">
            <v>14.804</v>
          </cell>
          <cell r="AEO88">
            <v>15.06</v>
          </cell>
          <cell r="AEP88">
            <v>15.114000000000001</v>
          </cell>
          <cell r="AEQ88">
            <v>15.199</v>
          </cell>
          <cell r="AER88">
            <v>15.302</v>
          </cell>
          <cell r="AES88">
            <v>15.4</v>
          </cell>
          <cell r="AET88">
            <v>15.484</v>
          </cell>
          <cell r="AEU88">
            <v>15.567</v>
          </cell>
          <cell r="AEV88">
            <v>15.638999999999999</v>
          </cell>
          <cell r="AEW88">
            <v>15.714</v>
          </cell>
          <cell r="AEX88">
            <v>15.769</v>
          </cell>
          <cell r="AEY88">
            <v>15.815</v>
          </cell>
          <cell r="AEZ88">
            <v>15.849</v>
          </cell>
          <cell r="AFA88">
            <v>15.891</v>
          </cell>
          <cell r="AFB88">
            <v>15.943</v>
          </cell>
          <cell r="AFC88">
            <v>16.007000000000001</v>
          </cell>
          <cell r="AFD88">
            <v>16.093</v>
          </cell>
          <cell r="AFE88">
            <v>16.177</v>
          </cell>
          <cell r="AFF88">
            <v>16.274000000000001</v>
          </cell>
          <cell r="AFG88">
            <v>16.379000000000001</v>
          </cell>
          <cell r="AFH88">
            <v>16.498000000000001</v>
          </cell>
          <cell r="AFI88">
            <v>16.646999999999998</v>
          </cell>
          <cell r="AFJ88">
            <v>16.798999999999999</v>
          </cell>
          <cell r="AFK88">
            <v>16.960999999999999</v>
          </cell>
          <cell r="AFL88">
            <v>14.976000000000001</v>
          </cell>
          <cell r="AFM88">
            <v>13.996</v>
          </cell>
          <cell r="AFN88">
            <v>13.332000000000001</v>
          </cell>
          <cell r="AFO88">
            <v>13.468999999999999</v>
          </cell>
          <cell r="AFP88">
            <v>63.372999999999998</v>
          </cell>
          <cell r="AFQ88">
            <v>63.734000000000002</v>
          </cell>
          <cell r="AFR88">
            <v>62.72</v>
          </cell>
          <cell r="AFS88">
            <v>62.844000000000001</v>
          </cell>
          <cell r="AFT88">
            <v>62.898000000000003</v>
          </cell>
          <cell r="AFU88">
            <v>62.790999999999997</v>
          </cell>
          <cell r="AFV88">
            <v>62.997</v>
          </cell>
          <cell r="AFW88">
            <v>63.051000000000002</v>
          </cell>
          <cell r="AFX88">
            <v>63.094999999999999</v>
          </cell>
          <cell r="AFY88">
            <v>63.073</v>
          </cell>
          <cell r="AFZ88">
            <v>62.956000000000003</v>
          </cell>
          <cell r="AGA88">
            <v>62.715000000000003</v>
          </cell>
          <cell r="AGB88">
            <v>62.418999999999997</v>
          </cell>
          <cell r="AGC88">
            <v>62.29</v>
          </cell>
          <cell r="AGD88">
            <v>61.831000000000003</v>
          </cell>
          <cell r="AGE88">
            <v>61.481999999999999</v>
          </cell>
          <cell r="AGF88">
            <v>61.207000000000001</v>
          </cell>
          <cell r="AGG88">
            <v>60.981999999999999</v>
          </cell>
          <cell r="AGH88">
            <v>60.881</v>
          </cell>
          <cell r="AGI88">
            <v>60.96</v>
          </cell>
          <cell r="AGJ88">
            <v>61.334000000000003</v>
          </cell>
          <cell r="AGK88">
            <v>61.69</v>
          </cell>
          <cell r="AGL88">
            <v>62.037999999999997</v>
          </cell>
          <cell r="AGM88">
            <v>62.335000000000001</v>
          </cell>
          <cell r="AGN88">
            <v>62.542000000000002</v>
          </cell>
          <cell r="AGO88">
            <v>62.731999999999999</v>
          </cell>
          <cell r="AGP88">
            <v>62.875</v>
          </cell>
          <cell r="AGQ88">
            <v>62.933</v>
          </cell>
          <cell r="AGR88">
            <v>62.860999999999997</v>
          </cell>
          <cell r="AGS88">
            <v>63.996000000000002</v>
          </cell>
          <cell r="AGT88">
            <v>61.774999999999999</v>
          </cell>
          <cell r="AGU88">
            <v>62.322000000000003</v>
          </cell>
          <cell r="AGV88">
            <v>20</v>
          </cell>
          <cell r="AGW88">
            <v>0.57999999999999996</v>
          </cell>
          <cell r="AGX88">
            <v>0.58799999999999997</v>
          </cell>
          <cell r="AGY88">
            <v>0.58799999999999997</v>
          </cell>
          <cell r="AGZ88">
            <v>0.59299999999999997</v>
          </cell>
          <cell r="AHA88">
            <v>0.59499999999999997</v>
          </cell>
          <cell r="AHB88">
            <v>0.60599999999999998</v>
          </cell>
          <cell r="AHC88">
            <v>0.61</v>
          </cell>
          <cell r="AHD88">
            <v>0.61099999999999999</v>
          </cell>
          <cell r="AHE88">
            <v>0.627</v>
          </cell>
          <cell r="AHF88">
            <v>0.63100000000000001</v>
          </cell>
          <cell r="AHG88">
            <v>0.63500000000000001</v>
          </cell>
          <cell r="AHH88">
            <v>0.64100000000000001</v>
          </cell>
          <cell r="AHI88">
            <v>0.63500000000000001</v>
          </cell>
          <cell r="AHJ88">
            <v>0.64</v>
          </cell>
          <cell r="AHK88">
            <v>0.64600000000000002</v>
          </cell>
          <cell r="AHL88">
            <v>0.66</v>
          </cell>
          <cell r="AHM88">
            <v>0.66600000000000004</v>
          </cell>
          <cell r="AHN88">
            <v>0.67100000000000004</v>
          </cell>
          <cell r="AHO88">
            <v>0.67400000000000004</v>
          </cell>
          <cell r="AHP88">
            <v>0.67300000000000004</v>
          </cell>
          <cell r="AHQ88">
            <v>0.67400000000000004</v>
          </cell>
          <cell r="AHR88">
            <v>0.67100000000000004</v>
          </cell>
          <cell r="AHS88">
            <v>0.67300000000000004</v>
          </cell>
          <cell r="AHT88">
            <v>0.67400000000000004</v>
          </cell>
          <cell r="AHU88">
            <v>0.67600000000000005</v>
          </cell>
          <cell r="AHV88">
            <v>0.67600000000000005</v>
          </cell>
          <cell r="AHW88">
            <v>0.68</v>
          </cell>
          <cell r="AHX88">
            <v>0.67600000000000005</v>
          </cell>
          <cell r="AHY88">
            <v>0.68400000000000005</v>
          </cell>
          <cell r="AHZ88">
            <v>0.69</v>
          </cell>
          <cell r="AIA88">
            <v>0.68600000000000005</v>
          </cell>
          <cell r="AIB88">
            <v>0.68300000000000005</v>
          </cell>
          <cell r="AIC88">
            <v>6.7524115760000001</v>
          </cell>
          <cell r="AID88">
            <v>5.92</v>
          </cell>
          <cell r="AIE88">
            <v>7.692307692</v>
          </cell>
          <cell r="AIF88">
            <v>7.4882995320000001</v>
          </cell>
          <cell r="AIG88">
            <v>7.6086956519999998</v>
          </cell>
          <cell r="AIH88">
            <v>6.9124423960000003</v>
          </cell>
          <cell r="AII88">
            <v>6.8702290079999999</v>
          </cell>
          <cell r="AIJ88">
            <v>7.5642965200000001</v>
          </cell>
          <cell r="AIK88">
            <v>5.8558558559999998</v>
          </cell>
          <cell r="AIL88">
            <v>5.9612518630000002</v>
          </cell>
          <cell r="AIM88">
            <v>6.3421828910000002</v>
          </cell>
          <cell r="AIN88">
            <v>6.4233576640000001</v>
          </cell>
          <cell r="AIO88">
            <v>8.2369942199999997</v>
          </cell>
          <cell r="AIP88">
            <v>8.3094555870000004</v>
          </cell>
          <cell r="AIQ88">
            <v>8.8857545840000007</v>
          </cell>
          <cell r="AIR88">
            <v>7.8212290500000003</v>
          </cell>
          <cell r="AIS88">
            <v>7.7562326869999998</v>
          </cell>
          <cell r="AIT88">
            <v>7.9561042520000003</v>
          </cell>
          <cell r="AIU88">
            <v>8.174386921</v>
          </cell>
          <cell r="AIV88">
            <v>7.934336525</v>
          </cell>
          <cell r="AIW88">
            <v>7.0344827590000003</v>
          </cell>
          <cell r="AIX88">
            <v>6.9348127599999998</v>
          </cell>
          <cell r="AIY88">
            <v>6.6574202500000004</v>
          </cell>
          <cell r="AIZ88">
            <v>6.2586926289999996</v>
          </cell>
          <cell r="AJA88">
            <v>5.9805285120000002</v>
          </cell>
          <cell r="AJB88">
            <v>5.8495821729999999</v>
          </cell>
          <cell r="AJC88">
            <v>5.2924791090000003</v>
          </cell>
          <cell r="AJD88">
            <v>5.8495821729999999</v>
          </cell>
          <cell r="AJE88">
            <v>5.3941908710000002</v>
          </cell>
          <cell r="AJF88">
            <v>5.0894085279999999</v>
          </cell>
          <cell r="AJG88">
            <v>5.1175656979999999</v>
          </cell>
          <cell r="AJH88">
            <v>5.1388888890000004</v>
          </cell>
          <cell r="AJI88">
            <v>2.9379481699999999</v>
          </cell>
          <cell r="AJJ88">
            <v>2.6336685370000001</v>
          </cell>
          <cell r="AJK88">
            <v>3.0128678280000001</v>
          </cell>
          <cell r="AJL88">
            <v>2.8023672190000002</v>
          </cell>
          <cell r="AJM88">
            <v>3.0041998849999998</v>
          </cell>
          <cell r="AJN88">
            <v>2.8783072330000001</v>
          </cell>
          <cell r="AJO88">
            <v>2.9211549730000002</v>
          </cell>
          <cell r="AJP88">
            <v>2.9027495079999999</v>
          </cell>
          <cell r="AJQ88">
            <v>2.8829231540000002</v>
          </cell>
          <cell r="AJR88">
            <v>2.8353288569999999</v>
          </cell>
          <cell r="AJS88">
            <v>2.9673442209999998</v>
          </cell>
          <cell r="AJT88">
            <v>2.9918525470000001</v>
          </cell>
          <cell r="AJU88">
            <v>3.0879889930000002</v>
          </cell>
          <cell r="AJV88">
            <v>3.125157572</v>
          </cell>
          <cell r="AJW88">
            <v>3.345857278</v>
          </cell>
          <cell r="AJX88">
            <v>3.5445878899999999</v>
          </cell>
          <cell r="AJY88">
            <v>3.4258971819999999</v>
          </cell>
          <cell r="AJZ88">
            <v>3.4269449170000001</v>
          </cell>
          <cell r="AKA88">
            <v>3.1599282419999999</v>
          </cell>
          <cell r="AKB88">
            <v>3.0952988860000001</v>
          </cell>
          <cell r="AKC88">
            <v>2.8389711879999999</v>
          </cell>
          <cell r="AKD88">
            <v>2.7723120099999998</v>
          </cell>
          <cell r="AKE88">
            <v>2.9436232210000002</v>
          </cell>
          <cell r="AKF88">
            <v>2.795310191</v>
          </cell>
          <cell r="AKG88">
            <v>2.9034083850000001</v>
          </cell>
          <cell r="AKH88">
            <v>2.7578905909999998</v>
          </cell>
          <cell r="AKI88">
            <v>2.5481338949999999</v>
          </cell>
          <cell r="AKJ88">
            <v>2.6120692920000002</v>
          </cell>
          <cell r="AKK88">
            <v>2.5347510230000001</v>
          </cell>
          <cell r="AKL88">
            <v>2.5485824460000002</v>
          </cell>
          <cell r="AKM88">
            <v>2.4979971839999999</v>
          </cell>
          <cell r="AKN88">
            <v>2.4979971839999999</v>
          </cell>
          <cell r="AKO88">
            <v>9.9600000000000009</v>
          </cell>
          <cell r="AKP88">
            <v>8.65</v>
          </cell>
          <cell r="AKQ88">
            <v>11.91</v>
          </cell>
          <cell r="AKR88">
            <v>11.82</v>
          </cell>
          <cell r="AKS88">
            <v>11.65</v>
          </cell>
          <cell r="AKT88">
            <v>10.43</v>
          </cell>
          <cell r="AKU88">
            <v>10.220000000000001</v>
          </cell>
          <cell r="AKV88">
            <v>11.77</v>
          </cell>
          <cell r="AKW88">
            <v>8.19</v>
          </cell>
          <cell r="AKX88">
            <v>8.35</v>
          </cell>
          <cell r="AKY88">
            <v>8.9</v>
          </cell>
          <cell r="AKZ88">
            <v>9.17</v>
          </cell>
          <cell r="ALA88">
            <v>12.99</v>
          </cell>
          <cell r="ALB88">
            <v>12.99</v>
          </cell>
          <cell r="ALC88">
            <v>13.92</v>
          </cell>
          <cell r="ALD88">
            <v>11.27</v>
          </cell>
          <cell r="ALE88">
            <v>11.38</v>
          </cell>
          <cell r="ALF88">
            <v>11.73</v>
          </cell>
          <cell r="ALG88">
            <v>12.58</v>
          </cell>
          <cell r="ALH88">
            <v>12.25</v>
          </cell>
          <cell r="ALI88">
            <v>10.62</v>
          </cell>
          <cell r="ALJ88">
            <v>10.58</v>
          </cell>
          <cell r="ALK88">
            <v>9.67</v>
          </cell>
          <cell r="ALL88">
            <v>9.1199999999999992</v>
          </cell>
          <cell r="ALM88">
            <v>8.17</v>
          </cell>
          <cell r="ALN88">
            <v>8.23</v>
          </cell>
          <cell r="ALO88">
            <v>7.38</v>
          </cell>
          <cell r="ALP88">
            <v>8.49</v>
          </cell>
          <cell r="ALQ88">
            <v>7.56</v>
          </cell>
          <cell r="ALR88">
            <v>7.03</v>
          </cell>
          <cell r="ALS88">
            <v>7.03</v>
          </cell>
          <cell r="ALT88">
            <v>7.03</v>
          </cell>
        </row>
        <row r="89">
          <cell r="A89" t="str">
            <v>Japan</v>
          </cell>
          <cell r="B89" t="str">
            <v>JPN</v>
          </cell>
          <cell r="C89" t="str">
            <v>Very High</v>
          </cell>
          <cell r="E89">
            <v>19</v>
          </cell>
          <cell r="F89">
            <v>0.84499999999999997</v>
          </cell>
          <cell r="G89">
            <v>0.84899999999999998</v>
          </cell>
          <cell r="H89">
            <v>0.85</v>
          </cell>
          <cell r="I89">
            <v>0.85499999999999998</v>
          </cell>
          <cell r="J89">
            <v>0.86099999999999999</v>
          </cell>
          <cell r="K89">
            <v>0.86299999999999999</v>
          </cell>
          <cell r="L89">
            <v>0.86799999999999999</v>
          </cell>
          <cell r="M89">
            <v>0.871</v>
          </cell>
          <cell r="N89">
            <v>0.871</v>
          </cell>
          <cell r="O89">
            <v>0.872</v>
          </cell>
          <cell r="P89">
            <v>0.877</v>
          </cell>
          <cell r="Q89">
            <v>0.88</v>
          </cell>
          <cell r="R89">
            <v>0.88200000000000001</v>
          </cell>
          <cell r="S89">
            <v>0.88400000000000001</v>
          </cell>
          <cell r="T89">
            <v>0.88800000000000001</v>
          </cell>
          <cell r="U89">
            <v>0.88900000000000001</v>
          </cell>
          <cell r="V89">
            <v>0.89200000000000002</v>
          </cell>
          <cell r="W89">
            <v>0.89500000000000002</v>
          </cell>
          <cell r="X89">
            <v>0.89500000000000002</v>
          </cell>
          <cell r="Y89">
            <v>0.89600000000000002</v>
          </cell>
          <cell r="Z89">
            <v>0.89800000000000002</v>
          </cell>
          <cell r="AA89">
            <v>0.89900000000000002</v>
          </cell>
          <cell r="AB89">
            <v>0.90500000000000003</v>
          </cell>
          <cell r="AC89">
            <v>0.91</v>
          </cell>
          <cell r="AD89">
            <v>0.91400000000000003</v>
          </cell>
          <cell r="AE89">
            <v>0.91800000000000004</v>
          </cell>
          <cell r="AF89">
            <v>0.92100000000000004</v>
          </cell>
          <cell r="AG89">
            <v>0.92200000000000004</v>
          </cell>
          <cell r="AH89">
            <v>0.92300000000000004</v>
          </cell>
          <cell r="AI89">
            <v>0.92400000000000004</v>
          </cell>
          <cell r="AJ89">
            <v>0.92300000000000004</v>
          </cell>
          <cell r="AK89">
            <v>0.92500000000000004</v>
          </cell>
          <cell r="AL89">
            <v>78.983800000000002</v>
          </cell>
          <cell r="AM89">
            <v>79.251900000000006</v>
          </cell>
          <cell r="AN89">
            <v>79.291799999999995</v>
          </cell>
          <cell r="AO89">
            <v>79.434200000000004</v>
          </cell>
          <cell r="AP89">
            <v>79.823800000000006</v>
          </cell>
          <cell r="AQ89">
            <v>79.670199999999994</v>
          </cell>
          <cell r="AR89">
            <v>80.349299999999999</v>
          </cell>
          <cell r="AS89">
            <v>80.571799999999996</v>
          </cell>
          <cell r="AT89">
            <v>80.640199999999993</v>
          </cell>
          <cell r="AU89">
            <v>80.607900000000001</v>
          </cell>
          <cell r="AV89">
            <v>81.175899999999999</v>
          </cell>
          <cell r="AW89">
            <v>81.509</v>
          </cell>
          <cell r="AX89">
            <v>81.795299999999997</v>
          </cell>
          <cell r="AY89">
            <v>81.855800000000002</v>
          </cell>
          <cell r="AZ89">
            <v>82.130899999999997</v>
          </cell>
          <cell r="BA89">
            <v>82.012</v>
          </cell>
          <cell r="BB89">
            <v>82.376499999999993</v>
          </cell>
          <cell r="BC89">
            <v>82.554400000000001</v>
          </cell>
          <cell r="BD89">
            <v>82.638199999999998</v>
          </cell>
          <cell r="BE89">
            <v>82.974199999999996</v>
          </cell>
          <cell r="BF89">
            <v>82.919300000000007</v>
          </cell>
          <cell r="BG89">
            <v>82.675600000000003</v>
          </cell>
          <cell r="BH89">
            <v>83.1755</v>
          </cell>
          <cell r="BI89">
            <v>83.410700000000006</v>
          </cell>
          <cell r="BJ89">
            <v>83.652500000000003</v>
          </cell>
          <cell r="BK89">
            <v>83.892799999999994</v>
          </cell>
          <cell r="BL89">
            <v>84.066400000000002</v>
          </cell>
          <cell r="BM89">
            <v>84.197599999999994</v>
          </cell>
          <cell r="BN89">
            <v>84.2971</v>
          </cell>
          <cell r="BO89">
            <v>84.425799999999995</v>
          </cell>
          <cell r="BP89">
            <v>84.687899999999999</v>
          </cell>
          <cell r="BQ89">
            <v>84.783900000000003</v>
          </cell>
          <cell r="BR89">
            <v>13.01529026</v>
          </cell>
          <cell r="BS89">
            <v>13.05280018</v>
          </cell>
          <cell r="BT89">
            <v>13.0659399</v>
          </cell>
          <cell r="BU89">
            <v>13.46142483</v>
          </cell>
          <cell r="BV89">
            <v>13.85690975</v>
          </cell>
          <cell r="BW89">
            <v>13.93715954</v>
          </cell>
          <cell r="BX89">
            <v>13.982389769999999</v>
          </cell>
          <cell r="BY89">
            <v>14.027620000000001</v>
          </cell>
          <cell r="BZ89">
            <v>14.07285023</v>
          </cell>
          <cell r="CA89">
            <v>14.133020399999999</v>
          </cell>
          <cell r="CB89">
            <v>14.19752626</v>
          </cell>
          <cell r="CC89">
            <v>14.262032120000001</v>
          </cell>
          <cell r="CD89">
            <v>14.326537979999999</v>
          </cell>
          <cell r="CE89">
            <v>14.39104384</v>
          </cell>
          <cell r="CF89">
            <v>14.45554969</v>
          </cell>
          <cell r="CG89">
            <v>14.52005555</v>
          </cell>
          <cell r="CH89">
            <v>14.584561409999999</v>
          </cell>
          <cell r="CI89">
            <v>14.64906727</v>
          </cell>
          <cell r="CJ89">
            <v>14.71357313</v>
          </cell>
          <cell r="CK89">
            <v>14.778078989999999</v>
          </cell>
          <cell r="CL89">
            <v>14.84258485</v>
          </cell>
          <cell r="CM89">
            <v>14.90709071</v>
          </cell>
          <cell r="CN89">
            <v>14.97159656</v>
          </cell>
          <cell r="CO89">
            <v>15.036102420000001</v>
          </cell>
          <cell r="CP89">
            <v>15.100608279999999</v>
          </cell>
          <cell r="CQ89">
            <v>15.16511414</v>
          </cell>
          <cell r="CR89">
            <v>15.229620000000001</v>
          </cell>
          <cell r="CS89">
            <v>15.21569</v>
          </cell>
          <cell r="CT89">
            <v>15.1905</v>
          </cell>
          <cell r="CU89">
            <v>15.221625879999999</v>
          </cell>
          <cell r="CV89">
            <v>15.221625879999999</v>
          </cell>
          <cell r="CW89">
            <v>15.221625879999999</v>
          </cell>
          <cell r="CX89">
            <v>11.640299799999999</v>
          </cell>
          <cell r="CY89">
            <v>11.68477979</v>
          </cell>
          <cell r="CZ89">
            <v>11.72925978</v>
          </cell>
          <cell r="DA89">
            <v>11.773739770000001</v>
          </cell>
          <cell r="DB89">
            <v>11.81821976</v>
          </cell>
          <cell r="DC89">
            <v>11.862699750000001</v>
          </cell>
          <cell r="DD89">
            <v>11.90717974</v>
          </cell>
          <cell r="DE89">
            <v>11.951659729999999</v>
          </cell>
          <cell r="DF89">
            <v>11.99613972</v>
          </cell>
          <cell r="DG89">
            <v>12.04061971</v>
          </cell>
          <cell r="DH89">
            <v>12.085099700000001</v>
          </cell>
          <cell r="DI89">
            <v>12.12957969</v>
          </cell>
          <cell r="DJ89">
            <v>12.174059679999999</v>
          </cell>
          <cell r="DK89">
            <v>12.21853967</v>
          </cell>
          <cell r="DL89">
            <v>12.263019659999999</v>
          </cell>
          <cell r="DM89">
            <v>12.30749965</v>
          </cell>
          <cell r="DN89">
            <v>12.35197964</v>
          </cell>
          <cell r="DO89">
            <v>12.396459630000001</v>
          </cell>
          <cell r="DP89">
            <v>12.44093962</v>
          </cell>
          <cell r="DQ89">
            <v>12.485419609999999</v>
          </cell>
          <cell r="DR89">
            <v>12.5298996</v>
          </cell>
          <cell r="DS89">
            <v>12.707364009999999</v>
          </cell>
          <cell r="DT89">
            <v>12.884828410000001</v>
          </cell>
          <cell r="DU89">
            <v>13.06229282</v>
          </cell>
          <cell r="DV89">
            <v>13.23975723</v>
          </cell>
          <cell r="DW89">
            <v>13.28011392</v>
          </cell>
          <cell r="DX89">
            <v>13.30426394</v>
          </cell>
          <cell r="DY89">
            <v>13.33075812</v>
          </cell>
          <cell r="DZ89">
            <v>13.34510708</v>
          </cell>
          <cell r="EA89">
            <v>13.366100339999999</v>
          </cell>
          <cell r="EB89">
            <v>13.366100339999999</v>
          </cell>
          <cell r="EC89">
            <v>13.366100339999999</v>
          </cell>
          <cell r="ED89">
            <v>35578.797140000002</v>
          </cell>
          <cell r="EE89">
            <v>36649.806969999998</v>
          </cell>
          <cell r="EF89">
            <v>36898.380449999997</v>
          </cell>
          <cell r="EG89">
            <v>36606.244429999999</v>
          </cell>
          <cell r="EH89">
            <v>36176.689200000001</v>
          </cell>
          <cell r="EI89">
            <v>37026.797689999999</v>
          </cell>
          <cell r="EJ89">
            <v>38090.073859999997</v>
          </cell>
          <cell r="EK89">
            <v>38270.545189999997</v>
          </cell>
          <cell r="EL89">
            <v>37789.316099999996</v>
          </cell>
          <cell r="EM89">
            <v>37533.889900000002</v>
          </cell>
          <cell r="EN89">
            <v>38375.43131</v>
          </cell>
          <cell r="EO89">
            <v>38484.138760000002</v>
          </cell>
          <cell r="EP89">
            <v>38355.441010000002</v>
          </cell>
          <cell r="EQ89">
            <v>38783.265140000003</v>
          </cell>
          <cell r="ER89">
            <v>39556.252350000002</v>
          </cell>
          <cell r="ES89">
            <v>40079.832249999999</v>
          </cell>
          <cell r="ET89">
            <v>40407.545239999999</v>
          </cell>
          <cell r="EU89">
            <v>40891.014439999999</v>
          </cell>
          <cell r="EV89">
            <v>39575.233330000003</v>
          </cell>
          <cell r="EW89">
            <v>37855.037329999999</v>
          </cell>
          <cell r="EX89">
            <v>39152.928180000003</v>
          </cell>
          <cell r="EY89">
            <v>38863.256159999997</v>
          </cell>
          <cell r="EZ89">
            <v>39328.171589999998</v>
          </cell>
          <cell r="FA89">
            <v>40275.25131</v>
          </cell>
          <cell r="FB89">
            <v>40482.793120000002</v>
          </cell>
          <cell r="FC89">
            <v>41874.215369999998</v>
          </cell>
          <cell r="FD89">
            <v>42421.084690000003</v>
          </cell>
          <cell r="FE89">
            <v>43040.545319999997</v>
          </cell>
          <cell r="FF89">
            <v>43086.852659999997</v>
          </cell>
          <cell r="FG89">
            <v>43375.789400000001</v>
          </cell>
          <cell r="FH89">
            <v>41487.051030000002</v>
          </cell>
          <cell r="FI89">
            <v>42274.291340000003</v>
          </cell>
          <cell r="FJ89">
            <v>2</v>
          </cell>
          <cell r="FK89">
            <v>0.95099999999999996</v>
          </cell>
          <cell r="FL89">
            <v>0.95199999999999996</v>
          </cell>
          <cell r="FM89">
            <v>0.95399999999999996</v>
          </cell>
          <cell r="FN89">
            <v>0.94299999999999995</v>
          </cell>
          <cell r="FO89">
            <v>0.94499999999999995</v>
          </cell>
          <cell r="FP89">
            <v>0.94599999999999995</v>
          </cell>
          <cell r="FQ89">
            <v>0.94699999999999995</v>
          </cell>
          <cell r="FR89">
            <v>0.94699999999999995</v>
          </cell>
          <cell r="FS89">
            <v>0.94899999999999995</v>
          </cell>
          <cell r="FT89">
            <v>0.95799999999999996</v>
          </cell>
          <cell r="FU89">
            <v>0.95799999999999996</v>
          </cell>
          <cell r="FV89">
            <v>0.95899999999999996</v>
          </cell>
          <cell r="FW89">
            <v>0.95899999999999996</v>
          </cell>
          <cell r="FX89">
            <v>0.96</v>
          </cell>
          <cell r="FY89">
            <v>0.96</v>
          </cell>
          <cell r="FZ89">
            <v>0.96099999999999997</v>
          </cell>
          <cell r="GA89">
            <v>0.96</v>
          </cell>
          <cell r="GB89">
            <v>0.96</v>
          </cell>
          <cell r="GC89">
            <v>0.96</v>
          </cell>
          <cell r="GD89">
            <v>0.95699999999999996</v>
          </cell>
          <cell r="GE89">
            <v>0.95699999999999996</v>
          </cell>
          <cell r="GF89">
            <v>0.95799999999999996</v>
          </cell>
          <cell r="GG89">
            <v>0.96099999999999997</v>
          </cell>
          <cell r="GH89">
            <v>0.96399999999999997</v>
          </cell>
          <cell r="GI89">
            <v>0.96599999999999997</v>
          </cell>
          <cell r="GJ89">
            <v>0.96699999999999997</v>
          </cell>
          <cell r="GK89">
            <v>0.96799999999999997</v>
          </cell>
          <cell r="GL89">
            <v>0.97</v>
          </cell>
          <cell r="GM89">
            <v>0.97</v>
          </cell>
          <cell r="GN89">
            <v>0.97199999999999998</v>
          </cell>
          <cell r="GO89">
            <v>0.97</v>
          </cell>
          <cell r="GP89">
            <v>0.97</v>
          </cell>
          <cell r="GQ89">
            <v>0.82082644699999996</v>
          </cell>
          <cell r="GR89">
            <v>0.82469682200000005</v>
          </cell>
          <cell r="GS89">
            <v>0.82675303200000005</v>
          </cell>
          <cell r="GT89">
            <v>0.824733045</v>
          </cell>
          <cell r="GU89">
            <v>0.83126807899999999</v>
          </cell>
          <cell r="GV89">
            <v>0.83330626600000002</v>
          </cell>
          <cell r="GW89">
            <v>0.83920431600000001</v>
          </cell>
          <cell r="GX89">
            <v>0.84205510800000005</v>
          </cell>
          <cell r="GY89">
            <v>0.84370341599999998</v>
          </cell>
          <cell r="GZ89">
            <v>0.84987914200000003</v>
          </cell>
          <cell r="HA89">
            <v>0.85499489799999995</v>
          </cell>
          <cell r="HB89">
            <v>0.85811448099999998</v>
          </cell>
          <cell r="HC89">
            <v>0.860536156</v>
          </cell>
          <cell r="HD89">
            <v>0.86287351800000001</v>
          </cell>
          <cell r="HE89">
            <v>0.866621262</v>
          </cell>
          <cell r="HF89">
            <v>0.86823377999999996</v>
          </cell>
          <cell r="HG89">
            <v>0.87132508900000005</v>
          </cell>
          <cell r="HH89">
            <v>0.87400716099999998</v>
          </cell>
          <cell r="HI89">
            <v>0.87404326200000004</v>
          </cell>
          <cell r="HJ89">
            <v>0.87249182599999997</v>
          </cell>
          <cell r="HK89">
            <v>0.87500988099999999</v>
          </cell>
          <cell r="HL89">
            <v>0.87702030099999995</v>
          </cell>
          <cell r="HM89">
            <v>0.88368819399999998</v>
          </cell>
          <cell r="HN89">
            <v>0.89026028099999999</v>
          </cell>
          <cell r="HO89">
            <v>0.89557650200000005</v>
          </cell>
          <cell r="HP89">
            <v>0.89987821400000001</v>
          </cell>
          <cell r="HQ89">
            <v>0.90289492599999999</v>
          </cell>
          <cell r="HR89">
            <v>0.90565662400000002</v>
          </cell>
          <cell r="HS89">
            <v>0.90645243799999997</v>
          </cell>
          <cell r="HT89">
            <v>0.90882301399999998</v>
          </cell>
          <cell r="HU89">
            <v>0.90674329899999995</v>
          </cell>
          <cell r="HV89">
            <v>0.90797325600000001</v>
          </cell>
          <cell r="HW89">
            <v>81.864500000000007</v>
          </cell>
          <cell r="HX89">
            <v>82.177400000000006</v>
          </cell>
          <cell r="HY89">
            <v>82.297200000000004</v>
          </cell>
          <cell r="HZ89">
            <v>82.447900000000004</v>
          </cell>
          <cell r="IA89">
            <v>82.8994</v>
          </cell>
          <cell r="IB89">
            <v>82.78</v>
          </cell>
          <cell r="IC89">
            <v>83.497399999999999</v>
          </cell>
          <cell r="ID89">
            <v>83.732200000000006</v>
          </cell>
          <cell r="IE89">
            <v>83.921099999999996</v>
          </cell>
          <cell r="IF89">
            <v>83.916499999999999</v>
          </cell>
          <cell r="IG89">
            <v>84.519900000000007</v>
          </cell>
          <cell r="IH89">
            <v>84.845600000000005</v>
          </cell>
          <cell r="II89">
            <v>85.144499999999994</v>
          </cell>
          <cell r="IJ89">
            <v>85.2453</v>
          </cell>
          <cell r="IK89">
            <v>85.503</v>
          </cell>
          <cell r="IL89">
            <v>85.409700000000001</v>
          </cell>
          <cell r="IM89">
            <v>85.6982</v>
          </cell>
          <cell r="IN89">
            <v>85.88</v>
          </cell>
          <cell r="IO89">
            <v>85.951099999999997</v>
          </cell>
          <cell r="IP89">
            <v>86.322100000000006</v>
          </cell>
          <cell r="IQ89">
            <v>86.233000000000004</v>
          </cell>
          <cell r="IR89">
            <v>85.852000000000004</v>
          </cell>
          <cell r="IS89">
            <v>86.354299999999995</v>
          </cell>
          <cell r="IT89">
            <v>86.554000000000002</v>
          </cell>
          <cell r="IU89">
            <v>86.758399999999995</v>
          </cell>
          <cell r="IV89">
            <v>86.967399999999998</v>
          </cell>
          <cell r="IW89">
            <v>87.11</v>
          </cell>
          <cell r="IX89">
            <v>87.262500000000003</v>
          </cell>
          <cell r="IY89">
            <v>87.310299999999998</v>
          </cell>
          <cell r="IZ89">
            <v>87.427300000000002</v>
          </cell>
          <cell r="JA89">
            <v>87.723799999999997</v>
          </cell>
          <cell r="JB89">
            <v>87.731300000000005</v>
          </cell>
          <cell r="JC89">
            <v>12.791074800000001</v>
          </cell>
          <cell r="JD89">
            <v>12.81027984</v>
          </cell>
          <cell r="JE89">
            <v>12.884484779999999</v>
          </cell>
          <cell r="JF89">
            <v>13.30629087</v>
          </cell>
          <cell r="JG89">
            <v>13.73077011</v>
          </cell>
          <cell r="JH89">
            <v>13.794759750000001</v>
          </cell>
          <cell r="JI89">
            <v>13.845206579999999</v>
          </cell>
          <cell r="JJ89">
            <v>13.89565341</v>
          </cell>
          <cell r="JK89">
            <v>13.946100230000001</v>
          </cell>
          <cell r="JL89">
            <v>14.00164032</v>
          </cell>
          <cell r="JM89">
            <v>14.07129971</v>
          </cell>
          <cell r="JN89">
            <v>14.140959110000001</v>
          </cell>
          <cell r="JO89">
            <v>14.210618500000001</v>
          </cell>
          <cell r="JP89">
            <v>14.280277890000001</v>
          </cell>
          <cell r="JQ89">
            <v>14.349937280000001</v>
          </cell>
          <cell r="JR89">
            <v>14.41959668</v>
          </cell>
          <cell r="JS89">
            <v>14.48925607</v>
          </cell>
          <cell r="JT89">
            <v>14.55891546</v>
          </cell>
          <cell r="JU89">
            <v>14.628574860000001</v>
          </cell>
          <cell r="JV89">
            <v>14.698234250000001</v>
          </cell>
          <cell r="JW89">
            <v>14.76789364</v>
          </cell>
          <cell r="JX89">
            <v>14.83755304</v>
          </cell>
          <cell r="JY89">
            <v>14.90721243</v>
          </cell>
          <cell r="JZ89">
            <v>14.97687182</v>
          </cell>
          <cell r="KA89">
            <v>15.046531209999999</v>
          </cell>
          <cell r="KB89">
            <v>15.11619061</v>
          </cell>
          <cell r="KC89">
            <v>15.18585</v>
          </cell>
          <cell r="KD89">
            <v>15.182510000000001</v>
          </cell>
          <cell r="KE89">
            <v>15.161</v>
          </cell>
          <cell r="KF89">
            <v>15.19815139</v>
          </cell>
          <cell r="KG89">
            <v>15.19815139</v>
          </cell>
          <cell r="KH89">
            <v>15.19815139</v>
          </cell>
          <cell r="KI89">
            <v>11.34074974</v>
          </cell>
          <cell r="KJ89">
            <v>11.384126759999999</v>
          </cell>
          <cell r="KK89">
            <v>11.42750378</v>
          </cell>
          <cell r="KL89">
            <v>11.470880790000001</v>
          </cell>
          <cell r="KM89">
            <v>11.51425781</v>
          </cell>
          <cell r="KN89">
            <v>11.55763483</v>
          </cell>
          <cell r="KO89">
            <v>11.601011850000001</v>
          </cell>
          <cell r="KP89">
            <v>11.64438887</v>
          </cell>
          <cell r="KQ89">
            <v>11.687765880000001</v>
          </cell>
          <cell r="KR89">
            <v>11.7311429</v>
          </cell>
          <cell r="KS89">
            <v>11.774519919999999</v>
          </cell>
          <cell r="KT89">
            <v>11.817896940000001</v>
          </cell>
          <cell r="KU89">
            <v>11.86127396</v>
          </cell>
          <cell r="KV89">
            <v>11.90465097</v>
          </cell>
          <cell r="KW89">
            <v>11.94802799</v>
          </cell>
          <cell r="KX89">
            <v>11.991405009999999</v>
          </cell>
          <cell r="KY89">
            <v>12.034782030000001</v>
          </cell>
          <cell r="KZ89">
            <v>12.07815905</v>
          </cell>
          <cell r="LA89">
            <v>12.12153606</v>
          </cell>
          <cell r="LB89">
            <v>12.16491308</v>
          </cell>
          <cell r="LC89">
            <v>12.208290099999999</v>
          </cell>
          <cell r="LD89">
            <v>12.443573069999999</v>
          </cell>
          <cell r="LE89">
            <v>12.67885603</v>
          </cell>
          <cell r="LF89">
            <v>12.914139</v>
          </cell>
          <cell r="LG89">
            <v>13.14942196</v>
          </cell>
          <cell r="LH89">
            <v>13.18876878</v>
          </cell>
          <cell r="LI89">
            <v>13.215642259999999</v>
          </cell>
          <cell r="LJ89">
            <v>13.257198069999999</v>
          </cell>
          <cell r="LK89">
            <v>13.27824927</v>
          </cell>
          <cell r="LL89">
            <v>13.305564439999999</v>
          </cell>
          <cell r="LM89">
            <v>13.305564439999999</v>
          </cell>
          <cell r="LN89">
            <v>13.305564439999999</v>
          </cell>
          <cell r="LO89">
            <v>23660.96804</v>
          </cell>
          <cell r="LP89">
            <v>24473.80342</v>
          </cell>
          <cell r="LQ89">
            <v>24569.171849999999</v>
          </cell>
          <cell r="LR89">
            <v>21160.006839999998</v>
          </cell>
          <cell r="LS89">
            <v>21016.100859999999</v>
          </cell>
          <cell r="LT89">
            <v>21601.24062</v>
          </cell>
          <cell r="LU89">
            <v>22266.818739999999</v>
          </cell>
          <cell r="LV89">
            <v>22588.167099999999</v>
          </cell>
          <cell r="LW89">
            <v>22480.16417</v>
          </cell>
          <cell r="LX89">
            <v>24819.375380000001</v>
          </cell>
          <cell r="LY89">
            <v>25360.255840000002</v>
          </cell>
          <cell r="LZ89">
            <v>25555.099050000001</v>
          </cell>
          <cell r="MA89">
            <v>25467.92553</v>
          </cell>
          <cell r="MB89">
            <v>25789.13913</v>
          </cell>
          <cell r="MC89">
            <v>26465.466850000001</v>
          </cell>
          <cell r="MD89">
            <v>26886.468140000001</v>
          </cell>
          <cell r="ME89">
            <v>27169.642319999999</v>
          </cell>
          <cell r="MF89">
            <v>27499.31306</v>
          </cell>
          <cell r="MG89">
            <v>26713.083930000001</v>
          </cell>
          <cell r="MH89">
            <v>24537.081200000001</v>
          </cell>
          <cell r="MI89">
            <v>25348.766039999999</v>
          </cell>
          <cell r="MJ89">
            <v>25487.620770000001</v>
          </cell>
          <cell r="MK89">
            <v>25925.601009999998</v>
          </cell>
          <cell r="ML89">
            <v>27031.553650000002</v>
          </cell>
          <cell r="MM89">
            <v>27519.640889999999</v>
          </cell>
          <cell r="MN89">
            <v>28683.032159999999</v>
          </cell>
          <cell r="MO89">
            <v>29431.657889999999</v>
          </cell>
          <cell r="MP89">
            <v>30335.529920000001</v>
          </cell>
          <cell r="MQ89">
            <v>30645.36177</v>
          </cell>
          <cell r="MR89">
            <v>31318.034</v>
          </cell>
          <cell r="MS89">
            <v>29917.65164</v>
          </cell>
          <cell r="MT89">
            <v>30620.80675</v>
          </cell>
          <cell r="MU89">
            <v>0.86289372900000005</v>
          </cell>
          <cell r="MV89">
            <v>0.86641963799999999</v>
          </cell>
          <cell r="MW89">
            <v>0.86674569499999998</v>
          </cell>
          <cell r="MX89">
            <v>0.87450416900000005</v>
          </cell>
          <cell r="MY89">
            <v>0.87985047500000002</v>
          </cell>
          <cell r="MZ89">
            <v>0.88115848299999999</v>
          </cell>
          <cell r="NA89">
            <v>0.88661019299999999</v>
          </cell>
          <cell r="NB89">
            <v>0.88877278000000004</v>
          </cell>
          <cell r="NC89">
            <v>0.88895807800000004</v>
          </cell>
          <cell r="ND89">
            <v>0.88735372099999998</v>
          </cell>
          <cell r="NE89">
            <v>0.89213112000000006</v>
          </cell>
          <cell r="NF89">
            <v>0.89496802799999997</v>
          </cell>
          <cell r="NG89">
            <v>0.89731460600000001</v>
          </cell>
          <cell r="NH89">
            <v>0.89918596699999997</v>
          </cell>
          <cell r="NI89">
            <v>0.90256155800000004</v>
          </cell>
          <cell r="NJ89">
            <v>0.90374600599999999</v>
          </cell>
          <cell r="NK89">
            <v>0.90733004399999995</v>
          </cell>
          <cell r="NL89">
            <v>0.90997371199999999</v>
          </cell>
          <cell r="NM89">
            <v>0.91000786300000003</v>
          </cell>
          <cell r="NN89">
            <v>0.91150497100000005</v>
          </cell>
          <cell r="NO89">
            <v>0.91433328899999999</v>
          </cell>
          <cell r="NP89">
            <v>0.91509043099999998</v>
          </cell>
          <cell r="NQ89">
            <v>0.91993129100000004</v>
          </cell>
          <cell r="NR89">
            <v>0.92389180400000004</v>
          </cell>
          <cell r="NS89">
            <v>0.92708391599999995</v>
          </cell>
          <cell r="NT89">
            <v>0.93096881499999995</v>
          </cell>
          <cell r="NU89">
            <v>0.93314343</v>
          </cell>
          <cell r="NV89">
            <v>0.93395139400000005</v>
          </cell>
          <cell r="NW89">
            <v>0.93431322100000003</v>
          </cell>
          <cell r="NX89">
            <v>0.93538387499999998</v>
          </cell>
          <cell r="NY89">
            <v>0.93434626099999996</v>
          </cell>
          <cell r="NZ89">
            <v>0.93609722100000003</v>
          </cell>
          <cell r="OA89">
            <v>75.941599999999994</v>
          </cell>
          <cell r="OB89">
            <v>76.160200000000003</v>
          </cell>
          <cell r="OC89">
            <v>76.131299999999996</v>
          </cell>
          <cell r="OD89">
            <v>76.266400000000004</v>
          </cell>
          <cell r="OE89">
            <v>76.586299999999994</v>
          </cell>
          <cell r="OF89">
            <v>76.415999999999997</v>
          </cell>
          <cell r="OG89">
            <v>77.033100000000005</v>
          </cell>
          <cell r="OH89">
            <v>77.242099999999994</v>
          </cell>
          <cell r="OI89">
            <v>77.211100000000002</v>
          </cell>
          <cell r="OJ89">
            <v>77.170900000000003</v>
          </cell>
          <cell r="OK89">
            <v>77.682100000000005</v>
          </cell>
          <cell r="OL89">
            <v>78.014399999999995</v>
          </cell>
          <cell r="OM89">
            <v>78.283699999999996</v>
          </cell>
          <cell r="ON89">
            <v>78.323999999999998</v>
          </cell>
          <cell r="OO89">
            <v>78.609499999999997</v>
          </cell>
          <cell r="OP89">
            <v>78.497</v>
          </cell>
          <cell r="OQ89">
            <v>78.918700000000001</v>
          </cell>
          <cell r="OR89">
            <v>79.102699999999999</v>
          </cell>
          <cell r="OS89">
            <v>79.212100000000007</v>
          </cell>
          <cell r="OT89">
            <v>79.513800000000003</v>
          </cell>
          <cell r="OU89">
            <v>79.514499999999998</v>
          </cell>
          <cell r="OV89">
            <v>79.412199999999999</v>
          </cell>
          <cell r="OW89">
            <v>79.912499999999994</v>
          </cell>
          <cell r="OX89">
            <v>80.183000000000007</v>
          </cell>
          <cell r="OY89">
            <v>80.458500000000001</v>
          </cell>
          <cell r="OZ89">
            <v>80.731899999999996</v>
          </cell>
          <cell r="PA89">
            <v>80.942499999999995</v>
          </cell>
          <cell r="PB89">
            <v>81.070300000000003</v>
          </cell>
          <cell r="PC89">
            <v>81.224800000000002</v>
          </cell>
          <cell r="PD89">
            <v>81.376300000000001</v>
          </cell>
          <cell r="PE89">
            <v>81.606700000000004</v>
          </cell>
          <cell r="PF89">
            <v>81.8018</v>
          </cell>
          <cell r="PG89">
            <v>13.23950572</v>
          </cell>
          <cell r="PH89">
            <v>13.295320520000001</v>
          </cell>
          <cell r="PI89">
            <v>13.247395020000001</v>
          </cell>
          <cell r="PJ89">
            <v>13.616558789999999</v>
          </cell>
          <cell r="PK89">
            <v>13.98756981</v>
          </cell>
          <cell r="PL89">
            <v>14.043239590000001</v>
          </cell>
          <cell r="PM89">
            <v>14.0935065</v>
          </cell>
          <cell r="PN89">
            <v>14.143773400000001</v>
          </cell>
          <cell r="PO89">
            <v>14.194040299999999</v>
          </cell>
          <cell r="PP89">
            <v>14.262100220000001</v>
          </cell>
          <cell r="PQ89">
            <v>14.321459620000001</v>
          </cell>
          <cell r="PR89">
            <v>14.380819020000001</v>
          </cell>
          <cell r="PS89">
            <v>14.440178420000001</v>
          </cell>
          <cell r="PT89">
            <v>14.49953782</v>
          </cell>
          <cell r="PU89">
            <v>14.55889721</v>
          </cell>
          <cell r="PV89">
            <v>14.61825661</v>
          </cell>
          <cell r="PW89">
            <v>14.677616009999999</v>
          </cell>
          <cell r="PX89">
            <v>14.736975409999999</v>
          </cell>
          <cell r="PY89">
            <v>14.796334809999999</v>
          </cell>
          <cell r="PZ89">
            <v>14.855694209999999</v>
          </cell>
          <cell r="QA89">
            <v>14.915053609999999</v>
          </cell>
          <cell r="QB89">
            <v>14.974413009999999</v>
          </cell>
          <cell r="QC89">
            <v>15.0337724</v>
          </cell>
          <cell r="QD89">
            <v>15.0931318</v>
          </cell>
          <cell r="QE89">
            <v>15.1524912</v>
          </cell>
          <cell r="QF89">
            <v>15.2118506</v>
          </cell>
          <cell r="QG89">
            <v>15.27121</v>
          </cell>
          <cell r="QH89">
            <v>15.24724</v>
          </cell>
          <cell r="QI89">
            <v>15.21855</v>
          </cell>
          <cell r="QJ89">
            <v>15.243816600000001</v>
          </cell>
          <cell r="QK89">
            <v>15.243816600000001</v>
          </cell>
          <cell r="QL89">
            <v>15.243816600000001</v>
          </cell>
          <cell r="QM89">
            <v>11.96374035</v>
          </cell>
          <cell r="QN89">
            <v>12.00981183</v>
          </cell>
          <cell r="QO89">
            <v>12.05588331</v>
          </cell>
          <cell r="QP89">
            <v>12.101954790000001</v>
          </cell>
          <cell r="QQ89">
            <v>12.14802628</v>
          </cell>
          <cell r="QR89">
            <v>12.19409776</v>
          </cell>
          <cell r="QS89">
            <v>12.24016924</v>
          </cell>
          <cell r="QT89">
            <v>12.28624072</v>
          </cell>
          <cell r="QU89">
            <v>12.332312200000001</v>
          </cell>
          <cell r="QV89">
            <v>12.378383680000001</v>
          </cell>
          <cell r="QW89">
            <v>12.42445517</v>
          </cell>
          <cell r="QX89">
            <v>12.47052665</v>
          </cell>
          <cell r="QY89">
            <v>12.51659813</v>
          </cell>
          <cell r="QZ89">
            <v>12.56266961</v>
          </cell>
          <cell r="RA89">
            <v>12.608741090000001</v>
          </cell>
          <cell r="RB89">
            <v>12.654812570000001</v>
          </cell>
          <cell r="RC89">
            <v>12.70088406</v>
          </cell>
          <cell r="RD89">
            <v>12.74695554</v>
          </cell>
          <cell r="RE89">
            <v>12.79302702</v>
          </cell>
          <cell r="RF89">
            <v>12.8390985</v>
          </cell>
          <cell r="RG89">
            <v>12.885169980000001</v>
          </cell>
          <cell r="RH89">
            <v>12.996253189999999</v>
          </cell>
          <cell r="RI89">
            <v>13.107336399999999</v>
          </cell>
          <cell r="RJ89">
            <v>13.218419600000001</v>
          </cell>
          <cell r="RK89">
            <v>13.329502809999999</v>
          </cell>
          <cell r="RL89">
            <v>13.37082536</v>
          </cell>
          <cell r="RM89">
            <v>13.392206720000001</v>
          </cell>
          <cell r="RN89">
            <v>13.40358756</v>
          </cell>
          <cell r="RO89">
            <v>13.410932600000001</v>
          </cell>
          <cell r="RP89">
            <v>13.42565598</v>
          </cell>
          <cell r="RQ89">
            <v>13.42565598</v>
          </cell>
          <cell r="RR89">
            <v>13.42565598</v>
          </cell>
          <cell r="RS89">
            <v>47884.752789999999</v>
          </cell>
          <cell r="RT89">
            <v>49230.815580000002</v>
          </cell>
          <cell r="RU89">
            <v>49646.660109999997</v>
          </cell>
          <cell r="RV89">
            <v>52589.434249999998</v>
          </cell>
          <cell r="RW89">
            <v>51876.763279999999</v>
          </cell>
          <cell r="RX89">
            <v>53015.125220000002</v>
          </cell>
          <cell r="RY89">
            <v>54505.542609999997</v>
          </cell>
          <cell r="RZ89">
            <v>54554.82748</v>
          </cell>
          <cell r="SA89">
            <v>53702.170059999997</v>
          </cell>
          <cell r="SB89">
            <v>50764.064570000002</v>
          </cell>
          <cell r="SC89">
            <v>51933.108160000003</v>
          </cell>
          <cell r="SD89">
            <v>51966.842570000001</v>
          </cell>
          <cell r="SE89">
            <v>51809.893120000001</v>
          </cell>
          <cell r="SF89">
            <v>52364.86146</v>
          </cell>
          <cell r="SG89">
            <v>53255.183989999998</v>
          </cell>
          <cell r="SH89">
            <v>53902.594069999999</v>
          </cell>
          <cell r="SI89">
            <v>54292.354599999999</v>
          </cell>
          <cell r="SJ89">
            <v>54950.747470000002</v>
          </cell>
          <cell r="SK89">
            <v>53091.150739999997</v>
          </cell>
          <cell r="SL89">
            <v>51861.705040000001</v>
          </cell>
          <cell r="SM89">
            <v>53681.49725</v>
          </cell>
          <cell r="SN89">
            <v>52949.064180000001</v>
          </cell>
          <cell r="SO89">
            <v>53449.082929999997</v>
          </cell>
          <cell r="SP89">
            <v>54234.600079999997</v>
          </cell>
          <cell r="SQ89">
            <v>54151.813779999997</v>
          </cell>
          <cell r="SR89">
            <v>55788.806020000004</v>
          </cell>
          <cell r="SS89">
            <v>56128.026769999997</v>
          </cell>
          <cell r="ST89">
            <v>56453.555950000002</v>
          </cell>
          <cell r="SU89">
            <v>56228.434930000003</v>
          </cell>
          <cell r="SV89">
            <v>56118.528420000002</v>
          </cell>
          <cell r="SW89">
            <v>53718.05315</v>
          </cell>
          <cell r="SX89">
            <v>54596.844349999999</v>
          </cell>
          <cell r="TB89">
            <v>0.83499999999999996</v>
          </cell>
          <cell r="TC89">
            <v>0.83899999999999997</v>
          </cell>
          <cell r="TD89">
            <v>0.84299999999999997</v>
          </cell>
          <cell r="TE89">
            <v>0.84499999999999997</v>
          </cell>
          <cell r="TF89">
            <v>0.84699999999999998</v>
          </cell>
          <cell r="TG89">
            <v>0.84699999999999998</v>
          </cell>
          <cell r="TH89">
            <v>0.84899999999999998</v>
          </cell>
          <cell r="TI89">
            <v>0.84799999999999998</v>
          </cell>
          <cell r="TJ89">
            <v>0.85</v>
          </cell>
          <cell r="TN89">
            <v>8.0453208549999999</v>
          </cell>
          <cell r="TO89">
            <v>8.037602133</v>
          </cell>
          <cell r="TP89">
            <v>8.0026179420000005</v>
          </cell>
          <cell r="TQ89">
            <v>7.994898107</v>
          </cell>
          <cell r="TR89">
            <v>7.9582902850000004</v>
          </cell>
          <cell r="TS89">
            <v>7.9609439630000001</v>
          </cell>
          <cell r="TT89">
            <v>7.9601710900000002</v>
          </cell>
          <cell r="TU89">
            <v>7.9347519340000003</v>
          </cell>
          <cell r="TV89">
            <v>7.8946891089999998</v>
          </cell>
          <cell r="TZ89">
            <v>8.2417582419999995</v>
          </cell>
          <cell r="UA89">
            <v>8.2056892779999995</v>
          </cell>
          <cell r="UB89">
            <v>8.1699346409999993</v>
          </cell>
          <cell r="UC89">
            <v>8.2519001089999993</v>
          </cell>
          <cell r="UD89">
            <v>8.1344902389999998</v>
          </cell>
          <cell r="UE89">
            <v>8.2340195020000007</v>
          </cell>
          <cell r="UF89">
            <v>8.1168831170000004</v>
          </cell>
          <cell r="UG89">
            <v>8.1256771400000005</v>
          </cell>
          <cell r="UH89">
            <v>8.1081081079999997</v>
          </cell>
          <cell r="UI89">
            <v>3.1867909430000001</v>
          </cell>
          <cell r="UJ89">
            <v>3.3576381209999999</v>
          </cell>
          <cell r="UK89">
            <v>3.0544428830000001</v>
          </cell>
          <cell r="UL89">
            <v>2.9620735649999999</v>
          </cell>
          <cell r="UM89">
            <v>2.9389173980000001</v>
          </cell>
          <cell r="UN89">
            <v>2.8339648249999998</v>
          </cell>
          <cell r="UO89">
            <v>2.8108053210000001</v>
          </cell>
          <cell r="UP89">
            <v>2.7009818550000002</v>
          </cell>
          <cell r="UQ89">
            <v>2.7089428899999999</v>
          </cell>
          <cell r="UR89">
            <v>2.7066242690000002</v>
          </cell>
          <cell r="US89">
            <v>2.6303668020000002</v>
          </cell>
          <cell r="UT89">
            <v>2.5101783279999998</v>
          </cell>
          <cell r="UX89">
            <v>4.5110000000000001</v>
          </cell>
          <cell r="UY89">
            <v>4.5110000000000001</v>
          </cell>
          <cell r="UZ89">
            <v>4.5110000000000001</v>
          </cell>
          <cell r="VA89">
            <v>4.5110000000000001</v>
          </cell>
          <cell r="VB89">
            <v>4.5110000000000001</v>
          </cell>
          <cell r="VC89">
            <v>4.5110000000000001</v>
          </cell>
          <cell r="VD89">
            <v>4.5110000000000001</v>
          </cell>
          <cell r="VE89">
            <v>4.5110000000000001</v>
          </cell>
          <cell r="VF89">
            <v>4.5110000000000001</v>
          </cell>
          <cell r="VG89">
            <v>14.557639</v>
          </cell>
          <cell r="VH89">
            <v>14.557639</v>
          </cell>
          <cell r="VI89">
            <v>14.557639</v>
          </cell>
          <cell r="VJ89">
            <v>16.662889</v>
          </cell>
          <cell r="VK89">
            <v>16.662889</v>
          </cell>
          <cell r="VL89">
            <v>16.662889</v>
          </cell>
          <cell r="VM89">
            <v>16.662889</v>
          </cell>
          <cell r="VN89">
            <v>16.662889</v>
          </cell>
          <cell r="VO89">
            <v>16.662889</v>
          </cell>
          <cell r="VP89">
            <v>16.662889</v>
          </cell>
          <cell r="VQ89">
            <v>16.662889</v>
          </cell>
          <cell r="VR89">
            <v>16.662889</v>
          </cell>
          <cell r="VS89">
            <v>22</v>
          </cell>
          <cell r="VT89">
            <v>0.16200000000000001</v>
          </cell>
          <cell r="VU89">
            <v>0.161</v>
          </cell>
          <cell r="VV89">
            <v>0.16400000000000001</v>
          </cell>
          <cell r="VW89">
            <v>0.16</v>
          </cell>
          <cell r="VX89">
            <v>0.161</v>
          </cell>
          <cell r="VY89">
            <v>0.159</v>
          </cell>
          <cell r="VZ89">
            <v>0.155</v>
          </cell>
          <cell r="WA89">
            <v>0.157</v>
          </cell>
          <cell r="WB89">
            <v>0.161</v>
          </cell>
          <cell r="WC89">
            <v>0.155</v>
          </cell>
          <cell r="WD89">
            <v>0.14699999999999999</v>
          </cell>
          <cell r="WE89">
            <v>0.14899999999999999</v>
          </cell>
          <cell r="WF89">
            <v>0.155</v>
          </cell>
          <cell r="WG89">
            <v>0.153</v>
          </cell>
          <cell r="WH89">
            <v>0.155</v>
          </cell>
          <cell r="WI89">
            <v>0.14199999999999999</v>
          </cell>
          <cell r="WJ89">
            <v>0.13800000000000001</v>
          </cell>
          <cell r="WK89">
            <v>0.129</v>
          </cell>
          <cell r="WL89">
            <v>0.128</v>
          </cell>
          <cell r="WM89">
            <v>0.12</v>
          </cell>
          <cell r="WN89">
            <v>0.114</v>
          </cell>
          <cell r="WO89">
            <v>0.113</v>
          </cell>
          <cell r="WP89">
            <v>0.124</v>
          </cell>
          <cell r="WQ89">
            <v>0.125</v>
          </cell>
          <cell r="WR89">
            <v>0.124</v>
          </cell>
          <cell r="WS89">
            <v>0.115</v>
          </cell>
          <cell r="WT89">
            <v>0.10199999999999999</v>
          </cell>
          <cell r="WU89">
            <v>9.2999999999999999E-2</v>
          </cell>
          <cell r="WV89">
            <v>8.6999999999999994E-2</v>
          </cell>
          <cell r="WW89">
            <v>0.08</v>
          </cell>
          <cell r="WX89">
            <v>8.2000000000000003E-2</v>
          </cell>
          <cell r="WY89">
            <v>8.3000000000000004E-2</v>
          </cell>
          <cell r="WZ89">
            <v>13</v>
          </cell>
          <cell r="XA89">
            <v>12</v>
          </cell>
          <cell r="XB89">
            <v>12</v>
          </cell>
          <cell r="XC89">
            <v>11</v>
          </cell>
          <cell r="XD89">
            <v>11</v>
          </cell>
          <cell r="XE89">
            <v>11</v>
          </cell>
          <cell r="XF89">
            <v>10</v>
          </cell>
          <cell r="XG89">
            <v>10</v>
          </cell>
          <cell r="XH89">
            <v>10</v>
          </cell>
          <cell r="XI89">
            <v>9</v>
          </cell>
          <cell r="XJ89">
            <v>9</v>
          </cell>
          <cell r="XK89">
            <v>8</v>
          </cell>
          <cell r="XL89">
            <v>8</v>
          </cell>
          <cell r="XM89">
            <v>7</v>
          </cell>
          <cell r="XN89">
            <v>7</v>
          </cell>
          <cell r="XO89">
            <v>7</v>
          </cell>
          <cell r="XP89">
            <v>7</v>
          </cell>
          <cell r="XQ89">
            <v>6</v>
          </cell>
          <cell r="XR89">
            <v>6</v>
          </cell>
          <cell r="XS89">
            <v>6</v>
          </cell>
          <cell r="XT89">
            <v>6</v>
          </cell>
          <cell r="XU89">
            <v>6</v>
          </cell>
          <cell r="XV89">
            <v>5</v>
          </cell>
          <cell r="XW89">
            <v>5</v>
          </cell>
          <cell r="XX89">
            <v>5</v>
          </cell>
          <cell r="XY89">
            <v>5</v>
          </cell>
          <cell r="XZ89">
            <v>5</v>
          </cell>
          <cell r="YA89">
            <v>5</v>
          </cell>
          <cell r="YB89">
            <v>5</v>
          </cell>
          <cell r="YC89">
            <v>5</v>
          </cell>
          <cell r="YD89">
            <v>5</v>
          </cell>
          <cell r="YE89">
            <v>5</v>
          </cell>
          <cell r="YF89">
            <v>3.484</v>
          </cell>
          <cell r="YG89">
            <v>3.7789999999999999</v>
          </cell>
          <cell r="YH89">
            <v>3.9889999999999999</v>
          </cell>
          <cell r="YI89">
            <v>4.0359999999999996</v>
          </cell>
          <cell r="YJ89">
            <v>4.0869999999999997</v>
          </cell>
          <cell r="YK89">
            <v>3.9809999999999999</v>
          </cell>
          <cell r="YL89">
            <v>4.0449999999999999</v>
          </cell>
          <cell r="YM89">
            <v>4.335</v>
          </cell>
          <cell r="YN89">
            <v>4.6109999999999998</v>
          </cell>
          <cell r="YO89">
            <v>4.8810000000000002</v>
          </cell>
          <cell r="YP89">
            <v>5.4260000000000002</v>
          </cell>
          <cell r="YQ89">
            <v>5.7439999999999998</v>
          </cell>
          <cell r="YR89">
            <v>5.9729999999999999</v>
          </cell>
          <cell r="YS89">
            <v>5.6959999999999997</v>
          </cell>
          <cell r="YT89">
            <v>5.5650000000000004</v>
          </cell>
          <cell r="YU89">
            <v>5.2329999999999997</v>
          </cell>
          <cell r="YV89">
            <v>5.15</v>
          </cell>
          <cell r="YW89">
            <v>5.0460000000000003</v>
          </cell>
          <cell r="YX89">
            <v>5.1219999999999999</v>
          </cell>
          <cell r="YY89">
            <v>4.8869999999999996</v>
          </cell>
          <cell r="YZ89">
            <v>4.5609999999999999</v>
          </cell>
          <cell r="ZA89">
            <v>4.4080000000000004</v>
          </cell>
          <cell r="ZB89">
            <v>4.3410000000000002</v>
          </cell>
          <cell r="ZC89">
            <v>4.3710000000000004</v>
          </cell>
          <cell r="ZD89">
            <v>4.3449999999999998</v>
          </cell>
          <cell r="ZE89">
            <v>4.0270000000000001</v>
          </cell>
          <cell r="ZF89">
            <v>3.742</v>
          </cell>
          <cell r="ZG89">
            <v>3.29</v>
          </cell>
          <cell r="ZH89">
            <v>2.992</v>
          </cell>
          <cell r="ZI89">
            <v>2.8079999999999998</v>
          </cell>
          <cell r="ZJ89">
            <v>2.887</v>
          </cell>
          <cell r="ZK89">
            <v>2.903</v>
          </cell>
          <cell r="ZL89">
            <v>63.41</v>
          </cell>
          <cell r="ZM89">
            <v>64.974000000000004</v>
          </cell>
          <cell r="ZN89">
            <v>66.537999999999997</v>
          </cell>
          <cell r="ZO89">
            <v>68.102000000000004</v>
          </cell>
          <cell r="ZP89">
            <v>69.665999999999997</v>
          </cell>
          <cell r="ZQ89">
            <v>71.23</v>
          </cell>
          <cell r="ZR89">
            <v>72.430000000000007</v>
          </cell>
          <cell r="ZS89">
            <v>73.63</v>
          </cell>
          <cell r="ZT89">
            <v>74.83</v>
          </cell>
          <cell r="ZU89">
            <v>76.03</v>
          </cell>
          <cell r="ZV89">
            <v>77.23</v>
          </cell>
          <cell r="ZW89">
            <v>78.111999999999995</v>
          </cell>
          <cell r="ZX89">
            <v>78.994</v>
          </cell>
          <cell r="ZY89">
            <v>79.876000000000005</v>
          </cell>
          <cell r="ZZ89">
            <v>80.757999999999996</v>
          </cell>
          <cell r="AAA89">
            <v>81.64</v>
          </cell>
          <cell r="AAB89">
            <v>82.703999999999994</v>
          </cell>
          <cell r="AAC89">
            <v>84.436000000000007</v>
          </cell>
          <cell r="AAD89">
            <v>85.864000000000004</v>
          </cell>
          <cell r="AAE89">
            <v>87.292000000000002</v>
          </cell>
          <cell r="AAF89">
            <v>88.72</v>
          </cell>
          <cell r="AAG89">
            <v>89.855999999999995</v>
          </cell>
          <cell r="AAH89">
            <v>89.975999999999999</v>
          </cell>
          <cell r="AAI89">
            <v>91.483999999999995</v>
          </cell>
          <cell r="AAJ89">
            <v>92.992000000000004</v>
          </cell>
          <cell r="AAK89">
            <v>94.5</v>
          </cell>
          <cell r="AAL89">
            <v>94.84</v>
          </cell>
          <cell r="AAM89">
            <v>95.18</v>
          </cell>
          <cell r="AAN89">
            <v>95.52</v>
          </cell>
          <cell r="AAO89">
            <v>95.86</v>
          </cell>
          <cell r="AAP89">
            <v>95.86</v>
          </cell>
          <cell r="AAQ89">
            <v>95.86</v>
          </cell>
          <cell r="AAR89">
            <v>68.180000000000007</v>
          </cell>
          <cell r="AAS89">
            <v>69.433999999999997</v>
          </cell>
          <cell r="AAT89">
            <v>70.688000000000002</v>
          </cell>
          <cell r="AAU89">
            <v>71.941999999999993</v>
          </cell>
          <cell r="AAV89">
            <v>73.195999999999998</v>
          </cell>
          <cell r="AAW89">
            <v>74.45</v>
          </cell>
          <cell r="AAX89">
            <v>75.414000000000001</v>
          </cell>
          <cell r="AAY89">
            <v>76.378</v>
          </cell>
          <cell r="AAZ89">
            <v>77.341999999999999</v>
          </cell>
          <cell r="ABA89">
            <v>78.305999999999997</v>
          </cell>
          <cell r="ABB89">
            <v>79.27</v>
          </cell>
          <cell r="ABC89">
            <v>79.983999999999995</v>
          </cell>
          <cell r="ABD89">
            <v>80.697999999999993</v>
          </cell>
          <cell r="ABE89">
            <v>81.412000000000006</v>
          </cell>
          <cell r="ABF89">
            <v>82.126000000000005</v>
          </cell>
          <cell r="ABG89">
            <v>82.84</v>
          </cell>
          <cell r="ABH89">
            <v>83.396000000000001</v>
          </cell>
          <cell r="ABI89">
            <v>83.951999999999998</v>
          </cell>
          <cell r="ABJ89">
            <v>84.507999999999996</v>
          </cell>
          <cell r="ABK89">
            <v>85.063999999999993</v>
          </cell>
          <cell r="ABL89">
            <v>85.62</v>
          </cell>
          <cell r="ABM89">
            <v>86.816000000000003</v>
          </cell>
          <cell r="ABN89">
            <v>88.012</v>
          </cell>
          <cell r="ABO89">
            <v>89.207999999999998</v>
          </cell>
          <cell r="ABP89">
            <v>90.403999999999996</v>
          </cell>
          <cell r="ABQ89">
            <v>91.6</v>
          </cell>
          <cell r="ABR89">
            <v>91.88</v>
          </cell>
          <cell r="ABS89">
            <v>92.16</v>
          </cell>
          <cell r="ABT89">
            <v>92.44</v>
          </cell>
          <cell r="ABU89">
            <v>92.72</v>
          </cell>
          <cell r="ABV89">
            <v>92.72</v>
          </cell>
          <cell r="ABW89">
            <v>92.72</v>
          </cell>
          <cell r="ABX89">
            <v>7.7127659570000002</v>
          </cell>
          <cell r="ABY89">
            <v>7.7127659570000002</v>
          </cell>
          <cell r="ABZ89">
            <v>7.7127659570000002</v>
          </cell>
          <cell r="ACA89">
            <v>7.7127659570000002</v>
          </cell>
          <cell r="ACB89">
            <v>7.7127659570000002</v>
          </cell>
          <cell r="ACC89">
            <v>7.7127659570000002</v>
          </cell>
          <cell r="ACD89">
            <v>7.7127659570000002</v>
          </cell>
          <cell r="ACE89">
            <v>7.7127659570000002</v>
          </cell>
          <cell r="ACF89">
            <v>7.7127659570000002</v>
          </cell>
          <cell r="ACG89">
            <v>8.7765957449999998</v>
          </cell>
          <cell r="ACH89">
            <v>10.6557377</v>
          </cell>
          <cell r="ACI89">
            <v>10.6557377</v>
          </cell>
          <cell r="ACJ89">
            <v>10.041265470000001</v>
          </cell>
          <cell r="ACK89">
            <v>9.9037138930000008</v>
          </cell>
          <cell r="ACL89">
            <v>9.2797783930000008</v>
          </cell>
          <cell r="ACM89">
            <v>10.664819939999999</v>
          </cell>
          <cell r="ACN89">
            <v>11.08033241</v>
          </cell>
          <cell r="ACO89">
            <v>12.32686981</v>
          </cell>
          <cell r="ACP89">
            <v>12.32686981</v>
          </cell>
          <cell r="ACQ89">
            <v>13.296398890000001</v>
          </cell>
          <cell r="ACR89">
            <v>13.5734072</v>
          </cell>
          <cell r="ACS89">
            <v>13.434903050000001</v>
          </cell>
          <cell r="ACT89">
            <v>11.312849160000001</v>
          </cell>
          <cell r="ACU89">
            <v>10.803324099999999</v>
          </cell>
          <cell r="ACV89">
            <v>10.803324099999999</v>
          </cell>
          <cell r="ACW89">
            <v>11.57601116</v>
          </cell>
          <cell r="ACX89">
            <v>13.24965132</v>
          </cell>
          <cell r="ACY89">
            <v>13.71994342</v>
          </cell>
          <cell r="ACZ89">
            <v>13.71994342</v>
          </cell>
          <cell r="ADA89">
            <v>14.50704225</v>
          </cell>
          <cell r="ADB89">
            <v>14.36619718</v>
          </cell>
          <cell r="ADC89">
            <v>14.24541608</v>
          </cell>
          <cell r="ADD89">
            <v>92.287234040000001</v>
          </cell>
          <cell r="ADE89">
            <v>92.287234040000001</v>
          </cell>
          <cell r="ADF89">
            <v>92.287234040000001</v>
          </cell>
          <cell r="ADG89">
            <v>92.287234040000001</v>
          </cell>
          <cell r="ADH89">
            <v>92.287234040000001</v>
          </cell>
          <cell r="ADI89">
            <v>92.287234040000001</v>
          </cell>
          <cell r="ADJ89">
            <v>92.287234040000001</v>
          </cell>
          <cell r="ADK89">
            <v>92.287234040000001</v>
          </cell>
          <cell r="ADL89">
            <v>92.287234040000001</v>
          </cell>
          <cell r="ADM89">
            <v>91.223404259999995</v>
          </cell>
          <cell r="ADN89">
            <v>89.344262299999997</v>
          </cell>
          <cell r="ADO89">
            <v>89.344262299999997</v>
          </cell>
          <cell r="ADP89">
            <v>89.958734530000001</v>
          </cell>
          <cell r="ADQ89">
            <v>90.096286109999994</v>
          </cell>
          <cell r="ADR89">
            <v>90.720221609999996</v>
          </cell>
          <cell r="ADS89">
            <v>89.335180059999999</v>
          </cell>
          <cell r="ADT89">
            <v>88.919667590000003</v>
          </cell>
          <cell r="ADU89">
            <v>87.673130189999995</v>
          </cell>
          <cell r="ADV89">
            <v>87.673130189999995</v>
          </cell>
          <cell r="ADW89">
            <v>86.703601109999994</v>
          </cell>
          <cell r="ADX89">
            <v>86.426592799999995</v>
          </cell>
          <cell r="ADY89">
            <v>86.565096949999997</v>
          </cell>
          <cell r="ADZ89">
            <v>88.687150840000001</v>
          </cell>
          <cell r="AEA89">
            <v>89.196675900000002</v>
          </cell>
          <cell r="AEB89">
            <v>89.196675900000002</v>
          </cell>
          <cell r="AEC89">
            <v>88.423988840000007</v>
          </cell>
          <cell r="AED89">
            <v>86.750348680000002</v>
          </cell>
          <cell r="AEE89">
            <v>86.280056579999993</v>
          </cell>
          <cell r="AEF89">
            <v>86.280056579999993</v>
          </cell>
          <cell r="AEG89">
            <v>85.492957750000002</v>
          </cell>
          <cell r="AEH89">
            <v>85.63380282</v>
          </cell>
          <cell r="AEI89">
            <v>85.754583920000002</v>
          </cell>
          <cell r="AEJ89">
            <v>50.076000000000001</v>
          </cell>
          <cell r="AEK89">
            <v>50.673999999999999</v>
          </cell>
          <cell r="AEL89">
            <v>50.716000000000001</v>
          </cell>
          <cell r="AEM89">
            <v>50.281999999999996</v>
          </cell>
          <cell r="AEN89">
            <v>50.143000000000001</v>
          </cell>
          <cell r="AEO89">
            <v>49.945</v>
          </cell>
          <cell r="AEP89">
            <v>49.988</v>
          </cell>
          <cell r="AEQ89">
            <v>50.387</v>
          </cell>
          <cell r="AER89">
            <v>50.051000000000002</v>
          </cell>
          <cell r="AES89">
            <v>49.594999999999999</v>
          </cell>
          <cell r="AET89">
            <v>49.210999999999999</v>
          </cell>
          <cell r="AEU89">
            <v>49.073999999999998</v>
          </cell>
          <cell r="AEV89">
            <v>48.476999999999997</v>
          </cell>
          <cell r="AEW89">
            <v>48.183</v>
          </cell>
          <cell r="AEX89">
            <v>48.179000000000002</v>
          </cell>
          <cell r="AEY89">
            <v>48.3</v>
          </cell>
          <cell r="AEZ89">
            <v>48.406999999999996</v>
          </cell>
          <cell r="AFA89">
            <v>48.392000000000003</v>
          </cell>
          <cell r="AFB89">
            <v>48.369</v>
          </cell>
          <cell r="AFC89">
            <v>48.44</v>
          </cell>
          <cell r="AFD89">
            <v>48.341999999999999</v>
          </cell>
          <cell r="AFE89">
            <v>48.093000000000004</v>
          </cell>
          <cell r="AFF89">
            <v>48.03</v>
          </cell>
          <cell r="AFG89">
            <v>48.835999999999999</v>
          </cell>
          <cell r="AFH89">
            <v>49.131999999999998</v>
          </cell>
          <cell r="AFI89">
            <v>49.569000000000003</v>
          </cell>
          <cell r="AFJ89">
            <v>50.262</v>
          </cell>
          <cell r="AFK89">
            <v>51.094999999999999</v>
          </cell>
          <cell r="AFL89">
            <v>52.444000000000003</v>
          </cell>
          <cell r="AFM89">
            <v>53.323</v>
          </cell>
          <cell r="AFN89">
            <v>53.182000000000002</v>
          </cell>
          <cell r="AFO89">
            <v>53.3</v>
          </cell>
          <cell r="AFP89">
            <v>77.162999999999997</v>
          </cell>
          <cell r="AFQ89">
            <v>77.56</v>
          </cell>
          <cell r="AFR89">
            <v>77.924999999999997</v>
          </cell>
          <cell r="AFS89">
            <v>77.971999999999994</v>
          </cell>
          <cell r="AFT89">
            <v>77.712000000000003</v>
          </cell>
          <cell r="AFU89">
            <v>77.513999999999996</v>
          </cell>
          <cell r="AFV89">
            <v>77.680999999999997</v>
          </cell>
          <cell r="AFW89">
            <v>77.680000000000007</v>
          </cell>
          <cell r="AFX89">
            <v>77.224000000000004</v>
          </cell>
          <cell r="AFY89">
            <v>76.891999999999996</v>
          </cell>
          <cell r="AFZ89">
            <v>76.363</v>
          </cell>
          <cell r="AGA89">
            <v>75.593000000000004</v>
          </cell>
          <cell r="AGB89">
            <v>74.671999999999997</v>
          </cell>
          <cell r="AGC89">
            <v>74.046999999999997</v>
          </cell>
          <cell r="AGD89">
            <v>73.340999999999994</v>
          </cell>
          <cell r="AGE89">
            <v>73.222999999999999</v>
          </cell>
          <cell r="AGF89">
            <v>73.12</v>
          </cell>
          <cell r="AGG89">
            <v>73.082999999999998</v>
          </cell>
          <cell r="AGH89">
            <v>72.644000000000005</v>
          </cell>
          <cell r="AGI89">
            <v>71.959999999999994</v>
          </cell>
          <cell r="AGJ89">
            <v>71.494</v>
          </cell>
          <cell r="AGK89">
            <v>71.084999999999994</v>
          </cell>
          <cell r="AGL89">
            <v>70.662000000000006</v>
          </cell>
          <cell r="AGM89">
            <v>70.408000000000001</v>
          </cell>
          <cell r="AGN89">
            <v>70.302999999999997</v>
          </cell>
          <cell r="AGO89">
            <v>70.254999999999995</v>
          </cell>
          <cell r="AGP89">
            <v>70.346000000000004</v>
          </cell>
          <cell r="AGQ89">
            <v>70.494</v>
          </cell>
          <cell r="AGR89">
            <v>71.123999999999995</v>
          </cell>
          <cell r="AGS89">
            <v>71.430000000000007</v>
          </cell>
          <cell r="AGT89">
            <v>71.376000000000005</v>
          </cell>
          <cell r="AGU89">
            <v>71.031000000000006</v>
          </cell>
          <cell r="AGV89">
            <v>8</v>
          </cell>
          <cell r="AGW89">
            <v>0.7</v>
          </cell>
          <cell r="AGX89">
            <v>0.69799999999999995</v>
          </cell>
          <cell r="AGY89">
            <v>0.70199999999999996</v>
          </cell>
          <cell r="AGZ89">
            <v>0.70499999999999996</v>
          </cell>
          <cell r="AHA89">
            <v>0.70299999999999996</v>
          </cell>
          <cell r="AHB89">
            <v>0.70199999999999996</v>
          </cell>
          <cell r="AHC89">
            <v>0.71099999999999997</v>
          </cell>
          <cell r="AHD89">
            <v>0.71599999999999997</v>
          </cell>
          <cell r="AHE89">
            <v>0.72399999999999998</v>
          </cell>
          <cell r="AHF89">
            <v>0.72199999999999998</v>
          </cell>
          <cell r="AHG89">
            <v>0.72299999999999998</v>
          </cell>
          <cell r="AHH89">
            <v>0.72199999999999998</v>
          </cell>
          <cell r="AHI89">
            <v>0.72699999999999998</v>
          </cell>
          <cell r="AHJ89">
            <v>0.72799999999999998</v>
          </cell>
          <cell r="AHK89">
            <v>0.73099999999999998</v>
          </cell>
          <cell r="AHL89">
            <v>0.72899999999999998</v>
          </cell>
          <cell r="AHM89">
            <v>0.73199999999999998</v>
          </cell>
          <cell r="AHN89">
            <v>0.73899999999999999</v>
          </cell>
          <cell r="AHO89">
            <v>0.74199999999999999</v>
          </cell>
          <cell r="AHP89">
            <v>0.76100000000000001</v>
          </cell>
          <cell r="AHQ89">
            <v>0.754</v>
          </cell>
          <cell r="AHR89">
            <v>0.74299999999999999</v>
          </cell>
          <cell r="AHS89">
            <v>0.74299999999999999</v>
          </cell>
          <cell r="AHT89">
            <v>0.746</v>
          </cell>
          <cell r="AHU89">
            <v>0.753</v>
          </cell>
          <cell r="AHV89">
            <v>0.76700000000000002</v>
          </cell>
          <cell r="AHW89">
            <v>0.77500000000000002</v>
          </cell>
          <cell r="AHX89">
            <v>0.77600000000000002</v>
          </cell>
          <cell r="AHY89">
            <v>0.78100000000000003</v>
          </cell>
          <cell r="AHZ89">
            <v>0.78700000000000003</v>
          </cell>
          <cell r="AIA89">
            <v>0.79</v>
          </cell>
          <cell r="AIB89">
            <v>0.79200000000000004</v>
          </cell>
          <cell r="AIC89">
            <v>17.159763309999999</v>
          </cell>
          <cell r="AID89">
            <v>17.785630149999999</v>
          </cell>
          <cell r="AIE89">
            <v>17.41176471</v>
          </cell>
          <cell r="AIF89">
            <v>17.543859650000002</v>
          </cell>
          <cell r="AIG89">
            <v>18.350754940000002</v>
          </cell>
          <cell r="AIH89">
            <v>18.655851680000001</v>
          </cell>
          <cell r="AII89">
            <v>18.0875576</v>
          </cell>
          <cell r="AIJ89">
            <v>17.795637200000002</v>
          </cell>
          <cell r="AIK89">
            <v>16.8771527</v>
          </cell>
          <cell r="AIL89">
            <v>17.201834860000002</v>
          </cell>
          <cell r="AIM89">
            <v>17.55986317</v>
          </cell>
          <cell r="AIN89">
            <v>17.954545450000001</v>
          </cell>
          <cell r="AIO89">
            <v>17.57369615</v>
          </cell>
          <cell r="AIP89">
            <v>17.647058820000002</v>
          </cell>
          <cell r="AIQ89">
            <v>17.680180180000001</v>
          </cell>
          <cell r="AIR89">
            <v>17.997750280000002</v>
          </cell>
          <cell r="AIS89">
            <v>17.937219729999999</v>
          </cell>
          <cell r="AIT89">
            <v>17.430167600000001</v>
          </cell>
          <cell r="AIU89">
            <v>17.094972070000001</v>
          </cell>
          <cell r="AIV89">
            <v>15.06696429</v>
          </cell>
          <cell r="AIW89">
            <v>16.035634739999999</v>
          </cell>
          <cell r="AIX89">
            <v>17.352614020000001</v>
          </cell>
          <cell r="AIY89">
            <v>17.900552489999999</v>
          </cell>
          <cell r="AIZ89">
            <v>18.021978019999999</v>
          </cell>
          <cell r="AJA89">
            <v>17.614879649999999</v>
          </cell>
          <cell r="AJB89">
            <v>16.44880174</v>
          </cell>
          <cell r="AJC89">
            <v>15.85233442</v>
          </cell>
          <cell r="AJD89">
            <v>15.835141</v>
          </cell>
          <cell r="AJE89">
            <v>15.38461538</v>
          </cell>
          <cell r="AJF89">
            <v>14.826839830000001</v>
          </cell>
          <cell r="AJG89">
            <v>14.409534130000001</v>
          </cell>
          <cell r="AJH89">
            <v>14.378378379999999</v>
          </cell>
          <cell r="AJI89">
            <v>9.3008727990000004</v>
          </cell>
          <cell r="AJJ89">
            <v>9.3627954429999996</v>
          </cell>
          <cell r="AJK89">
            <v>9.4102281570000006</v>
          </cell>
          <cell r="AJL89">
            <v>9.3259378319999993</v>
          </cell>
          <cell r="AJM89">
            <v>9.7361565690000003</v>
          </cell>
          <cell r="AJN89">
            <v>9.8097974289999996</v>
          </cell>
          <cell r="AJO89">
            <v>9.8822681770000003</v>
          </cell>
          <cell r="AJP89">
            <v>9.8097118840000004</v>
          </cell>
          <cell r="AJQ89">
            <v>9.4793724360000002</v>
          </cell>
          <cell r="AJR89">
            <v>9.7514318949999996</v>
          </cell>
          <cell r="AJS89">
            <v>9.9147836859999998</v>
          </cell>
          <cell r="AJT89">
            <v>9.7856772410000001</v>
          </cell>
          <cell r="AJU89">
            <v>10.001480300000001</v>
          </cell>
          <cell r="AJV89">
            <v>10.05375658</v>
          </cell>
          <cell r="AJW89">
            <v>10.006393320000001</v>
          </cell>
          <cell r="AJX89">
            <v>10.05540525</v>
          </cell>
          <cell r="AJY89">
            <v>9.8686724740000002</v>
          </cell>
          <cell r="AJZ89">
            <v>10.14159122</v>
          </cell>
          <cell r="AKA89">
            <v>9.5871065889999993</v>
          </cell>
          <cell r="AKB89">
            <v>9.0483543219999998</v>
          </cell>
          <cell r="AKC89">
            <v>9.4507076590000008</v>
          </cell>
          <cell r="AKD89">
            <v>9.8433952369999993</v>
          </cell>
          <cell r="AKE89">
            <v>10.16954902</v>
          </cell>
          <cell r="AKF89">
            <v>10.250952359999999</v>
          </cell>
          <cell r="AKG89">
            <v>9.8598909209999999</v>
          </cell>
          <cell r="AKH89">
            <v>9.5588946260000007</v>
          </cell>
          <cell r="AKI89">
            <v>9.4214710309999994</v>
          </cell>
          <cell r="AKJ89">
            <v>9.3184110380000007</v>
          </cell>
          <cell r="AKK89">
            <v>8.9892939900000002</v>
          </cell>
          <cell r="AKL89">
            <v>8.7176941190000008</v>
          </cell>
          <cell r="AKM89">
            <v>8.1499386670000007</v>
          </cell>
          <cell r="AKN89">
            <v>8.1499386670000007</v>
          </cell>
          <cell r="AKO89">
            <v>22.26</v>
          </cell>
          <cell r="AKP89">
            <v>23.55</v>
          </cell>
          <cell r="AKQ89">
            <v>22.8</v>
          </cell>
          <cell r="AKR89">
            <v>23</v>
          </cell>
          <cell r="AKS89">
            <v>24.29</v>
          </cell>
          <cell r="AKT89">
            <v>24.72</v>
          </cell>
          <cell r="AKU89">
            <v>23.3</v>
          </cell>
          <cell r="AKV89">
            <v>22.85</v>
          </cell>
          <cell r="AKW89">
            <v>21.51</v>
          </cell>
          <cell r="AKX89">
            <v>21.81</v>
          </cell>
          <cell r="AKY89">
            <v>22.25</v>
          </cell>
          <cell r="AKZ89">
            <v>23.27</v>
          </cell>
          <cell r="ALA89">
            <v>22.13</v>
          </cell>
          <cell r="ALB89">
            <v>22.11</v>
          </cell>
          <cell r="ALC89">
            <v>22.28</v>
          </cell>
          <cell r="ALD89">
            <v>22.91</v>
          </cell>
          <cell r="ALE89">
            <v>23.21</v>
          </cell>
          <cell r="ALF89">
            <v>21.48</v>
          </cell>
          <cell r="ALG89">
            <v>21.7</v>
          </cell>
          <cell r="ALH89">
            <v>18.23</v>
          </cell>
          <cell r="ALI89">
            <v>19.68</v>
          </cell>
          <cell r="ALJ89">
            <v>21.8</v>
          </cell>
          <cell r="ALK89">
            <v>22.57</v>
          </cell>
          <cell r="ALL89">
            <v>22.8</v>
          </cell>
          <cell r="ALM89">
            <v>22.42</v>
          </cell>
          <cell r="ALN89">
            <v>20.3</v>
          </cell>
          <cell r="ALO89">
            <v>19.28</v>
          </cell>
          <cell r="ALP89">
            <v>19.47</v>
          </cell>
          <cell r="ALQ89">
            <v>18.89</v>
          </cell>
          <cell r="ALR89">
            <v>18.18</v>
          </cell>
          <cell r="ALS89">
            <v>18.18</v>
          </cell>
          <cell r="ALT89">
            <v>18.18</v>
          </cell>
        </row>
        <row r="90">
          <cell r="A90" t="str">
            <v>Kazakhstan</v>
          </cell>
          <cell r="B90" t="str">
            <v>KAZ</v>
          </cell>
          <cell r="C90" t="str">
            <v>Very High</v>
          </cell>
          <cell r="D90" t="str">
            <v>ECA</v>
          </cell>
          <cell r="E90">
            <v>56</v>
          </cell>
          <cell r="F90">
            <v>0.67300000000000004</v>
          </cell>
          <cell r="G90">
            <v>0.66800000000000004</v>
          </cell>
          <cell r="H90">
            <v>0.66700000000000004</v>
          </cell>
          <cell r="I90">
            <v>0.66300000000000003</v>
          </cell>
          <cell r="J90">
            <v>0.65700000000000003</v>
          </cell>
          <cell r="K90">
            <v>0.65500000000000003</v>
          </cell>
          <cell r="L90">
            <v>0.65900000000000003</v>
          </cell>
          <cell r="M90">
            <v>0.66300000000000003</v>
          </cell>
          <cell r="N90">
            <v>0.66600000000000004</v>
          </cell>
          <cell r="O90">
            <v>0.67100000000000004</v>
          </cell>
          <cell r="P90">
            <v>0.68</v>
          </cell>
          <cell r="Q90">
            <v>0.69499999999999995</v>
          </cell>
          <cell r="R90">
            <v>0.70599999999999996</v>
          </cell>
          <cell r="S90">
            <v>0.71799999999999997</v>
          </cell>
          <cell r="T90">
            <v>0.73</v>
          </cell>
          <cell r="U90">
            <v>0.73899999999999999</v>
          </cell>
          <cell r="V90">
            <v>0.752</v>
          </cell>
          <cell r="W90">
            <v>0.75800000000000001</v>
          </cell>
          <cell r="X90">
            <v>0.75800000000000001</v>
          </cell>
          <cell r="Y90">
            <v>0.76100000000000001</v>
          </cell>
          <cell r="Z90">
            <v>0.76700000000000002</v>
          </cell>
          <cell r="AA90">
            <v>0.77500000000000002</v>
          </cell>
          <cell r="AB90">
            <v>0.78300000000000003</v>
          </cell>
          <cell r="AC90">
            <v>0.79200000000000004</v>
          </cell>
          <cell r="AD90">
            <v>0.79900000000000004</v>
          </cell>
          <cell r="AE90">
            <v>0.80500000000000005</v>
          </cell>
          <cell r="AF90">
            <v>0.80500000000000005</v>
          </cell>
          <cell r="AG90">
            <v>0.81100000000000005</v>
          </cell>
          <cell r="AH90">
            <v>0.81399999999999995</v>
          </cell>
          <cell r="AI90">
            <v>0.81899999999999995</v>
          </cell>
          <cell r="AJ90">
            <v>0.81399999999999995</v>
          </cell>
          <cell r="AK90">
            <v>0.81100000000000005</v>
          </cell>
          <cell r="AL90">
            <v>64.875799999999998</v>
          </cell>
          <cell r="AM90">
            <v>64.4876</v>
          </cell>
          <cell r="AN90">
            <v>64.159300000000002</v>
          </cell>
          <cell r="AO90">
            <v>64.198499999999996</v>
          </cell>
          <cell r="AP90">
            <v>63.963099999999997</v>
          </cell>
          <cell r="AQ90">
            <v>63.721600000000002</v>
          </cell>
          <cell r="AR90">
            <v>63.6327</v>
          </cell>
          <cell r="AS90">
            <v>63.710500000000003</v>
          </cell>
          <cell r="AT90">
            <v>63.8123</v>
          </cell>
          <cell r="AU90">
            <v>63.985399999999998</v>
          </cell>
          <cell r="AV90">
            <v>64.178100000000001</v>
          </cell>
          <cell r="AW90">
            <v>64.367599999999996</v>
          </cell>
          <cell r="AX90">
            <v>64.269300000000001</v>
          </cell>
          <cell r="AY90">
            <v>64.554299999999998</v>
          </cell>
          <cell r="AZ90">
            <v>64.8566</v>
          </cell>
          <cell r="BA90">
            <v>65.117000000000004</v>
          </cell>
          <cell r="BB90">
            <v>65.626999999999995</v>
          </cell>
          <cell r="BC90">
            <v>65.927999999999997</v>
          </cell>
          <cell r="BD90">
            <v>66.701800000000006</v>
          </cell>
          <cell r="BE90">
            <v>67.278899999999993</v>
          </cell>
          <cell r="BF90">
            <v>68.115700000000004</v>
          </cell>
          <cell r="BG90">
            <v>68.745199999999997</v>
          </cell>
          <cell r="BH90">
            <v>69.129499999999993</v>
          </cell>
          <cell r="BI90">
            <v>69.813599999999994</v>
          </cell>
          <cell r="BJ90">
            <v>70.333399999999997</v>
          </cell>
          <cell r="BK90">
            <v>70.726500000000001</v>
          </cell>
          <cell r="BL90">
            <v>70.898399999999995</v>
          </cell>
          <cell r="BM90">
            <v>71.395799999999994</v>
          </cell>
          <cell r="BN90">
            <v>71.471699999999998</v>
          </cell>
          <cell r="BO90">
            <v>71.567499999999995</v>
          </cell>
          <cell r="BP90">
            <v>70.0304</v>
          </cell>
          <cell r="BQ90">
            <v>69.362200000000001</v>
          </cell>
          <cell r="BR90">
            <v>12.53703022</v>
          </cell>
          <cell r="BS90">
            <v>12.46156025</v>
          </cell>
          <cell r="BT90">
            <v>12.440130229999999</v>
          </cell>
          <cell r="BU90">
            <v>12.25097513</v>
          </cell>
          <cell r="BV90">
            <v>12.06182003</v>
          </cell>
          <cell r="BW90">
            <v>12.08150597</v>
          </cell>
          <cell r="BX90">
            <v>12.1011919</v>
          </cell>
          <cell r="BY90">
            <v>12.12087784</v>
          </cell>
          <cell r="BZ90">
            <v>12.14056377</v>
          </cell>
          <cell r="CA90">
            <v>12.16024971</v>
          </cell>
          <cell r="CB90">
            <v>12.3744297</v>
          </cell>
          <cell r="CC90">
            <v>12.77585316</v>
          </cell>
          <cell r="CD90">
            <v>13.17727661</v>
          </cell>
          <cell r="CE90">
            <v>13.57870007</v>
          </cell>
          <cell r="CF90">
            <v>13.980123519999999</v>
          </cell>
          <cell r="CG90">
            <v>14.38154697</v>
          </cell>
          <cell r="CH90">
            <v>14.782970430000001</v>
          </cell>
          <cell r="CI90">
            <v>14.72519541</v>
          </cell>
          <cell r="CJ90">
            <v>14.66742039</v>
          </cell>
          <cell r="CK90">
            <v>14.609645370000001</v>
          </cell>
          <cell r="CL90">
            <v>14.55187035</v>
          </cell>
          <cell r="CM90">
            <v>14.827939990000001</v>
          </cell>
          <cell r="CN90">
            <v>15.107649800000001</v>
          </cell>
          <cell r="CO90">
            <v>15.07024002</v>
          </cell>
          <cell r="CP90">
            <v>15.126720430000001</v>
          </cell>
          <cell r="CQ90">
            <v>15.118160250000001</v>
          </cell>
          <cell r="CR90">
            <v>15.14945984</v>
          </cell>
          <cell r="CS90">
            <v>15.29436016</v>
          </cell>
          <cell r="CT90">
            <v>15.44011021</v>
          </cell>
          <cell r="CU90">
            <v>15.6129303</v>
          </cell>
          <cell r="CV90">
            <v>15.76500034</v>
          </cell>
          <cell r="CW90">
            <v>15.76500034</v>
          </cell>
          <cell r="CX90">
            <v>7.3949212510000004</v>
          </cell>
          <cell r="CY90">
            <v>7.6190654479999997</v>
          </cell>
          <cell r="CZ90">
            <v>7.843209645</v>
          </cell>
          <cell r="DA90">
            <v>8.0673538419999993</v>
          </cell>
          <cell r="DB90">
            <v>8.2914980390000004</v>
          </cell>
          <cell r="DC90">
            <v>8.5156422359999997</v>
          </cell>
          <cell r="DD90">
            <v>8.7379491849999997</v>
          </cell>
          <cell r="DE90">
            <v>8.9602561339999998</v>
          </cell>
          <cell r="DF90">
            <v>9.1825630839999999</v>
          </cell>
          <cell r="DG90">
            <v>9.4048700329999999</v>
          </cell>
          <cell r="DH90">
            <v>9.6687512400000006</v>
          </cell>
          <cell r="DI90">
            <v>9.9326324459999995</v>
          </cell>
          <cell r="DJ90">
            <v>10.19651365</v>
          </cell>
          <cell r="DK90">
            <v>10.460394859999999</v>
          </cell>
          <cell r="DL90">
            <v>10.72427607</v>
          </cell>
          <cell r="DM90">
            <v>10.98815727</v>
          </cell>
          <cell r="DN90">
            <v>11.25203848</v>
          </cell>
          <cell r="DO90">
            <v>11.51591969</v>
          </cell>
          <cell r="DP90">
            <v>11.26464462</v>
          </cell>
          <cell r="DQ90">
            <v>11.013369559999999</v>
          </cell>
          <cell r="DR90">
            <v>11.14633624</v>
          </cell>
          <cell r="DS90">
            <v>11.27930291</v>
          </cell>
          <cell r="DT90">
            <v>11.412269589999999</v>
          </cell>
          <cell r="DU90">
            <v>11.54523627</v>
          </cell>
          <cell r="DV90">
            <v>11.678202949999999</v>
          </cell>
          <cell r="DW90">
            <v>11.811169619999999</v>
          </cell>
          <cell r="DX90">
            <v>11.9441363</v>
          </cell>
          <cell r="DY90">
            <v>12.077102979999999</v>
          </cell>
          <cell r="DZ90">
            <v>12.21006966</v>
          </cell>
          <cell r="EA90">
            <v>12.34756189</v>
          </cell>
          <cell r="EB90">
            <v>12.34756189</v>
          </cell>
          <cell r="EC90">
            <v>12.34756189</v>
          </cell>
          <cell r="ED90">
            <v>13703.118710000001</v>
          </cell>
          <cell r="EE90">
            <v>12209.835650000001</v>
          </cell>
          <cell r="EF90">
            <v>11610.37615</v>
          </cell>
          <cell r="EG90">
            <v>10591.41835</v>
          </cell>
          <cell r="EH90">
            <v>9366.2387249999992</v>
          </cell>
          <cell r="EI90">
            <v>8763.2265119999993</v>
          </cell>
          <cell r="EJ90">
            <v>8916.2856850000007</v>
          </cell>
          <cell r="EK90">
            <v>9183.2218890000004</v>
          </cell>
          <cell r="EL90">
            <v>9171.2253560000008</v>
          </cell>
          <cell r="EM90">
            <v>9349.7483179999999</v>
          </cell>
          <cell r="EN90">
            <v>9993.5444939999998</v>
          </cell>
          <cell r="EO90">
            <v>11521.95903</v>
          </cell>
          <cell r="EP90">
            <v>12765.0785</v>
          </cell>
          <cell r="EQ90">
            <v>13734.71075</v>
          </cell>
          <cell r="ER90">
            <v>14758.681629999999</v>
          </cell>
          <cell r="ES90">
            <v>15396.172210000001</v>
          </cell>
          <cell r="ET90">
            <v>16317.190919999999</v>
          </cell>
          <cell r="EU90">
            <v>17274.6335</v>
          </cell>
          <cell r="EV90">
            <v>16779.207760000001</v>
          </cell>
          <cell r="EW90">
            <v>17769.16532</v>
          </cell>
          <cell r="EX90">
            <v>17976.27447</v>
          </cell>
          <cell r="EY90">
            <v>18264.096560000002</v>
          </cell>
          <cell r="EZ90">
            <v>19217.179349999999</v>
          </cell>
          <cell r="FA90">
            <v>21068.97379</v>
          </cell>
          <cell r="FB90">
            <v>21752.923849999999</v>
          </cell>
          <cell r="FC90">
            <v>23136.888500000001</v>
          </cell>
          <cell r="FD90">
            <v>22005.083559999999</v>
          </cell>
          <cell r="FE90">
            <v>22157.8711</v>
          </cell>
          <cell r="FF90">
            <v>22171.837500000001</v>
          </cell>
          <cell r="FG90">
            <v>22786.553019999999</v>
          </cell>
          <cell r="FH90">
            <v>23325.00389</v>
          </cell>
          <cell r="FI90">
            <v>23942.818370000001</v>
          </cell>
          <cell r="FJ90">
            <v>1</v>
          </cell>
          <cell r="FT90">
            <v>1.008</v>
          </cell>
          <cell r="FU90">
            <v>1.006</v>
          </cell>
          <cell r="FV90">
            <v>1.006</v>
          </cell>
          <cell r="FW90">
            <v>1.0069999999999999</v>
          </cell>
          <cell r="FX90">
            <v>1.01</v>
          </cell>
          <cell r="FY90">
            <v>1.0129999999999999</v>
          </cell>
          <cell r="FZ90">
            <v>1.0149999999999999</v>
          </cell>
          <cell r="GA90">
            <v>1.0169999999999999</v>
          </cell>
          <cell r="GB90">
            <v>1.0149999999999999</v>
          </cell>
          <cell r="GC90">
            <v>1.0089999999999999</v>
          </cell>
          <cell r="GD90">
            <v>1.0029999999999999</v>
          </cell>
          <cell r="GE90">
            <v>0.999</v>
          </cell>
          <cell r="GF90">
            <v>0.999</v>
          </cell>
          <cell r="GG90">
            <v>1.0029999999999999</v>
          </cell>
          <cell r="GH90">
            <v>1.0089999999999999</v>
          </cell>
          <cell r="GI90">
            <v>1.008</v>
          </cell>
          <cell r="GJ90">
            <v>0.997</v>
          </cell>
          <cell r="GK90">
            <v>0.98899999999999999</v>
          </cell>
          <cell r="GL90">
            <v>0.99199999999999999</v>
          </cell>
          <cell r="GM90">
            <v>1</v>
          </cell>
          <cell r="GN90">
            <v>0.99299999999999999</v>
          </cell>
          <cell r="GO90">
            <v>1.0029999999999999</v>
          </cell>
          <cell r="GP90">
            <v>0.998</v>
          </cell>
          <cell r="GZ90">
            <v>0.67277237700000003</v>
          </cell>
          <cell r="HA90">
            <v>0.680563099</v>
          </cell>
          <cell r="HB90">
            <v>0.69498731400000002</v>
          </cell>
          <cell r="HC90">
            <v>0.70675916900000002</v>
          </cell>
          <cell r="HD90">
            <v>0.71938576499999995</v>
          </cell>
          <cell r="HE90">
            <v>0.73229057500000005</v>
          </cell>
          <cell r="HF90">
            <v>0.74309109200000001</v>
          </cell>
          <cell r="HG90">
            <v>0.75600176600000002</v>
          </cell>
          <cell r="HH90">
            <v>0.76204463099999997</v>
          </cell>
          <cell r="HI90">
            <v>0.75895590700000004</v>
          </cell>
          <cell r="HJ90">
            <v>0.75958256700000004</v>
          </cell>
          <cell r="HK90">
            <v>0.76364388800000005</v>
          </cell>
          <cell r="HL90">
            <v>0.77185053699999995</v>
          </cell>
          <cell r="HM90">
            <v>0.782375924</v>
          </cell>
          <cell r="HN90">
            <v>0.79457128200000005</v>
          </cell>
          <cell r="HO90">
            <v>0.80053016099999996</v>
          </cell>
          <cell r="HP90">
            <v>0.80154270400000005</v>
          </cell>
          <cell r="HQ90">
            <v>0.79878746300000003</v>
          </cell>
          <cell r="HR90">
            <v>0.80521974299999999</v>
          </cell>
          <cell r="HS90">
            <v>0.81288061700000003</v>
          </cell>
          <cell r="HT90">
            <v>0.81374492899999995</v>
          </cell>
          <cell r="HU90">
            <v>0.81351993600000005</v>
          </cell>
          <cell r="HV90">
            <v>0.80886045200000001</v>
          </cell>
          <cell r="HW90">
            <v>69.500900000000001</v>
          </cell>
          <cell r="HX90">
            <v>69.240300000000005</v>
          </cell>
          <cell r="HY90">
            <v>68.9756</v>
          </cell>
          <cell r="HZ90">
            <v>69.517600000000002</v>
          </cell>
          <cell r="IA90">
            <v>69.391599999999997</v>
          </cell>
          <cell r="IB90">
            <v>69.292000000000002</v>
          </cell>
          <cell r="IC90">
            <v>69.337500000000006</v>
          </cell>
          <cell r="ID90">
            <v>69.387100000000004</v>
          </cell>
          <cell r="IE90">
            <v>69.561300000000003</v>
          </cell>
          <cell r="IF90">
            <v>69.735100000000003</v>
          </cell>
          <cell r="IG90">
            <v>69.965000000000003</v>
          </cell>
          <cell r="IH90">
            <v>70.2149</v>
          </cell>
          <cell r="II90">
            <v>69.725800000000007</v>
          </cell>
          <cell r="IJ90">
            <v>70.138000000000005</v>
          </cell>
          <cell r="IK90">
            <v>70.463999999999999</v>
          </cell>
          <cell r="IL90">
            <v>70.838999999999999</v>
          </cell>
          <cell r="IM90">
            <v>71.262299999999996</v>
          </cell>
          <cell r="IN90">
            <v>71.022300000000001</v>
          </cell>
          <cell r="IO90">
            <v>71.6721</v>
          </cell>
          <cell r="IP90">
            <v>71.891000000000005</v>
          </cell>
          <cell r="IQ90">
            <v>72.472700000000003</v>
          </cell>
          <cell r="IR90">
            <v>72.976100000000002</v>
          </cell>
          <cell r="IS90">
            <v>73.528300000000002</v>
          </cell>
          <cell r="IT90">
            <v>73.885900000000007</v>
          </cell>
          <cell r="IU90">
            <v>74.360500000000002</v>
          </cell>
          <cell r="IV90">
            <v>74.755499999999998</v>
          </cell>
          <cell r="IW90">
            <v>74.319100000000006</v>
          </cell>
          <cell r="IX90">
            <v>75.036100000000005</v>
          </cell>
          <cell r="IY90">
            <v>75.012699999999995</v>
          </cell>
          <cell r="IZ90">
            <v>75.281499999999994</v>
          </cell>
          <cell r="JA90">
            <v>74.179699999999997</v>
          </cell>
          <cell r="JB90">
            <v>73.081400000000002</v>
          </cell>
          <cell r="JL90">
            <v>12.40417004</v>
          </cell>
          <cell r="JM90">
            <v>12.70151997</v>
          </cell>
          <cell r="JN90">
            <v>13.12037325</v>
          </cell>
          <cell r="JO90">
            <v>13.539226530000001</v>
          </cell>
          <cell r="JP90">
            <v>13.958079809999999</v>
          </cell>
          <cell r="JQ90">
            <v>14.3769331</v>
          </cell>
          <cell r="JR90">
            <v>14.795786379999999</v>
          </cell>
          <cell r="JS90">
            <v>15.21463966</v>
          </cell>
          <cell r="JT90">
            <v>15.12246966</v>
          </cell>
          <cell r="JU90">
            <v>15.030299660000001</v>
          </cell>
          <cell r="JV90">
            <v>14.93812966</v>
          </cell>
          <cell r="JW90">
            <v>14.84595966</v>
          </cell>
          <cell r="JX90">
            <v>15.113610270000001</v>
          </cell>
          <cell r="JY90">
            <v>15.434639929999999</v>
          </cell>
          <cell r="JZ90">
            <v>15.422519680000001</v>
          </cell>
          <cell r="KA90">
            <v>15.478750229999999</v>
          </cell>
          <cell r="KB90">
            <v>15.523209570000001</v>
          </cell>
          <cell r="KC90">
            <v>15.48101997</v>
          </cell>
          <cell r="KD90">
            <v>15.656649590000001</v>
          </cell>
          <cell r="KE90">
            <v>15.779399870000001</v>
          </cell>
          <cell r="KF90">
            <v>15.968279839999999</v>
          </cell>
          <cell r="KG90">
            <v>16.042499540000001</v>
          </cell>
          <cell r="KH90">
            <v>16.042499540000001</v>
          </cell>
          <cell r="KI90">
            <v>7.0133288389999997</v>
          </cell>
          <cell r="KJ90">
            <v>7.2616210629999998</v>
          </cell>
          <cell r="KK90">
            <v>7.5099132859999997</v>
          </cell>
          <cell r="KL90">
            <v>7.7582055089999997</v>
          </cell>
          <cell r="KM90">
            <v>8.0064977319999997</v>
          </cell>
          <cell r="KN90">
            <v>8.2547899549999997</v>
          </cell>
          <cell r="KO90">
            <v>8.4938175430000005</v>
          </cell>
          <cell r="KP90">
            <v>8.7328451309999995</v>
          </cell>
          <cell r="KQ90">
            <v>8.9718727190000003</v>
          </cell>
          <cell r="KR90">
            <v>9.2109003069999993</v>
          </cell>
          <cell r="KS90">
            <v>9.515936494</v>
          </cell>
          <cell r="KT90">
            <v>9.8209726810000006</v>
          </cell>
          <cell r="KU90">
            <v>10.12600887</v>
          </cell>
          <cell r="KV90">
            <v>10.431045060000001</v>
          </cell>
          <cell r="KW90">
            <v>10.736081240000001</v>
          </cell>
          <cell r="KX90">
            <v>11.04111743</v>
          </cell>
          <cell r="KY90">
            <v>11.346153620000001</v>
          </cell>
          <cell r="KZ90">
            <v>11.651189799999999</v>
          </cell>
          <cell r="LA90">
            <v>11.33868504</v>
          </cell>
          <cell r="LB90">
            <v>11.026180269999999</v>
          </cell>
          <cell r="LC90">
            <v>11.16086917</v>
          </cell>
          <cell r="LD90">
            <v>11.295558079999999</v>
          </cell>
          <cell r="LE90">
            <v>11.430246990000001</v>
          </cell>
          <cell r="LF90">
            <v>11.5649359</v>
          </cell>
          <cell r="LG90">
            <v>11.6996248</v>
          </cell>
          <cell r="LH90">
            <v>11.83431371</v>
          </cell>
          <cell r="LI90">
            <v>11.969002619999999</v>
          </cell>
          <cell r="LJ90">
            <v>12.10369152</v>
          </cell>
          <cell r="LK90">
            <v>12.238380429999999</v>
          </cell>
          <cell r="LL90">
            <v>12.377704209999999</v>
          </cell>
          <cell r="LM90">
            <v>12.377704209999999</v>
          </cell>
          <cell r="LN90">
            <v>12.377704209999999</v>
          </cell>
          <cell r="LO90">
            <v>10964.13997</v>
          </cell>
          <cell r="LP90">
            <v>9773.6099840000006</v>
          </cell>
          <cell r="LQ90">
            <v>9299.6418279999998</v>
          </cell>
          <cell r="LR90">
            <v>8493.446833</v>
          </cell>
          <cell r="LS90">
            <v>7522.3352930000001</v>
          </cell>
          <cell r="LT90">
            <v>7044.6205980000004</v>
          </cell>
          <cell r="LU90">
            <v>7169.4890489999998</v>
          </cell>
          <cell r="LV90">
            <v>7381.3914139999997</v>
          </cell>
          <cell r="LW90">
            <v>7412.8873160000003</v>
          </cell>
          <cell r="LX90">
            <v>7062.3835090000002</v>
          </cell>
          <cell r="LY90">
            <v>7116.6615270000002</v>
          </cell>
          <cell r="LZ90">
            <v>7950.4882180000004</v>
          </cell>
          <cell r="MA90">
            <v>9070.0870350000005</v>
          </cell>
          <cell r="MB90">
            <v>9680.1556949999995</v>
          </cell>
          <cell r="MC90">
            <v>10484.4172</v>
          </cell>
          <cell r="MD90">
            <v>10870.858399999999</v>
          </cell>
          <cell r="ME90">
            <v>11688.79873</v>
          </cell>
          <cell r="MF90">
            <v>12829.190329999999</v>
          </cell>
          <cell r="MG90">
            <v>12265.16598</v>
          </cell>
          <cell r="MH90">
            <v>13156.579250000001</v>
          </cell>
          <cell r="MI90">
            <v>13274.45825</v>
          </cell>
          <cell r="MJ90">
            <v>13735.353010000001</v>
          </cell>
          <cell r="MK90">
            <v>14653.34643</v>
          </cell>
          <cell r="ML90">
            <v>17439.099490000001</v>
          </cell>
          <cell r="MM90">
            <v>17971.829300000001</v>
          </cell>
          <cell r="MN90">
            <v>17001.16073</v>
          </cell>
          <cell r="MO90">
            <v>16490.66704</v>
          </cell>
          <cell r="MP90">
            <v>16413.582719999999</v>
          </cell>
          <cell r="MQ90">
            <v>18145.37414</v>
          </cell>
          <cell r="MR90">
            <v>16919.755499999999</v>
          </cell>
          <cell r="MS90">
            <v>18558.92872</v>
          </cell>
          <cell r="MT90">
            <v>18976.34734</v>
          </cell>
          <cell r="ND90">
            <v>0.66714708899999997</v>
          </cell>
          <cell r="NE90">
            <v>0.67657787000000003</v>
          </cell>
          <cell r="NF90">
            <v>0.69082521100000005</v>
          </cell>
          <cell r="NG90">
            <v>0.70192357699999997</v>
          </cell>
          <cell r="NH90">
            <v>0.71248010900000003</v>
          </cell>
          <cell r="NI90">
            <v>0.72283346699999995</v>
          </cell>
          <cell r="NJ90">
            <v>0.73192949200000001</v>
          </cell>
          <cell r="NK90">
            <v>0.74314654800000002</v>
          </cell>
          <cell r="NL90">
            <v>0.75090774599999999</v>
          </cell>
          <cell r="NM90">
            <v>0.75248202200000003</v>
          </cell>
          <cell r="NN90">
            <v>0.75720344299999998</v>
          </cell>
          <cell r="NO90">
            <v>0.76469468600000001</v>
          </cell>
          <cell r="NP90">
            <v>0.77292429500000004</v>
          </cell>
          <cell r="NQ90">
            <v>0.77982086399999995</v>
          </cell>
          <cell r="NR90">
            <v>0.78748861299999995</v>
          </cell>
          <cell r="NS90">
            <v>0.79401942800000003</v>
          </cell>
          <cell r="NT90">
            <v>0.80377880300000004</v>
          </cell>
          <cell r="NU90">
            <v>0.80727037599999996</v>
          </cell>
          <cell r="NV90">
            <v>0.811953276</v>
          </cell>
          <cell r="NW90">
            <v>0.81264411199999997</v>
          </cell>
          <cell r="NX90">
            <v>0.81976852300000003</v>
          </cell>
          <cell r="NY90">
            <v>0.810741029</v>
          </cell>
          <cell r="NZ90">
            <v>0.81058660599999999</v>
          </cell>
          <cell r="OA90">
            <v>60.180500000000002</v>
          </cell>
          <cell r="OB90">
            <v>59.7226</v>
          </cell>
          <cell r="OC90">
            <v>59.377099999999999</v>
          </cell>
          <cell r="OD90">
            <v>59.001899999999999</v>
          </cell>
          <cell r="OE90">
            <v>58.701799999999999</v>
          </cell>
          <cell r="OF90">
            <v>58.366700000000002</v>
          </cell>
          <cell r="OG90">
            <v>58.185600000000001</v>
          </cell>
          <cell r="OH90">
            <v>58.2883</v>
          </cell>
          <cell r="OI90">
            <v>58.335099999999997</v>
          </cell>
          <cell r="OJ90">
            <v>58.497700000000002</v>
          </cell>
          <cell r="OK90">
            <v>58.655900000000003</v>
          </cell>
          <cell r="OL90">
            <v>58.797899999999998</v>
          </cell>
          <cell r="OM90">
            <v>59.005600000000001</v>
          </cell>
          <cell r="ON90">
            <v>59.1873</v>
          </cell>
          <cell r="OO90">
            <v>59.460299999999997</v>
          </cell>
          <cell r="OP90">
            <v>59.628</v>
          </cell>
          <cell r="OQ90">
            <v>60.172699999999999</v>
          </cell>
          <cell r="OR90">
            <v>60.872399999999999</v>
          </cell>
          <cell r="OS90">
            <v>61.706499999999998</v>
          </cell>
          <cell r="OT90">
            <v>62.5535</v>
          </cell>
          <cell r="OU90">
            <v>63.572299999999998</v>
          </cell>
          <cell r="OV90">
            <v>64.293499999999995</v>
          </cell>
          <cell r="OW90">
            <v>64.526600000000002</v>
          </cell>
          <cell r="OX90">
            <v>65.471500000000006</v>
          </cell>
          <cell r="OY90">
            <v>66.018299999999996</v>
          </cell>
          <cell r="OZ90">
            <v>66.402299999999997</v>
          </cell>
          <cell r="PA90">
            <v>67.148300000000006</v>
          </cell>
          <cell r="PB90">
            <v>67.424599999999998</v>
          </cell>
          <cell r="PC90">
            <v>67.604200000000006</v>
          </cell>
          <cell r="PD90">
            <v>67.546800000000005</v>
          </cell>
          <cell r="PE90">
            <v>65.746899999999997</v>
          </cell>
          <cell r="PF90">
            <v>65.476100000000002</v>
          </cell>
          <cell r="PP90">
            <v>11.92461014</v>
          </cell>
          <cell r="PQ90">
            <v>12.06056976</v>
          </cell>
          <cell r="PR90">
            <v>12.44371144</v>
          </cell>
          <cell r="PS90">
            <v>12.826853120000001</v>
          </cell>
          <cell r="PT90">
            <v>13.20999479</v>
          </cell>
          <cell r="PU90">
            <v>13.593136469999999</v>
          </cell>
          <cell r="PV90">
            <v>13.976278150000001</v>
          </cell>
          <cell r="PW90">
            <v>14.359419819999999</v>
          </cell>
          <cell r="PX90">
            <v>14.33426976</v>
          </cell>
          <cell r="PY90">
            <v>14.3091197</v>
          </cell>
          <cell r="PZ90">
            <v>14.28396964</v>
          </cell>
          <cell r="QA90">
            <v>14.258819580000001</v>
          </cell>
          <cell r="QB90">
            <v>14.54356003</v>
          </cell>
          <cell r="QC90">
            <v>14.78472996</v>
          </cell>
          <cell r="QD90">
            <v>14.72467041</v>
          </cell>
          <cell r="QE90">
            <v>14.781620029999999</v>
          </cell>
          <cell r="QF90">
            <v>14.72667027</v>
          </cell>
          <cell r="QG90">
            <v>14.83006001</v>
          </cell>
          <cell r="QH90">
            <v>14.94662952</v>
          </cell>
          <cell r="QI90">
            <v>15.115530010000001</v>
          </cell>
          <cell r="QJ90">
            <v>15.27373981</v>
          </cell>
          <cell r="QK90">
            <v>15.498510359999999</v>
          </cell>
          <cell r="QL90">
            <v>15.498510359999999</v>
          </cell>
          <cell r="QM90">
            <v>7.8791618459999997</v>
          </cell>
          <cell r="QN90">
            <v>8.0690651669999998</v>
          </cell>
          <cell r="QO90">
            <v>8.2589684880000007</v>
          </cell>
          <cell r="QP90">
            <v>8.44887181</v>
          </cell>
          <cell r="QQ90">
            <v>8.6387751309999992</v>
          </cell>
          <cell r="QR90">
            <v>8.8286784530000002</v>
          </cell>
          <cell r="QS90">
            <v>9.0313637280000005</v>
          </cell>
          <cell r="QT90">
            <v>9.2340490039999992</v>
          </cell>
          <cell r="QU90">
            <v>9.4367342799999996</v>
          </cell>
          <cell r="QV90">
            <v>9.639419556</v>
          </cell>
          <cell r="QW90">
            <v>9.8574258090000004</v>
          </cell>
          <cell r="QX90">
            <v>10.075432060000001</v>
          </cell>
          <cell r="QY90">
            <v>10.29343832</v>
          </cell>
          <cell r="QZ90">
            <v>10.51144457</v>
          </cell>
          <cell r="RA90">
            <v>10.712470890000001</v>
          </cell>
          <cell r="RB90">
            <v>10.94745708</v>
          </cell>
          <cell r="RC90">
            <v>11.16546333</v>
          </cell>
          <cell r="RD90">
            <v>11.38346958</v>
          </cell>
          <cell r="RE90">
            <v>11.190974710000001</v>
          </cell>
          <cell r="RF90">
            <v>10.99847984</v>
          </cell>
          <cell r="RG90">
            <v>11.12952434</v>
          </cell>
          <cell r="RH90">
            <v>11.26056883</v>
          </cell>
          <cell r="RI90">
            <v>11.391613319999999</v>
          </cell>
          <cell r="RJ90">
            <v>11.522657819999999</v>
          </cell>
          <cell r="RK90">
            <v>11.65370231</v>
          </cell>
          <cell r="RL90">
            <v>11.78474681</v>
          </cell>
          <cell r="RM90">
            <v>11.9157913</v>
          </cell>
          <cell r="RN90">
            <v>12.046835789999999</v>
          </cell>
          <cell r="RO90">
            <v>12.177880289999999</v>
          </cell>
          <cell r="RP90">
            <v>12.31332986</v>
          </cell>
          <cell r="RQ90">
            <v>12.31332986</v>
          </cell>
          <cell r="RR90">
            <v>12.31332986</v>
          </cell>
          <cell r="RS90">
            <v>16657.20552</v>
          </cell>
          <cell r="RT90">
            <v>14835.03491</v>
          </cell>
          <cell r="RU90">
            <v>14099.38811</v>
          </cell>
          <cell r="RV90">
            <v>12852.43058</v>
          </cell>
          <cell r="RW90">
            <v>11356.921899999999</v>
          </cell>
          <cell r="RX90">
            <v>10623.033460000001</v>
          </cell>
          <cell r="RY90">
            <v>10812.3673</v>
          </cell>
          <cell r="RZ90">
            <v>11147.11485</v>
          </cell>
          <cell r="SA90">
            <v>11096.71473</v>
          </cell>
          <cell r="SB90">
            <v>11863.04868</v>
          </cell>
          <cell r="SC90">
            <v>13159.12959</v>
          </cell>
          <cell r="SD90">
            <v>15456.371139999999</v>
          </cell>
          <cell r="SE90">
            <v>16839.153620000001</v>
          </cell>
          <cell r="SF90">
            <v>18207.924169999998</v>
          </cell>
          <cell r="SG90">
            <v>19476.95162</v>
          </cell>
          <cell r="SH90">
            <v>20394.058509999999</v>
          </cell>
          <cell r="SI90">
            <v>21430.53901</v>
          </cell>
          <cell r="SJ90">
            <v>22184.605080000001</v>
          </cell>
          <cell r="SK90">
            <v>21761.186849999998</v>
          </cell>
          <cell r="SL90">
            <v>22854.155900000002</v>
          </cell>
          <cell r="SM90">
            <v>23151.557250000002</v>
          </cell>
          <cell r="SN90">
            <v>23240.20937</v>
          </cell>
          <cell r="SO90">
            <v>24223.817230000001</v>
          </cell>
          <cell r="SP90">
            <v>25044.47882</v>
          </cell>
          <cell r="SQ90">
            <v>25886.44239</v>
          </cell>
          <cell r="SR90">
            <v>29832.64517</v>
          </cell>
          <cell r="SS90">
            <v>28010.134559999999</v>
          </cell>
          <cell r="ST90">
            <v>28399.41185</v>
          </cell>
          <cell r="SU90">
            <v>26538.30935</v>
          </cell>
          <cell r="SV90">
            <v>29137.23055</v>
          </cell>
          <cell r="SW90">
            <v>28477.34031</v>
          </cell>
          <cell r="SX90">
            <v>29305.126939999998</v>
          </cell>
          <cell r="SY90">
            <v>0.67100000000000004</v>
          </cell>
          <cell r="SZ90">
            <v>0.69599999999999995</v>
          </cell>
          <cell r="TA90">
            <v>0.70599999999999996</v>
          </cell>
          <cell r="TB90">
            <v>0.71699999999999997</v>
          </cell>
          <cell r="TC90">
            <v>0.72499999999999998</v>
          </cell>
          <cell r="TD90">
            <v>0.745</v>
          </cell>
          <cell r="TE90">
            <v>0.747</v>
          </cell>
          <cell r="TF90">
            <v>0.753</v>
          </cell>
          <cell r="TG90">
            <v>0.75700000000000001</v>
          </cell>
          <cell r="TH90">
            <v>0.76100000000000001</v>
          </cell>
          <cell r="TI90">
            <v>0.75600000000000001</v>
          </cell>
          <cell r="TJ90">
            <v>0.755</v>
          </cell>
          <cell r="TK90">
            <v>12.40355639</v>
          </cell>
          <cell r="TL90">
            <v>10.13988969</v>
          </cell>
          <cell r="TM90">
            <v>9.8207470299999997</v>
          </cell>
          <cell r="TN90">
            <v>9.5088809059999999</v>
          </cell>
          <cell r="TO90">
            <v>9.2515818010000004</v>
          </cell>
          <cell r="TP90">
            <v>7.3725036629999998</v>
          </cell>
          <cell r="TQ90">
            <v>7.2102474220000001</v>
          </cell>
          <cell r="TR90">
            <v>7.1145024939999999</v>
          </cell>
          <cell r="TS90">
            <v>7.0569390299999997</v>
          </cell>
          <cell r="TT90">
            <v>7.0228075030000001</v>
          </cell>
          <cell r="TU90">
            <v>6.9777931219999996</v>
          </cell>
          <cell r="TV90">
            <v>6.9250830649999999</v>
          </cell>
          <cell r="TW90">
            <v>12.51629726</v>
          </cell>
          <cell r="TX90">
            <v>10.19354839</v>
          </cell>
          <cell r="TY90">
            <v>9.8339719030000001</v>
          </cell>
          <cell r="TZ90">
            <v>9.4696969699999993</v>
          </cell>
          <cell r="UA90">
            <v>9.2615769710000002</v>
          </cell>
          <cell r="UB90">
            <v>7.4534161489999997</v>
          </cell>
          <cell r="UC90">
            <v>7.204968944</v>
          </cell>
          <cell r="UD90">
            <v>7.1516646120000003</v>
          </cell>
          <cell r="UE90">
            <v>7.0024570019999999</v>
          </cell>
          <cell r="UF90">
            <v>7.0818070820000001</v>
          </cell>
          <cell r="UG90">
            <v>7.125307125</v>
          </cell>
          <cell r="UH90">
            <v>6.9050554870000003</v>
          </cell>
          <cell r="UI90">
            <v>12.94566917</v>
          </cell>
          <cell r="UJ90">
            <v>11.88835907</v>
          </cell>
          <cell r="UK90">
            <v>10.93093109</v>
          </cell>
          <cell r="UL90">
            <v>9.9953327180000002</v>
          </cell>
          <cell r="UM90">
            <v>9.2234354019999998</v>
          </cell>
          <cell r="UN90">
            <v>8.6109809879999997</v>
          </cell>
          <cell r="UO90">
            <v>8.1242122650000006</v>
          </cell>
          <cell r="UP90">
            <v>7.836977482</v>
          </cell>
          <cell r="UQ90">
            <v>7.6642870900000002</v>
          </cell>
          <cell r="UR90">
            <v>7.5618925089999998</v>
          </cell>
          <cell r="US90">
            <v>7.4268493649999998</v>
          </cell>
          <cell r="UT90">
            <v>7.2687191960000002</v>
          </cell>
          <cell r="UU90">
            <v>6.94</v>
          </cell>
          <cell r="UV90">
            <v>5.8739999999999997</v>
          </cell>
          <cell r="UW90">
            <v>5.8739999999999997</v>
          </cell>
          <cell r="UX90">
            <v>5.8739999999999997</v>
          </cell>
          <cell r="UY90">
            <v>5.8739999999999997</v>
          </cell>
          <cell r="UZ90">
            <v>3.1666599999999998</v>
          </cell>
          <cell r="VA90">
            <v>3.1666599999999998</v>
          </cell>
          <cell r="VB90">
            <v>3.1666599999999998</v>
          </cell>
          <cell r="VC90">
            <v>3.1666599999999998</v>
          </cell>
          <cell r="VD90">
            <v>3.1666599999999998</v>
          </cell>
          <cell r="VE90">
            <v>3.1666599999999998</v>
          </cell>
          <cell r="VF90">
            <v>3.1666599999999998</v>
          </cell>
          <cell r="VG90">
            <v>17.324999999999999</v>
          </cell>
          <cell r="VH90">
            <v>12.657310000000001</v>
          </cell>
          <cell r="VI90">
            <v>12.657310000000001</v>
          </cell>
          <cell r="VJ90">
            <v>12.657310000000001</v>
          </cell>
          <cell r="VK90">
            <v>12.657310000000001</v>
          </cell>
          <cell r="VL90">
            <v>10.339869999999999</v>
          </cell>
          <cell r="VM90">
            <v>10.339869999999999</v>
          </cell>
          <cell r="VN90">
            <v>10.339869999999999</v>
          </cell>
          <cell r="VO90">
            <v>10.339869999999999</v>
          </cell>
          <cell r="VP90">
            <v>10.339869999999999</v>
          </cell>
          <cell r="VQ90">
            <v>10.339869999999999</v>
          </cell>
          <cell r="VR90">
            <v>10.339869999999999</v>
          </cell>
          <cell r="VS90">
            <v>41</v>
          </cell>
          <cell r="VT90">
            <v>0.42699999999999999</v>
          </cell>
          <cell r="VU90">
            <v>0.42799999999999999</v>
          </cell>
          <cell r="VV90">
            <v>0.43099999999999999</v>
          </cell>
          <cell r="VW90">
            <v>0.438</v>
          </cell>
          <cell r="VX90">
            <v>0.438</v>
          </cell>
          <cell r="VY90">
            <v>0.439</v>
          </cell>
          <cell r="VZ90">
            <v>0.42699999999999999</v>
          </cell>
          <cell r="WA90">
            <v>0.41599999999999998</v>
          </cell>
          <cell r="WB90">
            <v>0.40300000000000002</v>
          </cell>
          <cell r="WC90">
            <v>0.38600000000000001</v>
          </cell>
          <cell r="WD90">
            <v>0.377</v>
          </cell>
          <cell r="WE90">
            <v>0.36399999999999999</v>
          </cell>
          <cell r="WF90">
            <v>0.35</v>
          </cell>
          <cell r="WG90">
            <v>0.35899999999999999</v>
          </cell>
          <cell r="WH90">
            <v>0.34699999999999998</v>
          </cell>
          <cell r="WI90">
            <v>0.34899999999999998</v>
          </cell>
          <cell r="WJ90">
            <v>0.34799999999999998</v>
          </cell>
          <cell r="WK90">
            <v>0.32100000000000001</v>
          </cell>
          <cell r="WL90">
            <v>0.31</v>
          </cell>
          <cell r="WM90">
            <v>0.28699999999999998</v>
          </cell>
          <cell r="WN90">
            <v>0.27800000000000002</v>
          </cell>
          <cell r="WO90">
            <v>0.26900000000000002</v>
          </cell>
          <cell r="WP90">
            <v>0.248</v>
          </cell>
          <cell r="WQ90">
            <v>0.23799999999999999</v>
          </cell>
          <cell r="WR90">
            <v>0.22900000000000001</v>
          </cell>
          <cell r="WS90">
            <v>0.214</v>
          </cell>
          <cell r="WT90">
            <v>0.19</v>
          </cell>
          <cell r="WU90">
            <v>0.17699999999999999</v>
          </cell>
          <cell r="WV90">
            <v>0.17299999999999999</v>
          </cell>
          <cell r="WW90">
            <v>0.16800000000000001</v>
          </cell>
          <cell r="WX90">
            <v>0.16400000000000001</v>
          </cell>
          <cell r="WY90">
            <v>0.161</v>
          </cell>
          <cell r="WZ90">
            <v>72</v>
          </cell>
          <cell r="XA90">
            <v>71</v>
          </cell>
          <cell r="XB90">
            <v>74</v>
          </cell>
          <cell r="XC90">
            <v>82</v>
          </cell>
          <cell r="XD90">
            <v>83</v>
          </cell>
          <cell r="XE90">
            <v>88</v>
          </cell>
          <cell r="XF90">
            <v>86</v>
          </cell>
          <cell r="XG90">
            <v>82</v>
          </cell>
          <cell r="XH90">
            <v>74</v>
          </cell>
          <cell r="XI90">
            <v>66</v>
          </cell>
          <cell r="XJ90">
            <v>61</v>
          </cell>
          <cell r="XK90">
            <v>57</v>
          </cell>
          <cell r="XL90">
            <v>52</v>
          </cell>
          <cell r="XM90">
            <v>49</v>
          </cell>
          <cell r="XN90">
            <v>46</v>
          </cell>
          <cell r="XO90">
            <v>43</v>
          </cell>
          <cell r="XP90">
            <v>40</v>
          </cell>
          <cell r="XQ90">
            <v>36</v>
          </cell>
          <cell r="XR90">
            <v>30</v>
          </cell>
          <cell r="XS90">
            <v>24</v>
          </cell>
          <cell r="XT90">
            <v>22</v>
          </cell>
          <cell r="XU90">
            <v>19</v>
          </cell>
          <cell r="XV90">
            <v>17</v>
          </cell>
          <cell r="XW90">
            <v>14</v>
          </cell>
          <cell r="XX90">
            <v>13</v>
          </cell>
          <cell r="XY90">
            <v>12</v>
          </cell>
          <cell r="XZ90">
            <v>10</v>
          </cell>
          <cell r="YA90">
            <v>10</v>
          </cell>
          <cell r="YB90">
            <v>10</v>
          </cell>
          <cell r="YC90">
            <v>10</v>
          </cell>
          <cell r="YD90">
            <v>10</v>
          </cell>
          <cell r="YE90">
            <v>10</v>
          </cell>
          <cell r="YF90">
            <v>51.613</v>
          </cell>
          <cell r="YG90">
            <v>53.875</v>
          </cell>
          <cell r="YH90">
            <v>53.887999999999998</v>
          </cell>
          <cell r="YI90">
            <v>54.747</v>
          </cell>
          <cell r="YJ90">
            <v>54.298999999999999</v>
          </cell>
          <cell r="YK90">
            <v>52.054000000000002</v>
          </cell>
          <cell r="YL90">
            <v>45.250999999999998</v>
          </cell>
          <cell r="YM90">
            <v>40.886000000000003</v>
          </cell>
          <cell r="YN90">
            <v>37.908999999999999</v>
          </cell>
          <cell r="YO90">
            <v>34.058</v>
          </cell>
          <cell r="YP90">
            <v>32.28</v>
          </cell>
          <cell r="YQ90">
            <v>28.981999999999999</v>
          </cell>
          <cell r="YR90">
            <v>26.587</v>
          </cell>
          <cell r="YS90">
            <v>26.024000000000001</v>
          </cell>
          <cell r="YT90">
            <v>25.805</v>
          </cell>
          <cell r="YU90">
            <v>26.481999999999999</v>
          </cell>
          <cell r="YV90">
            <v>28.091000000000001</v>
          </cell>
          <cell r="YW90">
            <v>30.012</v>
          </cell>
          <cell r="YX90">
            <v>31.186</v>
          </cell>
          <cell r="YY90">
            <v>30.82</v>
          </cell>
          <cell r="YZ90">
            <v>29.574999999999999</v>
          </cell>
          <cell r="ZA90">
            <v>30.574000000000002</v>
          </cell>
          <cell r="ZB90">
            <v>32.811999999999998</v>
          </cell>
          <cell r="ZC90">
            <v>35.085999999999999</v>
          </cell>
          <cell r="ZD90">
            <v>35.737000000000002</v>
          </cell>
          <cell r="ZE90">
            <v>31.948</v>
          </cell>
          <cell r="ZF90">
            <v>28.343</v>
          </cell>
          <cell r="ZG90">
            <v>24.786999999999999</v>
          </cell>
          <cell r="ZH90">
            <v>23.582000000000001</v>
          </cell>
          <cell r="ZI90">
            <v>22.056000000000001</v>
          </cell>
          <cell r="ZJ90">
            <v>22.878</v>
          </cell>
          <cell r="ZK90">
            <v>21.876999999999999</v>
          </cell>
          <cell r="ZL90">
            <v>56.21051336</v>
          </cell>
          <cell r="ZM90">
            <v>58.802964799999998</v>
          </cell>
          <cell r="ZN90">
            <v>61.395416240000003</v>
          </cell>
          <cell r="ZO90">
            <v>63.98786767</v>
          </cell>
          <cell r="ZP90">
            <v>66.580319110000005</v>
          </cell>
          <cell r="ZQ90">
            <v>69.172770540000002</v>
          </cell>
          <cell r="ZR90">
            <v>71.618585859999996</v>
          </cell>
          <cell r="ZS90">
            <v>74.064401169999996</v>
          </cell>
          <cell r="ZT90">
            <v>76.510216490000005</v>
          </cell>
          <cell r="ZU90">
            <v>78.956031800000005</v>
          </cell>
          <cell r="ZV90">
            <v>81.492784499999999</v>
          </cell>
          <cell r="ZW90">
            <v>84.029537199999993</v>
          </cell>
          <cell r="ZX90">
            <v>86.566289900000001</v>
          </cell>
          <cell r="ZY90">
            <v>89.103042599999995</v>
          </cell>
          <cell r="ZZ90">
            <v>91.639795300000003</v>
          </cell>
          <cell r="AAA90">
            <v>94.176547999999997</v>
          </cell>
          <cell r="AAB90">
            <v>96.713300700000005</v>
          </cell>
          <cell r="AAC90">
            <v>99.250053410000007</v>
          </cell>
          <cell r="AAD90">
            <v>96.920265200000003</v>
          </cell>
          <cell r="AAE90">
            <v>94.590476989999999</v>
          </cell>
          <cell r="AAF90">
            <v>95.112758209999996</v>
          </cell>
          <cell r="AAG90">
            <v>95.63503944</v>
          </cell>
          <cell r="AAH90">
            <v>96.157320659999996</v>
          </cell>
          <cell r="AAI90">
            <v>96.679601880000007</v>
          </cell>
          <cell r="AAJ90">
            <v>97.201883100000003</v>
          </cell>
          <cell r="AAK90">
            <v>97.724164329999994</v>
          </cell>
          <cell r="AAL90">
            <v>98.246445550000004</v>
          </cell>
          <cell r="AAM90">
            <v>98.768726770000001</v>
          </cell>
          <cell r="AAN90">
            <v>99.291008000000005</v>
          </cell>
          <cell r="AAO90">
            <v>99.821693440000004</v>
          </cell>
          <cell r="AAP90">
            <v>99.821693440000004</v>
          </cell>
          <cell r="AAQ90">
            <v>99.821693440000004</v>
          </cell>
          <cell r="AAR90">
            <v>64.800011179999998</v>
          </cell>
          <cell r="AAS90">
            <v>67.100671700000007</v>
          </cell>
          <cell r="AAT90">
            <v>69.40133222</v>
          </cell>
          <cell r="AAU90">
            <v>71.701992739999994</v>
          </cell>
          <cell r="AAV90">
            <v>74.002653260000002</v>
          </cell>
          <cell r="AAW90">
            <v>76.303313779999996</v>
          </cell>
          <cell r="AAX90">
            <v>78.692609469999994</v>
          </cell>
          <cell r="AAY90">
            <v>81.081905149999997</v>
          </cell>
          <cell r="AAZ90">
            <v>83.471200839999995</v>
          </cell>
          <cell r="ABA90">
            <v>85.860496519999998</v>
          </cell>
          <cell r="ABB90">
            <v>87.556523319999997</v>
          </cell>
          <cell r="ABC90">
            <v>89.252550130000003</v>
          </cell>
          <cell r="ABD90">
            <v>90.948576930000002</v>
          </cell>
          <cell r="ABE90">
            <v>92.64460373</v>
          </cell>
          <cell r="ABF90">
            <v>94.340630529999999</v>
          </cell>
          <cell r="ABG90">
            <v>96.036657329999997</v>
          </cell>
          <cell r="ABH90">
            <v>97.732684140000003</v>
          </cell>
          <cell r="ABI90">
            <v>99.428710940000002</v>
          </cell>
          <cell r="ABJ90">
            <v>98.065391539999993</v>
          </cell>
          <cell r="ABK90">
            <v>96.702072139999999</v>
          </cell>
          <cell r="ABL90">
            <v>97.029547800000003</v>
          </cell>
          <cell r="ABM90">
            <v>97.35702345</v>
          </cell>
          <cell r="ABN90">
            <v>97.684499099999996</v>
          </cell>
          <cell r="ABO90">
            <v>98.011974760000001</v>
          </cell>
          <cell r="ABP90">
            <v>98.339450409999998</v>
          </cell>
          <cell r="ABQ90">
            <v>98.666926070000002</v>
          </cell>
          <cell r="ABR90">
            <v>98.994401719999999</v>
          </cell>
          <cell r="ABS90">
            <v>99.321877369999996</v>
          </cell>
          <cell r="ABT90">
            <v>99.64935303</v>
          </cell>
          <cell r="ABU90">
            <v>99.980096639999999</v>
          </cell>
          <cell r="ABV90">
            <v>99.980096639999999</v>
          </cell>
          <cell r="ABW90">
            <v>99.980096639999999</v>
          </cell>
          <cell r="ABX90">
            <v>11.40350877</v>
          </cell>
          <cell r="ABY90">
            <v>11.40350877</v>
          </cell>
          <cell r="ABZ90">
            <v>11.40350877</v>
          </cell>
          <cell r="ACA90">
            <v>11.40350877</v>
          </cell>
          <cell r="ACB90">
            <v>11.40350877</v>
          </cell>
          <cell r="ACC90">
            <v>11.40350877</v>
          </cell>
          <cell r="ACD90">
            <v>11.40350877</v>
          </cell>
          <cell r="ACE90">
            <v>11.40350877</v>
          </cell>
          <cell r="ACF90">
            <v>11.40350877</v>
          </cell>
          <cell r="ACG90">
            <v>11.40350877</v>
          </cell>
          <cell r="ACH90">
            <v>11.20689655</v>
          </cell>
          <cell r="ACI90">
            <v>11.20689655</v>
          </cell>
          <cell r="ACJ90">
            <v>11.20689655</v>
          </cell>
          <cell r="ACK90">
            <v>8.6206896549999996</v>
          </cell>
          <cell r="ACL90">
            <v>9.4827586210000003</v>
          </cell>
          <cell r="ACM90">
            <v>8.6206896549999996</v>
          </cell>
          <cell r="ACN90">
            <v>8.6206896549999996</v>
          </cell>
          <cell r="ACO90">
            <v>12.33766234</v>
          </cell>
          <cell r="ACP90">
            <v>12.33766234</v>
          </cell>
          <cell r="ACQ90">
            <v>13.636363640000001</v>
          </cell>
          <cell r="ACR90">
            <v>13.636363640000001</v>
          </cell>
          <cell r="ACS90">
            <v>13.636363640000001</v>
          </cell>
          <cell r="ACT90">
            <v>18.18181818</v>
          </cell>
          <cell r="ACU90">
            <v>18.18181818</v>
          </cell>
          <cell r="ACV90">
            <v>19.753086419999999</v>
          </cell>
          <cell r="ACW90">
            <v>20.12987013</v>
          </cell>
          <cell r="ACX90">
            <v>20.779220779999999</v>
          </cell>
          <cell r="ACY90">
            <v>22.07792208</v>
          </cell>
          <cell r="ACZ90">
            <v>22.07792208</v>
          </cell>
          <cell r="ADA90">
            <v>22.07792208</v>
          </cell>
          <cell r="ADB90">
            <v>24.516129029999998</v>
          </cell>
          <cell r="ADC90">
            <v>24.516129029999998</v>
          </cell>
          <cell r="ADD90">
            <v>88.596491229999998</v>
          </cell>
          <cell r="ADE90">
            <v>88.596491229999998</v>
          </cell>
          <cell r="ADF90">
            <v>88.596491229999998</v>
          </cell>
          <cell r="ADG90">
            <v>88.596491229999998</v>
          </cell>
          <cell r="ADH90">
            <v>88.596491229999998</v>
          </cell>
          <cell r="ADI90">
            <v>88.596491229999998</v>
          </cell>
          <cell r="ADJ90">
            <v>88.596491229999998</v>
          </cell>
          <cell r="ADK90">
            <v>88.596491229999998</v>
          </cell>
          <cell r="ADL90">
            <v>88.596491229999998</v>
          </cell>
          <cell r="ADM90">
            <v>88.596491229999998</v>
          </cell>
          <cell r="ADN90">
            <v>88.793103450000004</v>
          </cell>
          <cell r="ADO90">
            <v>88.793103450000004</v>
          </cell>
          <cell r="ADP90">
            <v>88.793103450000004</v>
          </cell>
          <cell r="ADQ90">
            <v>91.379310340000004</v>
          </cell>
          <cell r="ADR90">
            <v>90.517241380000002</v>
          </cell>
          <cell r="ADS90">
            <v>91.379310340000004</v>
          </cell>
          <cell r="ADT90">
            <v>91.379310340000004</v>
          </cell>
          <cell r="ADU90">
            <v>87.662337660000006</v>
          </cell>
          <cell r="ADV90">
            <v>87.662337660000006</v>
          </cell>
          <cell r="ADW90">
            <v>86.363636360000001</v>
          </cell>
          <cell r="ADX90">
            <v>86.363636360000001</v>
          </cell>
          <cell r="ADY90">
            <v>86.363636360000001</v>
          </cell>
          <cell r="ADZ90">
            <v>81.818181820000007</v>
          </cell>
          <cell r="AEA90">
            <v>81.818181820000007</v>
          </cell>
          <cell r="AEB90">
            <v>80.246913579999998</v>
          </cell>
          <cell r="AEC90">
            <v>79.87012987</v>
          </cell>
          <cell r="AED90">
            <v>79.220779219999997</v>
          </cell>
          <cell r="AEE90">
            <v>77.922077920000007</v>
          </cell>
          <cell r="AEF90">
            <v>77.922077920000007</v>
          </cell>
          <cell r="AEG90">
            <v>77.922077920000007</v>
          </cell>
          <cell r="AEH90">
            <v>75.483870969999998</v>
          </cell>
          <cell r="AEI90">
            <v>75.483870969999998</v>
          </cell>
          <cell r="AEJ90">
            <v>64.742000000000004</v>
          </cell>
          <cell r="AEK90">
            <v>65.106999999999999</v>
          </cell>
          <cell r="AEL90">
            <v>65.293999999999997</v>
          </cell>
          <cell r="AEM90">
            <v>65.643000000000001</v>
          </cell>
          <cell r="AEN90">
            <v>66.176000000000002</v>
          </cell>
          <cell r="AEO90">
            <v>66.513999999999996</v>
          </cell>
          <cell r="AEP90">
            <v>66.421000000000006</v>
          </cell>
          <cell r="AEQ90">
            <v>66.271000000000001</v>
          </cell>
          <cell r="AER90">
            <v>66.289000000000001</v>
          </cell>
          <cell r="AES90">
            <v>66.126999999999995</v>
          </cell>
          <cell r="AET90">
            <v>65.710999999999999</v>
          </cell>
          <cell r="AEU90">
            <v>65.222999999999999</v>
          </cell>
          <cell r="AEV90">
            <v>64.92</v>
          </cell>
          <cell r="AEW90">
            <v>65.013000000000005</v>
          </cell>
          <cell r="AEX90">
            <v>64.753</v>
          </cell>
          <cell r="AEY90">
            <v>64.555999999999997</v>
          </cell>
          <cell r="AEZ90">
            <v>64.951999999999998</v>
          </cell>
          <cell r="AFA90">
            <v>65.795000000000002</v>
          </cell>
          <cell r="AFB90">
            <v>66.667000000000002</v>
          </cell>
          <cell r="AFC90">
            <v>65.146000000000001</v>
          </cell>
          <cell r="AFD90">
            <v>65.382999999999996</v>
          </cell>
          <cell r="AFE90">
            <v>65.414000000000001</v>
          </cell>
          <cell r="AFF90">
            <v>65.444000000000003</v>
          </cell>
          <cell r="AFG90">
            <v>65.475999999999999</v>
          </cell>
          <cell r="AFH90">
            <v>65.424999999999997</v>
          </cell>
          <cell r="AFI90">
            <v>65.376000000000005</v>
          </cell>
          <cell r="AFJ90">
            <v>64.296000000000006</v>
          </cell>
          <cell r="AFK90">
            <v>63.201999999999998</v>
          </cell>
          <cell r="AFL90">
            <v>64.028000000000006</v>
          </cell>
          <cell r="AFM90">
            <v>64.010000000000005</v>
          </cell>
          <cell r="AFN90">
            <v>63.622999999999998</v>
          </cell>
          <cell r="AFO90">
            <v>63.27</v>
          </cell>
          <cell r="AFP90">
            <v>75.768000000000001</v>
          </cell>
          <cell r="AFQ90">
            <v>76.114999999999995</v>
          </cell>
          <cell r="AFR90">
            <v>76.281000000000006</v>
          </cell>
          <cell r="AFS90">
            <v>76.578000000000003</v>
          </cell>
          <cell r="AFT90">
            <v>77.006</v>
          </cell>
          <cell r="AFU90">
            <v>77.266999999999996</v>
          </cell>
          <cell r="AFV90">
            <v>77.2</v>
          </cell>
          <cell r="AFW90">
            <v>77.087999999999994</v>
          </cell>
          <cell r="AFX90">
            <v>77.105999999999995</v>
          </cell>
          <cell r="AFY90">
            <v>76.981999999999999</v>
          </cell>
          <cell r="AFZ90">
            <v>76.650000000000006</v>
          </cell>
          <cell r="AGA90">
            <v>76.230999999999995</v>
          </cell>
          <cell r="AGB90">
            <v>75.95</v>
          </cell>
          <cell r="AGC90">
            <v>75.643000000000001</v>
          </cell>
          <cell r="AGD90">
            <v>75.582999999999998</v>
          </cell>
          <cell r="AGE90">
            <v>74.923000000000002</v>
          </cell>
          <cell r="AGF90">
            <v>74.957999999999998</v>
          </cell>
          <cell r="AGG90">
            <v>75.510000000000005</v>
          </cell>
          <cell r="AGH90">
            <v>76.094999999999999</v>
          </cell>
          <cell r="AGI90">
            <v>75.475999999999999</v>
          </cell>
          <cell r="AGJ90">
            <v>75.884</v>
          </cell>
          <cell r="AGK90">
            <v>76.027000000000001</v>
          </cell>
          <cell r="AGL90">
            <v>76.171000000000006</v>
          </cell>
          <cell r="AGM90">
            <v>76.314999999999998</v>
          </cell>
          <cell r="AGN90">
            <v>76.671000000000006</v>
          </cell>
          <cell r="AGO90">
            <v>77.025000000000006</v>
          </cell>
          <cell r="AGP90">
            <v>76.507999999999996</v>
          </cell>
          <cell r="AGQ90">
            <v>75.981999999999999</v>
          </cell>
          <cell r="AGR90">
            <v>76.924000000000007</v>
          </cell>
          <cell r="AGS90">
            <v>76.838999999999999</v>
          </cell>
          <cell r="AGT90">
            <v>75.408000000000001</v>
          </cell>
          <cell r="AGU90">
            <v>75.518000000000001</v>
          </cell>
          <cell r="AGV90">
            <v>-52</v>
          </cell>
          <cell r="AGX90">
            <v>0.51700000000000002</v>
          </cell>
          <cell r="AGY90">
            <v>0.53400000000000003</v>
          </cell>
          <cell r="AGZ90">
            <v>0.55300000000000005</v>
          </cell>
          <cell r="AHA90">
            <v>0.55600000000000005</v>
          </cell>
          <cell r="AHB90">
            <v>0.55900000000000005</v>
          </cell>
          <cell r="AHC90">
            <v>0.56299999999999994</v>
          </cell>
          <cell r="AHD90">
            <v>0.57099999999999995</v>
          </cell>
          <cell r="AHE90">
            <v>0.57699999999999996</v>
          </cell>
          <cell r="AHF90">
            <v>0.6</v>
          </cell>
          <cell r="AHG90">
            <v>0.59699999999999998</v>
          </cell>
          <cell r="AHH90">
            <v>0.60499999999999998</v>
          </cell>
          <cell r="AHI90">
            <v>0.61</v>
          </cell>
          <cell r="AHJ90">
            <v>0.59899999999999998</v>
          </cell>
          <cell r="AHK90">
            <v>0.59199999999999997</v>
          </cell>
          <cell r="AHL90">
            <v>0.56799999999999995</v>
          </cell>
          <cell r="AHM90">
            <v>0.55600000000000005</v>
          </cell>
          <cell r="AHN90">
            <v>0.54500000000000004</v>
          </cell>
          <cell r="AHO90">
            <v>0.57099999999999995</v>
          </cell>
          <cell r="AHP90">
            <v>0.56499999999999995</v>
          </cell>
          <cell r="AHQ90">
            <v>0.57599999999999996</v>
          </cell>
          <cell r="AHR90">
            <v>0.58899999999999997</v>
          </cell>
          <cell r="AHS90">
            <v>0.58199999999999996</v>
          </cell>
          <cell r="AHT90">
            <v>0.56399999999999995</v>
          </cell>
          <cell r="AHU90">
            <v>0.55900000000000005</v>
          </cell>
          <cell r="AHV90">
            <v>0.54300000000000004</v>
          </cell>
          <cell r="AHW90">
            <v>0.56799999999999995</v>
          </cell>
          <cell r="AHX90">
            <v>0.58099999999999996</v>
          </cell>
          <cell r="AHY90">
            <v>0.58699999999999997</v>
          </cell>
          <cell r="AHZ90">
            <v>0.59299999999999997</v>
          </cell>
          <cell r="AIA90">
            <v>0.59199999999999997</v>
          </cell>
          <cell r="AIB90">
            <v>0.59</v>
          </cell>
          <cell r="AID90">
            <v>22.60479042</v>
          </cell>
          <cell r="AIE90">
            <v>19.940029989999999</v>
          </cell>
          <cell r="AIF90">
            <v>16.591251889999999</v>
          </cell>
          <cell r="AIG90">
            <v>15.37290715</v>
          </cell>
          <cell r="AIH90">
            <v>14.656488550000001</v>
          </cell>
          <cell r="AII90">
            <v>14.567526559999999</v>
          </cell>
          <cell r="AIJ90">
            <v>13.876319759999999</v>
          </cell>
          <cell r="AIK90">
            <v>13.363363359999999</v>
          </cell>
          <cell r="AIL90">
            <v>10.58122206</v>
          </cell>
          <cell r="AIM90">
            <v>12.20588235</v>
          </cell>
          <cell r="AIN90">
            <v>12.94964029</v>
          </cell>
          <cell r="AIO90">
            <v>13.59773371</v>
          </cell>
          <cell r="AIP90">
            <v>16.57381616</v>
          </cell>
          <cell r="AIQ90">
            <v>18.904109590000001</v>
          </cell>
          <cell r="AIR90">
            <v>23.139377540000002</v>
          </cell>
          <cell r="AIS90">
            <v>26.06382979</v>
          </cell>
          <cell r="AIT90">
            <v>28.100263850000001</v>
          </cell>
          <cell r="AIU90">
            <v>24.6701847</v>
          </cell>
          <cell r="AIV90">
            <v>25.755584760000001</v>
          </cell>
          <cell r="AIW90">
            <v>24.902216429999999</v>
          </cell>
          <cell r="AIX90">
            <v>24</v>
          </cell>
          <cell r="AIY90">
            <v>25.670498080000002</v>
          </cell>
          <cell r="AIZ90">
            <v>28.787878790000001</v>
          </cell>
          <cell r="AJA90">
            <v>30.037546930000001</v>
          </cell>
          <cell r="AJB90">
            <v>32.546583849999998</v>
          </cell>
          <cell r="AJC90">
            <v>29.44099379</v>
          </cell>
          <cell r="AJD90">
            <v>28.360049320000002</v>
          </cell>
          <cell r="AJE90">
            <v>27.886977890000001</v>
          </cell>
          <cell r="AJF90">
            <v>27.594627590000002</v>
          </cell>
          <cell r="AJG90">
            <v>27.272727270000001</v>
          </cell>
          <cell r="AJH90">
            <v>27.250308260000001</v>
          </cell>
          <cell r="AJI90">
            <v>17.179140700000001</v>
          </cell>
          <cell r="AJJ90">
            <v>16.593771570000001</v>
          </cell>
          <cell r="AJK90">
            <v>15.166885990000001</v>
          </cell>
          <cell r="AJL90">
            <v>13.570922469999999</v>
          </cell>
          <cell r="AJM90">
            <v>11.58751264</v>
          </cell>
          <cell r="AJN90">
            <v>11.26188597</v>
          </cell>
          <cell r="AJO90">
            <v>10.487555370000001</v>
          </cell>
          <cell r="AJP90">
            <v>10.09810916</v>
          </cell>
          <cell r="AJQ90">
            <v>9.8853816979999998</v>
          </cell>
          <cell r="AJR90">
            <v>8.3209752810000008</v>
          </cell>
          <cell r="AJS90">
            <v>9.9884009070000008</v>
          </cell>
          <cell r="AJT90">
            <v>9.629981613</v>
          </cell>
          <cell r="AJU90">
            <v>10.752869820000001</v>
          </cell>
          <cell r="AJV90">
            <v>11.85176914</v>
          </cell>
          <cell r="AJW90">
            <v>12.363718990000001</v>
          </cell>
          <cell r="AJX90">
            <v>13.10148858</v>
          </cell>
          <cell r="AJY90">
            <v>14.219425709999999</v>
          </cell>
          <cell r="AJZ90">
            <v>14.49166303</v>
          </cell>
          <cell r="AKA90">
            <v>14.416109369999999</v>
          </cell>
          <cell r="AKB90">
            <v>13.907000099999999</v>
          </cell>
          <cell r="AKC90">
            <v>15.325044569999999</v>
          </cell>
          <cell r="AKD90">
            <v>14.53307234</v>
          </cell>
          <cell r="AKE90">
            <v>14.675469850000001</v>
          </cell>
          <cell r="AKF90">
            <v>14.90232917</v>
          </cell>
          <cell r="AKG90">
            <v>16.12658549</v>
          </cell>
          <cell r="AKH90">
            <v>16.422839589999999</v>
          </cell>
          <cell r="AKI90">
            <v>16.190197009999999</v>
          </cell>
          <cell r="AKJ90">
            <v>17.030341620000002</v>
          </cell>
          <cell r="AKK90">
            <v>17.319122050000001</v>
          </cell>
          <cell r="AKL90">
            <v>15.948557490000001</v>
          </cell>
          <cell r="AKM90">
            <v>15.515814349999999</v>
          </cell>
          <cell r="AKN90">
            <v>15.515814349999999</v>
          </cell>
          <cell r="AKP90">
            <v>22.62</v>
          </cell>
          <cell r="AKQ90">
            <v>19.149999999999999</v>
          </cell>
          <cell r="AKR90">
            <v>14.34</v>
          </cell>
          <cell r="AKS90">
            <v>14.93</v>
          </cell>
          <cell r="AKT90">
            <v>13.92</v>
          </cell>
          <cell r="AKU90">
            <v>14.89</v>
          </cell>
          <cell r="AKV90">
            <v>13.88</v>
          </cell>
          <cell r="AKW90">
            <v>13.24</v>
          </cell>
          <cell r="AKX90">
            <v>9.7899999999999991</v>
          </cell>
          <cell r="AKY90">
            <v>10.61</v>
          </cell>
          <cell r="AKZ90">
            <v>12.8</v>
          </cell>
          <cell r="ALA90">
            <v>12.38</v>
          </cell>
          <cell r="ALB90">
            <v>17.09</v>
          </cell>
          <cell r="ALC90">
            <v>21.23</v>
          </cell>
          <cell r="ALD90">
            <v>29.17</v>
          </cell>
          <cell r="ALE90">
            <v>33.71</v>
          </cell>
          <cell r="ALF90">
            <v>37.72</v>
          </cell>
          <cell r="ALG90">
            <v>30.48</v>
          </cell>
          <cell r="ALH90">
            <v>33.54</v>
          </cell>
          <cell r="ALI90">
            <v>29.42</v>
          </cell>
          <cell r="ALJ90">
            <v>28.79</v>
          </cell>
          <cell r="ALK90">
            <v>32.090000000000003</v>
          </cell>
          <cell r="ALL90">
            <v>38.56</v>
          </cell>
          <cell r="ALM90">
            <v>39.4</v>
          </cell>
          <cell r="ALN90">
            <v>44.26</v>
          </cell>
          <cell r="ALO90">
            <v>37.86</v>
          </cell>
          <cell r="ALP90">
            <v>34.22</v>
          </cell>
          <cell r="ALQ90">
            <v>32.72</v>
          </cell>
          <cell r="ALR90">
            <v>34.409999999999997</v>
          </cell>
          <cell r="ALS90">
            <v>34.409999999999997</v>
          </cell>
          <cell r="ALT90">
            <v>34.409999999999997</v>
          </cell>
        </row>
        <row r="91">
          <cell r="A91" t="str">
            <v>Kenya</v>
          </cell>
          <cell r="B91" t="str">
            <v>KEN</v>
          </cell>
          <cell r="C91" t="str">
            <v>Medium</v>
          </cell>
          <cell r="D91" t="str">
            <v>SSA</v>
          </cell>
          <cell r="E91">
            <v>152</v>
          </cell>
          <cell r="F91">
            <v>0.47399999999999998</v>
          </cell>
          <cell r="G91">
            <v>0.47399999999999998</v>
          </cell>
          <cell r="H91">
            <v>0.47299999999999998</v>
          </cell>
          <cell r="I91">
            <v>0.47099999999999997</v>
          </cell>
          <cell r="J91">
            <v>0.47299999999999998</v>
          </cell>
          <cell r="K91">
            <v>0.47499999999999998</v>
          </cell>
          <cell r="L91">
            <v>0.47699999999999998</v>
          </cell>
          <cell r="M91">
            <v>0.47699999999999998</v>
          </cell>
          <cell r="N91">
            <v>0.47899999999999998</v>
          </cell>
          <cell r="O91">
            <v>0.48</v>
          </cell>
          <cell r="P91">
            <v>0.48099999999999998</v>
          </cell>
          <cell r="Q91">
            <v>0.48499999999999999</v>
          </cell>
          <cell r="R91">
            <v>0.48499999999999999</v>
          </cell>
          <cell r="S91">
            <v>0.495</v>
          </cell>
          <cell r="T91">
            <v>0.50800000000000001</v>
          </cell>
          <cell r="U91">
            <v>0.51600000000000001</v>
          </cell>
          <cell r="V91">
            <v>0.52500000000000002</v>
          </cell>
          <cell r="W91">
            <v>0.53300000000000003</v>
          </cell>
          <cell r="X91">
            <v>0.53900000000000003</v>
          </cell>
          <cell r="Y91">
            <v>0.53900000000000003</v>
          </cell>
          <cell r="Z91">
            <v>0.54500000000000004</v>
          </cell>
          <cell r="AA91">
            <v>0.55000000000000004</v>
          </cell>
          <cell r="AB91">
            <v>0.55200000000000005</v>
          </cell>
          <cell r="AC91">
            <v>0.55400000000000005</v>
          </cell>
          <cell r="AD91">
            <v>0.55800000000000005</v>
          </cell>
          <cell r="AE91">
            <v>0.56100000000000005</v>
          </cell>
          <cell r="AF91">
            <v>0.56899999999999995</v>
          </cell>
          <cell r="AG91">
            <v>0.57199999999999995</v>
          </cell>
          <cell r="AH91">
            <v>0.57699999999999996</v>
          </cell>
          <cell r="AI91">
            <v>0.58099999999999996</v>
          </cell>
          <cell r="AJ91">
            <v>0.57799999999999996</v>
          </cell>
          <cell r="AK91">
            <v>0.57499999999999996</v>
          </cell>
          <cell r="AL91">
            <v>58.6145</v>
          </cell>
          <cell r="AM91">
            <v>58.005200000000002</v>
          </cell>
          <cell r="AN91">
            <v>57.258899999999997</v>
          </cell>
          <cell r="AO91">
            <v>56.616799999999998</v>
          </cell>
          <cell r="AP91">
            <v>56.2727</v>
          </cell>
          <cell r="AQ91">
            <v>55.616999999999997</v>
          </cell>
          <cell r="AR91">
            <v>55.161200000000001</v>
          </cell>
          <cell r="AS91">
            <v>54.816000000000003</v>
          </cell>
          <cell r="AT91">
            <v>54.526400000000002</v>
          </cell>
          <cell r="AU91">
            <v>54.494799999999998</v>
          </cell>
          <cell r="AV91">
            <v>54.411200000000001</v>
          </cell>
          <cell r="AW91">
            <v>54.507899999999999</v>
          </cell>
          <cell r="AX91">
            <v>54.989600000000003</v>
          </cell>
          <cell r="AY91">
            <v>55.600999999999999</v>
          </cell>
          <cell r="AZ91">
            <v>56.361499999999999</v>
          </cell>
          <cell r="BA91">
            <v>57.344000000000001</v>
          </cell>
          <cell r="BB91">
            <v>58.222200000000001</v>
          </cell>
          <cell r="BC91">
            <v>58.865099999999998</v>
          </cell>
          <cell r="BD91">
            <v>59.614100000000001</v>
          </cell>
          <cell r="BE91">
            <v>60.364899999999999</v>
          </cell>
          <cell r="BF91">
            <v>60.649000000000001</v>
          </cell>
          <cell r="BG91">
            <v>61.0458</v>
          </cell>
          <cell r="BH91">
            <v>61.115200000000002</v>
          </cell>
          <cell r="BI91">
            <v>61.389099999999999</v>
          </cell>
          <cell r="BJ91">
            <v>61.816200000000002</v>
          </cell>
          <cell r="BK91">
            <v>61.892200000000003</v>
          </cell>
          <cell r="BL91">
            <v>62.163200000000003</v>
          </cell>
          <cell r="BM91">
            <v>62.480800000000002</v>
          </cell>
          <cell r="BN91">
            <v>62.676499999999997</v>
          </cell>
          <cell r="BO91">
            <v>62.943199999999997</v>
          </cell>
          <cell r="BP91">
            <v>62.6755</v>
          </cell>
          <cell r="BQ91">
            <v>61.427</v>
          </cell>
          <cell r="BR91">
            <v>7.605321279</v>
          </cell>
          <cell r="BS91">
            <v>7.678211181</v>
          </cell>
          <cell r="BT91">
            <v>7.751799664</v>
          </cell>
          <cell r="BU91">
            <v>7.8260934249999998</v>
          </cell>
          <cell r="BV91">
            <v>7.9025507199999998</v>
          </cell>
          <cell r="BW91">
            <v>7.9790080159999999</v>
          </cell>
          <cell r="BX91">
            <v>8.0554653110000007</v>
          </cell>
          <cell r="BY91">
            <v>8.1319226059999998</v>
          </cell>
          <cell r="BZ91">
            <v>8.2083799020000008</v>
          </cell>
          <cell r="CA91">
            <v>8.1992297950000008</v>
          </cell>
          <cell r="CB91">
            <v>8.1900796889999992</v>
          </cell>
          <cell r="CC91">
            <v>8.320119858</v>
          </cell>
          <cell r="CD91">
            <v>8.1031703949999994</v>
          </cell>
          <cell r="CE91">
            <v>8.6628804210000006</v>
          </cell>
          <cell r="CF91">
            <v>9.2225904459999999</v>
          </cell>
          <cell r="CG91">
            <v>9.2436599729999998</v>
          </cell>
          <cell r="CH91">
            <v>9.4917898180000009</v>
          </cell>
          <cell r="CI91">
            <v>9.7399196620000001</v>
          </cell>
          <cell r="CJ91">
            <v>10.00389004</v>
          </cell>
          <cell r="CK91">
            <v>10.267860410000001</v>
          </cell>
          <cell r="CL91">
            <v>10.310487780000001</v>
          </cell>
          <cell r="CM91">
            <v>10.353115150000001</v>
          </cell>
          <cell r="CN91">
            <v>10.395742520000001</v>
          </cell>
          <cell r="CO91">
            <v>10.438369890000001</v>
          </cell>
          <cell r="CP91">
            <v>10.480997260000001</v>
          </cell>
          <cell r="CQ91">
            <v>10.52415263</v>
          </cell>
          <cell r="CR91">
            <v>10.56748569</v>
          </cell>
          <cell r="CS91">
            <v>10.610997169999999</v>
          </cell>
          <cell r="CT91">
            <v>10.65468781</v>
          </cell>
          <cell r="CU91">
            <v>10.698558350000001</v>
          </cell>
          <cell r="CV91">
            <v>10.698558350000001</v>
          </cell>
          <cell r="CW91">
            <v>10.698558350000001</v>
          </cell>
          <cell r="CX91">
            <v>3.72</v>
          </cell>
          <cell r="CY91">
            <v>3.8839999999999999</v>
          </cell>
          <cell r="CZ91">
            <v>4.048</v>
          </cell>
          <cell r="DA91">
            <v>4.2119999999999997</v>
          </cell>
          <cell r="DB91">
            <v>4.3760000000000003</v>
          </cell>
          <cell r="DC91">
            <v>4.54</v>
          </cell>
          <cell r="DD91">
            <v>4.6840000000000002</v>
          </cell>
          <cell r="DE91">
            <v>4.8280000000000003</v>
          </cell>
          <cell r="DF91">
            <v>4.9720000000000004</v>
          </cell>
          <cell r="DG91">
            <v>5.1159999999999997</v>
          </cell>
          <cell r="DH91">
            <v>5.26</v>
          </cell>
          <cell r="DI91">
            <v>5.3719999999999999</v>
          </cell>
          <cell r="DJ91">
            <v>5.484</v>
          </cell>
          <cell r="DK91">
            <v>5.5960000000000001</v>
          </cell>
          <cell r="DL91">
            <v>5.7080000000000002</v>
          </cell>
          <cell r="DM91">
            <v>5.82</v>
          </cell>
          <cell r="DN91">
            <v>5.8940000000000001</v>
          </cell>
          <cell r="DO91">
            <v>5.968</v>
          </cell>
          <cell r="DP91">
            <v>6.0419999999999998</v>
          </cell>
          <cell r="DQ91">
            <v>6.1159999999999997</v>
          </cell>
          <cell r="DR91">
            <v>6.19</v>
          </cell>
          <cell r="DS91">
            <v>6.2119999999999997</v>
          </cell>
          <cell r="DT91">
            <v>6.234</v>
          </cell>
          <cell r="DU91">
            <v>6.2560000000000002</v>
          </cell>
          <cell r="DV91">
            <v>6.2779999999999996</v>
          </cell>
          <cell r="DW91">
            <v>6.3</v>
          </cell>
          <cell r="DX91">
            <v>6.3879999999999999</v>
          </cell>
          <cell r="DY91">
            <v>6.476</v>
          </cell>
          <cell r="DZ91">
            <v>6.5640000000000001</v>
          </cell>
          <cell r="EA91">
            <v>6.6520000000000001</v>
          </cell>
          <cell r="EB91">
            <v>6.6520000000000001</v>
          </cell>
          <cell r="EC91">
            <v>6.6520000000000001</v>
          </cell>
          <cell r="ED91">
            <v>3448.0488180000002</v>
          </cell>
          <cell r="EE91">
            <v>3369.5145010000001</v>
          </cell>
          <cell r="EF91">
            <v>3242.1599219999998</v>
          </cell>
          <cell r="EG91">
            <v>3088.0737869999998</v>
          </cell>
          <cell r="EH91">
            <v>3102.447584</v>
          </cell>
          <cell r="EI91">
            <v>3192.6497159999999</v>
          </cell>
          <cell r="EJ91">
            <v>3281.2669569999998</v>
          </cell>
          <cell r="EK91">
            <v>3220.3296049999999</v>
          </cell>
          <cell r="EL91">
            <v>3246.290274</v>
          </cell>
          <cell r="EM91">
            <v>3217.9040460000001</v>
          </cell>
          <cell r="EN91">
            <v>3159.193714</v>
          </cell>
          <cell r="EO91">
            <v>3187.7129890000001</v>
          </cell>
          <cell r="EP91">
            <v>3125.099733</v>
          </cell>
          <cell r="EQ91">
            <v>3125.4047049999999</v>
          </cell>
          <cell r="ER91">
            <v>3203.882807</v>
          </cell>
          <cell r="ES91">
            <v>3326.6103929999999</v>
          </cell>
          <cell r="ET91">
            <v>3437.795658</v>
          </cell>
          <cell r="EU91">
            <v>3567.1616880000001</v>
          </cell>
          <cell r="EV91">
            <v>3489.5888140000002</v>
          </cell>
          <cell r="EW91">
            <v>3058.1490600000002</v>
          </cell>
          <cell r="EX91">
            <v>3246.8145599999998</v>
          </cell>
          <cell r="EY91">
            <v>3402.901672</v>
          </cell>
          <cell r="EZ91">
            <v>3432.8666079999998</v>
          </cell>
          <cell r="FA91">
            <v>3445.6570820000002</v>
          </cell>
          <cell r="FB91">
            <v>3542.1042499999999</v>
          </cell>
          <cell r="FC91">
            <v>3675.5540259999998</v>
          </cell>
          <cell r="FD91">
            <v>4089.7099119999998</v>
          </cell>
          <cell r="FE91">
            <v>4126.283437</v>
          </cell>
          <cell r="FF91">
            <v>4273.498235</v>
          </cell>
          <cell r="FG91">
            <v>4381.4878550000003</v>
          </cell>
          <cell r="FH91">
            <v>4266.9674660000001</v>
          </cell>
          <cell r="FI91">
            <v>4473.5703439999997</v>
          </cell>
          <cell r="FJ91">
            <v>3</v>
          </cell>
          <cell r="FK91">
            <v>0.86399999999999999</v>
          </cell>
          <cell r="FL91">
            <v>0.876</v>
          </cell>
          <cell r="FM91">
            <v>0.871</v>
          </cell>
          <cell r="FN91">
            <v>0.873</v>
          </cell>
          <cell r="FO91">
            <v>0.876</v>
          </cell>
          <cell r="FP91">
            <v>0.878</v>
          </cell>
          <cell r="FQ91">
            <v>0.88100000000000001</v>
          </cell>
          <cell r="FR91">
            <v>0.91200000000000003</v>
          </cell>
          <cell r="FS91">
            <v>0.88200000000000001</v>
          </cell>
          <cell r="FT91">
            <v>0.88100000000000001</v>
          </cell>
          <cell r="FU91">
            <v>0.878</v>
          </cell>
          <cell r="FV91">
            <v>0.877</v>
          </cell>
          <cell r="FW91">
            <v>0.874</v>
          </cell>
          <cell r="FX91">
            <v>0.876</v>
          </cell>
          <cell r="FY91">
            <v>0.879</v>
          </cell>
          <cell r="FZ91">
            <v>0.88500000000000001</v>
          </cell>
          <cell r="GA91">
            <v>0.89300000000000002</v>
          </cell>
          <cell r="GB91">
            <v>0.89700000000000002</v>
          </cell>
          <cell r="GC91">
            <v>0.90600000000000003</v>
          </cell>
          <cell r="GD91">
            <v>0.91300000000000003</v>
          </cell>
          <cell r="GE91">
            <v>0.92200000000000004</v>
          </cell>
          <cell r="GF91">
            <v>0.92500000000000004</v>
          </cell>
          <cell r="GG91">
            <v>0.92500000000000004</v>
          </cell>
          <cell r="GH91">
            <v>0.92300000000000004</v>
          </cell>
          <cell r="GI91">
            <v>0.92800000000000005</v>
          </cell>
          <cell r="GJ91">
            <v>0.92900000000000005</v>
          </cell>
          <cell r="GK91">
            <v>0.92800000000000005</v>
          </cell>
          <cell r="GL91">
            <v>0.93600000000000005</v>
          </cell>
          <cell r="GM91">
            <v>0.93799999999999994</v>
          </cell>
          <cell r="GN91">
            <v>0.94399999999999995</v>
          </cell>
          <cell r="GO91">
            <v>0.93700000000000006</v>
          </cell>
          <cell r="GP91">
            <v>0.94099999999999995</v>
          </cell>
          <cell r="GQ91">
            <v>0.43885262899999999</v>
          </cell>
          <cell r="GR91">
            <v>0.44218661999999997</v>
          </cell>
          <cell r="GS91">
            <v>0.43938846599999998</v>
          </cell>
          <cell r="GT91">
            <v>0.43841933199999999</v>
          </cell>
          <cell r="GU91">
            <v>0.44112138699999998</v>
          </cell>
          <cell r="GV91">
            <v>0.443280748</v>
          </cell>
          <cell r="GW91">
            <v>0.446085063</v>
          </cell>
          <cell r="GX91">
            <v>0.4552175</v>
          </cell>
          <cell r="GY91">
            <v>0.44867501500000001</v>
          </cell>
          <cell r="GZ91">
            <v>0.44967043400000001</v>
          </cell>
          <cell r="HA91">
            <v>0.44928385799999998</v>
          </cell>
          <cell r="HB91">
            <v>0.452460633</v>
          </cell>
          <cell r="HC91">
            <v>0.45183981099999998</v>
          </cell>
          <cell r="HD91">
            <v>0.46213732400000002</v>
          </cell>
          <cell r="HE91">
            <v>0.47415295699999999</v>
          </cell>
          <cell r="HF91">
            <v>0.483510565</v>
          </cell>
          <cell r="HG91">
            <v>0.49525808700000001</v>
          </cell>
          <cell r="HH91">
            <v>0.50513252799999997</v>
          </cell>
          <cell r="HI91">
            <v>0.51426130000000003</v>
          </cell>
          <cell r="HJ91">
            <v>0.51726896600000005</v>
          </cell>
          <cell r="HK91">
            <v>0.52634019799999998</v>
          </cell>
          <cell r="HL91">
            <v>0.53141811299999997</v>
          </cell>
          <cell r="HM91">
            <v>0.53203519899999996</v>
          </cell>
          <cell r="HN91">
            <v>0.53263012300000001</v>
          </cell>
          <cell r="HO91">
            <v>0.53734028199999995</v>
          </cell>
          <cell r="HP91">
            <v>0.53984455099999995</v>
          </cell>
          <cell r="HQ91">
            <v>0.54734709000000004</v>
          </cell>
          <cell r="HR91">
            <v>0.55314417800000004</v>
          </cell>
          <cell r="HS91">
            <v>0.55785834300000003</v>
          </cell>
          <cell r="HT91">
            <v>0.56389105500000003</v>
          </cell>
          <cell r="HU91">
            <v>0.55911877099999996</v>
          </cell>
          <cell r="HV91">
            <v>0.55721385199999995</v>
          </cell>
          <cell r="HW91">
            <v>60.443600000000004</v>
          </cell>
          <cell r="HX91">
            <v>59.933599999999998</v>
          </cell>
          <cell r="HY91">
            <v>59.350499999999997</v>
          </cell>
          <cell r="HZ91">
            <v>58.604999999999997</v>
          </cell>
          <cell r="IA91">
            <v>58.195</v>
          </cell>
          <cell r="IB91">
            <v>57.424999999999997</v>
          </cell>
          <cell r="IC91">
            <v>56.954700000000003</v>
          </cell>
          <cell r="ID91">
            <v>56.533999999999999</v>
          </cell>
          <cell r="IE91">
            <v>56.081800000000001</v>
          </cell>
          <cell r="IF91">
            <v>55.924100000000003</v>
          </cell>
          <cell r="IG91">
            <v>55.597200000000001</v>
          </cell>
          <cell r="IH91">
            <v>55.614400000000003</v>
          </cell>
          <cell r="II91">
            <v>56.056199999999997</v>
          </cell>
          <cell r="IJ91">
            <v>56.668999999999997</v>
          </cell>
          <cell r="IK91">
            <v>57.440199999999997</v>
          </cell>
          <cell r="IL91">
            <v>58.523299999999999</v>
          </cell>
          <cell r="IM91">
            <v>59.594700000000003</v>
          </cell>
          <cell r="IN91">
            <v>60.211199999999998</v>
          </cell>
          <cell r="IO91">
            <v>61.225000000000001</v>
          </cell>
          <cell r="IP91">
            <v>62.2</v>
          </cell>
          <cell r="IQ91">
            <v>62.376199999999997</v>
          </cell>
          <cell r="IR91">
            <v>63.001100000000001</v>
          </cell>
          <cell r="IS91">
            <v>63.069099999999999</v>
          </cell>
          <cell r="IT91">
            <v>63.1935</v>
          </cell>
          <cell r="IU91">
            <v>63.979399999999998</v>
          </cell>
          <cell r="IV91">
            <v>64.145300000000006</v>
          </cell>
          <cell r="IW91">
            <v>64.204400000000007</v>
          </cell>
          <cell r="IX91">
            <v>64.960899999999995</v>
          </cell>
          <cell r="IY91">
            <v>65.157899999999998</v>
          </cell>
          <cell r="IZ91">
            <v>65.275300000000001</v>
          </cell>
          <cell r="JA91">
            <v>65.062100000000001</v>
          </cell>
          <cell r="JB91">
            <v>64.0899</v>
          </cell>
          <cell r="JC91">
            <v>7.2452778320000002</v>
          </cell>
          <cell r="JD91">
            <v>7.3384869659999996</v>
          </cell>
          <cell r="JE91">
            <v>7.4328952179999996</v>
          </cell>
          <cell r="JF91">
            <v>7.5285180150000004</v>
          </cell>
          <cell r="JG91">
            <v>7.6278950219999997</v>
          </cell>
          <cell r="JH91">
            <v>7.72727203</v>
          </cell>
          <cell r="JI91">
            <v>7.8266490380000002</v>
          </cell>
          <cell r="JJ91">
            <v>7.9260260450000004</v>
          </cell>
          <cell r="JK91">
            <v>8.0254030529999998</v>
          </cell>
          <cell r="JL91">
            <v>8.0161867289999993</v>
          </cell>
          <cell r="JM91">
            <v>8.0069704060000007</v>
          </cell>
          <cell r="JN91">
            <v>8.1001996989999991</v>
          </cell>
          <cell r="JO91">
            <v>7.8116998669999997</v>
          </cell>
          <cell r="JP91">
            <v>8.3333597180000005</v>
          </cell>
          <cell r="JQ91">
            <v>8.8550195689999995</v>
          </cell>
          <cell r="JR91">
            <v>8.9581804280000004</v>
          </cell>
          <cell r="JS91">
            <v>9.1776103970000005</v>
          </cell>
          <cell r="JT91">
            <v>9.3970403670000007</v>
          </cell>
          <cell r="JU91">
            <v>9.6632003780000009</v>
          </cell>
          <cell r="JV91">
            <v>9.9293603899999994</v>
          </cell>
          <cell r="JW91">
            <v>9.9705824649999997</v>
          </cell>
          <cell r="JX91">
            <v>10.01180454</v>
          </cell>
          <cell r="JY91">
            <v>10.053026620000001</v>
          </cell>
          <cell r="JZ91">
            <v>10.094248690000001</v>
          </cell>
          <cell r="KA91">
            <v>10.13547077</v>
          </cell>
          <cell r="KB91">
            <v>10.17720343</v>
          </cell>
          <cell r="KC91">
            <v>10.219107940000001</v>
          </cell>
          <cell r="KD91">
            <v>10.261184979999999</v>
          </cell>
          <cell r="KE91">
            <v>10.30343527</v>
          </cell>
          <cell r="KF91">
            <v>10.34585953</v>
          </cell>
          <cell r="KG91">
            <v>10.34585953</v>
          </cell>
          <cell r="KH91">
            <v>10.34585953</v>
          </cell>
          <cell r="KI91">
            <v>2.5299999999999998</v>
          </cell>
          <cell r="KJ91">
            <v>2.702</v>
          </cell>
          <cell r="KK91">
            <v>2.8740000000000001</v>
          </cell>
          <cell r="KL91">
            <v>3.0459999999999998</v>
          </cell>
          <cell r="KM91">
            <v>3.218</v>
          </cell>
          <cell r="KN91">
            <v>3.39</v>
          </cell>
          <cell r="KO91">
            <v>3.536</v>
          </cell>
          <cell r="KP91">
            <v>3.6819999999999999</v>
          </cell>
          <cell r="KQ91">
            <v>3.8279999999999998</v>
          </cell>
          <cell r="KR91">
            <v>3.9740000000000002</v>
          </cell>
          <cell r="KS91">
            <v>4.12</v>
          </cell>
          <cell r="KT91">
            <v>4.2380000000000004</v>
          </cell>
          <cell r="KU91">
            <v>4.3559999999999999</v>
          </cell>
          <cell r="KV91">
            <v>4.4740000000000002</v>
          </cell>
          <cell r="KW91">
            <v>4.5919999999999996</v>
          </cell>
          <cell r="KX91">
            <v>4.71</v>
          </cell>
          <cell r="KY91">
            <v>4.9359999999999999</v>
          </cell>
          <cell r="KZ91">
            <v>5.1619999999999999</v>
          </cell>
          <cell r="LA91">
            <v>5.3879999999999999</v>
          </cell>
          <cell r="LB91">
            <v>5.6139999999999999</v>
          </cell>
          <cell r="LC91">
            <v>5.84</v>
          </cell>
          <cell r="LD91">
            <v>5.8</v>
          </cell>
          <cell r="LE91">
            <v>5.76</v>
          </cell>
          <cell r="LF91">
            <v>5.72</v>
          </cell>
          <cell r="LG91">
            <v>5.68</v>
          </cell>
          <cell r="LH91">
            <v>5.64</v>
          </cell>
          <cell r="LI91">
            <v>5.7460000000000004</v>
          </cell>
          <cell r="LJ91">
            <v>5.8520000000000003</v>
          </cell>
          <cell r="LK91">
            <v>5.9580000000000002</v>
          </cell>
          <cell r="LL91">
            <v>6.0640000000000001</v>
          </cell>
          <cell r="LM91">
            <v>6.0640000000000001</v>
          </cell>
          <cell r="LN91">
            <v>6.0640000000000001</v>
          </cell>
          <cell r="LO91">
            <v>2868.0287979999998</v>
          </cell>
          <cell r="LP91">
            <v>2941.54054</v>
          </cell>
          <cell r="LQ91">
            <v>2649.7809160000002</v>
          </cell>
          <cell r="LR91">
            <v>2535.3434630000002</v>
          </cell>
          <cell r="LS91">
            <v>2559.0886620000001</v>
          </cell>
          <cell r="LT91">
            <v>2645.5109520000001</v>
          </cell>
          <cell r="LU91">
            <v>2729.2116339999998</v>
          </cell>
          <cell r="LV91">
            <v>3240.0581790000001</v>
          </cell>
          <cell r="LW91">
            <v>2716.0355450000002</v>
          </cell>
          <cell r="LX91">
            <v>2700.7365220000002</v>
          </cell>
          <cell r="LY91">
            <v>2651.0382629999999</v>
          </cell>
          <cell r="LZ91">
            <v>2674.1801190000001</v>
          </cell>
          <cell r="MA91">
            <v>2620.6742559999998</v>
          </cell>
          <cell r="MB91">
            <v>2619.7301870000001</v>
          </cell>
          <cell r="MC91">
            <v>2684.1733250000002</v>
          </cell>
          <cell r="MD91">
            <v>2785.565047</v>
          </cell>
          <cell r="ME91">
            <v>2877.1820539999999</v>
          </cell>
          <cell r="MF91">
            <v>2983.7572799999998</v>
          </cell>
          <cell r="MG91">
            <v>2917.0502839999999</v>
          </cell>
          <cell r="MH91">
            <v>2554.4553219999998</v>
          </cell>
          <cell r="MI91">
            <v>2811.4472019999998</v>
          </cell>
          <cell r="MJ91">
            <v>2943.3987040000002</v>
          </cell>
          <cell r="MK91">
            <v>2965.4406990000002</v>
          </cell>
          <cell r="ML91">
            <v>2972.3935369999999</v>
          </cell>
          <cell r="MM91">
            <v>3051.1923820000002</v>
          </cell>
          <cell r="MN91">
            <v>3161.3997869999998</v>
          </cell>
          <cell r="MO91">
            <v>3512.7442270000001</v>
          </cell>
          <cell r="MP91">
            <v>3560.5034190000001</v>
          </cell>
          <cell r="MQ91">
            <v>3705.0000839999998</v>
          </cell>
          <cell r="MR91">
            <v>3983.2365180000002</v>
          </cell>
          <cell r="MS91">
            <v>3696.2724669999998</v>
          </cell>
          <cell r="MT91">
            <v>3873.1910560000001</v>
          </cell>
          <cell r="MU91">
            <v>0.50793471800000001</v>
          </cell>
          <cell r="MV91">
            <v>0.50498494400000005</v>
          </cell>
          <cell r="MW91">
            <v>0.50429650299999995</v>
          </cell>
          <cell r="MX91">
            <v>0.50219765699999996</v>
          </cell>
          <cell r="MY91">
            <v>0.50369406100000003</v>
          </cell>
          <cell r="MZ91">
            <v>0.50505657500000001</v>
          </cell>
          <cell r="NA91">
            <v>0.50654520300000005</v>
          </cell>
          <cell r="NB91">
            <v>0.49899280200000001</v>
          </cell>
          <cell r="NC91">
            <v>0.50864872900000002</v>
          </cell>
          <cell r="ND91">
            <v>0.51021486699999996</v>
          </cell>
          <cell r="NE91">
            <v>0.51173238899999995</v>
          </cell>
          <cell r="NF91">
            <v>0.51601129999999995</v>
          </cell>
          <cell r="NG91">
            <v>0.51725962000000003</v>
          </cell>
          <cell r="NH91">
            <v>0.52760953200000005</v>
          </cell>
          <cell r="NI91">
            <v>0.53971538200000002</v>
          </cell>
          <cell r="NJ91">
            <v>0.54635854800000005</v>
          </cell>
          <cell r="NK91">
            <v>0.55470098899999998</v>
          </cell>
          <cell r="NL91">
            <v>0.563105721</v>
          </cell>
          <cell r="NM91">
            <v>0.56756638699999995</v>
          </cell>
          <cell r="NN91">
            <v>0.56645168400000001</v>
          </cell>
          <cell r="NO91">
            <v>0.57094361100000002</v>
          </cell>
          <cell r="NP91">
            <v>0.57423757799999997</v>
          </cell>
          <cell r="NQ91">
            <v>0.57498074499999996</v>
          </cell>
          <cell r="NR91">
            <v>0.576985568</v>
          </cell>
          <cell r="NS91">
            <v>0.57889557800000002</v>
          </cell>
          <cell r="NT91">
            <v>0.58079500500000003</v>
          </cell>
          <cell r="NU91">
            <v>0.58974633399999998</v>
          </cell>
          <cell r="NV91">
            <v>0.59107336899999996</v>
          </cell>
          <cell r="NW91">
            <v>0.594887634</v>
          </cell>
          <cell r="NX91">
            <v>0.59730973899999995</v>
          </cell>
          <cell r="NY91">
            <v>0.59654486200000001</v>
          </cell>
          <cell r="NZ91">
            <v>0.59221397399999998</v>
          </cell>
          <cell r="OA91">
            <v>56.743899999999996</v>
          </cell>
          <cell r="OB91">
            <v>56.038200000000003</v>
          </cell>
          <cell r="OC91">
            <v>55.138300000000001</v>
          </cell>
          <cell r="OD91">
            <v>54.5931</v>
          </cell>
          <cell r="OE91">
            <v>54.310699999999997</v>
          </cell>
          <cell r="OF91">
            <v>53.767400000000002</v>
          </cell>
          <cell r="OG91">
            <v>53.3262</v>
          </cell>
          <cell r="OH91">
            <v>53.0535</v>
          </cell>
          <cell r="OI91">
            <v>52.9193</v>
          </cell>
          <cell r="OJ91">
            <v>53.008699999999997</v>
          </cell>
          <cell r="OK91">
            <v>53.162399999999998</v>
          </cell>
          <cell r="OL91">
            <v>53.340699999999998</v>
          </cell>
          <cell r="OM91">
            <v>53.860199999999999</v>
          </cell>
          <cell r="ON91">
            <v>54.471299999999999</v>
          </cell>
          <cell r="OO91">
            <v>55.224899999999998</v>
          </cell>
          <cell r="OP91">
            <v>56.107199999999999</v>
          </cell>
          <cell r="OQ91">
            <v>56.804600000000001</v>
          </cell>
          <cell r="OR91">
            <v>57.473300000000002</v>
          </cell>
          <cell r="OS91">
            <v>57.972900000000003</v>
          </cell>
          <cell r="OT91">
            <v>58.520800000000001</v>
          </cell>
          <cell r="OU91">
            <v>58.901600000000002</v>
          </cell>
          <cell r="OV91">
            <v>59.095300000000002</v>
          </cell>
          <cell r="OW91">
            <v>59.169199999999996</v>
          </cell>
          <cell r="OX91">
            <v>59.575600000000001</v>
          </cell>
          <cell r="OY91">
            <v>59.688699999999997</v>
          </cell>
          <cell r="OZ91">
            <v>59.692900000000002</v>
          </cell>
          <cell r="PA91">
            <v>60.149000000000001</v>
          </cell>
          <cell r="PB91">
            <v>60.093299999999999</v>
          </cell>
          <cell r="PC91">
            <v>60.287500000000001</v>
          </cell>
          <cell r="PD91">
            <v>60.678100000000001</v>
          </cell>
          <cell r="PE91">
            <v>60.372300000000003</v>
          </cell>
          <cell r="PF91">
            <v>58.935400000000001</v>
          </cell>
          <cell r="PG91">
            <v>7.9737178699999998</v>
          </cell>
          <cell r="PH91">
            <v>8.0250266040000007</v>
          </cell>
          <cell r="PI91">
            <v>8.0766654960000004</v>
          </cell>
          <cell r="PJ91">
            <v>8.1286366710000006</v>
          </cell>
          <cell r="PK91">
            <v>8.1816197430000006</v>
          </cell>
          <cell r="PL91">
            <v>8.2346028140000005</v>
          </cell>
          <cell r="PM91">
            <v>8.2875858850000004</v>
          </cell>
          <cell r="PN91">
            <v>8.3405689570000003</v>
          </cell>
          <cell r="PO91">
            <v>8.3935520280000002</v>
          </cell>
          <cell r="PP91">
            <v>8.3834911400000003</v>
          </cell>
          <cell r="PQ91">
            <v>8.3734302520000004</v>
          </cell>
          <cell r="PR91">
            <v>8.5404996870000005</v>
          </cell>
          <cell r="PS91">
            <v>8.3952999110000004</v>
          </cell>
          <cell r="PT91">
            <v>8.9930701259999992</v>
          </cell>
          <cell r="PU91">
            <v>9.5908403399999997</v>
          </cell>
          <cell r="PV91">
            <v>9.5299797060000007</v>
          </cell>
          <cell r="PW91">
            <v>9.8070650100000005</v>
          </cell>
          <cell r="PX91">
            <v>10.08415031</v>
          </cell>
          <cell r="PY91">
            <v>10.34599495</v>
          </cell>
          <cell r="PZ91">
            <v>10.60783958</v>
          </cell>
          <cell r="QA91">
            <v>10.65187839</v>
          </cell>
          <cell r="QB91">
            <v>10.695917189999999</v>
          </cell>
          <cell r="QC91">
            <v>10.739955999999999</v>
          </cell>
          <cell r="QD91">
            <v>10.7839948</v>
          </cell>
          <cell r="QE91">
            <v>10.82803361</v>
          </cell>
          <cell r="QF91">
            <v>10.872617890000001</v>
          </cell>
          <cell r="QG91">
            <v>10.91738576</v>
          </cell>
          <cell r="QH91">
            <v>10.96233795</v>
          </cell>
          <cell r="QI91">
            <v>11.007475230000001</v>
          </cell>
          <cell r="QJ91">
            <v>11.052798360000001</v>
          </cell>
          <cell r="QK91">
            <v>11.052798360000001</v>
          </cell>
          <cell r="QL91">
            <v>11.052798360000001</v>
          </cell>
          <cell r="QM91">
            <v>5.01</v>
          </cell>
          <cell r="QN91">
            <v>5.1660000000000004</v>
          </cell>
          <cell r="QO91">
            <v>5.3220000000000001</v>
          </cell>
          <cell r="QP91">
            <v>5.4779999999999998</v>
          </cell>
          <cell r="QQ91">
            <v>5.6340000000000003</v>
          </cell>
          <cell r="QR91">
            <v>5.79</v>
          </cell>
          <cell r="QS91">
            <v>5.9279999999999999</v>
          </cell>
          <cell r="QT91">
            <v>6.0659999999999998</v>
          </cell>
          <cell r="QU91">
            <v>6.2039999999999997</v>
          </cell>
          <cell r="QV91">
            <v>6.3419999999999996</v>
          </cell>
          <cell r="QW91">
            <v>6.48</v>
          </cell>
          <cell r="QX91">
            <v>6.5780000000000003</v>
          </cell>
          <cell r="QY91">
            <v>6.6760000000000002</v>
          </cell>
          <cell r="QZ91">
            <v>6.774</v>
          </cell>
          <cell r="RA91">
            <v>6.8719999999999999</v>
          </cell>
          <cell r="RB91">
            <v>6.97</v>
          </cell>
          <cell r="RC91">
            <v>7.0179999999999998</v>
          </cell>
          <cell r="RD91">
            <v>7.0659999999999998</v>
          </cell>
          <cell r="RE91">
            <v>7.1139999999999999</v>
          </cell>
          <cell r="RF91">
            <v>7.1619999999999999</v>
          </cell>
          <cell r="RG91">
            <v>7.21</v>
          </cell>
          <cell r="RH91">
            <v>7.1639999999999997</v>
          </cell>
          <cell r="RI91">
            <v>7.1180000000000003</v>
          </cell>
          <cell r="RJ91">
            <v>7.0720000000000001</v>
          </cell>
          <cell r="RK91">
            <v>7.0259999999999998</v>
          </cell>
          <cell r="RL91">
            <v>6.98</v>
          </cell>
          <cell r="RM91">
            <v>7.05</v>
          </cell>
          <cell r="RN91">
            <v>7.12</v>
          </cell>
          <cell r="RO91">
            <v>7.19</v>
          </cell>
          <cell r="RP91">
            <v>7.26</v>
          </cell>
          <cell r="RQ91">
            <v>7.26</v>
          </cell>
          <cell r="RR91">
            <v>7.26</v>
          </cell>
          <cell r="RS91">
            <v>4039.348896</v>
          </cell>
          <cell r="RT91">
            <v>3805.7525019999998</v>
          </cell>
          <cell r="RU91">
            <v>3845.956968</v>
          </cell>
          <cell r="RV91">
            <v>3651.4521370000002</v>
          </cell>
          <cell r="RW91">
            <v>3656.234723</v>
          </cell>
          <cell r="RX91">
            <v>3750.2203030000001</v>
          </cell>
          <cell r="RY91">
            <v>3843.7663459999999</v>
          </cell>
          <cell r="RZ91">
            <v>3200.2313859999999</v>
          </cell>
          <cell r="SA91">
            <v>3786.3225929999999</v>
          </cell>
          <cell r="SB91">
            <v>3744.3730780000001</v>
          </cell>
          <cell r="SC91">
            <v>3676.1639230000001</v>
          </cell>
          <cell r="SD91">
            <v>3709.7459220000001</v>
          </cell>
          <cell r="SE91">
            <v>3637.451634</v>
          </cell>
          <cell r="SF91">
            <v>3638.6093580000002</v>
          </cell>
          <cell r="SG91">
            <v>3730.9168209999998</v>
          </cell>
          <cell r="SH91">
            <v>3874.8741150000001</v>
          </cell>
          <cell r="SI91">
            <v>4005.5348260000001</v>
          </cell>
          <cell r="SJ91">
            <v>4157.6629759999996</v>
          </cell>
          <cell r="SK91">
            <v>4068.8160950000001</v>
          </cell>
          <cell r="SL91">
            <v>3567.5590120000002</v>
          </cell>
          <cell r="SM91">
            <v>3687.0771</v>
          </cell>
          <cell r="SN91">
            <v>3867.6776840000002</v>
          </cell>
          <cell r="SO91">
            <v>3905.8553350000002</v>
          </cell>
          <cell r="SP91">
            <v>3924.7430039999999</v>
          </cell>
          <cell r="SQ91">
            <v>4039.3069690000002</v>
          </cell>
          <cell r="SR91">
            <v>4196.6555829999998</v>
          </cell>
          <cell r="SS91">
            <v>4674.7930109999998</v>
          </cell>
          <cell r="ST91">
            <v>4700.3505880000002</v>
          </cell>
          <cell r="SU91">
            <v>4850.7984029999998</v>
          </cell>
          <cell r="SV91">
            <v>4786.153902</v>
          </cell>
          <cell r="SW91">
            <v>4847.0568510000003</v>
          </cell>
          <cell r="SX91">
            <v>5084.167477</v>
          </cell>
          <cell r="SY91">
            <v>0.38500000000000001</v>
          </cell>
          <cell r="SZ91">
            <v>0.38900000000000001</v>
          </cell>
          <cell r="TA91">
            <v>0.39100000000000001</v>
          </cell>
          <cell r="TB91">
            <v>0.39300000000000002</v>
          </cell>
          <cell r="TC91">
            <v>0.40899999999999997</v>
          </cell>
          <cell r="TD91">
            <v>0.41199999999999998</v>
          </cell>
          <cell r="TE91">
            <v>0.41799999999999998</v>
          </cell>
          <cell r="TF91">
            <v>0.42199999999999999</v>
          </cell>
          <cell r="TG91">
            <v>0.42599999999999999</v>
          </cell>
          <cell r="TH91">
            <v>0.42899999999999999</v>
          </cell>
          <cell r="TI91">
            <v>0.42799999999999999</v>
          </cell>
          <cell r="TJ91">
            <v>0.42599999999999999</v>
          </cell>
          <cell r="TK91">
            <v>29.250359039999999</v>
          </cell>
          <cell r="TL91">
            <v>29.05119242</v>
          </cell>
          <cell r="TM91">
            <v>28.913349610000001</v>
          </cell>
          <cell r="TN91">
            <v>28.743399759999999</v>
          </cell>
          <cell r="TO91">
            <v>26.59454989</v>
          </cell>
          <cell r="TP91">
            <v>26.448007019999999</v>
          </cell>
          <cell r="TQ91">
            <v>26.287173660000001</v>
          </cell>
          <cell r="TR91">
            <v>26.155883859999999</v>
          </cell>
          <cell r="TS91">
            <v>26.025812219999999</v>
          </cell>
          <cell r="TT91">
            <v>25.915811609999999</v>
          </cell>
          <cell r="TU91">
            <v>25.837614129999999</v>
          </cell>
          <cell r="TV91">
            <v>25.685084100000001</v>
          </cell>
          <cell r="TW91">
            <v>29.357798169999999</v>
          </cell>
          <cell r="TX91">
            <v>29.272727270000001</v>
          </cell>
          <cell r="TY91">
            <v>29.166666670000001</v>
          </cell>
          <cell r="TZ91">
            <v>29.06137184</v>
          </cell>
          <cell r="UA91">
            <v>26.702508959999999</v>
          </cell>
          <cell r="UB91">
            <v>26.559714799999998</v>
          </cell>
          <cell r="UC91">
            <v>26.537785589999999</v>
          </cell>
          <cell r="UD91">
            <v>26.223776220000001</v>
          </cell>
          <cell r="UE91">
            <v>26.169844019999999</v>
          </cell>
          <cell r="UF91">
            <v>26.161790020000002</v>
          </cell>
          <cell r="UG91">
            <v>25.951557090000001</v>
          </cell>
          <cell r="UH91">
            <v>25.913043479999999</v>
          </cell>
          <cell r="UI91">
            <v>25.767887120000001</v>
          </cell>
          <cell r="UJ91">
            <v>25.170387269999999</v>
          </cell>
          <cell r="UK91">
            <v>24.756858829999999</v>
          </cell>
          <cell r="UL91">
            <v>24.24700928</v>
          </cell>
          <cell r="UM91">
            <v>23.739919660000002</v>
          </cell>
          <cell r="UN91">
            <v>23.300291059999999</v>
          </cell>
          <cell r="UO91">
            <v>22.817790989999999</v>
          </cell>
          <cell r="UP91">
            <v>22.423921589999999</v>
          </cell>
          <cell r="UQ91">
            <v>22.033706670000001</v>
          </cell>
          <cell r="UR91">
            <v>21.70370483</v>
          </cell>
          <cell r="US91">
            <v>21.4691124</v>
          </cell>
          <cell r="UT91">
            <v>21.011522289999998</v>
          </cell>
          <cell r="UU91">
            <v>26.017869999999998</v>
          </cell>
          <cell r="UV91">
            <v>26.017869999999998</v>
          </cell>
          <cell r="UW91">
            <v>26.017869999999998</v>
          </cell>
          <cell r="UX91">
            <v>26.017869999999998</v>
          </cell>
          <cell r="UY91">
            <v>22.895520000000001</v>
          </cell>
          <cell r="UZ91">
            <v>22.895520000000001</v>
          </cell>
          <cell r="VA91">
            <v>22.895520000000001</v>
          </cell>
          <cell r="VB91">
            <v>22.895520000000001</v>
          </cell>
          <cell r="VC91">
            <v>22.895520000000001</v>
          </cell>
          <cell r="VD91">
            <v>22.895520000000001</v>
          </cell>
          <cell r="VE91">
            <v>22.895520000000001</v>
          </cell>
          <cell r="VF91">
            <v>22.895520000000001</v>
          </cell>
          <cell r="VG91">
            <v>35.965319999999998</v>
          </cell>
          <cell r="VH91">
            <v>35.965319999999998</v>
          </cell>
          <cell r="VI91">
            <v>35.965319999999998</v>
          </cell>
          <cell r="VJ91">
            <v>35.965319999999998</v>
          </cell>
          <cell r="VK91">
            <v>33.148209999999999</v>
          </cell>
          <cell r="VL91">
            <v>33.148209999999999</v>
          </cell>
          <cell r="VM91">
            <v>33.148209999999999</v>
          </cell>
          <cell r="VN91">
            <v>33.148209999999999</v>
          </cell>
          <cell r="VO91">
            <v>33.148209999999999</v>
          </cell>
          <cell r="VP91">
            <v>33.148209999999999</v>
          </cell>
          <cell r="VQ91">
            <v>33.148209999999999</v>
          </cell>
          <cell r="VR91">
            <v>33.148209999999999</v>
          </cell>
          <cell r="VS91">
            <v>128</v>
          </cell>
          <cell r="VT91">
            <v>0.71599999999999997</v>
          </cell>
          <cell r="VU91">
            <v>0.71299999999999997</v>
          </cell>
          <cell r="VV91">
            <v>0.71099999999999997</v>
          </cell>
          <cell r="VW91">
            <v>0.70799999999999996</v>
          </cell>
          <cell r="VX91">
            <v>0.70599999999999996</v>
          </cell>
          <cell r="VY91">
            <v>0.70399999999999996</v>
          </cell>
          <cell r="VZ91">
            <v>0.70399999999999996</v>
          </cell>
          <cell r="WA91">
            <v>0.70199999999999996</v>
          </cell>
          <cell r="WB91">
            <v>0.69299999999999995</v>
          </cell>
          <cell r="WC91">
            <v>0.69199999999999995</v>
          </cell>
          <cell r="WD91">
            <v>0.69</v>
          </cell>
          <cell r="WE91">
            <v>0.69</v>
          </cell>
          <cell r="WF91">
            <v>0.68700000000000006</v>
          </cell>
          <cell r="WG91">
            <v>0.65500000000000003</v>
          </cell>
          <cell r="WH91">
            <v>0.65200000000000002</v>
          </cell>
          <cell r="WI91">
            <v>0.64700000000000002</v>
          </cell>
          <cell r="WJ91">
            <v>0.64</v>
          </cell>
          <cell r="WK91">
            <v>0.63400000000000001</v>
          </cell>
          <cell r="WL91">
            <v>0.61299999999999999</v>
          </cell>
          <cell r="WM91">
            <v>0.60499999999999998</v>
          </cell>
          <cell r="WN91">
            <v>0.59499999999999997</v>
          </cell>
          <cell r="WO91">
            <v>0.58799999999999997</v>
          </cell>
          <cell r="WP91">
            <v>0.58099999999999996</v>
          </cell>
          <cell r="WQ91">
            <v>0.54300000000000004</v>
          </cell>
          <cell r="WR91">
            <v>0.53800000000000003</v>
          </cell>
          <cell r="WS91">
            <v>0.53200000000000003</v>
          </cell>
          <cell r="WT91">
            <v>0.52700000000000002</v>
          </cell>
          <cell r="WU91">
            <v>0.51500000000000001</v>
          </cell>
          <cell r="WV91">
            <v>0.51400000000000001</v>
          </cell>
          <cell r="WW91">
            <v>0.51100000000000001</v>
          </cell>
          <cell r="WX91">
            <v>0.50700000000000001</v>
          </cell>
          <cell r="WY91">
            <v>0.50600000000000001</v>
          </cell>
          <cell r="WZ91">
            <v>728</v>
          </cell>
          <cell r="XA91">
            <v>724</v>
          </cell>
          <cell r="XB91">
            <v>724</v>
          </cell>
          <cell r="XC91">
            <v>726</v>
          </cell>
          <cell r="XD91">
            <v>723</v>
          </cell>
          <cell r="XE91">
            <v>722</v>
          </cell>
          <cell r="XF91">
            <v>720</v>
          </cell>
          <cell r="XG91">
            <v>718</v>
          </cell>
          <cell r="XH91">
            <v>717</v>
          </cell>
          <cell r="XI91">
            <v>713</v>
          </cell>
          <cell r="XJ91">
            <v>708</v>
          </cell>
          <cell r="XK91">
            <v>702</v>
          </cell>
          <cell r="XL91">
            <v>692</v>
          </cell>
          <cell r="XM91">
            <v>678</v>
          </cell>
          <cell r="XN91">
            <v>653</v>
          </cell>
          <cell r="XO91">
            <v>618</v>
          </cell>
          <cell r="XP91">
            <v>583</v>
          </cell>
          <cell r="XQ91">
            <v>545</v>
          </cell>
          <cell r="XR91">
            <v>513</v>
          </cell>
          <cell r="XS91">
            <v>472</v>
          </cell>
          <cell r="XT91">
            <v>432</v>
          </cell>
          <cell r="XU91">
            <v>398</v>
          </cell>
          <cell r="XV91">
            <v>373</v>
          </cell>
          <cell r="XW91">
            <v>364</v>
          </cell>
          <cell r="XX91">
            <v>358</v>
          </cell>
          <cell r="XY91">
            <v>353</v>
          </cell>
          <cell r="XZ91">
            <v>346</v>
          </cell>
          <cell r="YA91">
            <v>342</v>
          </cell>
          <cell r="YB91">
            <v>342</v>
          </cell>
          <cell r="YC91">
            <v>342</v>
          </cell>
          <cell r="YD91">
            <v>342</v>
          </cell>
          <cell r="YE91">
            <v>342</v>
          </cell>
          <cell r="YF91">
            <v>127.235</v>
          </cell>
          <cell r="YG91">
            <v>123.761</v>
          </cell>
          <cell r="YH91">
            <v>120.74299999999999</v>
          </cell>
          <cell r="YI91">
            <v>117.43</v>
          </cell>
          <cell r="YJ91">
            <v>115.827</v>
          </cell>
          <cell r="YK91">
            <v>114.684</v>
          </cell>
          <cell r="YL91">
            <v>116.479</v>
          </cell>
          <cell r="YM91">
            <v>114.78</v>
          </cell>
          <cell r="YN91">
            <v>116.52</v>
          </cell>
          <cell r="YO91">
            <v>115.988</v>
          </cell>
          <cell r="YP91">
            <v>114.962</v>
          </cell>
          <cell r="YQ91">
            <v>117.28100000000001</v>
          </cell>
          <cell r="YR91">
            <v>114.05</v>
          </cell>
          <cell r="YS91">
            <v>112.337</v>
          </cell>
          <cell r="YT91">
            <v>112.52</v>
          </cell>
          <cell r="YU91">
            <v>109.26</v>
          </cell>
          <cell r="YV91">
            <v>107.551</v>
          </cell>
          <cell r="YW91">
            <v>108.003</v>
          </cell>
          <cell r="YX91">
            <v>106.586</v>
          </cell>
          <cell r="YY91">
            <v>103.526</v>
          </cell>
          <cell r="YZ91">
            <v>101.767</v>
          </cell>
          <cell r="ZA91">
            <v>97.341999999999999</v>
          </cell>
          <cell r="ZB91">
            <v>93.701999999999998</v>
          </cell>
          <cell r="ZC91">
            <v>90.858000000000004</v>
          </cell>
          <cell r="ZD91">
            <v>86.954999999999998</v>
          </cell>
          <cell r="ZE91">
            <v>81.426000000000002</v>
          </cell>
          <cell r="ZF91">
            <v>76.813000000000002</v>
          </cell>
          <cell r="ZG91">
            <v>72.353999999999999</v>
          </cell>
          <cell r="ZH91">
            <v>71.298000000000002</v>
          </cell>
          <cell r="ZI91">
            <v>69.578000000000003</v>
          </cell>
          <cell r="ZJ91">
            <v>64.938999999999993</v>
          </cell>
          <cell r="ZK91">
            <v>64.185000000000002</v>
          </cell>
          <cell r="ZL91">
            <v>9.6203973670000007</v>
          </cell>
          <cell r="ZM91">
            <v>10.281656180000001</v>
          </cell>
          <cell r="ZN91">
            <v>10.942914999999999</v>
          </cell>
          <cell r="ZO91">
            <v>11.60417382</v>
          </cell>
          <cell r="ZP91">
            <v>12.265432629999999</v>
          </cell>
          <cell r="ZQ91">
            <v>12.92669145</v>
          </cell>
          <cell r="ZR91">
            <v>13.810665910000001</v>
          </cell>
          <cell r="ZS91">
            <v>14.69464037</v>
          </cell>
          <cell r="ZT91">
            <v>15.578614829999999</v>
          </cell>
          <cell r="ZU91">
            <v>16.46258929</v>
          </cell>
          <cell r="ZV91">
            <v>17.346563750000001</v>
          </cell>
          <cell r="ZW91">
            <v>18.173137270000002</v>
          </cell>
          <cell r="ZX91">
            <v>18.999710790000002</v>
          </cell>
          <cell r="ZY91">
            <v>19.826284309999998</v>
          </cell>
          <cell r="ZZ91">
            <v>20.652857829999999</v>
          </cell>
          <cell r="AAA91">
            <v>21.479431349999999</v>
          </cell>
          <cell r="AAB91">
            <v>23.038440860000001</v>
          </cell>
          <cell r="AAC91">
            <v>24.59745036</v>
          </cell>
          <cell r="AAD91">
            <v>26.156459859999998</v>
          </cell>
          <cell r="AAE91">
            <v>27.71546936</v>
          </cell>
          <cell r="AAF91">
            <v>25.498199459999999</v>
          </cell>
          <cell r="AAG91">
            <v>26.118155689999998</v>
          </cell>
          <cell r="AAH91">
            <v>26.738111910000001</v>
          </cell>
          <cell r="AAI91">
            <v>27.358068129999999</v>
          </cell>
          <cell r="AAJ91">
            <v>27.978024349999998</v>
          </cell>
          <cell r="AAK91">
            <v>28.597980570000001</v>
          </cell>
          <cell r="AAL91">
            <v>29.2179368</v>
          </cell>
          <cell r="AAM91">
            <v>29.837893019999999</v>
          </cell>
          <cell r="AAN91">
            <v>30.457849240000002</v>
          </cell>
          <cell r="AAO91">
            <v>31.07780546</v>
          </cell>
          <cell r="AAP91">
            <v>31.07780546</v>
          </cell>
          <cell r="AAQ91">
            <v>31.07780546</v>
          </cell>
          <cell r="AAR91">
            <v>25.033004500000001</v>
          </cell>
          <cell r="AAS91">
            <v>25.88883371</v>
          </cell>
          <cell r="AAT91">
            <v>26.744662930000001</v>
          </cell>
          <cell r="AAU91">
            <v>27.60049214</v>
          </cell>
          <cell r="AAV91">
            <v>28.45632136</v>
          </cell>
          <cell r="AAW91">
            <v>29.31215057</v>
          </cell>
          <cell r="AAX91">
            <v>30.351983059999998</v>
          </cell>
          <cell r="AAY91">
            <v>31.391815560000001</v>
          </cell>
          <cell r="AAZ91">
            <v>32.43164805</v>
          </cell>
          <cell r="ABA91">
            <v>33.471480550000003</v>
          </cell>
          <cell r="ABB91">
            <v>34.511313039999997</v>
          </cell>
          <cell r="ABC91">
            <v>35.35644439</v>
          </cell>
          <cell r="ABD91">
            <v>36.201575740000003</v>
          </cell>
          <cell r="ABE91">
            <v>37.046707089999998</v>
          </cell>
          <cell r="ABF91">
            <v>37.891838440000001</v>
          </cell>
          <cell r="ABG91">
            <v>38.736969780000003</v>
          </cell>
          <cell r="ABH91">
            <v>38.647107720000001</v>
          </cell>
          <cell r="ABI91">
            <v>38.557245649999999</v>
          </cell>
          <cell r="ABJ91">
            <v>38.467383580000003</v>
          </cell>
          <cell r="ABK91">
            <v>38.377521510000001</v>
          </cell>
          <cell r="ABL91">
            <v>32.344299319999998</v>
          </cell>
          <cell r="ABM91">
            <v>33.032937369999999</v>
          </cell>
          <cell r="ABN91">
            <v>33.721575430000001</v>
          </cell>
          <cell r="ABO91">
            <v>34.410213489999997</v>
          </cell>
          <cell r="ABP91">
            <v>35.098851549999999</v>
          </cell>
          <cell r="ABQ91">
            <v>35.787489600000001</v>
          </cell>
          <cell r="ABR91">
            <v>36.257426340000002</v>
          </cell>
          <cell r="ABS91">
            <v>36.727363070000003</v>
          </cell>
          <cell r="ABT91">
            <v>37.197299800000003</v>
          </cell>
          <cell r="ABU91">
            <v>37.667236529999997</v>
          </cell>
          <cell r="ABV91">
            <v>37.667236529999997</v>
          </cell>
          <cell r="ABW91">
            <v>37.667236529999997</v>
          </cell>
          <cell r="ABX91">
            <v>2.9702970299999998</v>
          </cell>
          <cell r="ABY91">
            <v>2.9702970299999998</v>
          </cell>
          <cell r="ABZ91">
            <v>2.9702970299999998</v>
          </cell>
          <cell r="ACA91">
            <v>2.9702970299999998</v>
          </cell>
          <cell r="ACB91">
            <v>2.9702970299999998</v>
          </cell>
          <cell r="ACC91">
            <v>2.9702970299999998</v>
          </cell>
          <cell r="ACD91">
            <v>2.9702970299999998</v>
          </cell>
          <cell r="ACE91">
            <v>2.9702970299999998</v>
          </cell>
          <cell r="ACF91">
            <v>3.6036036039999999</v>
          </cell>
          <cell r="ACG91">
            <v>3.5714285710000002</v>
          </cell>
          <cell r="ACH91">
            <v>3.5714285710000002</v>
          </cell>
          <cell r="ACI91">
            <v>3.5714285710000002</v>
          </cell>
          <cell r="ACJ91">
            <v>3.5714285710000002</v>
          </cell>
          <cell r="ACK91">
            <v>7.1428571429999996</v>
          </cell>
          <cell r="ACL91">
            <v>7.1428571429999996</v>
          </cell>
          <cell r="ACM91">
            <v>7.1428571429999996</v>
          </cell>
          <cell r="ACN91">
            <v>7.3059360729999998</v>
          </cell>
          <cell r="ACO91">
            <v>7.2463768120000003</v>
          </cell>
          <cell r="ACP91">
            <v>9.8214285710000002</v>
          </cell>
          <cell r="ACQ91">
            <v>9.8214285710000002</v>
          </cell>
          <cell r="ACR91">
            <v>9.8214285710000002</v>
          </cell>
          <cell r="ACS91">
            <v>9.8214285710000002</v>
          </cell>
          <cell r="ACT91">
            <v>9.8214285710000002</v>
          </cell>
          <cell r="ACU91">
            <v>19.85645933</v>
          </cell>
          <cell r="ACV91">
            <v>20.334928229999999</v>
          </cell>
          <cell r="ACW91">
            <v>20.813397129999998</v>
          </cell>
          <cell r="ACX91">
            <v>20.813397129999998</v>
          </cell>
          <cell r="ACY91">
            <v>23.261390890000001</v>
          </cell>
          <cell r="ACZ91">
            <v>23.261390890000001</v>
          </cell>
          <cell r="ADA91">
            <v>23.261390890000001</v>
          </cell>
          <cell r="ADB91">
            <v>23.261390890000001</v>
          </cell>
          <cell r="ADC91">
            <v>23.24455206</v>
          </cell>
          <cell r="ADD91">
            <v>97.029702970000002</v>
          </cell>
          <cell r="ADE91">
            <v>97.029702970000002</v>
          </cell>
          <cell r="ADF91">
            <v>97.029702970000002</v>
          </cell>
          <cell r="ADG91">
            <v>97.029702970000002</v>
          </cell>
          <cell r="ADH91">
            <v>97.029702970000002</v>
          </cell>
          <cell r="ADI91">
            <v>97.029702970000002</v>
          </cell>
          <cell r="ADJ91">
            <v>97.029702970000002</v>
          </cell>
          <cell r="ADK91">
            <v>97.029702970000002</v>
          </cell>
          <cell r="ADL91">
            <v>96.3963964</v>
          </cell>
          <cell r="ADM91">
            <v>96.428571430000005</v>
          </cell>
          <cell r="ADN91">
            <v>96.428571430000005</v>
          </cell>
          <cell r="ADO91">
            <v>96.428571430000005</v>
          </cell>
          <cell r="ADP91">
            <v>96.428571430000005</v>
          </cell>
          <cell r="ADQ91">
            <v>92.857142859999996</v>
          </cell>
          <cell r="ADR91">
            <v>92.857142859999996</v>
          </cell>
          <cell r="ADS91">
            <v>92.857142859999996</v>
          </cell>
          <cell r="ADT91">
            <v>92.694063929999999</v>
          </cell>
          <cell r="ADU91">
            <v>92.753623189999999</v>
          </cell>
          <cell r="ADV91">
            <v>90.178571430000005</v>
          </cell>
          <cell r="ADW91">
            <v>90.178571430000005</v>
          </cell>
          <cell r="ADX91">
            <v>90.178571430000005</v>
          </cell>
          <cell r="ADY91">
            <v>90.178571430000005</v>
          </cell>
          <cell r="ADZ91">
            <v>90.178571430000005</v>
          </cell>
          <cell r="AEA91">
            <v>80.143540669999993</v>
          </cell>
          <cell r="AEB91">
            <v>79.665071769999997</v>
          </cell>
          <cell r="AEC91">
            <v>79.186602870000002</v>
          </cell>
          <cell r="AED91">
            <v>79.186602870000002</v>
          </cell>
          <cell r="AEE91">
            <v>76.738609109999999</v>
          </cell>
          <cell r="AEF91">
            <v>76.738609109999999</v>
          </cell>
          <cell r="AEG91">
            <v>76.738609109999999</v>
          </cell>
          <cell r="AEH91">
            <v>76.738609109999999</v>
          </cell>
          <cell r="AEI91">
            <v>76.755447939999996</v>
          </cell>
          <cell r="AEJ91">
            <v>69.447999999999993</v>
          </cell>
          <cell r="AEK91">
            <v>69.540000000000006</v>
          </cell>
          <cell r="AEL91">
            <v>69.659000000000006</v>
          </cell>
          <cell r="AEM91">
            <v>69.796000000000006</v>
          </cell>
          <cell r="AEN91">
            <v>69.938999999999993</v>
          </cell>
          <cell r="AEO91">
            <v>70.078000000000003</v>
          </cell>
          <cell r="AEP91">
            <v>70.186000000000007</v>
          </cell>
          <cell r="AEQ91">
            <v>70.268000000000001</v>
          </cell>
          <cell r="AER91">
            <v>70.340999999999994</v>
          </cell>
          <cell r="AES91">
            <v>70.424000000000007</v>
          </cell>
          <cell r="AET91">
            <v>70.484999999999999</v>
          </cell>
          <cell r="AEU91">
            <v>70.543999999999997</v>
          </cell>
          <cell r="AEV91">
            <v>70.603999999999999</v>
          </cell>
          <cell r="AEW91">
            <v>70.664000000000001</v>
          </cell>
          <cell r="AEX91">
            <v>70.722999999999999</v>
          </cell>
          <cell r="AEY91">
            <v>70.783000000000001</v>
          </cell>
          <cell r="AEZ91">
            <v>70.843000000000004</v>
          </cell>
          <cell r="AFA91">
            <v>70.903000000000006</v>
          </cell>
          <cell r="AFB91">
            <v>70.962999999999994</v>
          </cell>
          <cell r="AFC91">
            <v>71.022999999999996</v>
          </cell>
          <cell r="AFD91">
            <v>71.082999999999998</v>
          </cell>
          <cell r="AFE91">
            <v>71.141999999999996</v>
          </cell>
          <cell r="AFF91">
            <v>71.201999999999998</v>
          </cell>
          <cell r="AFG91">
            <v>71.260999999999996</v>
          </cell>
          <cell r="AFH91">
            <v>71.320999999999998</v>
          </cell>
          <cell r="AFI91">
            <v>71.38</v>
          </cell>
          <cell r="AFJ91">
            <v>71.44</v>
          </cell>
          <cell r="AFK91">
            <v>71.644000000000005</v>
          </cell>
          <cell r="AFL91">
            <v>71.858999999999995</v>
          </cell>
          <cell r="AFM91">
            <v>72.085999999999999</v>
          </cell>
          <cell r="AFN91">
            <v>70.844999999999999</v>
          </cell>
          <cell r="AFO91">
            <v>70.983999999999995</v>
          </cell>
          <cell r="AFP91">
            <v>76.956000000000003</v>
          </cell>
          <cell r="AFQ91">
            <v>76.715999999999994</v>
          </cell>
          <cell r="AFR91">
            <v>76.400999999999996</v>
          </cell>
          <cell r="AFS91">
            <v>76.039000000000001</v>
          </cell>
          <cell r="AFT91">
            <v>75.665000000000006</v>
          </cell>
          <cell r="AFU91">
            <v>75.305000000000007</v>
          </cell>
          <cell r="AFV91">
            <v>75.028999999999996</v>
          </cell>
          <cell r="AFW91">
            <v>74.819000000000003</v>
          </cell>
          <cell r="AFX91">
            <v>74.635999999999996</v>
          </cell>
          <cell r="AFY91">
            <v>74.424000000000007</v>
          </cell>
          <cell r="AFZ91">
            <v>74.61</v>
          </cell>
          <cell r="AGA91">
            <v>74.796000000000006</v>
          </cell>
          <cell r="AGB91">
            <v>74.980999999999995</v>
          </cell>
          <cell r="AGC91">
            <v>75.165000000000006</v>
          </cell>
          <cell r="AGD91">
            <v>75.347999999999999</v>
          </cell>
          <cell r="AGE91">
            <v>75.53</v>
          </cell>
          <cell r="AGF91">
            <v>75.712000000000003</v>
          </cell>
          <cell r="AGG91">
            <v>75.891999999999996</v>
          </cell>
          <cell r="AGH91">
            <v>76.072000000000003</v>
          </cell>
          <cell r="AGI91">
            <v>76.251000000000005</v>
          </cell>
          <cell r="AGJ91">
            <v>76.429000000000002</v>
          </cell>
          <cell r="AGK91">
            <v>76.606999999999999</v>
          </cell>
          <cell r="AGL91">
            <v>76.783000000000001</v>
          </cell>
          <cell r="AGM91">
            <v>76.957999999999998</v>
          </cell>
          <cell r="AGN91">
            <v>77.132000000000005</v>
          </cell>
          <cell r="AGO91">
            <v>77.305000000000007</v>
          </cell>
          <cell r="AGP91">
            <v>77.477999999999994</v>
          </cell>
          <cell r="AGQ91">
            <v>77.001000000000005</v>
          </cell>
          <cell r="AGR91">
            <v>76.506</v>
          </cell>
          <cell r="AGS91">
            <v>75.986999999999995</v>
          </cell>
          <cell r="AGT91">
            <v>75.403000000000006</v>
          </cell>
          <cell r="AGU91">
            <v>75.563999999999993</v>
          </cell>
          <cell r="AGV91">
            <v>7</v>
          </cell>
          <cell r="AGW91">
            <v>0.46500000000000002</v>
          </cell>
          <cell r="AGX91">
            <v>0.46600000000000003</v>
          </cell>
          <cell r="AGY91">
            <v>0.46500000000000002</v>
          </cell>
          <cell r="AGZ91">
            <v>0.46400000000000002</v>
          </cell>
          <cell r="AHA91">
            <v>0.46600000000000003</v>
          </cell>
          <cell r="AHB91">
            <v>0.46700000000000003</v>
          </cell>
          <cell r="AHC91">
            <v>0.47</v>
          </cell>
          <cell r="AHD91">
            <v>0.47</v>
          </cell>
          <cell r="AHE91">
            <v>0.47</v>
          </cell>
          <cell r="AHF91">
            <v>0.47199999999999998</v>
          </cell>
          <cell r="AHG91">
            <v>0.47199999999999998</v>
          </cell>
          <cell r="AHH91">
            <v>0.47599999999999998</v>
          </cell>
          <cell r="AHI91">
            <v>0.47699999999999998</v>
          </cell>
          <cell r="AHJ91">
            <v>0.48699999999999999</v>
          </cell>
          <cell r="AHK91">
            <v>0.5</v>
          </cell>
          <cell r="AHL91">
            <v>0.50700000000000001</v>
          </cell>
          <cell r="AHM91">
            <v>0.51600000000000001</v>
          </cell>
          <cell r="AHN91">
            <v>0.52200000000000002</v>
          </cell>
          <cell r="AHO91">
            <v>0.52700000000000002</v>
          </cell>
          <cell r="AHP91">
            <v>0.52700000000000002</v>
          </cell>
          <cell r="AHQ91">
            <v>0.53300000000000003</v>
          </cell>
          <cell r="AHR91">
            <v>0.53800000000000003</v>
          </cell>
          <cell r="AHS91">
            <v>0.53900000000000003</v>
          </cell>
          <cell r="AHT91">
            <v>0.54100000000000004</v>
          </cell>
          <cell r="AHU91">
            <v>0.54500000000000004</v>
          </cell>
          <cell r="AHV91">
            <v>0.54600000000000004</v>
          </cell>
          <cell r="AHW91">
            <v>0.55400000000000005</v>
          </cell>
          <cell r="AHX91">
            <v>0.55700000000000005</v>
          </cell>
          <cell r="AHY91">
            <v>0.56299999999999994</v>
          </cell>
          <cell r="AHZ91">
            <v>0.56699999999999995</v>
          </cell>
          <cell r="AIA91">
            <v>0.56399999999999995</v>
          </cell>
          <cell r="AIB91">
            <v>0.56100000000000005</v>
          </cell>
          <cell r="AIC91">
            <v>1.8987341769999999</v>
          </cell>
          <cell r="AID91">
            <v>1.6877637130000001</v>
          </cell>
          <cell r="AIE91">
            <v>1.691331924</v>
          </cell>
          <cell r="AIF91">
            <v>1.4861995750000001</v>
          </cell>
          <cell r="AIG91">
            <v>1.4799154329999999</v>
          </cell>
          <cell r="AIH91">
            <v>1.684210526</v>
          </cell>
          <cell r="AII91">
            <v>1.467505241</v>
          </cell>
          <cell r="AIJ91">
            <v>1.467505241</v>
          </cell>
          <cell r="AIK91">
            <v>1.878914405</v>
          </cell>
          <cell r="AIL91">
            <v>1.6666666670000001</v>
          </cell>
          <cell r="AIM91">
            <v>1.871101871</v>
          </cell>
          <cell r="AIN91">
            <v>1.855670103</v>
          </cell>
          <cell r="AIO91">
            <v>1.6494845359999999</v>
          </cell>
          <cell r="AIP91">
            <v>1.6161616160000001</v>
          </cell>
          <cell r="AIQ91">
            <v>1.5748031499999999</v>
          </cell>
          <cell r="AIR91">
            <v>1.7441860469999999</v>
          </cell>
          <cell r="AIS91">
            <v>1.7142857140000001</v>
          </cell>
          <cell r="AIT91">
            <v>2.0637898689999998</v>
          </cell>
          <cell r="AIU91">
            <v>2.226345083</v>
          </cell>
          <cell r="AIV91">
            <v>2.226345083</v>
          </cell>
          <cell r="AIW91">
            <v>2.2018348620000001</v>
          </cell>
          <cell r="AIX91">
            <v>2.1818181820000002</v>
          </cell>
          <cell r="AIY91">
            <v>2.355072464</v>
          </cell>
          <cell r="AIZ91">
            <v>2.3465703969999998</v>
          </cell>
          <cell r="AJA91">
            <v>2.3297491039999998</v>
          </cell>
          <cell r="AJB91">
            <v>2.673796791</v>
          </cell>
          <cell r="AJC91">
            <v>2.6362038659999998</v>
          </cell>
          <cell r="AJD91">
            <v>2.6223776220000001</v>
          </cell>
          <cell r="AJE91">
            <v>2.426343154</v>
          </cell>
          <cell r="AJF91">
            <v>2.4096385539999998</v>
          </cell>
          <cell r="AJG91">
            <v>2.4221453290000001</v>
          </cell>
          <cell r="AJH91">
            <v>2.434782609</v>
          </cell>
          <cell r="AJI91">
            <v>0.23971763600000001</v>
          </cell>
          <cell r="AJJ91">
            <v>0.192033971</v>
          </cell>
          <cell r="AJK91">
            <v>0.21331372400000001</v>
          </cell>
          <cell r="AJL91">
            <v>0.23778116899999999</v>
          </cell>
          <cell r="AJM91">
            <v>0.238284889</v>
          </cell>
          <cell r="AJN91">
            <v>0.26669983600000002</v>
          </cell>
          <cell r="AJO91">
            <v>0.32021950999999998</v>
          </cell>
          <cell r="AJP91">
            <v>0.27602645199999998</v>
          </cell>
          <cell r="AJQ91">
            <v>0.32713852399999999</v>
          </cell>
          <cell r="AJR91">
            <v>0.32248555800000001</v>
          </cell>
          <cell r="AJS91">
            <v>0.32506316299999999</v>
          </cell>
          <cell r="AJT91">
            <v>0.28119341799999997</v>
          </cell>
          <cell r="AJU91">
            <v>0.23166806300000001</v>
          </cell>
          <cell r="AJV91">
            <v>0.18994613399999999</v>
          </cell>
          <cell r="AJW91">
            <v>0.20875384999999999</v>
          </cell>
          <cell r="AJX91">
            <v>0.227670277</v>
          </cell>
          <cell r="AJY91">
            <v>0.24796652799999999</v>
          </cell>
          <cell r="AJZ91">
            <v>0.246491933</v>
          </cell>
          <cell r="AKA91">
            <v>0.249070284</v>
          </cell>
          <cell r="AKB91">
            <v>0.29256664399999999</v>
          </cell>
          <cell r="AKC91">
            <v>0.27943400200000001</v>
          </cell>
          <cell r="AKD91">
            <v>0.29941446900000002</v>
          </cell>
          <cell r="AKE91">
            <v>0.27034422000000002</v>
          </cell>
          <cell r="AKF91">
            <v>0.280538342</v>
          </cell>
          <cell r="AKG91">
            <v>0.29492470599999998</v>
          </cell>
          <cell r="AKH91">
            <v>0.340471315</v>
          </cell>
          <cell r="AKI91">
            <v>0.349754607</v>
          </cell>
          <cell r="AKJ91">
            <v>0.32500853899999999</v>
          </cell>
          <cell r="AKK91">
            <v>0.35056627400000001</v>
          </cell>
          <cell r="AKL91">
            <v>0.348973056</v>
          </cell>
          <cell r="AKM91">
            <v>0.30027358799999998</v>
          </cell>
          <cell r="AKN91">
            <v>0.30027358799999998</v>
          </cell>
          <cell r="AKO91">
            <v>3.71</v>
          </cell>
          <cell r="AKP91">
            <v>3.49</v>
          </cell>
          <cell r="AKQ91">
            <v>3.47</v>
          </cell>
          <cell r="AKR91">
            <v>2.88</v>
          </cell>
          <cell r="AKS91">
            <v>2.91</v>
          </cell>
          <cell r="AKT91">
            <v>3.06</v>
          </cell>
          <cell r="AKU91">
            <v>2.76</v>
          </cell>
          <cell r="AKV91">
            <v>2.64</v>
          </cell>
          <cell r="AKW91">
            <v>3.39</v>
          </cell>
          <cell r="AKX91">
            <v>3.24</v>
          </cell>
          <cell r="AKY91">
            <v>3.43</v>
          </cell>
          <cell r="AKZ91">
            <v>3.55</v>
          </cell>
          <cell r="ALA91">
            <v>3.02</v>
          </cell>
          <cell r="ALB91">
            <v>3.03</v>
          </cell>
          <cell r="ALC91">
            <v>3.09</v>
          </cell>
          <cell r="ALD91">
            <v>3.23</v>
          </cell>
          <cell r="ALE91">
            <v>3.28</v>
          </cell>
          <cell r="ALF91">
            <v>4.03</v>
          </cell>
          <cell r="ALG91">
            <v>4.37</v>
          </cell>
          <cell r="ALH91">
            <v>4.21</v>
          </cell>
          <cell r="ALI91">
            <v>4.2699999999999996</v>
          </cell>
          <cell r="ALJ91">
            <v>4.2300000000000004</v>
          </cell>
          <cell r="ALK91">
            <v>4.4800000000000004</v>
          </cell>
          <cell r="ALL91">
            <v>4.5999999999999996</v>
          </cell>
          <cell r="ALM91">
            <v>4.72</v>
          </cell>
          <cell r="ALN91">
            <v>5.08</v>
          </cell>
          <cell r="ALO91">
            <v>4.9400000000000004</v>
          </cell>
          <cell r="ALP91">
            <v>4.95</v>
          </cell>
          <cell r="ALQ91">
            <v>4.62</v>
          </cell>
          <cell r="ALR91">
            <v>4.62</v>
          </cell>
          <cell r="ALS91">
            <v>4.62</v>
          </cell>
          <cell r="ALT91">
            <v>4.62</v>
          </cell>
        </row>
        <row r="92">
          <cell r="A92" t="str">
            <v>Kyrgyzstan</v>
          </cell>
          <cell r="B92" t="str">
            <v>KGZ</v>
          </cell>
          <cell r="C92" t="str">
            <v>Medium</v>
          </cell>
          <cell r="D92" t="str">
            <v>ECA</v>
          </cell>
          <cell r="E92">
            <v>118</v>
          </cell>
          <cell r="F92">
            <v>0.63800000000000001</v>
          </cell>
          <cell r="G92">
            <v>0.63200000000000001</v>
          </cell>
          <cell r="H92">
            <v>0.622</v>
          </cell>
          <cell r="I92">
            <v>0.60899999999999999</v>
          </cell>
          <cell r="J92">
            <v>0.59099999999999997</v>
          </cell>
          <cell r="K92">
            <v>0.58699999999999997</v>
          </cell>
          <cell r="L92">
            <v>0.59399999999999997</v>
          </cell>
          <cell r="M92">
            <v>0.60299999999999998</v>
          </cell>
          <cell r="N92">
            <v>0.60899999999999999</v>
          </cell>
          <cell r="O92">
            <v>0.61599999999999999</v>
          </cell>
          <cell r="P92">
            <v>0.621</v>
          </cell>
          <cell r="Q92">
            <v>0.63</v>
          </cell>
          <cell r="R92">
            <v>0.63100000000000001</v>
          </cell>
          <cell r="S92">
            <v>0.64</v>
          </cell>
          <cell r="T92">
            <v>0.64300000000000002</v>
          </cell>
          <cell r="U92">
            <v>0.64400000000000002</v>
          </cell>
          <cell r="V92">
            <v>0.65</v>
          </cell>
          <cell r="W92">
            <v>0.65600000000000003</v>
          </cell>
          <cell r="X92">
            <v>0.66</v>
          </cell>
          <cell r="Y92">
            <v>0.66300000000000003</v>
          </cell>
          <cell r="Z92">
            <v>0.66400000000000003</v>
          </cell>
          <cell r="AA92">
            <v>0.66500000000000004</v>
          </cell>
          <cell r="AB92">
            <v>0.67500000000000004</v>
          </cell>
          <cell r="AC92">
            <v>0.68200000000000005</v>
          </cell>
          <cell r="AD92">
            <v>0.68799999999999994</v>
          </cell>
          <cell r="AE92">
            <v>0.69</v>
          </cell>
          <cell r="AF92">
            <v>0.69299999999999995</v>
          </cell>
          <cell r="AG92">
            <v>0.69599999999999995</v>
          </cell>
          <cell r="AH92">
            <v>0.69799999999999995</v>
          </cell>
          <cell r="AI92">
            <v>0.69799999999999995</v>
          </cell>
          <cell r="AJ92">
            <v>0.68899999999999995</v>
          </cell>
          <cell r="AK92">
            <v>0.69199999999999995</v>
          </cell>
          <cell r="AL92">
            <v>64.272199999999998</v>
          </cell>
          <cell r="AM92">
            <v>64.279899999999998</v>
          </cell>
          <cell r="AN92">
            <v>64.052099999999996</v>
          </cell>
          <cell r="AO92">
            <v>63.822099999999999</v>
          </cell>
          <cell r="AP92">
            <v>63.747500000000002</v>
          </cell>
          <cell r="AQ92">
            <v>63.927</v>
          </cell>
          <cell r="AR92">
            <v>64.275999999999996</v>
          </cell>
          <cell r="AS92">
            <v>64.585400000000007</v>
          </cell>
          <cell r="AT92">
            <v>65.113799999999998</v>
          </cell>
          <cell r="AU92">
            <v>65.581800000000001</v>
          </cell>
          <cell r="AV92">
            <v>65.398200000000003</v>
          </cell>
          <cell r="AW92">
            <v>65.763199999999998</v>
          </cell>
          <cell r="AX92">
            <v>65.862099999999998</v>
          </cell>
          <cell r="AY92">
            <v>66.185699999999997</v>
          </cell>
          <cell r="AZ92">
            <v>66.296700000000001</v>
          </cell>
          <cell r="BA92">
            <v>66.385400000000004</v>
          </cell>
          <cell r="BB92">
            <v>66.777799999999999</v>
          </cell>
          <cell r="BC92">
            <v>67.006399999999999</v>
          </cell>
          <cell r="BD92">
            <v>67.249200000000002</v>
          </cell>
          <cell r="BE92">
            <v>67.783500000000004</v>
          </cell>
          <cell r="BF92">
            <v>68.254000000000005</v>
          </cell>
          <cell r="BG92">
            <v>68.577799999999996</v>
          </cell>
          <cell r="BH92">
            <v>68.993300000000005</v>
          </cell>
          <cell r="BI92">
            <v>69.217299999999994</v>
          </cell>
          <cell r="BJ92">
            <v>69.886200000000002</v>
          </cell>
          <cell r="BK92">
            <v>69.996300000000005</v>
          </cell>
          <cell r="BL92">
            <v>70.2761</v>
          </cell>
          <cell r="BM92">
            <v>70.587699999999998</v>
          </cell>
          <cell r="BN92">
            <v>70.727999999999994</v>
          </cell>
          <cell r="BO92">
            <v>71.230099999999993</v>
          </cell>
          <cell r="BP92">
            <v>69.629099999999994</v>
          </cell>
          <cell r="BQ92">
            <v>69.977400000000003</v>
          </cell>
          <cell r="BR92">
            <v>12.02089977</v>
          </cell>
          <cell r="BS92">
            <v>11.791250229999999</v>
          </cell>
          <cell r="BT92">
            <v>11.62413025</v>
          </cell>
          <cell r="BU92">
            <v>11.255519870000001</v>
          </cell>
          <cell r="BV92">
            <v>10.82456017</v>
          </cell>
          <cell r="BW92">
            <v>10.57563972</v>
          </cell>
          <cell r="BX92">
            <v>10.60842991</v>
          </cell>
          <cell r="BY92">
            <v>10.914326669999999</v>
          </cell>
          <cell r="BZ92">
            <v>11.220223430000001</v>
          </cell>
          <cell r="CA92">
            <v>11.52612019</v>
          </cell>
          <cell r="CB92">
            <v>11.84471989</v>
          </cell>
          <cell r="CC92">
            <v>12.192700390000001</v>
          </cell>
          <cell r="CD92">
            <v>12.28594017</v>
          </cell>
          <cell r="CE92">
            <v>12.549059870000001</v>
          </cell>
          <cell r="CF92">
            <v>12.493709559999999</v>
          </cell>
          <cell r="CG92">
            <v>12.560259820000001</v>
          </cell>
          <cell r="CH92">
            <v>12.68754959</v>
          </cell>
          <cell r="CI92">
            <v>12.66928959</v>
          </cell>
          <cell r="CJ92">
            <v>12.57874966</v>
          </cell>
          <cell r="CK92">
            <v>12.48820972</v>
          </cell>
          <cell r="CL92">
            <v>12.41543961</v>
          </cell>
          <cell r="CM92">
            <v>12.34677029</v>
          </cell>
          <cell r="CN92">
            <v>12.68334007</v>
          </cell>
          <cell r="CO92">
            <v>12.931200029999999</v>
          </cell>
          <cell r="CP92">
            <v>13.01056004</v>
          </cell>
          <cell r="CQ92">
            <v>12.967029569999999</v>
          </cell>
          <cell r="CR92">
            <v>13.030369759999999</v>
          </cell>
          <cell r="CS92">
            <v>12.97451019</v>
          </cell>
          <cell r="CT92">
            <v>12.967559809999999</v>
          </cell>
          <cell r="CU92">
            <v>13.035880089999999</v>
          </cell>
          <cell r="CV92">
            <v>13.195300100000001</v>
          </cell>
          <cell r="CW92">
            <v>13.195300100000001</v>
          </cell>
          <cell r="CX92">
            <v>9.1712678860000008</v>
          </cell>
          <cell r="CY92">
            <v>9.2869801449999994</v>
          </cell>
          <cell r="CZ92">
            <v>9.4026924029999996</v>
          </cell>
          <cell r="DA92">
            <v>9.518404662</v>
          </cell>
          <cell r="DB92">
            <v>9.6341169200000003</v>
          </cell>
          <cell r="DC92">
            <v>9.7498291780000006</v>
          </cell>
          <cell r="DD92">
            <v>9.8848268130000001</v>
          </cell>
          <cell r="DE92">
            <v>10.01982445</v>
          </cell>
          <cell r="DF92">
            <v>10.154822080000001</v>
          </cell>
          <cell r="DG92">
            <v>10.289819720000001</v>
          </cell>
          <cell r="DH92">
            <v>10.34707279</v>
          </cell>
          <cell r="DI92">
            <v>10.404325869999999</v>
          </cell>
          <cell r="DJ92">
            <v>10.461578940000001</v>
          </cell>
          <cell r="DK92">
            <v>10.51883202</v>
          </cell>
          <cell r="DL92">
            <v>10.576085089999999</v>
          </cell>
          <cell r="DM92">
            <v>10.63333817</v>
          </cell>
          <cell r="DN92">
            <v>10.69059124</v>
          </cell>
          <cell r="DO92">
            <v>10.74784431</v>
          </cell>
          <cell r="DP92">
            <v>10.80509739</v>
          </cell>
          <cell r="DQ92">
            <v>10.86235046</v>
          </cell>
          <cell r="DR92">
            <v>11.031607989999999</v>
          </cell>
          <cell r="DS92">
            <v>11.09532847</v>
          </cell>
          <cell r="DT92">
            <v>11.159048950000001</v>
          </cell>
          <cell r="DU92">
            <v>11.22276943</v>
          </cell>
          <cell r="DV92">
            <v>11.286489899999999</v>
          </cell>
          <cell r="DW92">
            <v>11.35021038</v>
          </cell>
          <cell r="DX92">
            <v>11.35618418</v>
          </cell>
          <cell r="DY92">
            <v>11.36215797</v>
          </cell>
          <cell r="DZ92">
            <v>11.36813177</v>
          </cell>
          <cell r="EA92">
            <v>11.37410556</v>
          </cell>
          <cell r="EB92">
            <v>11.37410556</v>
          </cell>
          <cell r="EC92">
            <v>11.37410556</v>
          </cell>
          <cell r="ED92">
            <v>5142.1185910000004</v>
          </cell>
          <cell r="EE92">
            <v>4678.506292</v>
          </cell>
          <cell r="EF92">
            <v>3991.4131400000001</v>
          </cell>
          <cell r="EG92">
            <v>3361.2340129999998</v>
          </cell>
          <cell r="EH92">
            <v>2628.2712320000001</v>
          </cell>
          <cell r="EI92">
            <v>2453.1209450000001</v>
          </cell>
          <cell r="EJ92">
            <v>2603.2984780000002</v>
          </cell>
          <cell r="EK92">
            <v>2776.0165029999998</v>
          </cell>
          <cell r="EL92">
            <v>2766.7065830000001</v>
          </cell>
          <cell r="EM92">
            <v>2782.3483630000001</v>
          </cell>
          <cell r="EN92">
            <v>2888.3223859999998</v>
          </cell>
          <cell r="EO92">
            <v>3086.6188419999999</v>
          </cell>
          <cell r="EP92">
            <v>3069.604945</v>
          </cell>
          <cell r="EQ92">
            <v>3262.0384159999999</v>
          </cell>
          <cell r="ER92">
            <v>3396.4820319999999</v>
          </cell>
          <cell r="ES92">
            <v>3394.2276710000001</v>
          </cell>
          <cell r="ET92">
            <v>3533.2665929999998</v>
          </cell>
          <cell r="EU92">
            <v>3813.7446660000001</v>
          </cell>
          <cell r="EV92">
            <v>3978.4798099999998</v>
          </cell>
          <cell r="EW92">
            <v>4053.8896399999999</v>
          </cell>
          <cell r="EX92">
            <v>3889.7349359999998</v>
          </cell>
          <cell r="EY92">
            <v>3867.145395</v>
          </cell>
          <cell r="EZ92">
            <v>4160.4472269999997</v>
          </cell>
          <cell r="FA92">
            <v>4379.8032439999997</v>
          </cell>
          <cell r="FB92">
            <v>4540.2836150000003</v>
          </cell>
          <cell r="FC92">
            <v>4632.7659919999996</v>
          </cell>
          <cell r="FD92">
            <v>4659.1895450000002</v>
          </cell>
          <cell r="FE92">
            <v>4803.2323059999999</v>
          </cell>
          <cell r="FF92">
            <v>4978.9564460000001</v>
          </cell>
          <cell r="FG92">
            <v>4750.777239</v>
          </cell>
          <cell r="FH92">
            <v>4494.5006999999996</v>
          </cell>
          <cell r="FI92">
            <v>4566.3038310000002</v>
          </cell>
          <cell r="FJ92">
            <v>2</v>
          </cell>
          <cell r="FP92">
            <v>0.96799999999999997</v>
          </cell>
          <cell r="FQ92">
            <v>0.97599999999999998</v>
          </cell>
          <cell r="FR92">
            <v>0.97199999999999998</v>
          </cell>
          <cell r="FS92">
            <v>0.96899999999999997</v>
          </cell>
          <cell r="FT92">
            <v>0.96699999999999997</v>
          </cell>
          <cell r="FU92">
            <v>0.96399999999999997</v>
          </cell>
          <cell r="FV92">
            <v>0.96399999999999997</v>
          </cell>
          <cell r="FW92">
            <v>0.97</v>
          </cell>
          <cell r="FX92">
            <v>0.97099999999999997</v>
          </cell>
          <cell r="FY92">
            <v>0.96699999999999997</v>
          </cell>
          <cell r="FZ92">
            <v>0.96799999999999997</v>
          </cell>
          <cell r="GA92">
            <v>0.97</v>
          </cell>
          <cell r="GB92">
            <v>0.97</v>
          </cell>
          <cell r="GC92">
            <v>0.97499999999999998</v>
          </cell>
          <cell r="GD92">
            <v>0.97699999999999998</v>
          </cell>
          <cell r="GE92">
            <v>0.97399999999999998</v>
          </cell>
          <cell r="GF92">
            <v>0.97599999999999998</v>
          </cell>
          <cell r="GG92">
            <v>0.97499999999999998</v>
          </cell>
          <cell r="GH92">
            <v>0.96399999999999997</v>
          </cell>
          <cell r="GI92">
            <v>0.96799999999999997</v>
          </cell>
          <cell r="GJ92">
            <v>0.96799999999999997</v>
          </cell>
          <cell r="GK92">
            <v>0.96799999999999997</v>
          </cell>
          <cell r="GL92">
            <v>0.95899999999999996</v>
          </cell>
          <cell r="GM92">
            <v>0.95899999999999996</v>
          </cell>
          <cell r="GN92">
            <v>0.96599999999999997</v>
          </cell>
          <cell r="GO92">
            <v>0.96299999999999997</v>
          </cell>
          <cell r="GP92">
            <v>0.96599999999999997</v>
          </cell>
          <cell r="GV92">
            <v>0.57591682899999996</v>
          </cell>
          <cell r="GW92">
            <v>0.58479343900000003</v>
          </cell>
          <cell r="GX92">
            <v>0.59247900899999995</v>
          </cell>
          <cell r="GY92">
            <v>0.59768387499999998</v>
          </cell>
          <cell r="GZ92">
            <v>0.60309708699999998</v>
          </cell>
          <cell r="HA92">
            <v>0.60676763700000003</v>
          </cell>
          <cell r="HB92">
            <v>0.61572700599999997</v>
          </cell>
          <cell r="HC92">
            <v>0.61932997700000003</v>
          </cell>
          <cell r="HD92">
            <v>0.62738966799999996</v>
          </cell>
          <cell r="HE92">
            <v>0.62881942700000004</v>
          </cell>
          <cell r="HF92">
            <v>0.630479758</v>
          </cell>
          <cell r="HG92">
            <v>0.63688303000000002</v>
          </cell>
          <cell r="HH92">
            <v>0.64271126300000003</v>
          </cell>
          <cell r="HI92">
            <v>0.64798498500000001</v>
          </cell>
          <cell r="HJ92">
            <v>0.65194397900000001</v>
          </cell>
          <cell r="HK92">
            <v>0.652235173</v>
          </cell>
          <cell r="HL92">
            <v>0.65387425300000002</v>
          </cell>
          <cell r="HM92">
            <v>0.66312219800000005</v>
          </cell>
          <cell r="HN92">
            <v>0.66480808499999999</v>
          </cell>
          <cell r="HO92">
            <v>0.67261979599999999</v>
          </cell>
          <cell r="HP92">
            <v>0.67526144799999999</v>
          </cell>
          <cell r="HQ92">
            <v>0.67721231199999998</v>
          </cell>
          <cell r="HR92">
            <v>0.67555565500000003</v>
          </cell>
          <cell r="HS92">
            <v>0.67795445899999995</v>
          </cell>
          <cell r="HT92">
            <v>0.68141173700000002</v>
          </cell>
          <cell r="HU92">
            <v>0.67092307200000001</v>
          </cell>
          <cell r="HV92">
            <v>0.674734308</v>
          </cell>
          <cell r="HW92">
            <v>67.655500000000004</v>
          </cell>
          <cell r="HX92">
            <v>67.915899999999993</v>
          </cell>
          <cell r="HY92">
            <v>67.854299999999995</v>
          </cell>
          <cell r="HZ92">
            <v>67.667900000000003</v>
          </cell>
          <cell r="IA92">
            <v>67.781199999999998</v>
          </cell>
          <cell r="IB92">
            <v>68.087500000000006</v>
          </cell>
          <cell r="IC92">
            <v>68.559200000000004</v>
          </cell>
          <cell r="ID92">
            <v>68.702399999999997</v>
          </cell>
          <cell r="IE92">
            <v>69.204400000000007</v>
          </cell>
          <cell r="IF92">
            <v>69.637900000000002</v>
          </cell>
          <cell r="IG92">
            <v>69.218999999999994</v>
          </cell>
          <cell r="IH92">
            <v>69.634399999999999</v>
          </cell>
          <cell r="II92">
            <v>69.997</v>
          </cell>
          <cell r="IJ92">
            <v>70.339600000000004</v>
          </cell>
          <cell r="IK92">
            <v>70.209999999999994</v>
          </cell>
          <cell r="IL92">
            <v>70.379000000000005</v>
          </cell>
          <cell r="IM92">
            <v>70.861699999999999</v>
          </cell>
          <cell r="IN92">
            <v>70.835700000000003</v>
          </cell>
          <cell r="IO92">
            <v>71.316800000000001</v>
          </cell>
          <cell r="IP92">
            <v>71.851699999999994</v>
          </cell>
          <cell r="IQ92">
            <v>72.220799999999997</v>
          </cell>
          <cell r="IR92">
            <v>72.676199999999994</v>
          </cell>
          <cell r="IS92">
            <v>72.973600000000005</v>
          </cell>
          <cell r="IT92">
            <v>72.999700000000004</v>
          </cell>
          <cell r="IU92">
            <v>73.736900000000006</v>
          </cell>
          <cell r="IV92">
            <v>73.392099999999999</v>
          </cell>
          <cell r="IW92">
            <v>74.122399999999999</v>
          </cell>
          <cell r="IX92">
            <v>74.320800000000006</v>
          </cell>
          <cell r="IY92">
            <v>74.646299999999997</v>
          </cell>
          <cell r="IZ92">
            <v>75.356200000000001</v>
          </cell>
          <cell r="JA92">
            <v>73.774699999999996</v>
          </cell>
          <cell r="JB92">
            <v>74.351500000000001</v>
          </cell>
          <cell r="JH92">
            <v>10.929231789999999</v>
          </cell>
          <cell r="JI92">
            <v>11.11994378</v>
          </cell>
          <cell r="JJ92">
            <v>11.31398364</v>
          </cell>
          <cell r="JK92">
            <v>11.51140945</v>
          </cell>
          <cell r="JL92">
            <v>11.712280270000001</v>
          </cell>
          <cell r="JM92">
            <v>12.01105022</v>
          </cell>
          <cell r="JN92">
            <v>12.29337978</v>
          </cell>
          <cell r="JO92">
            <v>12.50166988</v>
          </cell>
          <cell r="JP92">
            <v>12.828789710000001</v>
          </cell>
          <cell r="JQ92">
            <v>12.766240120000001</v>
          </cell>
          <cell r="JR92">
            <v>12.870539669999999</v>
          </cell>
          <cell r="JS92">
            <v>13.033220289999999</v>
          </cell>
          <cell r="JT92">
            <v>13.054180150000001</v>
          </cell>
          <cell r="JU92">
            <v>13.00916529</v>
          </cell>
          <cell r="JV92">
            <v>12.96415043</v>
          </cell>
          <cell r="JW92">
            <v>12.67010975</v>
          </cell>
          <cell r="JX92">
            <v>12.55823994</v>
          </cell>
          <cell r="JY92">
            <v>12.90410995</v>
          </cell>
          <cell r="JZ92">
            <v>13.23383999</v>
          </cell>
          <cell r="KA92">
            <v>13.316860200000001</v>
          </cell>
          <cell r="KB92">
            <v>13.30727959</v>
          </cell>
          <cell r="KC92">
            <v>13.2716198</v>
          </cell>
          <cell r="KD92">
            <v>13.16539955</v>
          </cell>
          <cell r="KE92">
            <v>13.2104702</v>
          </cell>
          <cell r="KF92">
            <v>13.240429880000001</v>
          </cell>
          <cell r="KG92">
            <v>13.434869770000001</v>
          </cell>
          <cell r="KH92">
            <v>13.434869770000001</v>
          </cell>
          <cell r="KI92">
            <v>8.8191801890000008</v>
          </cell>
          <cell r="KJ92">
            <v>8.9645393700000007</v>
          </cell>
          <cell r="KK92">
            <v>9.1098985520000006</v>
          </cell>
          <cell r="KL92">
            <v>9.2552577330000005</v>
          </cell>
          <cell r="KM92">
            <v>9.4006169150000005</v>
          </cell>
          <cell r="KN92">
            <v>9.5459760960000004</v>
          </cell>
          <cell r="KO92">
            <v>9.7065220579999991</v>
          </cell>
          <cell r="KP92">
            <v>9.8670680189999995</v>
          </cell>
          <cell r="KQ92">
            <v>10.02761398</v>
          </cell>
          <cell r="KR92">
            <v>10.18815994</v>
          </cell>
          <cell r="KS92">
            <v>10.26254597</v>
          </cell>
          <cell r="KT92">
            <v>10.33693199</v>
          </cell>
          <cell r="KU92">
            <v>10.41131802</v>
          </cell>
          <cell r="KV92">
            <v>10.48570404</v>
          </cell>
          <cell r="KW92">
            <v>10.560090069999999</v>
          </cell>
          <cell r="KX92">
            <v>10.63447609</v>
          </cell>
          <cell r="KY92">
            <v>10.70886211</v>
          </cell>
          <cell r="KZ92">
            <v>10.78324814</v>
          </cell>
          <cell r="LA92">
            <v>10.85763416</v>
          </cell>
          <cell r="LB92">
            <v>10.932020189999999</v>
          </cell>
          <cell r="LC92">
            <v>11.11987641</v>
          </cell>
          <cell r="LD92">
            <v>11.214814499999999</v>
          </cell>
          <cell r="LE92">
            <v>11.30975259</v>
          </cell>
          <cell r="LF92">
            <v>11.40469068</v>
          </cell>
          <cell r="LG92">
            <v>11.499628769999999</v>
          </cell>
          <cell r="LH92">
            <v>11.59456687</v>
          </cell>
          <cell r="LI92">
            <v>11.596586820000001</v>
          </cell>
          <cell r="LJ92">
            <v>11.598606780000001</v>
          </cell>
          <cell r="LK92">
            <v>11.600626739999999</v>
          </cell>
          <cell r="LL92">
            <v>11.602646699999999</v>
          </cell>
          <cell r="LM92">
            <v>11.602646699999999</v>
          </cell>
          <cell r="LN92">
            <v>11.602646699999999</v>
          </cell>
          <cell r="LO92">
            <v>3615.0223550000001</v>
          </cell>
          <cell r="LP92">
            <v>3309.2060670000001</v>
          </cell>
          <cell r="LQ92">
            <v>2853.8860880000002</v>
          </cell>
          <cell r="LR92">
            <v>2433.4736250000001</v>
          </cell>
          <cell r="LS92">
            <v>1937.2280679999999</v>
          </cell>
          <cell r="LT92">
            <v>1817.0343089999999</v>
          </cell>
          <cell r="LU92">
            <v>1918.7586530000001</v>
          </cell>
          <cell r="LV92">
            <v>2032.002303</v>
          </cell>
          <cell r="LW92">
            <v>2024.2282459999999</v>
          </cell>
          <cell r="LX92">
            <v>2031.758225</v>
          </cell>
          <cell r="LY92">
            <v>2100.8920149999999</v>
          </cell>
          <cell r="LZ92">
            <v>2233.9102130000001</v>
          </cell>
          <cell r="MA92">
            <v>2219.1546309999999</v>
          </cell>
          <cell r="MB92">
            <v>2326.1753779999999</v>
          </cell>
          <cell r="MC92">
            <v>2389.4391329999999</v>
          </cell>
          <cell r="MD92">
            <v>2365.2926809999999</v>
          </cell>
          <cell r="ME92">
            <v>2445.6257679999999</v>
          </cell>
          <cell r="MF92">
            <v>2639.7940349999999</v>
          </cell>
          <cell r="MG92">
            <v>2754.5004859999999</v>
          </cell>
          <cell r="MH92">
            <v>2806.999096</v>
          </cell>
          <cell r="MI92">
            <v>2774.69281</v>
          </cell>
          <cell r="MJ92">
            <v>2759.3783020000001</v>
          </cell>
          <cell r="MK92">
            <v>2937.7414699999999</v>
          </cell>
          <cell r="ML92">
            <v>2845.1661479999998</v>
          </cell>
          <cell r="MM92">
            <v>2975.2436480000001</v>
          </cell>
          <cell r="MN92">
            <v>3128.2365399999999</v>
          </cell>
          <cell r="MO92">
            <v>3081.6051419999999</v>
          </cell>
          <cell r="MP92">
            <v>3005.1195680000001</v>
          </cell>
          <cell r="MQ92">
            <v>3032.067372</v>
          </cell>
          <cell r="MR92">
            <v>3037.7139080000002</v>
          </cell>
          <cell r="MS92">
            <v>2808.1141269999998</v>
          </cell>
          <cell r="MT92">
            <v>2863.1912240000001</v>
          </cell>
          <cell r="MZ92">
            <v>0.59511897199999997</v>
          </cell>
          <cell r="NA92">
            <v>0.59942063999999995</v>
          </cell>
          <cell r="NB92">
            <v>0.60981510699999997</v>
          </cell>
          <cell r="NC92">
            <v>0.61652551499999997</v>
          </cell>
          <cell r="ND92">
            <v>0.623530637</v>
          </cell>
          <cell r="NE92">
            <v>0.62934989799999996</v>
          </cell>
          <cell r="NF92">
            <v>0.63886413399999997</v>
          </cell>
          <cell r="NG92">
            <v>0.63829038900000001</v>
          </cell>
          <cell r="NH92">
            <v>0.64585499499999999</v>
          </cell>
          <cell r="NI92">
            <v>0.65009063199999995</v>
          </cell>
          <cell r="NJ92">
            <v>0.65112853199999998</v>
          </cell>
          <cell r="NK92">
            <v>0.65634936200000005</v>
          </cell>
          <cell r="NL92">
            <v>0.662683939</v>
          </cell>
          <cell r="NM92">
            <v>0.66451913799999995</v>
          </cell>
          <cell r="NN92">
            <v>0.66728950799999998</v>
          </cell>
          <cell r="NO92">
            <v>0.669440072</v>
          </cell>
          <cell r="NP92">
            <v>0.67025016699999995</v>
          </cell>
          <cell r="NQ92">
            <v>0.68036609000000003</v>
          </cell>
          <cell r="NR92">
            <v>0.68943241899999996</v>
          </cell>
          <cell r="NS92">
            <v>0.69507822799999996</v>
          </cell>
          <cell r="NT92">
            <v>0.69739327399999995</v>
          </cell>
          <cell r="NU92">
            <v>0.69933020300000004</v>
          </cell>
          <cell r="NV92">
            <v>0.70446565400000005</v>
          </cell>
          <cell r="NW92">
            <v>0.70670553300000005</v>
          </cell>
          <cell r="NX92">
            <v>0.70540454500000005</v>
          </cell>
          <cell r="NY92">
            <v>0.69675185100000003</v>
          </cell>
          <cell r="NZ92">
            <v>0.69827777800000002</v>
          </cell>
          <cell r="OA92">
            <v>60.738900000000001</v>
          </cell>
          <cell r="OB92">
            <v>60.537199999999999</v>
          </cell>
          <cell r="OC92">
            <v>60.192900000000002</v>
          </cell>
          <cell r="OD92">
            <v>59.964100000000002</v>
          </cell>
          <cell r="OE92">
            <v>59.765000000000001</v>
          </cell>
          <cell r="OF92">
            <v>59.851900000000001</v>
          </cell>
          <cell r="OG92">
            <v>60.101100000000002</v>
          </cell>
          <cell r="OH92">
            <v>60.546999999999997</v>
          </cell>
          <cell r="OI92">
            <v>61.0871</v>
          </cell>
          <cell r="OJ92">
            <v>61.576000000000001</v>
          </cell>
          <cell r="OK92">
            <v>61.613100000000003</v>
          </cell>
          <cell r="OL92">
            <v>61.938200000000002</v>
          </cell>
          <cell r="OM92">
            <v>61.830800000000004</v>
          </cell>
          <cell r="ON92">
            <v>62.137500000000003</v>
          </cell>
          <cell r="OO92">
            <v>62.4497</v>
          </cell>
          <cell r="OP92">
            <v>62.478900000000003</v>
          </cell>
          <cell r="OQ92">
            <v>62.791899999999998</v>
          </cell>
          <cell r="OR92">
            <v>63.227800000000002</v>
          </cell>
          <cell r="OS92">
            <v>63.282299999999999</v>
          </cell>
          <cell r="OT92">
            <v>63.805599999999998</v>
          </cell>
          <cell r="OU92">
            <v>64.345799999999997</v>
          </cell>
          <cell r="OV92">
            <v>64.567400000000006</v>
          </cell>
          <cell r="OW92">
            <v>65.072100000000006</v>
          </cell>
          <cell r="OX92">
            <v>65.458100000000002</v>
          </cell>
          <cell r="OY92">
            <v>66.057900000000004</v>
          </cell>
          <cell r="OZ92">
            <v>66.552899999999994</v>
          </cell>
          <cell r="PA92">
            <v>66.456599999999995</v>
          </cell>
          <cell r="PB92">
            <v>66.853499999999997</v>
          </cell>
          <cell r="PC92">
            <v>66.845600000000005</v>
          </cell>
          <cell r="PD92">
            <v>67.170299999999997</v>
          </cell>
          <cell r="PE92">
            <v>65.648899999999998</v>
          </cell>
          <cell r="PF92">
            <v>65.8</v>
          </cell>
          <cell r="PL92">
            <v>10.222047659999999</v>
          </cell>
          <cell r="PM92">
            <v>10.09691604</v>
          </cell>
          <cell r="PN92">
            <v>10.51466969</v>
          </cell>
          <cell r="PO92">
            <v>10.929037409999999</v>
          </cell>
          <cell r="PP92">
            <v>11.34465981</v>
          </cell>
          <cell r="PQ92">
            <v>11.68328953</v>
          </cell>
          <cell r="PR92">
            <v>12.094129560000001</v>
          </cell>
          <cell r="PS92">
            <v>12.07435989</v>
          </cell>
          <cell r="PT92">
            <v>12.274929999999999</v>
          </cell>
          <cell r="PU92">
            <v>12.22649002</v>
          </cell>
          <cell r="PV92">
            <v>12.255379680000001</v>
          </cell>
          <cell r="PW92">
            <v>12.347310070000001</v>
          </cell>
          <cell r="PX92">
            <v>12.290909770000001</v>
          </cell>
          <cell r="PY92">
            <v>12.1555047</v>
          </cell>
          <cell r="PZ92">
            <v>12.02009964</v>
          </cell>
          <cell r="QA92">
            <v>12.162679669999999</v>
          </cell>
          <cell r="QB92">
            <v>12.13745975</v>
          </cell>
          <cell r="QC92">
            <v>12.465399740000001</v>
          </cell>
          <cell r="QD92">
            <v>12.635979649999999</v>
          </cell>
          <cell r="QE92">
            <v>12.71267033</v>
          </cell>
          <cell r="QF92">
            <v>12.6427002</v>
          </cell>
          <cell r="QG92">
            <v>12.797470089999999</v>
          </cell>
          <cell r="QH92">
            <v>12.78927994</v>
          </cell>
          <cell r="QI92">
            <v>12.733079910000001</v>
          </cell>
          <cell r="QJ92">
            <v>12.838230129999999</v>
          </cell>
          <cell r="QK92">
            <v>12.96424961</v>
          </cell>
          <cell r="QL92">
            <v>12.96424961</v>
          </cell>
          <cell r="QM92">
            <v>9.7251438889999999</v>
          </cell>
          <cell r="QN92">
            <v>9.8087779820000005</v>
          </cell>
          <cell r="QO92">
            <v>9.8924120749999993</v>
          </cell>
          <cell r="QP92">
            <v>9.9760461679999999</v>
          </cell>
          <cell r="QQ92">
            <v>10.05968026</v>
          </cell>
          <cell r="QR92">
            <v>10.143314350000001</v>
          </cell>
          <cell r="QS92">
            <v>10.20764827</v>
          </cell>
          <cell r="QT92">
            <v>10.271982189999999</v>
          </cell>
          <cell r="QU92">
            <v>10.33631611</v>
          </cell>
          <cell r="QV92">
            <v>10.40065002</v>
          </cell>
          <cell r="QW92">
            <v>10.439463999999999</v>
          </cell>
          <cell r="QX92">
            <v>10.478277970000001</v>
          </cell>
          <cell r="QY92">
            <v>10.51709194</v>
          </cell>
          <cell r="QZ92">
            <v>10.55590591</v>
          </cell>
          <cell r="RA92">
            <v>10.59471989</v>
          </cell>
          <cell r="RB92">
            <v>10.63220024</v>
          </cell>
          <cell r="RC92">
            <v>10.67234783</v>
          </cell>
          <cell r="RD92">
            <v>10.711161799999999</v>
          </cell>
          <cell r="RE92">
            <v>10.74997578</v>
          </cell>
          <cell r="RF92">
            <v>10.788789749999999</v>
          </cell>
          <cell r="RG92">
            <v>10.937762859999999</v>
          </cell>
          <cell r="RH92">
            <v>10.96912562</v>
          </cell>
          <cell r="RI92">
            <v>11.000488389999999</v>
          </cell>
          <cell r="RJ92">
            <v>11.03185115</v>
          </cell>
          <cell r="RK92">
            <v>11.06321391</v>
          </cell>
          <cell r="RL92">
            <v>11.09457667</v>
          </cell>
          <cell r="RM92">
            <v>11.104377530000001</v>
          </cell>
          <cell r="RN92">
            <v>11.114178389999999</v>
          </cell>
          <cell r="RO92">
            <v>11.12397926</v>
          </cell>
          <cell r="RP92">
            <v>11.133780120000001</v>
          </cell>
          <cell r="RQ92">
            <v>11.133780120000001</v>
          </cell>
          <cell r="RR92">
            <v>11.133780120000001</v>
          </cell>
          <cell r="RS92">
            <v>6782.6210010000004</v>
          </cell>
          <cell r="RT92">
            <v>6144.7296159999996</v>
          </cell>
          <cell r="RU92">
            <v>5205.7480130000004</v>
          </cell>
          <cell r="RV92">
            <v>4348.3754140000001</v>
          </cell>
          <cell r="RW92">
            <v>3361.5138120000001</v>
          </cell>
          <cell r="RX92">
            <v>3126.7757069999998</v>
          </cell>
          <cell r="RY92">
            <v>3327.1580819999999</v>
          </cell>
          <cell r="RZ92">
            <v>3561.780761</v>
          </cell>
          <cell r="SA92">
            <v>3549.9715919999999</v>
          </cell>
          <cell r="SB92">
            <v>3573.3696490000002</v>
          </cell>
          <cell r="SC92">
            <v>3717.3893760000001</v>
          </cell>
          <cell r="SD92">
            <v>3983.6728520000001</v>
          </cell>
          <cell r="SE92">
            <v>3963.7469289999999</v>
          </cell>
          <cell r="SF92">
            <v>4245.5430619999997</v>
          </cell>
          <cell r="SG92">
            <v>4454.1515909999998</v>
          </cell>
          <cell r="SH92">
            <v>4474.145802</v>
          </cell>
          <cell r="SI92">
            <v>4674.1181999999999</v>
          </cell>
          <cell r="SJ92">
            <v>5044.2316000000001</v>
          </cell>
          <cell r="SK92">
            <v>5260.3795909999999</v>
          </cell>
          <cell r="SL92">
            <v>5358.8072199999997</v>
          </cell>
          <cell r="SM92">
            <v>5055.6621619999996</v>
          </cell>
          <cell r="SN92">
            <v>5024.4074410000003</v>
          </cell>
          <cell r="SO92">
            <v>5436.5624239999997</v>
          </cell>
          <cell r="SP92">
            <v>5979.7045870000002</v>
          </cell>
          <cell r="SQ92">
            <v>6170.0141379999995</v>
          </cell>
          <cell r="SR92">
            <v>6197.5044040000002</v>
          </cell>
          <cell r="SS92">
            <v>6298.0021690000003</v>
          </cell>
          <cell r="ST92">
            <v>6669.4757630000004</v>
          </cell>
          <cell r="SU92">
            <v>6998.0882140000003</v>
          </cell>
          <cell r="SV92">
            <v>6526.497676</v>
          </cell>
          <cell r="SW92">
            <v>6242.199595</v>
          </cell>
          <cell r="SX92">
            <v>6331.4871890000004</v>
          </cell>
          <cell r="SY92">
            <v>0.55800000000000005</v>
          </cell>
          <cell r="SZ92">
            <v>0.56000000000000005</v>
          </cell>
          <cell r="TA92">
            <v>0.58899999999999997</v>
          </cell>
          <cell r="TB92">
            <v>0.59599999999999997</v>
          </cell>
          <cell r="TC92">
            <v>0.61699999999999999</v>
          </cell>
          <cell r="TD92">
            <v>0.62</v>
          </cell>
          <cell r="TE92">
            <v>0.623</v>
          </cell>
          <cell r="TF92">
            <v>0.627</v>
          </cell>
          <cell r="TG92">
            <v>0.63</v>
          </cell>
          <cell r="TH92">
            <v>0.63100000000000001</v>
          </cell>
          <cell r="TI92">
            <v>0.624</v>
          </cell>
          <cell r="TJ92">
            <v>0.627</v>
          </cell>
          <cell r="TK92">
            <v>15.69967546</v>
          </cell>
          <cell r="TL92">
            <v>15.461576989999999</v>
          </cell>
          <cell r="TM92">
            <v>12.62352136</v>
          </cell>
          <cell r="TN92">
            <v>12.41039168</v>
          </cell>
          <cell r="TO92">
            <v>10.334605160000001</v>
          </cell>
          <cell r="TP92">
            <v>10.13757287</v>
          </cell>
          <cell r="TQ92">
            <v>9.9581206069999997</v>
          </cell>
          <cell r="TR92">
            <v>9.7812127469999997</v>
          </cell>
          <cell r="TS92">
            <v>9.6362961299999998</v>
          </cell>
          <cell r="TT92">
            <v>9.4904004900000007</v>
          </cell>
          <cell r="TU92">
            <v>9.3337671100000001</v>
          </cell>
          <cell r="TV92">
            <v>9.2267130369999997</v>
          </cell>
          <cell r="TW92">
            <v>15.96385542</v>
          </cell>
          <cell r="TX92">
            <v>15.78947368</v>
          </cell>
          <cell r="TY92">
            <v>12.74074074</v>
          </cell>
          <cell r="TZ92">
            <v>12.609970669999999</v>
          </cell>
          <cell r="UA92">
            <v>10.31976744</v>
          </cell>
          <cell r="UB92">
            <v>10.144927539999999</v>
          </cell>
          <cell r="UC92">
            <v>10.1010101</v>
          </cell>
          <cell r="UD92">
            <v>9.9137931029999997</v>
          </cell>
          <cell r="UE92">
            <v>9.7421203439999999</v>
          </cell>
          <cell r="UF92">
            <v>9.5988538680000008</v>
          </cell>
          <cell r="UG92">
            <v>9.4339622639999998</v>
          </cell>
          <cell r="UH92">
            <v>9.3930635840000001</v>
          </cell>
          <cell r="UI92">
            <v>16.45799637</v>
          </cell>
          <cell r="UJ92">
            <v>15.74370098</v>
          </cell>
          <cell r="UK92">
            <v>15.11818409</v>
          </cell>
          <cell r="UL92">
            <v>14.47879505</v>
          </cell>
          <cell r="UM92">
            <v>13.85059547</v>
          </cell>
          <cell r="UN92">
            <v>13.259498600000001</v>
          </cell>
          <cell r="UO92">
            <v>12.72114182</v>
          </cell>
          <cell r="UP92">
            <v>12.19041824</v>
          </cell>
          <cell r="UQ92">
            <v>11.71404839</v>
          </cell>
          <cell r="UR92">
            <v>11.276361469999999</v>
          </cell>
          <cell r="US92">
            <v>10.806461329999999</v>
          </cell>
          <cell r="UT92">
            <v>10.48529911</v>
          </cell>
          <cell r="UU92">
            <v>6.5869999999999997</v>
          </cell>
          <cell r="UV92">
            <v>6.5869999999999997</v>
          </cell>
          <cell r="UW92">
            <v>5.0172299999999996</v>
          </cell>
          <cell r="UX92">
            <v>5.0172299999999996</v>
          </cell>
          <cell r="UY92">
            <v>4.9792699999999996</v>
          </cell>
          <cell r="UZ92">
            <v>4.9792699999999996</v>
          </cell>
          <cell r="VA92">
            <v>4.9792699999999996</v>
          </cell>
          <cell r="VB92">
            <v>4.9792699999999996</v>
          </cell>
          <cell r="VC92">
            <v>3.3642500000000002</v>
          </cell>
          <cell r="VD92">
            <v>3.3642500000000002</v>
          </cell>
          <cell r="VE92">
            <v>3.3642500000000002</v>
          </cell>
          <cell r="VF92">
            <v>3.3642500000000002</v>
          </cell>
          <cell r="VG92">
            <v>24.054030000000001</v>
          </cell>
          <cell r="VH92">
            <v>24.054030000000001</v>
          </cell>
          <cell r="VI92">
            <v>17.735150000000001</v>
          </cell>
          <cell r="VJ92">
            <v>17.735150000000001</v>
          </cell>
          <cell r="VK92">
            <v>12.17395</v>
          </cell>
          <cell r="VL92">
            <v>12.17395</v>
          </cell>
          <cell r="VM92">
            <v>12.17395</v>
          </cell>
          <cell r="VN92">
            <v>12.17395</v>
          </cell>
          <cell r="VO92">
            <v>13.830590000000001</v>
          </cell>
          <cell r="VP92">
            <v>13.830590000000001</v>
          </cell>
          <cell r="VQ92">
            <v>13.830590000000001</v>
          </cell>
          <cell r="VR92">
            <v>13.830590000000001</v>
          </cell>
          <cell r="VS92">
            <v>87</v>
          </cell>
          <cell r="VT92">
            <v>0.49299999999999999</v>
          </cell>
          <cell r="VU92">
            <v>0.502</v>
          </cell>
          <cell r="VV92">
            <v>0.502</v>
          </cell>
          <cell r="VW92">
            <v>0.51200000000000001</v>
          </cell>
          <cell r="VX92">
            <v>0.51600000000000001</v>
          </cell>
          <cell r="VY92">
            <v>0.51800000000000002</v>
          </cell>
          <cell r="VZ92">
            <v>0.51200000000000001</v>
          </cell>
          <cell r="WA92">
            <v>0.495</v>
          </cell>
          <cell r="WB92">
            <v>0.48499999999999999</v>
          </cell>
          <cell r="WC92">
            <v>0.47099999999999997</v>
          </cell>
          <cell r="WD92">
            <v>0.45100000000000001</v>
          </cell>
          <cell r="WE92">
            <v>0.434</v>
          </cell>
          <cell r="WF92">
            <v>0.439</v>
          </cell>
          <cell r="WG92">
            <v>0.433</v>
          </cell>
          <cell r="WH92">
            <v>0.42899999999999999</v>
          </cell>
          <cell r="WI92">
            <v>0.66900000000000004</v>
          </cell>
          <cell r="WJ92">
            <v>0.67300000000000004</v>
          </cell>
          <cell r="WK92">
            <v>0.35899999999999999</v>
          </cell>
          <cell r="WL92">
            <v>0.36</v>
          </cell>
          <cell r="WM92">
            <v>0.36699999999999999</v>
          </cell>
          <cell r="WN92">
            <v>0.378</v>
          </cell>
          <cell r="WO92">
            <v>0.38900000000000001</v>
          </cell>
          <cell r="WP92">
            <v>0.38800000000000001</v>
          </cell>
          <cell r="WQ92">
            <v>0.38900000000000001</v>
          </cell>
          <cell r="WR92">
            <v>0.38500000000000001</v>
          </cell>
          <cell r="WS92">
            <v>0.39</v>
          </cell>
          <cell r="WT92">
            <v>0.38500000000000001</v>
          </cell>
          <cell r="WU92">
            <v>0.38</v>
          </cell>
          <cell r="WV92">
            <v>0.38100000000000001</v>
          </cell>
          <cell r="WW92">
            <v>0.38100000000000001</v>
          </cell>
          <cell r="WX92">
            <v>0.38600000000000001</v>
          </cell>
          <cell r="WY92">
            <v>0.37</v>
          </cell>
          <cell r="WZ92">
            <v>74</v>
          </cell>
          <cell r="XA92">
            <v>78</v>
          </cell>
          <cell r="XB92">
            <v>77</v>
          </cell>
          <cell r="XC92">
            <v>83</v>
          </cell>
          <cell r="XD92">
            <v>93</v>
          </cell>
          <cell r="XE92">
            <v>101</v>
          </cell>
          <cell r="XF92">
            <v>95</v>
          </cell>
          <cell r="XG92">
            <v>87</v>
          </cell>
          <cell r="XH92">
            <v>85</v>
          </cell>
          <cell r="XI92">
            <v>79</v>
          </cell>
          <cell r="XJ92">
            <v>79</v>
          </cell>
          <cell r="XK92">
            <v>76</v>
          </cell>
          <cell r="XL92">
            <v>83</v>
          </cell>
          <cell r="XM92">
            <v>82</v>
          </cell>
          <cell r="XN92">
            <v>79</v>
          </cell>
          <cell r="XO92">
            <v>82</v>
          </cell>
          <cell r="XP92">
            <v>85</v>
          </cell>
          <cell r="XQ92">
            <v>84</v>
          </cell>
          <cell r="XR92">
            <v>81</v>
          </cell>
          <cell r="XS92">
            <v>80</v>
          </cell>
          <cell r="XT92">
            <v>79</v>
          </cell>
          <cell r="XU92">
            <v>79</v>
          </cell>
          <cell r="XV92">
            <v>74</v>
          </cell>
          <cell r="XW92">
            <v>70</v>
          </cell>
          <cell r="XX92">
            <v>69</v>
          </cell>
          <cell r="XY92">
            <v>66</v>
          </cell>
          <cell r="XZ92">
            <v>63</v>
          </cell>
          <cell r="YA92">
            <v>60</v>
          </cell>
          <cell r="YB92">
            <v>60</v>
          </cell>
          <cell r="YC92">
            <v>60</v>
          </cell>
          <cell r="YD92">
            <v>60</v>
          </cell>
          <cell r="YE92">
            <v>60</v>
          </cell>
          <cell r="YF92">
            <v>50.865000000000002</v>
          </cell>
          <cell r="YG92">
            <v>56.149000000000001</v>
          </cell>
          <cell r="YH92">
            <v>58.134</v>
          </cell>
          <cell r="YI92">
            <v>65.185000000000002</v>
          </cell>
          <cell r="YJ92">
            <v>63.957000000000001</v>
          </cell>
          <cell r="YK92">
            <v>61.643000000000001</v>
          </cell>
          <cell r="YL92">
            <v>59.606000000000002</v>
          </cell>
          <cell r="YM92">
            <v>50.871000000000002</v>
          </cell>
          <cell r="YN92">
            <v>44.692</v>
          </cell>
          <cell r="YO92">
            <v>39.752000000000002</v>
          </cell>
          <cell r="YP92">
            <v>36.095999999999997</v>
          </cell>
          <cell r="YQ92">
            <v>32.359000000000002</v>
          </cell>
          <cell r="YR92">
            <v>31.728000000000002</v>
          </cell>
          <cell r="YS92">
            <v>29.212</v>
          </cell>
          <cell r="YT92">
            <v>28.117000000000001</v>
          </cell>
          <cell r="YU92">
            <v>27.567</v>
          </cell>
          <cell r="YV92">
            <v>28.622</v>
          </cell>
          <cell r="YW92">
            <v>30.151</v>
          </cell>
          <cell r="YX92">
            <v>31.751000000000001</v>
          </cell>
          <cell r="YY92">
            <v>35.128999999999998</v>
          </cell>
          <cell r="YZ92">
            <v>37.584000000000003</v>
          </cell>
          <cell r="ZA92">
            <v>43.567</v>
          </cell>
          <cell r="ZB92">
            <v>45.369</v>
          </cell>
          <cell r="ZC92">
            <v>46.478999999999999</v>
          </cell>
          <cell r="ZD92">
            <v>47.091000000000001</v>
          </cell>
          <cell r="ZE92">
            <v>44.121000000000002</v>
          </cell>
          <cell r="ZF92">
            <v>41.777000000000001</v>
          </cell>
          <cell r="ZG92">
            <v>39.143999999999998</v>
          </cell>
          <cell r="ZH92">
            <v>38.729999999999997</v>
          </cell>
          <cell r="ZI92">
            <v>38.365000000000002</v>
          </cell>
          <cell r="ZJ92">
            <v>36.048000000000002</v>
          </cell>
          <cell r="ZK92">
            <v>34.697000000000003</v>
          </cell>
          <cell r="ZL92">
            <v>71.135868400000007</v>
          </cell>
          <cell r="ZM92">
            <v>72.760534480000004</v>
          </cell>
          <cell r="ZN92">
            <v>74.385200569999995</v>
          </cell>
          <cell r="ZO92">
            <v>76.009866650000006</v>
          </cell>
          <cell r="ZP92">
            <v>77.634532739999997</v>
          </cell>
          <cell r="ZQ92">
            <v>79.259198819999995</v>
          </cell>
          <cell r="ZR92">
            <v>81.072199100000006</v>
          </cell>
          <cell r="ZS92">
            <v>82.885199389999997</v>
          </cell>
          <cell r="ZT92">
            <v>84.698199669999994</v>
          </cell>
          <cell r="ZU92">
            <v>86.511199950000005</v>
          </cell>
          <cell r="ZV92">
            <v>87.311966709999993</v>
          </cell>
          <cell r="ZW92">
            <v>88.112733460000001</v>
          </cell>
          <cell r="ZX92">
            <v>88.913500209999995</v>
          </cell>
          <cell r="ZY92">
            <v>89.714266969999997</v>
          </cell>
          <cell r="ZZ92">
            <v>90.515033720000005</v>
          </cell>
          <cell r="AAA92">
            <v>91.315800479999993</v>
          </cell>
          <cell r="AAB92">
            <v>92.116567230000001</v>
          </cell>
          <cell r="AAC92">
            <v>92.917333979999995</v>
          </cell>
          <cell r="AAD92">
            <v>93.718100739999997</v>
          </cell>
          <cell r="AAE92">
            <v>94.518867490000005</v>
          </cell>
          <cell r="AAF92">
            <v>96.520563659999993</v>
          </cell>
          <cell r="AAG92">
            <v>97.396816369999996</v>
          </cell>
          <cell r="AAH92">
            <v>98.273069079999999</v>
          </cell>
          <cell r="AAI92">
            <v>99.149321790000002</v>
          </cell>
          <cell r="AAJ92">
            <v>100</v>
          </cell>
          <cell r="AAK92">
            <v>100</v>
          </cell>
          <cell r="AAL92">
            <v>100</v>
          </cell>
          <cell r="AAM92">
            <v>100</v>
          </cell>
          <cell r="AAN92">
            <v>100</v>
          </cell>
          <cell r="AAO92">
            <v>100</v>
          </cell>
          <cell r="AAP92">
            <v>100</v>
          </cell>
          <cell r="AAQ92">
            <v>100</v>
          </cell>
          <cell r="AAR92">
            <v>83.055402950000001</v>
          </cell>
          <cell r="AAS92">
            <v>84.179953240000003</v>
          </cell>
          <cell r="AAT92">
            <v>85.304503519999997</v>
          </cell>
          <cell r="AAU92">
            <v>86.429053800000005</v>
          </cell>
          <cell r="AAV92">
            <v>87.553604089999993</v>
          </cell>
          <cell r="AAW92">
            <v>88.678154370000001</v>
          </cell>
          <cell r="AAX92">
            <v>89.566572469999997</v>
          </cell>
          <cell r="AAY92">
            <v>90.45499058</v>
          </cell>
          <cell r="AAZ92">
            <v>91.343408679999996</v>
          </cell>
          <cell r="ABA92">
            <v>92.231826780000006</v>
          </cell>
          <cell r="ABB92">
            <v>92.701881409999999</v>
          </cell>
          <cell r="ABC92">
            <v>93.171936040000006</v>
          </cell>
          <cell r="ABD92">
            <v>93.641990660000005</v>
          </cell>
          <cell r="ABE92">
            <v>94.112045289999998</v>
          </cell>
          <cell r="ABF92">
            <v>94.582099909999997</v>
          </cell>
          <cell r="ABG92">
            <v>95.052154540000004</v>
          </cell>
          <cell r="ABH92">
            <v>95.522209169999996</v>
          </cell>
          <cell r="ABI92">
            <v>95.992263789999996</v>
          </cell>
          <cell r="ABJ92">
            <v>96.462318420000003</v>
          </cell>
          <cell r="ABK92">
            <v>96.932373049999995</v>
          </cell>
          <cell r="ABL92">
            <v>98.740645299999997</v>
          </cell>
          <cell r="ABM92">
            <v>99.13658753</v>
          </cell>
          <cell r="ABN92">
            <v>99.532529769999996</v>
          </cell>
          <cell r="ABO92">
            <v>99.928471999999999</v>
          </cell>
          <cell r="ABP92">
            <v>100</v>
          </cell>
          <cell r="ABQ92">
            <v>100</v>
          </cell>
          <cell r="ABR92">
            <v>100</v>
          </cell>
          <cell r="ABS92">
            <v>100</v>
          </cell>
          <cell r="ABT92">
            <v>100</v>
          </cell>
          <cell r="ABU92">
            <v>99.985618299999999</v>
          </cell>
          <cell r="ABV92">
            <v>99.801933759999997</v>
          </cell>
          <cell r="ABW92">
            <v>99.801933759999997</v>
          </cell>
          <cell r="ABX92">
            <v>4.7619047620000003</v>
          </cell>
          <cell r="ABY92">
            <v>4.7619047620000003</v>
          </cell>
          <cell r="ABZ92">
            <v>4.7619047620000003</v>
          </cell>
          <cell r="ACA92">
            <v>4.7619047620000003</v>
          </cell>
          <cell r="ACB92">
            <v>4.7619047620000003</v>
          </cell>
          <cell r="ACC92">
            <v>4.7619047620000003</v>
          </cell>
          <cell r="ACD92">
            <v>4.7619047620000003</v>
          </cell>
          <cell r="ACE92">
            <v>4.7619047620000003</v>
          </cell>
          <cell r="ACF92">
            <v>4.7619047620000003</v>
          </cell>
          <cell r="ACG92">
            <v>4.7619047620000003</v>
          </cell>
          <cell r="ACH92">
            <v>6</v>
          </cell>
          <cell r="ACI92">
            <v>6.6666666670000003</v>
          </cell>
          <cell r="ACJ92">
            <v>6.6666666670000003</v>
          </cell>
          <cell r="ACK92">
            <v>6.6666666670000003</v>
          </cell>
          <cell r="ACL92">
            <v>6.6666666670000003</v>
          </cell>
          <cell r="ACM92">
            <v>0</v>
          </cell>
          <cell r="ACN92">
            <v>0</v>
          </cell>
          <cell r="ACO92">
            <v>25.555555559999998</v>
          </cell>
          <cell r="ACP92">
            <v>25.555555559999998</v>
          </cell>
          <cell r="ACQ92">
            <v>25.555555559999998</v>
          </cell>
          <cell r="ACR92">
            <v>23.333333329999999</v>
          </cell>
          <cell r="ACS92">
            <v>23.333333329999999</v>
          </cell>
          <cell r="ACT92">
            <v>23.333333329999999</v>
          </cell>
          <cell r="ACU92">
            <v>23.333333329999999</v>
          </cell>
          <cell r="ACV92">
            <v>23.333333329999999</v>
          </cell>
          <cell r="ACW92">
            <v>19.166666670000001</v>
          </cell>
          <cell r="ACX92">
            <v>19.166666670000001</v>
          </cell>
          <cell r="ACY92">
            <v>19.166666670000001</v>
          </cell>
          <cell r="ACZ92">
            <v>19.166666670000001</v>
          </cell>
          <cell r="ADA92">
            <v>19.166666670000001</v>
          </cell>
          <cell r="ADB92">
            <v>16.52173913</v>
          </cell>
          <cell r="ADC92">
            <v>20.454545450000001</v>
          </cell>
          <cell r="ADD92">
            <v>95.238095240000007</v>
          </cell>
          <cell r="ADE92">
            <v>95.238095240000007</v>
          </cell>
          <cell r="ADF92">
            <v>95.238095240000007</v>
          </cell>
          <cell r="ADG92">
            <v>95.238095240000007</v>
          </cell>
          <cell r="ADH92">
            <v>95.238095240000007</v>
          </cell>
          <cell r="ADI92">
            <v>95.238095240000007</v>
          </cell>
          <cell r="ADJ92">
            <v>95.238095240000007</v>
          </cell>
          <cell r="ADK92">
            <v>95.238095240000007</v>
          </cell>
          <cell r="ADL92">
            <v>95.238095240000007</v>
          </cell>
          <cell r="ADM92">
            <v>95.238095240000007</v>
          </cell>
          <cell r="ADN92">
            <v>94</v>
          </cell>
          <cell r="ADO92">
            <v>93.333333330000002</v>
          </cell>
          <cell r="ADP92">
            <v>93.333333330000002</v>
          </cell>
          <cell r="ADQ92">
            <v>93.333333330000002</v>
          </cell>
          <cell r="ADR92">
            <v>93.333333330000002</v>
          </cell>
          <cell r="ADS92">
            <v>100</v>
          </cell>
          <cell r="ADT92">
            <v>100</v>
          </cell>
          <cell r="ADU92">
            <v>74.444444439999998</v>
          </cell>
          <cell r="ADV92">
            <v>74.444444439999998</v>
          </cell>
          <cell r="ADW92">
            <v>74.444444439999998</v>
          </cell>
          <cell r="ADX92">
            <v>76.666666669999998</v>
          </cell>
          <cell r="ADY92">
            <v>76.666666669999998</v>
          </cell>
          <cell r="ADZ92">
            <v>76.666666669999998</v>
          </cell>
          <cell r="AEA92">
            <v>76.666666669999998</v>
          </cell>
          <cell r="AEB92">
            <v>76.666666669999998</v>
          </cell>
          <cell r="AEC92">
            <v>80.833333330000002</v>
          </cell>
          <cell r="AED92">
            <v>80.833333330000002</v>
          </cell>
          <cell r="AEE92">
            <v>80.833333330000002</v>
          </cell>
          <cell r="AEF92">
            <v>80.833333330000002</v>
          </cell>
          <cell r="AEG92">
            <v>80.833333330000002</v>
          </cell>
          <cell r="AEH92">
            <v>83.47826087</v>
          </cell>
          <cell r="AEI92">
            <v>79.545454550000002</v>
          </cell>
          <cell r="AEJ92">
            <v>50.161999999999999</v>
          </cell>
          <cell r="AEK92">
            <v>51.106000000000002</v>
          </cell>
          <cell r="AEL92">
            <v>52.774000000000001</v>
          </cell>
          <cell r="AEM92">
            <v>54.69</v>
          </cell>
          <cell r="AEN92">
            <v>57.494</v>
          </cell>
          <cell r="AEO92">
            <v>58.36</v>
          </cell>
          <cell r="AEP92">
            <v>57.637</v>
          </cell>
          <cell r="AEQ92">
            <v>56.59</v>
          </cell>
          <cell r="AER92">
            <v>56.514000000000003</v>
          </cell>
          <cell r="AES92">
            <v>56.241999999999997</v>
          </cell>
          <cell r="AET92">
            <v>55.719000000000001</v>
          </cell>
          <cell r="AEU92">
            <v>55.183999999999997</v>
          </cell>
          <cell r="AEV92">
            <v>55.283999999999999</v>
          </cell>
          <cell r="AEW92">
            <v>54.393999999999998</v>
          </cell>
          <cell r="AEX92">
            <v>53.502000000000002</v>
          </cell>
          <cell r="AEY92">
            <v>53.838000000000001</v>
          </cell>
          <cell r="AEZ92">
            <v>54.204000000000001</v>
          </cell>
          <cell r="AFA92">
            <v>53.911999999999999</v>
          </cell>
          <cell r="AFB92">
            <v>53.624000000000002</v>
          </cell>
          <cell r="AFC92">
            <v>52.69</v>
          </cell>
          <cell r="AFD92">
            <v>52.381999999999998</v>
          </cell>
          <cell r="AFE92">
            <v>52.826999999999998</v>
          </cell>
          <cell r="AFF92">
            <v>51.774999999999999</v>
          </cell>
          <cell r="AFG92">
            <v>49.19</v>
          </cell>
          <cell r="AFH92">
            <v>50.356999999999999</v>
          </cell>
          <cell r="AFI92">
            <v>49.914000000000001</v>
          </cell>
          <cell r="AFJ92">
            <v>48.335999999999999</v>
          </cell>
          <cell r="AFK92">
            <v>45.905000000000001</v>
          </cell>
          <cell r="AFL92">
            <v>44.164000000000001</v>
          </cell>
          <cell r="AFM92">
            <v>43.973999999999997</v>
          </cell>
          <cell r="AFN92">
            <v>41.564</v>
          </cell>
          <cell r="AFO92">
            <v>42.140999999999998</v>
          </cell>
          <cell r="AFP92">
            <v>71.028999999999996</v>
          </cell>
          <cell r="AFQ92">
            <v>71.613</v>
          </cell>
          <cell r="AFR92">
            <v>72.611000000000004</v>
          </cell>
          <cell r="AFS92">
            <v>73.700999999999993</v>
          </cell>
          <cell r="AFT92">
            <v>75.209000000000003</v>
          </cell>
          <cell r="AFU92">
            <v>75.650999999999996</v>
          </cell>
          <cell r="AFV92">
            <v>75.271000000000001</v>
          </cell>
          <cell r="AFW92">
            <v>74.713999999999999</v>
          </cell>
          <cell r="AFX92">
            <v>74.671000000000006</v>
          </cell>
          <cell r="AFY92">
            <v>74.521000000000001</v>
          </cell>
          <cell r="AFZ92">
            <v>74.231999999999999</v>
          </cell>
          <cell r="AGA92">
            <v>73.927000000000007</v>
          </cell>
          <cell r="AGB92">
            <v>73.972999999999999</v>
          </cell>
          <cell r="AGC92">
            <v>74.147000000000006</v>
          </cell>
          <cell r="AGD92">
            <v>74.320999999999998</v>
          </cell>
          <cell r="AGE92">
            <v>75.8</v>
          </cell>
          <cell r="AGF92">
            <v>77.262</v>
          </cell>
          <cell r="AGG92">
            <v>77.051000000000002</v>
          </cell>
          <cell r="AGH92">
            <v>76.837000000000003</v>
          </cell>
          <cell r="AGI92">
            <v>75.691000000000003</v>
          </cell>
          <cell r="AGJ92">
            <v>76.793000000000006</v>
          </cell>
          <cell r="AGK92">
            <v>77.5</v>
          </cell>
          <cell r="AGL92">
            <v>77.272999999999996</v>
          </cell>
          <cell r="AGM92">
            <v>76.42</v>
          </cell>
          <cell r="AGN92">
            <v>74.965999999999994</v>
          </cell>
          <cell r="AGO92">
            <v>75.495999999999995</v>
          </cell>
          <cell r="AGP92">
            <v>75.424999999999997</v>
          </cell>
          <cell r="AGQ92">
            <v>75.021000000000001</v>
          </cell>
          <cell r="AGR92">
            <v>74.260000000000005</v>
          </cell>
          <cell r="AGS92">
            <v>74.114999999999995</v>
          </cell>
          <cell r="AGT92">
            <v>71.043999999999997</v>
          </cell>
          <cell r="AGU92">
            <v>71.67</v>
          </cell>
          <cell r="AGV92">
            <v>18</v>
          </cell>
          <cell r="AGX92">
            <v>0.60699999999999998</v>
          </cell>
          <cell r="AGY92">
            <v>0.59</v>
          </cell>
          <cell r="AGZ92">
            <v>0.58199999999999996</v>
          </cell>
          <cell r="AHA92">
            <v>0.57199999999999995</v>
          </cell>
          <cell r="AHB92">
            <v>0.56999999999999995</v>
          </cell>
          <cell r="AHC92">
            <v>0.57699999999999996</v>
          </cell>
          <cell r="AHD92">
            <v>0.58499999999999996</v>
          </cell>
          <cell r="AHE92">
            <v>0.58799999999999997</v>
          </cell>
          <cell r="AHF92">
            <v>0.59699999999999998</v>
          </cell>
          <cell r="AHG92">
            <v>0.60199999999999998</v>
          </cell>
          <cell r="AHH92">
            <v>0.61099999999999999</v>
          </cell>
          <cell r="AHI92">
            <v>0.60699999999999998</v>
          </cell>
          <cell r="AHJ92">
            <v>0.60899999999999999</v>
          </cell>
          <cell r="AHK92">
            <v>0.61</v>
          </cell>
          <cell r="AHL92">
            <v>0.62</v>
          </cell>
          <cell r="AHM92">
            <v>0.626</v>
          </cell>
          <cell r="AHN92">
            <v>0.628</v>
          </cell>
          <cell r="AHO92">
            <v>0.628</v>
          </cell>
          <cell r="AHP92">
            <v>0.63500000000000001</v>
          </cell>
          <cell r="AHQ92">
            <v>0.63800000000000001</v>
          </cell>
          <cell r="AHR92">
            <v>0.63500000000000001</v>
          </cell>
          <cell r="AHS92">
            <v>0.64</v>
          </cell>
          <cell r="AHT92">
            <v>0.64700000000000002</v>
          </cell>
          <cell r="AHU92">
            <v>0.64900000000000002</v>
          </cell>
          <cell r="AHV92">
            <v>0.65300000000000002</v>
          </cell>
          <cell r="AHW92">
            <v>0.65700000000000003</v>
          </cell>
          <cell r="AHX92">
            <v>0.65900000000000003</v>
          </cell>
          <cell r="AHY92">
            <v>0.65900000000000003</v>
          </cell>
          <cell r="AHZ92">
            <v>0.66400000000000003</v>
          </cell>
          <cell r="AIA92">
            <v>0.65500000000000003</v>
          </cell>
          <cell r="AIB92">
            <v>0.65800000000000003</v>
          </cell>
          <cell r="AID92">
            <v>3.955696203</v>
          </cell>
          <cell r="AIE92">
            <v>5.1446945340000001</v>
          </cell>
          <cell r="AIF92">
            <v>4.433497537</v>
          </cell>
          <cell r="AIG92">
            <v>3.2148900170000001</v>
          </cell>
          <cell r="AIH92">
            <v>2.8960817720000001</v>
          </cell>
          <cell r="AII92">
            <v>2.8619528619999999</v>
          </cell>
          <cell r="AIJ92">
            <v>2.9850746269999999</v>
          </cell>
          <cell r="AIK92">
            <v>3.448275862</v>
          </cell>
          <cell r="AIL92">
            <v>3.0844155839999998</v>
          </cell>
          <cell r="AIM92">
            <v>3.0595813199999999</v>
          </cell>
          <cell r="AIN92">
            <v>3.015873016</v>
          </cell>
          <cell r="AIO92">
            <v>3.8034865290000002</v>
          </cell>
          <cell r="AIP92">
            <v>4.84375</v>
          </cell>
          <cell r="AIQ92">
            <v>5.1321928459999997</v>
          </cell>
          <cell r="AIR92">
            <v>3.7267080749999999</v>
          </cell>
          <cell r="AIS92">
            <v>3.692307692</v>
          </cell>
          <cell r="AIT92">
            <v>4.2682926830000003</v>
          </cell>
          <cell r="AIU92">
            <v>4.848484848</v>
          </cell>
          <cell r="AIV92">
            <v>4.2232277529999998</v>
          </cell>
          <cell r="AIW92">
            <v>3.9156626509999999</v>
          </cell>
          <cell r="AIX92">
            <v>4.511278195</v>
          </cell>
          <cell r="AIY92">
            <v>5.1851851849999999</v>
          </cell>
          <cell r="AIZ92">
            <v>5.1319648090000003</v>
          </cell>
          <cell r="AJA92">
            <v>5.6686046509999999</v>
          </cell>
          <cell r="AJB92">
            <v>5.3623188409999996</v>
          </cell>
          <cell r="AJC92">
            <v>5.1948051949999998</v>
          </cell>
          <cell r="AJD92">
            <v>5.316091954</v>
          </cell>
          <cell r="AJE92">
            <v>5.5873925499999997</v>
          </cell>
          <cell r="AJF92">
            <v>4.871060172</v>
          </cell>
          <cell r="AJG92">
            <v>4.9346879540000002</v>
          </cell>
          <cell r="AJH92">
            <v>4.9132947979999999</v>
          </cell>
          <cell r="AJI92">
            <v>4.4293412700000001</v>
          </cell>
          <cell r="AJJ92">
            <v>3.6206901619999998</v>
          </cell>
          <cell r="AJK92">
            <v>2.4877233649999999</v>
          </cell>
          <cell r="AJL92">
            <v>1.8962078069999999</v>
          </cell>
          <cell r="AJM92">
            <v>1.360336921</v>
          </cell>
          <cell r="AJN92">
            <v>0.98806507799999999</v>
          </cell>
          <cell r="AJO92">
            <v>1.2235273579999999</v>
          </cell>
          <cell r="AJP92">
            <v>1.1846835019999999</v>
          </cell>
          <cell r="AJQ92">
            <v>1.235591297</v>
          </cell>
          <cell r="AJR92">
            <v>0.95626012500000002</v>
          </cell>
          <cell r="AJS92">
            <v>0.93533212300000002</v>
          </cell>
          <cell r="AJT92">
            <v>0.77806318799999996</v>
          </cell>
          <cell r="AJU92">
            <v>0.98583927900000001</v>
          </cell>
          <cell r="AJV92">
            <v>1.073415338</v>
          </cell>
          <cell r="AJW92">
            <v>1.152588656</v>
          </cell>
          <cell r="AJX92">
            <v>1.0865463980000001</v>
          </cell>
          <cell r="AJY92">
            <v>1.057512886</v>
          </cell>
          <cell r="AJZ92">
            <v>1.2574087759999999</v>
          </cell>
          <cell r="AKA92">
            <v>1.436161781</v>
          </cell>
          <cell r="AKB92">
            <v>1.262786543</v>
          </cell>
          <cell r="AKC92">
            <v>1.164452013</v>
          </cell>
          <cell r="AKD92">
            <v>1.3689030040000001</v>
          </cell>
          <cell r="AKE92">
            <v>1.7785759720000001</v>
          </cell>
          <cell r="AKF92">
            <v>1.6851839799999999</v>
          </cell>
          <cell r="AKG92">
            <v>1.7273239330000001</v>
          </cell>
          <cell r="AKH92">
            <v>1.7249020450000001</v>
          </cell>
          <cell r="AKI92">
            <v>1.5880269920000001</v>
          </cell>
          <cell r="AKJ92">
            <v>1.510259005</v>
          </cell>
          <cell r="AKK92">
            <v>1.8555907890000001</v>
          </cell>
          <cell r="AKL92">
            <v>1.717293889</v>
          </cell>
          <cell r="AKM92">
            <v>1.763865121</v>
          </cell>
          <cell r="AKN92">
            <v>1.763865121</v>
          </cell>
          <cell r="AKP92">
            <v>2.97</v>
          </cell>
          <cell r="AKQ92">
            <v>7.06</v>
          </cell>
          <cell r="AKR92">
            <v>6.72</v>
          </cell>
          <cell r="AKS92">
            <v>4.76</v>
          </cell>
          <cell r="AKT92">
            <v>4.5</v>
          </cell>
          <cell r="AKU92">
            <v>4.3499999999999996</v>
          </cell>
          <cell r="AKV92">
            <v>4.4800000000000004</v>
          </cell>
          <cell r="AKW92">
            <v>5.62</v>
          </cell>
          <cell r="AKX92">
            <v>5.2</v>
          </cell>
          <cell r="AKY92">
            <v>5.24</v>
          </cell>
          <cell r="AKZ92">
            <v>5.25</v>
          </cell>
          <cell r="ALA92">
            <v>6.7</v>
          </cell>
          <cell r="ALB92">
            <v>8.67</v>
          </cell>
          <cell r="ALC92">
            <v>9.19</v>
          </cell>
          <cell r="ALD92">
            <v>6.37</v>
          </cell>
          <cell r="ALE92">
            <v>6.24</v>
          </cell>
          <cell r="ALF92">
            <v>7.12</v>
          </cell>
          <cell r="ALG92">
            <v>8.11</v>
          </cell>
          <cell r="ALH92">
            <v>7.14</v>
          </cell>
          <cell r="ALI92">
            <v>6.75</v>
          </cell>
          <cell r="ALJ92">
            <v>7.48</v>
          </cell>
          <cell r="ALK92">
            <v>8.41</v>
          </cell>
          <cell r="ALL92">
            <v>8.4700000000000006</v>
          </cell>
          <cell r="ALM92">
            <v>9.39</v>
          </cell>
          <cell r="ALN92">
            <v>8.93</v>
          </cell>
          <cell r="ALO92">
            <v>8.6199999999999992</v>
          </cell>
          <cell r="ALP92">
            <v>9.19</v>
          </cell>
          <cell r="ALQ92">
            <v>8.98</v>
          </cell>
          <cell r="ALR92">
            <v>7.82</v>
          </cell>
          <cell r="ALS92">
            <v>7.82</v>
          </cell>
          <cell r="ALT92">
            <v>7.82</v>
          </cell>
        </row>
        <row r="93">
          <cell r="A93" t="str">
            <v>Cambodia</v>
          </cell>
          <cell r="B93" t="str">
            <v>KHM</v>
          </cell>
          <cell r="C93" t="str">
            <v>Medium</v>
          </cell>
          <cell r="D93" t="str">
            <v>EAP</v>
          </cell>
          <cell r="E93">
            <v>146</v>
          </cell>
          <cell r="F93">
            <v>0.378</v>
          </cell>
          <cell r="G93">
            <v>0.38300000000000001</v>
          </cell>
          <cell r="H93">
            <v>0.38700000000000001</v>
          </cell>
          <cell r="I93">
            <v>0.39</v>
          </cell>
          <cell r="J93">
            <v>0.39200000000000002</v>
          </cell>
          <cell r="K93">
            <v>0.39700000000000002</v>
          </cell>
          <cell r="L93">
            <v>0.4</v>
          </cell>
          <cell r="M93">
            <v>0.40400000000000003</v>
          </cell>
          <cell r="N93">
            <v>0.40699999999999997</v>
          </cell>
          <cell r="O93">
            <v>0.41599999999999998</v>
          </cell>
          <cell r="P93">
            <v>0.42499999999999999</v>
          </cell>
          <cell r="Q93">
            <v>0.441</v>
          </cell>
          <cell r="R93">
            <v>0.46100000000000002</v>
          </cell>
          <cell r="S93">
            <v>0.47499999999999998</v>
          </cell>
          <cell r="T93">
            <v>0.48799999999999999</v>
          </cell>
          <cell r="U93">
            <v>0.499</v>
          </cell>
          <cell r="V93">
            <v>0.51</v>
          </cell>
          <cell r="W93">
            <v>0.52100000000000002</v>
          </cell>
          <cell r="X93">
            <v>0.52800000000000002</v>
          </cell>
          <cell r="Y93">
            <v>0.53400000000000003</v>
          </cell>
          <cell r="Z93">
            <v>0.54</v>
          </cell>
          <cell r="AA93">
            <v>0.54800000000000004</v>
          </cell>
          <cell r="AB93">
            <v>0.55500000000000005</v>
          </cell>
          <cell r="AC93">
            <v>0.56200000000000006</v>
          </cell>
          <cell r="AD93">
            <v>0.56899999999999995</v>
          </cell>
          <cell r="AE93">
            <v>0.57399999999999995</v>
          </cell>
          <cell r="AF93">
            <v>0.58099999999999996</v>
          </cell>
          <cell r="AG93">
            <v>0.58599999999999997</v>
          </cell>
          <cell r="AH93">
            <v>0.59099999999999997</v>
          </cell>
          <cell r="AI93">
            <v>0.59799999999999998</v>
          </cell>
          <cell r="AJ93">
            <v>0.59599999999999997</v>
          </cell>
          <cell r="AK93">
            <v>0.59299999999999997</v>
          </cell>
          <cell r="AL93">
            <v>55.434100000000001</v>
          </cell>
          <cell r="AM93">
            <v>55.792700000000004</v>
          </cell>
          <cell r="AN93">
            <v>56.0214</v>
          </cell>
          <cell r="AO93">
            <v>56.080300000000001</v>
          </cell>
          <cell r="AP93">
            <v>56.035499999999999</v>
          </cell>
          <cell r="AQ93">
            <v>56.307600000000001</v>
          </cell>
          <cell r="AR93">
            <v>56.345799999999997</v>
          </cell>
          <cell r="AS93">
            <v>56.743400000000001</v>
          </cell>
          <cell r="AT93">
            <v>57.027500000000003</v>
          </cell>
          <cell r="AU93">
            <v>57.69</v>
          </cell>
          <cell r="AV93">
            <v>58.625300000000003</v>
          </cell>
          <cell r="AW93">
            <v>59.9664</v>
          </cell>
          <cell r="AX93">
            <v>61.226199999999999</v>
          </cell>
          <cell r="AY93">
            <v>62.5229</v>
          </cell>
          <cell r="AZ93">
            <v>63.552399999999999</v>
          </cell>
          <cell r="BA93">
            <v>64.293300000000002</v>
          </cell>
          <cell r="BB93">
            <v>65.059299999999993</v>
          </cell>
          <cell r="BC93">
            <v>65.731399999999994</v>
          </cell>
          <cell r="BD93">
            <v>66.469800000000006</v>
          </cell>
          <cell r="BE93">
            <v>67.443899999999999</v>
          </cell>
          <cell r="BF93">
            <v>67.712299999999999</v>
          </cell>
          <cell r="BG93">
            <v>68.416300000000007</v>
          </cell>
          <cell r="BH93">
            <v>68.914900000000003</v>
          </cell>
          <cell r="BI93">
            <v>69.304199999999994</v>
          </cell>
          <cell r="BJ93">
            <v>69.736400000000003</v>
          </cell>
          <cell r="BK93">
            <v>69.872500000000002</v>
          </cell>
          <cell r="BL93">
            <v>70.224400000000003</v>
          </cell>
          <cell r="BM93">
            <v>70.515299999999996</v>
          </cell>
          <cell r="BN93">
            <v>70.560900000000004</v>
          </cell>
          <cell r="BO93">
            <v>70.692300000000003</v>
          </cell>
          <cell r="BP93">
            <v>70.415999999999997</v>
          </cell>
          <cell r="BQ93">
            <v>69.583500000000001</v>
          </cell>
          <cell r="BR93">
            <v>7.0321541380000001</v>
          </cell>
          <cell r="BS93">
            <v>7.0915098189999997</v>
          </cell>
          <cell r="BT93">
            <v>7.1513664989999999</v>
          </cell>
          <cell r="BU93">
            <v>7.211223178</v>
          </cell>
          <cell r="BV93">
            <v>7.2710798580000002</v>
          </cell>
          <cell r="BW93">
            <v>7.3309365379999996</v>
          </cell>
          <cell r="BX93">
            <v>7.3907932179999998</v>
          </cell>
          <cell r="BY93">
            <v>7.4506498969999999</v>
          </cell>
          <cell r="BZ93">
            <v>7.5105065770000001</v>
          </cell>
          <cell r="CA93">
            <v>7.5703632570000003</v>
          </cell>
          <cell r="CB93">
            <v>7.6302199359999996</v>
          </cell>
          <cell r="CC93">
            <v>8.2361602779999998</v>
          </cell>
          <cell r="CD93">
            <v>9.3203496930000007</v>
          </cell>
          <cell r="CE93">
            <v>9.7206497190000007</v>
          </cell>
          <cell r="CF93">
            <v>10.00885963</v>
          </cell>
          <cell r="CG93">
            <v>10.18515491</v>
          </cell>
          <cell r="CH93">
            <v>10.3614502</v>
          </cell>
          <cell r="CI93">
            <v>10.53528976</v>
          </cell>
          <cell r="CJ93">
            <v>10.554450040000001</v>
          </cell>
          <cell r="CK93">
            <v>10.652265699999999</v>
          </cell>
          <cell r="CL93">
            <v>10.747461400000001</v>
          </cell>
          <cell r="CM93">
            <v>10.84350783</v>
          </cell>
          <cell r="CN93">
            <v>10.9404126</v>
          </cell>
          <cell r="CO93">
            <v>11.03818337</v>
          </cell>
          <cell r="CP93">
            <v>11.136827889999999</v>
          </cell>
          <cell r="CQ93">
            <v>11.23635395</v>
          </cell>
          <cell r="CR93">
            <v>11.33676945</v>
          </cell>
          <cell r="CS93">
            <v>11.33676945</v>
          </cell>
          <cell r="CT93">
            <v>11.33676945</v>
          </cell>
          <cell r="CU93">
            <v>11.46772</v>
          </cell>
          <cell r="CV93">
            <v>11.46772</v>
          </cell>
          <cell r="CW93">
            <v>11.46772</v>
          </cell>
          <cell r="CX93">
            <v>2.69</v>
          </cell>
          <cell r="CY93">
            <v>2.742</v>
          </cell>
          <cell r="CZ93">
            <v>2.794</v>
          </cell>
          <cell r="DA93">
            <v>2.8460000000000001</v>
          </cell>
          <cell r="DB93">
            <v>2.8980000000000001</v>
          </cell>
          <cell r="DC93">
            <v>2.95</v>
          </cell>
          <cell r="DD93">
            <v>3.004</v>
          </cell>
          <cell r="DE93">
            <v>3.0579999999999998</v>
          </cell>
          <cell r="DF93">
            <v>3.1120000000000001</v>
          </cell>
          <cell r="DG93">
            <v>3.1659999999999999</v>
          </cell>
          <cell r="DH93">
            <v>3.22</v>
          </cell>
          <cell r="DI93">
            <v>3.28</v>
          </cell>
          <cell r="DJ93">
            <v>3.34</v>
          </cell>
          <cell r="DK93">
            <v>3.4</v>
          </cell>
          <cell r="DL93">
            <v>3.46</v>
          </cell>
          <cell r="DM93">
            <v>3.52</v>
          </cell>
          <cell r="DN93">
            <v>3.6360000000000001</v>
          </cell>
          <cell r="DO93">
            <v>3.7519999999999998</v>
          </cell>
          <cell r="DP93">
            <v>3.8679999999999999</v>
          </cell>
          <cell r="DQ93">
            <v>3.984</v>
          </cell>
          <cell r="DR93">
            <v>4.0999999999999996</v>
          </cell>
          <cell r="DS93">
            <v>4.2</v>
          </cell>
          <cell r="DT93">
            <v>4.3</v>
          </cell>
          <cell r="DU93">
            <v>4.4000000000000004</v>
          </cell>
          <cell r="DV93">
            <v>4.5</v>
          </cell>
          <cell r="DW93">
            <v>4.5999999999999996</v>
          </cell>
          <cell r="DX93">
            <v>4.7220000000000004</v>
          </cell>
          <cell r="DY93">
            <v>4.8440000000000003</v>
          </cell>
          <cell r="DZ93">
            <v>4.9660000000000002</v>
          </cell>
          <cell r="EA93">
            <v>5.0880000000000001</v>
          </cell>
          <cell r="EB93">
            <v>5.0880000000000001</v>
          </cell>
          <cell r="EC93">
            <v>5.0880000000000001</v>
          </cell>
          <cell r="ED93">
            <v>1007.601253</v>
          </cell>
          <cell r="EE93">
            <v>1041.390007</v>
          </cell>
          <cell r="EF93">
            <v>1079.8481449999999</v>
          </cell>
          <cell r="EG93">
            <v>1095.7193769999999</v>
          </cell>
          <cell r="EH93">
            <v>1105.1241660000001</v>
          </cell>
          <cell r="EI93">
            <v>1170.6581590000001</v>
          </cell>
          <cell r="EJ93">
            <v>1194.4114300000001</v>
          </cell>
          <cell r="EK93">
            <v>1223.286705</v>
          </cell>
          <cell r="EL93">
            <v>1239.7358059999999</v>
          </cell>
          <cell r="EM93">
            <v>1349.517478</v>
          </cell>
          <cell r="EN93">
            <v>1444.546732</v>
          </cell>
          <cell r="EO93">
            <v>1526.7591440000001</v>
          </cell>
          <cell r="EP93">
            <v>1583.453563</v>
          </cell>
          <cell r="EQ93">
            <v>1699.0518030000001</v>
          </cell>
          <cell r="ER93">
            <v>1840.307114</v>
          </cell>
          <cell r="ES93">
            <v>2039.208488</v>
          </cell>
          <cell r="ET93">
            <v>2228.2210970000001</v>
          </cell>
          <cell r="EU93">
            <v>2435.2428420000001</v>
          </cell>
          <cell r="EV93">
            <v>2542.4913299999998</v>
          </cell>
          <cell r="EW93">
            <v>2498.3624450000002</v>
          </cell>
          <cell r="EX93">
            <v>2602.172685</v>
          </cell>
          <cell r="EY93">
            <v>2736.2949269999999</v>
          </cell>
          <cell r="EZ93">
            <v>2869.323018</v>
          </cell>
          <cell r="FA93">
            <v>3062.3427470000001</v>
          </cell>
          <cell r="FB93">
            <v>3195.9283209999999</v>
          </cell>
          <cell r="FC93">
            <v>3329.2908109999998</v>
          </cell>
          <cell r="FD93">
            <v>3501.4669950000002</v>
          </cell>
          <cell r="FE93">
            <v>3684.459668</v>
          </cell>
          <cell r="FF93">
            <v>3864.4967750000001</v>
          </cell>
          <cell r="FG93">
            <v>4123.0018449999998</v>
          </cell>
          <cell r="FH93">
            <v>4032.7514350000001</v>
          </cell>
          <cell r="FI93">
            <v>4078.697154</v>
          </cell>
          <cell r="FJ93">
            <v>3</v>
          </cell>
          <cell r="FU93">
            <v>0.88700000000000001</v>
          </cell>
          <cell r="FV93">
            <v>0.88200000000000001</v>
          </cell>
          <cell r="FW93">
            <v>0.86399999999999999</v>
          </cell>
          <cell r="FX93">
            <v>0.86699999999999999</v>
          </cell>
          <cell r="FY93">
            <v>0.86599999999999999</v>
          </cell>
          <cell r="FZ93">
            <v>0.86899999999999999</v>
          </cell>
          <cell r="GA93">
            <v>0.873</v>
          </cell>
          <cell r="GB93">
            <v>0.875</v>
          </cell>
          <cell r="GC93">
            <v>0.88400000000000001</v>
          </cell>
          <cell r="GD93">
            <v>0.88200000000000001</v>
          </cell>
          <cell r="GE93">
            <v>0.89400000000000002</v>
          </cell>
          <cell r="GF93">
            <v>0.89300000000000002</v>
          </cell>
          <cell r="GG93">
            <v>0.90500000000000003</v>
          </cell>
          <cell r="GH93">
            <v>0.90700000000000003</v>
          </cell>
          <cell r="GI93">
            <v>0.91</v>
          </cell>
          <cell r="GJ93">
            <v>0.91600000000000004</v>
          </cell>
          <cell r="GK93">
            <v>0.92500000000000004</v>
          </cell>
          <cell r="GL93">
            <v>0.91900000000000004</v>
          </cell>
          <cell r="GM93">
            <v>0.92100000000000004</v>
          </cell>
          <cell r="GN93">
            <v>0.92200000000000004</v>
          </cell>
          <cell r="GO93">
            <v>0.92200000000000004</v>
          </cell>
          <cell r="GP93">
            <v>0.92600000000000005</v>
          </cell>
          <cell r="HA93">
            <v>0.399312426</v>
          </cell>
          <cell r="HB93">
            <v>0.41369624199999999</v>
          </cell>
          <cell r="HC93">
            <v>0.42779195199999998</v>
          </cell>
          <cell r="HD93">
            <v>0.44104087400000003</v>
          </cell>
          <cell r="HE93">
            <v>0.452905057</v>
          </cell>
          <cell r="HF93">
            <v>0.464364157</v>
          </cell>
          <cell r="HG93">
            <v>0.47604723700000001</v>
          </cell>
          <cell r="HH93">
            <v>0.4868516</v>
          </cell>
          <cell r="HI93">
            <v>0.49634908599999999</v>
          </cell>
          <cell r="HJ93">
            <v>0.502356672</v>
          </cell>
          <cell r="HK93">
            <v>0.51047873300000002</v>
          </cell>
          <cell r="HL93">
            <v>0.51713825700000005</v>
          </cell>
          <cell r="HM93">
            <v>0.52749460599999998</v>
          </cell>
          <cell r="HN93">
            <v>0.53483575999999999</v>
          </cell>
          <cell r="HO93">
            <v>0.54176914899999995</v>
          </cell>
          <cell r="HP93">
            <v>0.54869477300000002</v>
          </cell>
          <cell r="HQ93">
            <v>0.558042759</v>
          </cell>
          <cell r="HR93">
            <v>0.56132732699999999</v>
          </cell>
          <cell r="HS93">
            <v>0.56611435300000001</v>
          </cell>
          <cell r="HT93">
            <v>0.57330213399999996</v>
          </cell>
          <cell r="HU93">
            <v>0.57092236600000001</v>
          </cell>
          <cell r="HV93">
            <v>0.56988659699999999</v>
          </cell>
          <cell r="HW93">
            <v>57.986699999999999</v>
          </cell>
          <cell r="HX93">
            <v>58.070500000000003</v>
          </cell>
          <cell r="HY93">
            <v>58.213000000000001</v>
          </cell>
          <cell r="HZ93">
            <v>58.244999999999997</v>
          </cell>
          <cell r="IA93">
            <v>58.046999999999997</v>
          </cell>
          <cell r="IB93">
            <v>58.217399999999998</v>
          </cell>
          <cell r="IC93">
            <v>58.3996</v>
          </cell>
          <cell r="ID93">
            <v>58.6218</v>
          </cell>
          <cell r="IE93">
            <v>58.909399999999998</v>
          </cell>
          <cell r="IF93">
            <v>59.5747</v>
          </cell>
          <cell r="IG93">
            <v>60.530299999999997</v>
          </cell>
          <cell r="IH93">
            <v>61.909799999999997</v>
          </cell>
          <cell r="II93">
            <v>63.3157</v>
          </cell>
          <cell r="IJ93">
            <v>64.643100000000004</v>
          </cell>
          <cell r="IK93">
            <v>65.460300000000004</v>
          </cell>
          <cell r="IL93">
            <v>66.209100000000007</v>
          </cell>
          <cell r="IM93">
            <v>67.010400000000004</v>
          </cell>
          <cell r="IN93">
            <v>67.697599999999994</v>
          </cell>
          <cell r="IO93">
            <v>68.479200000000006</v>
          </cell>
          <cell r="IP93">
            <v>69.574700000000007</v>
          </cell>
          <cell r="IQ93">
            <v>69.834299999999999</v>
          </cell>
          <cell r="IR93">
            <v>70.725999999999999</v>
          </cell>
          <cell r="IS93">
            <v>71.026300000000006</v>
          </cell>
          <cell r="IT93">
            <v>71.664699999999996</v>
          </cell>
          <cell r="IU93">
            <v>71.881399999999999</v>
          </cell>
          <cell r="IV93">
            <v>72.020200000000003</v>
          </cell>
          <cell r="IW93">
            <v>72.666200000000003</v>
          </cell>
          <cell r="IX93">
            <v>72.688699999999997</v>
          </cell>
          <cell r="IY93">
            <v>72.777600000000007</v>
          </cell>
          <cell r="IZ93">
            <v>72.872699999999995</v>
          </cell>
          <cell r="JA93">
            <v>72.724199999999996</v>
          </cell>
          <cell r="JB93">
            <v>72.290700000000001</v>
          </cell>
          <cell r="JM93">
            <v>6.8014101980000001</v>
          </cell>
          <cell r="JN93">
            <v>7.4586300850000002</v>
          </cell>
          <cell r="JO93">
            <v>8.495400429</v>
          </cell>
          <cell r="JP93">
            <v>8.87195015</v>
          </cell>
          <cell r="JQ93">
            <v>9.2484998699999998</v>
          </cell>
          <cell r="JR93">
            <v>9.4680047040000002</v>
          </cell>
          <cell r="JS93">
            <v>9.6875095370000004</v>
          </cell>
          <cell r="JT93">
            <v>9.8627996440000008</v>
          </cell>
          <cell r="JU93">
            <v>9.9130001070000002</v>
          </cell>
          <cell r="JV93">
            <v>10.157400000000001</v>
          </cell>
          <cell r="JW93">
            <v>10.1877</v>
          </cell>
          <cell r="JX93">
            <v>10.279199999999999</v>
          </cell>
          <cell r="JY93">
            <v>10.405200000000001</v>
          </cell>
          <cell r="JZ93">
            <v>10.517200000000001</v>
          </cell>
          <cell r="KA93">
            <v>10.6327</v>
          </cell>
          <cell r="KB93">
            <v>10.7906</v>
          </cell>
          <cell r="KC93">
            <v>10.879200000000001</v>
          </cell>
          <cell r="KD93">
            <v>10.879200000000001</v>
          </cell>
          <cell r="KE93">
            <v>10.879200000000001</v>
          </cell>
          <cell r="KF93">
            <v>11.00490454</v>
          </cell>
          <cell r="KG93">
            <v>11.00490454</v>
          </cell>
          <cell r="KH93">
            <v>11.00490454</v>
          </cell>
          <cell r="KI93">
            <v>1.72</v>
          </cell>
          <cell r="KJ93">
            <v>1.77</v>
          </cell>
          <cell r="KK93">
            <v>1.82</v>
          </cell>
          <cell r="KL93">
            <v>1.87</v>
          </cell>
          <cell r="KM93">
            <v>1.92</v>
          </cell>
          <cell r="KN93">
            <v>1.97</v>
          </cell>
          <cell r="KO93">
            <v>2.0259999999999998</v>
          </cell>
          <cell r="KP93">
            <v>2.0819999999999999</v>
          </cell>
          <cell r="KQ93">
            <v>2.1379999999999999</v>
          </cell>
          <cell r="KR93">
            <v>2.194</v>
          </cell>
          <cell r="KS93">
            <v>2.25</v>
          </cell>
          <cell r="KT93">
            <v>2.3119999999999998</v>
          </cell>
          <cell r="KU93">
            <v>2.3740000000000001</v>
          </cell>
          <cell r="KV93">
            <v>2.4359999999999999</v>
          </cell>
          <cell r="KW93">
            <v>2.4980000000000002</v>
          </cell>
          <cell r="KX93">
            <v>2.56</v>
          </cell>
          <cell r="KY93">
            <v>2.68</v>
          </cell>
          <cell r="KZ93">
            <v>2.8</v>
          </cell>
          <cell r="LA93">
            <v>2.92</v>
          </cell>
          <cell r="LB93">
            <v>3.04</v>
          </cell>
          <cell r="LC93">
            <v>3.16</v>
          </cell>
          <cell r="LD93">
            <v>3.294</v>
          </cell>
          <cell r="LE93">
            <v>3.4279999999999999</v>
          </cell>
          <cell r="LF93">
            <v>3.5619999999999998</v>
          </cell>
          <cell r="LG93">
            <v>3.6960000000000002</v>
          </cell>
          <cell r="LH93">
            <v>3.83</v>
          </cell>
          <cell r="LI93">
            <v>3.964</v>
          </cell>
          <cell r="LJ93">
            <v>4.0979999999999999</v>
          </cell>
          <cell r="LK93">
            <v>4.2320000000000002</v>
          </cell>
          <cell r="LL93">
            <v>4.3659999999999997</v>
          </cell>
          <cell r="LM93">
            <v>4.3659999999999997</v>
          </cell>
          <cell r="LN93">
            <v>4.3659999999999997</v>
          </cell>
          <cell r="LO93">
            <v>857.24881219999997</v>
          </cell>
          <cell r="LP93">
            <v>886.87160359999996</v>
          </cell>
          <cell r="LQ93">
            <v>925.19007180000006</v>
          </cell>
          <cell r="LR93">
            <v>947.27145840000003</v>
          </cell>
          <cell r="LS93">
            <v>975.64535699999999</v>
          </cell>
          <cell r="LT93">
            <v>1030.746623</v>
          </cell>
          <cell r="LU93">
            <v>1051.7024550000001</v>
          </cell>
          <cell r="LV93">
            <v>1077.0559189999999</v>
          </cell>
          <cell r="LW93">
            <v>1089.5816139999999</v>
          </cell>
          <cell r="LX93">
            <v>1180.558266</v>
          </cell>
          <cell r="LY93">
            <v>1532.678355</v>
          </cell>
          <cell r="LZ93">
            <v>1517.518857</v>
          </cell>
          <cell r="MA93">
            <v>1372.5292119999999</v>
          </cell>
          <cell r="MB93">
            <v>1449.1046220000001</v>
          </cell>
          <cell r="MC93">
            <v>1541.728871</v>
          </cell>
          <cell r="MD93">
            <v>1694.5319770000001</v>
          </cell>
          <cell r="ME93">
            <v>1835.2674050000001</v>
          </cell>
          <cell r="MF93">
            <v>1990.7394629999999</v>
          </cell>
          <cell r="MG93">
            <v>2155.4869610000001</v>
          </cell>
          <cell r="MH93">
            <v>2053.0052070000002</v>
          </cell>
          <cell r="MI93">
            <v>2251.4006060000002</v>
          </cell>
          <cell r="MJ93">
            <v>2267.8440740000001</v>
          </cell>
          <cell r="MK93">
            <v>2520.8773409999999</v>
          </cell>
          <cell r="ML93">
            <v>2602.0972710000001</v>
          </cell>
          <cell r="MM93">
            <v>2740.1273759999999</v>
          </cell>
          <cell r="MN93">
            <v>2874.6197910000001</v>
          </cell>
          <cell r="MO93">
            <v>3093.7708670000002</v>
          </cell>
          <cell r="MP93">
            <v>3168.4517519999999</v>
          </cell>
          <cell r="MQ93">
            <v>3321.7331049999998</v>
          </cell>
          <cell r="MR93">
            <v>3542.0445279999999</v>
          </cell>
          <cell r="MS93">
            <v>3424.2474099999999</v>
          </cell>
          <cell r="MT93">
            <v>3463.508562</v>
          </cell>
          <cell r="NE93">
            <v>0.450100903</v>
          </cell>
          <cell r="NF93">
            <v>0.46902153899999999</v>
          </cell>
          <cell r="NG93">
            <v>0.49516628200000001</v>
          </cell>
          <cell r="NH93">
            <v>0.50887597799999995</v>
          </cell>
          <cell r="NI93">
            <v>0.52308083699999997</v>
          </cell>
          <cell r="NJ93">
            <v>0.53416670600000005</v>
          </cell>
          <cell r="NK93">
            <v>0.54527303800000004</v>
          </cell>
          <cell r="NL93">
            <v>0.55648814800000002</v>
          </cell>
          <cell r="NM93">
            <v>0.56158662699999995</v>
          </cell>
          <cell r="NN93">
            <v>0.56928166300000005</v>
          </cell>
          <cell r="NO93">
            <v>0.57092879799999996</v>
          </cell>
          <cell r="NP93">
            <v>0.57899793499999996</v>
          </cell>
          <cell r="NQ93">
            <v>0.58297842799999999</v>
          </cell>
          <cell r="NR93">
            <v>0.58984604500000004</v>
          </cell>
          <cell r="NS93">
            <v>0.59559376500000005</v>
          </cell>
          <cell r="NT93">
            <v>0.59886502900000005</v>
          </cell>
          <cell r="NU93">
            <v>0.60342304300000005</v>
          </cell>
          <cell r="NV93">
            <v>0.61088171599999996</v>
          </cell>
          <cell r="NW93">
            <v>0.61482814699999999</v>
          </cell>
          <cell r="NX93">
            <v>0.62182416799999995</v>
          </cell>
          <cell r="NY93">
            <v>0.619470945</v>
          </cell>
          <cell r="NZ93">
            <v>0.61520504899999995</v>
          </cell>
          <cell r="OA93">
            <v>52.577599999999997</v>
          </cell>
          <cell r="OB93">
            <v>53.234000000000002</v>
          </cell>
          <cell r="OC93">
            <v>53.567900000000002</v>
          </cell>
          <cell r="OD93">
            <v>53.711100000000002</v>
          </cell>
          <cell r="OE93">
            <v>53.852800000000002</v>
          </cell>
          <cell r="OF93">
            <v>54.233499999999999</v>
          </cell>
          <cell r="OG93">
            <v>54.131999999999998</v>
          </cell>
          <cell r="OH93">
            <v>54.707599999999999</v>
          </cell>
          <cell r="OI93">
            <v>54.991199999999999</v>
          </cell>
          <cell r="OJ93">
            <v>55.642899999999997</v>
          </cell>
          <cell r="OK93">
            <v>56.558500000000002</v>
          </cell>
          <cell r="OL93">
            <v>57.862699999999997</v>
          </cell>
          <cell r="OM93">
            <v>58.973399999999998</v>
          </cell>
          <cell r="ON93">
            <v>60.2378</v>
          </cell>
          <cell r="OO93">
            <v>61.480200000000004</v>
          </cell>
          <cell r="OP93">
            <v>62.213200000000001</v>
          </cell>
          <cell r="OQ93">
            <v>62.944899999999997</v>
          </cell>
          <cell r="OR93">
            <v>63.603099999999998</v>
          </cell>
          <cell r="OS93">
            <v>64.299099999999996</v>
          </cell>
          <cell r="OT93">
            <v>65.154700000000005</v>
          </cell>
          <cell r="OU93">
            <v>65.435699999999997</v>
          </cell>
          <cell r="OV93">
            <v>65.956500000000005</v>
          </cell>
          <cell r="OW93">
            <v>66.651600000000002</v>
          </cell>
          <cell r="OX93">
            <v>66.8018</v>
          </cell>
          <cell r="OY93">
            <v>67.446100000000001</v>
          </cell>
          <cell r="OZ93">
            <v>67.586100000000002</v>
          </cell>
          <cell r="PA93">
            <v>67.657600000000002</v>
          </cell>
          <cell r="PB93">
            <v>68.213099999999997</v>
          </cell>
          <cell r="PC93">
            <v>68.226100000000002</v>
          </cell>
          <cell r="PD93">
            <v>68.400499999999994</v>
          </cell>
          <cell r="PE93">
            <v>67.998900000000006</v>
          </cell>
          <cell r="PF93">
            <v>66.818600000000004</v>
          </cell>
          <cell r="PQ93">
            <v>8.4460802079999997</v>
          </cell>
          <cell r="PR93">
            <v>8.9960498809999994</v>
          </cell>
          <cell r="PS93">
            <v>10.125610350000001</v>
          </cell>
          <cell r="PT93">
            <v>10.43871498</v>
          </cell>
          <cell r="PU93">
            <v>10.75181961</v>
          </cell>
          <cell r="PV93">
            <v>10.882219790000001</v>
          </cell>
          <cell r="PW93">
            <v>11.012619969999999</v>
          </cell>
          <cell r="PX93">
            <v>11.186670299999999</v>
          </cell>
          <cell r="PY93">
            <v>11.177309989999999</v>
          </cell>
          <cell r="PZ93">
            <v>11.4095</v>
          </cell>
          <cell r="QA93">
            <v>11.3072</v>
          </cell>
          <cell r="QB93">
            <v>11.4079</v>
          </cell>
          <cell r="QC93">
            <v>11.4756</v>
          </cell>
          <cell r="QD93">
            <v>11.559200000000001</v>
          </cell>
          <cell r="QE93">
            <v>11.641</v>
          </cell>
          <cell r="QF93">
            <v>11.6821</v>
          </cell>
          <cell r="QG93">
            <v>11.7943</v>
          </cell>
          <cell r="QH93">
            <v>11.7943</v>
          </cell>
          <cell r="QI93">
            <v>11.7943</v>
          </cell>
          <cell r="QJ93">
            <v>11.93053546</v>
          </cell>
          <cell r="QK93">
            <v>11.93053546</v>
          </cell>
          <cell r="QL93">
            <v>11.93053546</v>
          </cell>
          <cell r="QM93">
            <v>4.09</v>
          </cell>
          <cell r="QN93">
            <v>4.1340000000000003</v>
          </cell>
          <cell r="QO93">
            <v>4.1779999999999999</v>
          </cell>
          <cell r="QP93">
            <v>4.2220000000000004</v>
          </cell>
          <cell r="QQ93">
            <v>4.266</v>
          </cell>
          <cell r="QR93">
            <v>4.3099999999999996</v>
          </cell>
          <cell r="QS93">
            <v>4.3540000000000001</v>
          </cell>
          <cell r="QT93">
            <v>4.3979999999999997</v>
          </cell>
          <cell r="QU93">
            <v>4.4420000000000002</v>
          </cell>
          <cell r="QV93">
            <v>4.4859999999999998</v>
          </cell>
          <cell r="QW93">
            <v>4.53</v>
          </cell>
          <cell r="QX93">
            <v>4.5819999999999999</v>
          </cell>
          <cell r="QY93">
            <v>4.6340000000000003</v>
          </cell>
          <cell r="QZ93">
            <v>4.6859999999999999</v>
          </cell>
          <cell r="RA93">
            <v>4.7380000000000004</v>
          </cell>
          <cell r="RB93">
            <v>4.79</v>
          </cell>
          <cell r="RC93">
            <v>4.9059999999999997</v>
          </cell>
          <cell r="RD93">
            <v>5.0220000000000002</v>
          </cell>
          <cell r="RE93">
            <v>5.1379999999999999</v>
          </cell>
          <cell r="RF93">
            <v>5.2539999999999996</v>
          </cell>
          <cell r="RG93">
            <v>5.37</v>
          </cell>
          <cell r="RH93">
            <v>5.3940000000000001</v>
          </cell>
          <cell r="RI93">
            <v>5.4180000000000001</v>
          </cell>
          <cell r="RJ93">
            <v>5.4420000000000002</v>
          </cell>
          <cell r="RK93">
            <v>5.4660000000000002</v>
          </cell>
          <cell r="RL93">
            <v>5.49</v>
          </cell>
          <cell r="RM93">
            <v>5.5880000000000001</v>
          </cell>
          <cell r="RN93">
            <v>5.6859999999999999</v>
          </cell>
          <cell r="RO93">
            <v>5.7839999999999998</v>
          </cell>
          <cell r="RP93">
            <v>5.8819999999999997</v>
          </cell>
          <cell r="RQ93">
            <v>5.8819999999999997</v>
          </cell>
          <cell r="RR93">
            <v>5.8819999999999997</v>
          </cell>
          <cell r="RS93">
            <v>1172.4919110000001</v>
          </cell>
          <cell r="RT93">
            <v>1209.4226819999999</v>
          </cell>
          <cell r="RU93">
            <v>1245.4189329999999</v>
          </cell>
          <cell r="RV93">
            <v>1251.7372310000001</v>
          </cell>
          <cell r="RW93">
            <v>1240.0367389999999</v>
          </cell>
          <cell r="RX93">
            <v>1316.124534</v>
          </cell>
          <cell r="RY93">
            <v>1342.524412</v>
          </cell>
          <cell r="RZ93">
            <v>1374.792195</v>
          </cell>
          <cell r="SA93">
            <v>1395.3288239999999</v>
          </cell>
          <cell r="SB93">
            <v>1524.599236</v>
          </cell>
          <cell r="SC93">
            <v>1353.3698119999999</v>
          </cell>
          <cell r="SD93">
            <v>1536.3039369999999</v>
          </cell>
          <cell r="SE93">
            <v>1801.017744</v>
          </cell>
          <cell r="SF93">
            <v>1956.5226339999999</v>
          </cell>
          <cell r="SG93">
            <v>2147.4410539999999</v>
          </cell>
          <cell r="SH93">
            <v>2393.2352700000001</v>
          </cell>
          <cell r="SI93">
            <v>2631.2476059999999</v>
          </cell>
          <cell r="SJ93">
            <v>2890.5014769999998</v>
          </cell>
          <cell r="SK93">
            <v>2938.2832239999998</v>
          </cell>
          <cell r="SL93">
            <v>2953.4523680000002</v>
          </cell>
          <cell r="SM93">
            <v>2960.536478</v>
          </cell>
          <cell r="SN93">
            <v>3214.795572</v>
          </cell>
          <cell r="SO93">
            <v>3225.1763019999999</v>
          </cell>
          <cell r="SP93">
            <v>3532.3036269999998</v>
          </cell>
          <cell r="SQ93">
            <v>3661.3053380000001</v>
          </cell>
          <cell r="SR93">
            <v>3793.4530800000002</v>
          </cell>
          <cell r="SS93">
            <v>3917.6414119999999</v>
          </cell>
          <cell r="ST93">
            <v>4211.1372570000003</v>
          </cell>
          <cell r="SU93">
            <v>4418.4319269999996</v>
          </cell>
          <cell r="SV93">
            <v>4715.925432</v>
          </cell>
          <cell r="SW93">
            <v>4653.6876689999999</v>
          </cell>
          <cell r="SX93">
            <v>4706.2379220000003</v>
          </cell>
          <cell r="SY93">
            <v>0.41099999999999998</v>
          </cell>
          <cell r="SZ93">
            <v>0.41899999999999998</v>
          </cell>
          <cell r="TA93">
            <v>0.42599999999999999</v>
          </cell>
          <cell r="TB93">
            <v>0.434</v>
          </cell>
          <cell r="TC93">
            <v>0.45300000000000001</v>
          </cell>
          <cell r="TD93">
            <v>0.45800000000000002</v>
          </cell>
          <cell r="TE93">
            <v>0.46500000000000002</v>
          </cell>
          <cell r="TF93">
            <v>0.47</v>
          </cell>
          <cell r="TG93">
            <v>0.47499999999999998</v>
          </cell>
          <cell r="TH93">
            <v>0.48099999999999998</v>
          </cell>
          <cell r="TI93">
            <v>0.48</v>
          </cell>
          <cell r="TJ93">
            <v>0.47899999999999998</v>
          </cell>
          <cell r="TK93">
            <v>23.7495282</v>
          </cell>
          <cell r="TL93">
            <v>23.384318619999998</v>
          </cell>
          <cell r="TM93">
            <v>23.016050920000001</v>
          </cell>
          <cell r="TN93">
            <v>22.757378209999999</v>
          </cell>
          <cell r="TO93">
            <v>20.160248030000002</v>
          </cell>
          <cell r="TP93">
            <v>19.9613707</v>
          </cell>
          <cell r="TQ93">
            <v>19.76870306</v>
          </cell>
          <cell r="TR93">
            <v>19.579166010000002</v>
          </cell>
          <cell r="TS93">
            <v>19.4401133</v>
          </cell>
          <cell r="TT93">
            <v>19.299216820000002</v>
          </cell>
          <cell r="TU93">
            <v>19.167445730000001</v>
          </cell>
          <cell r="TV93">
            <v>19.004506020000001</v>
          </cell>
          <cell r="TW93">
            <v>23.88888889</v>
          </cell>
          <cell r="TX93">
            <v>23.540145989999999</v>
          </cell>
          <cell r="TY93">
            <v>23.243243240000002</v>
          </cell>
          <cell r="TZ93">
            <v>22.775800709999999</v>
          </cell>
          <cell r="UA93">
            <v>20.386643230000001</v>
          </cell>
          <cell r="UB93">
            <v>20.209059230000001</v>
          </cell>
          <cell r="UC93">
            <v>19.965576590000001</v>
          </cell>
          <cell r="UD93">
            <v>19.79522184</v>
          </cell>
          <cell r="UE93">
            <v>19.62774958</v>
          </cell>
          <cell r="UF93">
            <v>19.565217390000001</v>
          </cell>
          <cell r="UG93">
            <v>19.463087250000001</v>
          </cell>
          <cell r="UH93">
            <v>19.224283310000001</v>
          </cell>
          <cell r="UI93">
            <v>22.629434589999999</v>
          </cell>
          <cell r="UJ93">
            <v>21.53380585</v>
          </cell>
          <cell r="UK93">
            <v>20.429002759999999</v>
          </cell>
          <cell r="UL93">
            <v>19.652984620000002</v>
          </cell>
          <cell r="UM93">
            <v>18.833784099999999</v>
          </cell>
          <cell r="UN93">
            <v>18.237152099999999</v>
          </cell>
          <cell r="UO93">
            <v>17.659149169999999</v>
          </cell>
          <cell r="UP93">
            <v>17.09053802</v>
          </cell>
          <cell r="UQ93">
            <v>16.6733799</v>
          </cell>
          <cell r="UR93">
            <v>16.250690460000001</v>
          </cell>
          <cell r="US93">
            <v>15.8553772</v>
          </cell>
          <cell r="UT93">
            <v>15.36655807</v>
          </cell>
          <cell r="UU93">
            <v>28.3292</v>
          </cell>
          <cell r="UV93">
            <v>28.3292</v>
          </cell>
          <cell r="UW93">
            <v>28.3292</v>
          </cell>
          <cell r="UX93">
            <v>28.3292</v>
          </cell>
          <cell r="UY93">
            <v>27.304849999999998</v>
          </cell>
          <cell r="UZ93">
            <v>27.304849999999998</v>
          </cell>
          <cell r="VA93">
            <v>27.304849999999998</v>
          </cell>
          <cell r="VB93">
            <v>27.304849999999998</v>
          </cell>
          <cell r="VC93">
            <v>27.304849999999998</v>
          </cell>
          <cell r="VD93">
            <v>27.304849999999998</v>
          </cell>
          <cell r="VE93">
            <v>27.304849999999998</v>
          </cell>
          <cell r="VF93">
            <v>27.304849999999998</v>
          </cell>
          <cell r="VG93">
            <v>20.289950000000001</v>
          </cell>
          <cell r="VH93">
            <v>20.289950000000001</v>
          </cell>
          <cell r="VI93">
            <v>20.289950000000001</v>
          </cell>
          <cell r="VJ93">
            <v>20.289950000000001</v>
          </cell>
          <cell r="VK93">
            <v>14.34211</v>
          </cell>
          <cell r="VL93">
            <v>14.34211</v>
          </cell>
          <cell r="VM93">
            <v>14.34211</v>
          </cell>
          <cell r="VN93">
            <v>14.34211</v>
          </cell>
          <cell r="VO93">
            <v>14.34211</v>
          </cell>
          <cell r="VP93">
            <v>14.34211</v>
          </cell>
          <cell r="VQ93">
            <v>14.34211</v>
          </cell>
          <cell r="VR93">
            <v>14.34211</v>
          </cell>
          <cell r="VS93">
            <v>116</v>
          </cell>
          <cell r="VT93">
            <v>0.67900000000000005</v>
          </cell>
          <cell r="VU93">
            <v>0.68100000000000005</v>
          </cell>
          <cell r="VV93">
            <v>0.68100000000000005</v>
          </cell>
          <cell r="VW93">
            <v>0.67500000000000004</v>
          </cell>
          <cell r="VX93">
            <v>0.66600000000000004</v>
          </cell>
          <cell r="VY93">
            <v>0.65400000000000003</v>
          </cell>
          <cell r="VZ93">
            <v>0.64</v>
          </cell>
          <cell r="WA93">
            <v>0.63300000000000001</v>
          </cell>
          <cell r="WB93">
            <v>0.629</v>
          </cell>
          <cell r="WC93">
            <v>0.628</v>
          </cell>
          <cell r="WD93">
            <v>0.60199999999999998</v>
          </cell>
          <cell r="WE93">
            <v>0.59899999999999998</v>
          </cell>
          <cell r="WF93">
            <v>0.59499999999999997</v>
          </cell>
          <cell r="WG93">
            <v>0.57999999999999996</v>
          </cell>
          <cell r="WH93">
            <v>0.57399999999999995</v>
          </cell>
          <cell r="WI93">
            <v>0.57099999999999995</v>
          </cell>
          <cell r="WJ93">
            <v>0.56200000000000006</v>
          </cell>
          <cell r="WK93">
            <v>0.53100000000000003</v>
          </cell>
          <cell r="WL93">
            <v>0.53100000000000003</v>
          </cell>
          <cell r="WM93">
            <v>0.51300000000000001</v>
          </cell>
          <cell r="WN93">
            <v>0.51</v>
          </cell>
          <cell r="WO93">
            <v>0.50700000000000001</v>
          </cell>
          <cell r="WP93">
            <v>0.504</v>
          </cell>
          <cell r="WQ93">
            <v>0.501</v>
          </cell>
          <cell r="WR93">
            <v>0.49299999999999999</v>
          </cell>
          <cell r="WS93">
            <v>0.48399999999999999</v>
          </cell>
          <cell r="WT93">
            <v>0.47499999999999998</v>
          </cell>
          <cell r="WU93">
            <v>0.47</v>
          </cell>
          <cell r="WV93">
            <v>0.46600000000000003</v>
          </cell>
          <cell r="WW93">
            <v>0.46400000000000002</v>
          </cell>
          <cell r="WX93">
            <v>0.46600000000000003</v>
          </cell>
          <cell r="WY93">
            <v>0.46100000000000002</v>
          </cell>
          <cell r="WZ93">
            <v>879</v>
          </cell>
          <cell r="XA93">
            <v>836</v>
          </cell>
          <cell r="XB93">
            <v>804</v>
          </cell>
          <cell r="XC93">
            <v>774</v>
          </cell>
          <cell r="XD93">
            <v>741</v>
          </cell>
          <cell r="XE93">
            <v>699</v>
          </cell>
          <cell r="XF93">
            <v>662</v>
          </cell>
          <cell r="XG93">
            <v>605</v>
          </cell>
          <cell r="XH93">
            <v>559</v>
          </cell>
          <cell r="XI93">
            <v>519</v>
          </cell>
          <cell r="XJ93">
            <v>488</v>
          </cell>
          <cell r="XK93">
            <v>456</v>
          </cell>
          <cell r="XL93">
            <v>430</v>
          </cell>
          <cell r="XM93">
            <v>404</v>
          </cell>
          <cell r="XN93">
            <v>378</v>
          </cell>
          <cell r="XO93">
            <v>351</v>
          </cell>
          <cell r="XP93">
            <v>326</v>
          </cell>
          <cell r="XQ93">
            <v>303</v>
          </cell>
          <cell r="XR93">
            <v>284</v>
          </cell>
          <cell r="XS93">
            <v>265</v>
          </cell>
          <cell r="XT93">
            <v>248</v>
          </cell>
          <cell r="XU93">
            <v>232</v>
          </cell>
          <cell r="XV93">
            <v>215</v>
          </cell>
          <cell r="XW93">
            <v>202</v>
          </cell>
          <cell r="XX93">
            <v>189</v>
          </cell>
          <cell r="XY93">
            <v>178</v>
          </cell>
          <cell r="XZ93">
            <v>168</v>
          </cell>
          <cell r="YA93">
            <v>160</v>
          </cell>
          <cell r="YB93">
            <v>160</v>
          </cell>
          <cell r="YC93">
            <v>160</v>
          </cell>
          <cell r="YD93">
            <v>160</v>
          </cell>
          <cell r="YE93">
            <v>160</v>
          </cell>
          <cell r="YF93">
            <v>82.908000000000001</v>
          </cell>
          <cell r="YG93">
            <v>89.995999999999995</v>
          </cell>
          <cell r="YH93">
            <v>93.564999999999998</v>
          </cell>
          <cell r="YI93">
            <v>87.135999999999996</v>
          </cell>
          <cell r="YJ93">
            <v>77.825999999999993</v>
          </cell>
          <cell r="YK93">
            <v>64.867999999999995</v>
          </cell>
          <cell r="YL93">
            <v>52.338999999999999</v>
          </cell>
          <cell r="YM93">
            <v>49.984000000000002</v>
          </cell>
          <cell r="YN93">
            <v>51.268000000000001</v>
          </cell>
          <cell r="YO93">
            <v>53.375999999999998</v>
          </cell>
          <cell r="YP93">
            <v>54.402000000000001</v>
          </cell>
          <cell r="YQ93">
            <v>57.031999999999996</v>
          </cell>
          <cell r="YR93">
            <v>54.920999999999999</v>
          </cell>
          <cell r="YS93">
            <v>51.36</v>
          </cell>
          <cell r="YT93">
            <v>48.923000000000002</v>
          </cell>
          <cell r="YU93">
            <v>49.134</v>
          </cell>
          <cell r="YV93">
            <v>48.536999999999999</v>
          </cell>
          <cell r="YW93">
            <v>47.896999999999998</v>
          </cell>
          <cell r="YX93">
            <v>46.679000000000002</v>
          </cell>
          <cell r="YY93">
            <v>46.734999999999999</v>
          </cell>
          <cell r="YZ93">
            <v>49.316000000000003</v>
          </cell>
          <cell r="ZA93">
            <v>50.984000000000002</v>
          </cell>
          <cell r="ZB93">
            <v>52.85</v>
          </cell>
          <cell r="ZC93">
            <v>53.472999999999999</v>
          </cell>
          <cell r="ZD93">
            <v>52.125</v>
          </cell>
          <cell r="ZE93">
            <v>49.999000000000002</v>
          </cell>
          <cell r="ZF93">
            <v>48.646000000000001</v>
          </cell>
          <cell r="ZG93">
            <v>48.05</v>
          </cell>
          <cell r="ZH93">
            <v>47.823</v>
          </cell>
          <cell r="ZI93">
            <v>46.893999999999998</v>
          </cell>
          <cell r="ZJ93">
            <v>46.341000000000001</v>
          </cell>
          <cell r="ZK93">
            <v>45.453000000000003</v>
          </cell>
          <cell r="ZL93">
            <v>4.63</v>
          </cell>
          <cell r="ZM93">
            <v>4.7699999999999996</v>
          </cell>
          <cell r="ZN93">
            <v>4.91</v>
          </cell>
          <cell r="ZO93">
            <v>5.05</v>
          </cell>
          <cell r="ZP93">
            <v>5.19</v>
          </cell>
          <cell r="ZQ93">
            <v>5.33</v>
          </cell>
          <cell r="ZR93">
            <v>5.476</v>
          </cell>
          <cell r="ZS93">
            <v>5.6219999999999999</v>
          </cell>
          <cell r="ZT93">
            <v>5.7679999999999998</v>
          </cell>
          <cell r="ZU93">
            <v>5.9139999999999997</v>
          </cell>
          <cell r="ZV93">
            <v>6.06</v>
          </cell>
          <cell r="ZW93">
            <v>6.27</v>
          </cell>
          <cell r="ZX93">
            <v>6.48</v>
          </cell>
          <cell r="ZY93">
            <v>6.69</v>
          </cell>
          <cell r="ZZ93">
            <v>6.9</v>
          </cell>
          <cell r="AAA93">
            <v>7.11</v>
          </cell>
          <cell r="AAB93">
            <v>7.66</v>
          </cell>
          <cell r="AAC93">
            <v>8.2100000000000009</v>
          </cell>
          <cell r="AAD93">
            <v>8.76</v>
          </cell>
          <cell r="AAE93">
            <v>9.31</v>
          </cell>
          <cell r="AAF93">
            <v>9.86</v>
          </cell>
          <cell r="AAG93">
            <v>10.688000000000001</v>
          </cell>
          <cell r="AAH93">
            <v>11.516</v>
          </cell>
          <cell r="AAI93">
            <v>12.343999999999999</v>
          </cell>
          <cell r="AAJ93">
            <v>13.172000000000001</v>
          </cell>
          <cell r="AAK93">
            <v>14</v>
          </cell>
          <cell r="AAL93">
            <v>15.08</v>
          </cell>
          <cell r="AAM93">
            <v>16.16</v>
          </cell>
          <cell r="AAN93">
            <v>17.239999999999998</v>
          </cell>
          <cell r="AAO93">
            <v>18.32</v>
          </cell>
          <cell r="AAP93">
            <v>18.32</v>
          </cell>
          <cell r="AAQ93">
            <v>18.32</v>
          </cell>
          <cell r="AAR93">
            <v>13.26</v>
          </cell>
          <cell r="AAS93">
            <v>13.576000000000001</v>
          </cell>
          <cell r="AAT93">
            <v>13.891999999999999</v>
          </cell>
          <cell r="AAU93">
            <v>14.208</v>
          </cell>
          <cell r="AAV93">
            <v>14.523999999999999</v>
          </cell>
          <cell r="AAW93">
            <v>14.84</v>
          </cell>
          <cell r="AAX93">
            <v>15.116</v>
          </cell>
          <cell r="AAY93">
            <v>15.391999999999999</v>
          </cell>
          <cell r="AAZ93">
            <v>15.667999999999999</v>
          </cell>
          <cell r="ABA93">
            <v>15.944000000000001</v>
          </cell>
          <cell r="ABB93">
            <v>16.22</v>
          </cell>
          <cell r="ABC93">
            <v>16.588000000000001</v>
          </cell>
          <cell r="ABD93">
            <v>16.956</v>
          </cell>
          <cell r="ABE93">
            <v>17.324000000000002</v>
          </cell>
          <cell r="ABF93">
            <v>17.692</v>
          </cell>
          <cell r="ABG93">
            <v>18.059999999999999</v>
          </cell>
          <cell r="ABH93">
            <v>19.036000000000001</v>
          </cell>
          <cell r="ABI93">
            <v>20.012</v>
          </cell>
          <cell r="ABJ93">
            <v>20.988</v>
          </cell>
          <cell r="ABK93">
            <v>21.963999999999999</v>
          </cell>
          <cell r="ABL93">
            <v>22.94</v>
          </cell>
          <cell r="ABM93">
            <v>23.731999999999999</v>
          </cell>
          <cell r="ABN93">
            <v>24.524000000000001</v>
          </cell>
          <cell r="ABO93">
            <v>25.315999999999999</v>
          </cell>
          <cell r="ABP93">
            <v>26.108000000000001</v>
          </cell>
          <cell r="ABQ93">
            <v>26.9</v>
          </cell>
          <cell r="ABR93">
            <v>28.1</v>
          </cell>
          <cell r="ABS93">
            <v>29.3</v>
          </cell>
          <cell r="ABT93">
            <v>30.5</v>
          </cell>
          <cell r="ABU93">
            <v>31.7</v>
          </cell>
          <cell r="ABV93">
            <v>31.7</v>
          </cell>
          <cell r="ABW93">
            <v>31.7</v>
          </cell>
          <cell r="ABX93">
            <v>5.8333333329999997</v>
          </cell>
          <cell r="ABY93">
            <v>5.8333333329999997</v>
          </cell>
          <cell r="ABZ93">
            <v>5.8333333329999997</v>
          </cell>
          <cell r="ACA93">
            <v>5.8333333329999997</v>
          </cell>
          <cell r="ACB93">
            <v>5.8333333329999997</v>
          </cell>
          <cell r="ACC93">
            <v>5.8333333329999997</v>
          </cell>
          <cell r="ACD93">
            <v>5.8333333329999997</v>
          </cell>
          <cell r="ACE93">
            <v>5.8333333329999997</v>
          </cell>
          <cell r="ACF93">
            <v>5.8333333329999997</v>
          </cell>
          <cell r="ACG93">
            <v>5.8333333329999997</v>
          </cell>
          <cell r="ACH93">
            <v>9.2896174859999991</v>
          </cell>
          <cell r="ACI93">
            <v>9.2896174859999991</v>
          </cell>
          <cell r="ACJ93">
            <v>9.2896174859999991</v>
          </cell>
          <cell r="ACK93">
            <v>10.86956522</v>
          </cell>
          <cell r="ACL93">
            <v>10.86956522</v>
          </cell>
          <cell r="ACM93">
            <v>10.86956522</v>
          </cell>
          <cell r="ACN93">
            <v>11.413043480000001</v>
          </cell>
          <cell r="ACO93">
            <v>17.934782609999999</v>
          </cell>
          <cell r="ACP93">
            <v>15.760869570000001</v>
          </cell>
          <cell r="ACQ93">
            <v>19.02173913</v>
          </cell>
          <cell r="ACR93">
            <v>19.02173913</v>
          </cell>
          <cell r="ACS93">
            <v>18.47826087</v>
          </cell>
          <cell r="ACT93">
            <v>18.47826087</v>
          </cell>
          <cell r="ACU93">
            <v>18.47826087</v>
          </cell>
          <cell r="ACV93">
            <v>18.47826087</v>
          </cell>
          <cell r="ACW93">
            <v>19.02173913</v>
          </cell>
          <cell r="ACX93">
            <v>19.02173913</v>
          </cell>
          <cell r="ACY93">
            <v>18.47826087</v>
          </cell>
          <cell r="ACZ93">
            <v>19.251336899999998</v>
          </cell>
          <cell r="ADA93">
            <v>19.251336899999998</v>
          </cell>
          <cell r="ADB93">
            <v>18.716577539999999</v>
          </cell>
          <cell r="ADC93">
            <v>19.786096260000001</v>
          </cell>
          <cell r="ADD93">
            <v>94.166666669999998</v>
          </cell>
          <cell r="ADE93">
            <v>94.166666669999998</v>
          </cell>
          <cell r="ADF93">
            <v>94.166666669999998</v>
          </cell>
          <cell r="ADG93">
            <v>94.166666669999998</v>
          </cell>
          <cell r="ADH93">
            <v>94.166666669999998</v>
          </cell>
          <cell r="ADI93">
            <v>94.166666669999998</v>
          </cell>
          <cell r="ADJ93">
            <v>94.166666669999998</v>
          </cell>
          <cell r="ADK93">
            <v>94.166666669999998</v>
          </cell>
          <cell r="ADL93">
            <v>94.166666669999998</v>
          </cell>
          <cell r="ADM93">
            <v>94.166666669999998</v>
          </cell>
          <cell r="ADN93">
            <v>90.710382510000002</v>
          </cell>
          <cell r="ADO93">
            <v>90.710382510000002</v>
          </cell>
          <cell r="ADP93">
            <v>90.710382510000002</v>
          </cell>
          <cell r="ADQ93">
            <v>89.130434780000002</v>
          </cell>
          <cell r="ADR93">
            <v>89.130434780000002</v>
          </cell>
          <cell r="ADS93">
            <v>89.130434780000002</v>
          </cell>
          <cell r="ADT93">
            <v>88.586956520000001</v>
          </cell>
          <cell r="ADU93">
            <v>82.065217390000001</v>
          </cell>
          <cell r="ADV93">
            <v>84.239130430000003</v>
          </cell>
          <cell r="ADW93">
            <v>80.97826087</v>
          </cell>
          <cell r="ADX93">
            <v>80.97826087</v>
          </cell>
          <cell r="ADY93">
            <v>81.52173913</v>
          </cell>
          <cell r="ADZ93">
            <v>81.52173913</v>
          </cell>
          <cell r="AEA93">
            <v>81.52173913</v>
          </cell>
          <cell r="AEB93">
            <v>81.52173913</v>
          </cell>
          <cell r="AEC93">
            <v>80.97826087</v>
          </cell>
          <cell r="AED93">
            <v>80.97826087</v>
          </cell>
          <cell r="AEE93">
            <v>81.52173913</v>
          </cell>
          <cell r="AEF93">
            <v>80.748663100000002</v>
          </cell>
          <cell r="AEG93">
            <v>80.748663100000002</v>
          </cell>
          <cell r="AEH93">
            <v>81.283422459999997</v>
          </cell>
          <cell r="AEI93">
            <v>80.213903740000006</v>
          </cell>
          <cell r="AEJ93">
            <v>76.703000000000003</v>
          </cell>
          <cell r="AEK93">
            <v>76.534999999999997</v>
          </cell>
          <cell r="AEL93">
            <v>76.397999999999996</v>
          </cell>
          <cell r="AEM93">
            <v>76.381</v>
          </cell>
          <cell r="AEN93">
            <v>78.445999999999998</v>
          </cell>
          <cell r="AEO93">
            <v>78.147999999999996</v>
          </cell>
          <cell r="AEP93">
            <v>78.022000000000006</v>
          </cell>
          <cell r="AEQ93">
            <v>77.97</v>
          </cell>
          <cell r="AER93">
            <v>77.878</v>
          </cell>
          <cell r="AES93">
            <v>77.441000000000003</v>
          </cell>
          <cell r="AET93">
            <v>76.478999999999999</v>
          </cell>
          <cell r="AEU93">
            <v>81.869</v>
          </cell>
          <cell r="AEV93">
            <v>79.87</v>
          </cell>
          <cell r="AEW93">
            <v>77.748999999999995</v>
          </cell>
          <cell r="AEX93">
            <v>75.506</v>
          </cell>
          <cell r="AEY93">
            <v>75.212000000000003</v>
          </cell>
          <cell r="AEZ93">
            <v>74.932000000000002</v>
          </cell>
          <cell r="AFA93">
            <v>74.671000000000006</v>
          </cell>
          <cell r="AFB93">
            <v>76.031000000000006</v>
          </cell>
          <cell r="AFC93">
            <v>77.376999999999995</v>
          </cell>
          <cell r="AFD93">
            <v>81.272999999999996</v>
          </cell>
          <cell r="AFE93">
            <v>81.843999999999994</v>
          </cell>
          <cell r="AFF93">
            <v>78.356999999999999</v>
          </cell>
          <cell r="AFG93">
            <v>74.400000000000006</v>
          </cell>
          <cell r="AFH93">
            <v>74.387</v>
          </cell>
          <cell r="AFI93">
            <v>73.415999999999997</v>
          </cell>
          <cell r="AFJ93">
            <v>75.915000000000006</v>
          </cell>
          <cell r="AFK93">
            <v>76.421000000000006</v>
          </cell>
          <cell r="AFL93">
            <v>76.260999999999996</v>
          </cell>
          <cell r="AFM93">
            <v>76.116</v>
          </cell>
          <cell r="AFN93">
            <v>73.805999999999997</v>
          </cell>
          <cell r="AFO93">
            <v>73.959999999999994</v>
          </cell>
          <cell r="AFP93">
            <v>81.727000000000004</v>
          </cell>
          <cell r="AFQ93">
            <v>81.741</v>
          </cell>
          <cell r="AFR93">
            <v>81.753</v>
          </cell>
          <cell r="AFS93">
            <v>81.754999999999995</v>
          </cell>
          <cell r="AFT93">
            <v>81.417000000000002</v>
          </cell>
          <cell r="AFU93">
            <v>81.48</v>
          </cell>
          <cell r="AFV93">
            <v>81.507000000000005</v>
          </cell>
          <cell r="AFW93">
            <v>81.516000000000005</v>
          </cell>
          <cell r="AFX93">
            <v>81.531999999999996</v>
          </cell>
          <cell r="AFY93">
            <v>81.608999999999995</v>
          </cell>
          <cell r="AFZ93">
            <v>80.966999999999999</v>
          </cell>
          <cell r="AGA93">
            <v>85.418000000000006</v>
          </cell>
          <cell r="AGB93">
            <v>85.552000000000007</v>
          </cell>
          <cell r="AGC93">
            <v>85.721000000000004</v>
          </cell>
          <cell r="AGD93">
            <v>85.927000000000007</v>
          </cell>
          <cell r="AGE93">
            <v>86.828999999999994</v>
          </cell>
          <cell r="AGF93">
            <v>87.694999999999993</v>
          </cell>
          <cell r="AGG93">
            <v>88.531999999999996</v>
          </cell>
          <cell r="AGH93">
            <v>87.841999999999999</v>
          </cell>
          <cell r="AGI93">
            <v>87.156000000000006</v>
          </cell>
          <cell r="AGJ93">
            <v>88.581999999999994</v>
          </cell>
          <cell r="AGK93">
            <v>89.394999999999996</v>
          </cell>
          <cell r="AGL93">
            <v>88.070999999999998</v>
          </cell>
          <cell r="AGM93">
            <v>86.591999999999999</v>
          </cell>
          <cell r="AGN93">
            <v>86.744</v>
          </cell>
          <cell r="AGO93">
            <v>86.355999999999995</v>
          </cell>
          <cell r="AGP93">
            <v>88.075000000000003</v>
          </cell>
          <cell r="AGQ93">
            <v>86.852999999999994</v>
          </cell>
          <cell r="AGR93">
            <v>86.781000000000006</v>
          </cell>
          <cell r="AGS93">
            <v>86.706999999999994</v>
          </cell>
          <cell r="AGT93">
            <v>85.793000000000006</v>
          </cell>
          <cell r="AGU93">
            <v>85.918000000000006</v>
          </cell>
          <cell r="AGV93">
            <v>5</v>
          </cell>
          <cell r="AGW93">
            <v>0.372</v>
          </cell>
          <cell r="AGX93">
            <v>0.377</v>
          </cell>
          <cell r="AGY93">
            <v>0.38100000000000001</v>
          </cell>
          <cell r="AGZ93">
            <v>0.38400000000000001</v>
          </cell>
          <cell r="AHA93">
            <v>0.38600000000000001</v>
          </cell>
          <cell r="AHB93">
            <v>0.39100000000000001</v>
          </cell>
          <cell r="AHC93">
            <v>0.39300000000000002</v>
          </cell>
          <cell r="AHD93">
            <v>0.39700000000000002</v>
          </cell>
          <cell r="AHE93">
            <v>0.4</v>
          </cell>
          <cell r="AHF93">
            <v>0.40899999999999997</v>
          </cell>
          <cell r="AHG93">
            <v>0.41799999999999998</v>
          </cell>
          <cell r="AHH93">
            <v>0.434</v>
          </cell>
          <cell r="AHI93">
            <v>0.45400000000000001</v>
          </cell>
          <cell r="AHJ93">
            <v>0.46700000000000003</v>
          </cell>
          <cell r="AHK93">
            <v>0.47899999999999998</v>
          </cell>
          <cell r="AHL93">
            <v>0.49099999999999999</v>
          </cell>
          <cell r="AHM93">
            <v>0.501</v>
          </cell>
          <cell r="AHN93">
            <v>0.51200000000000001</v>
          </cell>
          <cell r="AHO93">
            <v>0.51700000000000002</v>
          </cell>
          <cell r="AHP93">
            <v>0.52100000000000002</v>
          </cell>
          <cell r="AHQ93">
            <v>0.52200000000000002</v>
          </cell>
          <cell r="AHR93">
            <v>0.53400000000000003</v>
          </cell>
          <cell r="AHS93">
            <v>0.54100000000000004</v>
          </cell>
          <cell r="AHT93">
            <v>0.54700000000000004</v>
          </cell>
          <cell r="AHU93">
            <v>0.55500000000000005</v>
          </cell>
          <cell r="AHV93">
            <v>0.55900000000000005</v>
          </cell>
          <cell r="AHW93">
            <v>0.56399999999999995</v>
          </cell>
          <cell r="AHX93">
            <v>0.56799999999999995</v>
          </cell>
          <cell r="AHY93">
            <v>0.57299999999999995</v>
          </cell>
          <cell r="AHZ93">
            <v>0.57799999999999996</v>
          </cell>
          <cell r="AIA93">
            <v>0.57599999999999996</v>
          </cell>
          <cell r="AIB93">
            <v>0.57299999999999995</v>
          </cell>
          <cell r="AIC93">
            <v>1.587301587</v>
          </cell>
          <cell r="AID93">
            <v>1.566579634</v>
          </cell>
          <cell r="AIE93">
            <v>1.5503875970000001</v>
          </cell>
          <cell r="AIF93">
            <v>1.538461538</v>
          </cell>
          <cell r="AIG93">
            <v>1.5306122449999999</v>
          </cell>
          <cell r="AIH93">
            <v>1.5113350130000001</v>
          </cell>
          <cell r="AII93">
            <v>1.75</v>
          </cell>
          <cell r="AIJ93">
            <v>1.732673267</v>
          </cell>
          <cell r="AIK93">
            <v>1.71990172</v>
          </cell>
          <cell r="AIL93">
            <v>1.682692308</v>
          </cell>
          <cell r="AIM93">
            <v>1.6470588239999999</v>
          </cell>
          <cell r="AIN93">
            <v>1.587301587</v>
          </cell>
          <cell r="AIO93">
            <v>1.518438178</v>
          </cell>
          <cell r="AIP93">
            <v>1.684210526</v>
          </cell>
          <cell r="AIQ93">
            <v>1.8442622950000001</v>
          </cell>
          <cell r="AIR93">
            <v>1.6032064130000001</v>
          </cell>
          <cell r="AIS93">
            <v>1.7647058819999999</v>
          </cell>
          <cell r="AIT93">
            <v>1.7274472169999999</v>
          </cell>
          <cell r="AIU93">
            <v>2.0833333330000001</v>
          </cell>
          <cell r="AIV93">
            <v>2.434456929</v>
          </cell>
          <cell r="AIW93">
            <v>3.3333333330000001</v>
          </cell>
          <cell r="AIX93">
            <v>2.5547445259999999</v>
          </cell>
          <cell r="AIY93">
            <v>2.5225225230000001</v>
          </cell>
          <cell r="AIZ93">
            <v>2.6690391459999998</v>
          </cell>
          <cell r="AJA93">
            <v>2.460456942</v>
          </cell>
          <cell r="AJB93">
            <v>2.6132404180000002</v>
          </cell>
          <cell r="AJC93">
            <v>2.9259896730000001</v>
          </cell>
          <cell r="AJD93">
            <v>3.071672355</v>
          </cell>
          <cell r="AJE93">
            <v>3.0456852790000002</v>
          </cell>
          <cell r="AJF93">
            <v>3.3444816049999999</v>
          </cell>
          <cell r="AJG93">
            <v>3.3557046979999998</v>
          </cell>
          <cell r="AJH93">
            <v>3.3726812819999998</v>
          </cell>
          <cell r="AJI93">
            <v>0.1404252</v>
          </cell>
          <cell r="AJJ93">
            <v>0.14041963800000001</v>
          </cell>
          <cell r="AJK93">
            <v>0.14010967899999999</v>
          </cell>
          <cell r="AJL93">
            <v>0.138906538</v>
          </cell>
          <cell r="AJM93">
            <v>0.13813858800000001</v>
          </cell>
          <cell r="AJN93">
            <v>0.14063256299999999</v>
          </cell>
          <cell r="AJO93">
            <v>0.13811449200000001</v>
          </cell>
          <cell r="AJP93">
            <v>0.12971518600000001</v>
          </cell>
          <cell r="AJQ93">
            <v>0.161717056</v>
          </cell>
          <cell r="AJR93">
            <v>0.15936623</v>
          </cell>
          <cell r="AJS93">
            <v>0.16247315300000001</v>
          </cell>
          <cell r="AJT93">
            <v>0.181348328</v>
          </cell>
          <cell r="AJU93">
            <v>0.17453296800000001</v>
          </cell>
          <cell r="AJV93">
            <v>0.184961874</v>
          </cell>
          <cell r="AJW93">
            <v>0.18703599300000001</v>
          </cell>
          <cell r="AJX93">
            <v>0.20895999600000001</v>
          </cell>
          <cell r="AJY93">
            <v>0.22238200899999999</v>
          </cell>
          <cell r="AJZ93">
            <v>0.253736085</v>
          </cell>
          <cell r="AKA93">
            <v>0.27956254699999999</v>
          </cell>
          <cell r="AKB93">
            <v>0.32334525600000003</v>
          </cell>
          <cell r="AKC93">
            <v>0.35636699599999999</v>
          </cell>
          <cell r="AKD93">
            <v>0.35719337800000001</v>
          </cell>
          <cell r="AKE93">
            <v>0.36882493599999999</v>
          </cell>
          <cell r="AKF93">
            <v>0.37122166600000001</v>
          </cell>
          <cell r="AKG93">
            <v>0.42513985599999998</v>
          </cell>
          <cell r="AKH93">
            <v>0.54933705899999996</v>
          </cell>
          <cell r="AKI93">
            <v>0.66808987200000003</v>
          </cell>
          <cell r="AKJ93">
            <v>0.80420832499999995</v>
          </cell>
          <cell r="AKK93">
            <v>0.79253937500000005</v>
          </cell>
          <cell r="AKL93">
            <v>0.92979473800000001</v>
          </cell>
          <cell r="AKM93">
            <v>0.91665961399999996</v>
          </cell>
          <cell r="AKN93">
            <v>0.91665961399999996</v>
          </cell>
          <cell r="AKO93">
            <v>3.42</v>
          </cell>
          <cell r="AKP93">
            <v>3.16</v>
          </cell>
          <cell r="AKQ93">
            <v>3.22</v>
          </cell>
          <cell r="AKR93">
            <v>3.22</v>
          </cell>
          <cell r="AKS93">
            <v>3.14</v>
          </cell>
          <cell r="AKT93">
            <v>3.16</v>
          </cell>
          <cell r="AKU93">
            <v>3.33</v>
          </cell>
          <cell r="AKV93">
            <v>3.3</v>
          </cell>
          <cell r="AKW93">
            <v>3.18</v>
          </cell>
          <cell r="AKX93">
            <v>3.23</v>
          </cell>
          <cell r="AKY93">
            <v>3.27</v>
          </cell>
          <cell r="AKZ93">
            <v>3.09</v>
          </cell>
          <cell r="ALA93">
            <v>3.17</v>
          </cell>
          <cell r="ALB93">
            <v>3.37</v>
          </cell>
          <cell r="ALC93">
            <v>3.76</v>
          </cell>
          <cell r="ALD93">
            <v>3.33</v>
          </cell>
          <cell r="ALE93">
            <v>3.55</v>
          </cell>
          <cell r="ALF93">
            <v>3.36</v>
          </cell>
          <cell r="ALG93">
            <v>3.85</v>
          </cell>
          <cell r="ALH93">
            <v>4.54</v>
          </cell>
          <cell r="ALI93">
            <v>6.44</v>
          </cell>
          <cell r="ALJ93">
            <v>5.04</v>
          </cell>
          <cell r="ALK93">
            <v>5.03</v>
          </cell>
          <cell r="ALL93">
            <v>5.01</v>
          </cell>
          <cell r="ALM93">
            <v>4.7300000000000004</v>
          </cell>
          <cell r="ALN93">
            <v>4.92</v>
          </cell>
          <cell r="ALO93">
            <v>5.37</v>
          </cell>
          <cell r="ALP93">
            <v>5.42</v>
          </cell>
          <cell r="ALQ93">
            <v>5.23</v>
          </cell>
          <cell r="ALR93">
            <v>5.7</v>
          </cell>
          <cell r="ALS93">
            <v>5.7</v>
          </cell>
          <cell r="ALT93">
            <v>5.7</v>
          </cell>
        </row>
        <row r="94">
          <cell r="A94" t="str">
            <v>Kiribati</v>
          </cell>
          <cell r="B94" t="str">
            <v>KIR</v>
          </cell>
          <cell r="C94" t="str">
            <v>Medium</v>
          </cell>
          <cell r="D94" t="str">
            <v>EAP</v>
          </cell>
          <cell r="E94">
            <v>136</v>
          </cell>
          <cell r="P94">
            <v>0.54900000000000004</v>
          </cell>
          <cell r="Q94">
            <v>0.59</v>
          </cell>
          <cell r="R94">
            <v>0.58699999999999997</v>
          </cell>
          <cell r="S94">
            <v>0.59299999999999997</v>
          </cell>
          <cell r="T94">
            <v>0.59</v>
          </cell>
          <cell r="U94">
            <v>0.59099999999999997</v>
          </cell>
          <cell r="V94">
            <v>0.58599999999999997</v>
          </cell>
          <cell r="W94">
            <v>0.58699999999999997</v>
          </cell>
          <cell r="X94">
            <v>0.58799999999999997</v>
          </cell>
          <cell r="Y94">
            <v>0.58499999999999996</v>
          </cell>
          <cell r="Z94">
            <v>0.58899999999999997</v>
          </cell>
          <cell r="AA94">
            <v>0.58699999999999997</v>
          </cell>
          <cell r="AB94">
            <v>0.59399999999999997</v>
          </cell>
          <cell r="AC94">
            <v>0.60199999999999998</v>
          </cell>
          <cell r="AD94">
            <v>0.61</v>
          </cell>
          <cell r="AE94">
            <v>0.622</v>
          </cell>
          <cell r="AF94">
            <v>0.61699999999999999</v>
          </cell>
          <cell r="AG94">
            <v>0.621</v>
          </cell>
          <cell r="AH94">
            <v>0.622</v>
          </cell>
          <cell r="AI94">
            <v>0.63</v>
          </cell>
          <cell r="AJ94">
            <v>0.623</v>
          </cell>
          <cell r="AK94">
            <v>0.624</v>
          </cell>
          <cell r="AL94">
            <v>60.917400000000001</v>
          </cell>
          <cell r="AM94">
            <v>61.422199999999997</v>
          </cell>
          <cell r="AN94">
            <v>61.893099999999997</v>
          </cell>
          <cell r="AO94">
            <v>62.320999999999998</v>
          </cell>
          <cell r="AP94">
            <v>62.697299999999998</v>
          </cell>
          <cell r="AQ94">
            <v>63.013500000000001</v>
          </cell>
          <cell r="AR94">
            <v>63.290900000000001</v>
          </cell>
          <cell r="AS94">
            <v>63.575099999999999</v>
          </cell>
          <cell r="AT94">
            <v>63.853999999999999</v>
          </cell>
          <cell r="AU94">
            <v>64.135999999999996</v>
          </cell>
          <cell r="AV94">
            <v>64.409099999999995</v>
          </cell>
          <cell r="AW94">
            <v>64.655000000000001</v>
          </cell>
          <cell r="AX94">
            <v>64.840199999999996</v>
          </cell>
          <cell r="AY94">
            <v>64.953900000000004</v>
          </cell>
          <cell r="AZ94">
            <v>64.9893</v>
          </cell>
          <cell r="BA94">
            <v>64.9666</v>
          </cell>
          <cell r="BB94">
            <v>64.905799999999999</v>
          </cell>
          <cell r="BC94">
            <v>64.843599999999995</v>
          </cell>
          <cell r="BD94">
            <v>64.833500000000001</v>
          </cell>
          <cell r="BE94">
            <v>64.892399999999995</v>
          </cell>
          <cell r="BF94">
            <v>65.016099999999994</v>
          </cell>
          <cell r="BG94">
            <v>65.190100000000001</v>
          </cell>
          <cell r="BH94">
            <v>65.377600000000001</v>
          </cell>
          <cell r="BI94">
            <v>65.588399999999993</v>
          </cell>
          <cell r="BJ94">
            <v>65.814700000000002</v>
          </cell>
          <cell r="BK94">
            <v>66.058899999999994</v>
          </cell>
          <cell r="BL94">
            <v>66.331599999999995</v>
          </cell>
          <cell r="BM94">
            <v>66.596500000000006</v>
          </cell>
          <cell r="BN94">
            <v>66.854500000000002</v>
          </cell>
          <cell r="BO94">
            <v>67.149699999999996</v>
          </cell>
          <cell r="BP94">
            <v>67.265900000000002</v>
          </cell>
          <cell r="BQ94">
            <v>67.417199999999994</v>
          </cell>
          <cell r="BR94">
            <v>10.442179680000001</v>
          </cell>
          <cell r="BS94">
            <v>10.831540110000001</v>
          </cell>
          <cell r="BT94">
            <v>10.97579002</v>
          </cell>
          <cell r="BU94">
            <v>10.967350010000001</v>
          </cell>
          <cell r="BV94">
            <v>10.95890999</v>
          </cell>
          <cell r="BW94">
            <v>10.852089879999999</v>
          </cell>
          <cell r="BX94">
            <v>11.01930046</v>
          </cell>
          <cell r="BY94">
            <v>10.6796004</v>
          </cell>
          <cell r="BZ94">
            <v>10.339900330000001</v>
          </cell>
          <cell r="CA94">
            <v>10.000200270000001</v>
          </cell>
          <cell r="CB94">
            <v>10.388369559999999</v>
          </cell>
          <cell r="CC94">
            <v>11.737469669999999</v>
          </cell>
          <cell r="CD94">
            <v>11.58656025</v>
          </cell>
          <cell r="CE94">
            <v>12.38922024</v>
          </cell>
          <cell r="CF94">
            <v>12.156140329999999</v>
          </cell>
          <cell r="CG94">
            <v>12.121239660000001</v>
          </cell>
          <cell r="CH94">
            <v>11.768969540000001</v>
          </cell>
          <cell r="CI94">
            <v>11.619409559999999</v>
          </cell>
          <cell r="CJ94">
            <v>11.82483959</v>
          </cell>
          <cell r="CK94">
            <v>11.82276263</v>
          </cell>
          <cell r="CL94">
            <v>11.82068567</v>
          </cell>
          <cell r="CM94">
            <v>11.8186087</v>
          </cell>
          <cell r="CN94">
            <v>11.81653174</v>
          </cell>
          <cell r="CO94">
            <v>11.81445478</v>
          </cell>
          <cell r="CP94">
            <v>11.812377809999999</v>
          </cell>
          <cell r="CQ94">
            <v>11.810300850000001</v>
          </cell>
          <cell r="CR94">
            <v>11.808223890000001</v>
          </cell>
          <cell r="CS94">
            <v>11.806146930000001</v>
          </cell>
          <cell r="CT94">
            <v>11.80406996</v>
          </cell>
          <cell r="CU94">
            <v>11.801993</v>
          </cell>
          <cell r="CV94">
            <v>11.801993</v>
          </cell>
          <cell r="CW94">
            <v>11.801993</v>
          </cell>
          <cell r="DH94">
            <v>6.8076791129999998</v>
          </cell>
          <cell r="DI94">
            <v>6.9081419520000003</v>
          </cell>
          <cell r="DJ94">
            <v>7.0100873500000001</v>
          </cell>
          <cell r="DK94">
            <v>7.1135371840000001</v>
          </cell>
          <cell r="DL94">
            <v>7.2185136569999999</v>
          </cell>
          <cell r="DM94">
            <v>7.325039297</v>
          </cell>
          <cell r="DN94">
            <v>7.4331369660000002</v>
          </cell>
          <cell r="DO94">
            <v>7.5412346350000004</v>
          </cell>
          <cell r="DP94">
            <v>7.6493323039999996</v>
          </cell>
          <cell r="DQ94">
            <v>7.7574299739999999</v>
          </cell>
          <cell r="DR94">
            <v>7.8655276430000001</v>
          </cell>
          <cell r="DS94">
            <v>7.8655276430000001</v>
          </cell>
          <cell r="DT94">
            <v>7.8655276430000001</v>
          </cell>
          <cell r="DU94">
            <v>7.8655276430000001</v>
          </cell>
          <cell r="DV94">
            <v>7.8655276430000001</v>
          </cell>
          <cell r="DW94">
            <v>7.8655276430000001</v>
          </cell>
          <cell r="DX94">
            <v>7.8655276430000001</v>
          </cell>
          <cell r="DY94">
            <v>7.8655276430000001</v>
          </cell>
          <cell r="DZ94">
            <v>7.8655276430000001</v>
          </cell>
          <cell r="EA94">
            <v>7.9844618220000001</v>
          </cell>
          <cell r="EB94">
            <v>7.9844618220000001</v>
          </cell>
          <cell r="EC94">
            <v>7.9844618220000001</v>
          </cell>
          <cell r="ED94">
            <v>1877.076693</v>
          </cell>
          <cell r="EE94">
            <v>1831.1386649999999</v>
          </cell>
          <cell r="EF94">
            <v>2288.6510429999998</v>
          </cell>
          <cell r="EG94">
            <v>2259.0662590000002</v>
          </cell>
          <cell r="EH94">
            <v>2258.823159</v>
          </cell>
          <cell r="EI94">
            <v>2217.0476749999998</v>
          </cell>
          <cell r="EJ94">
            <v>2215.7654050000001</v>
          </cell>
          <cell r="EK94">
            <v>2197.427498</v>
          </cell>
          <cell r="EL94">
            <v>2261.6765140000002</v>
          </cell>
          <cell r="EM94">
            <v>2154.392668</v>
          </cell>
          <cell r="EN94">
            <v>2236.0793699999999</v>
          </cell>
          <cell r="EO94">
            <v>3526.9557150000001</v>
          </cell>
          <cell r="EP94">
            <v>3311.5577659999999</v>
          </cell>
          <cell r="EQ94">
            <v>3092.6815879999999</v>
          </cell>
          <cell r="ER94">
            <v>2975.5227460000001</v>
          </cell>
          <cell r="ES94">
            <v>2974.1720529999998</v>
          </cell>
          <cell r="ET94">
            <v>2876.3888740000002</v>
          </cell>
          <cell r="EU94">
            <v>2918.7415369999999</v>
          </cell>
          <cell r="EV94">
            <v>2849.9076070000001</v>
          </cell>
          <cell r="EW94">
            <v>2635.5912899999998</v>
          </cell>
          <cell r="EX94">
            <v>2724.164428</v>
          </cell>
          <cell r="EY94">
            <v>2594.0870070000001</v>
          </cell>
          <cell r="EZ94">
            <v>2917.6195389999998</v>
          </cell>
          <cell r="FA94">
            <v>3258.6138559999999</v>
          </cell>
          <cell r="FB94">
            <v>3705.6493169999999</v>
          </cell>
          <cell r="FC94">
            <v>4484.7191830000002</v>
          </cell>
          <cell r="FD94">
            <v>3998.339731</v>
          </cell>
          <cell r="FE94">
            <v>4277.8436840000004</v>
          </cell>
          <cell r="FF94">
            <v>4251.5486460000002</v>
          </cell>
          <cell r="FG94">
            <v>4673.0247159999999</v>
          </cell>
          <cell r="FH94">
            <v>4074.1154860000001</v>
          </cell>
          <cell r="FI94">
            <v>4062.5860339999999</v>
          </cell>
          <cell r="HW94">
            <v>62.508800000000001</v>
          </cell>
          <cell r="HX94">
            <v>63.0486</v>
          </cell>
          <cell r="HY94">
            <v>63.536200000000001</v>
          </cell>
          <cell r="HZ94">
            <v>63.952500000000001</v>
          </cell>
          <cell r="IA94">
            <v>64.327100000000002</v>
          </cell>
          <cell r="IB94">
            <v>64.635499999999993</v>
          </cell>
          <cell r="IC94">
            <v>64.914100000000005</v>
          </cell>
          <cell r="ID94">
            <v>65.205699999999993</v>
          </cell>
          <cell r="IE94">
            <v>65.488600000000005</v>
          </cell>
          <cell r="IF94">
            <v>65.792199999999994</v>
          </cell>
          <cell r="IG94">
            <v>66.065299999999993</v>
          </cell>
          <cell r="IH94">
            <v>66.299599999999998</v>
          </cell>
          <cell r="II94">
            <v>66.476100000000002</v>
          </cell>
          <cell r="IJ94">
            <v>66.586100000000002</v>
          </cell>
          <cell r="IK94">
            <v>66.620900000000006</v>
          </cell>
          <cell r="IL94">
            <v>66.596999999999994</v>
          </cell>
          <cell r="IM94">
            <v>66.526600000000002</v>
          </cell>
          <cell r="IN94">
            <v>66.468100000000007</v>
          </cell>
          <cell r="IO94">
            <v>66.451400000000007</v>
          </cell>
          <cell r="IP94">
            <v>66.516800000000003</v>
          </cell>
          <cell r="IQ94">
            <v>66.624799999999993</v>
          </cell>
          <cell r="IR94">
            <v>66.793000000000006</v>
          </cell>
          <cell r="IS94">
            <v>66.965699999999998</v>
          </cell>
          <cell r="IT94">
            <v>67.170100000000005</v>
          </cell>
          <cell r="IU94">
            <v>67.387200000000007</v>
          </cell>
          <cell r="IV94">
            <v>67.626199999999997</v>
          </cell>
          <cell r="IW94">
            <v>67.937799999999996</v>
          </cell>
          <cell r="IX94">
            <v>68.242699999999999</v>
          </cell>
          <cell r="IY94">
            <v>68.520700000000005</v>
          </cell>
          <cell r="IZ94">
            <v>68.781999999999996</v>
          </cell>
          <cell r="JA94">
            <v>68.947800000000001</v>
          </cell>
          <cell r="JB94">
            <v>69.0959</v>
          </cell>
          <cell r="JC94">
            <v>10.506970409999999</v>
          </cell>
          <cell r="JD94">
            <v>10.97898006</v>
          </cell>
          <cell r="JE94">
            <v>11.11468983</v>
          </cell>
          <cell r="JF94">
            <v>11.141633349999999</v>
          </cell>
          <cell r="JG94">
            <v>11.16857688</v>
          </cell>
          <cell r="JH94">
            <v>11.195520399999999</v>
          </cell>
          <cell r="JI94">
            <v>11.38175011</v>
          </cell>
          <cell r="JJ94">
            <v>11.064343450000001</v>
          </cell>
          <cell r="JK94">
            <v>10.7469368</v>
          </cell>
          <cell r="JL94">
            <v>10.429530140000001</v>
          </cell>
          <cell r="JM94">
            <v>10.78886986</v>
          </cell>
          <cell r="JN94">
            <v>12.299189569999999</v>
          </cell>
          <cell r="JO94">
            <v>12.04594994</v>
          </cell>
          <cell r="JP94">
            <v>12.84440041</v>
          </cell>
          <cell r="JQ94">
            <v>12.74619961</v>
          </cell>
          <cell r="JR94">
            <v>12.536339760000001</v>
          </cell>
          <cell r="JS94">
            <v>12.210149769999999</v>
          </cell>
          <cell r="JT94">
            <v>12.15054035</v>
          </cell>
          <cell r="JU94">
            <v>12.249139789999999</v>
          </cell>
          <cell r="JV94">
            <v>12.26524944</v>
          </cell>
          <cell r="JW94">
            <v>12.2813591</v>
          </cell>
          <cell r="JX94">
            <v>12.29746875</v>
          </cell>
          <cell r="JY94">
            <v>12.31357841</v>
          </cell>
          <cell r="JZ94">
            <v>12.329688060000001</v>
          </cell>
          <cell r="KA94">
            <v>12.34579772</v>
          </cell>
          <cell r="KB94">
            <v>12.36190738</v>
          </cell>
          <cell r="KC94">
            <v>12.378017030000001</v>
          </cell>
          <cell r="KD94">
            <v>12.39412669</v>
          </cell>
          <cell r="KE94">
            <v>12.410236340000001</v>
          </cell>
          <cell r="KF94">
            <v>12.426346000000001</v>
          </cell>
          <cell r="KG94">
            <v>12.426346000000001</v>
          </cell>
          <cell r="KH94">
            <v>12.426346000000001</v>
          </cell>
          <cell r="OA94">
            <v>59.277500000000003</v>
          </cell>
          <cell r="OB94">
            <v>59.743299999999998</v>
          </cell>
          <cell r="OC94">
            <v>60.195</v>
          </cell>
          <cell r="OD94">
            <v>60.628799999999998</v>
          </cell>
          <cell r="OE94">
            <v>61.002299999999998</v>
          </cell>
          <cell r="OF94">
            <v>61.321899999999999</v>
          </cell>
          <cell r="OG94">
            <v>61.595100000000002</v>
          </cell>
          <cell r="OH94">
            <v>61.857599999999998</v>
          </cell>
          <cell r="OI94">
            <v>62.120100000000001</v>
          </cell>
          <cell r="OJ94">
            <v>62.368600000000001</v>
          </cell>
          <cell r="OK94">
            <v>62.629399999999997</v>
          </cell>
          <cell r="OL94">
            <v>62.878900000000002</v>
          </cell>
          <cell r="OM94">
            <v>63.057099999999998</v>
          </cell>
          <cell r="ON94">
            <v>63.172800000000002</v>
          </cell>
          <cell r="OO94">
            <v>63.208500000000001</v>
          </cell>
          <cell r="OP94">
            <v>63.186599999999999</v>
          </cell>
          <cell r="OQ94">
            <v>63.128799999999998</v>
          </cell>
          <cell r="OR94">
            <v>63.064100000000003</v>
          </cell>
          <cell r="OS94">
            <v>63.058700000000002</v>
          </cell>
          <cell r="OT94">
            <v>63.108499999999999</v>
          </cell>
          <cell r="OU94">
            <v>63.242600000000003</v>
          </cell>
          <cell r="OV94">
            <v>63.413400000000003</v>
          </cell>
          <cell r="OW94">
            <v>63.607399999999998</v>
          </cell>
          <cell r="OX94">
            <v>63.816299999999998</v>
          </cell>
          <cell r="OY94">
            <v>64.043899999999994</v>
          </cell>
          <cell r="OZ94">
            <v>64.284800000000004</v>
          </cell>
          <cell r="PA94">
            <v>64.514200000000002</v>
          </cell>
          <cell r="PB94">
            <v>64.735299999999995</v>
          </cell>
          <cell r="PC94">
            <v>64.969800000000006</v>
          </cell>
          <cell r="PD94">
            <v>65.294799999999995</v>
          </cell>
          <cell r="PE94">
            <v>65.348399999999998</v>
          </cell>
          <cell r="PF94">
            <v>65.504000000000005</v>
          </cell>
          <cell r="PG94">
            <v>10.37936974</v>
          </cell>
          <cell r="PH94">
            <v>10.6916399</v>
          </cell>
          <cell r="PI94">
            <v>10.84243011</v>
          </cell>
          <cell r="PJ94">
            <v>10.73587004</v>
          </cell>
          <cell r="PK94">
            <v>10.62930997</v>
          </cell>
          <cell r="PL94">
            <v>10.522749900000001</v>
          </cell>
          <cell r="PM94">
            <v>10.66911983</v>
          </cell>
          <cell r="PN94">
            <v>10.307183269999999</v>
          </cell>
          <cell r="PO94">
            <v>9.9452466959999999</v>
          </cell>
          <cell r="PP94">
            <v>9.5833101270000007</v>
          </cell>
          <cell r="PQ94">
            <v>9.9959897990000002</v>
          </cell>
          <cell r="PR94">
            <v>11.20396996</v>
          </cell>
          <cell r="PS94">
            <v>11.150819780000001</v>
          </cell>
          <cell r="PT94">
            <v>11.95312977</v>
          </cell>
          <cell r="PU94">
            <v>11.595170019999999</v>
          </cell>
          <cell r="PV94">
            <v>11.727479929999999</v>
          </cell>
          <cell r="PW94">
            <v>11.355759620000001</v>
          </cell>
          <cell r="PX94">
            <v>11.11639023</v>
          </cell>
          <cell r="PY94">
            <v>11.420559880000001</v>
          </cell>
          <cell r="PZ94">
            <v>11.405296979999999</v>
          </cell>
          <cell r="QA94">
            <v>11.39003409</v>
          </cell>
          <cell r="QB94">
            <v>11.374771190000001</v>
          </cell>
          <cell r="QC94">
            <v>11.359508290000001</v>
          </cell>
          <cell r="QD94">
            <v>11.344245389999999</v>
          </cell>
          <cell r="QE94">
            <v>11.32898249</v>
          </cell>
          <cell r="QF94">
            <v>11.31371959</v>
          </cell>
          <cell r="QG94">
            <v>11.298456699999999</v>
          </cell>
          <cell r="QH94">
            <v>11.283193799999999</v>
          </cell>
          <cell r="QI94">
            <v>11.2679309</v>
          </cell>
          <cell r="QJ94">
            <v>11.252668</v>
          </cell>
          <cell r="QK94">
            <v>11.252668</v>
          </cell>
          <cell r="QL94">
            <v>11.252668</v>
          </cell>
          <cell r="TG94">
            <v>0.51100000000000001</v>
          </cell>
          <cell r="TH94">
            <v>0.51800000000000002</v>
          </cell>
          <cell r="TI94">
            <v>0.51400000000000001</v>
          </cell>
          <cell r="TJ94">
            <v>0.51600000000000001</v>
          </cell>
          <cell r="TS94">
            <v>17.697224739999999</v>
          </cell>
          <cell r="TT94">
            <v>17.515348240000002</v>
          </cell>
          <cell r="TU94">
            <v>17.331533239999999</v>
          </cell>
          <cell r="TV94">
            <v>17.154097050000001</v>
          </cell>
          <cell r="UE94">
            <v>17.84565916</v>
          </cell>
          <cell r="UF94">
            <v>17.777777780000001</v>
          </cell>
          <cell r="UG94">
            <v>17.495987159999999</v>
          </cell>
          <cell r="UH94">
            <v>17.30769231</v>
          </cell>
          <cell r="UI94">
            <v>27.400623320000001</v>
          </cell>
          <cell r="UJ94">
            <v>27.093458179999999</v>
          </cell>
          <cell r="UK94">
            <v>26.759241100000001</v>
          </cell>
          <cell r="UL94">
            <v>26.38279343</v>
          </cell>
          <cell r="UM94">
            <v>25.975925449999998</v>
          </cell>
          <cell r="UN94">
            <v>25.536340710000001</v>
          </cell>
          <cell r="UO94">
            <v>25.04630852</v>
          </cell>
          <cell r="UP94">
            <v>24.56849098</v>
          </cell>
          <cell r="UQ94">
            <v>24.098274230000001</v>
          </cell>
          <cell r="UR94">
            <v>23.552644730000001</v>
          </cell>
          <cell r="US94">
            <v>23.001199719999999</v>
          </cell>
          <cell r="UT94">
            <v>22.46889114</v>
          </cell>
          <cell r="UU94">
            <v>21.38</v>
          </cell>
          <cell r="UV94">
            <v>21.38</v>
          </cell>
          <cell r="UW94">
            <v>21.38</v>
          </cell>
          <cell r="UX94">
            <v>21.38</v>
          </cell>
          <cell r="UY94">
            <v>21.38</v>
          </cell>
          <cell r="UZ94">
            <v>21.38</v>
          </cell>
          <cell r="VC94">
            <v>9.6365300000000005</v>
          </cell>
          <cell r="VD94">
            <v>9.6365300000000005</v>
          </cell>
          <cell r="VE94">
            <v>9.6365300000000005</v>
          </cell>
          <cell r="VF94">
            <v>9.6365300000000005</v>
          </cell>
          <cell r="VO94">
            <v>19.356870000000001</v>
          </cell>
          <cell r="VP94">
            <v>19.356870000000001</v>
          </cell>
          <cell r="VQ94">
            <v>19.356870000000001</v>
          </cell>
          <cell r="VR94">
            <v>19.356870000000001</v>
          </cell>
          <cell r="WZ94">
            <v>214</v>
          </cell>
          <cell r="XA94">
            <v>203</v>
          </cell>
          <cell r="XB94">
            <v>192</v>
          </cell>
          <cell r="XC94">
            <v>184</v>
          </cell>
          <cell r="XD94">
            <v>175</v>
          </cell>
          <cell r="XE94">
            <v>168</v>
          </cell>
          <cell r="XF94">
            <v>161</v>
          </cell>
          <cell r="XG94">
            <v>154</v>
          </cell>
          <cell r="XH94">
            <v>148</v>
          </cell>
          <cell r="XI94">
            <v>141</v>
          </cell>
          <cell r="XJ94">
            <v>136</v>
          </cell>
          <cell r="XK94">
            <v>131</v>
          </cell>
          <cell r="XL94">
            <v>127</v>
          </cell>
          <cell r="XM94">
            <v>124</v>
          </cell>
          <cell r="XN94">
            <v>121</v>
          </cell>
          <cell r="XO94">
            <v>119</v>
          </cell>
          <cell r="XP94">
            <v>117</v>
          </cell>
          <cell r="XQ94">
            <v>115</v>
          </cell>
          <cell r="XR94">
            <v>115</v>
          </cell>
          <cell r="XS94">
            <v>113</v>
          </cell>
          <cell r="XT94">
            <v>112</v>
          </cell>
          <cell r="XU94">
            <v>110</v>
          </cell>
          <cell r="XV94">
            <v>107</v>
          </cell>
          <cell r="XW94">
            <v>104</v>
          </cell>
          <cell r="XX94">
            <v>100</v>
          </cell>
          <cell r="XY94">
            <v>97</v>
          </cell>
          <cell r="XZ94">
            <v>94</v>
          </cell>
          <cell r="YA94">
            <v>92</v>
          </cell>
          <cell r="YB94">
            <v>92</v>
          </cell>
          <cell r="YC94">
            <v>92</v>
          </cell>
          <cell r="YD94">
            <v>92</v>
          </cell>
          <cell r="YE94">
            <v>92</v>
          </cell>
          <cell r="YF94">
            <v>59.381999999999998</v>
          </cell>
          <cell r="YG94">
            <v>55.866999999999997</v>
          </cell>
          <cell r="YH94">
            <v>51.23</v>
          </cell>
          <cell r="YI94">
            <v>46.636000000000003</v>
          </cell>
          <cell r="YJ94">
            <v>44.881</v>
          </cell>
          <cell r="YK94">
            <v>44.058999999999997</v>
          </cell>
          <cell r="YL94">
            <v>45.332999999999998</v>
          </cell>
          <cell r="YM94">
            <v>45.341999999999999</v>
          </cell>
          <cell r="YN94">
            <v>45.91</v>
          </cell>
          <cell r="YO94">
            <v>45.906999999999996</v>
          </cell>
          <cell r="YP94">
            <v>44.063000000000002</v>
          </cell>
          <cell r="YQ94">
            <v>42.862000000000002</v>
          </cell>
          <cell r="YR94">
            <v>41.494</v>
          </cell>
          <cell r="YS94">
            <v>40.377000000000002</v>
          </cell>
          <cell r="YT94">
            <v>41.023000000000003</v>
          </cell>
          <cell r="YU94">
            <v>41.149000000000001</v>
          </cell>
          <cell r="YV94">
            <v>41.862000000000002</v>
          </cell>
          <cell r="YW94">
            <v>43.462000000000003</v>
          </cell>
          <cell r="YX94">
            <v>44.76</v>
          </cell>
          <cell r="YY94">
            <v>44.813000000000002</v>
          </cell>
          <cell r="YZ94">
            <v>44.652999999999999</v>
          </cell>
          <cell r="ZA94">
            <v>45.192</v>
          </cell>
          <cell r="ZB94">
            <v>44.463999999999999</v>
          </cell>
          <cell r="ZC94">
            <v>43.988</v>
          </cell>
          <cell r="ZD94">
            <v>43.368000000000002</v>
          </cell>
          <cell r="ZE94">
            <v>43.365000000000002</v>
          </cell>
          <cell r="ZF94">
            <v>43.56</v>
          </cell>
          <cell r="ZG94">
            <v>43.558999999999997</v>
          </cell>
          <cell r="ZH94">
            <v>43.796999999999997</v>
          </cell>
          <cell r="ZI94">
            <v>43.122999999999998</v>
          </cell>
          <cell r="ZJ94">
            <v>41.865000000000002</v>
          </cell>
          <cell r="ZK94">
            <v>40.476999999999997</v>
          </cell>
          <cell r="ABX94">
            <v>0</v>
          </cell>
          <cell r="ABY94">
            <v>0</v>
          </cell>
          <cell r="ABZ94">
            <v>0</v>
          </cell>
          <cell r="ACA94">
            <v>0</v>
          </cell>
          <cell r="ACB94">
            <v>0</v>
          </cell>
          <cell r="ACC94">
            <v>0</v>
          </cell>
          <cell r="ACD94">
            <v>0</v>
          </cell>
          <cell r="ACE94">
            <v>0</v>
          </cell>
          <cell r="ACF94">
            <v>0</v>
          </cell>
          <cell r="ACG94">
            <v>4.8780487800000003</v>
          </cell>
          <cell r="ACH94">
            <v>4.8780487800000003</v>
          </cell>
          <cell r="ACI94">
            <v>4.7619047620000003</v>
          </cell>
          <cell r="ACJ94">
            <v>4.7619047620000003</v>
          </cell>
          <cell r="ACK94">
            <v>4.7619047620000003</v>
          </cell>
          <cell r="ACL94">
            <v>4.7619047620000003</v>
          </cell>
          <cell r="ACM94">
            <v>4.7619047620000003</v>
          </cell>
          <cell r="ACN94">
            <v>7.1428571429999996</v>
          </cell>
          <cell r="ACO94">
            <v>4.3478260869999996</v>
          </cell>
          <cell r="ACP94">
            <v>4.3478260869999996</v>
          </cell>
          <cell r="ACQ94">
            <v>4.3478260869999996</v>
          </cell>
          <cell r="ACR94">
            <v>4.3478260869999996</v>
          </cell>
          <cell r="ACS94">
            <v>8.6956521739999992</v>
          </cell>
          <cell r="ACT94">
            <v>8.6956521739999992</v>
          </cell>
          <cell r="ACU94">
            <v>8.6956521739999992</v>
          </cell>
          <cell r="ACV94">
            <v>8.6956521739999992</v>
          </cell>
          <cell r="ACW94">
            <v>8.6956521739999992</v>
          </cell>
          <cell r="ACX94">
            <v>6.5217391300000003</v>
          </cell>
          <cell r="ACY94">
            <v>6.5217391300000003</v>
          </cell>
          <cell r="ACZ94">
            <v>6.5217391300000003</v>
          </cell>
          <cell r="ADA94">
            <v>6.5217391300000003</v>
          </cell>
          <cell r="ADB94">
            <v>8.8888888890000004</v>
          </cell>
          <cell r="ADC94">
            <v>6.6666666670000003</v>
          </cell>
          <cell r="ADD94">
            <v>100</v>
          </cell>
          <cell r="ADE94">
            <v>100</v>
          </cell>
          <cell r="ADF94">
            <v>100</v>
          </cell>
          <cell r="ADG94">
            <v>100</v>
          </cell>
          <cell r="ADH94">
            <v>100</v>
          </cell>
          <cell r="ADI94">
            <v>100</v>
          </cell>
          <cell r="ADJ94">
            <v>100</v>
          </cell>
          <cell r="ADK94">
            <v>100</v>
          </cell>
          <cell r="ADL94">
            <v>100</v>
          </cell>
          <cell r="ADM94">
            <v>95.12195122</v>
          </cell>
          <cell r="ADN94">
            <v>95.12195122</v>
          </cell>
          <cell r="ADO94">
            <v>95.238095240000007</v>
          </cell>
          <cell r="ADP94">
            <v>95.238095240000007</v>
          </cell>
          <cell r="ADQ94">
            <v>95.238095240000007</v>
          </cell>
          <cell r="ADR94">
            <v>95.238095240000007</v>
          </cell>
          <cell r="ADS94">
            <v>95.238095240000007</v>
          </cell>
          <cell r="ADT94">
            <v>92.857142859999996</v>
          </cell>
          <cell r="ADU94">
            <v>95.652173910000002</v>
          </cell>
          <cell r="ADV94">
            <v>95.652173910000002</v>
          </cell>
          <cell r="ADW94">
            <v>95.652173910000002</v>
          </cell>
          <cell r="ADX94">
            <v>95.652173910000002</v>
          </cell>
          <cell r="ADY94">
            <v>91.304347829999998</v>
          </cell>
          <cell r="ADZ94">
            <v>91.304347829999998</v>
          </cell>
          <cell r="AEA94">
            <v>91.304347829999998</v>
          </cell>
          <cell r="AEB94">
            <v>91.304347829999998</v>
          </cell>
          <cell r="AEC94">
            <v>91.304347829999998</v>
          </cell>
          <cell r="AED94">
            <v>93.47826087</v>
          </cell>
          <cell r="AEE94">
            <v>93.47826087</v>
          </cell>
          <cell r="AEF94">
            <v>93.47826087</v>
          </cell>
          <cell r="AEG94">
            <v>93.47826087</v>
          </cell>
          <cell r="AEH94">
            <v>91.111111109999996</v>
          </cell>
          <cell r="AEI94">
            <v>93.333333330000002</v>
          </cell>
          <cell r="AJI94">
            <v>0.30364640900000001</v>
          </cell>
          <cell r="AJJ94">
            <v>0.298322749</v>
          </cell>
          <cell r="AJK94">
            <v>0.34304362900000002</v>
          </cell>
          <cell r="AJL94">
            <v>0.38713085699999999</v>
          </cell>
          <cell r="AJM94">
            <v>0.38231381199999998</v>
          </cell>
          <cell r="AJN94">
            <v>0.37713418199999998</v>
          </cell>
          <cell r="AJO94">
            <v>0.37149411300000001</v>
          </cell>
          <cell r="AJP94">
            <v>0.36554553699999998</v>
          </cell>
          <cell r="AJQ94">
            <v>0.359409486</v>
          </cell>
          <cell r="AJR94">
            <v>0.35327580400000003</v>
          </cell>
          <cell r="AJS94">
            <v>0.390729418</v>
          </cell>
          <cell r="AJT94">
            <v>0.341436709</v>
          </cell>
          <cell r="AJU94">
            <v>0.46164595400000003</v>
          </cell>
          <cell r="AJV94">
            <v>0.49494005699999999</v>
          </cell>
          <cell r="AJW94">
            <v>0.52632625799999999</v>
          </cell>
          <cell r="AJX94">
            <v>0.634974276</v>
          </cell>
          <cell r="AJY94">
            <v>0.69906617299999996</v>
          </cell>
          <cell r="AJZ94">
            <v>0.60733266299999999</v>
          </cell>
          <cell r="AKA94">
            <v>0.66779396700000004</v>
          </cell>
          <cell r="AKB94">
            <v>0.54453581699999998</v>
          </cell>
          <cell r="AKC94">
            <v>0.56956872300000005</v>
          </cell>
          <cell r="AKD94">
            <v>0.52478802199999997</v>
          </cell>
          <cell r="AKE94">
            <v>0.48224123299999999</v>
          </cell>
          <cell r="AKF94">
            <v>0.47544721499999998</v>
          </cell>
          <cell r="AKG94">
            <v>0.53591246100000001</v>
          </cell>
          <cell r="AKH94">
            <v>0.49544758</v>
          </cell>
          <cell r="AKI94">
            <v>0.48842913500000001</v>
          </cell>
          <cell r="AKJ94">
            <v>0.57772560799999995</v>
          </cell>
          <cell r="AKK94">
            <v>0.56930261500000001</v>
          </cell>
          <cell r="AKL94">
            <v>0.57804023599999999</v>
          </cell>
          <cell r="AKM94">
            <v>0.56992524</v>
          </cell>
          <cell r="AKN94">
            <v>0.56992524</v>
          </cell>
        </row>
        <row r="95">
          <cell r="A95" t="str">
            <v>Saint Kitts and Nevis</v>
          </cell>
          <cell r="B95" t="str">
            <v>KNA</v>
          </cell>
          <cell r="C95" t="str">
            <v>High</v>
          </cell>
          <cell r="D95" t="str">
            <v>LAC</v>
          </cell>
          <cell r="E95">
            <v>75</v>
          </cell>
          <cell r="U95">
            <v>0.746</v>
          </cell>
          <cell r="V95">
            <v>0.75</v>
          </cell>
          <cell r="W95">
            <v>0.753</v>
          </cell>
          <cell r="X95">
            <v>0.75700000000000001</v>
          </cell>
          <cell r="Y95">
            <v>0.75800000000000001</v>
          </cell>
          <cell r="Z95">
            <v>0.75900000000000001</v>
          </cell>
          <cell r="AA95">
            <v>0.76400000000000001</v>
          </cell>
          <cell r="AB95">
            <v>0.76600000000000001</v>
          </cell>
          <cell r="AC95">
            <v>0.77</v>
          </cell>
          <cell r="AD95">
            <v>0.77200000000000002</v>
          </cell>
          <cell r="AE95">
            <v>0.77200000000000002</v>
          </cell>
          <cell r="AF95">
            <v>0.77900000000000003</v>
          </cell>
          <cell r="AG95">
            <v>0.77800000000000002</v>
          </cell>
          <cell r="AH95">
            <v>0.77900000000000003</v>
          </cell>
          <cell r="AI95">
            <v>0.78300000000000003</v>
          </cell>
          <cell r="AJ95">
            <v>0.77900000000000003</v>
          </cell>
          <cell r="AK95">
            <v>0.77700000000000002</v>
          </cell>
          <cell r="AL95">
            <v>65.1875</v>
          </cell>
          <cell r="AM95">
            <v>66.149500000000003</v>
          </cell>
          <cell r="AN95">
            <v>66.971800000000002</v>
          </cell>
          <cell r="AO95">
            <v>67.580200000000005</v>
          </cell>
          <cell r="AP95">
            <v>67.293599999999998</v>
          </cell>
          <cell r="AQ95">
            <v>67.152299999999997</v>
          </cell>
          <cell r="AR95">
            <v>67.312700000000007</v>
          </cell>
          <cell r="AS95">
            <v>67.852500000000006</v>
          </cell>
          <cell r="AT95">
            <v>67.690200000000004</v>
          </cell>
          <cell r="AU95">
            <v>68.708799999999997</v>
          </cell>
          <cell r="AV95">
            <v>69.781499999999994</v>
          </cell>
          <cell r="AW95">
            <v>70.1995</v>
          </cell>
          <cell r="AX95">
            <v>70.451800000000006</v>
          </cell>
          <cell r="AY95">
            <v>70.767600000000002</v>
          </cell>
          <cell r="AZ95">
            <v>71.302999999999997</v>
          </cell>
          <cell r="BA95">
            <v>71.361599999999996</v>
          </cell>
          <cell r="BB95">
            <v>71.288499999999999</v>
          </cell>
          <cell r="BC95">
            <v>71.366799999999998</v>
          </cell>
          <cell r="BD95">
            <v>71.373800000000003</v>
          </cell>
          <cell r="BE95">
            <v>71.392700000000005</v>
          </cell>
          <cell r="BF95">
            <v>71.270499999999998</v>
          </cell>
          <cell r="BG95">
            <v>71.537800000000004</v>
          </cell>
          <cell r="BH95">
            <v>71.668999999999997</v>
          </cell>
          <cell r="BI95">
            <v>71.456999999999994</v>
          </cell>
          <cell r="BJ95">
            <v>70.965900000000005</v>
          </cell>
          <cell r="BK95">
            <v>70.763000000000005</v>
          </cell>
          <cell r="BL95">
            <v>71.740499999999997</v>
          </cell>
          <cell r="BM95">
            <v>71.8399</v>
          </cell>
          <cell r="BN95">
            <v>71.467100000000002</v>
          </cell>
          <cell r="BO95">
            <v>71.571700000000007</v>
          </cell>
          <cell r="BP95">
            <v>71.626599999999996</v>
          </cell>
          <cell r="BQ95">
            <v>71.682199999999995</v>
          </cell>
          <cell r="BR95">
            <v>12.69515827</v>
          </cell>
          <cell r="BS95">
            <v>12.89924386</v>
          </cell>
          <cell r="BT95">
            <v>13.1066103</v>
          </cell>
          <cell r="BU95">
            <v>13.31731033</v>
          </cell>
          <cell r="BV95">
            <v>13.396940989999999</v>
          </cell>
          <cell r="BW95">
            <v>13.476571659999999</v>
          </cell>
          <cell r="BX95">
            <v>13.556202320000001</v>
          </cell>
          <cell r="BY95">
            <v>13.63583298</v>
          </cell>
          <cell r="BZ95">
            <v>13.715463639999999</v>
          </cell>
          <cell r="CA95">
            <v>13.795094300000001</v>
          </cell>
          <cell r="CB95">
            <v>13.87472496</v>
          </cell>
          <cell r="CC95">
            <v>13.954355619999999</v>
          </cell>
          <cell r="CD95">
            <v>14.033986280000001</v>
          </cell>
          <cell r="CE95">
            <v>14.11361694</v>
          </cell>
          <cell r="CF95">
            <v>14.193247599999999</v>
          </cell>
          <cell r="CG95">
            <v>14.27287827</v>
          </cell>
          <cell r="CH95">
            <v>14.352508930000001</v>
          </cell>
          <cell r="CI95">
            <v>14.43213959</v>
          </cell>
          <cell r="CJ95">
            <v>14.51177025</v>
          </cell>
          <cell r="CK95">
            <v>14.59273877</v>
          </cell>
          <cell r="CL95">
            <v>14.67415905</v>
          </cell>
          <cell r="CM95">
            <v>14.75603362</v>
          </cell>
          <cell r="CN95">
            <v>14.838365</v>
          </cell>
          <cell r="CO95">
            <v>14.92115576</v>
          </cell>
          <cell r="CP95">
            <v>15.00440845</v>
          </cell>
          <cell r="CQ95">
            <v>15.088125639999999</v>
          </cell>
          <cell r="CR95">
            <v>15.17230994</v>
          </cell>
          <cell r="CS95">
            <v>15.25696394</v>
          </cell>
          <cell r="CT95">
            <v>15.342090280000001</v>
          </cell>
          <cell r="CU95">
            <v>15.42769157</v>
          </cell>
          <cell r="CV95">
            <v>15.42769157</v>
          </cell>
          <cell r="CW95">
            <v>15.42769157</v>
          </cell>
          <cell r="DM95">
            <v>7.1881008590000004</v>
          </cell>
          <cell r="DN95">
            <v>7.3150582899999996</v>
          </cell>
          <cell r="DO95">
            <v>7.4442580630000004</v>
          </cell>
          <cell r="DP95">
            <v>7.5757397849999997</v>
          </cell>
          <cell r="DQ95">
            <v>7.7095437579999997</v>
          </cell>
          <cell r="DR95">
            <v>7.8457109999999997</v>
          </cell>
          <cell r="DS95">
            <v>7.9842832499999998</v>
          </cell>
          <cell r="DT95">
            <v>8.1228555</v>
          </cell>
          <cell r="DU95">
            <v>8.2614277499999993</v>
          </cell>
          <cell r="DV95">
            <v>8.4</v>
          </cell>
          <cell r="DW95">
            <v>8.4</v>
          </cell>
          <cell r="DX95">
            <v>8.4</v>
          </cell>
          <cell r="DY95">
            <v>8.4</v>
          </cell>
          <cell r="DZ95">
            <v>8.5</v>
          </cell>
          <cell r="EA95">
            <v>8.6627449999999993</v>
          </cell>
          <cell r="EB95">
            <v>8.6627449999999993</v>
          </cell>
          <cell r="EC95">
            <v>8.6627449999999993</v>
          </cell>
          <cell r="ED95">
            <v>16158.295469999999</v>
          </cell>
          <cell r="EE95">
            <v>15573.09808</v>
          </cell>
          <cell r="EF95">
            <v>15870.94859</v>
          </cell>
          <cell r="EG95">
            <v>16711.09332</v>
          </cell>
          <cell r="EH95">
            <v>17415.830679999999</v>
          </cell>
          <cell r="EI95">
            <v>18371.41129</v>
          </cell>
          <cell r="EJ95">
            <v>18939.010310000001</v>
          </cell>
          <cell r="EK95">
            <v>19892.838899999999</v>
          </cell>
          <cell r="EL95">
            <v>19242.33711</v>
          </cell>
          <cell r="EM95">
            <v>19595.686600000001</v>
          </cell>
          <cell r="EN95">
            <v>21382.246899999998</v>
          </cell>
          <cell r="EO95">
            <v>22135.559829999998</v>
          </cell>
          <cell r="EP95">
            <v>22072.579669999999</v>
          </cell>
          <cell r="EQ95">
            <v>20648.14097</v>
          </cell>
          <cell r="ER95">
            <v>21564.12759</v>
          </cell>
          <cell r="ES95">
            <v>23569.262640000001</v>
          </cell>
          <cell r="ET95">
            <v>24421.809710000001</v>
          </cell>
          <cell r="EU95">
            <v>24469.211569999999</v>
          </cell>
          <cell r="EV95">
            <v>25740.421170000001</v>
          </cell>
          <cell r="EW95">
            <v>24470.420160000001</v>
          </cell>
          <cell r="EX95">
            <v>24254.516199999998</v>
          </cell>
          <cell r="EY95">
            <v>24533.434150000001</v>
          </cell>
          <cell r="EZ95">
            <v>23949.325110000002</v>
          </cell>
          <cell r="FA95">
            <v>25112.640240000001</v>
          </cell>
          <cell r="FB95">
            <v>26349.63781</v>
          </cell>
          <cell r="FC95">
            <v>26383.79782</v>
          </cell>
          <cell r="FD95">
            <v>26913.358090000002</v>
          </cell>
          <cell r="FE95">
            <v>25739.429179999999</v>
          </cell>
          <cell r="FF95">
            <v>26371.816790000001</v>
          </cell>
          <cell r="FG95">
            <v>26727.538939999999</v>
          </cell>
          <cell r="FH95">
            <v>24474.88162</v>
          </cell>
          <cell r="FI95">
            <v>23358.332119999999</v>
          </cell>
          <cell r="HW95">
            <v>67.609700000000004</v>
          </cell>
          <cell r="HX95">
            <v>68.682100000000005</v>
          </cell>
          <cell r="HY95">
            <v>69.739599999999996</v>
          </cell>
          <cell r="HZ95">
            <v>70.218299999999999</v>
          </cell>
          <cell r="IA95">
            <v>70.055400000000006</v>
          </cell>
          <cell r="IB95">
            <v>70.0107</v>
          </cell>
          <cell r="IC95">
            <v>69.995900000000006</v>
          </cell>
          <cell r="ID95">
            <v>70.589200000000005</v>
          </cell>
          <cell r="IE95">
            <v>70.226399999999998</v>
          </cell>
          <cell r="IF95">
            <v>71.014700000000005</v>
          </cell>
          <cell r="IG95">
            <v>72.290400000000005</v>
          </cell>
          <cell r="IH95">
            <v>72.837800000000001</v>
          </cell>
          <cell r="II95">
            <v>73.672300000000007</v>
          </cell>
          <cell r="IJ95">
            <v>74.465800000000002</v>
          </cell>
          <cell r="IK95">
            <v>75.195700000000002</v>
          </cell>
          <cell r="IL95">
            <v>74.638599999999997</v>
          </cell>
          <cell r="IM95">
            <v>74.317300000000003</v>
          </cell>
          <cell r="IN95">
            <v>74.613799999999998</v>
          </cell>
          <cell r="IO95">
            <v>74.7684</v>
          </cell>
          <cell r="IP95">
            <v>74.994799999999998</v>
          </cell>
          <cell r="IQ95">
            <v>74.433800000000005</v>
          </cell>
          <cell r="IR95">
            <v>74.613600000000005</v>
          </cell>
          <cell r="IS95">
            <v>74.794700000000006</v>
          </cell>
          <cell r="IT95">
            <v>75.195999999999998</v>
          </cell>
          <cell r="IU95">
            <v>74.928399999999996</v>
          </cell>
          <cell r="IV95">
            <v>74.921099999999996</v>
          </cell>
          <cell r="IW95">
            <v>75.941000000000003</v>
          </cell>
          <cell r="IX95">
            <v>75.922499999999999</v>
          </cell>
          <cell r="IY95">
            <v>75.084599999999995</v>
          </cell>
          <cell r="IZ95">
            <v>75.194999999999993</v>
          </cell>
          <cell r="JA95">
            <v>75.266499999999994</v>
          </cell>
          <cell r="JB95">
            <v>75.341300000000004</v>
          </cell>
          <cell r="JC95">
            <v>12.46782251</v>
          </cell>
          <cell r="JD95">
            <v>12.796440710000001</v>
          </cell>
          <cell r="JE95">
            <v>13.1337204</v>
          </cell>
          <cell r="JF95">
            <v>13.479889869999999</v>
          </cell>
          <cell r="JG95">
            <v>13.57446054</v>
          </cell>
          <cell r="JH95">
            <v>13.66903121</v>
          </cell>
          <cell r="JI95">
            <v>13.76360188</v>
          </cell>
          <cell r="JJ95">
            <v>13.85817254</v>
          </cell>
          <cell r="JK95">
            <v>13.95274321</v>
          </cell>
          <cell r="JL95">
            <v>14.047313880000001</v>
          </cell>
          <cell r="JM95">
            <v>14.14188455</v>
          </cell>
          <cell r="JN95">
            <v>14.23645522</v>
          </cell>
          <cell r="JO95">
            <v>14.331025889999999</v>
          </cell>
          <cell r="JP95">
            <v>14.425596560000001</v>
          </cell>
          <cell r="JQ95">
            <v>14.520167219999999</v>
          </cell>
          <cell r="JR95">
            <v>14.614737890000001</v>
          </cell>
          <cell r="JS95">
            <v>14.70930856</v>
          </cell>
          <cell r="JT95">
            <v>14.80387923</v>
          </cell>
          <cell r="JU95">
            <v>14.898449899999999</v>
          </cell>
          <cell r="JV95">
            <v>14.99486452</v>
          </cell>
          <cell r="JW95">
            <v>15.09190308</v>
          </cell>
          <cell r="JX95">
            <v>15.18956962</v>
          </cell>
          <cell r="JY95">
            <v>15.2878682</v>
          </cell>
          <cell r="JZ95">
            <v>15.38680293</v>
          </cell>
          <cell r="KA95">
            <v>15.486377900000001</v>
          </cell>
          <cell r="KB95">
            <v>15.58659726</v>
          </cell>
          <cell r="KC95">
            <v>15.6874652</v>
          </cell>
          <cell r="KD95">
            <v>15.788985889999999</v>
          </cell>
          <cell r="KE95">
            <v>15.89116357</v>
          </cell>
          <cell r="KF95">
            <v>15.99400249</v>
          </cell>
          <cell r="KG95">
            <v>15.99400249</v>
          </cell>
          <cell r="KH95">
            <v>15.99400249</v>
          </cell>
          <cell r="OA95">
            <v>62.778399999999998</v>
          </cell>
          <cell r="OB95">
            <v>63.656300000000002</v>
          </cell>
          <cell r="OC95">
            <v>64.269800000000004</v>
          </cell>
          <cell r="OD95">
            <v>64.983400000000003</v>
          </cell>
          <cell r="OE95">
            <v>64.601699999999994</v>
          </cell>
          <cell r="OF95">
            <v>64.390900000000002</v>
          </cell>
          <cell r="OG95">
            <v>64.703999999999994</v>
          </cell>
          <cell r="OH95">
            <v>65.192499999999995</v>
          </cell>
          <cell r="OI95">
            <v>65.216499999999996</v>
          </cell>
          <cell r="OJ95">
            <v>66.444800000000001</v>
          </cell>
          <cell r="OK95">
            <v>67.348399999999998</v>
          </cell>
          <cell r="OL95">
            <v>67.673000000000002</v>
          </cell>
          <cell r="OM95">
            <v>67.4465</v>
          </cell>
          <cell r="ON95">
            <v>67.377600000000001</v>
          </cell>
          <cell r="OO95">
            <v>67.755099999999999</v>
          </cell>
          <cell r="OP95">
            <v>68.3095</v>
          </cell>
          <cell r="OQ95">
            <v>68.4529</v>
          </cell>
          <cell r="OR95">
            <v>68.365399999999994</v>
          </cell>
          <cell r="OS95">
            <v>68.265000000000001</v>
          </cell>
          <cell r="OT95">
            <v>68.128900000000002</v>
          </cell>
          <cell r="OU95">
            <v>68.376499999999993</v>
          </cell>
          <cell r="OV95">
            <v>68.721900000000005</v>
          </cell>
          <cell r="OW95">
            <v>68.812100000000001</v>
          </cell>
          <cell r="OX95">
            <v>68.127700000000004</v>
          </cell>
          <cell r="OY95">
            <v>67.471999999999994</v>
          </cell>
          <cell r="OZ95">
            <v>67.114199999999997</v>
          </cell>
          <cell r="PA95">
            <v>68.035799999999995</v>
          </cell>
          <cell r="PB95">
            <v>68.211799999999997</v>
          </cell>
          <cell r="PC95">
            <v>68.205799999999996</v>
          </cell>
          <cell r="PD95">
            <v>68.294399999999996</v>
          </cell>
          <cell r="PE95">
            <v>68.321700000000007</v>
          </cell>
          <cell r="PF95">
            <v>68.345600000000005</v>
          </cell>
          <cell r="PG95">
            <v>12.925687529999999</v>
          </cell>
          <cell r="PH95">
            <v>13.002316649999999</v>
          </cell>
          <cell r="PI95">
            <v>13.079400059999999</v>
          </cell>
          <cell r="PJ95">
            <v>13.15694046</v>
          </cell>
          <cell r="PK95">
            <v>13.22359441</v>
          </cell>
          <cell r="PL95">
            <v>13.29024836</v>
          </cell>
          <cell r="PM95">
            <v>13.356902310000001</v>
          </cell>
          <cell r="PN95">
            <v>13.42355626</v>
          </cell>
          <cell r="PO95">
            <v>13.49021022</v>
          </cell>
          <cell r="PP95">
            <v>13.556864170000001</v>
          </cell>
          <cell r="PQ95">
            <v>13.62351812</v>
          </cell>
          <cell r="PR95">
            <v>13.690172069999999</v>
          </cell>
          <cell r="PS95">
            <v>13.75682602</v>
          </cell>
          <cell r="PT95">
            <v>13.823479969999999</v>
          </cell>
          <cell r="PU95">
            <v>13.89013392</v>
          </cell>
          <cell r="PV95">
            <v>13.956787869999999</v>
          </cell>
          <cell r="PW95">
            <v>14.02344182</v>
          </cell>
          <cell r="PX95">
            <v>14.09009577</v>
          </cell>
          <cell r="PY95">
            <v>14.15674973</v>
          </cell>
          <cell r="PZ95">
            <v>14.22436173</v>
          </cell>
          <cell r="QA95">
            <v>14.29229664</v>
          </cell>
          <cell r="QB95">
            <v>14.360556000000001</v>
          </cell>
          <cell r="QC95">
            <v>14.42914137</v>
          </cell>
          <cell r="QD95">
            <v>14.498054310000001</v>
          </cell>
          <cell r="QE95">
            <v>14.56729636</v>
          </cell>
          <cell r="QF95">
            <v>14.636869109999999</v>
          </cell>
          <cell r="QG95">
            <v>14.70677414</v>
          </cell>
          <cell r="QH95">
            <v>14.77701304</v>
          </cell>
          <cell r="QI95">
            <v>14.847587389999999</v>
          </cell>
          <cell r="QJ95">
            <v>14.9184988</v>
          </cell>
          <cell r="QK95">
            <v>14.9184988</v>
          </cell>
          <cell r="QL95">
            <v>14.9184988</v>
          </cell>
          <cell r="UI95">
            <v>10.15888977</v>
          </cell>
          <cell r="UJ95">
            <v>8.9624223710000006</v>
          </cell>
          <cell r="UK95">
            <v>8.4575586319999996</v>
          </cell>
          <cell r="UL95">
            <v>9.0870218279999992</v>
          </cell>
          <cell r="UM95">
            <v>10.357914920000001</v>
          </cell>
          <cell r="UN95">
            <v>11.156797409999999</v>
          </cell>
          <cell r="UO95">
            <v>7.6172227860000001</v>
          </cell>
          <cell r="UP95">
            <v>7.471830368</v>
          </cell>
          <cell r="UQ95">
            <v>8.3103389740000004</v>
          </cell>
          <cell r="UR95">
            <v>8.1519346240000008</v>
          </cell>
          <cell r="US95">
            <v>8.0545263289999998</v>
          </cell>
          <cell r="UT95">
            <v>7.9585185049999998</v>
          </cell>
          <cell r="YF95">
            <v>80.441000000000003</v>
          </cell>
          <cell r="YG95">
            <v>75.843999999999994</v>
          </cell>
          <cell r="YH95">
            <v>70.744</v>
          </cell>
          <cell r="YI95">
            <v>69.942999999999998</v>
          </cell>
          <cell r="YJ95">
            <v>67.981999999999999</v>
          </cell>
          <cell r="YK95">
            <v>68.963999999999999</v>
          </cell>
          <cell r="YL95">
            <v>67.828000000000003</v>
          </cell>
          <cell r="YM95">
            <v>69.992999999999995</v>
          </cell>
          <cell r="YN95">
            <v>71.388000000000005</v>
          </cell>
          <cell r="YO95">
            <v>72.674999999999997</v>
          </cell>
          <cell r="YP95">
            <v>71.543999999999997</v>
          </cell>
          <cell r="YQ95">
            <v>67.656000000000006</v>
          </cell>
          <cell r="YR95">
            <v>63.814999999999998</v>
          </cell>
          <cell r="YS95">
            <v>60.863999999999997</v>
          </cell>
          <cell r="YT95">
            <v>58.225000000000001</v>
          </cell>
          <cell r="YU95">
            <v>55.716000000000001</v>
          </cell>
          <cell r="YV95">
            <v>53.323</v>
          </cell>
          <cell r="YW95">
            <v>50.695999999999998</v>
          </cell>
          <cell r="YX95">
            <v>49.140999999999998</v>
          </cell>
          <cell r="YY95">
            <v>47.744999999999997</v>
          </cell>
          <cell r="YZ95">
            <v>46.161000000000001</v>
          </cell>
          <cell r="ZA95">
            <v>45.142000000000003</v>
          </cell>
          <cell r="ZB95">
            <v>43.438000000000002</v>
          </cell>
          <cell r="ZC95">
            <v>42.27</v>
          </cell>
          <cell r="ZD95">
            <v>41.802</v>
          </cell>
          <cell r="ZE95">
            <v>41.585999999999999</v>
          </cell>
          <cell r="ZF95">
            <v>41.64</v>
          </cell>
          <cell r="ZG95">
            <v>41.162999999999997</v>
          </cell>
          <cell r="ZH95">
            <v>40.659999999999997</v>
          </cell>
          <cell r="ZI95">
            <v>40.289000000000001</v>
          </cell>
          <cell r="ZJ95">
            <v>39.387999999999998</v>
          </cell>
          <cell r="ZK95">
            <v>38.154000000000003</v>
          </cell>
          <cell r="ABX95">
            <v>13.33333333</v>
          </cell>
          <cell r="ABY95">
            <v>13.33333333</v>
          </cell>
          <cell r="ABZ95">
            <v>13.33333333</v>
          </cell>
          <cell r="ACA95">
            <v>13.33333333</v>
          </cell>
          <cell r="ACB95">
            <v>13.33333333</v>
          </cell>
          <cell r="ACC95">
            <v>13.33333333</v>
          </cell>
          <cell r="ACD95">
            <v>13.33333333</v>
          </cell>
          <cell r="ACE95">
            <v>13.33333333</v>
          </cell>
          <cell r="ACF95">
            <v>13.33333333</v>
          </cell>
          <cell r="ACG95">
            <v>13.33333333</v>
          </cell>
          <cell r="ACH95">
            <v>13.33333333</v>
          </cell>
          <cell r="ACI95">
            <v>13.33333333</v>
          </cell>
          <cell r="ACJ95">
            <v>13.33333333</v>
          </cell>
          <cell r="ACK95">
            <v>13.33333333</v>
          </cell>
          <cell r="ACL95">
            <v>0</v>
          </cell>
          <cell r="ACM95">
            <v>0</v>
          </cell>
          <cell r="ACN95">
            <v>0</v>
          </cell>
          <cell r="ACO95">
            <v>6.6666666670000003</v>
          </cell>
          <cell r="ACP95">
            <v>6.6666666670000003</v>
          </cell>
          <cell r="ACQ95">
            <v>6.6666666670000003</v>
          </cell>
          <cell r="ACR95">
            <v>6.6666666670000003</v>
          </cell>
          <cell r="ACS95">
            <v>6.6666666670000003</v>
          </cell>
          <cell r="ACT95">
            <v>6.6666666670000003</v>
          </cell>
          <cell r="ACU95">
            <v>6.6666666670000003</v>
          </cell>
          <cell r="ACV95">
            <v>6.6666666670000003</v>
          </cell>
          <cell r="ACW95">
            <v>13.33333333</v>
          </cell>
          <cell r="ACX95">
            <v>13.33333333</v>
          </cell>
          <cell r="ACY95">
            <v>13.33333333</v>
          </cell>
          <cell r="ACZ95">
            <v>13.33333333</v>
          </cell>
          <cell r="ADA95">
            <v>13.33333333</v>
          </cell>
          <cell r="ADB95">
            <v>25</v>
          </cell>
          <cell r="ADC95">
            <v>25</v>
          </cell>
          <cell r="ADD95">
            <v>86.666666669999998</v>
          </cell>
          <cell r="ADE95">
            <v>86.666666669999998</v>
          </cell>
          <cell r="ADF95">
            <v>86.666666669999998</v>
          </cell>
          <cell r="ADG95">
            <v>86.666666669999998</v>
          </cell>
          <cell r="ADH95">
            <v>86.666666669999998</v>
          </cell>
          <cell r="ADI95">
            <v>86.666666669999998</v>
          </cell>
          <cell r="ADJ95">
            <v>86.666666669999998</v>
          </cell>
          <cell r="ADK95">
            <v>86.666666669999998</v>
          </cell>
          <cell r="ADL95">
            <v>86.666666669999998</v>
          </cell>
          <cell r="ADM95">
            <v>86.666666669999998</v>
          </cell>
          <cell r="ADN95">
            <v>86.666666669999998</v>
          </cell>
          <cell r="ADO95">
            <v>86.666666669999998</v>
          </cell>
          <cell r="ADP95">
            <v>86.666666669999998</v>
          </cell>
          <cell r="ADQ95">
            <v>86.666666669999998</v>
          </cell>
          <cell r="ADR95">
            <v>100</v>
          </cell>
          <cell r="ADS95">
            <v>100</v>
          </cell>
          <cell r="ADT95">
            <v>100</v>
          </cell>
          <cell r="ADU95">
            <v>93.333333330000002</v>
          </cell>
          <cell r="ADV95">
            <v>93.333333330000002</v>
          </cell>
          <cell r="ADW95">
            <v>93.333333330000002</v>
          </cell>
          <cell r="ADX95">
            <v>93.333333330000002</v>
          </cell>
          <cell r="ADY95">
            <v>93.333333330000002</v>
          </cell>
          <cell r="ADZ95">
            <v>93.333333330000002</v>
          </cell>
          <cell r="AEA95">
            <v>93.333333330000002</v>
          </cell>
          <cell r="AEB95">
            <v>93.333333330000002</v>
          </cell>
          <cell r="AEC95">
            <v>86.666666669999998</v>
          </cell>
          <cell r="AED95">
            <v>86.666666669999998</v>
          </cell>
          <cell r="AEE95">
            <v>86.666666669999998</v>
          </cell>
          <cell r="AEF95">
            <v>86.666666669999998</v>
          </cell>
          <cell r="AEG95">
            <v>86.666666669999998</v>
          </cell>
          <cell r="AEH95">
            <v>75</v>
          </cell>
          <cell r="AEI95">
            <v>75</v>
          </cell>
          <cell r="AJI95">
            <v>2.6394098210000001</v>
          </cell>
          <cell r="AJJ95">
            <v>2.6315659130000002</v>
          </cell>
          <cell r="AJK95">
            <v>2.7009361869999999</v>
          </cell>
          <cell r="AJL95">
            <v>2.7611523029999998</v>
          </cell>
          <cell r="AJM95">
            <v>2.9053031210000002</v>
          </cell>
          <cell r="AJN95">
            <v>3.0479631129999998</v>
          </cell>
          <cell r="AJO95">
            <v>3.1053560920000001</v>
          </cell>
          <cell r="AJP95">
            <v>3.3345778689999999</v>
          </cell>
          <cell r="AJQ95">
            <v>3.4756252750000001</v>
          </cell>
          <cell r="AJR95">
            <v>3.6965194659999998</v>
          </cell>
          <cell r="AJS95">
            <v>3.9072922810000001</v>
          </cell>
          <cell r="AJT95">
            <v>3.9433619590000002</v>
          </cell>
          <cell r="AJU95">
            <v>4.3808258609999999</v>
          </cell>
          <cell r="AJV95">
            <v>4.3251869020000004</v>
          </cell>
          <cell r="AJW95">
            <v>4.5874708569999996</v>
          </cell>
          <cell r="AJX95">
            <v>4.2226348250000001</v>
          </cell>
          <cell r="AJY95">
            <v>4.2569551529999998</v>
          </cell>
          <cell r="AJZ95">
            <v>4.524676629</v>
          </cell>
          <cell r="AKA95">
            <v>4.4864584409999999</v>
          </cell>
          <cell r="AKB95">
            <v>4.5988600589999997</v>
          </cell>
          <cell r="AKC95">
            <v>4.4850661010000001</v>
          </cell>
          <cell r="AKD95">
            <v>4.6682306310000001</v>
          </cell>
          <cell r="AKE95">
            <v>4.4067592759999998</v>
          </cell>
          <cell r="AKF95">
            <v>4.4406032069999997</v>
          </cell>
          <cell r="AKG95">
            <v>4.5462244460000001</v>
          </cell>
          <cell r="AKH95">
            <v>4.5798097770000004</v>
          </cell>
          <cell r="AKI95">
            <v>4.6132687649999999</v>
          </cell>
          <cell r="AKJ95">
            <v>4.6463637240000004</v>
          </cell>
          <cell r="AKK95">
            <v>4.6812608459999998</v>
          </cell>
          <cell r="AKL95">
            <v>4.5360922329999998</v>
          </cell>
          <cell r="AKM95">
            <v>3.9857892069999998</v>
          </cell>
          <cell r="AKN95">
            <v>3.9857892069999998</v>
          </cell>
        </row>
        <row r="96">
          <cell r="A96" t="str">
            <v>Korea (Republic of)</v>
          </cell>
          <cell r="B96" t="str">
            <v>KOR</v>
          </cell>
          <cell r="C96" t="str">
            <v>Very High</v>
          </cell>
          <cell r="E96">
            <v>19</v>
          </cell>
          <cell r="F96">
            <v>0.73699999999999999</v>
          </cell>
          <cell r="G96">
            <v>0.747</v>
          </cell>
          <cell r="H96">
            <v>0.754</v>
          </cell>
          <cell r="I96">
            <v>0.76300000000000001</v>
          </cell>
          <cell r="J96">
            <v>0.77300000000000002</v>
          </cell>
          <cell r="K96">
            <v>0.78300000000000003</v>
          </cell>
          <cell r="L96">
            <v>0.79300000000000004</v>
          </cell>
          <cell r="M96">
            <v>0.80600000000000005</v>
          </cell>
          <cell r="N96">
            <v>0.80400000000000005</v>
          </cell>
          <cell r="O96">
            <v>0.81499999999999995</v>
          </cell>
          <cell r="P96">
            <v>0.82499999999999996</v>
          </cell>
          <cell r="Q96">
            <v>0.83299999999999996</v>
          </cell>
          <cell r="R96">
            <v>0.84</v>
          </cell>
          <cell r="S96">
            <v>0.84399999999999997</v>
          </cell>
          <cell r="T96">
            <v>0.85199999999999998</v>
          </cell>
          <cell r="U96">
            <v>0.86</v>
          </cell>
          <cell r="V96">
            <v>0.86599999999999999</v>
          </cell>
          <cell r="W96">
            <v>0.871</v>
          </cell>
          <cell r="X96">
            <v>0.875</v>
          </cell>
          <cell r="Y96">
            <v>0.877</v>
          </cell>
          <cell r="Z96">
            <v>0.89</v>
          </cell>
          <cell r="AA96">
            <v>0.89600000000000002</v>
          </cell>
          <cell r="AB96">
            <v>0.89700000000000002</v>
          </cell>
          <cell r="AC96">
            <v>0.90100000000000002</v>
          </cell>
          <cell r="AD96">
            <v>0.90600000000000003</v>
          </cell>
          <cell r="AE96">
            <v>0.90900000000000003</v>
          </cell>
          <cell r="AF96">
            <v>0.91200000000000003</v>
          </cell>
          <cell r="AG96">
            <v>0.91600000000000004</v>
          </cell>
          <cell r="AH96">
            <v>0.91900000000000004</v>
          </cell>
          <cell r="AI96">
            <v>0.92300000000000004</v>
          </cell>
          <cell r="AJ96">
            <v>0.92200000000000004</v>
          </cell>
          <cell r="AK96">
            <v>0.92500000000000004</v>
          </cell>
          <cell r="AL96">
            <v>71.940100000000001</v>
          </cell>
          <cell r="AM96">
            <v>72.420699999999997</v>
          </cell>
          <cell r="AN96">
            <v>72.956400000000002</v>
          </cell>
          <cell r="AO96">
            <v>73.283000000000001</v>
          </cell>
          <cell r="AP96">
            <v>73.611099999999993</v>
          </cell>
          <cell r="AQ96">
            <v>73.940899999999999</v>
          </cell>
          <cell r="AR96">
            <v>74.275700000000001</v>
          </cell>
          <cell r="AS96">
            <v>74.970699999999994</v>
          </cell>
          <cell r="AT96">
            <v>75.4636</v>
          </cell>
          <cell r="AU96">
            <v>76.002700000000004</v>
          </cell>
          <cell r="AV96">
            <v>76.466099999999997</v>
          </cell>
          <cell r="AW96">
            <v>77.2697</v>
          </cell>
          <cell r="AX96">
            <v>77.543499999999995</v>
          </cell>
          <cell r="AY96">
            <v>77.547300000000007</v>
          </cell>
          <cell r="AZ96">
            <v>78.006</v>
          </cell>
          <cell r="BA96">
            <v>78.519199999999998</v>
          </cell>
          <cell r="BB96">
            <v>79.075400000000002</v>
          </cell>
          <cell r="BC96">
            <v>79.48</v>
          </cell>
          <cell r="BD96">
            <v>80.0441</v>
          </cell>
          <cell r="BE96">
            <v>80.575900000000004</v>
          </cell>
          <cell r="BF96">
            <v>80.763000000000005</v>
          </cell>
          <cell r="BG96">
            <v>81.209800000000001</v>
          </cell>
          <cell r="BH96">
            <v>81.347300000000004</v>
          </cell>
          <cell r="BI96">
            <v>81.863699999999994</v>
          </cell>
          <cell r="BJ96">
            <v>82.378100000000003</v>
          </cell>
          <cell r="BK96">
            <v>82.560500000000005</v>
          </cell>
          <cell r="BL96">
            <v>82.925899999999999</v>
          </cell>
          <cell r="BM96">
            <v>83.285499999999999</v>
          </cell>
          <cell r="BN96">
            <v>83.342699999999994</v>
          </cell>
          <cell r="BO96">
            <v>83.655699999999996</v>
          </cell>
          <cell r="BP96">
            <v>83.608900000000006</v>
          </cell>
          <cell r="BQ96">
            <v>83.697800000000001</v>
          </cell>
          <cell r="BR96">
            <v>13.58104992</v>
          </cell>
          <cell r="BS96">
            <v>13.70800972</v>
          </cell>
          <cell r="BT96">
            <v>13.716779710000001</v>
          </cell>
          <cell r="BU96">
            <v>13.93517971</v>
          </cell>
          <cell r="BV96">
            <v>14.240119930000001</v>
          </cell>
          <cell r="BW96">
            <v>14.502409930000001</v>
          </cell>
          <cell r="BX96">
            <v>14.8838501</v>
          </cell>
          <cell r="BY96">
            <v>15.499279980000001</v>
          </cell>
          <cell r="BZ96">
            <v>15.204999920000001</v>
          </cell>
          <cell r="CA96">
            <v>15.429800030000001</v>
          </cell>
          <cell r="CB96">
            <v>15.630649569999999</v>
          </cell>
          <cell r="CC96">
            <v>15.68307972</v>
          </cell>
          <cell r="CD96">
            <v>15.72852039</v>
          </cell>
          <cell r="CE96">
            <v>15.91106033</v>
          </cell>
          <cell r="CF96">
            <v>16.100500109999999</v>
          </cell>
          <cell r="CG96">
            <v>16.30055046</v>
          </cell>
          <cell r="CH96">
            <v>16.444259639999999</v>
          </cell>
          <cell r="CI96">
            <v>16.657920839999999</v>
          </cell>
          <cell r="CJ96">
            <v>16.735420229999999</v>
          </cell>
          <cell r="CK96">
            <v>16.776090620000002</v>
          </cell>
          <cell r="CL96">
            <v>16.84815979</v>
          </cell>
          <cell r="CM96">
            <v>16.87137985</v>
          </cell>
          <cell r="CN96">
            <v>16.74004936</v>
          </cell>
          <cell r="CO96">
            <v>16.65020943</v>
          </cell>
          <cell r="CP96">
            <v>16.64546013</v>
          </cell>
          <cell r="CQ96">
            <v>16.603099820000001</v>
          </cell>
          <cell r="CR96">
            <v>16.505470280000001</v>
          </cell>
          <cell r="CS96">
            <v>16.481649399999998</v>
          </cell>
          <cell r="CT96">
            <v>16.49395943</v>
          </cell>
          <cell r="CU96">
            <v>16.521739960000001</v>
          </cell>
          <cell r="CV96">
            <v>16.521739960000001</v>
          </cell>
          <cell r="CW96">
            <v>16.521739960000001</v>
          </cell>
          <cell r="CX96">
            <v>9.2732896799999995</v>
          </cell>
          <cell r="CY96">
            <v>9.4180976869999995</v>
          </cell>
          <cell r="CZ96">
            <v>9.5629056929999994</v>
          </cell>
          <cell r="DA96">
            <v>9.7077136989999993</v>
          </cell>
          <cell r="DB96">
            <v>9.8525217059999992</v>
          </cell>
          <cell r="DC96">
            <v>9.9973297120000009</v>
          </cell>
          <cell r="DD96">
            <v>10.12222176</v>
          </cell>
          <cell r="DE96">
            <v>10.247113799999999</v>
          </cell>
          <cell r="DF96">
            <v>10.37200584</v>
          </cell>
          <cell r="DG96">
            <v>10.49689789</v>
          </cell>
          <cell r="DH96">
            <v>10.62178993</v>
          </cell>
          <cell r="DI96">
            <v>10.74614601</v>
          </cell>
          <cell r="DJ96">
            <v>10.87050209</v>
          </cell>
          <cell r="DK96">
            <v>10.994858170000001</v>
          </cell>
          <cell r="DL96">
            <v>11.119214250000001</v>
          </cell>
          <cell r="DM96">
            <v>11.243570330000001</v>
          </cell>
          <cell r="DN96">
            <v>11.15105033</v>
          </cell>
          <cell r="DO96">
            <v>11.05853033</v>
          </cell>
          <cell r="DP96">
            <v>10.96601033</v>
          </cell>
          <cell r="DQ96">
            <v>10.873490329999999</v>
          </cell>
          <cell r="DR96">
            <v>11.638210300000001</v>
          </cell>
          <cell r="DS96">
            <v>11.733834269999999</v>
          </cell>
          <cell r="DT96">
            <v>11.829458239999999</v>
          </cell>
          <cell r="DU96">
            <v>11.925082209999999</v>
          </cell>
          <cell r="DV96">
            <v>12.020706179999999</v>
          </cell>
          <cell r="DW96">
            <v>12.11633015</v>
          </cell>
          <cell r="DX96">
            <v>12.21428586</v>
          </cell>
          <cell r="DY96">
            <v>12.31303351</v>
          </cell>
          <cell r="DZ96">
            <v>12.412579490000001</v>
          </cell>
          <cell r="EA96">
            <v>12.51293027</v>
          </cell>
          <cell r="EB96">
            <v>12.51293027</v>
          </cell>
          <cell r="EC96">
            <v>12.51293027</v>
          </cell>
          <cell r="ED96">
            <v>12641.31667</v>
          </cell>
          <cell r="EE96">
            <v>13865.72172</v>
          </cell>
          <cell r="EF96">
            <v>14567.79055</v>
          </cell>
          <cell r="EG96">
            <v>15412.08635</v>
          </cell>
          <cell r="EH96">
            <v>16649.35858</v>
          </cell>
          <cell r="EI96">
            <v>18043.994409999999</v>
          </cell>
          <cell r="EJ96">
            <v>19287.69497</v>
          </cell>
          <cell r="EK96">
            <v>20246.022690000002</v>
          </cell>
          <cell r="EL96">
            <v>18907.776709999998</v>
          </cell>
          <cell r="EM96">
            <v>20978.027539999999</v>
          </cell>
          <cell r="EN96">
            <v>22801.04448</v>
          </cell>
          <cell r="EO96">
            <v>23724.113410000002</v>
          </cell>
          <cell r="EP96">
            <v>25490.720600000001</v>
          </cell>
          <cell r="EQ96">
            <v>26163.700290000001</v>
          </cell>
          <cell r="ER96">
            <v>27465.433590000001</v>
          </cell>
          <cell r="ES96">
            <v>28433.86694</v>
          </cell>
          <cell r="ET96">
            <v>29901.614229999999</v>
          </cell>
          <cell r="EU96">
            <v>31488.496009999999</v>
          </cell>
          <cell r="EV96">
            <v>32281.541939999999</v>
          </cell>
          <cell r="EW96">
            <v>32312.88003</v>
          </cell>
          <cell r="EX96">
            <v>34443.541239999999</v>
          </cell>
          <cell r="EY96">
            <v>35598.278270000003</v>
          </cell>
          <cell r="EZ96">
            <v>36410.47352</v>
          </cell>
          <cell r="FA96">
            <v>37248.459369999997</v>
          </cell>
          <cell r="FB96">
            <v>38144.21084</v>
          </cell>
          <cell r="FC96">
            <v>38948.329980000002</v>
          </cell>
          <cell r="FD96">
            <v>39959.573949999998</v>
          </cell>
          <cell r="FE96">
            <v>41124.369290000002</v>
          </cell>
          <cell r="FF96">
            <v>42115.211320000002</v>
          </cell>
          <cell r="FG96">
            <v>43163.038059999999</v>
          </cell>
          <cell r="FH96">
            <v>42698.128019999996</v>
          </cell>
          <cell r="FI96">
            <v>44500.93187</v>
          </cell>
          <cell r="FJ96">
            <v>3</v>
          </cell>
          <cell r="FK96">
            <v>0.89700000000000002</v>
          </cell>
          <cell r="FL96">
            <v>0.9</v>
          </cell>
          <cell r="FM96">
            <v>0.90300000000000002</v>
          </cell>
          <cell r="FN96">
            <v>0.92400000000000004</v>
          </cell>
          <cell r="FO96">
            <v>0.92400000000000004</v>
          </cell>
          <cell r="FP96">
            <v>0.92700000000000005</v>
          </cell>
          <cell r="FQ96">
            <v>0.92900000000000005</v>
          </cell>
          <cell r="FR96">
            <v>0.93</v>
          </cell>
          <cell r="FS96">
            <v>0.92500000000000004</v>
          </cell>
          <cell r="FT96">
            <v>0.92500000000000004</v>
          </cell>
          <cell r="FU96">
            <v>0.92700000000000005</v>
          </cell>
          <cell r="FV96">
            <v>0.92800000000000005</v>
          </cell>
          <cell r="FW96">
            <v>0.92700000000000005</v>
          </cell>
          <cell r="FX96">
            <v>0.92700000000000005</v>
          </cell>
          <cell r="FY96">
            <v>0.93</v>
          </cell>
          <cell r="FZ96">
            <v>0.93100000000000005</v>
          </cell>
          <cell r="GA96">
            <v>0.93200000000000005</v>
          </cell>
          <cell r="GB96">
            <v>0.93200000000000005</v>
          </cell>
          <cell r="GC96">
            <v>0.93300000000000005</v>
          </cell>
          <cell r="GD96">
            <v>0.92300000000000004</v>
          </cell>
          <cell r="GE96">
            <v>0.92900000000000005</v>
          </cell>
          <cell r="GF96">
            <v>0.92900000000000005</v>
          </cell>
          <cell r="GG96">
            <v>0.93100000000000005</v>
          </cell>
          <cell r="GH96">
            <v>0.93200000000000005</v>
          </cell>
          <cell r="GI96">
            <v>0.93400000000000005</v>
          </cell>
          <cell r="GJ96">
            <v>0.93400000000000005</v>
          </cell>
          <cell r="GK96">
            <v>0.93600000000000005</v>
          </cell>
          <cell r="GL96">
            <v>0.93799999999999994</v>
          </cell>
          <cell r="GM96">
            <v>0.94099999999999995</v>
          </cell>
          <cell r="GN96">
            <v>0.94299999999999995</v>
          </cell>
          <cell r="GO96">
            <v>0.94299999999999995</v>
          </cell>
          <cell r="GP96">
            <v>0.94399999999999995</v>
          </cell>
          <cell r="GQ96">
            <v>0.68943061699999997</v>
          </cell>
          <cell r="GR96">
            <v>0.70039569999999995</v>
          </cell>
          <cell r="GS96">
            <v>0.70833822300000004</v>
          </cell>
          <cell r="GT96">
            <v>0.72815160700000003</v>
          </cell>
          <cell r="GU96">
            <v>0.73833930999999997</v>
          </cell>
          <cell r="GV96">
            <v>0.74927003800000003</v>
          </cell>
          <cell r="GW96">
            <v>0.75984532400000004</v>
          </cell>
          <cell r="GX96">
            <v>0.77306571599999996</v>
          </cell>
          <cell r="GY96">
            <v>0.76803446500000006</v>
          </cell>
          <cell r="GZ96">
            <v>0.77936573200000003</v>
          </cell>
          <cell r="HA96">
            <v>0.789815088</v>
          </cell>
          <cell r="HB96">
            <v>0.79802042900000003</v>
          </cell>
          <cell r="HC96">
            <v>0.80446004599999998</v>
          </cell>
          <cell r="HD96">
            <v>0.808730595</v>
          </cell>
          <cell r="HE96">
            <v>0.81787947100000002</v>
          </cell>
          <cell r="HF96">
            <v>0.82563865299999994</v>
          </cell>
          <cell r="HG96">
            <v>0.83151137500000005</v>
          </cell>
          <cell r="HH96">
            <v>0.83676606099999995</v>
          </cell>
          <cell r="HI96">
            <v>0.84098754099999995</v>
          </cell>
          <cell r="HJ96">
            <v>0.83631175099999999</v>
          </cell>
          <cell r="HK96">
            <v>0.85219557199999996</v>
          </cell>
          <cell r="HL96">
            <v>0.85734634600000004</v>
          </cell>
          <cell r="HM96">
            <v>0.86009526300000005</v>
          </cell>
          <cell r="HN96">
            <v>0.86435941699999996</v>
          </cell>
          <cell r="HO96">
            <v>0.86961654899999996</v>
          </cell>
          <cell r="HP96">
            <v>0.87207097899999997</v>
          </cell>
          <cell r="HQ96">
            <v>0.87651685700000004</v>
          </cell>
          <cell r="HR96">
            <v>0.88148854499999996</v>
          </cell>
          <cell r="HS96">
            <v>0.88591608600000005</v>
          </cell>
          <cell r="HT96">
            <v>0.89147911499999999</v>
          </cell>
          <cell r="HU96">
            <v>0.89096934100000003</v>
          </cell>
          <cell r="HV96">
            <v>0.89368777399999999</v>
          </cell>
          <cell r="HW96">
            <v>76.404300000000006</v>
          </cell>
          <cell r="HX96">
            <v>76.891199999999998</v>
          </cell>
          <cell r="HY96">
            <v>77.405500000000004</v>
          </cell>
          <cell r="HZ96">
            <v>77.564499999999995</v>
          </cell>
          <cell r="IA96">
            <v>77.8857</v>
          </cell>
          <cell r="IB96">
            <v>78.153099999999995</v>
          </cell>
          <cell r="IC96">
            <v>78.439800000000005</v>
          </cell>
          <cell r="ID96">
            <v>79.0124</v>
          </cell>
          <cell r="IE96">
            <v>79.418899999999994</v>
          </cell>
          <cell r="IF96">
            <v>79.803200000000004</v>
          </cell>
          <cell r="IG96">
            <v>80.197999999999993</v>
          </cell>
          <cell r="IH96">
            <v>80.968400000000003</v>
          </cell>
          <cell r="II96">
            <v>81.065899999999999</v>
          </cell>
          <cell r="IJ96">
            <v>81.0518</v>
          </cell>
          <cell r="IK96">
            <v>81.520899999999997</v>
          </cell>
          <cell r="IL96">
            <v>81.934299999999993</v>
          </cell>
          <cell r="IM96">
            <v>82.504300000000001</v>
          </cell>
          <cell r="IN96">
            <v>82.830500000000001</v>
          </cell>
          <cell r="IO96">
            <v>83.490700000000004</v>
          </cell>
          <cell r="IP96">
            <v>83.983800000000002</v>
          </cell>
          <cell r="IQ96">
            <v>84.197500000000005</v>
          </cell>
          <cell r="IR96">
            <v>84.593000000000004</v>
          </cell>
          <cell r="IS96">
            <v>84.741500000000002</v>
          </cell>
          <cell r="IT96">
            <v>85.194500000000005</v>
          </cell>
          <cell r="IU96">
            <v>85.711699999999993</v>
          </cell>
          <cell r="IV96">
            <v>85.784300000000002</v>
          </cell>
          <cell r="IW96">
            <v>86.095500000000001</v>
          </cell>
          <cell r="IX96">
            <v>86.396199999999993</v>
          </cell>
          <cell r="IY96">
            <v>86.450400000000002</v>
          </cell>
          <cell r="IZ96">
            <v>86.705500000000001</v>
          </cell>
          <cell r="JA96">
            <v>86.701899999999995</v>
          </cell>
          <cell r="JB96">
            <v>86.760300000000001</v>
          </cell>
          <cell r="JC96">
            <v>12.825169560000001</v>
          </cell>
          <cell r="JD96">
            <v>12.98526955</v>
          </cell>
          <cell r="JE96">
            <v>13.03769016</v>
          </cell>
          <cell r="JF96">
            <v>13.34525013</v>
          </cell>
          <cell r="JG96">
            <v>13.59554005</v>
          </cell>
          <cell r="JH96">
            <v>13.917659759999999</v>
          </cell>
          <cell r="JI96">
            <v>14.25092983</v>
          </cell>
          <cell r="JJ96">
            <v>14.791130069999999</v>
          </cell>
          <cell r="JK96">
            <v>14.421279910000001</v>
          </cell>
          <cell r="JL96">
            <v>14.56550026</v>
          </cell>
          <cell r="JM96">
            <v>14.677470209999999</v>
          </cell>
          <cell r="JN96">
            <v>14.726889610000001</v>
          </cell>
          <cell r="JO96">
            <v>14.78971958</v>
          </cell>
          <cell r="JP96">
            <v>14.97614956</v>
          </cell>
          <cell r="JQ96">
            <v>15.19056988</v>
          </cell>
          <cell r="JR96">
            <v>15.411879539999999</v>
          </cell>
          <cell r="JS96">
            <v>15.562279699999999</v>
          </cell>
          <cell r="JT96">
            <v>15.79028988</v>
          </cell>
          <cell r="JU96">
            <v>15.888119700000001</v>
          </cell>
          <cell r="JV96">
            <v>15.929409980000001</v>
          </cell>
          <cell r="JW96">
            <v>16.010570529999999</v>
          </cell>
          <cell r="JX96">
            <v>16.03019905</v>
          </cell>
          <cell r="JY96">
            <v>15.9362402</v>
          </cell>
          <cell r="JZ96">
            <v>15.891220089999999</v>
          </cell>
          <cell r="KA96">
            <v>15.932069780000001</v>
          </cell>
          <cell r="KB96">
            <v>15.93994045</v>
          </cell>
          <cell r="KC96">
            <v>15.89490032</v>
          </cell>
          <cell r="KD96">
            <v>15.91374969</v>
          </cell>
          <cell r="KE96">
            <v>15.97784042</v>
          </cell>
          <cell r="KF96">
            <v>16.060049060000001</v>
          </cell>
          <cell r="KG96">
            <v>16.060049060000001</v>
          </cell>
          <cell r="KH96">
            <v>16.060049060000001</v>
          </cell>
          <cell r="KI96">
            <v>8.0842695239999998</v>
          </cell>
          <cell r="KJ96">
            <v>8.234223557</v>
          </cell>
          <cell r="KK96">
            <v>8.3841775890000001</v>
          </cell>
          <cell r="KL96">
            <v>8.5341316220000003</v>
          </cell>
          <cell r="KM96">
            <v>8.6840856550000005</v>
          </cell>
          <cell r="KN96">
            <v>8.8340396880000007</v>
          </cell>
          <cell r="KO96">
            <v>8.9959278109999996</v>
          </cell>
          <cell r="KP96">
            <v>9.1578159330000002</v>
          </cell>
          <cell r="KQ96">
            <v>9.3197040560000008</v>
          </cell>
          <cell r="KR96">
            <v>9.4815921779999996</v>
          </cell>
          <cell r="KS96">
            <v>9.6434803010000003</v>
          </cell>
          <cell r="KT96">
            <v>9.7876743319999999</v>
          </cell>
          <cell r="KU96">
            <v>9.9318683619999995</v>
          </cell>
          <cell r="KV96">
            <v>10.076062390000001</v>
          </cell>
          <cell r="KW96">
            <v>10.22025642</v>
          </cell>
          <cell r="KX96">
            <v>10.36445045</v>
          </cell>
          <cell r="KY96">
            <v>10.27032781</v>
          </cell>
          <cell r="KZ96">
            <v>10.17620516</v>
          </cell>
          <cell r="LA96">
            <v>10.082082509999999</v>
          </cell>
          <cell r="LB96">
            <v>9.9879598620000003</v>
          </cell>
          <cell r="LC96">
            <v>10.864410400000001</v>
          </cell>
          <cell r="LD96">
            <v>10.972894289999999</v>
          </cell>
          <cell r="LE96">
            <v>11.081378170000001</v>
          </cell>
          <cell r="LF96">
            <v>11.189862059999999</v>
          </cell>
          <cell r="LG96">
            <v>11.29834595</v>
          </cell>
          <cell r="LH96">
            <v>11.40682983</v>
          </cell>
          <cell r="LI96">
            <v>11.51852122</v>
          </cell>
          <cell r="LJ96">
            <v>11.63130625</v>
          </cell>
          <cell r="LK96">
            <v>11.74519563</v>
          </cell>
          <cell r="LL96">
            <v>11.86020016</v>
          </cell>
          <cell r="LM96">
            <v>11.86020016</v>
          </cell>
          <cell r="LN96">
            <v>11.86020016</v>
          </cell>
          <cell r="LO96">
            <v>6540.419801</v>
          </cell>
          <cell r="LP96">
            <v>7219.7767190000004</v>
          </cell>
          <cell r="LQ96">
            <v>7679.0000710000004</v>
          </cell>
          <cell r="LR96">
            <v>9996.6686079999999</v>
          </cell>
          <cell r="LS96">
            <v>10858.02282</v>
          </cell>
          <cell r="LT96">
            <v>11855.85154</v>
          </cell>
          <cell r="LU96">
            <v>12781.525439999999</v>
          </cell>
          <cell r="LV96">
            <v>13596.36858</v>
          </cell>
          <cell r="LW96">
            <v>12340.76633</v>
          </cell>
          <cell r="LX96">
            <v>13877.24228</v>
          </cell>
          <cell r="LY96">
            <v>15436.280930000001</v>
          </cell>
          <cell r="LZ96">
            <v>16180.741099999999</v>
          </cell>
          <cell r="MA96">
            <v>17345.603950000001</v>
          </cell>
          <cell r="MB96">
            <v>17594.110420000001</v>
          </cell>
          <cell r="MC96">
            <v>18683.677159999999</v>
          </cell>
          <cell r="MD96">
            <v>19391.633819999999</v>
          </cell>
          <cell r="ME96">
            <v>20486.65652</v>
          </cell>
          <cell r="MF96">
            <v>21538.07517</v>
          </cell>
          <cell r="MG96">
            <v>22096.516230000001</v>
          </cell>
          <cell r="MH96">
            <v>19625.43288</v>
          </cell>
          <cell r="MI96">
            <v>21050.697049999999</v>
          </cell>
          <cell r="MJ96">
            <v>21803.162079999998</v>
          </cell>
          <cell r="MK96">
            <v>22518.217260000001</v>
          </cell>
          <cell r="ML96">
            <v>23097.243630000001</v>
          </cell>
          <cell r="MM96">
            <v>23627.103190000002</v>
          </cell>
          <cell r="MN96">
            <v>23970.536120000001</v>
          </cell>
          <cell r="MO96">
            <v>24959.443169999999</v>
          </cell>
          <cell r="MP96">
            <v>25957.175009999999</v>
          </cell>
          <cell r="MQ96">
            <v>27064.1731</v>
          </cell>
          <cell r="MR96">
            <v>28230.027249999999</v>
          </cell>
          <cell r="MS96">
            <v>27967.053779999998</v>
          </cell>
          <cell r="MT96">
            <v>29299.893469999999</v>
          </cell>
          <cell r="MU96">
            <v>0.76899872899999999</v>
          </cell>
          <cell r="MV96">
            <v>0.77839528800000002</v>
          </cell>
          <cell r="MW96">
            <v>0.78461800100000001</v>
          </cell>
          <cell r="MX96">
            <v>0.78840000899999996</v>
          </cell>
          <cell r="MY96">
            <v>0.79879334700000004</v>
          </cell>
          <cell r="MZ96">
            <v>0.80810463099999996</v>
          </cell>
          <cell r="NA96">
            <v>0.81811458400000003</v>
          </cell>
          <cell r="NB96">
            <v>0.83146249100000003</v>
          </cell>
          <cell r="NC96">
            <v>0.83048934799999996</v>
          </cell>
          <cell r="ND96">
            <v>0.84246930799999997</v>
          </cell>
          <cell r="NE96">
            <v>0.85230856600000005</v>
          </cell>
          <cell r="NF96">
            <v>0.85997447999999999</v>
          </cell>
          <cell r="NG96">
            <v>0.86736694000000003</v>
          </cell>
          <cell r="NH96">
            <v>0.87217142400000003</v>
          </cell>
          <cell r="NI96">
            <v>0.87940309900000002</v>
          </cell>
          <cell r="NJ96">
            <v>0.88703052199999999</v>
          </cell>
          <cell r="NK96">
            <v>0.89245739000000002</v>
          </cell>
          <cell r="NL96">
            <v>0.89829767500000002</v>
          </cell>
          <cell r="NM96">
            <v>0.90136936300000003</v>
          </cell>
          <cell r="NN96">
            <v>0.90634947799999999</v>
          </cell>
          <cell r="NO96">
            <v>0.91756311899999998</v>
          </cell>
          <cell r="NP96">
            <v>0.92267621099999997</v>
          </cell>
          <cell r="NQ96">
            <v>0.92356848800000002</v>
          </cell>
          <cell r="NR96">
            <v>0.92705787100000003</v>
          </cell>
          <cell r="NS96">
            <v>0.93117076099999996</v>
          </cell>
          <cell r="NT96">
            <v>0.93384888700000002</v>
          </cell>
          <cell r="NU96">
            <v>0.936395804</v>
          </cell>
          <cell r="NV96">
            <v>0.94001099799999999</v>
          </cell>
          <cell r="NW96">
            <v>0.94188016200000002</v>
          </cell>
          <cell r="NX96">
            <v>0.94533426700000001</v>
          </cell>
          <cell r="NY96">
            <v>0.94447096600000002</v>
          </cell>
          <cell r="NZ96">
            <v>0.94712059999999998</v>
          </cell>
          <cell r="OA96">
            <v>67.503600000000006</v>
          </cell>
          <cell r="OB96">
            <v>67.988399999999999</v>
          </cell>
          <cell r="OC96">
            <v>68.52</v>
          </cell>
          <cell r="OD96">
            <v>68.973100000000002</v>
          </cell>
          <cell r="OE96">
            <v>69.31</v>
          </cell>
          <cell r="OF96">
            <v>69.6922</v>
          </cell>
          <cell r="OG96">
            <v>70.068299999999994</v>
          </cell>
          <cell r="OH96">
            <v>70.824100000000001</v>
          </cell>
          <cell r="OI96">
            <v>71.371700000000004</v>
          </cell>
          <cell r="OJ96">
            <v>72.025999999999996</v>
          </cell>
          <cell r="OK96">
            <v>72.545299999999997</v>
          </cell>
          <cell r="OL96">
            <v>73.347700000000003</v>
          </cell>
          <cell r="OM96">
            <v>73.777699999999996</v>
          </cell>
          <cell r="ON96">
            <v>73.832400000000007</v>
          </cell>
          <cell r="OO96">
            <v>74.281599999999997</v>
          </cell>
          <cell r="OP96">
            <v>74.873800000000003</v>
          </cell>
          <cell r="OQ96">
            <v>75.408699999999996</v>
          </cell>
          <cell r="OR96">
            <v>75.871399999999994</v>
          </cell>
          <cell r="OS96">
            <v>76.331800000000001</v>
          </cell>
          <cell r="OT96">
            <v>76.879300000000001</v>
          </cell>
          <cell r="OU96">
            <v>77.057500000000005</v>
          </cell>
          <cell r="OV96">
            <v>77.540000000000006</v>
          </cell>
          <cell r="OW96">
            <v>77.681600000000003</v>
          </cell>
          <cell r="OX96">
            <v>78.231899999999996</v>
          </cell>
          <cell r="OY96">
            <v>78.725099999999998</v>
          </cell>
          <cell r="OZ96">
            <v>79.019199999999998</v>
          </cell>
          <cell r="PA96">
            <v>79.433300000000003</v>
          </cell>
          <cell r="PB96">
            <v>79.844800000000006</v>
          </cell>
          <cell r="PC96">
            <v>79.934399999999997</v>
          </cell>
          <cell r="PD96">
            <v>80.3035</v>
          </cell>
          <cell r="PE96">
            <v>80.242800000000003</v>
          </cell>
          <cell r="PF96">
            <v>80.386399999999995</v>
          </cell>
          <cell r="PG96">
            <v>14.295729639999999</v>
          </cell>
          <cell r="PH96">
            <v>14.39015961</v>
          </cell>
          <cell r="PI96">
            <v>14.35688019</v>
          </cell>
          <cell r="PJ96">
            <v>14.49149036</v>
          </cell>
          <cell r="PK96">
            <v>14.849570269999999</v>
          </cell>
          <cell r="PL96">
            <v>15.058400150000001</v>
          </cell>
          <cell r="PM96">
            <v>15.4881897</v>
          </cell>
          <cell r="PN96">
            <v>16.17531013</v>
          </cell>
          <cell r="PO96">
            <v>15.955949779999999</v>
          </cell>
          <cell r="PP96">
            <v>16.25778961</v>
          </cell>
          <cell r="PQ96">
            <v>16.54169083</v>
          </cell>
          <cell r="PR96">
            <v>16.595350270000001</v>
          </cell>
          <cell r="PS96">
            <v>16.625980380000001</v>
          </cell>
          <cell r="PT96">
            <v>16.804430010000001</v>
          </cell>
          <cell r="PU96">
            <v>16.968849179999999</v>
          </cell>
          <cell r="PV96">
            <v>17.146680830000001</v>
          </cell>
          <cell r="PW96">
            <v>17.278980260000001</v>
          </cell>
          <cell r="PX96">
            <v>17.471910479999998</v>
          </cell>
          <cell r="PY96">
            <v>17.520729060000001</v>
          </cell>
          <cell r="PZ96">
            <v>17.549709320000002</v>
          </cell>
          <cell r="QA96">
            <v>17.603170389999999</v>
          </cell>
          <cell r="QB96">
            <v>17.621780399999999</v>
          </cell>
          <cell r="QC96">
            <v>17.452829359999999</v>
          </cell>
          <cell r="QD96">
            <v>17.320949550000002</v>
          </cell>
          <cell r="QE96">
            <v>17.272499079999999</v>
          </cell>
          <cell r="QF96">
            <v>17.182260509999999</v>
          </cell>
          <cell r="QG96">
            <v>17.03570938</v>
          </cell>
          <cell r="QH96">
            <v>16.974580759999998</v>
          </cell>
          <cell r="QI96">
            <v>16.943710329999998</v>
          </cell>
          <cell r="QJ96">
            <v>16.927400590000001</v>
          </cell>
          <cell r="QK96">
            <v>16.927400590000001</v>
          </cell>
          <cell r="QL96">
            <v>16.927400590000001</v>
          </cell>
          <cell r="QM96">
            <v>10.53159046</v>
          </cell>
          <cell r="QN96">
            <v>10.672562409999999</v>
          </cell>
          <cell r="QO96">
            <v>10.81353436</v>
          </cell>
          <cell r="QP96">
            <v>10.9545063</v>
          </cell>
          <cell r="QQ96">
            <v>11.095478249999999</v>
          </cell>
          <cell r="QR96">
            <v>11.2364502</v>
          </cell>
          <cell r="QS96">
            <v>11.320858189999999</v>
          </cell>
          <cell r="QT96">
            <v>11.405266190000001</v>
          </cell>
          <cell r="QU96">
            <v>11.489674190000001</v>
          </cell>
          <cell r="QV96">
            <v>11.57408218</v>
          </cell>
          <cell r="QW96">
            <v>11.658490179999999</v>
          </cell>
          <cell r="QX96">
            <v>11.76884613</v>
          </cell>
          <cell r="QY96">
            <v>11.879202080000001</v>
          </cell>
          <cell r="QZ96">
            <v>11.98955803</v>
          </cell>
          <cell r="RA96">
            <v>12.09991398</v>
          </cell>
          <cell r="RB96">
            <v>12.210269930000001</v>
          </cell>
          <cell r="RC96">
            <v>12.12369752</v>
          </cell>
          <cell r="RD96">
            <v>12.03712511</v>
          </cell>
          <cell r="RE96">
            <v>11.950552699999999</v>
          </cell>
          <cell r="RF96">
            <v>11.863980290000001</v>
          </cell>
          <cell r="RG96">
            <v>12.459930419999999</v>
          </cell>
          <cell r="RH96">
            <v>12.53853226</v>
          </cell>
          <cell r="RI96">
            <v>12.61713409</v>
          </cell>
          <cell r="RJ96">
            <v>12.69573593</v>
          </cell>
          <cell r="RK96">
            <v>12.774337770000001</v>
          </cell>
          <cell r="RL96">
            <v>12.85293961</v>
          </cell>
          <cell r="RM96">
            <v>12.933016670000001</v>
          </cell>
          <cell r="RN96">
            <v>13.013592640000001</v>
          </cell>
          <cell r="RO96">
            <v>13.09467062</v>
          </cell>
          <cell r="RP96">
            <v>13.176253730000001</v>
          </cell>
          <cell r="RQ96">
            <v>13.176253730000001</v>
          </cell>
          <cell r="RR96">
            <v>13.176253730000001</v>
          </cell>
          <cell r="RS96">
            <v>18692.227429999999</v>
          </cell>
          <cell r="RT96">
            <v>20451.226060000001</v>
          </cell>
          <cell r="RU96">
            <v>21393.401539999999</v>
          </cell>
          <cell r="RV96">
            <v>20776.473379999999</v>
          </cell>
          <cell r="RW96">
            <v>22383.938249999999</v>
          </cell>
          <cell r="RX96">
            <v>24169.739809999999</v>
          </cell>
          <cell r="RY96">
            <v>25727.375220000002</v>
          </cell>
          <cell r="RZ96">
            <v>26828.004079999999</v>
          </cell>
          <cell r="SA96">
            <v>25408.58294</v>
          </cell>
          <cell r="SB96">
            <v>28007.252659999998</v>
          </cell>
          <cell r="SC96">
            <v>30091.76195</v>
          </cell>
          <cell r="SD96">
            <v>31199.39776</v>
          </cell>
          <cell r="SE96">
            <v>33578.344590000001</v>
          </cell>
          <cell r="SF96">
            <v>34689.904040000001</v>
          </cell>
          <cell r="SG96">
            <v>36221.18376</v>
          </cell>
          <cell r="SH96">
            <v>37468.127869999997</v>
          </cell>
          <cell r="SI96">
            <v>39324.079570000002</v>
          </cell>
          <cell r="SJ96">
            <v>41460.466399999998</v>
          </cell>
          <cell r="SK96">
            <v>42502.856339999998</v>
          </cell>
          <cell r="SL96">
            <v>45063.608469999999</v>
          </cell>
          <cell r="SM96">
            <v>47917.925499999998</v>
          </cell>
          <cell r="SN96">
            <v>49466.283340000002</v>
          </cell>
          <cell r="SO96">
            <v>50344.05184</v>
          </cell>
          <cell r="SP96">
            <v>51410.500650000002</v>
          </cell>
          <cell r="SQ96">
            <v>52641.661460000003</v>
          </cell>
          <cell r="SR96">
            <v>53878.209419999999</v>
          </cell>
          <cell r="SS96">
            <v>54909.769209999999</v>
          </cell>
          <cell r="ST96">
            <v>56260.859929999999</v>
          </cell>
          <cell r="SU96">
            <v>57155.152820000003</v>
          </cell>
          <cell r="SV96">
            <v>58104.642379999998</v>
          </cell>
          <cell r="SW96">
            <v>57452.855020000003</v>
          </cell>
          <cell r="SX96">
            <v>59737.337039999999</v>
          </cell>
          <cell r="SY96">
            <v>0.79500000000000004</v>
          </cell>
          <cell r="SZ96">
            <v>0.8</v>
          </cell>
          <cell r="TA96">
            <v>0.80400000000000005</v>
          </cell>
          <cell r="TB96">
            <v>0.80800000000000005</v>
          </cell>
          <cell r="TC96">
            <v>0.81399999999999995</v>
          </cell>
          <cell r="TD96">
            <v>0.82199999999999995</v>
          </cell>
          <cell r="TE96">
            <v>0.82499999999999996</v>
          </cell>
          <cell r="TF96">
            <v>0.82899999999999996</v>
          </cell>
          <cell r="TG96">
            <v>0.83199999999999996</v>
          </cell>
          <cell r="TH96">
            <v>0.83599999999999997</v>
          </cell>
          <cell r="TI96">
            <v>0.83499999999999996</v>
          </cell>
          <cell r="TJ96">
            <v>0.83799999999999997</v>
          </cell>
          <cell r="TK96">
            <v>10.500912270000001</v>
          </cell>
          <cell r="TL96">
            <v>10.464248339999999</v>
          </cell>
          <cell r="TM96">
            <v>10.24077454</v>
          </cell>
          <cell r="TN96">
            <v>10.205186429999999</v>
          </cell>
          <cell r="TO96">
            <v>9.961027799</v>
          </cell>
          <cell r="TP96">
            <v>9.3316842649999998</v>
          </cell>
          <cell r="TQ96">
            <v>9.3287400599999994</v>
          </cell>
          <cell r="TR96">
            <v>9.3011272149999993</v>
          </cell>
          <cell r="TS96">
            <v>9.2780314480000001</v>
          </cell>
          <cell r="TT96">
            <v>9.2507674089999998</v>
          </cell>
          <cell r="TU96">
            <v>9.3050383920000002</v>
          </cell>
          <cell r="TV96">
            <v>9.2645352079999999</v>
          </cell>
          <cell r="TW96">
            <v>10.674157299999999</v>
          </cell>
          <cell r="TX96">
            <v>10.71428571</v>
          </cell>
          <cell r="TY96">
            <v>10.367892980000001</v>
          </cell>
          <cell r="TZ96">
            <v>10.321864590000001</v>
          </cell>
          <cell r="UA96">
            <v>10.15452539</v>
          </cell>
          <cell r="UB96">
            <v>9.5709570960000008</v>
          </cell>
          <cell r="UC96">
            <v>9.5394736840000007</v>
          </cell>
          <cell r="UD96">
            <v>9.4978165939999997</v>
          </cell>
          <cell r="UE96">
            <v>9.4668117519999999</v>
          </cell>
          <cell r="UF96">
            <v>9.4257854820000002</v>
          </cell>
          <cell r="UG96">
            <v>9.4360086770000002</v>
          </cell>
          <cell r="UH96">
            <v>9.4054054049999998</v>
          </cell>
          <cell r="UI96">
            <v>3.615665913</v>
          </cell>
          <cell r="UJ96">
            <v>3.505674124</v>
          </cell>
          <cell r="UK96">
            <v>3.3952527049999999</v>
          </cell>
          <cell r="UL96">
            <v>3.2884883880000002</v>
          </cell>
          <cell r="UM96">
            <v>3.1960124969999999</v>
          </cell>
          <cell r="UN96">
            <v>3.1090104580000002</v>
          </cell>
          <cell r="UO96">
            <v>3.0201778410000002</v>
          </cell>
          <cell r="UP96">
            <v>2.9373393060000001</v>
          </cell>
          <cell r="UQ96">
            <v>2.8680520060000001</v>
          </cell>
          <cell r="UR96">
            <v>2.7862598900000002</v>
          </cell>
          <cell r="US96">
            <v>2.9490728380000002</v>
          </cell>
          <cell r="UT96">
            <v>2.8275632860000002</v>
          </cell>
          <cell r="UU96">
            <v>10.637070899999999</v>
          </cell>
          <cell r="UV96">
            <v>10.637070899999999</v>
          </cell>
          <cell r="UW96">
            <v>10.637070899999999</v>
          </cell>
          <cell r="UX96">
            <v>10.637070899999999</v>
          </cell>
          <cell r="UY96">
            <v>10.637070899999999</v>
          </cell>
          <cell r="UZ96">
            <v>8.8360423380000004</v>
          </cell>
          <cell r="VA96">
            <v>8.8360423380000004</v>
          </cell>
          <cell r="VB96">
            <v>8.8360423380000004</v>
          </cell>
          <cell r="VC96">
            <v>8.8360423380000004</v>
          </cell>
          <cell r="VD96">
            <v>8.8360423380000004</v>
          </cell>
          <cell r="VE96">
            <v>8.8360423380000004</v>
          </cell>
          <cell r="VF96">
            <v>8.8360423380000004</v>
          </cell>
          <cell r="VG96">
            <v>17.25</v>
          </cell>
          <cell r="VH96">
            <v>17.25</v>
          </cell>
          <cell r="VI96">
            <v>16.690000000000001</v>
          </cell>
          <cell r="VJ96">
            <v>16.690000000000001</v>
          </cell>
          <cell r="VK96">
            <v>16.05</v>
          </cell>
          <cell r="VL96">
            <v>16.05</v>
          </cell>
          <cell r="VM96">
            <v>16.13</v>
          </cell>
          <cell r="VN96">
            <v>16.13</v>
          </cell>
          <cell r="VO96">
            <v>16.13</v>
          </cell>
          <cell r="VP96">
            <v>16.13</v>
          </cell>
          <cell r="VQ96">
            <v>16.13</v>
          </cell>
          <cell r="VR96">
            <v>16.13</v>
          </cell>
          <cell r="VS96">
            <v>15</v>
          </cell>
          <cell r="VT96">
            <v>0.29799999999999999</v>
          </cell>
          <cell r="VU96">
            <v>0.28999999999999998</v>
          </cell>
          <cell r="VV96">
            <v>0.28000000000000003</v>
          </cell>
          <cell r="VW96">
            <v>0.26500000000000001</v>
          </cell>
          <cell r="VX96">
            <v>0.25600000000000001</v>
          </cell>
          <cell r="VY96">
            <v>0.249</v>
          </cell>
          <cell r="VZ96">
            <v>0.24399999999999999</v>
          </cell>
          <cell r="WA96">
            <v>0.23599999999999999</v>
          </cell>
          <cell r="WB96">
            <v>0.219</v>
          </cell>
          <cell r="WC96">
            <v>0.21199999999999999</v>
          </cell>
          <cell r="WD96">
            <v>0.17</v>
          </cell>
          <cell r="WE96">
            <v>0.161</v>
          </cell>
          <cell r="WF96">
            <v>0.158</v>
          </cell>
          <cell r="WG96">
            <v>0.159</v>
          </cell>
          <cell r="WH96">
            <v>9.7000000000000003E-2</v>
          </cell>
          <cell r="WI96">
            <v>0.1</v>
          </cell>
          <cell r="WJ96">
            <v>0.104</v>
          </cell>
          <cell r="WK96">
            <v>0.107</v>
          </cell>
          <cell r="WL96">
            <v>0.114</v>
          </cell>
          <cell r="WM96">
            <v>0.113</v>
          </cell>
          <cell r="WN96">
            <v>0.113</v>
          </cell>
          <cell r="WO96">
            <v>0.113</v>
          </cell>
          <cell r="WP96">
            <v>0.108</v>
          </cell>
          <cell r="WQ96">
            <v>0.108</v>
          </cell>
          <cell r="WR96">
            <v>0.1</v>
          </cell>
          <cell r="WS96">
            <v>9.6000000000000002E-2</v>
          </cell>
          <cell r="WT96">
            <v>8.5999999999999993E-2</v>
          </cell>
          <cell r="WU96">
            <v>0.08</v>
          </cell>
          <cell r="WV96">
            <v>7.8E-2</v>
          </cell>
          <cell r="WW96">
            <v>7.8E-2</v>
          </cell>
          <cell r="WX96">
            <v>7.0000000000000007E-2</v>
          </cell>
          <cell r="WY96">
            <v>6.7000000000000004E-2</v>
          </cell>
          <cell r="WZ96">
            <v>25</v>
          </cell>
          <cell r="XA96">
            <v>24</v>
          </cell>
          <cell r="XB96">
            <v>22</v>
          </cell>
          <cell r="XC96">
            <v>21</v>
          </cell>
          <cell r="XD96">
            <v>20</v>
          </cell>
          <cell r="XE96">
            <v>20</v>
          </cell>
          <cell r="XF96">
            <v>20</v>
          </cell>
          <cell r="XG96">
            <v>19</v>
          </cell>
          <cell r="XH96">
            <v>18</v>
          </cell>
          <cell r="XI96">
            <v>17</v>
          </cell>
          <cell r="XJ96">
            <v>17</v>
          </cell>
          <cell r="XK96">
            <v>15</v>
          </cell>
          <cell r="XL96">
            <v>15</v>
          </cell>
          <cell r="XM96">
            <v>16</v>
          </cell>
          <cell r="XN96">
            <v>15</v>
          </cell>
          <cell r="XO96">
            <v>15</v>
          </cell>
          <cell r="XP96">
            <v>14</v>
          </cell>
          <cell r="XQ96">
            <v>15</v>
          </cell>
          <cell r="XR96">
            <v>15</v>
          </cell>
          <cell r="XS96">
            <v>16</v>
          </cell>
          <cell r="XT96">
            <v>15</v>
          </cell>
          <cell r="XU96">
            <v>14</v>
          </cell>
          <cell r="XV96">
            <v>13</v>
          </cell>
          <cell r="XW96">
            <v>13</v>
          </cell>
          <cell r="XX96">
            <v>12</v>
          </cell>
          <cell r="XY96">
            <v>12</v>
          </cell>
          <cell r="XZ96">
            <v>11</v>
          </cell>
          <cell r="YA96">
            <v>11</v>
          </cell>
          <cell r="YB96">
            <v>11</v>
          </cell>
          <cell r="YC96">
            <v>11</v>
          </cell>
          <cell r="YD96">
            <v>11</v>
          </cell>
          <cell r="YE96">
            <v>11</v>
          </cell>
          <cell r="YF96">
            <v>4.0810000000000004</v>
          </cell>
          <cell r="YG96">
            <v>3.694</v>
          </cell>
          <cell r="YH96">
            <v>3.4119999999999999</v>
          </cell>
          <cell r="YI96">
            <v>2.7959999999999998</v>
          </cell>
          <cell r="YJ96">
            <v>2.5270000000000001</v>
          </cell>
          <cell r="YK96">
            <v>2.306</v>
          </cell>
          <cell r="YL96">
            <v>2.145</v>
          </cell>
          <cell r="YM96">
            <v>2.0409999999999999</v>
          </cell>
          <cell r="YN96">
            <v>1.9710000000000001</v>
          </cell>
          <cell r="YO96">
            <v>1.895</v>
          </cell>
          <cell r="YP96">
            <v>1.81</v>
          </cell>
          <cell r="YQ96">
            <v>1.71</v>
          </cell>
          <cell r="YR96">
            <v>1.615</v>
          </cell>
          <cell r="YS96">
            <v>1.538</v>
          </cell>
          <cell r="YT96">
            <v>1.4930000000000001</v>
          </cell>
          <cell r="YU96">
            <v>1.74</v>
          </cell>
          <cell r="YV96">
            <v>2.073</v>
          </cell>
          <cell r="YW96">
            <v>2.2919999999999998</v>
          </cell>
          <cell r="YX96">
            <v>2.4609999999999999</v>
          </cell>
          <cell r="YY96">
            <v>2.472</v>
          </cell>
          <cell r="YZ96">
            <v>2.7890000000000001</v>
          </cell>
          <cell r="ZA96">
            <v>2.9660000000000002</v>
          </cell>
          <cell r="ZB96">
            <v>3.1669999999999998</v>
          </cell>
          <cell r="ZC96">
            <v>3.226</v>
          </cell>
          <cell r="ZD96">
            <v>3.1739999999999999</v>
          </cell>
          <cell r="ZE96">
            <v>2.9870000000000001</v>
          </cell>
          <cell r="ZF96">
            <v>2.8380000000000001</v>
          </cell>
          <cell r="ZG96">
            <v>2.4729999999999999</v>
          </cell>
          <cell r="ZH96">
            <v>2.363</v>
          </cell>
          <cell r="ZI96">
            <v>2.387</v>
          </cell>
          <cell r="ZJ96">
            <v>2.371</v>
          </cell>
          <cell r="ZK96">
            <v>2.2109999999999999</v>
          </cell>
          <cell r="ZL96">
            <v>57.5</v>
          </cell>
          <cell r="ZM96">
            <v>58.597789759999998</v>
          </cell>
          <cell r="ZN96">
            <v>59.695579530000003</v>
          </cell>
          <cell r="ZO96">
            <v>60.793369290000001</v>
          </cell>
          <cell r="ZP96">
            <v>61.89115906</v>
          </cell>
          <cell r="ZQ96">
            <v>62.988948819999997</v>
          </cell>
          <cell r="ZR96">
            <v>64.306945799999994</v>
          </cell>
          <cell r="ZS96">
            <v>65.624942779999998</v>
          </cell>
          <cell r="ZT96">
            <v>66.942939760000002</v>
          </cell>
          <cell r="ZU96">
            <v>68.260936740000005</v>
          </cell>
          <cell r="ZV96">
            <v>69.578933719999995</v>
          </cell>
          <cell r="ZW96">
            <v>70.478865049999996</v>
          </cell>
          <cell r="ZX96">
            <v>71.378796390000005</v>
          </cell>
          <cell r="ZY96">
            <v>72.278727720000006</v>
          </cell>
          <cell r="ZZ96">
            <v>73.178659060000001</v>
          </cell>
          <cell r="AAA96">
            <v>74.078590390000002</v>
          </cell>
          <cell r="AAB96">
            <v>73.307195660000005</v>
          </cell>
          <cell r="AAC96">
            <v>72.535800929999994</v>
          </cell>
          <cell r="AAD96">
            <v>71.764406199999996</v>
          </cell>
          <cell r="AAE96">
            <v>70.993011469999999</v>
          </cell>
          <cell r="AAF96">
            <v>77.05063629</v>
          </cell>
          <cell r="AAG96">
            <v>77.709542850000005</v>
          </cell>
          <cell r="AAH96">
            <v>78.368449400000003</v>
          </cell>
          <cell r="AAI96">
            <v>79.027355959999994</v>
          </cell>
          <cell r="AAJ96">
            <v>79.686262510000006</v>
          </cell>
          <cell r="AAK96">
            <v>80.345169069999997</v>
          </cell>
          <cell r="AAL96">
            <v>81.020791020000004</v>
          </cell>
          <cell r="AAM96">
            <v>81.702094279999997</v>
          </cell>
          <cell r="AAN96">
            <v>82.389126610000005</v>
          </cell>
          <cell r="AAO96">
            <v>83.081936189999993</v>
          </cell>
          <cell r="AAP96">
            <v>83.081936189999993</v>
          </cell>
          <cell r="AAQ96">
            <v>83.081936189999993</v>
          </cell>
          <cell r="AAR96">
            <v>77.578826899999996</v>
          </cell>
          <cell r="AAS96">
            <v>78.334049989999997</v>
          </cell>
          <cell r="AAT96">
            <v>79.089273070000004</v>
          </cell>
          <cell r="AAU96">
            <v>79.844496149999998</v>
          </cell>
          <cell r="AAV96">
            <v>80.599719239999999</v>
          </cell>
          <cell r="AAW96">
            <v>81.354942320000006</v>
          </cell>
          <cell r="AAX96">
            <v>82.064321899999996</v>
          </cell>
          <cell r="AAY96">
            <v>82.77370148</v>
          </cell>
          <cell r="AAZ96">
            <v>83.483081049999996</v>
          </cell>
          <cell r="ABA96">
            <v>84.192460629999999</v>
          </cell>
          <cell r="ABB96">
            <v>84.901840210000003</v>
          </cell>
          <cell r="ABC96">
            <v>85.419999689999997</v>
          </cell>
          <cell r="ABD96">
            <v>85.93815918</v>
          </cell>
          <cell r="ABE96">
            <v>86.456318659999994</v>
          </cell>
          <cell r="ABF96">
            <v>86.974478149999996</v>
          </cell>
          <cell r="ABG96">
            <v>87.492637630000004</v>
          </cell>
          <cell r="ABH96">
            <v>87.006879810000001</v>
          </cell>
          <cell r="ABI96">
            <v>86.521121980000004</v>
          </cell>
          <cell r="ABJ96">
            <v>86.035364150000007</v>
          </cell>
          <cell r="ABK96">
            <v>85.549606319999995</v>
          </cell>
          <cell r="ABL96">
            <v>89.113929749999997</v>
          </cell>
          <cell r="ABM96">
            <v>89.551519780000007</v>
          </cell>
          <cell r="ABN96">
            <v>89.989109799999994</v>
          </cell>
          <cell r="ABO96">
            <v>90.426699830000004</v>
          </cell>
          <cell r="ABP96">
            <v>90.86428986</v>
          </cell>
          <cell r="ABQ96">
            <v>91.301879880000001</v>
          </cell>
          <cell r="ABR96">
            <v>91.745874509999993</v>
          </cell>
          <cell r="ABS96">
            <v>92.192028260000001</v>
          </cell>
          <cell r="ABT96">
            <v>92.640351620000004</v>
          </cell>
          <cell r="ABU96">
            <v>93.090855149999996</v>
          </cell>
          <cell r="ABV96">
            <v>93.090855149999996</v>
          </cell>
          <cell r="ABW96">
            <v>93.090855149999996</v>
          </cell>
          <cell r="ABX96">
            <v>3.0100334449999999</v>
          </cell>
          <cell r="ABY96">
            <v>3.0100334449999999</v>
          </cell>
          <cell r="ABZ96">
            <v>3.0100334449999999</v>
          </cell>
          <cell r="ACA96">
            <v>3.0100334449999999</v>
          </cell>
          <cell r="ACB96">
            <v>3.0100334449999999</v>
          </cell>
          <cell r="ACC96">
            <v>3.0100334449999999</v>
          </cell>
          <cell r="ACD96">
            <v>3.0100334449999999</v>
          </cell>
          <cell r="ACE96">
            <v>3.0100334449999999</v>
          </cell>
          <cell r="ACF96">
            <v>3.678929766</v>
          </cell>
          <cell r="ACG96">
            <v>3.678929766</v>
          </cell>
          <cell r="ACH96">
            <v>5.8608058610000002</v>
          </cell>
          <cell r="ACI96">
            <v>5.8608058610000002</v>
          </cell>
          <cell r="ACJ96">
            <v>5.8608058610000002</v>
          </cell>
          <cell r="ACK96">
            <v>5.8608058610000002</v>
          </cell>
          <cell r="ACL96">
            <v>13.043478260000001</v>
          </cell>
          <cell r="ACM96">
            <v>13.37792642</v>
          </cell>
          <cell r="ACN96">
            <v>13.37792642</v>
          </cell>
          <cell r="ACO96">
            <v>14.381270900000001</v>
          </cell>
          <cell r="ACP96">
            <v>13.712374580000001</v>
          </cell>
          <cell r="ACQ96">
            <v>14.71571906</v>
          </cell>
          <cell r="ACR96">
            <v>14.71571906</v>
          </cell>
          <cell r="ACS96">
            <v>14.71571906</v>
          </cell>
          <cell r="ACT96">
            <v>15.66666667</v>
          </cell>
          <cell r="ACU96">
            <v>15.66666667</v>
          </cell>
          <cell r="ACV96">
            <v>16.333333329999999</v>
          </cell>
          <cell r="ACW96">
            <v>16.333333329999999</v>
          </cell>
          <cell r="ACX96">
            <v>17</v>
          </cell>
          <cell r="ACY96">
            <v>17</v>
          </cell>
          <cell r="ACZ96">
            <v>17</v>
          </cell>
          <cell r="ADA96">
            <v>16.666666670000001</v>
          </cell>
          <cell r="ADB96">
            <v>19</v>
          </cell>
          <cell r="ADC96">
            <v>19</v>
          </cell>
          <cell r="ADD96">
            <v>96.989966559999999</v>
          </cell>
          <cell r="ADE96">
            <v>96.989966559999999</v>
          </cell>
          <cell r="ADF96">
            <v>96.989966559999999</v>
          </cell>
          <cell r="ADG96">
            <v>96.989966559999999</v>
          </cell>
          <cell r="ADH96">
            <v>96.989966559999999</v>
          </cell>
          <cell r="ADI96">
            <v>96.989966559999999</v>
          </cell>
          <cell r="ADJ96">
            <v>96.989966559999999</v>
          </cell>
          <cell r="ADK96">
            <v>96.989966559999999</v>
          </cell>
          <cell r="ADL96">
            <v>96.321070230000004</v>
          </cell>
          <cell r="ADM96">
            <v>96.321070230000004</v>
          </cell>
          <cell r="ADN96">
            <v>94.139194140000001</v>
          </cell>
          <cell r="ADO96">
            <v>94.139194140000001</v>
          </cell>
          <cell r="ADP96">
            <v>94.139194140000001</v>
          </cell>
          <cell r="ADQ96">
            <v>94.139194140000001</v>
          </cell>
          <cell r="ADR96">
            <v>86.956521739999999</v>
          </cell>
          <cell r="ADS96">
            <v>86.622073580000006</v>
          </cell>
          <cell r="ADT96">
            <v>86.622073580000006</v>
          </cell>
          <cell r="ADU96">
            <v>85.618729099999996</v>
          </cell>
          <cell r="ADV96">
            <v>86.287625419999998</v>
          </cell>
          <cell r="ADW96">
            <v>85.284280940000002</v>
          </cell>
          <cell r="ADX96">
            <v>85.284280940000002</v>
          </cell>
          <cell r="ADY96">
            <v>85.284280940000002</v>
          </cell>
          <cell r="ADZ96">
            <v>84.333333330000002</v>
          </cell>
          <cell r="AEA96">
            <v>84.333333330000002</v>
          </cell>
          <cell r="AEB96">
            <v>83.666666669999998</v>
          </cell>
          <cell r="AEC96">
            <v>83.666666669999998</v>
          </cell>
          <cell r="AED96">
            <v>83</v>
          </cell>
          <cell r="AEE96">
            <v>83</v>
          </cell>
          <cell r="AEF96">
            <v>83</v>
          </cell>
          <cell r="AEG96">
            <v>83.333333330000002</v>
          </cell>
          <cell r="AEH96">
            <v>81</v>
          </cell>
          <cell r="AEI96">
            <v>81</v>
          </cell>
          <cell r="AEJ96">
            <v>46.720999999999997</v>
          </cell>
          <cell r="AEK96">
            <v>46.868000000000002</v>
          </cell>
          <cell r="AEL96">
            <v>46.853000000000002</v>
          </cell>
          <cell r="AEM96">
            <v>46.814</v>
          </cell>
          <cell r="AEN96">
            <v>47.581000000000003</v>
          </cell>
          <cell r="AEO96">
            <v>48.155999999999999</v>
          </cell>
          <cell r="AEP96">
            <v>48.655000000000001</v>
          </cell>
          <cell r="AEQ96">
            <v>49.55</v>
          </cell>
          <cell r="AER96">
            <v>46.843000000000004</v>
          </cell>
          <cell r="AES96">
            <v>47.402999999999999</v>
          </cell>
          <cell r="AET96">
            <v>49.183</v>
          </cell>
          <cell r="AEU96">
            <v>49.81</v>
          </cell>
          <cell r="AEV96">
            <v>50.231000000000002</v>
          </cell>
          <cell r="AEW96">
            <v>49.319000000000003</v>
          </cell>
          <cell r="AEX96">
            <v>50.55</v>
          </cell>
          <cell r="AEY96">
            <v>50.63</v>
          </cell>
          <cell r="AEZ96">
            <v>50.872</v>
          </cell>
          <cell r="AFA96">
            <v>50.789000000000001</v>
          </cell>
          <cell r="AFB96">
            <v>50.502000000000002</v>
          </cell>
          <cell r="AFC96">
            <v>49.677999999999997</v>
          </cell>
          <cell r="AFD96">
            <v>49.895000000000003</v>
          </cell>
          <cell r="AFE96">
            <v>50.081000000000003</v>
          </cell>
          <cell r="AFF96">
            <v>50.298999999999999</v>
          </cell>
          <cell r="AFG96">
            <v>50.621000000000002</v>
          </cell>
          <cell r="AFH96">
            <v>51.802999999999997</v>
          </cell>
          <cell r="AFI96">
            <v>52.295999999999999</v>
          </cell>
          <cell r="AFJ96">
            <v>52.515999999999998</v>
          </cell>
          <cell r="AFK96">
            <v>53.029000000000003</v>
          </cell>
          <cell r="AFL96">
            <v>53.137</v>
          </cell>
          <cell r="AFM96">
            <v>53.737000000000002</v>
          </cell>
          <cell r="AFN96">
            <v>53.072000000000003</v>
          </cell>
          <cell r="AFO96">
            <v>53.390999999999998</v>
          </cell>
          <cell r="AFP96">
            <v>73.602000000000004</v>
          </cell>
          <cell r="AFQ96">
            <v>74.628</v>
          </cell>
          <cell r="AFR96">
            <v>75.231999999999999</v>
          </cell>
          <cell r="AFS96">
            <v>75.272999999999996</v>
          </cell>
          <cell r="AFT96">
            <v>75.927000000000007</v>
          </cell>
          <cell r="AFU96">
            <v>76.03</v>
          </cell>
          <cell r="AFV96">
            <v>75.864999999999995</v>
          </cell>
          <cell r="AFW96">
            <v>75.739000000000004</v>
          </cell>
          <cell r="AFX96">
            <v>74.704999999999998</v>
          </cell>
          <cell r="AFY96">
            <v>74.09</v>
          </cell>
          <cell r="AFZ96">
            <v>74.227999999999994</v>
          </cell>
          <cell r="AGA96">
            <v>74.201999999999998</v>
          </cell>
          <cell r="AGB96">
            <v>74.912999999999997</v>
          </cell>
          <cell r="AGC96">
            <v>74.700999999999993</v>
          </cell>
          <cell r="AGD96">
            <v>75.049000000000007</v>
          </cell>
          <cell r="AGE96">
            <v>74.67</v>
          </cell>
          <cell r="AGF96">
            <v>74.355000000000004</v>
          </cell>
          <cell r="AGG96">
            <v>74.265000000000001</v>
          </cell>
          <cell r="AGH96">
            <v>73.594999999999999</v>
          </cell>
          <cell r="AGI96">
            <v>73.027000000000001</v>
          </cell>
          <cell r="AGJ96">
            <v>72.957999999999998</v>
          </cell>
          <cell r="AGK96">
            <v>73.093000000000004</v>
          </cell>
          <cell r="AGL96">
            <v>73.22</v>
          </cell>
          <cell r="AGM96">
            <v>73.263999999999996</v>
          </cell>
          <cell r="AGN96">
            <v>74.09</v>
          </cell>
          <cell r="AGO96">
            <v>74.105999999999995</v>
          </cell>
          <cell r="AGP96">
            <v>73.941999999999993</v>
          </cell>
          <cell r="AGQ96">
            <v>73.986999999999995</v>
          </cell>
          <cell r="AGR96">
            <v>73.635999999999996</v>
          </cell>
          <cell r="AGS96">
            <v>73.456000000000003</v>
          </cell>
          <cell r="AGT96">
            <v>72.602000000000004</v>
          </cell>
          <cell r="AGU96">
            <v>72.447999999999993</v>
          </cell>
          <cell r="AGV96">
            <v>-4</v>
          </cell>
          <cell r="AGW96">
            <v>0.66200000000000003</v>
          </cell>
          <cell r="AGX96">
            <v>0.66</v>
          </cell>
          <cell r="AGY96">
            <v>0.66</v>
          </cell>
          <cell r="AGZ96">
            <v>0.66700000000000004</v>
          </cell>
          <cell r="AHA96">
            <v>0.66400000000000003</v>
          </cell>
          <cell r="AHB96">
            <v>0.66100000000000003</v>
          </cell>
          <cell r="AHC96">
            <v>0.66600000000000004</v>
          </cell>
          <cell r="AHD96">
            <v>0.67300000000000004</v>
          </cell>
          <cell r="AHE96">
            <v>0.70399999999999996</v>
          </cell>
          <cell r="AHF96">
            <v>0.69399999999999995</v>
          </cell>
          <cell r="AHG96">
            <v>0.69199999999999995</v>
          </cell>
          <cell r="AHH96">
            <v>0.69799999999999995</v>
          </cell>
          <cell r="AHI96">
            <v>0.70399999999999996</v>
          </cell>
          <cell r="AHJ96">
            <v>0.7</v>
          </cell>
          <cell r="AHK96">
            <v>0.70199999999999996</v>
          </cell>
          <cell r="AHL96">
            <v>0.70499999999999996</v>
          </cell>
          <cell r="AHM96">
            <v>0.70499999999999996</v>
          </cell>
          <cell r="AHN96">
            <v>0.70099999999999996</v>
          </cell>
          <cell r="AHO96">
            <v>0.71099999999999997</v>
          </cell>
          <cell r="AHP96">
            <v>0.72699999999999998</v>
          </cell>
          <cell r="AHQ96">
            <v>0.72399999999999998</v>
          </cell>
          <cell r="AHR96">
            <v>0.72</v>
          </cell>
          <cell r="AHS96">
            <v>0.72399999999999998</v>
          </cell>
          <cell r="AHT96">
            <v>0.72899999999999998</v>
          </cell>
          <cell r="AHU96">
            <v>0.73299999999999998</v>
          </cell>
          <cell r="AHV96">
            <v>0.73499999999999999</v>
          </cell>
          <cell r="AHW96">
            <v>0.73699999999999999</v>
          </cell>
          <cell r="AHX96">
            <v>0.73399999999999999</v>
          </cell>
          <cell r="AHY96">
            <v>0.73899999999999999</v>
          </cell>
          <cell r="AHZ96">
            <v>0.74299999999999999</v>
          </cell>
          <cell r="AIA96">
            <v>0.749</v>
          </cell>
          <cell r="AIB96">
            <v>0.752</v>
          </cell>
          <cell r="AIC96">
            <v>10.176390769999999</v>
          </cell>
          <cell r="AID96">
            <v>11.64658635</v>
          </cell>
          <cell r="AIE96">
            <v>12.4668435</v>
          </cell>
          <cell r="AIF96">
            <v>12.581913500000001</v>
          </cell>
          <cell r="AIG96">
            <v>14.100905559999999</v>
          </cell>
          <cell r="AIH96">
            <v>15.58109834</v>
          </cell>
          <cell r="AII96">
            <v>16.01513241</v>
          </cell>
          <cell r="AIJ96">
            <v>16.501240689999999</v>
          </cell>
          <cell r="AIK96">
            <v>12.437810949999999</v>
          </cell>
          <cell r="AIL96">
            <v>14.846625769999999</v>
          </cell>
          <cell r="AIM96">
            <v>16.121212119999999</v>
          </cell>
          <cell r="AIN96">
            <v>16.20648259</v>
          </cell>
          <cell r="AIO96">
            <v>16.190476189999998</v>
          </cell>
          <cell r="AIP96">
            <v>17.061611370000001</v>
          </cell>
          <cell r="AIQ96">
            <v>17.6056338</v>
          </cell>
          <cell r="AIR96">
            <v>18.023255809999998</v>
          </cell>
          <cell r="AIS96">
            <v>18.591224019999999</v>
          </cell>
          <cell r="AIT96">
            <v>19.517795639999999</v>
          </cell>
          <cell r="AIU96">
            <v>18.742857140000002</v>
          </cell>
          <cell r="AIV96">
            <v>17.103762830000001</v>
          </cell>
          <cell r="AIW96">
            <v>18.651685390000001</v>
          </cell>
          <cell r="AIX96">
            <v>19.64285714</v>
          </cell>
          <cell r="AIY96">
            <v>19.286510589999999</v>
          </cell>
          <cell r="AIZ96">
            <v>19.089900109999999</v>
          </cell>
          <cell r="AJA96">
            <v>19.094922740000001</v>
          </cell>
          <cell r="AJB96">
            <v>19.141914190000001</v>
          </cell>
          <cell r="AJC96">
            <v>19.188596489999998</v>
          </cell>
          <cell r="AJD96">
            <v>19.868995630000001</v>
          </cell>
          <cell r="AJE96">
            <v>19.58650707</v>
          </cell>
          <cell r="AJF96">
            <v>19.501625140000002</v>
          </cell>
          <cell r="AJG96">
            <v>18.763557479999999</v>
          </cell>
          <cell r="AJH96">
            <v>18.7027027</v>
          </cell>
          <cell r="AJI96">
            <v>5.8359349160000002</v>
          </cell>
          <cell r="AJJ96">
            <v>6.3554640060000001</v>
          </cell>
          <cell r="AJK96">
            <v>6.8425334869999999</v>
          </cell>
          <cell r="AJL96">
            <v>7.4494528339999997</v>
          </cell>
          <cell r="AJM96">
            <v>7.9392195550000002</v>
          </cell>
          <cell r="AJN96">
            <v>8.4715088289999994</v>
          </cell>
          <cell r="AJO96">
            <v>9.2040457589999995</v>
          </cell>
          <cell r="AJP96">
            <v>9.6369313279999993</v>
          </cell>
          <cell r="AJQ96">
            <v>8.1175180349999998</v>
          </cell>
          <cell r="AJR96">
            <v>8.7414334359999994</v>
          </cell>
          <cell r="AJS96">
            <v>9.2979687030000004</v>
          </cell>
          <cell r="AJT96">
            <v>9.5636451959999995</v>
          </cell>
          <cell r="AJU96">
            <v>9.9332041610000008</v>
          </cell>
          <cell r="AJV96">
            <v>10.06932797</v>
          </cell>
          <cell r="AJW96">
            <v>10.15084081</v>
          </cell>
          <cell r="AJX96">
            <v>10.257769890000001</v>
          </cell>
          <cell r="AJY96">
            <v>10.321216140000001</v>
          </cell>
          <cell r="AJZ96">
            <v>10.663981359999999</v>
          </cell>
          <cell r="AKA96">
            <v>10.85803645</v>
          </cell>
          <cell r="AKB96">
            <v>10.9272086</v>
          </cell>
          <cell r="AKC96">
            <v>12.021036519999999</v>
          </cell>
          <cell r="AKD96">
            <v>12.544657239999999</v>
          </cell>
          <cell r="AKE96">
            <v>12.56348126</v>
          </cell>
          <cell r="AKF96">
            <v>12.62851217</v>
          </cell>
          <cell r="AKG96">
            <v>12.460396749999999</v>
          </cell>
          <cell r="AKH96">
            <v>12.49852306</v>
          </cell>
          <cell r="AKI96">
            <v>12.538549509999999</v>
          </cell>
          <cell r="AKJ96">
            <v>12.83352462</v>
          </cell>
          <cell r="AKK96">
            <v>13.12504023</v>
          </cell>
          <cell r="AKL96">
            <v>12.65047738</v>
          </cell>
          <cell r="AKM96">
            <v>11.65622391</v>
          </cell>
          <cell r="AKN96">
            <v>11.65622391</v>
          </cell>
          <cell r="AKO96">
            <v>12.64</v>
          </cell>
          <cell r="AKP96">
            <v>15.08</v>
          </cell>
          <cell r="AKQ96">
            <v>16.190000000000001</v>
          </cell>
          <cell r="AKR96">
            <v>15.39</v>
          </cell>
          <cell r="AKS96">
            <v>17.88</v>
          </cell>
          <cell r="AKT96">
            <v>20.23</v>
          </cell>
          <cell r="AKU96">
            <v>20.13</v>
          </cell>
          <cell r="AKV96">
            <v>20.39</v>
          </cell>
          <cell r="AKW96">
            <v>14.1</v>
          </cell>
          <cell r="AKX96">
            <v>18.12</v>
          </cell>
          <cell r="AKY96">
            <v>20.05</v>
          </cell>
          <cell r="AKZ96">
            <v>19.850000000000001</v>
          </cell>
          <cell r="ALA96">
            <v>19.2</v>
          </cell>
          <cell r="ALB96">
            <v>20.8</v>
          </cell>
          <cell r="ALC96">
            <v>22.03</v>
          </cell>
          <cell r="ALD96">
            <v>22.65</v>
          </cell>
          <cell r="ALE96">
            <v>23.82</v>
          </cell>
          <cell r="ALF96">
            <v>25.32</v>
          </cell>
          <cell r="ALG96">
            <v>23.35</v>
          </cell>
          <cell r="ALH96">
            <v>19.57</v>
          </cell>
          <cell r="ALI96">
            <v>21.33</v>
          </cell>
          <cell r="ALJ96">
            <v>22.66</v>
          </cell>
          <cell r="ALK96">
            <v>21.8</v>
          </cell>
          <cell r="ALL96">
            <v>21.21</v>
          </cell>
          <cell r="ALM96">
            <v>21.49</v>
          </cell>
          <cell r="ALN96">
            <v>21.49</v>
          </cell>
          <cell r="ALO96">
            <v>21.6</v>
          </cell>
          <cell r="ALP96">
            <v>22.72</v>
          </cell>
          <cell r="ALQ96">
            <v>21.65</v>
          </cell>
          <cell r="ALR96">
            <v>22.01</v>
          </cell>
          <cell r="ALS96">
            <v>22.01</v>
          </cell>
          <cell r="ALT96">
            <v>22.01</v>
          </cell>
        </row>
        <row r="97">
          <cell r="A97" t="str">
            <v>Kuwait</v>
          </cell>
          <cell r="B97" t="str">
            <v>KWT</v>
          </cell>
          <cell r="C97" t="str">
            <v>Very High</v>
          </cell>
          <cell r="D97" t="str">
            <v>AS</v>
          </cell>
          <cell r="E97">
            <v>50</v>
          </cell>
          <cell r="F97">
            <v>0.71799999999999997</v>
          </cell>
          <cell r="G97">
            <v>0.68</v>
          </cell>
          <cell r="H97">
            <v>0.67800000000000005</v>
          </cell>
          <cell r="I97">
            <v>0.70499999999999996</v>
          </cell>
          <cell r="J97">
            <v>0.73299999999999998</v>
          </cell>
          <cell r="K97">
            <v>0.75900000000000001</v>
          </cell>
          <cell r="L97">
            <v>0.78200000000000003</v>
          </cell>
          <cell r="M97">
            <v>0.78600000000000003</v>
          </cell>
          <cell r="N97">
            <v>0.78900000000000003</v>
          </cell>
          <cell r="O97">
            <v>0.78700000000000003</v>
          </cell>
          <cell r="P97">
            <v>0.78700000000000003</v>
          </cell>
          <cell r="Q97">
            <v>0.78100000000000003</v>
          </cell>
          <cell r="R97">
            <v>0.78400000000000003</v>
          </cell>
          <cell r="S97">
            <v>0.79300000000000004</v>
          </cell>
          <cell r="T97">
            <v>0.79700000000000004</v>
          </cell>
          <cell r="U97">
            <v>0.79800000000000004</v>
          </cell>
          <cell r="V97">
            <v>0.79900000000000004</v>
          </cell>
          <cell r="W97">
            <v>0.80200000000000005</v>
          </cell>
          <cell r="X97">
            <v>0.80700000000000005</v>
          </cell>
          <cell r="Y97">
            <v>0.81</v>
          </cell>
          <cell r="Z97">
            <v>0.81299999999999994</v>
          </cell>
          <cell r="AA97">
            <v>0.82</v>
          </cell>
          <cell r="AB97">
            <v>0.82599999999999996</v>
          </cell>
          <cell r="AC97">
            <v>0.81899999999999995</v>
          </cell>
          <cell r="AD97">
            <v>0.82299999999999995</v>
          </cell>
          <cell r="AE97">
            <v>0.83</v>
          </cell>
          <cell r="AF97">
            <v>0.83299999999999996</v>
          </cell>
          <cell r="AG97">
            <v>0.83499999999999996</v>
          </cell>
          <cell r="AH97">
            <v>0.83599999999999997</v>
          </cell>
          <cell r="AI97">
            <v>0.83899999999999997</v>
          </cell>
          <cell r="AJ97">
            <v>0.82199999999999995</v>
          </cell>
          <cell r="AK97">
            <v>0.83099999999999996</v>
          </cell>
          <cell r="AL97">
            <v>73.280500000000004</v>
          </cell>
          <cell r="AM97">
            <v>74.216399999999993</v>
          </cell>
          <cell r="AN97">
            <v>75.691400000000002</v>
          </cell>
          <cell r="AO97">
            <v>75.794399999999996</v>
          </cell>
          <cell r="AP97">
            <v>75.763300000000001</v>
          </cell>
          <cell r="AQ97">
            <v>75.536799999999999</v>
          </cell>
          <cell r="AR97">
            <v>75.618399999999994</v>
          </cell>
          <cell r="AS97">
            <v>75.878699999999995</v>
          </cell>
          <cell r="AT97">
            <v>76.156899999999993</v>
          </cell>
          <cell r="AU97">
            <v>76.415899999999993</v>
          </cell>
          <cell r="AV97">
            <v>76.721999999999994</v>
          </cell>
          <cell r="AW97">
            <v>76.891499999999994</v>
          </cell>
          <cell r="AX97">
            <v>76.982200000000006</v>
          </cell>
          <cell r="AY97">
            <v>76.984800000000007</v>
          </cell>
          <cell r="AZ97">
            <v>76.792400000000001</v>
          </cell>
          <cell r="BA97">
            <v>76.902699999999996</v>
          </cell>
          <cell r="BB97">
            <v>76.886799999999994</v>
          </cell>
          <cell r="BC97">
            <v>77.016800000000003</v>
          </cell>
          <cell r="BD97">
            <v>77.145499999999998</v>
          </cell>
          <cell r="BE97">
            <v>77.441599999999994</v>
          </cell>
          <cell r="BF97">
            <v>77.981700000000004</v>
          </cell>
          <cell r="BG97">
            <v>78.4636</v>
          </cell>
          <cell r="BH97">
            <v>78.811800000000005</v>
          </cell>
          <cell r="BI97">
            <v>79.164100000000005</v>
          </cell>
          <cell r="BJ97">
            <v>79.444900000000004</v>
          </cell>
          <cell r="BK97">
            <v>79.562399999999997</v>
          </cell>
          <cell r="BL97">
            <v>79.701099999999997</v>
          </cell>
          <cell r="BM97">
            <v>79.780600000000007</v>
          </cell>
          <cell r="BN97">
            <v>79.721699999999998</v>
          </cell>
          <cell r="BO97">
            <v>79.685000000000002</v>
          </cell>
          <cell r="BP97">
            <v>76.919799999999995</v>
          </cell>
          <cell r="BQ97">
            <v>78.672899999999998</v>
          </cell>
          <cell r="BR97">
            <v>10.94134045</v>
          </cell>
          <cell r="BS97">
            <v>9.0959801670000004</v>
          </cell>
          <cell r="BT97">
            <v>7.2506198880000001</v>
          </cell>
          <cell r="BU97">
            <v>8.2678098680000005</v>
          </cell>
          <cell r="BV97">
            <v>9.8523998259999992</v>
          </cell>
          <cell r="BW97">
            <v>11.45228958</v>
          </cell>
          <cell r="BX97">
            <v>12.9972496</v>
          </cell>
          <cell r="BY97">
            <v>13.16524982</v>
          </cell>
          <cell r="BZ97">
            <v>13.21151495</v>
          </cell>
          <cell r="CA97">
            <v>13.25778008</v>
          </cell>
          <cell r="CB97">
            <v>12.99305487</v>
          </cell>
          <cell r="CC97">
            <v>12.72832966</v>
          </cell>
          <cell r="CD97">
            <v>13.014714720000001</v>
          </cell>
          <cell r="CE97">
            <v>13.301099779999999</v>
          </cell>
          <cell r="CF97">
            <v>13.49615002</v>
          </cell>
          <cell r="CG97">
            <v>13.571117020000001</v>
          </cell>
          <cell r="CH97">
            <v>13.64608402</v>
          </cell>
          <cell r="CI97">
            <v>13.72105103</v>
          </cell>
          <cell r="CJ97">
            <v>13.796018030000001</v>
          </cell>
          <cell r="CK97">
            <v>13.87098503</v>
          </cell>
          <cell r="CL97">
            <v>13.945952030000001</v>
          </cell>
          <cell r="CM97">
            <v>14.020919040000001</v>
          </cell>
          <cell r="CN97">
            <v>14.09588604</v>
          </cell>
          <cell r="CO97">
            <v>14.170853040000001</v>
          </cell>
          <cell r="CP97">
            <v>14.245820050000001</v>
          </cell>
          <cell r="CQ97">
            <v>14.69398022</v>
          </cell>
          <cell r="CR97">
            <v>14.84911922</v>
          </cell>
          <cell r="CS97">
            <v>15.00589617</v>
          </cell>
          <cell r="CT97">
            <v>15.164328380000001</v>
          </cell>
          <cell r="CU97">
            <v>15.324433320000001</v>
          </cell>
          <cell r="CV97">
            <v>15.324433320000001</v>
          </cell>
          <cell r="CW97">
            <v>15.324433320000001</v>
          </cell>
          <cell r="CX97">
            <v>5.6419445289999999</v>
          </cell>
          <cell r="CY97">
            <v>5.6788065989999996</v>
          </cell>
          <cell r="CZ97">
            <v>5.7156686680000002</v>
          </cell>
          <cell r="DA97">
            <v>5.7525307379999999</v>
          </cell>
          <cell r="DB97">
            <v>5.7893928069999996</v>
          </cell>
          <cell r="DC97">
            <v>5.8262548770000002</v>
          </cell>
          <cell r="DD97">
            <v>5.9040748010000001</v>
          </cell>
          <cell r="DE97">
            <v>5.9818947260000002</v>
          </cell>
          <cell r="DF97">
            <v>6.0597146500000001</v>
          </cell>
          <cell r="DG97">
            <v>6.1375345750000001</v>
          </cell>
          <cell r="DH97">
            <v>6.215354499</v>
          </cell>
          <cell r="DI97">
            <v>6.1948755719999999</v>
          </cell>
          <cell r="DJ97">
            <v>6.1743966439999998</v>
          </cell>
          <cell r="DK97">
            <v>6.1539177169999997</v>
          </cell>
          <cell r="DL97">
            <v>6.1334387890000004</v>
          </cell>
          <cell r="DM97">
            <v>6.1129598620000003</v>
          </cell>
          <cell r="DN97">
            <v>6.1358098979999998</v>
          </cell>
          <cell r="DO97">
            <v>6.217239857</v>
          </cell>
          <cell r="DP97">
            <v>6.4268298149999996</v>
          </cell>
          <cell r="DQ97">
            <v>6.6379873749999998</v>
          </cell>
          <cell r="DR97">
            <v>6.8491449360000001</v>
          </cell>
          <cell r="DS97">
            <v>7.0603024960000003</v>
          </cell>
          <cell r="DT97">
            <v>7.2714600559999996</v>
          </cell>
          <cell r="DU97">
            <v>6.68321991</v>
          </cell>
          <cell r="DV97">
            <v>6.8779799940000004</v>
          </cell>
          <cell r="DW97">
            <v>7.0727400779999998</v>
          </cell>
          <cell r="DX97">
            <v>7.1327800750000003</v>
          </cell>
          <cell r="DY97">
            <v>7.192820072</v>
          </cell>
          <cell r="DZ97">
            <v>7.216040134</v>
          </cell>
          <cell r="EA97">
            <v>7.3280226180000003</v>
          </cell>
          <cell r="EB97">
            <v>7.3280226180000003</v>
          </cell>
          <cell r="EC97">
            <v>7.3280226180000003</v>
          </cell>
          <cell r="ED97">
            <v>43678.510470000001</v>
          </cell>
          <cell r="EE97">
            <v>28103.38148</v>
          </cell>
          <cell r="EF97">
            <v>46194.329539999999</v>
          </cell>
          <cell r="EG97">
            <v>60636.736089999999</v>
          </cell>
          <cell r="EH97">
            <v>68059.463749999995</v>
          </cell>
          <cell r="EI97">
            <v>75892.073050000006</v>
          </cell>
          <cell r="EJ97">
            <v>75893.340760000006</v>
          </cell>
          <cell r="EK97">
            <v>76685.190010000006</v>
          </cell>
          <cell r="EL97">
            <v>75432.505109999998</v>
          </cell>
          <cell r="EM97">
            <v>66303.361619999996</v>
          </cell>
          <cell r="EN97">
            <v>66691.968269999998</v>
          </cell>
          <cell r="EO97">
            <v>62937.942060000001</v>
          </cell>
          <cell r="EP97">
            <v>60860.086499999998</v>
          </cell>
          <cell r="EQ97">
            <v>69452.439469999998</v>
          </cell>
          <cell r="ER97">
            <v>77531.226339999994</v>
          </cell>
          <cell r="ES97">
            <v>83609.156279999996</v>
          </cell>
          <cell r="ET97">
            <v>87527.317670000004</v>
          </cell>
          <cell r="EU97">
            <v>86266.586060000001</v>
          </cell>
          <cell r="EV97">
            <v>80696.450859999997</v>
          </cell>
          <cell r="EW97">
            <v>70105.486919999996</v>
          </cell>
          <cell r="EX97">
            <v>65518.941180000002</v>
          </cell>
          <cell r="EY97">
            <v>66856.943870000003</v>
          </cell>
          <cell r="EZ97">
            <v>67190.484779999999</v>
          </cell>
          <cell r="FA97">
            <v>66072.103430000003</v>
          </cell>
          <cell r="FB97">
            <v>64205.536240000001</v>
          </cell>
          <cell r="FC97">
            <v>61203.474240000003</v>
          </cell>
          <cell r="FD97">
            <v>60888.656889999998</v>
          </cell>
          <cell r="FE97">
            <v>58767.655339999998</v>
          </cell>
          <cell r="FF97">
            <v>58030.878080000002</v>
          </cell>
          <cell r="FG97">
            <v>57254.529710000003</v>
          </cell>
          <cell r="FH97">
            <v>52967.777679999999</v>
          </cell>
          <cell r="FI97">
            <v>52919.76137</v>
          </cell>
          <cell r="FJ97">
            <v>1</v>
          </cell>
          <cell r="FK97">
            <v>0.93500000000000005</v>
          </cell>
          <cell r="FL97">
            <v>0.93100000000000005</v>
          </cell>
          <cell r="FM97">
            <v>0.92900000000000005</v>
          </cell>
          <cell r="FN97">
            <v>0.94099999999999995</v>
          </cell>
          <cell r="FO97">
            <v>0.94699999999999995</v>
          </cell>
          <cell r="FP97">
            <v>0.96099999999999997</v>
          </cell>
          <cell r="FQ97">
            <v>0.96099999999999997</v>
          </cell>
          <cell r="FR97">
            <v>0.96599999999999997</v>
          </cell>
          <cell r="FS97">
            <v>0.96899999999999997</v>
          </cell>
          <cell r="FT97">
            <v>0.96599999999999997</v>
          </cell>
          <cell r="FU97">
            <v>0.97</v>
          </cell>
          <cell r="FV97">
            <v>0.97299999999999998</v>
          </cell>
          <cell r="FW97">
            <v>0.97599999999999998</v>
          </cell>
          <cell r="FX97">
            <v>0.99</v>
          </cell>
          <cell r="FY97">
            <v>0.997</v>
          </cell>
          <cell r="FZ97">
            <v>1.0049999999999999</v>
          </cell>
          <cell r="GA97">
            <v>1.012</v>
          </cell>
          <cell r="GB97">
            <v>1.008</v>
          </cell>
          <cell r="GC97">
            <v>1.008</v>
          </cell>
          <cell r="GD97">
            <v>0.996</v>
          </cell>
          <cell r="GE97">
            <v>0.99199999999999999</v>
          </cell>
          <cell r="GF97">
            <v>0.99099999999999999</v>
          </cell>
          <cell r="GG97">
            <v>0.98899999999999999</v>
          </cell>
          <cell r="GH97">
            <v>1.0029999999999999</v>
          </cell>
          <cell r="GI97">
            <v>1</v>
          </cell>
          <cell r="GJ97">
            <v>1.0049999999999999</v>
          </cell>
          <cell r="GK97">
            <v>1.008</v>
          </cell>
          <cell r="GL97">
            <v>1.008</v>
          </cell>
          <cell r="GM97">
            <v>1.0109999999999999</v>
          </cell>
          <cell r="GN97">
            <v>1.0109999999999999</v>
          </cell>
          <cell r="GO97">
            <v>1.0109999999999999</v>
          </cell>
          <cell r="GP97">
            <v>1.0089999999999999</v>
          </cell>
          <cell r="GQ97">
            <v>0.68763165100000001</v>
          </cell>
          <cell r="GR97">
            <v>0.64857602999999997</v>
          </cell>
          <cell r="GS97">
            <v>0.64574981300000001</v>
          </cell>
          <cell r="GT97">
            <v>0.67412708499999996</v>
          </cell>
          <cell r="GU97">
            <v>0.70264137199999999</v>
          </cell>
          <cell r="GV97">
            <v>0.73158547200000001</v>
          </cell>
          <cell r="GW97">
            <v>0.75355935699999999</v>
          </cell>
          <cell r="GX97">
            <v>0.760778132</v>
          </cell>
          <cell r="GY97">
            <v>0.76516630299999999</v>
          </cell>
          <cell r="GZ97">
            <v>0.76470093299999997</v>
          </cell>
          <cell r="HA97">
            <v>0.76588914100000005</v>
          </cell>
          <cell r="HB97">
            <v>0.76269474500000001</v>
          </cell>
          <cell r="HC97">
            <v>0.76751748200000003</v>
          </cell>
          <cell r="HD97">
            <v>0.77963886199999999</v>
          </cell>
          <cell r="HE97">
            <v>0.786423914</v>
          </cell>
          <cell r="HF97">
            <v>0.79222291099999997</v>
          </cell>
          <cell r="HG97">
            <v>0.797840718</v>
          </cell>
          <cell r="HH97">
            <v>0.79837120500000003</v>
          </cell>
          <cell r="HI97">
            <v>0.80161005900000004</v>
          </cell>
          <cell r="HJ97">
            <v>0.79872497799999997</v>
          </cell>
          <cell r="HK97">
            <v>0.80254603199999996</v>
          </cell>
          <cell r="HL97">
            <v>0.808053523</v>
          </cell>
          <cell r="HM97">
            <v>0.81274270100000001</v>
          </cell>
          <cell r="HN97">
            <v>0.81356367500000004</v>
          </cell>
          <cell r="HO97">
            <v>0.81686668799999995</v>
          </cell>
          <cell r="HP97">
            <v>0.82751259499999996</v>
          </cell>
          <cell r="HQ97">
            <v>0.83277369499999998</v>
          </cell>
          <cell r="HR97">
            <v>0.83492289900000005</v>
          </cell>
          <cell r="HS97">
            <v>0.83763096000000004</v>
          </cell>
          <cell r="HT97">
            <v>0.84058509800000003</v>
          </cell>
          <cell r="HU97">
            <v>0.82425757600000005</v>
          </cell>
          <cell r="HV97">
            <v>0.83093344700000005</v>
          </cell>
          <cell r="HW97">
            <v>76.799300000000002</v>
          </cell>
          <cell r="HX97">
            <v>77.546899999999994</v>
          </cell>
          <cell r="HY97">
            <v>77.866</v>
          </cell>
          <cell r="HZ97">
            <v>77.944599999999994</v>
          </cell>
          <cell r="IA97">
            <v>77.979200000000006</v>
          </cell>
          <cell r="IB97">
            <v>77.839500000000001</v>
          </cell>
          <cell r="IC97">
            <v>77.882499999999993</v>
          </cell>
          <cell r="ID97">
            <v>78.363200000000006</v>
          </cell>
          <cell r="IE97">
            <v>78.551199999999994</v>
          </cell>
          <cell r="IF97">
            <v>78.698300000000003</v>
          </cell>
          <cell r="IG97">
            <v>78.880899999999997</v>
          </cell>
          <cell r="IH97">
            <v>78.939899999999994</v>
          </cell>
          <cell r="II97">
            <v>78.973200000000006</v>
          </cell>
          <cell r="IJ97">
            <v>79.11</v>
          </cell>
          <cell r="IK97">
            <v>79.086600000000004</v>
          </cell>
          <cell r="IL97">
            <v>79.186700000000002</v>
          </cell>
          <cell r="IM97">
            <v>79.282499999999999</v>
          </cell>
          <cell r="IN97">
            <v>79.301599999999993</v>
          </cell>
          <cell r="IO97">
            <v>79.360399999999998</v>
          </cell>
          <cell r="IP97">
            <v>79.589100000000002</v>
          </cell>
          <cell r="IQ97">
            <v>80.105400000000003</v>
          </cell>
          <cell r="IR97">
            <v>80.617099999999994</v>
          </cell>
          <cell r="IS97">
            <v>81.071700000000007</v>
          </cell>
          <cell r="IT97">
            <v>81.542299999999997</v>
          </cell>
          <cell r="IU97">
            <v>81.772099999999995</v>
          </cell>
          <cell r="IV97">
            <v>82.003500000000003</v>
          </cell>
          <cell r="IW97">
            <v>82.202699999999993</v>
          </cell>
          <cell r="IX97">
            <v>82.302999999999997</v>
          </cell>
          <cell r="IY97">
            <v>82.281199999999998</v>
          </cell>
          <cell r="IZ97">
            <v>82.266199999999998</v>
          </cell>
          <cell r="JA97">
            <v>80.022999999999996</v>
          </cell>
          <cell r="JB97">
            <v>81.462800000000001</v>
          </cell>
          <cell r="JC97">
            <v>10.85579967</v>
          </cell>
          <cell r="JD97">
            <v>9.1346247199999997</v>
          </cell>
          <cell r="JE97">
            <v>7.4134497640000001</v>
          </cell>
          <cell r="JF97">
            <v>8.5057001109999995</v>
          </cell>
          <cell r="JG97">
            <v>10.08086014</v>
          </cell>
          <cell r="JH97">
            <v>11.91384029</v>
          </cell>
          <cell r="JI97">
            <v>13.41983986</v>
          </cell>
          <cell r="JJ97">
            <v>13.60727024</v>
          </cell>
          <cell r="JK97">
            <v>13.76842499</v>
          </cell>
          <cell r="JL97">
            <v>13.92957973</v>
          </cell>
          <cell r="JM97">
            <v>13.749994750000001</v>
          </cell>
          <cell r="JN97">
            <v>13.570409769999999</v>
          </cell>
          <cell r="JO97">
            <v>13.9822197</v>
          </cell>
          <cell r="JP97">
            <v>14.39402962</v>
          </cell>
          <cell r="JQ97">
            <v>14.470669750000001</v>
          </cell>
          <cell r="JR97">
            <v>14.560757730000001</v>
          </cell>
          <cell r="JS97">
            <v>14.65084572</v>
          </cell>
          <cell r="JT97">
            <v>14.740933699999999</v>
          </cell>
          <cell r="JU97">
            <v>14.83102169</v>
          </cell>
          <cell r="JV97">
            <v>14.921109680000001</v>
          </cell>
          <cell r="JW97">
            <v>15.011197660000001</v>
          </cell>
          <cell r="JX97">
            <v>15.101285649999999</v>
          </cell>
          <cell r="JY97">
            <v>15.191373629999999</v>
          </cell>
          <cell r="JZ97">
            <v>15.28146162</v>
          </cell>
          <cell r="KA97">
            <v>15.371549610000001</v>
          </cell>
          <cell r="KB97">
            <v>16.074619290000001</v>
          </cell>
          <cell r="KC97">
            <v>16.298155510000001</v>
          </cell>
          <cell r="KD97">
            <v>16.524800259999999</v>
          </cell>
          <cell r="KE97">
            <v>16.754596769999999</v>
          </cell>
          <cell r="KF97">
            <v>16.987588859999999</v>
          </cell>
          <cell r="KG97">
            <v>16.987588859999999</v>
          </cell>
          <cell r="KH97">
            <v>16.987588859999999</v>
          </cell>
          <cell r="KI97">
            <v>5.4207247010000001</v>
          </cell>
          <cell r="KJ97">
            <v>5.43488331</v>
          </cell>
          <cell r="KK97">
            <v>5.4490419189999999</v>
          </cell>
          <cell r="KL97">
            <v>5.4632005289999999</v>
          </cell>
          <cell r="KM97">
            <v>5.4773591379999997</v>
          </cell>
          <cell r="KN97">
            <v>5.4915177469999996</v>
          </cell>
          <cell r="KO97">
            <v>5.6229905479999998</v>
          </cell>
          <cell r="KP97">
            <v>5.7544633479999998</v>
          </cell>
          <cell r="KQ97">
            <v>5.885936149</v>
          </cell>
          <cell r="KR97">
            <v>6.0174089500000001</v>
          </cell>
          <cell r="KS97">
            <v>6.1488817500000001</v>
          </cell>
          <cell r="KT97">
            <v>6.2277654299999998</v>
          </cell>
          <cell r="KU97">
            <v>6.3066491109999996</v>
          </cell>
          <cell r="KV97">
            <v>6.3855327910000002</v>
          </cell>
          <cell r="KW97">
            <v>6.4644164709999998</v>
          </cell>
          <cell r="KX97">
            <v>6.5433001519999996</v>
          </cell>
          <cell r="KY97">
            <v>6.6879401209999996</v>
          </cell>
          <cell r="KZ97">
            <v>6.6843500139999996</v>
          </cell>
          <cell r="LA97">
            <v>7.0267000199999998</v>
          </cell>
          <cell r="LB97">
            <v>7.1187649970000004</v>
          </cell>
          <cell r="LC97">
            <v>7.2108299730000001</v>
          </cell>
          <cell r="LD97">
            <v>7.3028949499999998</v>
          </cell>
          <cell r="LE97">
            <v>7.3949599270000004</v>
          </cell>
          <cell r="LF97">
            <v>7.2803997989999996</v>
          </cell>
          <cell r="LG97">
            <v>7.4539999960000003</v>
          </cell>
          <cell r="LH97">
            <v>7.6276001930000001</v>
          </cell>
          <cell r="LI97">
            <v>7.759600163</v>
          </cell>
          <cell r="LJ97">
            <v>7.8916001319999998</v>
          </cell>
          <cell r="LK97">
            <v>7.9761400220000001</v>
          </cell>
          <cell r="LL97">
            <v>8.1231622990000005</v>
          </cell>
          <cell r="LM97">
            <v>8.1231622990000005</v>
          </cell>
          <cell r="LN97">
            <v>8.1231622990000005</v>
          </cell>
          <cell r="LO97">
            <v>20914.010330000001</v>
          </cell>
          <cell r="LP97">
            <v>13480.32704</v>
          </cell>
          <cell r="LQ97">
            <v>22137.558799999999</v>
          </cell>
          <cell r="LR97">
            <v>29382.063030000001</v>
          </cell>
          <cell r="LS97">
            <v>33569.297980000003</v>
          </cell>
          <cell r="LT97">
            <v>37373.052369999998</v>
          </cell>
          <cell r="LU97">
            <v>37797.410499999998</v>
          </cell>
          <cell r="LV97">
            <v>38474.678110000001</v>
          </cell>
          <cell r="LW97">
            <v>38125.358919999999</v>
          </cell>
          <cell r="LX97">
            <v>33963.651019999998</v>
          </cell>
          <cell r="LY97">
            <v>34451.865919999997</v>
          </cell>
          <cell r="LZ97">
            <v>32589.667359999999</v>
          </cell>
          <cell r="MA97">
            <v>31578.42772</v>
          </cell>
          <cell r="MB97">
            <v>35756.072800000002</v>
          </cell>
          <cell r="MC97">
            <v>39946.181100000002</v>
          </cell>
          <cell r="MD97">
            <v>42940.81007</v>
          </cell>
          <cell r="ME97">
            <v>45032.548750000002</v>
          </cell>
          <cell r="MF97">
            <v>44454.171540000003</v>
          </cell>
          <cell r="MG97">
            <v>41672.094100000002</v>
          </cell>
          <cell r="MH97">
            <v>36242.056320000003</v>
          </cell>
          <cell r="MI97">
            <v>35566.71557</v>
          </cell>
          <cell r="MJ97">
            <v>36249.897040000003</v>
          </cell>
          <cell r="MK97">
            <v>36506.871619999998</v>
          </cell>
          <cell r="ML97">
            <v>35866.754059999999</v>
          </cell>
          <cell r="MM97">
            <v>35018.465689999997</v>
          </cell>
          <cell r="MN97">
            <v>34642.058409999998</v>
          </cell>
          <cell r="MO97">
            <v>34772.930970000001</v>
          </cell>
          <cell r="MP97">
            <v>33021.863570000001</v>
          </cell>
          <cell r="MQ97">
            <v>32531.49771</v>
          </cell>
          <cell r="MR97">
            <v>31675.619760000001</v>
          </cell>
          <cell r="MS97">
            <v>28168.37471</v>
          </cell>
          <cell r="MT97">
            <v>28085.580089999999</v>
          </cell>
          <cell r="MU97">
            <v>0.73546075700000002</v>
          </cell>
          <cell r="MV97">
            <v>0.69648251699999997</v>
          </cell>
          <cell r="MW97">
            <v>0.69527620499999998</v>
          </cell>
          <cell r="MX97">
            <v>0.71673843599999998</v>
          </cell>
          <cell r="MY97">
            <v>0.74178685799999999</v>
          </cell>
          <cell r="MZ97">
            <v>0.76096772300000004</v>
          </cell>
          <cell r="NA97">
            <v>0.78425231399999995</v>
          </cell>
          <cell r="NB97">
            <v>0.78765002100000003</v>
          </cell>
          <cell r="NC97">
            <v>0.789657893</v>
          </cell>
          <cell r="ND97">
            <v>0.79161245800000002</v>
          </cell>
          <cell r="NE97">
            <v>0.78952297299999996</v>
          </cell>
          <cell r="NF97">
            <v>0.78425832600000001</v>
          </cell>
          <cell r="NG97">
            <v>0.78667197099999997</v>
          </cell>
          <cell r="NH97">
            <v>0.787540185</v>
          </cell>
          <cell r="NI97">
            <v>0.78845723499999998</v>
          </cell>
          <cell r="NJ97">
            <v>0.78849387199999998</v>
          </cell>
          <cell r="NK97">
            <v>0.78839529600000002</v>
          </cell>
          <cell r="NL97">
            <v>0.79173106100000001</v>
          </cell>
          <cell r="NM97">
            <v>0.79544204900000004</v>
          </cell>
          <cell r="NN97">
            <v>0.801756943</v>
          </cell>
          <cell r="NO97">
            <v>0.80899655999999998</v>
          </cell>
          <cell r="NP97">
            <v>0.81577074800000005</v>
          </cell>
          <cell r="NQ97">
            <v>0.82194033700000002</v>
          </cell>
          <cell r="NR97">
            <v>0.81099708400000003</v>
          </cell>
          <cell r="NS97">
            <v>0.81649461899999998</v>
          </cell>
          <cell r="NT97">
            <v>0.82334209000000003</v>
          </cell>
          <cell r="NU97">
            <v>0.82619881699999997</v>
          </cell>
          <cell r="NV97">
            <v>0.82818112099999996</v>
          </cell>
          <cell r="NW97">
            <v>0.82886702599999995</v>
          </cell>
          <cell r="NX97">
            <v>0.83123192599999995</v>
          </cell>
          <cell r="NY97">
            <v>0.81515442699999996</v>
          </cell>
          <cell r="NZ97">
            <v>0.82382369499999997</v>
          </cell>
          <cell r="OA97">
            <v>70.7928</v>
          </cell>
          <cell r="OB97">
            <v>71.822400000000002</v>
          </cell>
          <cell r="OC97">
            <v>74.082899999999995</v>
          </cell>
          <cell r="OD97">
            <v>74.2196</v>
          </cell>
          <cell r="OE97">
            <v>74.180099999999996</v>
          </cell>
          <cell r="OF97">
            <v>73.908500000000004</v>
          </cell>
          <cell r="OG97">
            <v>74.014499999999998</v>
          </cell>
          <cell r="OH97">
            <v>74.163499999999999</v>
          </cell>
          <cell r="OI97">
            <v>74.503299999999996</v>
          </cell>
          <cell r="OJ97">
            <v>74.832599999999999</v>
          </cell>
          <cell r="OK97">
            <v>75.212500000000006</v>
          </cell>
          <cell r="OL97">
            <v>75.447900000000004</v>
          </cell>
          <cell r="OM97">
            <v>75.573599999999999</v>
          </cell>
          <cell r="ON97">
            <v>75.497399999999999</v>
          </cell>
          <cell r="OO97">
            <v>75.205200000000005</v>
          </cell>
          <cell r="OP97">
            <v>75.305899999999994</v>
          </cell>
          <cell r="OQ97">
            <v>75.214600000000004</v>
          </cell>
          <cell r="OR97">
            <v>75.3964</v>
          </cell>
          <cell r="OS97">
            <v>75.552899999999994</v>
          </cell>
          <cell r="OT97">
            <v>75.870099999999994</v>
          </cell>
          <cell r="OU97">
            <v>76.399100000000004</v>
          </cell>
          <cell r="OV97">
            <v>76.835800000000006</v>
          </cell>
          <cell r="OW97">
            <v>77.149900000000002</v>
          </cell>
          <cell r="OX97">
            <v>77.462800000000001</v>
          </cell>
          <cell r="OY97">
            <v>77.806100000000001</v>
          </cell>
          <cell r="OZ97">
            <v>77.915700000000001</v>
          </cell>
          <cell r="PA97">
            <v>78.174599999999998</v>
          </cell>
          <cell r="PB97">
            <v>78.240200000000002</v>
          </cell>
          <cell r="PC97">
            <v>78.231700000000004</v>
          </cell>
          <cell r="PD97">
            <v>78.249499999999998</v>
          </cell>
          <cell r="PE97">
            <v>75.350200000000001</v>
          </cell>
          <cell r="PF97">
            <v>77.192499999999995</v>
          </cell>
          <cell r="PG97">
            <v>11.040710450000001</v>
          </cell>
          <cell r="PH97">
            <v>9.0719902520000009</v>
          </cell>
          <cell r="PI97">
            <v>7.1032700540000002</v>
          </cell>
          <cell r="PJ97">
            <v>8.0400800700000001</v>
          </cell>
          <cell r="PK97">
            <v>9.6360101700000005</v>
          </cell>
          <cell r="PL97">
            <v>11.00016022</v>
          </cell>
          <cell r="PM97">
            <v>12.64272976</v>
          </cell>
          <cell r="PN97">
            <v>12.80045986</v>
          </cell>
          <cell r="PO97">
            <v>12.784189700000001</v>
          </cell>
          <cell r="PP97">
            <v>12.767919539999999</v>
          </cell>
          <cell r="PQ97">
            <v>12.426019670000001</v>
          </cell>
          <cell r="PR97">
            <v>12.0841198</v>
          </cell>
          <cell r="PS97">
            <v>12.262104989999999</v>
          </cell>
          <cell r="PT97">
            <v>12.44009018</v>
          </cell>
          <cell r="PU97">
            <v>12.69626045</v>
          </cell>
          <cell r="PV97">
            <v>12.75150738</v>
          </cell>
          <cell r="PW97">
            <v>12.8067543</v>
          </cell>
          <cell r="PX97">
            <v>12.862001230000001</v>
          </cell>
          <cell r="PY97">
            <v>12.917248150000001</v>
          </cell>
          <cell r="PZ97">
            <v>12.97249508</v>
          </cell>
          <cell r="QA97">
            <v>13.027742</v>
          </cell>
          <cell r="QB97">
            <v>13.082988930000001</v>
          </cell>
          <cell r="QC97">
            <v>13.13823586</v>
          </cell>
          <cell r="QD97">
            <v>13.19348278</v>
          </cell>
          <cell r="QE97">
            <v>13.248729709999999</v>
          </cell>
          <cell r="QF97">
            <v>13.49528027</v>
          </cell>
          <cell r="QG97">
            <v>13.59100332</v>
          </cell>
          <cell r="QH97">
            <v>13.687405350000001</v>
          </cell>
          <cell r="QI97">
            <v>13.78449116</v>
          </cell>
          <cell r="QJ97">
            <v>13.88226562</v>
          </cell>
          <cell r="QK97">
            <v>13.88226562</v>
          </cell>
          <cell r="QL97">
            <v>13.88226562</v>
          </cell>
          <cell r="QM97">
            <v>5.7967024489999996</v>
          </cell>
          <cell r="QN97">
            <v>5.8506252630000004</v>
          </cell>
          <cell r="QO97">
            <v>5.9045480760000002</v>
          </cell>
          <cell r="QP97">
            <v>5.9584708900000001</v>
          </cell>
          <cell r="QQ97">
            <v>6.0123937029999999</v>
          </cell>
          <cell r="QR97">
            <v>6.0663165169999997</v>
          </cell>
          <cell r="QS97">
            <v>6.1077956039999997</v>
          </cell>
          <cell r="QT97">
            <v>6.1492746909999996</v>
          </cell>
          <cell r="QU97">
            <v>6.1907537789999996</v>
          </cell>
          <cell r="QV97">
            <v>6.2322328660000004</v>
          </cell>
          <cell r="QW97">
            <v>6.2737119530000003</v>
          </cell>
          <cell r="QX97">
            <v>6.161985713</v>
          </cell>
          <cell r="QY97">
            <v>6.1285351480000001</v>
          </cell>
          <cell r="QZ97">
            <v>6.055946745</v>
          </cell>
          <cell r="RA97">
            <v>5.9833583419999998</v>
          </cell>
          <cell r="RB97">
            <v>5.9107699389999997</v>
          </cell>
          <cell r="RC97">
            <v>5.8846797940000002</v>
          </cell>
          <cell r="RD97">
            <v>5.9970397950000001</v>
          </cell>
          <cell r="RE97">
            <v>6.1414499280000001</v>
          </cell>
          <cell r="RF97">
            <v>6.4071774479999997</v>
          </cell>
          <cell r="RG97">
            <v>6.6729049680000001</v>
          </cell>
          <cell r="RH97">
            <v>6.9386324879999997</v>
          </cell>
          <cell r="RI97">
            <v>7.2043600080000001</v>
          </cell>
          <cell r="RJ97">
            <v>6.3518800740000003</v>
          </cell>
          <cell r="RK97">
            <v>6.5602300170000003</v>
          </cell>
          <cell r="RL97">
            <v>6.7685799600000003</v>
          </cell>
          <cell r="RM97">
            <v>6.7993049619999999</v>
          </cell>
          <cell r="RN97">
            <v>6.8300299640000004</v>
          </cell>
          <cell r="RO97">
            <v>6.8348598479999998</v>
          </cell>
          <cell r="RP97">
            <v>6.9364616899999998</v>
          </cell>
          <cell r="RQ97">
            <v>6.9364616899999998</v>
          </cell>
          <cell r="RR97">
            <v>6.9364616899999998</v>
          </cell>
          <cell r="RS97">
            <v>61727.554530000001</v>
          </cell>
          <cell r="RT97">
            <v>39816.925069999998</v>
          </cell>
          <cell r="RU97">
            <v>65535.747199999998</v>
          </cell>
          <cell r="RV97">
            <v>85323.340419999993</v>
          </cell>
          <cell r="RW97">
            <v>94237.284419999996</v>
          </cell>
          <cell r="RX97">
            <v>104293.4912</v>
          </cell>
          <cell r="RY97">
            <v>103628.15609999999</v>
          </cell>
          <cell r="RZ97">
            <v>104295.1955</v>
          </cell>
          <cell r="SA97">
            <v>102199.75079999999</v>
          </cell>
          <cell r="SB97">
            <v>89350.949529999998</v>
          </cell>
          <cell r="SC97">
            <v>89519.701530000006</v>
          </cell>
          <cell r="SD97">
            <v>84290.333910000001</v>
          </cell>
          <cell r="SE97">
            <v>81333.462069999994</v>
          </cell>
          <cell r="SF97">
            <v>92865.681760000007</v>
          </cell>
          <cell r="SG97">
            <v>103482.5246</v>
          </cell>
          <cell r="SH97">
            <v>111814.59359999999</v>
          </cell>
          <cell r="SI97">
            <v>117546.6105</v>
          </cell>
          <cell r="SJ97">
            <v>116414.3492</v>
          </cell>
          <cell r="SK97">
            <v>109350.2442</v>
          </cell>
          <cell r="SL97">
            <v>95373.306060000003</v>
          </cell>
          <cell r="SM97">
            <v>88179.479430000007</v>
          </cell>
          <cell r="SN97">
            <v>90048.784469999999</v>
          </cell>
          <cell r="SO97">
            <v>90247.075630000007</v>
          </cell>
          <cell r="SP97">
            <v>88599.153049999994</v>
          </cell>
          <cell r="SQ97">
            <v>85482.952080000003</v>
          </cell>
          <cell r="SR97">
            <v>79027.938959999999</v>
          </cell>
          <cell r="SS97">
            <v>77699.013640000005</v>
          </cell>
          <cell r="ST97">
            <v>75366.71213</v>
          </cell>
          <cell r="SU97">
            <v>73981.861610000007</v>
          </cell>
          <cell r="SV97">
            <v>73161.848759999993</v>
          </cell>
          <cell r="SW97">
            <v>68652.834170000002</v>
          </cell>
          <cell r="SX97">
            <v>68826.818220000001</v>
          </cell>
          <cell r="UI97">
            <v>6.5872559549999998</v>
          </cell>
          <cell r="UJ97">
            <v>6.3281812669999997</v>
          </cell>
          <cell r="UK97">
            <v>6.0803079609999999</v>
          </cell>
          <cell r="UL97">
            <v>5.8572373390000001</v>
          </cell>
          <cell r="UM97">
            <v>5.6868910789999996</v>
          </cell>
          <cell r="UN97">
            <v>5.607057095</v>
          </cell>
          <cell r="UO97">
            <v>5.5235738750000003</v>
          </cell>
          <cell r="UP97">
            <v>5.5005207059999996</v>
          </cell>
          <cell r="UQ97">
            <v>5.5285134319999996</v>
          </cell>
          <cell r="UR97">
            <v>5.5613446240000002</v>
          </cell>
          <cell r="US97">
            <v>5.6624226569999996</v>
          </cell>
          <cell r="UT97">
            <v>5.555344582</v>
          </cell>
          <cell r="UU97">
            <v>24.470251189999999</v>
          </cell>
          <cell r="UV97">
            <v>24.470251189999999</v>
          </cell>
          <cell r="UW97">
            <v>21.61969367</v>
          </cell>
          <cell r="UX97">
            <v>22.911448149999998</v>
          </cell>
          <cell r="UY97">
            <v>22.911448149999998</v>
          </cell>
          <cell r="UZ97">
            <v>22.46443172</v>
          </cell>
          <cell r="VA97">
            <v>22.46443172</v>
          </cell>
          <cell r="VB97">
            <v>21.940165329999999</v>
          </cell>
          <cell r="VC97">
            <v>22.108177349999998</v>
          </cell>
          <cell r="VD97">
            <v>22.108177349999998</v>
          </cell>
          <cell r="VE97">
            <v>22.108177349999998</v>
          </cell>
          <cell r="VF97">
            <v>22.108177349999998</v>
          </cell>
          <cell r="VS97">
            <v>74</v>
          </cell>
          <cell r="VT97">
            <v>0.59099999999999997</v>
          </cell>
          <cell r="VU97">
            <v>0.58399999999999996</v>
          </cell>
          <cell r="VV97">
            <v>0.57799999999999996</v>
          </cell>
          <cell r="VW97">
            <v>0.58699999999999997</v>
          </cell>
          <cell r="VX97">
            <v>0.59299999999999997</v>
          </cell>
          <cell r="VY97">
            <v>0.59699999999999998</v>
          </cell>
          <cell r="VZ97">
            <v>0.59199999999999997</v>
          </cell>
          <cell r="WA97">
            <v>0.58099999999999996</v>
          </cell>
          <cell r="WB97">
            <v>0.57099999999999995</v>
          </cell>
          <cell r="WC97">
            <v>0.56399999999999995</v>
          </cell>
          <cell r="WD97">
            <v>0.56000000000000005</v>
          </cell>
          <cell r="WE97">
            <v>0.55700000000000005</v>
          </cell>
          <cell r="WF97">
            <v>0.55400000000000005</v>
          </cell>
          <cell r="WG97">
            <v>0.55500000000000005</v>
          </cell>
          <cell r="WH97">
            <v>0.55200000000000005</v>
          </cell>
          <cell r="WI97">
            <v>0.36</v>
          </cell>
          <cell r="WJ97">
            <v>0.35499999999999998</v>
          </cell>
          <cell r="WK97">
            <v>0.35399999999999998</v>
          </cell>
          <cell r="WL97">
            <v>0.29799999999999999</v>
          </cell>
          <cell r="WM97">
            <v>0.23100000000000001</v>
          </cell>
          <cell r="WN97">
            <v>0.22500000000000001</v>
          </cell>
          <cell r="WO97">
            <v>0.216</v>
          </cell>
          <cell r="WP97">
            <v>0.23200000000000001</v>
          </cell>
          <cell r="WQ97">
            <v>0.216</v>
          </cell>
          <cell r="WR97">
            <v>0.31900000000000001</v>
          </cell>
          <cell r="WS97">
            <v>0.316</v>
          </cell>
          <cell r="WT97">
            <v>0.29599999999999999</v>
          </cell>
          <cell r="WU97">
            <v>0.25800000000000001</v>
          </cell>
          <cell r="WV97">
            <v>0.253</v>
          </cell>
          <cell r="WW97">
            <v>0.22500000000000001</v>
          </cell>
          <cell r="WX97">
            <v>0.20399999999999999</v>
          </cell>
          <cell r="WY97">
            <v>0.30499999999999999</v>
          </cell>
          <cell r="WZ97">
            <v>11</v>
          </cell>
          <cell r="XA97">
            <v>11</v>
          </cell>
          <cell r="XB97">
            <v>10</v>
          </cell>
          <cell r="XC97">
            <v>10</v>
          </cell>
          <cell r="XD97">
            <v>10</v>
          </cell>
          <cell r="XE97">
            <v>10</v>
          </cell>
          <cell r="XF97">
            <v>10</v>
          </cell>
          <cell r="XG97">
            <v>10</v>
          </cell>
          <cell r="XH97">
            <v>10</v>
          </cell>
          <cell r="XI97">
            <v>10</v>
          </cell>
          <cell r="XJ97">
            <v>10</v>
          </cell>
          <cell r="XK97">
            <v>10</v>
          </cell>
          <cell r="XL97">
            <v>10</v>
          </cell>
          <cell r="XM97">
            <v>10</v>
          </cell>
          <cell r="XN97">
            <v>10</v>
          </cell>
          <cell r="XO97">
            <v>10</v>
          </cell>
          <cell r="XP97">
            <v>10</v>
          </cell>
          <cell r="XQ97">
            <v>10</v>
          </cell>
          <cell r="XR97">
            <v>10</v>
          </cell>
          <cell r="XS97">
            <v>10</v>
          </cell>
          <cell r="XT97">
            <v>10</v>
          </cell>
          <cell r="XU97">
            <v>10</v>
          </cell>
          <cell r="XV97">
            <v>11</v>
          </cell>
          <cell r="XW97">
            <v>11</v>
          </cell>
          <cell r="XX97">
            <v>11</v>
          </cell>
          <cell r="XY97">
            <v>11</v>
          </cell>
          <cell r="XZ97">
            <v>12</v>
          </cell>
          <cell r="YA97">
            <v>12</v>
          </cell>
          <cell r="YB97">
            <v>12</v>
          </cell>
          <cell r="YC97">
            <v>12</v>
          </cell>
          <cell r="YD97">
            <v>12</v>
          </cell>
          <cell r="YE97">
            <v>12</v>
          </cell>
          <cell r="YF97">
            <v>27.376000000000001</v>
          </cell>
          <cell r="YG97">
            <v>23.634</v>
          </cell>
          <cell r="YH97">
            <v>23.010999999999999</v>
          </cell>
          <cell r="YI97">
            <v>27.393000000000001</v>
          </cell>
          <cell r="YJ97">
            <v>30.707999999999998</v>
          </cell>
          <cell r="YK97">
            <v>32.942999999999998</v>
          </cell>
          <cell r="YL97">
            <v>30.568000000000001</v>
          </cell>
          <cell r="YM97">
            <v>25.477</v>
          </cell>
          <cell r="YN97">
            <v>21.390999999999998</v>
          </cell>
          <cell r="YO97">
            <v>19.326000000000001</v>
          </cell>
          <cell r="YP97">
            <v>18.084</v>
          </cell>
          <cell r="YQ97">
            <v>17.741</v>
          </cell>
          <cell r="YR97">
            <v>17.513999999999999</v>
          </cell>
          <cell r="YS97">
            <v>18.085000000000001</v>
          </cell>
          <cell r="YT97">
            <v>17.588999999999999</v>
          </cell>
          <cell r="YU97">
            <v>16.734999999999999</v>
          </cell>
          <cell r="YV97">
            <v>16.183</v>
          </cell>
          <cell r="YW97">
            <v>15.467000000000001</v>
          </cell>
          <cell r="YX97">
            <v>14.837</v>
          </cell>
          <cell r="YY97">
            <v>13.923</v>
          </cell>
          <cell r="YZ97">
            <v>12.334</v>
          </cell>
          <cell r="ZA97">
            <v>10.236000000000001</v>
          </cell>
          <cell r="ZB97">
            <v>8.968</v>
          </cell>
          <cell r="ZC97">
            <v>8.3179999999999996</v>
          </cell>
          <cell r="ZD97">
            <v>7.9080000000000004</v>
          </cell>
          <cell r="ZE97">
            <v>7.1459999999999999</v>
          </cell>
          <cell r="ZF97">
            <v>6.6520000000000001</v>
          </cell>
          <cell r="ZG97">
            <v>6.2480000000000002</v>
          </cell>
          <cell r="ZH97">
            <v>5.85</v>
          </cell>
          <cell r="ZI97">
            <v>5.9980000000000002</v>
          </cell>
          <cell r="ZJ97">
            <v>5.9340000000000002</v>
          </cell>
          <cell r="ZK97">
            <v>5.6379999999999999</v>
          </cell>
          <cell r="ZL97">
            <v>41.945429490000002</v>
          </cell>
          <cell r="ZM97">
            <v>42.068742610000001</v>
          </cell>
          <cell r="ZN97">
            <v>42.192055719999999</v>
          </cell>
          <cell r="ZO97">
            <v>42.315368829999997</v>
          </cell>
          <cell r="ZP97">
            <v>42.438681940000002</v>
          </cell>
          <cell r="ZQ97">
            <v>42.561995060000001</v>
          </cell>
          <cell r="ZR97">
            <v>43.362581730000002</v>
          </cell>
          <cell r="ZS97">
            <v>44.163168390000003</v>
          </cell>
          <cell r="ZT97">
            <v>44.963755059999997</v>
          </cell>
          <cell r="ZU97">
            <v>45.764341729999998</v>
          </cell>
          <cell r="ZV97">
            <v>46.564928399999999</v>
          </cell>
          <cell r="ZW97">
            <v>46.534574399999997</v>
          </cell>
          <cell r="ZX97">
            <v>46.504220410000002</v>
          </cell>
          <cell r="ZY97">
            <v>46.473866409999999</v>
          </cell>
          <cell r="ZZ97">
            <v>46.443512409999997</v>
          </cell>
          <cell r="AAA97">
            <v>46.413158420000002</v>
          </cell>
          <cell r="AAB97">
            <v>48.930881499999998</v>
          </cell>
          <cell r="AAC97">
            <v>49.495288850000001</v>
          </cell>
          <cell r="AAD97">
            <v>53.711120610000002</v>
          </cell>
          <cell r="AAE97">
            <v>54.187792780000002</v>
          </cell>
          <cell r="AAF97">
            <v>54.664464950000003</v>
          </cell>
          <cell r="AAG97">
            <v>55.141137120000003</v>
          </cell>
          <cell r="AAH97">
            <v>55.617809299999998</v>
          </cell>
          <cell r="AAI97">
            <v>55.763729099999999</v>
          </cell>
          <cell r="AAJ97">
            <v>57.119264600000001</v>
          </cell>
          <cell r="AAK97">
            <v>58.474800109999997</v>
          </cell>
          <cell r="AAL97">
            <v>59.000455860000002</v>
          </cell>
          <cell r="AAM97">
            <v>59.5261116</v>
          </cell>
          <cell r="AAN97">
            <v>60.0143013</v>
          </cell>
          <cell r="AAO97">
            <v>60.904196749999997</v>
          </cell>
          <cell r="AAP97">
            <v>60.904196749999997</v>
          </cell>
          <cell r="AAQ97">
            <v>60.904196749999997</v>
          </cell>
          <cell r="AAR97">
            <v>45.112439780000003</v>
          </cell>
          <cell r="AAS97">
            <v>45.733790429999999</v>
          </cell>
          <cell r="AAT97">
            <v>46.355141089999996</v>
          </cell>
          <cell r="AAU97">
            <v>46.97649174</v>
          </cell>
          <cell r="AAV97">
            <v>47.597842399999998</v>
          </cell>
          <cell r="AAW97">
            <v>48.219193050000001</v>
          </cell>
          <cell r="AAX97">
            <v>48.314480060000001</v>
          </cell>
          <cell r="AAY97">
            <v>48.40976706</v>
          </cell>
          <cell r="AAZ97">
            <v>48.505054059999999</v>
          </cell>
          <cell r="ABA97">
            <v>48.600341059999998</v>
          </cell>
          <cell r="ABB97">
            <v>48.695628059999997</v>
          </cell>
          <cell r="ABC97">
            <v>47.403298100000001</v>
          </cell>
          <cell r="ABD97">
            <v>45.623333930000001</v>
          </cell>
          <cell r="ABE97">
            <v>44.818638190000001</v>
          </cell>
          <cell r="ABF97">
            <v>43.526308229999998</v>
          </cell>
          <cell r="ABG97">
            <v>42.233978270000001</v>
          </cell>
          <cell r="ABH97">
            <v>42.927410129999998</v>
          </cell>
          <cell r="ABI97">
            <v>44.756660459999999</v>
          </cell>
          <cell r="ABJ97">
            <v>46.586639400000003</v>
          </cell>
          <cell r="ABK97">
            <v>49.00545692</v>
          </cell>
          <cell r="ABL97">
            <v>51.424274439999998</v>
          </cell>
          <cell r="ABM97">
            <v>53.843091960000002</v>
          </cell>
          <cell r="ABN97">
            <v>56.26190948</v>
          </cell>
          <cell r="ABO97">
            <v>48.09334183</v>
          </cell>
          <cell r="ABP97">
            <v>51.269355769999997</v>
          </cell>
          <cell r="ABQ97">
            <v>54.445369720000002</v>
          </cell>
          <cell r="ABR97">
            <v>54.368453979999998</v>
          </cell>
          <cell r="ABS97">
            <v>54.291538240000001</v>
          </cell>
          <cell r="ABT97">
            <v>53.885391239999997</v>
          </cell>
          <cell r="ABU97">
            <v>55.1536148</v>
          </cell>
          <cell r="ABV97">
            <v>55.1536148</v>
          </cell>
          <cell r="ABW97">
            <v>55.1536148</v>
          </cell>
          <cell r="ABX97">
            <v>0</v>
          </cell>
          <cell r="ABY97">
            <v>0</v>
          </cell>
          <cell r="ABZ97">
            <v>0</v>
          </cell>
          <cell r="ACA97">
            <v>0</v>
          </cell>
          <cell r="ACB97">
            <v>0</v>
          </cell>
          <cell r="ACC97">
            <v>0</v>
          </cell>
          <cell r="ACD97">
            <v>0</v>
          </cell>
          <cell r="ACE97">
            <v>0</v>
          </cell>
          <cell r="ACF97">
            <v>0</v>
          </cell>
          <cell r="ACG97">
            <v>0</v>
          </cell>
          <cell r="ACH97">
            <v>0</v>
          </cell>
          <cell r="ACI97">
            <v>0</v>
          </cell>
          <cell r="ACJ97">
            <v>0</v>
          </cell>
          <cell r="ACK97">
            <v>0</v>
          </cell>
          <cell r="ACL97">
            <v>0</v>
          </cell>
          <cell r="ACM97">
            <v>1.538461538</v>
          </cell>
          <cell r="ACN97">
            <v>1.538461538</v>
          </cell>
          <cell r="ACO97">
            <v>1.538461538</v>
          </cell>
          <cell r="ACP97">
            <v>3.076923077</v>
          </cell>
          <cell r="ACQ97">
            <v>7.692307692</v>
          </cell>
          <cell r="ACR97">
            <v>7.692307692</v>
          </cell>
          <cell r="ACS97">
            <v>7.692307692</v>
          </cell>
          <cell r="ACT97">
            <v>6.153846154</v>
          </cell>
          <cell r="ACU97">
            <v>6.153846154</v>
          </cell>
          <cell r="ACV97">
            <v>1.538461538</v>
          </cell>
          <cell r="ACW97">
            <v>1.538461538</v>
          </cell>
          <cell r="ACX97">
            <v>2</v>
          </cell>
          <cell r="ACY97">
            <v>3.076923077</v>
          </cell>
          <cell r="ACZ97">
            <v>3.076923077</v>
          </cell>
          <cell r="ADA97">
            <v>4.615384615</v>
          </cell>
          <cell r="ADB97">
            <v>6.3492063490000001</v>
          </cell>
          <cell r="ADC97">
            <v>1.538461538</v>
          </cell>
          <cell r="ADD97">
            <v>100</v>
          </cell>
          <cell r="ADE97">
            <v>100</v>
          </cell>
          <cell r="ADF97">
            <v>100</v>
          </cell>
          <cell r="ADG97">
            <v>100</v>
          </cell>
          <cell r="ADH97">
            <v>100</v>
          </cell>
          <cell r="ADI97">
            <v>100</v>
          </cell>
          <cell r="ADJ97">
            <v>100</v>
          </cell>
          <cell r="ADK97">
            <v>100</v>
          </cell>
          <cell r="ADL97">
            <v>100</v>
          </cell>
          <cell r="ADM97">
            <v>100</v>
          </cell>
          <cell r="ADN97">
            <v>100</v>
          </cell>
          <cell r="ADO97">
            <v>100</v>
          </cell>
          <cell r="ADP97">
            <v>100</v>
          </cell>
          <cell r="ADQ97">
            <v>100</v>
          </cell>
          <cell r="ADR97">
            <v>100</v>
          </cell>
          <cell r="ADS97">
            <v>98.46153846</v>
          </cell>
          <cell r="ADT97">
            <v>98.46153846</v>
          </cell>
          <cell r="ADU97">
            <v>98.46153846</v>
          </cell>
          <cell r="ADV97">
            <v>96.92307692</v>
          </cell>
          <cell r="ADW97">
            <v>92.307692309999993</v>
          </cell>
          <cell r="ADX97">
            <v>92.307692309999993</v>
          </cell>
          <cell r="ADY97">
            <v>92.307692309999993</v>
          </cell>
          <cell r="ADZ97">
            <v>93.846153849999993</v>
          </cell>
          <cell r="AEA97">
            <v>93.846153849999993</v>
          </cell>
          <cell r="AEB97">
            <v>98.46153846</v>
          </cell>
          <cell r="AEC97">
            <v>98.46153846</v>
          </cell>
          <cell r="AED97">
            <v>98</v>
          </cell>
          <cell r="AEE97">
            <v>96.92307692</v>
          </cell>
          <cell r="AEF97">
            <v>96.92307692</v>
          </cell>
          <cell r="AEG97">
            <v>95.38461538</v>
          </cell>
          <cell r="AEH97">
            <v>93.650793649999997</v>
          </cell>
          <cell r="AEI97">
            <v>98.46153846</v>
          </cell>
          <cell r="AEJ97">
            <v>43.837000000000003</v>
          </cell>
          <cell r="AEK97">
            <v>44.18</v>
          </cell>
          <cell r="AEL97">
            <v>44.167000000000002</v>
          </cell>
          <cell r="AEM97">
            <v>44.433999999999997</v>
          </cell>
          <cell r="AEN97">
            <v>44.582000000000001</v>
          </cell>
          <cell r="AEO97">
            <v>44.005000000000003</v>
          </cell>
          <cell r="AEP97">
            <v>44.289000000000001</v>
          </cell>
          <cell r="AEQ97">
            <v>44.688000000000002</v>
          </cell>
          <cell r="AER97">
            <v>45.091000000000001</v>
          </cell>
          <cell r="AES97">
            <v>45.857999999999997</v>
          </cell>
          <cell r="AET97">
            <v>46.042000000000002</v>
          </cell>
          <cell r="AEU97">
            <v>46.356999999999999</v>
          </cell>
          <cell r="AEV97">
            <v>46.445999999999998</v>
          </cell>
          <cell r="AEW97">
            <v>45.526000000000003</v>
          </cell>
          <cell r="AEX97">
            <v>45.872999999999998</v>
          </cell>
          <cell r="AEY97">
            <v>46.237000000000002</v>
          </cell>
          <cell r="AEZ97">
            <v>46.695999999999998</v>
          </cell>
          <cell r="AFA97">
            <v>47.165999999999997</v>
          </cell>
          <cell r="AFB97">
            <v>47.631999999999998</v>
          </cell>
          <cell r="AFC97">
            <v>48.082999999999998</v>
          </cell>
          <cell r="AFD97">
            <v>48.51</v>
          </cell>
          <cell r="AFE97">
            <v>48.881</v>
          </cell>
          <cell r="AFF97">
            <v>49.232999999999997</v>
          </cell>
          <cell r="AFG97">
            <v>49.563000000000002</v>
          </cell>
          <cell r="AFH97">
            <v>49.866</v>
          </cell>
          <cell r="AFI97">
            <v>50.142000000000003</v>
          </cell>
          <cell r="AFJ97">
            <v>50.381</v>
          </cell>
          <cell r="AFK97">
            <v>50.73</v>
          </cell>
          <cell r="AFL97">
            <v>50.579000000000001</v>
          </cell>
          <cell r="AFM97">
            <v>50.526000000000003</v>
          </cell>
          <cell r="AFN97">
            <v>45.963000000000001</v>
          </cell>
          <cell r="AFO97">
            <v>47.427999999999997</v>
          </cell>
          <cell r="AFP97">
            <v>81.222999999999999</v>
          </cell>
          <cell r="AFQ97">
            <v>81.040000000000006</v>
          </cell>
          <cell r="AFR97">
            <v>80.686000000000007</v>
          </cell>
          <cell r="AFS97">
            <v>80.516999999999996</v>
          </cell>
          <cell r="AFT97">
            <v>80.305000000000007</v>
          </cell>
          <cell r="AFU97">
            <v>79.763000000000005</v>
          </cell>
          <cell r="AFV97">
            <v>79.733000000000004</v>
          </cell>
          <cell r="AFW97">
            <v>79.760000000000005</v>
          </cell>
          <cell r="AFX97">
            <v>79.834000000000003</v>
          </cell>
          <cell r="AFY97">
            <v>80.162999999999997</v>
          </cell>
          <cell r="AFZ97">
            <v>80.153999999999996</v>
          </cell>
          <cell r="AGA97">
            <v>80.155000000000001</v>
          </cell>
          <cell r="AGB97">
            <v>79.998999999999995</v>
          </cell>
          <cell r="AGC97">
            <v>79.266999999999996</v>
          </cell>
          <cell r="AGD97">
            <v>80.022999999999996</v>
          </cell>
          <cell r="AGE97">
            <v>80.796000000000006</v>
          </cell>
          <cell r="AGF97">
            <v>81.722999999999999</v>
          </cell>
          <cell r="AGG97">
            <v>82.655000000000001</v>
          </cell>
          <cell r="AGH97">
            <v>83.569000000000003</v>
          </cell>
          <cell r="AGI97">
            <v>84.445999999999998</v>
          </cell>
          <cell r="AGJ97">
            <v>85.266000000000005</v>
          </cell>
          <cell r="AGK97">
            <v>85.975999999999999</v>
          </cell>
          <cell r="AGL97">
            <v>86.638999999999996</v>
          </cell>
          <cell r="AGM97">
            <v>87.251999999999995</v>
          </cell>
          <cell r="AGN97">
            <v>87.805999999999997</v>
          </cell>
          <cell r="AGO97">
            <v>88.299000000000007</v>
          </cell>
          <cell r="AGP97">
            <v>88.715000000000003</v>
          </cell>
          <cell r="AGQ97">
            <v>88.804000000000002</v>
          </cell>
          <cell r="AGR97">
            <v>88.566000000000003</v>
          </cell>
          <cell r="AGS97">
            <v>88.394999999999996</v>
          </cell>
          <cell r="AGT97">
            <v>82.194000000000003</v>
          </cell>
          <cell r="AGU97">
            <v>83.804000000000002</v>
          </cell>
          <cell r="AGV97">
            <v>-100</v>
          </cell>
          <cell r="AGW97">
            <v>0.48699999999999999</v>
          </cell>
          <cell r="AGX97">
            <v>0.50700000000000001</v>
          </cell>
          <cell r="AGY97">
            <v>0.45700000000000002</v>
          </cell>
          <cell r="AGZ97">
            <v>0.31</v>
          </cell>
          <cell r="AHA97">
            <v>0.28499999999999998</v>
          </cell>
          <cell r="AHB97">
            <v>0.224</v>
          </cell>
          <cell r="AHC97">
            <v>0.216</v>
          </cell>
          <cell r="AHD97">
            <v>0.24</v>
          </cell>
          <cell r="AHE97">
            <v>0.30399999999999999</v>
          </cell>
          <cell r="AHF97">
            <v>0.39400000000000002</v>
          </cell>
          <cell r="AHG97">
            <v>0.378</v>
          </cell>
          <cell r="AHH97">
            <v>0.40300000000000002</v>
          </cell>
          <cell r="AHI97">
            <v>0.39900000000000002</v>
          </cell>
          <cell r="AHJ97">
            <v>0.35199999999999998</v>
          </cell>
          <cell r="AHK97">
            <v>0.27700000000000002</v>
          </cell>
          <cell r="AHL97">
            <v>0.309</v>
          </cell>
          <cell r="AHM97">
            <v>0.308</v>
          </cell>
          <cell r="AHN97">
            <v>0.318</v>
          </cell>
          <cell r="AHO97">
            <v>0.33800000000000002</v>
          </cell>
          <cell r="AHP97">
            <v>0.38500000000000001</v>
          </cell>
          <cell r="AHQ97">
            <v>0.432</v>
          </cell>
          <cell r="AHR97">
            <v>0.45400000000000001</v>
          </cell>
          <cell r="AHS97">
            <v>0.437</v>
          </cell>
          <cell r="AHT97">
            <v>0.48</v>
          </cell>
          <cell r="AHU97">
            <v>0.503</v>
          </cell>
          <cell r="AHV97">
            <v>0.47199999999999998</v>
          </cell>
          <cell r="AHW97">
            <v>0.45800000000000002</v>
          </cell>
          <cell r="AHX97">
            <v>0.48299999999999998</v>
          </cell>
          <cell r="AHY97">
            <v>0.45700000000000002</v>
          </cell>
          <cell r="AHZ97">
            <v>0.44400000000000001</v>
          </cell>
          <cell r="AIA97">
            <v>0.44800000000000001</v>
          </cell>
          <cell r="AIB97">
            <v>0.45200000000000001</v>
          </cell>
          <cell r="AIC97">
            <v>32.172701949999997</v>
          </cell>
          <cell r="AID97">
            <v>25.441176469999998</v>
          </cell>
          <cell r="AIE97">
            <v>32.595870210000001</v>
          </cell>
          <cell r="AIF97">
            <v>56.028368790000002</v>
          </cell>
          <cell r="AIG97">
            <v>61.118690309999998</v>
          </cell>
          <cell r="AIH97">
            <v>70.487483530000006</v>
          </cell>
          <cell r="AII97">
            <v>72.378516619999999</v>
          </cell>
          <cell r="AIJ97">
            <v>69.465648849999994</v>
          </cell>
          <cell r="AIK97">
            <v>61.470215459999999</v>
          </cell>
          <cell r="AIL97">
            <v>49.9364676</v>
          </cell>
          <cell r="AIM97">
            <v>51.969504450000002</v>
          </cell>
          <cell r="AIN97">
            <v>48.399487839999999</v>
          </cell>
          <cell r="AIO97">
            <v>49.107142860000003</v>
          </cell>
          <cell r="AIP97">
            <v>55.61160151</v>
          </cell>
          <cell r="AIQ97">
            <v>65.244667500000006</v>
          </cell>
          <cell r="AIR97">
            <v>61.278195490000002</v>
          </cell>
          <cell r="AIS97">
            <v>61.451814769999999</v>
          </cell>
          <cell r="AIT97">
            <v>60.349127180000004</v>
          </cell>
          <cell r="AIU97">
            <v>58.116480789999997</v>
          </cell>
          <cell r="AIV97">
            <v>52.469135799999997</v>
          </cell>
          <cell r="AIW97">
            <v>46.86346863</v>
          </cell>
          <cell r="AIX97">
            <v>44.634146340000001</v>
          </cell>
          <cell r="AIY97">
            <v>47.094430989999999</v>
          </cell>
          <cell r="AIZ97">
            <v>41.39194139</v>
          </cell>
          <cell r="AJA97">
            <v>38.882138519999998</v>
          </cell>
          <cell r="AJB97">
            <v>43.132530119999998</v>
          </cell>
          <cell r="AJC97">
            <v>45.0180072</v>
          </cell>
          <cell r="AJD97">
            <v>42.155688619999999</v>
          </cell>
          <cell r="AJE97">
            <v>45.334928230000003</v>
          </cell>
          <cell r="AJF97">
            <v>47.079856970000002</v>
          </cell>
          <cell r="AJG97">
            <v>45.498783449999998</v>
          </cell>
          <cell r="AJH97">
            <v>45.607701560000002</v>
          </cell>
          <cell r="AJI97">
            <v>18.043337990000001</v>
          </cell>
          <cell r="AJJ97">
            <v>7.3432921640000002</v>
          </cell>
          <cell r="AJK97">
            <v>15.502974480000001</v>
          </cell>
          <cell r="AJL97">
            <v>27.71590093</v>
          </cell>
          <cell r="AJM97">
            <v>33.282448639999998</v>
          </cell>
          <cell r="AJN97">
            <v>33.993129089999996</v>
          </cell>
          <cell r="AJO97">
            <v>30.681000239999999</v>
          </cell>
          <cell r="AJP97">
            <v>31.96638398</v>
          </cell>
          <cell r="AJQ97">
            <v>28.15780951</v>
          </cell>
          <cell r="AJR97">
            <v>27.578247170000001</v>
          </cell>
          <cell r="AJS97">
            <v>26.103760019999999</v>
          </cell>
          <cell r="AJT97">
            <v>27.33128511</v>
          </cell>
          <cell r="AJU97">
            <v>27.13199878</v>
          </cell>
          <cell r="AJV97">
            <v>27.582986139999999</v>
          </cell>
          <cell r="AJW97">
            <v>28.679449869999999</v>
          </cell>
          <cell r="AJX97">
            <v>31.347838379999999</v>
          </cell>
          <cell r="AJY97">
            <v>30.91821448</v>
          </cell>
          <cell r="AJZ97">
            <v>29.902049470000001</v>
          </cell>
          <cell r="AKA97">
            <v>30.985324219999999</v>
          </cell>
          <cell r="AKB97">
            <v>30.82368413</v>
          </cell>
          <cell r="AKC97">
            <v>29.838155489999998</v>
          </cell>
          <cell r="AKD97">
            <v>27.22887193</v>
          </cell>
          <cell r="AKE97">
            <v>29.883067430000001</v>
          </cell>
          <cell r="AKF97">
            <v>23.16942379</v>
          </cell>
          <cell r="AKG97">
            <v>20.450530100000002</v>
          </cell>
          <cell r="AKH97">
            <v>23.816147239999999</v>
          </cell>
          <cell r="AKI97">
            <v>25.489483490000001</v>
          </cell>
          <cell r="AKJ97">
            <v>23.457169069999999</v>
          </cell>
          <cell r="AKK97">
            <v>23.100820049999999</v>
          </cell>
          <cell r="AKL97">
            <v>22.973447400000001</v>
          </cell>
          <cell r="AKM97">
            <v>20.825107460000002</v>
          </cell>
          <cell r="AKN97">
            <v>20.825107460000002</v>
          </cell>
          <cell r="AKO97">
            <v>41.03</v>
          </cell>
          <cell r="AKP97">
            <v>43.19</v>
          </cell>
          <cell r="AKQ97">
            <v>45.76</v>
          </cell>
          <cell r="AKR97">
            <v>76.959999999999994</v>
          </cell>
          <cell r="AKS97">
            <v>79.25</v>
          </cell>
          <cell r="AKT97">
            <v>98.33</v>
          </cell>
          <cell r="AKU97">
            <v>107.42</v>
          </cell>
          <cell r="AKV97">
            <v>99.28</v>
          </cell>
          <cell r="AKW97">
            <v>88.1</v>
          </cell>
          <cell r="AKX97">
            <v>64.31</v>
          </cell>
          <cell r="AKY97">
            <v>70.819999999999993</v>
          </cell>
          <cell r="AKZ97">
            <v>61.16</v>
          </cell>
          <cell r="ALA97">
            <v>63.08</v>
          </cell>
          <cell r="ALB97">
            <v>76.25</v>
          </cell>
          <cell r="ALC97">
            <v>95.45</v>
          </cell>
          <cell r="ALD97">
            <v>82.72</v>
          </cell>
          <cell r="ALE97">
            <v>83.78</v>
          </cell>
          <cell r="ALF97">
            <v>83</v>
          </cell>
          <cell r="ALG97">
            <v>76.53</v>
          </cell>
          <cell r="ALH97">
            <v>64.5</v>
          </cell>
          <cell r="ALI97">
            <v>54.05</v>
          </cell>
          <cell r="ALJ97">
            <v>53.39</v>
          </cell>
          <cell r="ALK97">
            <v>54.39</v>
          </cell>
          <cell r="ALL97">
            <v>52.64</v>
          </cell>
          <cell r="ALM97">
            <v>51.6</v>
          </cell>
          <cell r="ALN97">
            <v>55.47</v>
          </cell>
          <cell r="ALO97">
            <v>56.98</v>
          </cell>
          <cell r="ALP97">
            <v>53.82</v>
          </cell>
          <cell r="ALQ97">
            <v>61.33</v>
          </cell>
          <cell r="ALR97">
            <v>65.319999999999993</v>
          </cell>
          <cell r="ALS97">
            <v>65.319999999999993</v>
          </cell>
          <cell r="ALT97">
            <v>65.319999999999993</v>
          </cell>
        </row>
        <row r="98">
          <cell r="A98" t="str">
            <v>Lao People's Democratic Republic</v>
          </cell>
          <cell r="B98" t="str">
            <v>LAO</v>
          </cell>
          <cell r="C98" t="str">
            <v>Medium</v>
          </cell>
          <cell r="D98" t="str">
            <v>EAP</v>
          </cell>
          <cell r="E98">
            <v>140</v>
          </cell>
          <cell r="F98">
            <v>0.40500000000000003</v>
          </cell>
          <cell r="G98">
            <v>0.41199999999999998</v>
          </cell>
          <cell r="H98">
            <v>0.41699999999999998</v>
          </cell>
          <cell r="I98">
            <v>0.42399999999999999</v>
          </cell>
          <cell r="J98">
            <v>0.432</v>
          </cell>
          <cell r="K98">
            <v>0.434</v>
          </cell>
          <cell r="L98">
            <v>0.44700000000000001</v>
          </cell>
          <cell r="M98">
            <v>0.45400000000000001</v>
          </cell>
          <cell r="N98">
            <v>0.46</v>
          </cell>
          <cell r="O98">
            <v>0.46600000000000003</v>
          </cell>
          <cell r="P98">
            <v>0.47</v>
          </cell>
          <cell r="Q98">
            <v>0.47599999999999998</v>
          </cell>
          <cell r="R98">
            <v>0.48399999999999999</v>
          </cell>
          <cell r="S98">
            <v>0.49299999999999999</v>
          </cell>
          <cell r="T98">
            <v>0.5</v>
          </cell>
          <cell r="U98">
            <v>0.51</v>
          </cell>
          <cell r="V98">
            <v>0.51100000000000001</v>
          </cell>
          <cell r="W98">
            <v>0.52500000000000002</v>
          </cell>
          <cell r="X98">
            <v>0.53200000000000003</v>
          </cell>
          <cell r="Y98">
            <v>0.54300000000000004</v>
          </cell>
          <cell r="Z98">
            <v>0.55100000000000005</v>
          </cell>
          <cell r="AA98">
            <v>0.56299999999999994</v>
          </cell>
          <cell r="AB98">
            <v>0.57199999999999995</v>
          </cell>
          <cell r="AC98">
            <v>0.58199999999999996</v>
          </cell>
          <cell r="AD98">
            <v>0.59199999999999997</v>
          </cell>
          <cell r="AE98">
            <v>0.59899999999999998</v>
          </cell>
          <cell r="AF98">
            <v>0.60399999999999998</v>
          </cell>
          <cell r="AG98">
            <v>0.60699999999999998</v>
          </cell>
          <cell r="AH98">
            <v>0.60699999999999998</v>
          </cell>
          <cell r="AI98">
            <v>0.61</v>
          </cell>
          <cell r="AJ98">
            <v>0.60799999999999998</v>
          </cell>
          <cell r="AK98">
            <v>0.60699999999999998</v>
          </cell>
          <cell r="AL98">
            <v>53.712800000000001</v>
          </cell>
          <cell r="AM98">
            <v>54.4604</v>
          </cell>
          <cell r="AN98">
            <v>54.952100000000002</v>
          </cell>
          <cell r="AO98">
            <v>55.434899999999999</v>
          </cell>
          <cell r="AP98">
            <v>55.749499999999998</v>
          </cell>
          <cell r="AQ98">
            <v>56.385100000000001</v>
          </cell>
          <cell r="AR98">
            <v>56.890500000000003</v>
          </cell>
          <cell r="AS98">
            <v>57.291699999999999</v>
          </cell>
          <cell r="AT98">
            <v>57.6646</v>
          </cell>
          <cell r="AU98">
            <v>57.872799999999998</v>
          </cell>
          <cell r="AV98">
            <v>58.377899999999997</v>
          </cell>
          <cell r="AW98">
            <v>59.069800000000001</v>
          </cell>
          <cell r="AX98">
            <v>59.534199999999998</v>
          </cell>
          <cell r="AY98">
            <v>60.031399999999998</v>
          </cell>
          <cell r="AZ98">
            <v>60.292900000000003</v>
          </cell>
          <cell r="BA98">
            <v>60.980200000000004</v>
          </cell>
          <cell r="BB98">
            <v>61.492899999999999</v>
          </cell>
          <cell r="BC98">
            <v>62.084400000000002</v>
          </cell>
          <cell r="BD98">
            <v>62.602899999999998</v>
          </cell>
          <cell r="BE98">
            <v>63.272599999999997</v>
          </cell>
          <cell r="BF98">
            <v>63.973100000000002</v>
          </cell>
          <cell r="BG98">
            <v>64.736199999999997</v>
          </cell>
          <cell r="BH98">
            <v>65.355400000000003</v>
          </cell>
          <cell r="BI98">
            <v>65.718199999999996</v>
          </cell>
          <cell r="BJ98">
            <v>66.360500000000002</v>
          </cell>
          <cell r="BK98">
            <v>66.67</v>
          </cell>
          <cell r="BL98">
            <v>67.166700000000006</v>
          </cell>
          <cell r="BM98">
            <v>67.434399999999997</v>
          </cell>
          <cell r="BN98">
            <v>67.634100000000004</v>
          </cell>
          <cell r="BO98">
            <v>68.138199999999998</v>
          </cell>
          <cell r="BP98">
            <v>68.496799999999993</v>
          </cell>
          <cell r="BQ98">
            <v>68.0608</v>
          </cell>
          <cell r="BR98">
            <v>6.5866198540000003</v>
          </cell>
          <cell r="BS98">
            <v>6.6837333040000004</v>
          </cell>
          <cell r="BT98">
            <v>6.7808467549999998</v>
          </cell>
          <cell r="BU98">
            <v>6.8779602049999999</v>
          </cell>
          <cell r="BV98">
            <v>7.1627898219999997</v>
          </cell>
          <cell r="BW98">
            <v>6.8424701690000003</v>
          </cell>
          <cell r="BX98">
            <v>7.4512600899999999</v>
          </cell>
          <cell r="BY98">
            <v>7.6737899780000003</v>
          </cell>
          <cell r="BZ98">
            <v>7.9187698360000001</v>
          </cell>
          <cell r="CA98">
            <v>7.997290134</v>
          </cell>
          <cell r="CB98">
            <v>7.9993000030000001</v>
          </cell>
          <cell r="CC98">
            <v>8.008970261</v>
          </cell>
          <cell r="CD98">
            <v>8.2746801380000008</v>
          </cell>
          <cell r="CE98">
            <v>8.6073999400000005</v>
          </cell>
          <cell r="CF98">
            <v>8.7680101389999994</v>
          </cell>
          <cell r="CG98">
            <v>8.9922800059999997</v>
          </cell>
          <cell r="CH98">
            <v>9.0789699549999998</v>
          </cell>
          <cell r="CI98">
            <v>9.2657098770000008</v>
          </cell>
          <cell r="CJ98">
            <v>9.4440898900000008</v>
          </cell>
          <cell r="CK98">
            <v>9.7365798950000002</v>
          </cell>
          <cell r="CL98">
            <v>9.9548997880000005</v>
          </cell>
          <cell r="CM98">
            <v>10.35177994</v>
          </cell>
          <cell r="CN98">
            <v>10.51441956</v>
          </cell>
          <cell r="CO98">
            <v>10.813010220000001</v>
          </cell>
          <cell r="CP98">
            <v>11.092069629999999</v>
          </cell>
          <cell r="CQ98">
            <v>11.221739769999999</v>
          </cell>
          <cell r="CR98">
            <v>11.158109659999999</v>
          </cell>
          <cell r="CS98">
            <v>10.987239840000001</v>
          </cell>
          <cell r="CT98">
            <v>10.63469982</v>
          </cell>
          <cell r="CU98">
            <v>10.47854042</v>
          </cell>
          <cell r="CV98">
            <v>10.136110309999999</v>
          </cell>
          <cell r="CW98">
            <v>10.136110309999999</v>
          </cell>
          <cell r="CX98">
            <v>3.09</v>
          </cell>
          <cell r="CY98">
            <v>3.1859999999999999</v>
          </cell>
          <cell r="CZ98">
            <v>3.282</v>
          </cell>
          <cell r="DA98">
            <v>3.3780000000000001</v>
          </cell>
          <cell r="DB98">
            <v>3.4740000000000002</v>
          </cell>
          <cell r="DC98">
            <v>3.57</v>
          </cell>
          <cell r="DD98">
            <v>3.6360000000000001</v>
          </cell>
          <cell r="DE98">
            <v>3.702</v>
          </cell>
          <cell r="DF98">
            <v>3.7679999999999998</v>
          </cell>
          <cell r="DG98">
            <v>3.8340000000000001</v>
          </cell>
          <cell r="DH98">
            <v>3.9</v>
          </cell>
          <cell r="DI98">
            <v>3.9660000000000002</v>
          </cell>
          <cell r="DJ98">
            <v>4.032</v>
          </cell>
          <cell r="DK98">
            <v>4.0979999999999999</v>
          </cell>
          <cell r="DL98">
            <v>4.1639999999999997</v>
          </cell>
          <cell r="DM98">
            <v>4.2300000000000004</v>
          </cell>
          <cell r="DN98">
            <v>4.298</v>
          </cell>
          <cell r="DO98">
            <v>4.3659999999999997</v>
          </cell>
          <cell r="DP98">
            <v>4.4340000000000002</v>
          </cell>
          <cell r="DQ98">
            <v>4.5019999999999998</v>
          </cell>
          <cell r="DR98">
            <v>4.57</v>
          </cell>
          <cell r="DS98">
            <v>4.6619999999999999</v>
          </cell>
          <cell r="DT98">
            <v>4.7539999999999996</v>
          </cell>
          <cell r="DU98">
            <v>4.8460000000000001</v>
          </cell>
          <cell r="DV98">
            <v>4.9379999999999997</v>
          </cell>
          <cell r="DW98">
            <v>5.03</v>
          </cell>
          <cell r="DX98">
            <v>5.1159999999999997</v>
          </cell>
          <cell r="DY98">
            <v>5.202</v>
          </cell>
          <cell r="DZ98">
            <v>5.2880000000000003</v>
          </cell>
          <cell r="EA98">
            <v>5.3739999999999997</v>
          </cell>
          <cell r="EB98">
            <v>5.3739999999999997</v>
          </cell>
          <cell r="EC98">
            <v>5.3739999999999997</v>
          </cell>
          <cell r="ED98">
            <v>1944.015486</v>
          </cell>
          <cell r="EE98">
            <v>1971.6288549999999</v>
          </cell>
          <cell r="EF98">
            <v>2025.2373339999999</v>
          </cell>
          <cell r="EG98">
            <v>2088.6830319999999</v>
          </cell>
          <cell r="EH98">
            <v>2192.7194770000001</v>
          </cell>
          <cell r="EI98">
            <v>2297.2319419999999</v>
          </cell>
          <cell r="EJ98">
            <v>2402.7404799999999</v>
          </cell>
          <cell r="EK98">
            <v>2466.4847650000002</v>
          </cell>
          <cell r="EL98">
            <v>2506.0918860000002</v>
          </cell>
          <cell r="EM98">
            <v>2677.8895470000002</v>
          </cell>
          <cell r="EN98">
            <v>2715.0599379999999</v>
          </cell>
          <cell r="EO98">
            <v>2831.486058</v>
          </cell>
          <cell r="EP98">
            <v>2987.3585990000001</v>
          </cell>
          <cell r="EQ98">
            <v>3062.2825509999998</v>
          </cell>
          <cell r="ER98">
            <v>3279.1952470000001</v>
          </cell>
          <cell r="ES98">
            <v>3507.5797349999998</v>
          </cell>
          <cell r="ET98">
            <v>3310.5760610000002</v>
          </cell>
          <cell r="EU98">
            <v>3931.5844010000001</v>
          </cell>
          <cell r="EV98">
            <v>4114.6291689999998</v>
          </cell>
          <cell r="EW98">
            <v>4434.9910460000001</v>
          </cell>
          <cell r="EX98">
            <v>4547.9827960000002</v>
          </cell>
          <cell r="EY98">
            <v>4815.017769</v>
          </cell>
          <cell r="EZ98">
            <v>5161.4039300000004</v>
          </cell>
          <cell r="FA98">
            <v>5527.5962049999998</v>
          </cell>
          <cell r="FB98">
            <v>5920.1367200000004</v>
          </cell>
          <cell r="FC98">
            <v>6252.660836</v>
          </cell>
          <cell r="FD98">
            <v>6599.6713950000003</v>
          </cell>
          <cell r="FE98">
            <v>6874.7631680000004</v>
          </cell>
          <cell r="FF98">
            <v>7238.5115910000004</v>
          </cell>
          <cell r="FG98">
            <v>7518.6571480000002</v>
          </cell>
          <cell r="FH98">
            <v>7651.7007409999997</v>
          </cell>
          <cell r="FI98">
            <v>7699.5796170000003</v>
          </cell>
          <cell r="FJ98">
            <v>3</v>
          </cell>
          <cell r="FK98">
            <v>0.81299999999999994</v>
          </cell>
          <cell r="FL98">
            <v>0.81399999999999995</v>
          </cell>
          <cell r="FM98">
            <v>0.81699999999999995</v>
          </cell>
          <cell r="FN98">
            <v>0.81899999999999995</v>
          </cell>
          <cell r="FO98">
            <v>0.82199999999999995</v>
          </cell>
          <cell r="FP98">
            <v>0.83</v>
          </cell>
          <cell r="FQ98">
            <v>0.83399999999999996</v>
          </cell>
          <cell r="FR98">
            <v>0.83799999999999997</v>
          </cell>
          <cell r="FS98">
            <v>0.84299999999999997</v>
          </cell>
          <cell r="FT98">
            <v>0.84599999999999997</v>
          </cell>
          <cell r="FU98">
            <v>0.85</v>
          </cell>
          <cell r="FV98">
            <v>0.85499999999999998</v>
          </cell>
          <cell r="FW98">
            <v>0.86099999999999999</v>
          </cell>
          <cell r="FX98">
            <v>0.86699999999999999</v>
          </cell>
          <cell r="FY98">
            <v>0.874</v>
          </cell>
          <cell r="FZ98">
            <v>0.879</v>
          </cell>
          <cell r="GA98">
            <v>0.88300000000000001</v>
          </cell>
          <cell r="GB98">
            <v>0.88900000000000001</v>
          </cell>
          <cell r="GC98">
            <v>0.89300000000000002</v>
          </cell>
          <cell r="GD98">
            <v>0.90100000000000002</v>
          </cell>
          <cell r="GE98">
            <v>0.89500000000000002</v>
          </cell>
          <cell r="GF98">
            <v>0.91</v>
          </cell>
          <cell r="GG98">
            <v>0.91900000000000004</v>
          </cell>
          <cell r="GH98">
            <v>0.92300000000000004</v>
          </cell>
          <cell r="GI98">
            <v>0.93200000000000005</v>
          </cell>
          <cell r="GJ98">
            <v>0.93400000000000005</v>
          </cell>
          <cell r="GK98">
            <v>0.93899999999999995</v>
          </cell>
          <cell r="GL98">
            <v>0.95899999999999996</v>
          </cell>
          <cell r="GM98">
            <v>0.94499999999999995</v>
          </cell>
          <cell r="GN98">
            <v>0.94899999999999995</v>
          </cell>
          <cell r="GO98">
            <v>0.95</v>
          </cell>
          <cell r="GP98">
            <v>0.94899999999999995</v>
          </cell>
          <cell r="GQ98">
            <v>0.359066408</v>
          </cell>
          <cell r="GR98">
            <v>0.36607618200000003</v>
          </cell>
          <cell r="GS98">
            <v>0.37308967100000001</v>
          </cell>
          <cell r="GT98">
            <v>0.38006405500000001</v>
          </cell>
          <cell r="GU98">
            <v>0.38877016199999997</v>
          </cell>
          <cell r="GV98">
            <v>0.39282357000000001</v>
          </cell>
          <cell r="GW98">
            <v>0.40563581300000001</v>
          </cell>
          <cell r="GX98">
            <v>0.412822509</v>
          </cell>
          <cell r="GY98">
            <v>0.42001263500000002</v>
          </cell>
          <cell r="GZ98">
            <v>0.42633965499999998</v>
          </cell>
          <cell r="HA98">
            <v>0.43083125999999999</v>
          </cell>
          <cell r="HB98">
            <v>0.43781398700000002</v>
          </cell>
          <cell r="HC98">
            <v>0.44731456200000003</v>
          </cell>
          <cell r="HD98">
            <v>0.45675744699999998</v>
          </cell>
          <cell r="HE98">
            <v>0.46561410600000003</v>
          </cell>
          <cell r="HF98">
            <v>0.47608522199999997</v>
          </cell>
          <cell r="HG98">
            <v>0.47871092199999998</v>
          </cell>
          <cell r="HH98">
            <v>0.49344064599999998</v>
          </cell>
          <cell r="HI98">
            <v>0.50184337099999998</v>
          </cell>
          <cell r="HJ98">
            <v>0.51438243400000006</v>
          </cell>
          <cell r="HK98">
            <v>0.51964293699999997</v>
          </cell>
          <cell r="HL98">
            <v>0.53619332399999997</v>
          </cell>
          <cell r="HM98">
            <v>0.54766864800000004</v>
          </cell>
          <cell r="HN98">
            <v>0.55840735399999997</v>
          </cell>
          <cell r="HO98">
            <v>0.57139306999999995</v>
          </cell>
          <cell r="HP98">
            <v>0.57872582299999997</v>
          </cell>
          <cell r="HQ98">
            <v>0.58540593799999996</v>
          </cell>
          <cell r="HR98">
            <v>0.59417336499999995</v>
          </cell>
          <cell r="HS98">
            <v>0.58960463799999996</v>
          </cell>
          <cell r="HT98">
            <v>0.59427281399999998</v>
          </cell>
          <cell r="HU98">
            <v>0.59288126699999999</v>
          </cell>
          <cell r="HV98">
            <v>0.59090740500000005</v>
          </cell>
          <cell r="HW98">
            <v>55.078600000000002</v>
          </cell>
          <cell r="HX98">
            <v>55.7834</v>
          </cell>
          <cell r="HY98">
            <v>56.349400000000003</v>
          </cell>
          <cell r="HZ98">
            <v>56.864199999999997</v>
          </cell>
          <cell r="IA98">
            <v>57.178899999999999</v>
          </cell>
          <cell r="IB98">
            <v>57.857300000000002</v>
          </cell>
          <cell r="IC98">
            <v>58.397300000000001</v>
          </cell>
          <cell r="ID98">
            <v>58.9011</v>
          </cell>
          <cell r="IE98">
            <v>59.317100000000003</v>
          </cell>
          <cell r="IF98">
            <v>59.341900000000003</v>
          </cell>
          <cell r="IG98">
            <v>59.940600000000003</v>
          </cell>
          <cell r="IH98">
            <v>60.755299999999998</v>
          </cell>
          <cell r="II98">
            <v>61.293100000000003</v>
          </cell>
          <cell r="IJ98">
            <v>62.012599999999999</v>
          </cell>
          <cell r="IK98">
            <v>62.399000000000001</v>
          </cell>
          <cell r="IL98">
            <v>63.1494</v>
          </cell>
          <cell r="IM98">
            <v>63.717300000000002</v>
          </cell>
          <cell r="IN98">
            <v>64.286199999999994</v>
          </cell>
          <cell r="IO98">
            <v>64.593400000000003</v>
          </cell>
          <cell r="IP98">
            <v>65.437899999999999</v>
          </cell>
          <cell r="IQ98">
            <v>66.156199999999998</v>
          </cell>
          <cell r="IR98">
            <v>66.590900000000005</v>
          </cell>
          <cell r="IS98">
            <v>67.368099999999998</v>
          </cell>
          <cell r="IT98">
            <v>67.663200000000003</v>
          </cell>
          <cell r="IU98">
            <v>68.506799999999998</v>
          </cell>
          <cell r="IV98">
            <v>68.723600000000005</v>
          </cell>
          <cell r="IW98">
            <v>69.346000000000004</v>
          </cell>
          <cell r="IX98">
            <v>69.468299999999999</v>
          </cell>
          <cell r="IY98">
            <v>69.5715</v>
          </cell>
          <cell r="IZ98">
            <v>70.233699999999999</v>
          </cell>
          <cell r="JA98">
            <v>70.594200000000001</v>
          </cell>
          <cell r="JB98">
            <v>70.077799999999996</v>
          </cell>
          <cell r="JC98">
            <v>5.500060081</v>
          </cell>
          <cell r="JD98">
            <v>5.6192800199999997</v>
          </cell>
          <cell r="JE98">
            <v>5.7384999590000003</v>
          </cell>
          <cell r="JF98">
            <v>5.857719898</v>
          </cell>
          <cell r="JG98">
            <v>6.0966000559999998</v>
          </cell>
          <cell r="JH98">
            <v>5.9312300679999996</v>
          </cell>
          <cell r="JI98">
            <v>6.4355301860000003</v>
          </cell>
          <cell r="JJ98">
            <v>6.6229300499999999</v>
          </cell>
          <cell r="JK98">
            <v>6.8712902070000004</v>
          </cell>
          <cell r="JL98">
            <v>7.0020399089999996</v>
          </cell>
          <cell r="JM98">
            <v>7.0115699769999997</v>
          </cell>
          <cell r="JN98">
            <v>7.0492100720000002</v>
          </cell>
          <cell r="JO98">
            <v>7.3094902040000003</v>
          </cell>
          <cell r="JP98">
            <v>7.6151599880000003</v>
          </cell>
          <cell r="JQ98">
            <v>7.8256697649999998</v>
          </cell>
          <cell r="JR98">
            <v>8.0568895339999997</v>
          </cell>
          <cell r="JS98">
            <v>8.1743602749999997</v>
          </cell>
          <cell r="JT98">
            <v>8.3929195399999994</v>
          </cell>
          <cell r="JU98">
            <v>8.6647396089999997</v>
          </cell>
          <cell r="JV98">
            <v>8.9896297450000002</v>
          </cell>
          <cell r="JW98">
            <v>9.2358598710000006</v>
          </cell>
          <cell r="JX98">
            <v>9.6517095570000002</v>
          </cell>
          <cell r="JY98">
            <v>9.9150600430000004</v>
          </cell>
          <cell r="JZ98">
            <v>10.28487015</v>
          </cell>
          <cell r="KA98">
            <v>10.65573025</v>
          </cell>
          <cell r="KB98">
            <v>10.82777023</v>
          </cell>
          <cell r="KC98">
            <v>10.797200200000001</v>
          </cell>
          <cell r="KD98">
            <v>10.67782974</v>
          </cell>
          <cell r="KE98">
            <v>10.38286972</v>
          </cell>
          <cell r="KF98">
            <v>10.23217964</v>
          </cell>
          <cell r="KG98">
            <v>9.9354496000000001</v>
          </cell>
          <cell r="KH98">
            <v>9.9354496000000001</v>
          </cell>
          <cell r="KI98">
            <v>1.93</v>
          </cell>
          <cell r="KJ98">
            <v>2.0379999999999998</v>
          </cell>
          <cell r="KK98">
            <v>2.1459999999999999</v>
          </cell>
          <cell r="KL98">
            <v>2.254</v>
          </cell>
          <cell r="KM98">
            <v>2.3620000000000001</v>
          </cell>
          <cell r="KN98">
            <v>2.4700000000000002</v>
          </cell>
          <cell r="KO98">
            <v>2.556</v>
          </cell>
          <cell r="KP98">
            <v>2.6419999999999999</v>
          </cell>
          <cell r="KQ98">
            <v>2.7280000000000002</v>
          </cell>
          <cell r="KR98">
            <v>2.8140000000000001</v>
          </cell>
          <cell r="KS98">
            <v>2.9</v>
          </cell>
          <cell r="KT98">
            <v>2.984</v>
          </cell>
          <cell r="KU98">
            <v>3.0680000000000001</v>
          </cell>
          <cell r="KV98">
            <v>3.1520000000000001</v>
          </cell>
          <cell r="KW98">
            <v>3.2360000000000002</v>
          </cell>
          <cell r="KX98">
            <v>3.32</v>
          </cell>
          <cell r="KY98">
            <v>3.4220000000000002</v>
          </cell>
          <cell r="KZ98">
            <v>3.524</v>
          </cell>
          <cell r="LA98">
            <v>3.6259999999999999</v>
          </cell>
          <cell r="LB98">
            <v>3.7280000000000002</v>
          </cell>
          <cell r="LC98">
            <v>3.83</v>
          </cell>
          <cell r="LD98">
            <v>3.96</v>
          </cell>
          <cell r="LE98">
            <v>4.09</v>
          </cell>
          <cell r="LF98">
            <v>4.22</v>
          </cell>
          <cell r="LG98">
            <v>4.3499999999999996</v>
          </cell>
          <cell r="LH98">
            <v>4.4800000000000004</v>
          </cell>
          <cell r="LI98">
            <v>4.6120000000000001</v>
          </cell>
          <cell r="LJ98">
            <v>4.7439999999999998</v>
          </cell>
          <cell r="LK98">
            <v>4.8760000000000003</v>
          </cell>
          <cell r="LL98">
            <v>5.008</v>
          </cell>
          <cell r="LM98">
            <v>5.008</v>
          </cell>
          <cell r="LN98">
            <v>5.008</v>
          </cell>
          <cell r="LO98">
            <v>1671.5298310000001</v>
          </cell>
          <cell r="LP98">
            <v>1696.54675</v>
          </cell>
          <cell r="LQ98">
            <v>1743.9349460000001</v>
          </cell>
          <cell r="LR98">
            <v>1799.850326</v>
          </cell>
          <cell r="LS98">
            <v>1889.5972340000001</v>
          </cell>
          <cell r="LT98">
            <v>1979.8835389999999</v>
          </cell>
          <cell r="LU98">
            <v>2071.669719</v>
          </cell>
          <cell r="LV98">
            <v>2126.7924579999999</v>
          </cell>
          <cell r="LW98">
            <v>2160.7577209999999</v>
          </cell>
          <cell r="LX98">
            <v>2309.140249</v>
          </cell>
          <cell r="LY98">
            <v>2342.1991280000002</v>
          </cell>
          <cell r="LZ98">
            <v>2445.5373979999999</v>
          </cell>
          <cell r="MA98">
            <v>2583.654794</v>
          </cell>
          <cell r="MB98">
            <v>2651.8493699999999</v>
          </cell>
          <cell r="MC98">
            <v>2842.268407</v>
          </cell>
          <cell r="MD98">
            <v>3042.3966359999999</v>
          </cell>
          <cell r="ME98">
            <v>2871.2389410000001</v>
          </cell>
          <cell r="MF98">
            <v>3408.4417309999999</v>
          </cell>
          <cell r="MG98">
            <v>3564.1091750000001</v>
          </cell>
          <cell r="MH98">
            <v>3836.3028250000002</v>
          </cell>
          <cell r="MI98">
            <v>3658.7534580000001</v>
          </cell>
          <cell r="MJ98">
            <v>4296.0212330000004</v>
          </cell>
          <cell r="MK98">
            <v>4588.34159</v>
          </cell>
          <cell r="ML98">
            <v>4896.4071379999996</v>
          </cell>
          <cell r="MM98">
            <v>5228.1974980000005</v>
          </cell>
          <cell r="MN98">
            <v>5508.2259139999996</v>
          </cell>
          <cell r="MO98">
            <v>5809.5181949999997</v>
          </cell>
          <cell r="MP98">
            <v>6845.5213430000003</v>
          </cell>
          <cell r="MQ98">
            <v>6375.4922649999999</v>
          </cell>
          <cell r="MR98">
            <v>6625.4837500000003</v>
          </cell>
          <cell r="MS98">
            <v>6734.4238910000004</v>
          </cell>
          <cell r="MT98">
            <v>6756.8913190000003</v>
          </cell>
          <cell r="MU98">
            <v>0.44191600199999997</v>
          </cell>
          <cell r="MV98">
            <v>0.44989333300000001</v>
          </cell>
          <cell r="MW98">
            <v>0.45692053900000001</v>
          </cell>
          <cell r="MX98">
            <v>0.46420941399999999</v>
          </cell>
          <cell r="MY98">
            <v>0.47293137099999999</v>
          </cell>
          <cell r="MZ98">
            <v>0.47350389900000001</v>
          </cell>
          <cell r="NA98">
            <v>0.48648107299999999</v>
          </cell>
          <cell r="NB98">
            <v>0.49258751099999998</v>
          </cell>
          <cell r="NC98">
            <v>0.49815551499999999</v>
          </cell>
          <cell r="ND98">
            <v>0.503961353</v>
          </cell>
          <cell r="NE98">
            <v>0.50698044900000006</v>
          </cell>
          <cell r="NF98">
            <v>0.51184668899999997</v>
          </cell>
          <cell r="NG98">
            <v>0.51978519300000003</v>
          </cell>
          <cell r="NH98">
            <v>0.52688987799999998</v>
          </cell>
          <cell r="NI98">
            <v>0.53270432099999998</v>
          </cell>
          <cell r="NJ98">
            <v>0.541721075</v>
          </cell>
          <cell r="NK98">
            <v>0.54191773300000001</v>
          </cell>
          <cell r="NL98">
            <v>0.55518622799999995</v>
          </cell>
          <cell r="NM98">
            <v>0.56185892800000004</v>
          </cell>
          <cell r="NN98">
            <v>0.57114859600000001</v>
          </cell>
          <cell r="NO98">
            <v>0.58039762699999997</v>
          </cell>
          <cell r="NP98">
            <v>0.58906734699999996</v>
          </cell>
          <cell r="NQ98">
            <v>0.59617573099999999</v>
          </cell>
          <cell r="NR98">
            <v>0.60482302799999998</v>
          </cell>
          <cell r="NS98">
            <v>0.61318943000000004</v>
          </cell>
          <cell r="NT98">
            <v>0.61940877800000005</v>
          </cell>
          <cell r="NU98">
            <v>0.62312177899999999</v>
          </cell>
          <cell r="NV98">
            <v>0.61956058599999997</v>
          </cell>
          <cell r="NW98">
            <v>0.62414233799999996</v>
          </cell>
          <cell r="NX98">
            <v>0.62608482600000004</v>
          </cell>
          <cell r="NY98">
            <v>0.62388002799999998</v>
          </cell>
          <cell r="NZ98">
            <v>0.62272350899999995</v>
          </cell>
          <cell r="OA98">
            <v>52.335299999999997</v>
          </cell>
          <cell r="OB98">
            <v>53.124299999999998</v>
          </cell>
          <cell r="OC98">
            <v>53.549900000000001</v>
          </cell>
          <cell r="OD98">
            <v>53.996899999999997</v>
          </cell>
          <cell r="OE98">
            <v>54.307400000000001</v>
          </cell>
          <cell r="OF98">
            <v>54.900700000000001</v>
          </cell>
          <cell r="OG98">
            <v>55.374000000000002</v>
          </cell>
          <cell r="OH98">
            <v>55.681600000000003</v>
          </cell>
          <cell r="OI98">
            <v>56.025100000000002</v>
          </cell>
          <cell r="OJ98">
            <v>56.410400000000003</v>
          </cell>
          <cell r="OK98">
            <v>56.838500000000003</v>
          </cell>
          <cell r="OL98">
            <v>57.426600000000001</v>
          </cell>
          <cell r="OM98">
            <v>57.832999999999998</v>
          </cell>
          <cell r="ON98">
            <v>58.1404</v>
          </cell>
          <cell r="OO98">
            <v>58.302199999999999</v>
          </cell>
          <cell r="OP98">
            <v>58.94</v>
          </cell>
          <cell r="OQ98">
            <v>59.404899999999998</v>
          </cell>
          <cell r="OR98">
            <v>60.012700000000002</v>
          </cell>
          <cell r="OS98">
            <v>60.715499999999999</v>
          </cell>
          <cell r="OT98">
            <v>61.231900000000003</v>
          </cell>
          <cell r="OU98">
            <v>61.917400000000001</v>
          </cell>
          <cell r="OV98">
            <v>62.969099999999997</v>
          </cell>
          <cell r="OW98">
            <v>63.451099999999997</v>
          </cell>
          <cell r="OX98">
            <v>63.8767</v>
          </cell>
          <cell r="OY98">
            <v>64.346000000000004</v>
          </cell>
          <cell r="OZ98">
            <v>64.7393</v>
          </cell>
          <cell r="PA98">
            <v>65.122</v>
          </cell>
          <cell r="PB98">
            <v>65.511700000000005</v>
          </cell>
          <cell r="PC98">
            <v>65.792699999999996</v>
          </cell>
          <cell r="PD98">
            <v>66.155199999999994</v>
          </cell>
          <cell r="PE98">
            <v>66.518799999999999</v>
          </cell>
          <cell r="PF98">
            <v>66.153599999999997</v>
          </cell>
          <cell r="PG98">
            <v>7.1783399579999996</v>
          </cell>
          <cell r="PH98">
            <v>7.4087932900000002</v>
          </cell>
          <cell r="PI98">
            <v>7.639246623</v>
          </cell>
          <cell r="PJ98">
            <v>7.8696999549999997</v>
          </cell>
          <cell r="PK98">
            <v>8.2001304630000007</v>
          </cell>
          <cell r="PL98">
            <v>7.7278099060000001</v>
          </cell>
          <cell r="PM98">
            <v>8.4392204280000005</v>
          </cell>
          <cell r="PN98">
            <v>8.6979799270000004</v>
          </cell>
          <cell r="PO98">
            <v>8.9412097930000005</v>
          </cell>
          <cell r="PP98">
            <v>8.9687900539999994</v>
          </cell>
          <cell r="PQ98">
            <v>8.9639902110000005</v>
          </cell>
          <cell r="PR98">
            <v>8.947030067</v>
          </cell>
          <cell r="PS98">
            <v>9.2197504039999991</v>
          </cell>
          <cell r="PT98">
            <v>9.5837001799999992</v>
          </cell>
          <cell r="PU98">
            <v>9.6963901519999993</v>
          </cell>
          <cell r="PV98">
            <v>9.9156198500000006</v>
          </cell>
          <cell r="PW98">
            <v>9.9730396270000004</v>
          </cell>
          <cell r="PX98">
            <v>10.1291399</v>
          </cell>
          <cell r="PY98">
            <v>10.21502972</v>
          </cell>
          <cell r="PZ98">
            <v>10.475489619999999</v>
          </cell>
          <cell r="QA98">
            <v>10.66534042</v>
          </cell>
          <cell r="QB98">
            <v>11.04267025</v>
          </cell>
          <cell r="QC98">
            <v>11.10612965</v>
          </cell>
          <cell r="QD98">
            <v>11.33320045</v>
          </cell>
          <cell r="QE98">
            <v>11.52048969</v>
          </cell>
          <cell r="QF98">
            <v>11.608849530000001</v>
          </cell>
          <cell r="QG98">
            <v>11.512120250000001</v>
          </cell>
          <cell r="QH98">
            <v>11.290049550000001</v>
          </cell>
          <cell r="QI98">
            <v>10.880629539999999</v>
          </cell>
          <cell r="QJ98">
            <v>10.719200130000001</v>
          </cell>
          <cell r="QK98">
            <v>10.33197975</v>
          </cell>
          <cell r="QL98">
            <v>10.33197975</v>
          </cell>
          <cell r="QM98">
            <v>4.34</v>
          </cell>
          <cell r="QN98">
            <v>4.43</v>
          </cell>
          <cell r="QO98">
            <v>4.5199999999999996</v>
          </cell>
          <cell r="QP98">
            <v>4.6100000000000003</v>
          </cell>
          <cell r="QQ98">
            <v>4.7</v>
          </cell>
          <cell r="QR98">
            <v>4.79</v>
          </cell>
          <cell r="QS98">
            <v>4.8319999999999999</v>
          </cell>
          <cell r="QT98">
            <v>4.8739999999999997</v>
          </cell>
          <cell r="QU98">
            <v>4.9160000000000004</v>
          </cell>
          <cell r="QV98">
            <v>4.9580000000000002</v>
          </cell>
          <cell r="QW98">
            <v>5</v>
          </cell>
          <cell r="QX98">
            <v>5.0380000000000003</v>
          </cell>
          <cell r="QY98">
            <v>5.0759999999999996</v>
          </cell>
          <cell r="QZ98">
            <v>5.1139999999999999</v>
          </cell>
          <cell r="RA98">
            <v>5.1520000000000001</v>
          </cell>
          <cell r="RB98">
            <v>5.19</v>
          </cell>
          <cell r="RC98">
            <v>5.22</v>
          </cell>
          <cell r="RD98">
            <v>5.25</v>
          </cell>
          <cell r="RE98">
            <v>5.28</v>
          </cell>
          <cell r="RF98">
            <v>5.31</v>
          </cell>
          <cell r="RG98">
            <v>5.34</v>
          </cell>
          <cell r="RH98">
            <v>5.3959999999999999</v>
          </cell>
          <cell r="RI98">
            <v>5.452</v>
          </cell>
          <cell r="RJ98">
            <v>5.508</v>
          </cell>
          <cell r="RK98">
            <v>5.5640000000000001</v>
          </cell>
          <cell r="RL98">
            <v>5.62</v>
          </cell>
          <cell r="RM98">
            <v>5.6559999999999997</v>
          </cell>
          <cell r="RN98">
            <v>5.6920000000000002</v>
          </cell>
          <cell r="RO98">
            <v>5.7279999999999998</v>
          </cell>
          <cell r="RP98">
            <v>5.7640000000000002</v>
          </cell>
          <cell r="RQ98">
            <v>5.7640000000000002</v>
          </cell>
          <cell r="RR98">
            <v>5.7640000000000002</v>
          </cell>
          <cell r="RS98">
            <v>2216.2114700000002</v>
          </cell>
          <cell r="RT98">
            <v>2246.1208510000001</v>
          </cell>
          <cell r="RU98">
            <v>2305.64662</v>
          </cell>
          <cell r="RV98">
            <v>2376.328649</v>
          </cell>
          <cell r="RW98">
            <v>2494.328681</v>
          </cell>
          <cell r="RX98">
            <v>2612.7341040000001</v>
          </cell>
          <cell r="RY98">
            <v>2731.6343940000002</v>
          </cell>
          <cell r="RZ98">
            <v>2803.788708</v>
          </cell>
          <cell r="SA98">
            <v>2848.932675</v>
          </cell>
          <cell r="SB98">
            <v>3043.8961290000002</v>
          </cell>
          <cell r="SC98">
            <v>3085.0552510000002</v>
          </cell>
          <cell r="SD98">
            <v>3214.4117110000002</v>
          </cell>
          <cell r="SE98">
            <v>3387.9074260000002</v>
          </cell>
          <cell r="SF98">
            <v>3469.5627060000002</v>
          </cell>
          <cell r="SG98">
            <v>3712.9094270000001</v>
          </cell>
          <cell r="SH98">
            <v>3969.257278</v>
          </cell>
          <cell r="SI98">
            <v>3746.1855390000001</v>
          </cell>
          <cell r="SJ98">
            <v>4449.744412</v>
          </cell>
          <cell r="SK98">
            <v>4659.3299569999999</v>
          </cell>
          <cell r="SL98">
            <v>5026.7091959999998</v>
          </cell>
          <cell r="SM98">
            <v>5425.9485830000003</v>
          </cell>
          <cell r="SN98">
            <v>5326.8983859999998</v>
          </cell>
          <cell r="SO98">
            <v>5725.9600909999999</v>
          </cell>
          <cell r="SP98">
            <v>6148.7066269999996</v>
          </cell>
          <cell r="SQ98">
            <v>6600.3292330000004</v>
          </cell>
          <cell r="SR98">
            <v>6984.1778979999999</v>
          </cell>
          <cell r="SS98">
            <v>7376.2872269999998</v>
          </cell>
          <cell r="ST98">
            <v>6903.5103150000004</v>
          </cell>
          <cell r="SU98">
            <v>8087.0479869999999</v>
          </cell>
          <cell r="SV98">
            <v>8397.0041199999996</v>
          </cell>
          <cell r="SW98">
            <v>8553.9994150000002</v>
          </cell>
          <cell r="SX98">
            <v>8627.1316800000004</v>
          </cell>
          <cell r="SY98">
            <v>0.40300000000000002</v>
          </cell>
          <cell r="SZ98">
            <v>0.41299999999999998</v>
          </cell>
          <cell r="TA98">
            <v>0.41599999999999998</v>
          </cell>
          <cell r="TB98">
            <v>0.42499999999999999</v>
          </cell>
          <cell r="TC98">
            <v>0.434</v>
          </cell>
          <cell r="TD98">
            <v>0.44</v>
          </cell>
          <cell r="TE98">
            <v>0.44600000000000001</v>
          </cell>
          <cell r="TF98">
            <v>0.45400000000000001</v>
          </cell>
          <cell r="TG98">
            <v>0.45500000000000002</v>
          </cell>
          <cell r="TH98">
            <v>0.45900000000000002</v>
          </cell>
          <cell r="TI98">
            <v>0.45900000000000002</v>
          </cell>
          <cell r="TJ98">
            <v>0.45900000000000002</v>
          </cell>
          <cell r="TK98">
            <v>26.79786279</v>
          </cell>
          <cell r="TL98">
            <v>26.48863326</v>
          </cell>
          <cell r="TM98">
            <v>27.0444079</v>
          </cell>
          <cell r="TN98">
            <v>26.794109710000001</v>
          </cell>
          <cell r="TO98">
            <v>26.49129078</v>
          </cell>
          <cell r="TP98">
            <v>26.251897549999999</v>
          </cell>
          <cell r="TQ98">
            <v>26.006428140000001</v>
          </cell>
          <cell r="TR98">
            <v>24.964346419999998</v>
          </cell>
          <cell r="TS98">
            <v>24.80699843</v>
          </cell>
          <cell r="TT98">
            <v>24.569014719999998</v>
          </cell>
          <cell r="TU98">
            <v>24.336890400000001</v>
          </cell>
          <cell r="TV98">
            <v>24.176819980000001</v>
          </cell>
          <cell r="TW98">
            <v>26.860254080000001</v>
          </cell>
          <cell r="TX98">
            <v>26.642984009999999</v>
          </cell>
          <cell r="TY98">
            <v>27.272727270000001</v>
          </cell>
          <cell r="TZ98">
            <v>26.975945020000001</v>
          </cell>
          <cell r="UA98">
            <v>26.68918919</v>
          </cell>
          <cell r="UB98">
            <v>26.5442404</v>
          </cell>
          <cell r="UC98">
            <v>26.158940399999999</v>
          </cell>
          <cell r="UD98">
            <v>25.205930810000002</v>
          </cell>
          <cell r="UE98">
            <v>25.041186159999999</v>
          </cell>
          <cell r="UF98">
            <v>24.75409836</v>
          </cell>
          <cell r="UG98">
            <v>24.506578950000002</v>
          </cell>
          <cell r="UH98">
            <v>24.382207579999999</v>
          </cell>
          <cell r="UI98">
            <v>28.61852837</v>
          </cell>
          <cell r="UJ98">
            <v>27.69083977</v>
          </cell>
          <cell r="UK98">
            <v>26.753423690000002</v>
          </cell>
          <cell r="UL98">
            <v>26.00252914</v>
          </cell>
          <cell r="UM98">
            <v>25.09407234</v>
          </cell>
          <cell r="UN98">
            <v>24.37589264</v>
          </cell>
          <cell r="UO98">
            <v>23.639484410000001</v>
          </cell>
          <cell r="UP98">
            <v>22.99173927</v>
          </cell>
          <cell r="UQ98">
            <v>22.519695280000001</v>
          </cell>
          <cell r="UR98">
            <v>21.805744170000001</v>
          </cell>
          <cell r="US98">
            <v>21.109371190000001</v>
          </cell>
          <cell r="UT98">
            <v>20.62915993</v>
          </cell>
          <cell r="UU98">
            <v>31.21</v>
          </cell>
          <cell r="UV98">
            <v>31.21</v>
          </cell>
          <cell r="UW98">
            <v>34.054299999999998</v>
          </cell>
          <cell r="UX98">
            <v>34.054299999999998</v>
          </cell>
          <cell r="UY98">
            <v>34.054299999999998</v>
          </cell>
          <cell r="UZ98">
            <v>34.054299999999998</v>
          </cell>
          <cell r="VA98">
            <v>34.054299999999998</v>
          </cell>
          <cell r="VB98">
            <v>31.317959999999999</v>
          </cell>
          <cell r="VC98">
            <v>31.317959999999999</v>
          </cell>
          <cell r="VD98">
            <v>31.317959999999999</v>
          </cell>
          <cell r="VE98">
            <v>31.317959999999999</v>
          </cell>
          <cell r="VF98">
            <v>31.317959999999999</v>
          </cell>
          <cell r="VG98">
            <v>20.565059999999999</v>
          </cell>
          <cell r="VH98">
            <v>20.565059999999999</v>
          </cell>
          <cell r="VI98">
            <v>20.325500000000002</v>
          </cell>
          <cell r="VJ98">
            <v>20.325500000000002</v>
          </cell>
          <cell r="VK98">
            <v>20.325500000000002</v>
          </cell>
          <cell r="VL98">
            <v>20.325500000000002</v>
          </cell>
          <cell r="VM98">
            <v>20.325500000000002</v>
          </cell>
          <cell r="VN98">
            <v>20.58334</v>
          </cell>
          <cell r="VO98">
            <v>20.58334</v>
          </cell>
          <cell r="VP98">
            <v>20.58334</v>
          </cell>
          <cell r="VQ98">
            <v>20.58334</v>
          </cell>
          <cell r="VR98">
            <v>20.58334</v>
          </cell>
          <cell r="VS98">
            <v>120</v>
          </cell>
          <cell r="WB98">
            <v>0.59499999999999997</v>
          </cell>
          <cell r="WC98">
            <v>0.59099999999999997</v>
          </cell>
          <cell r="WD98">
            <v>0.58699999999999997</v>
          </cell>
          <cell r="WE98">
            <v>0.58099999999999996</v>
          </cell>
          <cell r="WF98">
            <v>0.56999999999999995</v>
          </cell>
          <cell r="WG98">
            <v>0.56399999999999995</v>
          </cell>
          <cell r="WH98">
            <v>0.56000000000000005</v>
          </cell>
          <cell r="WI98">
            <v>0.55400000000000005</v>
          </cell>
          <cell r="WJ98">
            <v>0.54500000000000004</v>
          </cell>
          <cell r="WK98">
            <v>0.54100000000000004</v>
          </cell>
          <cell r="WL98">
            <v>0.53600000000000003</v>
          </cell>
          <cell r="WM98">
            <v>0.53100000000000003</v>
          </cell>
          <cell r="WN98">
            <v>0.52400000000000002</v>
          </cell>
          <cell r="WO98">
            <v>0.51700000000000002</v>
          </cell>
          <cell r="WP98">
            <v>0.50900000000000001</v>
          </cell>
          <cell r="WQ98">
            <v>0.503</v>
          </cell>
          <cell r="WR98">
            <v>0.495</v>
          </cell>
          <cell r="WS98">
            <v>0.48799999999999999</v>
          </cell>
          <cell r="WT98">
            <v>0.47699999999999998</v>
          </cell>
          <cell r="WU98">
            <v>0.47099999999999997</v>
          </cell>
          <cell r="WV98">
            <v>0.46899999999999997</v>
          </cell>
          <cell r="WW98">
            <v>0.46800000000000003</v>
          </cell>
          <cell r="WX98">
            <v>0.46600000000000003</v>
          </cell>
          <cell r="WY98">
            <v>0.47799999999999998</v>
          </cell>
          <cell r="WZ98">
            <v>835</v>
          </cell>
          <cell r="XA98">
            <v>795</v>
          </cell>
          <cell r="XB98">
            <v>767</v>
          </cell>
          <cell r="XC98">
            <v>739</v>
          </cell>
          <cell r="XD98">
            <v>709</v>
          </cell>
          <cell r="XE98">
            <v>682</v>
          </cell>
          <cell r="XF98">
            <v>655</v>
          </cell>
          <cell r="XG98">
            <v>626</v>
          </cell>
          <cell r="XH98">
            <v>599</v>
          </cell>
          <cell r="XI98">
            <v>570</v>
          </cell>
          <cell r="XJ98">
            <v>544</v>
          </cell>
          <cell r="XK98">
            <v>517</v>
          </cell>
          <cell r="XL98">
            <v>491</v>
          </cell>
          <cell r="XM98">
            <v>465</v>
          </cell>
          <cell r="XN98">
            <v>437</v>
          </cell>
          <cell r="XO98">
            <v>410</v>
          </cell>
          <cell r="XP98">
            <v>385</v>
          </cell>
          <cell r="XQ98">
            <v>360</v>
          </cell>
          <cell r="XR98">
            <v>336</v>
          </cell>
          <cell r="XS98">
            <v>314</v>
          </cell>
          <cell r="XT98">
            <v>292</v>
          </cell>
          <cell r="XU98">
            <v>272</v>
          </cell>
          <cell r="XV98">
            <v>254</v>
          </cell>
          <cell r="XW98">
            <v>238</v>
          </cell>
          <cell r="XX98">
            <v>223</v>
          </cell>
          <cell r="XY98">
            <v>209</v>
          </cell>
          <cell r="XZ98">
            <v>196</v>
          </cell>
          <cell r="YA98">
            <v>185</v>
          </cell>
          <cell r="YB98">
            <v>185</v>
          </cell>
          <cell r="YC98">
            <v>185</v>
          </cell>
          <cell r="YD98">
            <v>185</v>
          </cell>
          <cell r="YE98">
            <v>185</v>
          </cell>
          <cell r="YF98">
            <v>102.956</v>
          </cell>
          <cell r="YG98">
            <v>106.59399999999999</v>
          </cell>
          <cell r="YH98">
            <v>107.339</v>
          </cell>
          <cell r="YI98">
            <v>110.586</v>
          </cell>
          <cell r="YJ98">
            <v>108.949</v>
          </cell>
          <cell r="YK98">
            <v>107.33499999999999</v>
          </cell>
          <cell r="YL98">
            <v>105.20099999999999</v>
          </cell>
          <cell r="YM98">
            <v>102.839</v>
          </cell>
          <cell r="YN98">
            <v>100.97199999999999</v>
          </cell>
          <cell r="YO98">
            <v>101.944</v>
          </cell>
          <cell r="YP98">
            <v>100.81399999999999</v>
          </cell>
          <cell r="YQ98">
            <v>98.236000000000004</v>
          </cell>
          <cell r="YR98">
            <v>93.236000000000004</v>
          </cell>
          <cell r="YS98">
            <v>90.418000000000006</v>
          </cell>
          <cell r="YT98">
            <v>91.629000000000005</v>
          </cell>
          <cell r="YU98">
            <v>89.72</v>
          </cell>
          <cell r="YV98">
            <v>90.591999999999999</v>
          </cell>
          <cell r="YW98">
            <v>92.486999999999995</v>
          </cell>
          <cell r="YX98">
            <v>91.876999999999995</v>
          </cell>
          <cell r="YY98">
            <v>91.405000000000001</v>
          </cell>
          <cell r="YZ98">
            <v>89.212999999999994</v>
          </cell>
          <cell r="ZA98">
            <v>87.866</v>
          </cell>
          <cell r="ZB98">
            <v>85.730999999999995</v>
          </cell>
          <cell r="ZC98">
            <v>84.442999999999998</v>
          </cell>
          <cell r="ZD98">
            <v>81.073999999999998</v>
          </cell>
          <cell r="ZE98">
            <v>80.231999999999999</v>
          </cell>
          <cell r="ZF98">
            <v>79.141000000000005</v>
          </cell>
          <cell r="ZG98">
            <v>78.08</v>
          </cell>
          <cell r="ZH98">
            <v>77.021000000000001</v>
          </cell>
          <cell r="ZI98">
            <v>76.164000000000001</v>
          </cell>
          <cell r="ZJ98">
            <v>74.572000000000003</v>
          </cell>
          <cell r="ZK98">
            <v>73.174999999999997</v>
          </cell>
          <cell r="ZL98">
            <v>5.97</v>
          </cell>
          <cell r="ZM98">
            <v>6.7380000000000004</v>
          </cell>
          <cell r="ZN98">
            <v>7.5060000000000002</v>
          </cell>
          <cell r="ZO98">
            <v>8.2739999999999991</v>
          </cell>
          <cell r="ZP98">
            <v>9.0419999999999998</v>
          </cell>
          <cell r="ZQ98">
            <v>9.81</v>
          </cell>
          <cell r="ZR98">
            <v>10.641999999999999</v>
          </cell>
          <cell r="ZS98">
            <v>11.474</v>
          </cell>
          <cell r="ZT98">
            <v>12.305999999999999</v>
          </cell>
          <cell r="ZU98">
            <v>13.138</v>
          </cell>
          <cell r="ZV98">
            <v>13.97</v>
          </cell>
          <cell r="ZW98">
            <v>14.837999999999999</v>
          </cell>
          <cell r="ZX98">
            <v>15.706</v>
          </cell>
          <cell r="ZY98">
            <v>16.574000000000002</v>
          </cell>
          <cell r="ZZ98">
            <v>17.442</v>
          </cell>
          <cell r="AAA98">
            <v>18.309999999999999</v>
          </cell>
          <cell r="AAB98">
            <v>19.224</v>
          </cell>
          <cell r="AAC98">
            <v>20.138000000000002</v>
          </cell>
          <cell r="AAD98">
            <v>21.052</v>
          </cell>
          <cell r="AAE98">
            <v>21.966000000000001</v>
          </cell>
          <cell r="AAF98">
            <v>22.88</v>
          </cell>
          <cell r="AAG98">
            <v>24.763999999999999</v>
          </cell>
          <cell r="AAH98">
            <v>26.648</v>
          </cell>
          <cell r="AAI98">
            <v>28.532</v>
          </cell>
          <cell r="AAJ98">
            <v>30.416</v>
          </cell>
          <cell r="AAK98">
            <v>32.299999999999997</v>
          </cell>
          <cell r="AAL98">
            <v>33.64</v>
          </cell>
          <cell r="AAM98">
            <v>34.979999999999997</v>
          </cell>
          <cell r="AAN98">
            <v>36.32</v>
          </cell>
          <cell r="AAO98">
            <v>37.659999999999997</v>
          </cell>
          <cell r="AAP98">
            <v>37.659999999999997</v>
          </cell>
          <cell r="AAQ98">
            <v>37.659999999999997</v>
          </cell>
          <cell r="AAR98">
            <v>18.850000000000001</v>
          </cell>
          <cell r="AAS98">
            <v>19.763999999999999</v>
          </cell>
          <cell r="AAT98">
            <v>20.678000000000001</v>
          </cell>
          <cell r="AAU98">
            <v>21.591999999999999</v>
          </cell>
          <cell r="AAV98">
            <v>22.506</v>
          </cell>
          <cell r="AAW98">
            <v>23.42</v>
          </cell>
          <cell r="AAX98">
            <v>24.292000000000002</v>
          </cell>
          <cell r="AAY98">
            <v>25.164000000000001</v>
          </cell>
          <cell r="AAZ98">
            <v>26.036000000000001</v>
          </cell>
          <cell r="ABA98">
            <v>26.908000000000001</v>
          </cell>
          <cell r="ABB98">
            <v>27.78</v>
          </cell>
          <cell r="ABC98">
            <v>28.652000000000001</v>
          </cell>
          <cell r="ABD98">
            <v>29.524000000000001</v>
          </cell>
          <cell r="ABE98">
            <v>30.396000000000001</v>
          </cell>
          <cell r="ABF98">
            <v>31.268000000000001</v>
          </cell>
          <cell r="ABG98">
            <v>32.14</v>
          </cell>
          <cell r="ABH98">
            <v>33.116</v>
          </cell>
          <cell r="ABI98">
            <v>34.091999999999999</v>
          </cell>
          <cell r="ABJ98">
            <v>35.067999999999998</v>
          </cell>
          <cell r="ABK98">
            <v>36.043999999999997</v>
          </cell>
          <cell r="ABL98">
            <v>37.020000000000003</v>
          </cell>
          <cell r="ABM98">
            <v>38.475999999999999</v>
          </cell>
          <cell r="ABN98">
            <v>39.932000000000002</v>
          </cell>
          <cell r="ABO98">
            <v>41.387999999999998</v>
          </cell>
          <cell r="ABP98">
            <v>42.844000000000001</v>
          </cell>
          <cell r="ABQ98">
            <v>44.3</v>
          </cell>
          <cell r="ABR98">
            <v>45.16</v>
          </cell>
          <cell r="ABS98">
            <v>46.02</v>
          </cell>
          <cell r="ABT98">
            <v>46.88</v>
          </cell>
          <cell r="ABU98">
            <v>47.74</v>
          </cell>
          <cell r="ABV98">
            <v>47.74</v>
          </cell>
          <cell r="ABW98">
            <v>47.74</v>
          </cell>
          <cell r="ACF98">
            <v>21.212121209999999</v>
          </cell>
          <cell r="ACG98">
            <v>21.212121209999999</v>
          </cell>
          <cell r="ACH98">
            <v>21.212121209999999</v>
          </cell>
          <cell r="ACI98">
            <v>21.212121209999999</v>
          </cell>
          <cell r="ACJ98">
            <v>22.93577982</v>
          </cell>
          <cell r="ACK98">
            <v>22.93577982</v>
          </cell>
          <cell r="ACL98">
            <v>22.93577982</v>
          </cell>
          <cell r="ACM98">
            <v>22.93577982</v>
          </cell>
          <cell r="ACN98">
            <v>25.217391299999999</v>
          </cell>
          <cell r="ACO98">
            <v>25.217391299999999</v>
          </cell>
          <cell r="ACP98">
            <v>25.217391299999999</v>
          </cell>
          <cell r="ACQ98">
            <v>25.217391299999999</v>
          </cell>
          <cell r="ACR98">
            <v>25.217391299999999</v>
          </cell>
          <cell r="ACS98">
            <v>25</v>
          </cell>
          <cell r="ACT98">
            <v>25</v>
          </cell>
          <cell r="ACU98">
            <v>25</v>
          </cell>
          <cell r="ACV98">
            <v>25</v>
          </cell>
          <cell r="ACW98">
            <v>25</v>
          </cell>
          <cell r="ACX98">
            <v>27.516778519999999</v>
          </cell>
          <cell r="ACY98">
            <v>27.516778519999999</v>
          </cell>
          <cell r="ACZ98">
            <v>27.516778519999999</v>
          </cell>
          <cell r="ADA98">
            <v>27.516778519999999</v>
          </cell>
          <cell r="ADB98">
            <v>27.516778519999999</v>
          </cell>
          <cell r="ADC98">
            <v>21.951219510000001</v>
          </cell>
          <cell r="ADL98">
            <v>78.787878789999994</v>
          </cell>
          <cell r="ADM98">
            <v>78.787878789999994</v>
          </cell>
          <cell r="ADN98">
            <v>78.787878789999994</v>
          </cell>
          <cell r="ADO98">
            <v>78.787878789999994</v>
          </cell>
          <cell r="ADP98">
            <v>77.064220180000007</v>
          </cell>
          <cell r="ADQ98">
            <v>77.064220180000007</v>
          </cell>
          <cell r="ADR98">
            <v>77.064220180000007</v>
          </cell>
          <cell r="ADS98">
            <v>77.064220180000007</v>
          </cell>
          <cell r="ADT98">
            <v>74.782608699999997</v>
          </cell>
          <cell r="ADU98">
            <v>74.782608699999997</v>
          </cell>
          <cell r="ADV98">
            <v>74.782608699999997</v>
          </cell>
          <cell r="ADW98">
            <v>74.782608699999997</v>
          </cell>
          <cell r="ADX98">
            <v>74.782608699999997</v>
          </cell>
          <cell r="ADY98">
            <v>75</v>
          </cell>
          <cell r="ADZ98">
            <v>75</v>
          </cell>
          <cell r="AEA98">
            <v>75</v>
          </cell>
          <cell r="AEB98">
            <v>75</v>
          </cell>
          <cell r="AEC98">
            <v>75</v>
          </cell>
          <cell r="AED98">
            <v>72.483221479999997</v>
          </cell>
          <cell r="AEE98">
            <v>72.483221479999997</v>
          </cell>
          <cell r="AEF98">
            <v>72.483221479999997</v>
          </cell>
          <cell r="AEG98">
            <v>72.483221479999997</v>
          </cell>
          <cell r="AEH98">
            <v>72.483221479999997</v>
          </cell>
          <cell r="AEI98">
            <v>78.048780489999999</v>
          </cell>
          <cell r="AEJ98">
            <v>80.944999999999993</v>
          </cell>
          <cell r="AEK98">
            <v>80.885999999999996</v>
          </cell>
          <cell r="AEL98">
            <v>80.774000000000001</v>
          </cell>
          <cell r="AEM98">
            <v>80.646000000000001</v>
          </cell>
          <cell r="AEN98">
            <v>80.430000000000007</v>
          </cell>
          <cell r="AEO98">
            <v>80.254000000000005</v>
          </cell>
          <cell r="AEP98">
            <v>80.028999999999996</v>
          </cell>
          <cell r="AEQ98">
            <v>79.802000000000007</v>
          </cell>
          <cell r="AER98">
            <v>79.572999999999993</v>
          </cell>
          <cell r="AES98">
            <v>79.341999999999999</v>
          </cell>
          <cell r="AET98">
            <v>79.108999999999995</v>
          </cell>
          <cell r="AEU98">
            <v>78.875</v>
          </cell>
          <cell r="AEV98">
            <v>78.64</v>
          </cell>
          <cell r="AEW98">
            <v>78.403000000000006</v>
          </cell>
          <cell r="AEX98">
            <v>78.164000000000001</v>
          </cell>
          <cell r="AEY98">
            <v>77.923000000000002</v>
          </cell>
          <cell r="AEZ98">
            <v>77.677999999999997</v>
          </cell>
          <cell r="AFA98">
            <v>77.430000000000007</v>
          </cell>
          <cell r="AFB98">
            <v>77.180999999999997</v>
          </cell>
          <cell r="AFC98">
            <v>76.927999999999997</v>
          </cell>
          <cell r="AFD98">
            <v>76.673000000000002</v>
          </cell>
          <cell r="AFE98">
            <v>76.531999999999996</v>
          </cell>
          <cell r="AFF98">
            <v>76.397999999999996</v>
          </cell>
          <cell r="AFG98">
            <v>76.272999999999996</v>
          </cell>
          <cell r="AFH98">
            <v>76.164000000000001</v>
          </cell>
          <cell r="AFI98">
            <v>76.069999999999993</v>
          </cell>
          <cell r="AFJ98">
            <v>75.989999999999995</v>
          </cell>
          <cell r="AFK98">
            <v>75.918999999999997</v>
          </cell>
          <cell r="AFL98">
            <v>75.861999999999995</v>
          </cell>
          <cell r="AFM98">
            <v>75.826999999999998</v>
          </cell>
          <cell r="AFN98">
            <v>75.028000000000006</v>
          </cell>
          <cell r="AFO98">
            <v>74.784999999999997</v>
          </cell>
          <cell r="AFP98">
            <v>82.634</v>
          </cell>
          <cell r="AFQ98">
            <v>82.632000000000005</v>
          </cell>
          <cell r="AFR98">
            <v>82.626999999999995</v>
          </cell>
          <cell r="AFS98">
            <v>82.62</v>
          </cell>
          <cell r="AFT98">
            <v>82.602999999999994</v>
          </cell>
          <cell r="AFU98">
            <v>82.584000000000003</v>
          </cell>
          <cell r="AFV98">
            <v>82.41</v>
          </cell>
          <cell r="AFW98">
            <v>82.234999999999999</v>
          </cell>
          <cell r="AFX98">
            <v>82.058999999999997</v>
          </cell>
          <cell r="AFY98">
            <v>81.881</v>
          </cell>
          <cell r="AFZ98">
            <v>81.701999999999998</v>
          </cell>
          <cell r="AGA98">
            <v>81.522999999999996</v>
          </cell>
          <cell r="AGB98">
            <v>81.343000000000004</v>
          </cell>
          <cell r="AGC98">
            <v>81.161000000000001</v>
          </cell>
          <cell r="AGD98">
            <v>80.977999999999994</v>
          </cell>
          <cell r="AGE98">
            <v>80.793000000000006</v>
          </cell>
          <cell r="AGF98">
            <v>80.605000000000004</v>
          </cell>
          <cell r="AGG98">
            <v>80.415000000000006</v>
          </cell>
          <cell r="AGH98">
            <v>80.222999999999999</v>
          </cell>
          <cell r="AGI98">
            <v>80.028999999999996</v>
          </cell>
          <cell r="AGJ98">
            <v>79.832999999999998</v>
          </cell>
          <cell r="AGK98">
            <v>79.703999999999994</v>
          </cell>
          <cell r="AGL98">
            <v>79.566000000000003</v>
          </cell>
          <cell r="AGM98">
            <v>79.418999999999997</v>
          </cell>
          <cell r="AGN98">
            <v>79.274000000000001</v>
          </cell>
          <cell r="AGO98">
            <v>79.132000000000005</v>
          </cell>
          <cell r="AGP98">
            <v>78.992000000000004</v>
          </cell>
          <cell r="AGQ98">
            <v>78.852000000000004</v>
          </cell>
          <cell r="AGR98">
            <v>78.722999999999999</v>
          </cell>
          <cell r="AGS98">
            <v>78.635000000000005</v>
          </cell>
          <cell r="AGT98">
            <v>77.966999999999999</v>
          </cell>
          <cell r="AGU98">
            <v>78.093000000000004</v>
          </cell>
          <cell r="AGV98">
            <v>-3</v>
          </cell>
          <cell r="AGW98">
            <v>0.39600000000000002</v>
          </cell>
          <cell r="AGX98">
            <v>0.40400000000000003</v>
          </cell>
          <cell r="AGY98">
            <v>0.40799999999999997</v>
          </cell>
          <cell r="AGZ98">
            <v>0.41499999999999998</v>
          </cell>
          <cell r="AHA98">
            <v>0.42199999999999999</v>
          </cell>
          <cell r="AHB98">
            <v>0.42399999999999999</v>
          </cell>
          <cell r="AHC98">
            <v>0.437</v>
          </cell>
          <cell r="AHD98">
            <v>0.44400000000000001</v>
          </cell>
          <cell r="AHE98">
            <v>0.45</v>
          </cell>
          <cell r="AHF98">
            <v>0.45700000000000002</v>
          </cell>
          <cell r="AHG98">
            <v>0.45900000000000002</v>
          </cell>
          <cell r="AHH98">
            <v>0.46500000000000002</v>
          </cell>
          <cell r="AHI98">
            <v>0.47299999999999998</v>
          </cell>
          <cell r="AHJ98">
            <v>0.48199999999999998</v>
          </cell>
          <cell r="AHK98">
            <v>0.48799999999999999</v>
          </cell>
          <cell r="AHL98">
            <v>0.498</v>
          </cell>
          <cell r="AHM98">
            <v>0.499</v>
          </cell>
          <cell r="AHN98">
            <v>0.51100000000000001</v>
          </cell>
          <cell r="AHO98">
            <v>0.51700000000000002</v>
          </cell>
          <cell r="AHP98">
            <v>0.52700000000000002</v>
          </cell>
          <cell r="AHQ98">
            <v>0.53200000000000003</v>
          </cell>
          <cell r="AHR98">
            <v>0.54700000000000004</v>
          </cell>
          <cell r="AHS98">
            <v>0.55200000000000005</v>
          </cell>
          <cell r="AHT98">
            <v>0.56100000000000005</v>
          </cell>
          <cell r="AHU98">
            <v>0.56899999999999995</v>
          </cell>
          <cell r="AHV98">
            <v>0.56899999999999995</v>
          </cell>
          <cell r="AHW98">
            <v>0.56999999999999995</v>
          </cell>
          <cell r="AHX98">
            <v>0.57099999999999995</v>
          </cell>
          <cell r="AHY98">
            <v>0.56799999999999995</v>
          </cell>
          <cell r="AHZ98">
            <v>0.56200000000000006</v>
          </cell>
          <cell r="AIA98">
            <v>0.56000000000000005</v>
          </cell>
          <cell r="AIB98">
            <v>0.55900000000000005</v>
          </cell>
          <cell r="AIC98">
            <v>2.2222222220000001</v>
          </cell>
          <cell r="AID98">
            <v>1.941747573</v>
          </cell>
          <cell r="AIE98">
            <v>2.1582733809999999</v>
          </cell>
          <cell r="AIF98">
            <v>2.1226415090000001</v>
          </cell>
          <cell r="AIG98">
            <v>2.3148148150000001</v>
          </cell>
          <cell r="AIH98">
            <v>2.3041474649999998</v>
          </cell>
          <cell r="AII98">
            <v>2.2371364649999999</v>
          </cell>
          <cell r="AIJ98">
            <v>2.2026431720000001</v>
          </cell>
          <cell r="AIK98">
            <v>2.1739130430000002</v>
          </cell>
          <cell r="AIL98">
            <v>1.931330472</v>
          </cell>
          <cell r="AIM98">
            <v>2.3404255319999998</v>
          </cell>
          <cell r="AIN98">
            <v>2.3109243699999999</v>
          </cell>
          <cell r="AIO98">
            <v>2.2727272730000001</v>
          </cell>
          <cell r="AIP98">
            <v>2.2312373230000002</v>
          </cell>
          <cell r="AIQ98">
            <v>2.4</v>
          </cell>
          <cell r="AIR98">
            <v>2.3529411759999999</v>
          </cell>
          <cell r="AIS98">
            <v>2.3483365950000001</v>
          </cell>
          <cell r="AIT98">
            <v>2.6666666669999999</v>
          </cell>
          <cell r="AIU98">
            <v>2.8195488719999999</v>
          </cell>
          <cell r="AIV98">
            <v>2.9465930020000002</v>
          </cell>
          <cell r="AIW98">
            <v>3.448275862</v>
          </cell>
          <cell r="AIX98">
            <v>2.8419182950000001</v>
          </cell>
          <cell r="AIY98">
            <v>3.496503497</v>
          </cell>
          <cell r="AIZ98">
            <v>3.6082474229999999</v>
          </cell>
          <cell r="AJA98">
            <v>3.8851351350000001</v>
          </cell>
          <cell r="AJB98">
            <v>5.0083472450000004</v>
          </cell>
          <cell r="AJC98">
            <v>5.6291390730000002</v>
          </cell>
          <cell r="AJD98">
            <v>5.9308072489999999</v>
          </cell>
          <cell r="AJE98">
            <v>6.4250411859999996</v>
          </cell>
          <cell r="AJF98">
            <v>7.8688524590000002</v>
          </cell>
          <cell r="AJG98">
            <v>7.8947368420000004</v>
          </cell>
          <cell r="AJH98">
            <v>7.9077429979999998</v>
          </cell>
          <cell r="AJI98">
            <v>0.120456351</v>
          </cell>
          <cell r="AJJ98">
            <v>0.124665581</v>
          </cell>
          <cell r="AJK98">
            <v>0.131707505</v>
          </cell>
          <cell r="AJL98">
            <v>0.13147778399999999</v>
          </cell>
          <cell r="AJM98">
            <v>0.13392752499999999</v>
          </cell>
          <cell r="AJN98">
            <v>0.13843027999999999</v>
          </cell>
          <cell r="AJO98">
            <v>0.15145636600000001</v>
          </cell>
          <cell r="AJP98">
            <v>0.156903084</v>
          </cell>
          <cell r="AJQ98">
            <v>0.159403973</v>
          </cell>
          <cell r="AJR98">
            <v>0.161563343</v>
          </cell>
          <cell r="AJS98">
            <v>0.180400849</v>
          </cell>
          <cell r="AJT98">
            <v>0.196447711</v>
          </cell>
          <cell r="AJU98">
            <v>0.212224248</v>
          </cell>
          <cell r="AJV98">
            <v>0.21894904500000001</v>
          </cell>
          <cell r="AJW98">
            <v>0.226501746</v>
          </cell>
          <cell r="AJX98">
            <v>0.232453984</v>
          </cell>
          <cell r="AJY98">
            <v>0.30059489499999997</v>
          </cell>
          <cell r="AJZ98">
            <v>0.30873272600000001</v>
          </cell>
          <cell r="AKA98">
            <v>0.35247791299999998</v>
          </cell>
          <cell r="AKB98">
            <v>0.43383697500000001</v>
          </cell>
          <cell r="AKC98">
            <v>0.48078423300000001</v>
          </cell>
          <cell r="AKD98">
            <v>0.49941969899999999</v>
          </cell>
          <cell r="AKE98">
            <v>0.527268862</v>
          </cell>
          <cell r="AKF98">
            <v>0.65142974600000003</v>
          </cell>
          <cell r="AKG98">
            <v>0.67016016899999997</v>
          </cell>
          <cell r="AKH98">
            <v>1.3695557620000001</v>
          </cell>
          <cell r="AKI98">
            <v>2.162727587</v>
          </cell>
          <cell r="AKJ98">
            <v>2.6839070999999999</v>
          </cell>
          <cell r="AKK98">
            <v>2.7648489199999999</v>
          </cell>
          <cell r="AKL98">
            <v>4.7328144190000003</v>
          </cell>
          <cell r="AKM98">
            <v>4.6521229980000003</v>
          </cell>
          <cell r="AKN98">
            <v>4.6521229980000003</v>
          </cell>
          <cell r="AKO98">
            <v>4.68</v>
          </cell>
          <cell r="AKP98">
            <v>4.22</v>
          </cell>
          <cell r="AKQ98">
            <v>4.46</v>
          </cell>
          <cell r="AKR98">
            <v>4.41</v>
          </cell>
          <cell r="AKS98">
            <v>4.66</v>
          </cell>
          <cell r="AKT98">
            <v>4.5199999999999996</v>
          </cell>
          <cell r="AKU98">
            <v>4.6100000000000003</v>
          </cell>
          <cell r="AKV98">
            <v>4.62</v>
          </cell>
          <cell r="AKW98">
            <v>4.25</v>
          </cell>
          <cell r="AKX98">
            <v>3.95</v>
          </cell>
          <cell r="AKY98">
            <v>4.54</v>
          </cell>
          <cell r="AKZ98">
            <v>4.4400000000000004</v>
          </cell>
          <cell r="ALA98">
            <v>4.62</v>
          </cell>
          <cell r="ALB98">
            <v>4.51</v>
          </cell>
          <cell r="ALC98">
            <v>4.6900000000000004</v>
          </cell>
          <cell r="ALD98">
            <v>4.6900000000000004</v>
          </cell>
          <cell r="ALE98">
            <v>4.76</v>
          </cell>
          <cell r="ALF98">
            <v>5.0999999999999996</v>
          </cell>
          <cell r="ALG98">
            <v>5.63</v>
          </cell>
          <cell r="ALH98">
            <v>5.61</v>
          </cell>
          <cell r="ALI98">
            <v>6.64</v>
          </cell>
          <cell r="ALJ98">
            <v>5.36</v>
          </cell>
          <cell r="ALK98">
            <v>6.68</v>
          </cell>
          <cell r="ALL98">
            <v>6.82</v>
          </cell>
          <cell r="ALM98">
            <v>7.46</v>
          </cell>
          <cell r="ALN98">
            <v>8.52</v>
          </cell>
          <cell r="ALO98">
            <v>8.76</v>
          </cell>
          <cell r="ALP98">
            <v>8.7200000000000006</v>
          </cell>
          <cell r="ALQ98">
            <v>9.61</v>
          </cell>
          <cell r="ALR98">
            <v>9.64</v>
          </cell>
          <cell r="ALS98">
            <v>9.64</v>
          </cell>
          <cell r="ALT98">
            <v>9.64</v>
          </cell>
        </row>
        <row r="99">
          <cell r="A99" t="str">
            <v>Lebanon</v>
          </cell>
          <cell r="B99" t="str">
            <v>LBN</v>
          </cell>
          <cell r="C99" t="str">
            <v>High</v>
          </cell>
          <cell r="D99" t="str">
            <v>AS</v>
          </cell>
          <cell r="E99">
            <v>112</v>
          </cell>
          <cell r="U99">
            <v>0.73699999999999999</v>
          </cell>
          <cell r="V99">
            <v>0.73399999999999999</v>
          </cell>
          <cell r="W99">
            <v>0.752</v>
          </cell>
          <cell r="X99">
            <v>0.76</v>
          </cell>
          <cell r="Y99">
            <v>0.76700000000000002</v>
          </cell>
          <cell r="Z99">
            <v>0.77</v>
          </cell>
          <cell r="AA99">
            <v>0.77100000000000002</v>
          </cell>
          <cell r="AB99">
            <v>0.76200000000000001</v>
          </cell>
          <cell r="AC99">
            <v>0.75900000000000001</v>
          </cell>
          <cell r="AD99">
            <v>0.75</v>
          </cell>
          <cell r="AE99">
            <v>0.746</v>
          </cell>
          <cell r="AF99">
            <v>0.74299999999999999</v>
          </cell>
          <cell r="AG99">
            <v>0.75</v>
          </cell>
          <cell r="AH99">
            <v>0.75</v>
          </cell>
          <cell r="AI99">
            <v>0.745</v>
          </cell>
          <cell r="AJ99">
            <v>0.72599999999999998</v>
          </cell>
          <cell r="AK99">
            <v>0.70599999999999996</v>
          </cell>
          <cell r="AL99">
            <v>64.474699999999999</v>
          </cell>
          <cell r="AM99">
            <v>71.176100000000005</v>
          </cell>
          <cell r="AN99">
            <v>71.192400000000006</v>
          </cell>
          <cell r="AO99">
            <v>71.382400000000004</v>
          </cell>
          <cell r="AP99">
            <v>71.680800000000005</v>
          </cell>
          <cell r="AQ99">
            <v>72.043199999999999</v>
          </cell>
          <cell r="AR99">
            <v>72.293099999999995</v>
          </cell>
          <cell r="AS99">
            <v>72.777900000000002</v>
          </cell>
          <cell r="AT99">
            <v>72.943600000000004</v>
          </cell>
          <cell r="AU99">
            <v>73.490499999999997</v>
          </cell>
          <cell r="AV99">
            <v>73.930899999999994</v>
          </cell>
          <cell r="AW99">
            <v>74.364800000000002</v>
          </cell>
          <cell r="AX99">
            <v>75.0642</v>
          </cell>
          <cell r="AY99">
            <v>75.593199999999996</v>
          </cell>
          <cell r="AZ99">
            <v>75.976100000000002</v>
          </cell>
          <cell r="BA99">
            <v>76.272599999999997</v>
          </cell>
          <cell r="BB99">
            <v>76.079599999999999</v>
          </cell>
          <cell r="BC99">
            <v>77.080100000000002</v>
          </cell>
          <cell r="BD99">
            <v>77.584400000000002</v>
          </cell>
          <cell r="BE99">
            <v>77.889200000000002</v>
          </cell>
          <cell r="BF99">
            <v>78.155900000000003</v>
          </cell>
          <cell r="BG99">
            <v>78.403599999999997</v>
          </cell>
          <cell r="BH99">
            <v>78.628399999999999</v>
          </cell>
          <cell r="BI99">
            <v>78.765199999999993</v>
          </cell>
          <cell r="BJ99">
            <v>78.972700000000003</v>
          </cell>
          <cell r="BK99">
            <v>79.229399999999998</v>
          </cell>
          <cell r="BL99">
            <v>79.505399999999995</v>
          </cell>
          <cell r="BM99">
            <v>79.654300000000006</v>
          </cell>
          <cell r="BN99">
            <v>79.728999999999999</v>
          </cell>
          <cell r="BO99">
            <v>79.235900000000001</v>
          </cell>
          <cell r="BP99">
            <v>77.803799999999995</v>
          </cell>
          <cell r="BQ99">
            <v>75.047200000000004</v>
          </cell>
          <cell r="BR99">
            <v>11.71200857</v>
          </cell>
          <cell r="BS99">
            <v>11.869724290000001</v>
          </cell>
          <cell r="BT99">
            <v>12.02744</v>
          </cell>
          <cell r="BU99">
            <v>12.191247499999999</v>
          </cell>
          <cell r="BV99">
            <v>12.355055</v>
          </cell>
          <cell r="BW99">
            <v>12.518862499999999</v>
          </cell>
          <cell r="BX99">
            <v>12.68267</v>
          </cell>
          <cell r="BY99">
            <v>13.42690333</v>
          </cell>
          <cell r="BZ99">
            <v>14.171136669999999</v>
          </cell>
          <cell r="CA99">
            <v>14.91555</v>
          </cell>
          <cell r="CB99">
            <v>14.9636</v>
          </cell>
          <cell r="CC99">
            <v>15.203760000000001</v>
          </cell>
          <cell r="CD99">
            <v>14.81091</v>
          </cell>
          <cell r="CE99">
            <v>14.160589999999999</v>
          </cell>
          <cell r="CF99">
            <v>13.70269</v>
          </cell>
          <cell r="CG99">
            <v>13.241250000000001</v>
          </cell>
          <cell r="CH99">
            <v>12.88843</v>
          </cell>
          <cell r="CI99">
            <v>13.052899999999999</v>
          </cell>
          <cell r="CJ99">
            <v>13.158810000000001</v>
          </cell>
          <cell r="CK99">
            <v>13.31794</v>
          </cell>
          <cell r="CL99">
            <v>13.215999999999999</v>
          </cell>
          <cell r="CM99">
            <v>13.28792</v>
          </cell>
          <cell r="CN99">
            <v>12.50924</v>
          </cell>
          <cell r="CO99">
            <v>12.25366</v>
          </cell>
          <cell r="CP99">
            <v>11.48094</v>
          </cell>
          <cell r="CQ99">
            <v>11.146739999999999</v>
          </cell>
          <cell r="CR99">
            <v>10.839270000000001</v>
          </cell>
          <cell r="CS99">
            <v>11.285869999999999</v>
          </cell>
          <cell r="CT99">
            <v>11.285869999999999</v>
          </cell>
          <cell r="CU99">
            <v>11.285869999999999</v>
          </cell>
          <cell r="CV99">
            <v>11.285869999999999</v>
          </cell>
          <cell r="CW99">
            <v>11.285869999999999</v>
          </cell>
          <cell r="DM99">
            <v>7.5226287840000001</v>
          </cell>
          <cell r="DN99">
            <v>7.5582898790000002</v>
          </cell>
          <cell r="DO99">
            <v>8.0613899230000001</v>
          </cell>
          <cell r="DP99">
            <v>8.1161604300000008</v>
          </cell>
          <cell r="DQ99">
            <v>8.1709309359999995</v>
          </cell>
          <cell r="DR99">
            <v>8.2257014420000001</v>
          </cell>
          <cell r="DS99">
            <v>8.2804719490000007</v>
          </cell>
          <cell r="DT99">
            <v>8.3352424549999995</v>
          </cell>
          <cell r="DU99">
            <v>8.3900129620000001</v>
          </cell>
          <cell r="DV99">
            <v>8.4447834680000007</v>
          </cell>
          <cell r="DW99">
            <v>8.4995539739999995</v>
          </cell>
          <cell r="DX99">
            <v>8.5543244810000001</v>
          </cell>
          <cell r="DY99">
            <v>8.6090949870000006</v>
          </cell>
          <cell r="DZ99">
            <v>8.6638654939999995</v>
          </cell>
          <cell r="EA99">
            <v>8.7186360000000001</v>
          </cell>
          <cell r="EB99">
            <v>8.7186360000000001</v>
          </cell>
          <cell r="EC99">
            <v>8.7186360000000001</v>
          </cell>
          <cell r="ED99">
            <v>9196.5711759999995</v>
          </cell>
          <cell r="EE99">
            <v>10999.15835</v>
          </cell>
          <cell r="EF99">
            <v>12403.220300000001</v>
          </cell>
          <cell r="EG99">
            <v>12822.9799</v>
          </cell>
          <cell r="EH99">
            <v>13382.30811</v>
          </cell>
          <cell r="EI99">
            <v>13844.4596</v>
          </cell>
          <cell r="EJ99">
            <v>14884.52454</v>
          </cell>
          <cell r="EK99">
            <v>14727.6782</v>
          </cell>
          <cell r="EL99">
            <v>14956.28485</v>
          </cell>
          <cell r="EM99">
            <v>14715.15309</v>
          </cell>
          <cell r="EN99">
            <v>14641.019689999999</v>
          </cell>
          <cell r="EO99">
            <v>14303.66653</v>
          </cell>
          <cell r="EP99">
            <v>13498.130289999999</v>
          </cell>
          <cell r="EQ99">
            <v>11548.22517</v>
          </cell>
          <cell r="ER99">
            <v>13723.977720000001</v>
          </cell>
          <cell r="ES99">
            <v>14138.56631</v>
          </cell>
          <cell r="ET99">
            <v>14401.34173</v>
          </cell>
          <cell r="EU99">
            <v>16062.98559</v>
          </cell>
          <cell r="EV99">
            <v>17274.975180000001</v>
          </cell>
          <cell r="EW99">
            <v>18470.480390000001</v>
          </cell>
          <cell r="EX99">
            <v>19248.746500000001</v>
          </cell>
          <cell r="EY99">
            <v>18628.309959999999</v>
          </cell>
          <cell r="EZ99">
            <v>17964.638739999999</v>
          </cell>
          <cell r="FA99">
            <v>17437.605739999999</v>
          </cell>
          <cell r="FB99">
            <v>16794.977350000001</v>
          </cell>
          <cell r="FC99">
            <v>16178.16274</v>
          </cell>
          <cell r="FD99">
            <v>15891.85225</v>
          </cell>
          <cell r="FE99">
            <v>15980.11283</v>
          </cell>
          <cell r="FF99">
            <v>15586.30415</v>
          </cell>
          <cell r="FG99">
            <v>14377.64877</v>
          </cell>
          <cell r="FH99">
            <v>11201.42116</v>
          </cell>
          <cell r="FI99">
            <v>9525.831467</v>
          </cell>
          <cell r="FJ99">
            <v>5</v>
          </cell>
          <cell r="FZ99">
            <v>0.874</v>
          </cell>
          <cell r="GA99">
            <v>0.88400000000000001</v>
          </cell>
          <cell r="GB99">
            <v>0.88500000000000001</v>
          </cell>
          <cell r="GC99">
            <v>0.88600000000000001</v>
          </cell>
          <cell r="GD99">
            <v>0.88800000000000001</v>
          </cell>
          <cell r="GE99">
            <v>0.89300000000000002</v>
          </cell>
          <cell r="GF99">
            <v>0.89100000000000001</v>
          </cell>
          <cell r="GG99">
            <v>0.89300000000000002</v>
          </cell>
          <cell r="GH99">
            <v>0.89300000000000002</v>
          </cell>
          <cell r="GI99">
            <v>0.89300000000000002</v>
          </cell>
          <cell r="GJ99">
            <v>0.89200000000000002</v>
          </cell>
          <cell r="GK99">
            <v>0.89200000000000002</v>
          </cell>
          <cell r="GL99">
            <v>0.89400000000000002</v>
          </cell>
          <cell r="GM99">
            <v>0.89</v>
          </cell>
          <cell r="GN99">
            <v>0.90800000000000003</v>
          </cell>
          <cell r="GO99">
            <v>0.88500000000000001</v>
          </cell>
          <cell r="GP99">
            <v>0.88200000000000001</v>
          </cell>
          <cell r="HF99">
            <v>0.67124806199999998</v>
          </cell>
          <cell r="HG99">
            <v>0.67353431699999999</v>
          </cell>
          <cell r="HH99">
            <v>0.69236072500000001</v>
          </cell>
          <cell r="HI99">
            <v>0.70031708299999995</v>
          </cell>
          <cell r="HJ99">
            <v>0.70809401699999996</v>
          </cell>
          <cell r="HK99">
            <v>0.71440264200000003</v>
          </cell>
          <cell r="HL99">
            <v>0.71443201899999997</v>
          </cell>
          <cell r="HM99">
            <v>0.70706018400000004</v>
          </cell>
          <cell r="HN99">
            <v>0.70421958900000003</v>
          </cell>
          <cell r="HO99">
            <v>0.69561002000000005</v>
          </cell>
          <cell r="HP99">
            <v>0.69165876100000001</v>
          </cell>
          <cell r="HQ99">
            <v>0.68934444900000003</v>
          </cell>
          <cell r="HR99">
            <v>0.69681122299999998</v>
          </cell>
          <cell r="HS99">
            <v>0.69560003800000003</v>
          </cell>
          <cell r="HT99">
            <v>0.70105003600000004</v>
          </cell>
          <cell r="HU99">
            <v>0.66951904600000001</v>
          </cell>
          <cell r="HV99">
            <v>0.64961429800000003</v>
          </cell>
          <cell r="HW99">
            <v>71.712900000000005</v>
          </cell>
          <cell r="HX99">
            <v>72.496899999999997</v>
          </cell>
          <cell r="HY99">
            <v>72.505899999999997</v>
          </cell>
          <cell r="HZ99">
            <v>72.855800000000002</v>
          </cell>
          <cell r="IA99">
            <v>73.110500000000002</v>
          </cell>
          <cell r="IB99">
            <v>73.203900000000004</v>
          </cell>
          <cell r="IC99">
            <v>73.570999999999998</v>
          </cell>
          <cell r="ID99">
            <v>74.304100000000005</v>
          </cell>
          <cell r="IE99">
            <v>74.4422</v>
          </cell>
          <cell r="IF99">
            <v>74.944900000000004</v>
          </cell>
          <cell r="IG99">
            <v>75.461799999999997</v>
          </cell>
          <cell r="IH99">
            <v>76.018799999999999</v>
          </cell>
          <cell r="II99">
            <v>77.022300000000001</v>
          </cell>
          <cell r="IJ99">
            <v>77.351500000000001</v>
          </cell>
          <cell r="IK99">
            <v>77.851500000000001</v>
          </cell>
          <cell r="IL99">
            <v>78.128399999999999</v>
          </cell>
          <cell r="IM99">
            <v>78.914500000000004</v>
          </cell>
          <cell r="IN99">
            <v>79.241699999999994</v>
          </cell>
          <cell r="IO99">
            <v>79.438599999999994</v>
          </cell>
          <cell r="IP99">
            <v>79.700900000000004</v>
          </cell>
          <cell r="IQ99">
            <v>79.915899999999993</v>
          </cell>
          <cell r="IR99">
            <v>80.133899999999997</v>
          </cell>
          <cell r="IS99">
            <v>80.320499999999996</v>
          </cell>
          <cell r="IT99">
            <v>80.478800000000007</v>
          </cell>
          <cell r="IU99">
            <v>80.703999999999994</v>
          </cell>
          <cell r="IV99">
            <v>80.951099999999997</v>
          </cell>
          <cell r="IW99">
            <v>81.263999999999996</v>
          </cell>
          <cell r="IX99">
            <v>81.474699999999999</v>
          </cell>
          <cell r="IY99">
            <v>81.454800000000006</v>
          </cell>
          <cell r="IZ99">
            <v>81.042500000000004</v>
          </cell>
          <cell r="JA99">
            <v>79.894999999999996</v>
          </cell>
          <cell r="JB99">
            <v>77.251199999999997</v>
          </cell>
          <cell r="JC99">
            <v>11.888</v>
          </cell>
          <cell r="JD99">
            <v>12.0481</v>
          </cell>
          <cell r="JE99">
            <v>12.2082</v>
          </cell>
          <cell r="JF99">
            <v>12.4132</v>
          </cell>
          <cell r="JG99">
            <v>12.6183</v>
          </cell>
          <cell r="JH99">
            <v>12.8233</v>
          </cell>
          <cell r="JI99">
            <v>13.0284</v>
          </cell>
          <cell r="JJ99">
            <v>13.773400000000001</v>
          </cell>
          <cell r="JK99">
            <v>14.518599999999999</v>
          </cell>
          <cell r="JL99">
            <v>15.264099999999999</v>
          </cell>
          <cell r="JM99">
            <v>15.360799999999999</v>
          </cell>
          <cell r="JN99">
            <v>15.6493</v>
          </cell>
          <cell r="JO99">
            <v>15.0221</v>
          </cell>
          <cell r="JP99">
            <v>14.218500000000001</v>
          </cell>
          <cell r="JQ99">
            <v>13.5708</v>
          </cell>
          <cell r="JR99">
            <v>13.051299999999999</v>
          </cell>
          <cell r="JS99">
            <v>12.648400000000001</v>
          </cell>
          <cell r="JT99">
            <v>12.8957</v>
          </cell>
          <cell r="JU99">
            <v>13.023400000000001</v>
          </cell>
          <cell r="JV99">
            <v>13.1455</v>
          </cell>
          <cell r="JW99">
            <v>13.032500000000001</v>
          </cell>
          <cell r="JX99">
            <v>13.0205</v>
          </cell>
          <cell r="JY99">
            <v>12.3508</v>
          </cell>
          <cell r="JZ99">
            <v>12.0985</v>
          </cell>
          <cell r="KA99">
            <v>11.3355</v>
          </cell>
          <cell r="KB99">
            <v>11.00558</v>
          </cell>
          <cell r="KC99">
            <v>10.70194</v>
          </cell>
          <cell r="KD99">
            <v>11.205684</v>
          </cell>
          <cell r="KE99">
            <v>11.162412</v>
          </cell>
          <cell r="KF99">
            <v>11.11914</v>
          </cell>
          <cell r="KG99">
            <v>11.11914</v>
          </cell>
          <cell r="KH99">
            <v>11.11914</v>
          </cell>
          <cell r="KX99">
            <v>7.1063999999999998</v>
          </cell>
          <cell r="KY99">
            <v>7.2072000000000003</v>
          </cell>
          <cell r="KZ99">
            <v>7.8141298289999996</v>
          </cell>
          <cell r="LA99">
            <v>7.8699690100000002</v>
          </cell>
          <cell r="LB99">
            <v>7.9258081909999998</v>
          </cell>
          <cell r="LC99">
            <v>7.9816473720000003</v>
          </cell>
          <cell r="LD99">
            <v>8.0374865530000008</v>
          </cell>
          <cell r="LE99">
            <v>8.0933257340000004</v>
          </cell>
          <cell r="LF99">
            <v>8.1491649150000001</v>
          </cell>
          <cell r="LG99">
            <v>8.2050040959999997</v>
          </cell>
          <cell r="LH99">
            <v>8.2608432759999992</v>
          </cell>
          <cell r="LI99">
            <v>8.3166824570000006</v>
          </cell>
          <cell r="LJ99">
            <v>8.3725216380000003</v>
          </cell>
          <cell r="LK99">
            <v>8.4283608189999999</v>
          </cell>
          <cell r="LL99">
            <v>8.4841999999999995</v>
          </cell>
          <cell r="LM99">
            <v>8.4841999999999995</v>
          </cell>
          <cell r="LN99">
            <v>8.4841999999999995</v>
          </cell>
          <cell r="LO99">
            <v>3156.9915470000001</v>
          </cell>
          <cell r="LP99">
            <v>3811.751131</v>
          </cell>
          <cell r="LQ99">
            <v>4357.8306940000002</v>
          </cell>
          <cell r="LR99">
            <v>4545.7592210000003</v>
          </cell>
          <cell r="LS99">
            <v>4781.7277450000001</v>
          </cell>
          <cell r="LT99">
            <v>4990.6131109999997</v>
          </cell>
          <cell r="LU99">
            <v>5400.1399670000001</v>
          </cell>
          <cell r="LV99">
            <v>5369.1677529999997</v>
          </cell>
          <cell r="LW99">
            <v>5488.772731</v>
          </cell>
          <cell r="LX99">
            <v>5418.4683670000004</v>
          </cell>
          <cell r="LY99">
            <v>5392.0019810000003</v>
          </cell>
          <cell r="LZ99">
            <v>5172.4408329999997</v>
          </cell>
          <cell r="MA99">
            <v>4796.8264650000001</v>
          </cell>
          <cell r="MB99">
            <v>4043.6678299999999</v>
          </cell>
          <cell r="MC99">
            <v>4767.2493439999998</v>
          </cell>
          <cell r="MD99">
            <v>4955.1659179999997</v>
          </cell>
          <cell r="ME99">
            <v>5139.6040439999997</v>
          </cell>
          <cell r="MF99">
            <v>5845.1259650000002</v>
          </cell>
          <cell r="MG99">
            <v>6401.6682570000003</v>
          </cell>
          <cell r="MH99">
            <v>6967.3063830000001</v>
          </cell>
          <cell r="MI99">
            <v>7753.7974729999996</v>
          </cell>
          <cell r="MJ99">
            <v>7551.4561620000004</v>
          </cell>
          <cell r="MK99">
            <v>7314.5643149999996</v>
          </cell>
          <cell r="ML99">
            <v>7117.6834070000004</v>
          </cell>
          <cell r="MM99">
            <v>6866.7809569999999</v>
          </cell>
          <cell r="MN99">
            <v>6616.0005010000004</v>
          </cell>
          <cell r="MO99">
            <v>6505.7347030000001</v>
          </cell>
          <cell r="MP99">
            <v>6547.1478859999997</v>
          </cell>
          <cell r="MQ99">
            <v>6385.4643219999998</v>
          </cell>
          <cell r="MR99">
            <v>7225.9943000000003</v>
          </cell>
          <cell r="MS99">
            <v>4482.9129009999997</v>
          </cell>
          <cell r="MT99">
            <v>3814.5225650000002</v>
          </cell>
          <cell r="NJ99">
            <v>0.767987313</v>
          </cell>
          <cell r="NK99">
            <v>0.76187233399999998</v>
          </cell>
          <cell r="NL99">
            <v>0.78200477099999999</v>
          </cell>
          <cell r="NM99">
            <v>0.79027666200000002</v>
          </cell>
          <cell r="NN99">
            <v>0.79764912499999996</v>
          </cell>
          <cell r="NO99">
            <v>0.79983851299999997</v>
          </cell>
          <cell r="NP99">
            <v>0.80186470899999995</v>
          </cell>
          <cell r="NQ99">
            <v>0.79183921800000001</v>
          </cell>
          <cell r="NR99">
            <v>0.78861102599999999</v>
          </cell>
          <cell r="NS99">
            <v>0.77920445999999999</v>
          </cell>
          <cell r="NT99">
            <v>0.77535032500000001</v>
          </cell>
          <cell r="NU99">
            <v>0.77274388000000005</v>
          </cell>
          <cell r="NV99">
            <v>0.77968391500000001</v>
          </cell>
          <cell r="NW99">
            <v>0.78162722799999995</v>
          </cell>
          <cell r="NX99">
            <v>0.77223916299999995</v>
          </cell>
          <cell r="NY99">
            <v>0.75665617399999996</v>
          </cell>
          <cell r="NZ99">
            <v>0.73655597399999995</v>
          </cell>
          <cell r="OA99">
            <v>58.044499999999999</v>
          </cell>
          <cell r="OB99">
            <v>69.744</v>
          </cell>
          <cell r="OC99">
            <v>69.766900000000007</v>
          </cell>
          <cell r="OD99">
            <v>69.795500000000004</v>
          </cell>
          <cell r="OE99">
            <v>70.133600000000001</v>
          </cell>
          <cell r="OF99">
            <v>70.761799999999994</v>
          </cell>
          <cell r="OG99">
            <v>70.890799999999999</v>
          </cell>
          <cell r="OH99">
            <v>71.123599999999996</v>
          </cell>
          <cell r="OI99">
            <v>71.311700000000002</v>
          </cell>
          <cell r="OJ99">
            <v>71.8934</v>
          </cell>
          <cell r="OK99">
            <v>72.251199999999997</v>
          </cell>
          <cell r="OL99">
            <v>72.557500000000005</v>
          </cell>
          <cell r="OM99">
            <v>72.957099999999997</v>
          </cell>
          <cell r="ON99">
            <v>73.656599999999997</v>
          </cell>
          <cell r="OO99">
            <v>73.918599999999998</v>
          </cell>
          <cell r="OP99">
            <v>74.223100000000002</v>
          </cell>
          <cell r="OQ99">
            <v>73.145499999999998</v>
          </cell>
          <cell r="OR99">
            <v>74.718599999999995</v>
          </cell>
          <cell r="OS99">
            <v>75.489400000000003</v>
          </cell>
          <cell r="OT99">
            <v>75.825999999999993</v>
          </cell>
          <cell r="OU99">
            <v>76.135800000000003</v>
          </cell>
          <cell r="OV99">
            <v>76.407200000000003</v>
          </cell>
          <cell r="OW99">
            <v>76.6661</v>
          </cell>
          <cell r="OX99">
            <v>76.782499999999999</v>
          </cell>
          <cell r="OY99">
            <v>76.970600000000005</v>
          </cell>
          <cell r="OZ99">
            <v>77.233800000000002</v>
          </cell>
          <cell r="PA99">
            <v>77.491799999999998</v>
          </cell>
          <cell r="PB99">
            <v>77.599400000000003</v>
          </cell>
          <cell r="PC99">
            <v>77.784499999999994</v>
          </cell>
          <cell r="PD99">
            <v>77.250699999999995</v>
          </cell>
          <cell r="PE99">
            <v>75.637200000000007</v>
          </cell>
          <cell r="PF99">
            <v>72.846599999999995</v>
          </cell>
          <cell r="PG99">
            <v>11.5505</v>
          </cell>
          <cell r="PH99">
            <v>11.706099999999999</v>
          </cell>
          <cell r="PI99">
            <v>11.861599999999999</v>
          </cell>
          <cell r="PJ99">
            <v>11.985799999999999</v>
          </cell>
          <cell r="PK99">
            <v>12.110099999999999</v>
          </cell>
          <cell r="PL99">
            <v>12.234299999999999</v>
          </cell>
          <cell r="PM99">
            <v>12.358499999999999</v>
          </cell>
          <cell r="PN99">
            <v>13.100899999999999</v>
          </cell>
          <cell r="PO99">
            <v>13.843400000000001</v>
          </cell>
          <cell r="PP99">
            <v>14.585800000000001</v>
          </cell>
          <cell r="PQ99">
            <v>14.5871</v>
          </cell>
          <cell r="PR99">
            <v>14.782999999999999</v>
          </cell>
          <cell r="PS99">
            <v>14.6053</v>
          </cell>
          <cell r="PT99">
            <v>14.1023</v>
          </cell>
          <cell r="PU99">
            <v>13.8362</v>
          </cell>
          <cell r="PV99">
            <v>13.4351</v>
          </cell>
          <cell r="PW99">
            <v>13.1363</v>
          </cell>
          <cell r="PX99">
            <v>13.2094</v>
          </cell>
          <cell r="PY99">
            <v>13.2905</v>
          </cell>
          <cell r="PZ99">
            <v>13.4916</v>
          </cell>
          <cell r="QA99">
            <v>13.3995</v>
          </cell>
          <cell r="QB99">
            <v>13.555300000000001</v>
          </cell>
          <cell r="QC99">
            <v>12.6677</v>
          </cell>
          <cell r="QD99">
            <v>12.408899999999999</v>
          </cell>
          <cell r="QE99">
            <v>11.6264</v>
          </cell>
          <cell r="QF99">
            <v>11.2879</v>
          </cell>
          <cell r="QG99">
            <v>10.976599999999999</v>
          </cell>
          <cell r="QH99">
            <v>11.428800000000001</v>
          </cell>
          <cell r="QI99">
            <v>11.5526</v>
          </cell>
          <cell r="QJ99">
            <v>11.4526</v>
          </cell>
          <cell r="QK99">
            <v>11.4526</v>
          </cell>
          <cell r="QL99">
            <v>11.4526</v>
          </cell>
          <cell r="RB99">
            <v>7.6879</v>
          </cell>
          <cell r="RC99">
            <v>7.7968999999999999</v>
          </cell>
          <cell r="RD99">
            <v>8.3336296080000007</v>
          </cell>
          <cell r="RE99">
            <v>8.3821438070000003</v>
          </cell>
          <cell r="RF99">
            <v>8.4306580069999999</v>
          </cell>
          <cell r="RG99">
            <v>8.4791722059999994</v>
          </cell>
          <cell r="RH99">
            <v>8.5276864050000007</v>
          </cell>
          <cell r="RI99">
            <v>8.5762006050000004</v>
          </cell>
          <cell r="RJ99">
            <v>8.6247148039999999</v>
          </cell>
          <cell r="RK99">
            <v>8.6732290029999994</v>
          </cell>
          <cell r="RL99">
            <v>8.7217432030000008</v>
          </cell>
          <cell r="RM99">
            <v>8.7702574020000004</v>
          </cell>
          <cell r="RN99">
            <v>8.8187716009999999</v>
          </cell>
          <cell r="RO99">
            <v>8.8672858009999995</v>
          </cell>
          <cell r="RP99">
            <v>8.9158000000000008</v>
          </cell>
          <cell r="RQ99">
            <v>8.9158000000000008</v>
          </cell>
          <cell r="RR99">
            <v>8.9158000000000008</v>
          </cell>
          <cell r="RS99">
            <v>15437.808499999999</v>
          </cell>
          <cell r="RT99">
            <v>18429.820390000001</v>
          </cell>
          <cell r="RU99">
            <v>20705.333869999999</v>
          </cell>
          <cell r="RV99">
            <v>21349.920020000001</v>
          </cell>
          <cell r="RW99">
            <v>22228.862420000001</v>
          </cell>
          <cell r="RX99">
            <v>22937.566159999998</v>
          </cell>
          <cell r="RY99">
            <v>24610.75591</v>
          </cell>
          <cell r="RZ99">
            <v>24312.92756</v>
          </cell>
          <cell r="SA99">
            <v>24642.847180000001</v>
          </cell>
          <cell r="SB99">
            <v>24217.373009999999</v>
          </cell>
          <cell r="SC99">
            <v>24085.629349999999</v>
          </cell>
          <cell r="SD99">
            <v>23619.998240000001</v>
          </cell>
          <cell r="SE99">
            <v>22369.79046</v>
          </cell>
          <cell r="SF99">
            <v>19194.966960000002</v>
          </cell>
          <cell r="SG99">
            <v>22844.788260000001</v>
          </cell>
          <cell r="SH99">
            <v>23485.273939999999</v>
          </cell>
          <cell r="SI99">
            <v>23826.517400000001</v>
          </cell>
          <cell r="SJ99">
            <v>26461.183990000001</v>
          </cell>
          <cell r="SK99">
            <v>28336.64704</v>
          </cell>
          <cell r="SL99">
            <v>30167.136470000001</v>
          </cell>
          <cell r="SM99">
            <v>30929.5193</v>
          </cell>
          <cell r="SN99">
            <v>29875.4548</v>
          </cell>
          <cell r="SO99">
            <v>28769.06321</v>
          </cell>
          <cell r="SP99">
            <v>27897.857380000001</v>
          </cell>
          <cell r="SQ99">
            <v>26849.52089</v>
          </cell>
          <cell r="SR99">
            <v>25895.528300000002</v>
          </cell>
          <cell r="SS99">
            <v>25509.06452</v>
          </cell>
          <cell r="ST99">
            <v>25731.991870000002</v>
          </cell>
          <cell r="SU99">
            <v>25190.058560000001</v>
          </cell>
          <cell r="SV99">
            <v>21919.804810000001</v>
          </cell>
          <cell r="SW99">
            <v>18326.600259999999</v>
          </cell>
          <cell r="SX99">
            <v>15585.797689999999</v>
          </cell>
          <cell r="UI99">
            <v>7.1749978069999996</v>
          </cell>
          <cell r="UJ99">
            <v>6.9481263159999997</v>
          </cell>
          <cell r="UK99">
            <v>6.7513351439999996</v>
          </cell>
          <cell r="UL99">
            <v>6.622543812</v>
          </cell>
          <cell r="UM99">
            <v>6.4499683379999997</v>
          </cell>
          <cell r="UN99">
            <v>6.2512807849999996</v>
          </cell>
          <cell r="UO99">
            <v>6.0045156479999999</v>
          </cell>
          <cell r="UP99">
            <v>5.889838696</v>
          </cell>
          <cell r="UQ99">
            <v>5.7133574490000001</v>
          </cell>
          <cell r="UR99">
            <v>5.6308331489999999</v>
          </cell>
          <cell r="US99">
            <v>5.4726738929999996</v>
          </cell>
          <cell r="UT99">
            <v>5.5572276120000001</v>
          </cell>
          <cell r="UV99">
            <v>6.1769999999999996</v>
          </cell>
          <cell r="UW99">
            <v>6.1769999999999996</v>
          </cell>
          <cell r="UX99">
            <v>6.1769999999999996</v>
          </cell>
          <cell r="UY99">
            <v>6.1769999999999996</v>
          </cell>
          <cell r="UZ99">
            <v>6.1769999999999996</v>
          </cell>
          <cell r="VA99">
            <v>6.1769999999999996</v>
          </cell>
          <cell r="VB99">
            <v>6.1769999999999996</v>
          </cell>
          <cell r="VC99">
            <v>6.1769999999999996</v>
          </cell>
          <cell r="VD99">
            <v>6.1769999999999996</v>
          </cell>
          <cell r="VE99">
            <v>6.1769999999999996</v>
          </cell>
          <cell r="VF99">
            <v>6.1769999999999996</v>
          </cell>
          <cell r="VG99">
            <v>29.984999999999999</v>
          </cell>
          <cell r="VS99">
            <v>108</v>
          </cell>
          <cell r="WK99">
            <v>0.42199999999999999</v>
          </cell>
          <cell r="WL99">
            <v>0.42</v>
          </cell>
          <cell r="WM99">
            <v>0.44400000000000001</v>
          </cell>
          <cell r="WN99">
            <v>0.44500000000000001</v>
          </cell>
          <cell r="WO99">
            <v>0.45200000000000001</v>
          </cell>
          <cell r="WP99">
            <v>0.45300000000000001</v>
          </cell>
          <cell r="WQ99">
            <v>0.45800000000000002</v>
          </cell>
          <cell r="WR99">
            <v>0.46200000000000002</v>
          </cell>
          <cell r="WS99">
            <v>0.46400000000000002</v>
          </cell>
          <cell r="WT99">
            <v>0.46400000000000002</v>
          </cell>
          <cell r="WU99">
            <v>0.46200000000000002</v>
          </cell>
          <cell r="WV99">
            <v>0.434</v>
          </cell>
          <cell r="WW99">
            <v>0.432</v>
          </cell>
          <cell r="WX99">
            <v>0.433</v>
          </cell>
          <cell r="WY99">
            <v>0.432</v>
          </cell>
          <cell r="WZ99">
            <v>50</v>
          </cell>
          <cell r="XA99">
            <v>44</v>
          </cell>
          <cell r="XB99">
            <v>40</v>
          </cell>
          <cell r="XC99">
            <v>36</v>
          </cell>
          <cell r="XD99">
            <v>33</v>
          </cell>
          <cell r="XE99">
            <v>31</v>
          </cell>
          <cell r="XF99">
            <v>30</v>
          </cell>
          <cell r="XG99">
            <v>29</v>
          </cell>
          <cell r="XH99">
            <v>28</v>
          </cell>
          <cell r="XI99">
            <v>28</v>
          </cell>
          <cell r="XJ99">
            <v>28</v>
          </cell>
          <cell r="XK99">
            <v>27</v>
          </cell>
          <cell r="XL99">
            <v>26</v>
          </cell>
          <cell r="XM99">
            <v>25</v>
          </cell>
          <cell r="XN99">
            <v>24</v>
          </cell>
          <cell r="XO99">
            <v>24</v>
          </cell>
          <cell r="XP99">
            <v>24</v>
          </cell>
          <cell r="XQ99">
            <v>23</v>
          </cell>
          <cell r="XR99">
            <v>23</v>
          </cell>
          <cell r="XS99">
            <v>23</v>
          </cell>
          <cell r="XT99">
            <v>23</v>
          </cell>
          <cell r="XU99">
            <v>25</v>
          </cell>
          <cell r="XV99">
            <v>25</v>
          </cell>
          <cell r="XW99">
            <v>27</v>
          </cell>
          <cell r="XX99">
            <v>28</v>
          </cell>
          <cell r="XY99">
            <v>29</v>
          </cell>
          <cell r="XZ99">
            <v>29</v>
          </cell>
          <cell r="YA99">
            <v>29</v>
          </cell>
          <cell r="YB99">
            <v>29</v>
          </cell>
          <cell r="YC99">
            <v>29</v>
          </cell>
          <cell r="YD99">
            <v>29</v>
          </cell>
          <cell r="YE99">
            <v>29</v>
          </cell>
          <cell r="YF99">
            <v>50.795999999999999</v>
          </cell>
          <cell r="YG99">
            <v>46.594999999999999</v>
          </cell>
          <cell r="YH99">
            <v>42.975999999999999</v>
          </cell>
          <cell r="YI99">
            <v>38.533999999999999</v>
          </cell>
          <cell r="YJ99">
            <v>34.863</v>
          </cell>
          <cell r="YK99">
            <v>32.296999999999997</v>
          </cell>
          <cell r="YL99">
            <v>30.998000000000001</v>
          </cell>
          <cell r="YM99">
            <v>29.327999999999999</v>
          </cell>
          <cell r="YN99">
            <v>27.783000000000001</v>
          </cell>
          <cell r="YO99">
            <v>26.533999999999999</v>
          </cell>
          <cell r="YP99">
            <v>25.207999999999998</v>
          </cell>
          <cell r="YQ99">
            <v>24.652000000000001</v>
          </cell>
          <cell r="YR99">
            <v>24.306000000000001</v>
          </cell>
          <cell r="YS99">
            <v>23.654</v>
          </cell>
          <cell r="YT99">
            <v>22.693999999999999</v>
          </cell>
          <cell r="YU99">
            <v>21.718</v>
          </cell>
          <cell r="YV99">
            <v>21.091999999999999</v>
          </cell>
          <cell r="YW99">
            <v>20.635000000000002</v>
          </cell>
          <cell r="YX99">
            <v>20.667000000000002</v>
          </cell>
          <cell r="YY99">
            <v>20.754999999999999</v>
          </cell>
          <cell r="YZ99">
            <v>21.466999999999999</v>
          </cell>
          <cell r="ZA99">
            <v>21.751000000000001</v>
          </cell>
          <cell r="ZB99">
            <v>21.922000000000001</v>
          </cell>
          <cell r="ZC99">
            <v>21.937999999999999</v>
          </cell>
          <cell r="ZD99">
            <v>22.059000000000001</v>
          </cell>
          <cell r="ZE99">
            <v>21.994</v>
          </cell>
          <cell r="ZF99">
            <v>21.925999999999998</v>
          </cell>
          <cell r="ZG99">
            <v>21.759</v>
          </cell>
          <cell r="ZH99">
            <v>21.298999999999999</v>
          </cell>
          <cell r="ZI99">
            <v>20.896000000000001</v>
          </cell>
          <cell r="ZJ99">
            <v>20.489000000000001</v>
          </cell>
          <cell r="ZK99">
            <v>20.306000000000001</v>
          </cell>
          <cell r="AAC99">
            <v>53.151321410000001</v>
          </cell>
          <cell r="AAD99">
            <v>53.248190260000001</v>
          </cell>
          <cell r="AAE99">
            <v>53.345059110000001</v>
          </cell>
          <cell r="AAF99">
            <v>53.441927960000001</v>
          </cell>
          <cell r="AAG99">
            <v>53.5387968</v>
          </cell>
          <cell r="AAH99">
            <v>53.63566565</v>
          </cell>
          <cell r="AAI99">
            <v>53.7325345</v>
          </cell>
          <cell r="AAJ99">
            <v>53.82940335</v>
          </cell>
          <cell r="AAK99">
            <v>53.9262722</v>
          </cell>
          <cell r="AAL99">
            <v>54.02314105</v>
          </cell>
          <cell r="AAM99">
            <v>54.120009889999999</v>
          </cell>
          <cell r="AAN99">
            <v>54.216878739999999</v>
          </cell>
          <cell r="AAO99">
            <v>54.313747589999998</v>
          </cell>
          <cell r="AAP99">
            <v>54.313747589999998</v>
          </cell>
          <cell r="AAQ99">
            <v>54.313747589999998</v>
          </cell>
          <cell r="ABI99">
            <v>55.538959499999997</v>
          </cell>
          <cell r="ABJ99">
            <v>55.540865140000001</v>
          </cell>
          <cell r="ABK99">
            <v>55.542770779999998</v>
          </cell>
          <cell r="ABL99">
            <v>55.544676420000002</v>
          </cell>
          <cell r="ABM99">
            <v>55.546582069999999</v>
          </cell>
          <cell r="ABN99">
            <v>55.548487710000003</v>
          </cell>
          <cell r="ABO99">
            <v>55.55039335</v>
          </cell>
          <cell r="ABP99">
            <v>55.552298989999997</v>
          </cell>
          <cell r="ABQ99">
            <v>55.554204630000001</v>
          </cell>
          <cell r="ABR99">
            <v>55.556110269999998</v>
          </cell>
          <cell r="ABS99">
            <v>55.558015910000002</v>
          </cell>
          <cell r="ABT99">
            <v>55.559921549999999</v>
          </cell>
          <cell r="ABU99">
            <v>55.561827190000002</v>
          </cell>
          <cell r="ABV99">
            <v>55.561827190000002</v>
          </cell>
          <cell r="ABW99">
            <v>55.561827190000002</v>
          </cell>
          <cell r="ABX99">
            <v>2.34375</v>
          </cell>
          <cell r="ABY99">
            <v>2.34375</v>
          </cell>
          <cell r="ABZ99">
            <v>2.34375</v>
          </cell>
          <cell r="ACA99">
            <v>2.34375</v>
          </cell>
          <cell r="ACB99">
            <v>2.34375</v>
          </cell>
          <cell r="ACC99">
            <v>2.34375</v>
          </cell>
          <cell r="ACD99">
            <v>2.34375</v>
          </cell>
          <cell r="ACE99">
            <v>2.34375</v>
          </cell>
          <cell r="ACF99">
            <v>2.34375</v>
          </cell>
          <cell r="ACG99">
            <v>2.34375</v>
          </cell>
          <cell r="ACH99">
            <v>2.34375</v>
          </cell>
          <cell r="ACI99">
            <v>2.34375</v>
          </cell>
          <cell r="ACJ99">
            <v>2.34375</v>
          </cell>
          <cell r="ACK99">
            <v>2.34375</v>
          </cell>
          <cell r="ACL99">
            <v>2.34375</v>
          </cell>
          <cell r="ACM99">
            <v>4.6875</v>
          </cell>
          <cell r="ACN99">
            <v>4.6875</v>
          </cell>
          <cell r="ACO99">
            <v>4.6875</v>
          </cell>
          <cell r="ACP99">
            <v>4.6875</v>
          </cell>
          <cell r="ACQ99">
            <v>3.125</v>
          </cell>
          <cell r="ACR99">
            <v>3.125</v>
          </cell>
          <cell r="ACS99">
            <v>3.125</v>
          </cell>
          <cell r="ACT99">
            <v>3.125</v>
          </cell>
          <cell r="ACU99">
            <v>3.125</v>
          </cell>
          <cell r="ACV99">
            <v>3.125</v>
          </cell>
          <cell r="ACW99">
            <v>3.125</v>
          </cell>
          <cell r="ACX99">
            <v>3.125</v>
          </cell>
          <cell r="ACY99">
            <v>3.125</v>
          </cell>
          <cell r="ACZ99">
            <v>4.6875</v>
          </cell>
          <cell r="ADA99">
            <v>4.6875</v>
          </cell>
          <cell r="ADB99">
            <v>4.6875</v>
          </cell>
          <cell r="ADC99">
            <v>4.6875</v>
          </cell>
          <cell r="ADD99">
            <v>97.65625</v>
          </cell>
          <cell r="ADE99">
            <v>97.65625</v>
          </cell>
          <cell r="ADF99">
            <v>97.65625</v>
          </cell>
          <cell r="ADG99">
            <v>97.65625</v>
          </cell>
          <cell r="ADH99">
            <v>97.65625</v>
          </cell>
          <cell r="ADI99">
            <v>97.65625</v>
          </cell>
          <cell r="ADJ99">
            <v>97.65625</v>
          </cell>
          <cell r="ADK99">
            <v>97.65625</v>
          </cell>
          <cell r="ADL99">
            <v>97.65625</v>
          </cell>
          <cell r="ADM99">
            <v>97.65625</v>
          </cell>
          <cell r="ADN99">
            <v>97.65625</v>
          </cell>
          <cell r="ADO99">
            <v>97.65625</v>
          </cell>
          <cell r="ADP99">
            <v>97.65625</v>
          </cell>
          <cell r="ADQ99">
            <v>97.65625</v>
          </cell>
          <cell r="ADR99">
            <v>97.65625</v>
          </cell>
          <cell r="ADS99">
            <v>95.3125</v>
          </cell>
          <cell r="ADT99">
            <v>95.3125</v>
          </cell>
          <cell r="ADU99">
            <v>95.3125</v>
          </cell>
          <cell r="ADV99">
            <v>95.3125</v>
          </cell>
          <cell r="ADW99">
            <v>96.875</v>
          </cell>
          <cell r="ADX99">
            <v>96.875</v>
          </cell>
          <cell r="ADY99">
            <v>96.875</v>
          </cell>
          <cell r="ADZ99">
            <v>96.875</v>
          </cell>
          <cell r="AEA99">
            <v>96.875</v>
          </cell>
          <cell r="AEB99">
            <v>96.875</v>
          </cell>
          <cell r="AEC99">
            <v>96.875</v>
          </cell>
          <cell r="AED99">
            <v>96.875</v>
          </cell>
          <cell r="AEE99">
            <v>96.875</v>
          </cell>
          <cell r="AEF99">
            <v>95.3125</v>
          </cell>
          <cell r="AEG99">
            <v>95.3125</v>
          </cell>
          <cell r="AEH99">
            <v>95.3125</v>
          </cell>
          <cell r="AEI99">
            <v>95.3125</v>
          </cell>
          <cell r="AEJ99">
            <v>19.077000000000002</v>
          </cell>
          <cell r="AEK99">
            <v>19.335999999999999</v>
          </cell>
          <cell r="AEL99">
            <v>19.449000000000002</v>
          </cell>
          <cell r="AEM99">
            <v>19.596</v>
          </cell>
          <cell r="AEN99">
            <v>19.751999999999999</v>
          </cell>
          <cell r="AEO99">
            <v>19.919</v>
          </cell>
          <cell r="AEP99">
            <v>19.824999999999999</v>
          </cell>
          <cell r="AEQ99">
            <v>19.917000000000002</v>
          </cell>
          <cell r="AER99">
            <v>19.977</v>
          </cell>
          <cell r="AES99">
            <v>20.117000000000001</v>
          </cell>
          <cell r="AET99">
            <v>20.207000000000001</v>
          </cell>
          <cell r="AEU99">
            <v>20.052</v>
          </cell>
          <cell r="AEV99">
            <v>19.954000000000001</v>
          </cell>
          <cell r="AEW99">
            <v>19.907</v>
          </cell>
          <cell r="AEX99">
            <v>19.863</v>
          </cell>
          <cell r="AEY99">
            <v>20.044</v>
          </cell>
          <cell r="AEZ99">
            <v>20.289000000000001</v>
          </cell>
          <cell r="AFA99">
            <v>20.545000000000002</v>
          </cell>
          <cell r="AFB99">
            <v>20.693000000000001</v>
          </cell>
          <cell r="AFC99">
            <v>20.803999999999998</v>
          </cell>
          <cell r="AFD99">
            <v>20.913</v>
          </cell>
          <cell r="AFE99">
            <v>21.039000000000001</v>
          </cell>
          <cell r="AFF99">
            <v>21.099</v>
          </cell>
          <cell r="AFG99">
            <v>21.084</v>
          </cell>
          <cell r="AFH99">
            <v>21.076000000000001</v>
          </cell>
          <cell r="AFI99">
            <v>21.132000000000001</v>
          </cell>
          <cell r="AFJ99">
            <v>21.271000000000001</v>
          </cell>
          <cell r="AFK99">
            <v>21.411000000000001</v>
          </cell>
          <cell r="AFL99">
            <v>21.611999999999998</v>
          </cell>
          <cell r="AFM99">
            <v>21.885000000000002</v>
          </cell>
          <cell r="AFN99">
            <v>20.623999999999999</v>
          </cell>
          <cell r="AFO99">
            <v>20.75</v>
          </cell>
          <cell r="AFP99">
            <v>72.128</v>
          </cell>
          <cell r="AFQ99">
            <v>71.808000000000007</v>
          </cell>
          <cell r="AFR99">
            <v>70.64</v>
          </cell>
          <cell r="AFS99">
            <v>70.040999999999997</v>
          </cell>
          <cell r="AFT99">
            <v>69.641999999999996</v>
          </cell>
          <cell r="AFU99">
            <v>69.316999999999993</v>
          </cell>
          <cell r="AFV99">
            <v>68.516999999999996</v>
          </cell>
          <cell r="AFW99">
            <v>68.563000000000002</v>
          </cell>
          <cell r="AFX99">
            <v>68.325999999999993</v>
          </cell>
          <cell r="AFY99">
            <v>68.489000000000004</v>
          </cell>
          <cell r="AFZ99">
            <v>68.509</v>
          </cell>
          <cell r="AGA99">
            <v>68.123000000000005</v>
          </cell>
          <cell r="AGB99">
            <v>67.863</v>
          </cell>
          <cell r="AGC99">
            <v>67.668999999999997</v>
          </cell>
          <cell r="AGD99">
            <v>67.165000000000006</v>
          </cell>
          <cell r="AGE99">
            <v>66.337000000000003</v>
          </cell>
          <cell r="AGF99">
            <v>65.710999999999999</v>
          </cell>
          <cell r="AGG99">
            <v>65.108000000000004</v>
          </cell>
          <cell r="AGH99">
            <v>64.367000000000004</v>
          </cell>
          <cell r="AGI99">
            <v>63.648000000000003</v>
          </cell>
          <cell r="AGJ99">
            <v>63.305</v>
          </cell>
          <cell r="AGK99">
            <v>63.823999999999998</v>
          </cell>
          <cell r="AGL99">
            <v>64.331000000000003</v>
          </cell>
          <cell r="AGM99">
            <v>64.757999999999996</v>
          </cell>
          <cell r="AGN99">
            <v>65.215999999999994</v>
          </cell>
          <cell r="AGO99">
            <v>65.712999999999994</v>
          </cell>
          <cell r="AGP99">
            <v>65.846000000000004</v>
          </cell>
          <cell r="AGQ99">
            <v>65.912999999999997</v>
          </cell>
          <cell r="AGR99">
            <v>66.126999999999995</v>
          </cell>
          <cell r="AGS99">
            <v>66.635000000000005</v>
          </cell>
          <cell r="AGT99">
            <v>64.146000000000001</v>
          </cell>
          <cell r="AGU99">
            <v>64.331999999999994</v>
          </cell>
          <cell r="AGV99">
            <v>2</v>
          </cell>
          <cell r="AHL99">
            <v>0.66800000000000004</v>
          </cell>
          <cell r="AHM99">
            <v>0.66300000000000003</v>
          </cell>
          <cell r="AHN99">
            <v>0.68500000000000005</v>
          </cell>
          <cell r="AHO99">
            <v>0.67800000000000005</v>
          </cell>
          <cell r="AHP99">
            <v>0.67200000000000004</v>
          </cell>
          <cell r="AHQ99">
            <v>0.67500000000000004</v>
          </cell>
          <cell r="AHR99">
            <v>0.67500000000000004</v>
          </cell>
          <cell r="AHS99">
            <v>0.67</v>
          </cell>
          <cell r="AHT99">
            <v>0.67100000000000004</v>
          </cell>
          <cell r="AHU99">
            <v>0.67</v>
          </cell>
          <cell r="AHV99">
            <v>0.67100000000000004</v>
          </cell>
          <cell r="AHW99">
            <v>0.67100000000000004</v>
          </cell>
          <cell r="AHX99">
            <v>0.67700000000000005</v>
          </cell>
          <cell r="AHY99">
            <v>0.68300000000000005</v>
          </cell>
          <cell r="AHZ99">
            <v>0.68100000000000005</v>
          </cell>
          <cell r="AIA99">
            <v>0.66400000000000003</v>
          </cell>
          <cell r="AIB99">
            <v>0.64600000000000002</v>
          </cell>
          <cell r="AIR99">
            <v>9.3622795120000006</v>
          </cell>
          <cell r="AIS99">
            <v>9.6730245230000005</v>
          </cell>
          <cell r="AIT99">
            <v>8.9095744680000006</v>
          </cell>
          <cell r="AIU99">
            <v>10.78947368</v>
          </cell>
          <cell r="AIV99">
            <v>12.385919169999999</v>
          </cell>
          <cell r="AIW99">
            <v>12.33766234</v>
          </cell>
          <cell r="AIX99">
            <v>12.451361869999999</v>
          </cell>
          <cell r="AIY99">
            <v>12.073490809999999</v>
          </cell>
          <cell r="AIZ99">
            <v>11.594202900000001</v>
          </cell>
          <cell r="AJA99">
            <v>10.66666667</v>
          </cell>
          <cell r="AJB99">
            <v>10.053619299999999</v>
          </cell>
          <cell r="AJC99">
            <v>9.6904441450000007</v>
          </cell>
          <cell r="AJD99">
            <v>9.7333333329999991</v>
          </cell>
          <cell r="AJE99">
            <v>8.9333333330000002</v>
          </cell>
          <cell r="AJF99">
            <v>8.5906040269999995</v>
          </cell>
          <cell r="AJG99">
            <v>8.5399449040000004</v>
          </cell>
          <cell r="AJH99">
            <v>8.4985835689999991</v>
          </cell>
          <cell r="AJI99">
            <v>2.8070197970000001</v>
          </cell>
          <cell r="AJJ99">
            <v>2.7775553049999999</v>
          </cell>
          <cell r="AJK99">
            <v>3.1620554639999998</v>
          </cell>
          <cell r="AJL99">
            <v>3.1899254680000002</v>
          </cell>
          <cell r="AJM99">
            <v>3.2646589819999998</v>
          </cell>
          <cell r="AJN99">
            <v>3.473180326</v>
          </cell>
          <cell r="AJO99">
            <v>3.531980951</v>
          </cell>
          <cell r="AJP99">
            <v>4.1271050049999998</v>
          </cell>
          <cell r="AJQ99">
            <v>4.4094793040000004</v>
          </cell>
          <cell r="AJR99">
            <v>4.3838649480000003</v>
          </cell>
          <cell r="AJS99">
            <v>4.0247706220000001</v>
          </cell>
          <cell r="AJT99">
            <v>4.1108984939999997</v>
          </cell>
          <cell r="AJU99">
            <v>3.8840037729999999</v>
          </cell>
          <cell r="AJV99">
            <v>4.2222918509999996</v>
          </cell>
          <cell r="AJW99">
            <v>3.766026798</v>
          </cell>
          <cell r="AJX99">
            <v>3.5435283709999998</v>
          </cell>
          <cell r="AJY99">
            <v>3.1078083250000001</v>
          </cell>
          <cell r="AJZ99">
            <v>2.883387479</v>
          </cell>
          <cell r="AKA99">
            <v>3.6555607110000001</v>
          </cell>
          <cell r="AKB99">
            <v>4.3543500489999998</v>
          </cell>
          <cell r="AKC99">
            <v>4.0372206200000003</v>
          </cell>
          <cell r="AKD99">
            <v>3.8954245900000002</v>
          </cell>
          <cell r="AKE99">
            <v>4.032785251</v>
          </cell>
          <cell r="AKF99">
            <v>3.748235674</v>
          </cell>
          <cell r="AKG99">
            <v>3.831948793</v>
          </cell>
          <cell r="AKH99">
            <v>3.9393645300000002</v>
          </cell>
          <cell r="AKI99">
            <v>3.9469304310000002</v>
          </cell>
          <cell r="AKJ99">
            <v>4.1025619219999996</v>
          </cell>
          <cell r="AKK99">
            <v>3.870771355</v>
          </cell>
          <cell r="AKL99">
            <v>3.888406647</v>
          </cell>
          <cell r="AKM99">
            <v>3.8047775640000001</v>
          </cell>
          <cell r="AKN99">
            <v>3.8047775640000001</v>
          </cell>
          <cell r="AKO99">
            <v>10.81</v>
          </cell>
          <cell r="AKP99">
            <v>12.15</v>
          </cell>
          <cell r="AKQ99">
            <v>13.76</v>
          </cell>
          <cell r="AKR99">
            <v>19.02</v>
          </cell>
          <cell r="AKS99">
            <v>21.81</v>
          </cell>
          <cell r="AKT99">
            <v>20.05</v>
          </cell>
          <cell r="AKU99">
            <v>23.16</v>
          </cell>
          <cell r="AKV99">
            <v>20.73</v>
          </cell>
          <cell r="AKW99">
            <v>13.42</v>
          </cell>
          <cell r="AKX99">
            <v>7.83</v>
          </cell>
          <cell r="AKY99">
            <v>6.39</v>
          </cell>
          <cell r="AKZ99">
            <v>11.43</v>
          </cell>
          <cell r="ALA99">
            <v>14.78</v>
          </cell>
          <cell r="ALB99">
            <v>15.22</v>
          </cell>
          <cell r="ALC99">
            <v>17.88</v>
          </cell>
          <cell r="ALD99">
            <v>14.61</v>
          </cell>
          <cell r="ALE99">
            <v>15.84</v>
          </cell>
          <cell r="ALF99">
            <v>14.74</v>
          </cell>
          <cell r="ALG99">
            <v>17.38</v>
          </cell>
          <cell r="ALH99">
            <v>19.71</v>
          </cell>
          <cell r="ALI99">
            <v>20.2</v>
          </cell>
          <cell r="ALJ99">
            <v>20.64</v>
          </cell>
          <cell r="ALK99">
            <v>19.73</v>
          </cell>
          <cell r="ALL99">
            <v>18.940000000000001</v>
          </cell>
          <cell r="ALM99">
            <v>16.940000000000001</v>
          </cell>
          <cell r="ALN99">
            <v>15.45</v>
          </cell>
          <cell r="ALO99">
            <v>14.75</v>
          </cell>
          <cell r="ALP99">
            <v>14.4</v>
          </cell>
          <cell r="ALQ99">
            <v>13.1</v>
          </cell>
          <cell r="ALR99">
            <v>12.4</v>
          </cell>
          <cell r="ALS99">
            <v>12.4</v>
          </cell>
          <cell r="ALT99">
            <v>12.4</v>
          </cell>
        </row>
        <row r="100">
          <cell r="A100" t="str">
            <v>Liberia</v>
          </cell>
          <cell r="B100" t="str">
            <v>LBR</v>
          </cell>
          <cell r="C100" t="str">
            <v>Low</v>
          </cell>
          <cell r="D100" t="str">
            <v>SSA</v>
          </cell>
          <cell r="E100">
            <v>178</v>
          </cell>
          <cell r="O100">
            <v>0.39700000000000002</v>
          </cell>
          <cell r="P100">
            <v>0.438</v>
          </cell>
          <cell r="Q100">
            <v>0.443</v>
          </cell>
          <cell r="R100">
            <v>0.44700000000000001</v>
          </cell>
          <cell r="S100">
            <v>0.42199999999999999</v>
          </cell>
          <cell r="T100">
            <v>0.434</v>
          </cell>
          <cell r="U100">
            <v>0.437</v>
          </cell>
          <cell r="V100">
            <v>0.443</v>
          </cell>
          <cell r="W100">
            <v>0.44800000000000001</v>
          </cell>
          <cell r="X100">
            <v>0.45300000000000001</v>
          </cell>
          <cell r="Y100">
            <v>0.45600000000000002</v>
          </cell>
          <cell r="Z100">
            <v>0.46</v>
          </cell>
          <cell r="AA100">
            <v>0.46400000000000002</v>
          </cell>
          <cell r="AB100">
            <v>0.47</v>
          </cell>
          <cell r="AC100">
            <v>0.47499999999999998</v>
          </cell>
          <cell r="AD100">
            <v>0.47199999999999998</v>
          </cell>
          <cell r="AE100">
            <v>0.47299999999999998</v>
          </cell>
          <cell r="AF100">
            <v>0.47799999999999998</v>
          </cell>
          <cell r="AG100">
            <v>0.48099999999999998</v>
          </cell>
          <cell r="AH100">
            <v>0.48299999999999998</v>
          </cell>
          <cell r="AI100">
            <v>0.48399999999999999</v>
          </cell>
          <cell r="AJ100">
            <v>0.48</v>
          </cell>
          <cell r="AK100">
            <v>0.48099999999999998</v>
          </cell>
          <cell r="AL100">
            <v>36.688299999999998</v>
          </cell>
          <cell r="AM100">
            <v>42.795000000000002</v>
          </cell>
          <cell r="AN100">
            <v>42.7378</v>
          </cell>
          <cell r="AO100">
            <v>42.1661</v>
          </cell>
          <cell r="AP100">
            <v>41.7956</v>
          </cell>
          <cell r="AQ100">
            <v>43.916600000000003</v>
          </cell>
          <cell r="AR100">
            <v>44.418799999999997</v>
          </cell>
          <cell r="AS100">
            <v>47.846800000000002</v>
          </cell>
          <cell r="AT100">
            <v>48.9009</v>
          </cell>
          <cell r="AU100">
            <v>49.952599999999997</v>
          </cell>
          <cell r="AV100">
            <v>51.356000000000002</v>
          </cell>
          <cell r="AW100">
            <v>52.751800000000003</v>
          </cell>
          <cell r="AX100">
            <v>53.7879</v>
          </cell>
          <cell r="AY100">
            <v>53.042400000000001</v>
          </cell>
          <cell r="AZ100">
            <v>56.013100000000001</v>
          </cell>
          <cell r="BA100">
            <v>56.911700000000003</v>
          </cell>
          <cell r="BB100">
            <v>57.619900000000001</v>
          </cell>
          <cell r="BC100">
            <v>58.284500000000001</v>
          </cell>
          <cell r="BD100">
            <v>58.771700000000003</v>
          </cell>
          <cell r="BE100">
            <v>59.194200000000002</v>
          </cell>
          <cell r="BF100">
            <v>59.433100000000003</v>
          </cell>
          <cell r="BG100">
            <v>59.619799999999998</v>
          </cell>
          <cell r="BH100">
            <v>59.912799999999997</v>
          </cell>
          <cell r="BI100">
            <v>59.942599999999999</v>
          </cell>
          <cell r="BJ100">
            <v>59.120800000000003</v>
          </cell>
          <cell r="BK100">
            <v>59.148499999999999</v>
          </cell>
          <cell r="BL100">
            <v>60.416200000000003</v>
          </cell>
          <cell r="BM100">
            <v>60.5535</v>
          </cell>
          <cell r="BN100">
            <v>60.853200000000001</v>
          </cell>
          <cell r="BO100">
            <v>61.104399999999998</v>
          </cell>
          <cell r="BP100">
            <v>60.947600000000001</v>
          </cell>
          <cell r="BQ100">
            <v>60.747199999999999</v>
          </cell>
          <cell r="CA100">
            <v>8.8895196910000003</v>
          </cell>
          <cell r="CB100">
            <v>10.788129809999999</v>
          </cell>
          <cell r="CC100">
            <v>10.63230283</v>
          </cell>
          <cell r="CD100">
            <v>10.476475860000001</v>
          </cell>
          <cell r="CE100">
            <v>10.320648889999999</v>
          </cell>
          <cell r="CF100">
            <v>10.16482192</v>
          </cell>
          <cell r="CG100">
            <v>9.8531679719999996</v>
          </cell>
          <cell r="CH100">
            <v>9.8531679719999996</v>
          </cell>
          <cell r="CI100">
            <v>9.6973409999999998</v>
          </cell>
          <cell r="CJ100">
            <v>9.7317335000000007</v>
          </cell>
          <cell r="CK100">
            <v>9.7661259999999999</v>
          </cell>
          <cell r="CL100">
            <v>9.8005185000000008</v>
          </cell>
          <cell r="CM100">
            <v>9.834911</v>
          </cell>
          <cell r="CN100">
            <v>9.8693034999999991</v>
          </cell>
          <cell r="CO100">
            <v>9.9036960000000001</v>
          </cell>
          <cell r="CP100">
            <v>9.9775665310000008</v>
          </cell>
          <cell r="CQ100">
            <v>10.05143706</v>
          </cell>
          <cell r="CR100">
            <v>10.12530759</v>
          </cell>
          <cell r="CS100">
            <v>10.199178119999999</v>
          </cell>
          <cell r="CT100">
            <v>10.273048660000001</v>
          </cell>
          <cell r="CU100">
            <v>10.346919189999999</v>
          </cell>
          <cell r="CV100">
            <v>10.42078972</v>
          </cell>
          <cell r="CW100">
            <v>10.42078972</v>
          </cell>
          <cell r="CX100">
            <v>2.6</v>
          </cell>
          <cell r="CY100">
            <v>2.7</v>
          </cell>
          <cell r="CZ100">
            <v>2.8</v>
          </cell>
          <cell r="DA100">
            <v>2.9</v>
          </cell>
          <cell r="DB100">
            <v>3</v>
          </cell>
          <cell r="DC100">
            <v>3.1</v>
          </cell>
          <cell r="DD100">
            <v>3.1720000000000002</v>
          </cell>
          <cell r="DE100">
            <v>3.2440000000000002</v>
          </cell>
          <cell r="DF100">
            <v>3.3159999999999998</v>
          </cell>
          <cell r="DG100">
            <v>3.3879999999999999</v>
          </cell>
          <cell r="DH100">
            <v>3.46</v>
          </cell>
          <cell r="DI100">
            <v>3.524</v>
          </cell>
          <cell r="DJ100">
            <v>3.5880000000000001</v>
          </cell>
          <cell r="DK100">
            <v>3.6520000000000001</v>
          </cell>
          <cell r="DL100">
            <v>3.7160000000000002</v>
          </cell>
          <cell r="DM100">
            <v>3.78</v>
          </cell>
          <cell r="DN100">
            <v>3.8420000000000001</v>
          </cell>
          <cell r="DO100">
            <v>3.9039999999999999</v>
          </cell>
          <cell r="DP100">
            <v>3.9660000000000002</v>
          </cell>
          <cell r="DQ100">
            <v>4.0279999999999996</v>
          </cell>
          <cell r="DR100">
            <v>4.09</v>
          </cell>
          <cell r="DS100">
            <v>4.1779999999999999</v>
          </cell>
          <cell r="DT100">
            <v>4.266</v>
          </cell>
          <cell r="DU100">
            <v>4.3540000000000001</v>
          </cell>
          <cell r="DV100">
            <v>4.4420000000000002</v>
          </cell>
          <cell r="DW100">
            <v>4.53</v>
          </cell>
          <cell r="DX100">
            <v>4.6680000000000001</v>
          </cell>
          <cell r="DY100">
            <v>4.806</v>
          </cell>
          <cell r="DZ100">
            <v>4.944</v>
          </cell>
          <cell r="EA100">
            <v>5.0819999999999999</v>
          </cell>
          <cell r="EB100">
            <v>5.0819999999999999</v>
          </cell>
          <cell r="EC100">
            <v>5.0819999999999999</v>
          </cell>
          <cell r="ED100">
            <v>1825.7891440000001</v>
          </cell>
          <cell r="EE100">
            <v>1593.5271090000001</v>
          </cell>
          <cell r="EF100">
            <v>1054.3315889999999</v>
          </cell>
          <cell r="EG100">
            <v>715.57220359999997</v>
          </cell>
          <cell r="EH100">
            <v>557.08666589999996</v>
          </cell>
          <cell r="EI100">
            <v>518.14789289999999</v>
          </cell>
          <cell r="EJ100">
            <v>549.81044139999995</v>
          </cell>
          <cell r="EK100">
            <v>1053.3486150000001</v>
          </cell>
          <cell r="EL100">
            <v>1273.873734</v>
          </cell>
          <cell r="EM100">
            <v>1226.6033159999999</v>
          </cell>
          <cell r="EN100">
            <v>1596.8380460000001</v>
          </cell>
          <cell r="EO100">
            <v>1584.783856</v>
          </cell>
          <cell r="EP100">
            <v>1605.9290599999999</v>
          </cell>
          <cell r="EQ100">
            <v>1102.7420959999999</v>
          </cell>
          <cell r="ER100">
            <v>1110.4843530000001</v>
          </cell>
          <cell r="ES100">
            <v>1139.17391</v>
          </cell>
          <cell r="ET100">
            <v>1189.7354740000001</v>
          </cell>
          <cell r="EU100">
            <v>1253.2273250000001</v>
          </cell>
          <cell r="EV100">
            <v>1288.458451</v>
          </cell>
          <cell r="EW100">
            <v>1303.8927189999999</v>
          </cell>
          <cell r="EX100">
            <v>1334.6415910000001</v>
          </cell>
          <cell r="EY100">
            <v>1398.769059</v>
          </cell>
          <cell r="EZ100">
            <v>1467.4047270000001</v>
          </cell>
          <cell r="FA100">
            <v>1552.5826999999999</v>
          </cell>
          <cell r="FB100">
            <v>1523.60259</v>
          </cell>
          <cell r="FC100">
            <v>1484.9249809999999</v>
          </cell>
          <cell r="FD100">
            <v>1425.3244179999999</v>
          </cell>
          <cell r="FE100">
            <v>1424.4686569999999</v>
          </cell>
          <cell r="FF100">
            <v>1406.047065</v>
          </cell>
          <cell r="FG100">
            <v>1338.4706530000001</v>
          </cell>
          <cell r="FH100">
            <v>1267.657717</v>
          </cell>
          <cell r="FI100">
            <v>1288.74235</v>
          </cell>
          <cell r="FJ100">
            <v>5</v>
          </cell>
          <cell r="FT100">
            <v>0.77300000000000002</v>
          </cell>
          <cell r="FU100">
            <v>0.78700000000000003</v>
          </cell>
          <cell r="FV100">
            <v>0.78800000000000003</v>
          </cell>
          <cell r="FW100">
            <v>0.78900000000000003</v>
          </cell>
          <cell r="FX100">
            <v>0.79600000000000004</v>
          </cell>
          <cell r="FY100">
            <v>0.78600000000000003</v>
          </cell>
          <cell r="FZ100">
            <v>0.79</v>
          </cell>
          <cell r="GA100">
            <v>0.78900000000000003</v>
          </cell>
          <cell r="GB100">
            <v>0.79300000000000004</v>
          </cell>
          <cell r="GC100">
            <v>0.79900000000000004</v>
          </cell>
          <cell r="GD100">
            <v>0.80500000000000005</v>
          </cell>
          <cell r="GE100">
            <v>0.81599999999999995</v>
          </cell>
          <cell r="GF100">
            <v>0.82399999999999995</v>
          </cell>
          <cell r="GG100">
            <v>0.83099999999999996</v>
          </cell>
          <cell r="GH100">
            <v>0.83699999999999997</v>
          </cell>
          <cell r="GI100">
            <v>0.84</v>
          </cell>
          <cell r="GJ100">
            <v>0.84599999999999997</v>
          </cell>
          <cell r="GK100">
            <v>0.85099999999999998</v>
          </cell>
          <cell r="GL100">
            <v>0.85699999999999998</v>
          </cell>
          <cell r="GM100">
            <v>0.86599999999999999</v>
          </cell>
          <cell r="GN100">
            <v>0.87</v>
          </cell>
          <cell r="GO100">
            <v>0.871</v>
          </cell>
          <cell r="GP100">
            <v>0.871</v>
          </cell>
          <cell r="GZ100">
            <v>0.34362311899999998</v>
          </cell>
          <cell r="HA100">
            <v>0.38280075899999999</v>
          </cell>
          <cell r="HB100">
            <v>0.38777759499999997</v>
          </cell>
          <cell r="HC100">
            <v>0.39228465000000001</v>
          </cell>
          <cell r="HD100">
            <v>0.37200454900000002</v>
          </cell>
          <cell r="HE100">
            <v>0.380358851</v>
          </cell>
          <cell r="HF100">
            <v>0.38411879399999999</v>
          </cell>
          <cell r="HG100">
            <v>0.38971737699999998</v>
          </cell>
          <cell r="HH100">
            <v>0.39538404700000002</v>
          </cell>
          <cell r="HI100">
            <v>0.40130718300000001</v>
          </cell>
          <cell r="HJ100">
            <v>0.406216782</v>
          </cell>
          <cell r="HK100">
            <v>0.41287263600000002</v>
          </cell>
          <cell r="HL100">
            <v>0.41914379800000001</v>
          </cell>
          <cell r="HM100">
            <v>0.42586056500000002</v>
          </cell>
          <cell r="HN100">
            <v>0.43183558100000002</v>
          </cell>
          <cell r="HO100">
            <v>0.43012883800000001</v>
          </cell>
          <cell r="HP100">
            <v>0.43202009899999999</v>
          </cell>
          <cell r="HQ100">
            <v>0.43817892899999999</v>
          </cell>
          <cell r="HR100">
            <v>0.44272239400000002</v>
          </cell>
          <cell r="HS100">
            <v>0.44770619699999997</v>
          </cell>
          <cell r="HT100">
            <v>0.44912235299999997</v>
          </cell>
          <cell r="HU100">
            <v>0.44632913099999999</v>
          </cell>
          <cell r="HV100">
            <v>0.44659357599999999</v>
          </cell>
          <cell r="HW100">
            <v>44.219200000000001</v>
          </cell>
          <cell r="HX100">
            <v>44.801699999999997</v>
          </cell>
          <cell r="HY100">
            <v>45.360900000000001</v>
          </cell>
          <cell r="HZ100">
            <v>44.752000000000002</v>
          </cell>
          <cell r="IA100">
            <v>44.736400000000003</v>
          </cell>
          <cell r="IB100">
            <v>46.398899999999998</v>
          </cell>
          <cell r="IC100">
            <v>47.052300000000002</v>
          </cell>
          <cell r="ID100">
            <v>49.767600000000002</v>
          </cell>
          <cell r="IE100">
            <v>50.818300000000001</v>
          </cell>
          <cell r="IF100">
            <v>52.124899999999997</v>
          </cell>
          <cell r="IG100">
            <v>53.213900000000002</v>
          </cell>
          <cell r="IH100">
            <v>54.534300000000002</v>
          </cell>
          <cell r="II100">
            <v>55.494500000000002</v>
          </cell>
          <cell r="IJ100">
            <v>55.5274</v>
          </cell>
          <cell r="IK100">
            <v>57.6858</v>
          </cell>
          <cell r="IL100">
            <v>58.543700000000001</v>
          </cell>
          <cell r="IM100">
            <v>59.062800000000003</v>
          </cell>
          <cell r="IN100">
            <v>59.692100000000003</v>
          </cell>
          <cell r="IO100">
            <v>60.136899999999997</v>
          </cell>
          <cell r="IP100">
            <v>60.551499999999997</v>
          </cell>
          <cell r="IQ100">
            <v>60.643500000000003</v>
          </cell>
          <cell r="IR100">
            <v>60.842199999999998</v>
          </cell>
          <cell r="IS100">
            <v>61.147799999999997</v>
          </cell>
          <cell r="IT100">
            <v>61.123600000000003</v>
          </cell>
          <cell r="IU100">
            <v>60.213200000000001</v>
          </cell>
          <cell r="IV100">
            <v>60.373199999999997</v>
          </cell>
          <cell r="IW100">
            <v>61.553600000000003</v>
          </cell>
          <cell r="IX100">
            <v>61.694200000000002</v>
          </cell>
          <cell r="IY100">
            <v>62.164099999999998</v>
          </cell>
          <cell r="IZ100">
            <v>62.297699999999999</v>
          </cell>
          <cell r="JA100">
            <v>62.354500000000002</v>
          </cell>
          <cell r="JB100">
            <v>62.072200000000002</v>
          </cell>
          <cell r="JL100">
            <v>7.2478899959999996</v>
          </cell>
          <cell r="JM100">
            <v>8.9900398250000002</v>
          </cell>
          <cell r="JN100">
            <v>8.9196842790000002</v>
          </cell>
          <cell r="JO100">
            <v>8.849328732</v>
          </cell>
          <cell r="JP100">
            <v>8.778973186</v>
          </cell>
          <cell r="JQ100">
            <v>8.7086176389999999</v>
          </cell>
          <cell r="JR100">
            <v>8.5679065459999997</v>
          </cell>
          <cell r="JS100">
            <v>8.5679065459999997</v>
          </cell>
          <cell r="JT100">
            <v>8.4975509999999996</v>
          </cell>
          <cell r="JU100">
            <v>8.6249148330000001</v>
          </cell>
          <cell r="JV100">
            <v>8.7522786670000006</v>
          </cell>
          <cell r="JW100">
            <v>8.8796424999999992</v>
          </cell>
          <cell r="JX100">
            <v>9.0070063329999996</v>
          </cell>
          <cell r="JY100">
            <v>9.1343701670000002</v>
          </cell>
          <cell r="JZ100">
            <v>9.2617340000000006</v>
          </cell>
          <cell r="KA100">
            <v>9.3844671169999998</v>
          </cell>
          <cell r="KB100">
            <v>9.5072002350000009</v>
          </cell>
          <cell r="KC100">
            <v>9.6299333520000001</v>
          </cell>
          <cell r="KD100">
            <v>9.7526664699999994</v>
          </cell>
          <cell r="KE100">
            <v>9.8753995870000004</v>
          </cell>
          <cell r="KF100">
            <v>9.9981327039999996</v>
          </cell>
          <cell r="KG100">
            <v>10.120865820000001</v>
          </cell>
          <cell r="KH100">
            <v>10.120865820000001</v>
          </cell>
          <cell r="KI100">
            <v>1.19</v>
          </cell>
          <cell r="KJ100">
            <v>1.254</v>
          </cell>
          <cell r="KK100">
            <v>1.3180000000000001</v>
          </cell>
          <cell r="KL100">
            <v>1.3819999999999999</v>
          </cell>
          <cell r="KM100">
            <v>1.446</v>
          </cell>
          <cell r="KN100">
            <v>1.51</v>
          </cell>
          <cell r="KO100">
            <v>1.57</v>
          </cell>
          <cell r="KP100">
            <v>1.63</v>
          </cell>
          <cell r="KQ100">
            <v>1.69</v>
          </cell>
          <cell r="KR100">
            <v>1.75</v>
          </cell>
          <cell r="KS100">
            <v>1.81</v>
          </cell>
          <cell r="KT100">
            <v>1.87</v>
          </cell>
          <cell r="KU100">
            <v>1.93</v>
          </cell>
          <cell r="KV100">
            <v>1.99</v>
          </cell>
          <cell r="KW100">
            <v>2.0499999999999998</v>
          </cell>
          <cell r="KX100">
            <v>2.11</v>
          </cell>
          <cell r="KY100">
            <v>2.2000000000000002</v>
          </cell>
          <cell r="KZ100">
            <v>2.29</v>
          </cell>
          <cell r="LA100">
            <v>2.38</v>
          </cell>
          <cell r="LB100">
            <v>2.4700000000000002</v>
          </cell>
          <cell r="LC100">
            <v>2.56</v>
          </cell>
          <cell r="LD100">
            <v>2.6579999999999999</v>
          </cell>
          <cell r="LE100">
            <v>2.7559999999999998</v>
          </cell>
          <cell r="LF100">
            <v>2.8540000000000001</v>
          </cell>
          <cell r="LG100">
            <v>2.952</v>
          </cell>
          <cell r="LH100">
            <v>3.05</v>
          </cell>
          <cell r="LI100">
            <v>3.254</v>
          </cell>
          <cell r="LJ100">
            <v>3.4580000000000002</v>
          </cell>
          <cell r="LK100">
            <v>3.6619999999999999</v>
          </cell>
          <cell r="LL100">
            <v>3.8660000000000001</v>
          </cell>
          <cell r="LM100">
            <v>3.8660000000000001</v>
          </cell>
          <cell r="LN100">
            <v>3.8660000000000001</v>
          </cell>
          <cell r="LO100">
            <v>1438.2440670000001</v>
          </cell>
          <cell r="LP100">
            <v>1251.6409189999999</v>
          </cell>
          <cell r="LQ100">
            <v>829.38627980000001</v>
          </cell>
          <cell r="LR100">
            <v>563.91797770000005</v>
          </cell>
          <cell r="LS100">
            <v>439.4939114</v>
          </cell>
          <cell r="LT100">
            <v>408.53896159999999</v>
          </cell>
          <cell r="LU100">
            <v>433.53753060000003</v>
          </cell>
          <cell r="LV100">
            <v>830.67436720000001</v>
          </cell>
          <cell r="LW100">
            <v>1004.626678</v>
          </cell>
          <cell r="LX100">
            <v>967.5831518</v>
          </cell>
          <cell r="LY100">
            <v>1261.205183</v>
          </cell>
          <cell r="LZ100">
            <v>1250.1258809999999</v>
          </cell>
          <cell r="MA100">
            <v>1266.010045</v>
          </cell>
          <cell r="MB100">
            <v>869.10000279999997</v>
          </cell>
          <cell r="MC100">
            <v>875.09646929999997</v>
          </cell>
          <cell r="MD100">
            <v>897.51060829999994</v>
          </cell>
          <cell r="ME100">
            <v>936.99241029999996</v>
          </cell>
          <cell r="MF100">
            <v>986.8127882</v>
          </cell>
          <cell r="MG100">
            <v>1014.4818299999999</v>
          </cell>
          <cell r="MH100">
            <v>1026.8840130000001</v>
          </cell>
          <cell r="MI100">
            <v>1093.0383790000001</v>
          </cell>
          <cell r="MJ100">
            <v>1146.414528</v>
          </cell>
          <cell r="MK100">
            <v>1203.928682</v>
          </cell>
          <cell r="ML100">
            <v>1275.446578</v>
          </cell>
          <cell r="MM100">
            <v>1253.649316</v>
          </cell>
          <cell r="MN100">
            <v>1224.0546340000001</v>
          </cell>
          <cell r="MO100">
            <v>1177.0523539999999</v>
          </cell>
          <cell r="MP100">
            <v>1178.6802170000001</v>
          </cell>
          <cell r="MQ100">
            <v>1165.901719</v>
          </cell>
          <cell r="MR100">
            <v>1112.3816489999999</v>
          </cell>
          <cell r="MS100">
            <v>1039.5952930000001</v>
          </cell>
          <cell r="MT100">
            <v>1061.5484409999999</v>
          </cell>
          <cell r="ND100">
            <v>0.44465126700000002</v>
          </cell>
          <cell r="NE100">
            <v>0.48636875099999999</v>
          </cell>
          <cell r="NF100">
            <v>0.49220929899999999</v>
          </cell>
          <cell r="NG100">
            <v>0.49723120700000001</v>
          </cell>
          <cell r="NH100">
            <v>0.46750024099999998</v>
          </cell>
          <cell r="NI100">
            <v>0.48371123399999999</v>
          </cell>
          <cell r="NJ100">
            <v>0.48644879699999999</v>
          </cell>
          <cell r="NK100">
            <v>0.49363549499999998</v>
          </cell>
          <cell r="NL100">
            <v>0.498628126</v>
          </cell>
          <cell r="NM100">
            <v>0.50237151400000002</v>
          </cell>
          <cell r="NN100">
            <v>0.50469057100000003</v>
          </cell>
          <cell r="NO100">
            <v>0.50589233499999997</v>
          </cell>
          <cell r="NP100">
            <v>0.50896554500000002</v>
          </cell>
          <cell r="NQ100">
            <v>0.51249954399999997</v>
          </cell>
          <cell r="NR100">
            <v>0.51567712099999996</v>
          </cell>
          <cell r="NS100">
            <v>0.51210018499999999</v>
          </cell>
          <cell r="NT100">
            <v>0.51073190999999996</v>
          </cell>
          <cell r="NU100">
            <v>0.51490057700000003</v>
          </cell>
          <cell r="NV100">
            <v>0.516397208</v>
          </cell>
          <cell r="NW100">
            <v>0.51711289400000005</v>
          </cell>
          <cell r="NX100">
            <v>0.51650890800000004</v>
          </cell>
          <cell r="NY100">
            <v>0.51244038300000005</v>
          </cell>
          <cell r="NZ100">
            <v>0.51279852400000003</v>
          </cell>
          <cell r="OA100">
            <v>31.205500000000001</v>
          </cell>
          <cell r="OB100">
            <v>40.872399999999999</v>
          </cell>
          <cell r="OC100">
            <v>40.275399999999998</v>
          </cell>
          <cell r="OD100">
            <v>39.729900000000001</v>
          </cell>
          <cell r="OE100">
            <v>39.057400000000001</v>
          </cell>
          <cell r="OF100">
            <v>41.547699999999999</v>
          </cell>
          <cell r="OG100">
            <v>41.911799999999999</v>
          </cell>
          <cell r="OH100">
            <v>45.962200000000003</v>
          </cell>
          <cell r="OI100">
            <v>47.015000000000001</v>
          </cell>
          <cell r="OJ100">
            <v>47.828200000000002</v>
          </cell>
          <cell r="OK100">
            <v>49.515799999999999</v>
          </cell>
          <cell r="OL100">
            <v>50.977899999999998</v>
          </cell>
          <cell r="OM100">
            <v>52.082599999999999</v>
          </cell>
          <cell r="ON100">
            <v>50.619199999999999</v>
          </cell>
          <cell r="OO100">
            <v>54.331600000000002</v>
          </cell>
          <cell r="OP100">
            <v>55.266500000000001</v>
          </cell>
          <cell r="OQ100">
            <v>56.1584</v>
          </cell>
          <cell r="OR100">
            <v>56.856900000000003</v>
          </cell>
          <cell r="OS100">
            <v>57.385899999999999</v>
          </cell>
          <cell r="OT100">
            <v>57.811300000000003</v>
          </cell>
          <cell r="OU100">
            <v>58.192799999999998</v>
          </cell>
          <cell r="OV100">
            <v>58.368299999999998</v>
          </cell>
          <cell r="OW100">
            <v>58.6511</v>
          </cell>
          <cell r="OX100">
            <v>58.736199999999997</v>
          </cell>
          <cell r="OY100">
            <v>58.002400000000002</v>
          </cell>
          <cell r="OZ100">
            <v>57.897799999999997</v>
          </cell>
          <cell r="PA100">
            <v>59.255200000000002</v>
          </cell>
          <cell r="PB100">
            <v>59.391100000000002</v>
          </cell>
          <cell r="PC100">
            <v>59.524799999999999</v>
          </cell>
          <cell r="PD100">
            <v>59.892499999999998</v>
          </cell>
          <cell r="PE100">
            <v>59.528300000000002</v>
          </cell>
          <cell r="PF100">
            <v>59.410899999999998</v>
          </cell>
          <cell r="PP100">
            <v>10.49617958</v>
          </cell>
          <cell r="PQ100">
            <v>12.547240260000001</v>
          </cell>
          <cell r="PR100">
            <v>12.345889789999999</v>
          </cell>
          <cell r="PS100">
            <v>12.144539330000001</v>
          </cell>
          <cell r="PT100">
            <v>11.943188859999999</v>
          </cell>
          <cell r="PU100">
            <v>11.741838400000001</v>
          </cell>
          <cell r="PV100">
            <v>11.339137470000001</v>
          </cell>
          <cell r="PW100">
            <v>11.339137470000001</v>
          </cell>
          <cell r="PX100">
            <v>11.137786999999999</v>
          </cell>
          <cell r="PY100">
            <v>11.043826170000001</v>
          </cell>
          <cell r="PZ100">
            <v>10.94986533</v>
          </cell>
          <cell r="QA100">
            <v>10.855904499999999</v>
          </cell>
          <cell r="QB100">
            <v>10.761943670000001</v>
          </cell>
          <cell r="QC100">
            <v>10.66798283</v>
          </cell>
          <cell r="QD100">
            <v>10.574021999999999</v>
          </cell>
          <cell r="QE100">
            <v>10.599850399999999</v>
          </cell>
          <cell r="QF100">
            <v>10.62567881</v>
          </cell>
          <cell r="QG100">
            <v>10.65150721</v>
          </cell>
          <cell r="QH100">
            <v>10.67733561</v>
          </cell>
          <cell r="QI100">
            <v>10.703164019999999</v>
          </cell>
          <cell r="QJ100">
            <v>10.728992420000001</v>
          </cell>
          <cell r="QK100">
            <v>10.754820820000001</v>
          </cell>
          <cell r="QL100">
            <v>10.754820820000001</v>
          </cell>
          <cell r="QM100">
            <v>4.08</v>
          </cell>
          <cell r="QN100">
            <v>4.2119999999999997</v>
          </cell>
          <cell r="QO100">
            <v>4.3440000000000003</v>
          </cell>
          <cell r="QP100">
            <v>4.476</v>
          </cell>
          <cell r="QQ100">
            <v>4.6079999999999997</v>
          </cell>
          <cell r="QR100">
            <v>4.74</v>
          </cell>
          <cell r="QS100">
            <v>4.8280000000000003</v>
          </cell>
          <cell r="QT100">
            <v>4.9160000000000004</v>
          </cell>
          <cell r="QU100">
            <v>5.0039999999999996</v>
          </cell>
          <cell r="QV100">
            <v>5.0919999999999996</v>
          </cell>
          <cell r="QW100">
            <v>5.18</v>
          </cell>
          <cell r="QX100">
            <v>5.2460000000000004</v>
          </cell>
          <cell r="QY100">
            <v>5.3120000000000003</v>
          </cell>
          <cell r="QZ100">
            <v>5.3780000000000001</v>
          </cell>
          <cell r="RA100">
            <v>5.444</v>
          </cell>
          <cell r="RB100">
            <v>5.51</v>
          </cell>
          <cell r="RC100">
            <v>5.5739999999999998</v>
          </cell>
          <cell r="RD100">
            <v>5.6379999999999999</v>
          </cell>
          <cell r="RE100">
            <v>5.702</v>
          </cell>
          <cell r="RF100">
            <v>5.766</v>
          </cell>
          <cell r="RG100">
            <v>5.83</v>
          </cell>
          <cell r="RH100">
            <v>5.8680000000000003</v>
          </cell>
          <cell r="RI100">
            <v>5.9059999999999997</v>
          </cell>
          <cell r="RJ100">
            <v>5.944</v>
          </cell>
          <cell r="RK100">
            <v>5.9820000000000002</v>
          </cell>
          <cell r="RL100">
            <v>6.02</v>
          </cell>
          <cell r="RM100">
            <v>6.0919999999999996</v>
          </cell>
          <cell r="RN100">
            <v>6.1639999999999997</v>
          </cell>
          <cell r="RO100">
            <v>6.2359999999999998</v>
          </cell>
          <cell r="RP100">
            <v>6.3079999999999998</v>
          </cell>
          <cell r="RQ100">
            <v>6.3079999999999998</v>
          </cell>
          <cell r="RR100">
            <v>6.3079999999999998</v>
          </cell>
          <cell r="RS100">
            <v>2219.9407169999999</v>
          </cell>
          <cell r="RT100">
            <v>1944.1384579999999</v>
          </cell>
          <cell r="RU100">
            <v>1285.2687490000001</v>
          </cell>
          <cell r="RV100">
            <v>871.48970550000001</v>
          </cell>
          <cell r="RW100">
            <v>678.19587560000002</v>
          </cell>
          <cell r="RX100">
            <v>631.20560660000001</v>
          </cell>
          <cell r="RY100">
            <v>669.85685220000005</v>
          </cell>
          <cell r="RZ100">
            <v>1283.328229</v>
          </cell>
          <cell r="SA100">
            <v>1551.8645509999999</v>
          </cell>
          <cell r="SB100">
            <v>1493.9717539999999</v>
          </cell>
          <cell r="SC100">
            <v>1943.1659110000001</v>
          </cell>
          <cell r="SD100">
            <v>1929.887618</v>
          </cell>
          <cell r="SE100">
            <v>1956.188005</v>
          </cell>
          <cell r="SF100">
            <v>1343.3876499999999</v>
          </cell>
          <cell r="SG100">
            <v>1352.7984610000001</v>
          </cell>
          <cell r="SH100">
            <v>1387.67605</v>
          </cell>
          <cell r="SI100">
            <v>1449.306732</v>
          </cell>
          <cell r="SJ100">
            <v>1526.4685569999999</v>
          </cell>
          <cell r="SK100">
            <v>1569.0559370000001</v>
          </cell>
          <cell r="SL100">
            <v>1587.2010479999999</v>
          </cell>
          <cell r="SM100">
            <v>1581.40834</v>
          </cell>
          <cell r="SN100">
            <v>1656.1057929999999</v>
          </cell>
          <cell r="SO100">
            <v>1735.690423</v>
          </cell>
          <cell r="SP100">
            <v>1834.450321</v>
          </cell>
          <cell r="SQ100">
            <v>1797.8449869999999</v>
          </cell>
          <cell r="SR100">
            <v>1749.6470810000001</v>
          </cell>
          <cell r="SS100">
            <v>1676.9952479999999</v>
          </cell>
          <cell r="ST100">
            <v>1673.3558379999999</v>
          </cell>
          <cell r="SU100">
            <v>1648.9809849999999</v>
          </cell>
          <cell r="SV100">
            <v>1566.9674090000001</v>
          </cell>
          <cell r="SW100">
            <v>1497.9432830000001</v>
          </cell>
          <cell r="SX100">
            <v>1517.9637749999999</v>
          </cell>
          <cell r="SY100">
            <v>0.3</v>
          </cell>
          <cell r="SZ100">
            <v>0.30499999999999999</v>
          </cell>
          <cell r="TA100">
            <v>0.309</v>
          </cell>
          <cell r="TB100">
            <v>0.315</v>
          </cell>
          <cell r="TC100">
            <v>0.312</v>
          </cell>
          <cell r="TD100">
            <v>0.313</v>
          </cell>
          <cell r="TE100">
            <v>0.31900000000000001</v>
          </cell>
          <cell r="TF100">
            <v>0.32100000000000001</v>
          </cell>
          <cell r="TG100">
            <v>0.32400000000000001</v>
          </cell>
          <cell r="TH100">
            <v>0.32500000000000001</v>
          </cell>
          <cell r="TI100">
            <v>0.32900000000000001</v>
          </cell>
          <cell r="TJ100">
            <v>0.33</v>
          </cell>
          <cell r="TK100">
            <v>33.697805150000001</v>
          </cell>
          <cell r="TL100">
            <v>33.486327230000001</v>
          </cell>
          <cell r="TM100">
            <v>33.303586699999997</v>
          </cell>
          <cell r="TN100">
            <v>33.219553990000001</v>
          </cell>
          <cell r="TO100">
            <v>33.387461709999997</v>
          </cell>
          <cell r="TP100">
            <v>33.296167099999998</v>
          </cell>
          <cell r="TQ100">
            <v>32.81814103</v>
          </cell>
          <cell r="TR100">
            <v>32.6540976</v>
          </cell>
          <cell r="TS100">
            <v>32.509992959999998</v>
          </cell>
          <cell r="TT100">
            <v>32.354517979999997</v>
          </cell>
          <cell r="TU100">
            <v>30.875886309999999</v>
          </cell>
          <cell r="TV100">
            <v>30.663842549999998</v>
          </cell>
          <cell r="TW100">
            <v>34.782608699999997</v>
          </cell>
          <cell r="TX100">
            <v>34.267241380000002</v>
          </cell>
          <cell r="TY100">
            <v>34.255319149999998</v>
          </cell>
          <cell r="TZ100">
            <v>33.684210530000001</v>
          </cell>
          <cell r="UA100">
            <v>33.89830508</v>
          </cell>
          <cell r="UB100">
            <v>33.82663848</v>
          </cell>
          <cell r="UC100">
            <v>33.263598330000001</v>
          </cell>
          <cell r="UD100">
            <v>33.264033259999998</v>
          </cell>
          <cell r="UE100">
            <v>32.91925466</v>
          </cell>
          <cell r="UF100">
            <v>32.851239669999998</v>
          </cell>
          <cell r="UG100">
            <v>31.458333329999999</v>
          </cell>
          <cell r="UH100">
            <v>31.392931390000001</v>
          </cell>
          <cell r="UI100">
            <v>35.709415440000001</v>
          </cell>
          <cell r="UJ100">
            <v>35.074981690000001</v>
          </cell>
          <cell r="UK100">
            <v>34.526760099999997</v>
          </cell>
          <cell r="UL100">
            <v>34.065711980000003</v>
          </cell>
          <cell r="UM100">
            <v>34.569435120000001</v>
          </cell>
          <cell r="UN100">
            <v>34.2955513</v>
          </cell>
          <cell r="UO100">
            <v>32.861473080000003</v>
          </cell>
          <cell r="UP100">
            <v>32.369342799999998</v>
          </cell>
          <cell r="UQ100">
            <v>31.93702888</v>
          </cell>
          <cell r="UR100">
            <v>31.47060394</v>
          </cell>
          <cell r="US100">
            <v>30.762208940000001</v>
          </cell>
          <cell r="UT100">
            <v>30.126077649999999</v>
          </cell>
          <cell r="UU100">
            <v>46.38</v>
          </cell>
          <cell r="UV100">
            <v>46.38</v>
          </cell>
          <cell r="UW100">
            <v>46.38</v>
          </cell>
          <cell r="UX100">
            <v>42.870910000000002</v>
          </cell>
          <cell r="UY100">
            <v>42.870910000000002</v>
          </cell>
          <cell r="UZ100">
            <v>42.870910000000002</v>
          </cell>
          <cell r="VA100">
            <v>42.870910000000002</v>
          </cell>
          <cell r="VB100">
            <v>42.870910000000002</v>
          </cell>
          <cell r="VC100">
            <v>42.870910000000002</v>
          </cell>
          <cell r="VD100">
            <v>42.870910000000002</v>
          </cell>
          <cell r="VE100">
            <v>42.119680000000002</v>
          </cell>
          <cell r="VF100">
            <v>42.119680000000002</v>
          </cell>
          <cell r="VG100">
            <v>19.004000000000001</v>
          </cell>
          <cell r="VH100">
            <v>19.004000000000001</v>
          </cell>
          <cell r="VI100">
            <v>19.004000000000001</v>
          </cell>
          <cell r="VJ100">
            <v>22.72204</v>
          </cell>
          <cell r="VK100">
            <v>22.72204</v>
          </cell>
          <cell r="VL100">
            <v>22.72204</v>
          </cell>
          <cell r="VM100">
            <v>22.72204</v>
          </cell>
          <cell r="VN100">
            <v>22.72204</v>
          </cell>
          <cell r="VO100">
            <v>22.72204</v>
          </cell>
          <cell r="VP100">
            <v>22.72204</v>
          </cell>
          <cell r="VQ100">
            <v>19.74577</v>
          </cell>
          <cell r="VR100">
            <v>19.74577</v>
          </cell>
          <cell r="VS100">
            <v>164</v>
          </cell>
          <cell r="WD100">
            <v>0.68500000000000005</v>
          </cell>
          <cell r="WE100">
            <v>0.68500000000000005</v>
          </cell>
          <cell r="WF100">
            <v>0.68799999999999994</v>
          </cell>
          <cell r="WG100">
            <v>0.68200000000000005</v>
          </cell>
          <cell r="WH100">
            <v>0.71</v>
          </cell>
          <cell r="WI100">
            <v>0.66800000000000004</v>
          </cell>
          <cell r="WJ100">
            <v>0.66600000000000004</v>
          </cell>
          <cell r="WK100">
            <v>0.66400000000000003</v>
          </cell>
          <cell r="WL100">
            <v>0.66200000000000003</v>
          </cell>
          <cell r="WM100">
            <v>0.66</v>
          </cell>
          <cell r="WN100">
            <v>0.65700000000000003</v>
          </cell>
          <cell r="WO100">
            <v>0.66600000000000004</v>
          </cell>
          <cell r="WP100">
            <v>0.66</v>
          </cell>
          <cell r="WQ100">
            <v>0.65800000000000003</v>
          </cell>
          <cell r="WR100">
            <v>0.65700000000000003</v>
          </cell>
          <cell r="WS100">
            <v>0.66</v>
          </cell>
          <cell r="WT100">
            <v>0.65500000000000003</v>
          </cell>
          <cell r="WU100">
            <v>0.65500000000000003</v>
          </cell>
          <cell r="WV100">
            <v>0.64500000000000002</v>
          </cell>
          <cell r="WW100">
            <v>0.64200000000000002</v>
          </cell>
          <cell r="WX100">
            <v>0.65</v>
          </cell>
          <cell r="WY100">
            <v>0.64800000000000002</v>
          </cell>
          <cell r="WZ100">
            <v>1180</v>
          </cell>
          <cell r="XA100">
            <v>1190</v>
          </cell>
          <cell r="XB100">
            <v>1260</v>
          </cell>
          <cell r="XC100">
            <v>1400</v>
          </cell>
          <cell r="XD100">
            <v>1330</v>
          </cell>
          <cell r="XE100">
            <v>1430</v>
          </cell>
          <cell r="XF100">
            <v>1190</v>
          </cell>
          <cell r="XG100">
            <v>1080</v>
          </cell>
          <cell r="XH100">
            <v>990</v>
          </cell>
          <cell r="XI100">
            <v>930</v>
          </cell>
          <cell r="XJ100">
            <v>894</v>
          </cell>
          <cell r="XK100">
            <v>913</v>
          </cell>
          <cell r="XL100">
            <v>1010</v>
          </cell>
          <cell r="XM100">
            <v>878</v>
          </cell>
          <cell r="XN100">
            <v>837</v>
          </cell>
          <cell r="XO100">
            <v>816</v>
          </cell>
          <cell r="XP100">
            <v>782</v>
          </cell>
          <cell r="XQ100">
            <v>754</v>
          </cell>
          <cell r="XR100">
            <v>738</v>
          </cell>
          <cell r="XS100">
            <v>724</v>
          </cell>
          <cell r="XT100">
            <v>708</v>
          </cell>
          <cell r="XU100">
            <v>694</v>
          </cell>
          <cell r="XV100">
            <v>683</v>
          </cell>
          <cell r="XW100">
            <v>674</v>
          </cell>
          <cell r="XX100">
            <v>688</v>
          </cell>
          <cell r="XY100">
            <v>691</v>
          </cell>
          <cell r="XZ100">
            <v>661</v>
          </cell>
          <cell r="YA100">
            <v>661</v>
          </cell>
          <cell r="YB100">
            <v>661</v>
          </cell>
          <cell r="YC100">
            <v>661</v>
          </cell>
          <cell r="YD100">
            <v>661</v>
          </cell>
          <cell r="YE100">
            <v>661</v>
          </cell>
          <cell r="YF100">
            <v>165.303</v>
          </cell>
          <cell r="YG100">
            <v>165.178</v>
          </cell>
          <cell r="YH100">
            <v>161.678</v>
          </cell>
          <cell r="YI100">
            <v>159.27699999999999</v>
          </cell>
          <cell r="YJ100">
            <v>156.10400000000001</v>
          </cell>
          <cell r="YK100">
            <v>155.297</v>
          </cell>
          <cell r="YL100">
            <v>154.08199999999999</v>
          </cell>
          <cell r="YM100">
            <v>150.83699999999999</v>
          </cell>
          <cell r="YN100">
            <v>150.73400000000001</v>
          </cell>
          <cell r="YO100">
            <v>148.86600000000001</v>
          </cell>
          <cell r="YP100">
            <v>144.876</v>
          </cell>
          <cell r="YQ100">
            <v>143.27600000000001</v>
          </cell>
          <cell r="YR100">
            <v>141.184</v>
          </cell>
          <cell r="YS100">
            <v>143.27699999999999</v>
          </cell>
          <cell r="YT100">
            <v>142.53</v>
          </cell>
          <cell r="YU100">
            <v>144.33600000000001</v>
          </cell>
          <cell r="YV100">
            <v>146.70500000000001</v>
          </cell>
          <cell r="YW100">
            <v>149.27699999999999</v>
          </cell>
          <cell r="YX100">
            <v>148.38200000000001</v>
          </cell>
          <cell r="YY100">
            <v>148.21899999999999</v>
          </cell>
          <cell r="YZ100">
            <v>146.54599999999999</v>
          </cell>
          <cell r="ZA100">
            <v>144.69999999999999</v>
          </cell>
          <cell r="ZB100">
            <v>142.45699999999999</v>
          </cell>
          <cell r="ZC100">
            <v>142.45500000000001</v>
          </cell>
          <cell r="ZD100">
            <v>141.714</v>
          </cell>
          <cell r="ZE100">
            <v>140.428</v>
          </cell>
          <cell r="ZF100">
            <v>137.119</v>
          </cell>
          <cell r="ZG100">
            <v>133.98099999999999</v>
          </cell>
          <cell r="ZH100">
            <v>131.50700000000001</v>
          </cell>
          <cell r="ZI100">
            <v>128.60499999999999</v>
          </cell>
          <cell r="ZJ100">
            <v>126.41</v>
          </cell>
          <cell r="ZK100">
            <v>123.38</v>
          </cell>
          <cell r="ZL100">
            <v>8.4</v>
          </cell>
          <cell r="ZM100">
            <v>8.7260000000000009</v>
          </cell>
          <cell r="ZN100">
            <v>9.0519999999999996</v>
          </cell>
          <cell r="ZO100">
            <v>9.3780000000000001</v>
          </cell>
          <cell r="ZP100">
            <v>9.7040000000000006</v>
          </cell>
          <cell r="ZQ100">
            <v>10.029999999999999</v>
          </cell>
          <cell r="ZR100">
            <v>10.31</v>
          </cell>
          <cell r="ZS100">
            <v>10.59</v>
          </cell>
          <cell r="ZT100">
            <v>10.87</v>
          </cell>
          <cell r="ZU100">
            <v>11.15</v>
          </cell>
          <cell r="ZV100">
            <v>11.43</v>
          </cell>
          <cell r="ZW100">
            <v>11.75</v>
          </cell>
          <cell r="ZX100">
            <v>12.07</v>
          </cell>
          <cell r="ZY100">
            <v>12.39</v>
          </cell>
          <cell r="ZZ100">
            <v>12.71</v>
          </cell>
          <cell r="AAA100">
            <v>13.03</v>
          </cell>
          <cell r="AAB100">
            <v>13.497999999999999</v>
          </cell>
          <cell r="AAC100">
            <v>13.965999999999999</v>
          </cell>
          <cell r="AAD100">
            <v>14.433999999999999</v>
          </cell>
          <cell r="AAE100">
            <v>14.901999999999999</v>
          </cell>
          <cell r="AAF100">
            <v>15.37</v>
          </cell>
          <cell r="AAG100">
            <v>15.856</v>
          </cell>
          <cell r="AAH100">
            <v>16.341999999999999</v>
          </cell>
          <cell r="AAI100">
            <v>16.827999999999999</v>
          </cell>
          <cell r="AAJ100">
            <v>17.314</v>
          </cell>
          <cell r="AAK100">
            <v>17.8</v>
          </cell>
          <cell r="AAL100">
            <v>18.54</v>
          </cell>
          <cell r="AAM100">
            <v>19.28</v>
          </cell>
          <cell r="AAN100">
            <v>20.02</v>
          </cell>
          <cell r="AAO100">
            <v>20.76</v>
          </cell>
          <cell r="AAP100">
            <v>20.76</v>
          </cell>
          <cell r="AAQ100">
            <v>20.76</v>
          </cell>
          <cell r="AAR100">
            <v>30.21</v>
          </cell>
          <cell r="AAS100">
            <v>30.891999999999999</v>
          </cell>
          <cell r="AAT100">
            <v>31.574000000000002</v>
          </cell>
          <cell r="AAU100">
            <v>32.256</v>
          </cell>
          <cell r="AAV100">
            <v>32.938000000000002</v>
          </cell>
          <cell r="AAW100">
            <v>33.619999999999997</v>
          </cell>
          <cell r="AAX100">
            <v>33.996000000000002</v>
          </cell>
          <cell r="AAY100">
            <v>34.372</v>
          </cell>
          <cell r="AAZ100">
            <v>34.747999999999998</v>
          </cell>
          <cell r="ABA100">
            <v>35.124000000000002</v>
          </cell>
          <cell r="ABB100">
            <v>35.5</v>
          </cell>
          <cell r="ABC100">
            <v>35.898000000000003</v>
          </cell>
          <cell r="ABD100">
            <v>36.295999999999999</v>
          </cell>
          <cell r="ABE100">
            <v>36.694000000000003</v>
          </cell>
          <cell r="ABF100">
            <v>37.091999999999999</v>
          </cell>
          <cell r="ABG100">
            <v>37.49</v>
          </cell>
          <cell r="ABH100">
            <v>37.856000000000002</v>
          </cell>
          <cell r="ABI100">
            <v>38.222000000000001</v>
          </cell>
          <cell r="ABJ100">
            <v>38.588000000000001</v>
          </cell>
          <cell r="ABK100">
            <v>38.954000000000001</v>
          </cell>
          <cell r="ABL100">
            <v>39.32</v>
          </cell>
          <cell r="ABM100">
            <v>39.415999999999997</v>
          </cell>
          <cell r="ABN100">
            <v>39.512</v>
          </cell>
          <cell r="ABO100">
            <v>39.607999999999997</v>
          </cell>
          <cell r="ABP100">
            <v>39.704000000000001</v>
          </cell>
          <cell r="ABQ100">
            <v>39.799999999999997</v>
          </cell>
          <cell r="ABR100">
            <v>39.64</v>
          </cell>
          <cell r="ABS100">
            <v>39.479999999999997</v>
          </cell>
          <cell r="ABT100">
            <v>39.32</v>
          </cell>
          <cell r="ABU100">
            <v>39.159999999999997</v>
          </cell>
          <cell r="ABV100">
            <v>39.159999999999997</v>
          </cell>
          <cell r="ABW100">
            <v>39.159999999999997</v>
          </cell>
          <cell r="ACH100">
            <v>11.11111111</v>
          </cell>
          <cell r="ACI100">
            <v>11.11111111</v>
          </cell>
          <cell r="ACJ100">
            <v>11.11111111</v>
          </cell>
          <cell r="ACK100">
            <v>11.11111111</v>
          </cell>
          <cell r="ACL100">
            <v>5.263157895</v>
          </cell>
          <cell r="ACM100">
            <v>13.829787230000001</v>
          </cell>
          <cell r="ACN100">
            <v>13.829787230000001</v>
          </cell>
          <cell r="ACO100">
            <v>13.829787230000001</v>
          </cell>
          <cell r="ACP100">
            <v>13.829787230000001</v>
          </cell>
          <cell r="ACQ100">
            <v>13.829787230000001</v>
          </cell>
          <cell r="ACR100">
            <v>13.829787230000001</v>
          </cell>
          <cell r="ACS100">
            <v>10.67961165</v>
          </cell>
          <cell r="ACT100">
            <v>11.650485440000001</v>
          </cell>
          <cell r="ACU100">
            <v>11.650485440000001</v>
          </cell>
          <cell r="ACV100">
            <v>11.650485440000001</v>
          </cell>
          <cell r="ACW100">
            <v>10.67961165</v>
          </cell>
          <cell r="ACX100">
            <v>10.67961165</v>
          </cell>
          <cell r="ACY100">
            <v>9.9009900989999995</v>
          </cell>
          <cell r="ACZ100">
            <v>11.650485440000001</v>
          </cell>
          <cell r="ADA100">
            <v>11.650485440000001</v>
          </cell>
          <cell r="ADB100">
            <v>9.7087378639999997</v>
          </cell>
          <cell r="ADC100">
            <v>9.7087378639999997</v>
          </cell>
          <cell r="ADN100">
            <v>88.888888890000004</v>
          </cell>
          <cell r="ADO100">
            <v>88.888888890000004</v>
          </cell>
          <cell r="ADP100">
            <v>88.888888890000004</v>
          </cell>
          <cell r="ADQ100">
            <v>88.888888890000004</v>
          </cell>
          <cell r="ADR100">
            <v>94.736842109999998</v>
          </cell>
          <cell r="ADS100">
            <v>86.170212770000006</v>
          </cell>
          <cell r="ADT100">
            <v>86.170212770000006</v>
          </cell>
          <cell r="ADU100">
            <v>86.170212770000006</v>
          </cell>
          <cell r="ADV100">
            <v>86.170212770000006</v>
          </cell>
          <cell r="ADW100">
            <v>86.170212770000006</v>
          </cell>
          <cell r="ADX100">
            <v>86.170212770000006</v>
          </cell>
          <cell r="ADY100">
            <v>89.320388350000002</v>
          </cell>
          <cell r="ADZ100">
            <v>88.349514560000003</v>
          </cell>
          <cell r="AEA100">
            <v>88.349514560000003</v>
          </cell>
          <cell r="AEB100">
            <v>88.349514560000003</v>
          </cell>
          <cell r="AEC100">
            <v>89.320388350000002</v>
          </cell>
          <cell r="AED100">
            <v>89.320388350000002</v>
          </cell>
          <cell r="AEE100">
            <v>90.099009899999999</v>
          </cell>
          <cell r="AEF100">
            <v>88.349514560000003</v>
          </cell>
          <cell r="AEG100">
            <v>88.349514560000003</v>
          </cell>
          <cell r="AEH100">
            <v>90.291262140000001</v>
          </cell>
          <cell r="AEI100">
            <v>90.291262140000001</v>
          </cell>
          <cell r="AEJ100">
            <v>71.239999999999995</v>
          </cell>
          <cell r="AEK100">
            <v>71.278999999999996</v>
          </cell>
          <cell r="AEL100">
            <v>71.352000000000004</v>
          </cell>
          <cell r="AEM100">
            <v>71.444000000000003</v>
          </cell>
          <cell r="AEN100">
            <v>71.522000000000006</v>
          </cell>
          <cell r="AEO100">
            <v>71.540999999999997</v>
          </cell>
          <cell r="AEP100">
            <v>71.581999999999994</v>
          </cell>
          <cell r="AEQ100">
            <v>71.616</v>
          </cell>
          <cell r="AER100">
            <v>71.638999999999996</v>
          </cell>
          <cell r="AES100">
            <v>71.668000000000006</v>
          </cell>
          <cell r="AET100">
            <v>71.731999999999999</v>
          </cell>
          <cell r="AEU100">
            <v>71.697999999999993</v>
          </cell>
          <cell r="AEV100">
            <v>71.682000000000002</v>
          </cell>
          <cell r="AEW100">
            <v>71.685000000000002</v>
          </cell>
          <cell r="AEX100">
            <v>71.69</v>
          </cell>
          <cell r="AEY100">
            <v>71.677000000000007</v>
          </cell>
          <cell r="AEZ100">
            <v>71.653999999999996</v>
          </cell>
          <cell r="AFA100">
            <v>71.632999999999996</v>
          </cell>
          <cell r="AFB100">
            <v>71.616</v>
          </cell>
          <cell r="AFC100">
            <v>71.611000000000004</v>
          </cell>
          <cell r="AFD100">
            <v>71.629000000000005</v>
          </cell>
          <cell r="AFE100">
            <v>71.643000000000001</v>
          </cell>
          <cell r="AFF100">
            <v>71.671999999999997</v>
          </cell>
          <cell r="AFG100">
            <v>71.716999999999999</v>
          </cell>
          <cell r="AFH100">
            <v>71.775999999999996</v>
          </cell>
          <cell r="AFI100">
            <v>71.847999999999999</v>
          </cell>
          <cell r="AFJ100">
            <v>71.918000000000006</v>
          </cell>
          <cell r="AFK100">
            <v>71.998000000000005</v>
          </cell>
          <cell r="AFL100">
            <v>72.087000000000003</v>
          </cell>
          <cell r="AFM100">
            <v>72.182000000000002</v>
          </cell>
          <cell r="AFN100">
            <v>68.781999999999996</v>
          </cell>
          <cell r="AFO100">
            <v>69.781999999999996</v>
          </cell>
          <cell r="AFP100">
            <v>84.150999999999996</v>
          </cell>
          <cell r="AFQ100">
            <v>84.039000000000001</v>
          </cell>
          <cell r="AFR100">
            <v>83.828000000000003</v>
          </cell>
          <cell r="AFS100">
            <v>83.561000000000007</v>
          </cell>
          <cell r="AFT100">
            <v>83.334999999999994</v>
          </cell>
          <cell r="AFU100">
            <v>83.272000000000006</v>
          </cell>
          <cell r="AFV100">
            <v>83.146000000000001</v>
          </cell>
          <cell r="AFW100">
            <v>83.034000000000006</v>
          </cell>
          <cell r="AFX100">
            <v>82.957999999999998</v>
          </cell>
          <cell r="AFY100">
            <v>82.861000000000004</v>
          </cell>
          <cell r="AFZ100">
            <v>82.671000000000006</v>
          </cell>
          <cell r="AGA100">
            <v>82.754999999999995</v>
          </cell>
          <cell r="AGB100">
            <v>82.786000000000001</v>
          </cell>
          <cell r="AGC100">
            <v>82.768000000000001</v>
          </cell>
          <cell r="AGD100">
            <v>82.747</v>
          </cell>
          <cell r="AGE100">
            <v>82.772000000000006</v>
          </cell>
          <cell r="AGF100">
            <v>82.831000000000003</v>
          </cell>
          <cell r="AGG100">
            <v>82.881</v>
          </cell>
          <cell r="AGH100">
            <v>82.924000000000007</v>
          </cell>
          <cell r="AGI100">
            <v>82.930999999999997</v>
          </cell>
          <cell r="AGJ100">
            <v>82.873999999999995</v>
          </cell>
          <cell r="AGK100">
            <v>82.826999999999998</v>
          </cell>
          <cell r="AGL100">
            <v>82.74</v>
          </cell>
          <cell r="AGM100">
            <v>82.608000000000004</v>
          </cell>
          <cell r="AGN100">
            <v>82.436000000000007</v>
          </cell>
          <cell r="AGO100">
            <v>82.230999999999995</v>
          </cell>
          <cell r="AGP100">
            <v>82.034000000000006</v>
          </cell>
          <cell r="AGQ100">
            <v>81.811999999999998</v>
          </cell>
          <cell r="AGR100">
            <v>81.566999999999993</v>
          </cell>
          <cell r="AGS100">
            <v>81.308999999999997</v>
          </cell>
          <cell r="AGT100">
            <v>79.213999999999999</v>
          </cell>
          <cell r="AGU100">
            <v>79.716999999999999</v>
          </cell>
          <cell r="AGV100">
            <v>3</v>
          </cell>
          <cell r="AHF100">
            <v>0.39</v>
          </cell>
          <cell r="AHG100">
            <v>0.43099999999999999</v>
          </cell>
          <cell r="AHH100">
            <v>0.437</v>
          </cell>
          <cell r="AHI100">
            <v>0.441</v>
          </cell>
          <cell r="AHJ100">
            <v>0.41599999999999998</v>
          </cell>
          <cell r="AHK100">
            <v>0.41799999999999998</v>
          </cell>
          <cell r="AHL100">
            <v>0.42599999999999999</v>
          </cell>
          <cell r="AHM100">
            <v>0.433</v>
          </cell>
          <cell r="AHN100">
            <v>0.441</v>
          </cell>
          <cell r="AHO100">
            <v>0.44500000000000001</v>
          </cell>
          <cell r="AHP100">
            <v>0.44800000000000001</v>
          </cell>
          <cell r="AHQ100">
            <v>0.45200000000000001</v>
          </cell>
          <cell r="AHR100">
            <v>0.45600000000000002</v>
          </cell>
          <cell r="AHS100">
            <v>0.46200000000000002</v>
          </cell>
          <cell r="AHT100">
            <v>0.46700000000000003</v>
          </cell>
          <cell r="AHU100">
            <v>0.46400000000000002</v>
          </cell>
          <cell r="AHV100">
            <v>0.46400000000000002</v>
          </cell>
          <cell r="AHW100">
            <v>0.46899999999999997</v>
          </cell>
          <cell r="AHX100">
            <v>0.47199999999999998</v>
          </cell>
          <cell r="AHY100">
            <v>0.47599999999999998</v>
          </cell>
          <cell r="AHZ100">
            <v>0.47699999999999998</v>
          </cell>
          <cell r="AIA100">
            <v>0.47299999999999998</v>
          </cell>
          <cell r="AIB100">
            <v>0.47399999999999998</v>
          </cell>
          <cell r="AIL100">
            <v>1.763224181</v>
          </cell>
          <cell r="AIM100">
            <v>1.5981735159999999</v>
          </cell>
          <cell r="AIN100">
            <v>1.354401806</v>
          </cell>
          <cell r="AIO100">
            <v>1.342281879</v>
          </cell>
          <cell r="AIP100">
            <v>1.421800948</v>
          </cell>
          <cell r="AIQ100">
            <v>3.6866359449999999</v>
          </cell>
          <cell r="AIR100">
            <v>2.5171624709999998</v>
          </cell>
          <cell r="AIS100">
            <v>2.257336343</v>
          </cell>
          <cell r="AIT100">
            <v>1.5625</v>
          </cell>
          <cell r="AIU100">
            <v>1.766004415</v>
          </cell>
          <cell r="AIV100">
            <v>1.754385965</v>
          </cell>
          <cell r="AIW100">
            <v>1.7391304350000001</v>
          </cell>
          <cell r="AIX100">
            <v>1.724137931</v>
          </cell>
          <cell r="AIY100">
            <v>1.7021276599999999</v>
          </cell>
          <cell r="AIZ100">
            <v>1.684210526</v>
          </cell>
          <cell r="AJA100">
            <v>1.6949152540000001</v>
          </cell>
          <cell r="AJB100">
            <v>1.9027484139999999</v>
          </cell>
          <cell r="AJC100">
            <v>1.8828451879999999</v>
          </cell>
          <cell r="AJD100">
            <v>1.871101871</v>
          </cell>
          <cell r="AJE100">
            <v>1.4492753620000001</v>
          </cell>
          <cell r="AJF100">
            <v>1.4462809919999999</v>
          </cell>
          <cell r="AJG100">
            <v>1.4583333329999999</v>
          </cell>
          <cell r="AJH100">
            <v>1.4553014550000001</v>
          </cell>
          <cell r="AJI100">
            <v>0.22501917199999999</v>
          </cell>
          <cell r="AJJ100">
            <v>0.181791535</v>
          </cell>
          <cell r="AJK100">
            <v>0.193837604</v>
          </cell>
          <cell r="AJL100">
            <v>0.21481773400000001</v>
          </cell>
          <cell r="AJM100">
            <v>0.21272664899999999</v>
          </cell>
          <cell r="AJN100">
            <v>0.20707589200000001</v>
          </cell>
          <cell r="AJO100">
            <v>0.201247131</v>
          </cell>
          <cell r="AJP100">
            <v>0.194961573</v>
          </cell>
          <cell r="AJQ100">
            <v>0.19227156000000001</v>
          </cell>
          <cell r="AJR100">
            <v>0.14475247699999999</v>
          </cell>
          <cell r="AJS100">
            <v>0.147711602</v>
          </cell>
          <cell r="AJT100">
            <v>0.15123258000000001</v>
          </cell>
          <cell r="AJU100">
            <v>0.14404265599999999</v>
          </cell>
          <cell r="AJV100">
            <v>0.15209008099999999</v>
          </cell>
          <cell r="AJW100">
            <v>0.17427640999999999</v>
          </cell>
          <cell r="AJX100">
            <v>0.203299073</v>
          </cell>
          <cell r="AJY100">
            <v>0.202068899</v>
          </cell>
          <cell r="AJZ100">
            <v>0.18163089700000001</v>
          </cell>
          <cell r="AKA100">
            <v>0.148137677</v>
          </cell>
          <cell r="AKB100">
            <v>0.12635407400000001</v>
          </cell>
          <cell r="AKC100">
            <v>0.19544857900000001</v>
          </cell>
          <cell r="AKD100">
            <v>0.21200549699999999</v>
          </cell>
          <cell r="AKE100">
            <v>0.232768224</v>
          </cell>
          <cell r="AKF100">
            <v>0.20665277300000001</v>
          </cell>
          <cell r="AKG100">
            <v>0.273310783</v>
          </cell>
          <cell r="AKH100">
            <v>0.26914984199999997</v>
          </cell>
          <cell r="AKI100">
            <v>0.29595880499999999</v>
          </cell>
          <cell r="AKJ100">
            <v>0.261918504</v>
          </cell>
          <cell r="AKK100">
            <v>0.22521396199999999</v>
          </cell>
          <cell r="AKL100">
            <v>0.221453753</v>
          </cell>
          <cell r="AKM100">
            <v>0.199498545</v>
          </cell>
          <cell r="AKN100">
            <v>0.199498545</v>
          </cell>
          <cell r="AKO100">
            <v>2.98</v>
          </cell>
          <cell r="AKP100">
            <v>3.28</v>
          </cell>
          <cell r="AKQ100">
            <v>2.98</v>
          </cell>
          <cell r="AKR100">
            <v>2.44</v>
          </cell>
          <cell r="AKS100">
            <v>2.41</v>
          </cell>
          <cell r="AKT100">
            <v>2.02</v>
          </cell>
          <cell r="AKU100">
            <v>2.09</v>
          </cell>
          <cell r="AKV100">
            <v>2.4500000000000002</v>
          </cell>
          <cell r="AKW100">
            <v>2.59</v>
          </cell>
          <cell r="AKX100">
            <v>3.32</v>
          </cell>
          <cell r="AKY100">
            <v>3.43</v>
          </cell>
          <cell r="AKZ100">
            <v>2.72</v>
          </cell>
          <cell r="ALA100">
            <v>2.62</v>
          </cell>
          <cell r="ALB100">
            <v>2.79</v>
          </cell>
          <cell r="ALC100">
            <v>7.59</v>
          </cell>
          <cell r="ALD100">
            <v>5.23</v>
          </cell>
          <cell r="ALE100">
            <v>4.54</v>
          </cell>
          <cell r="ALF100">
            <v>3.1</v>
          </cell>
          <cell r="ALG100">
            <v>3.54</v>
          </cell>
          <cell r="ALH100">
            <v>3.6</v>
          </cell>
          <cell r="ALI100">
            <v>3.45</v>
          </cell>
          <cell r="ALJ100">
            <v>3.42</v>
          </cell>
          <cell r="ALK100">
            <v>3.4</v>
          </cell>
          <cell r="ALL100">
            <v>3.23</v>
          </cell>
          <cell r="ALM100">
            <v>3.39</v>
          </cell>
          <cell r="ALN100">
            <v>3.62</v>
          </cell>
          <cell r="ALO100">
            <v>3.64</v>
          </cell>
          <cell r="ALP100">
            <v>3.54</v>
          </cell>
          <cell r="ALQ100">
            <v>2.77</v>
          </cell>
          <cell r="ALR100">
            <v>2.71</v>
          </cell>
          <cell r="ALS100">
            <v>2.71</v>
          </cell>
          <cell r="ALT100">
            <v>2.71</v>
          </cell>
        </row>
        <row r="101">
          <cell r="A101" t="str">
            <v>Libya</v>
          </cell>
          <cell r="B101" t="str">
            <v>LBY</v>
          </cell>
          <cell r="C101" t="str">
            <v>High</v>
          </cell>
          <cell r="D101" t="str">
            <v>AS</v>
          </cell>
          <cell r="E101">
            <v>104</v>
          </cell>
          <cell r="F101">
            <v>0.66600000000000004</v>
          </cell>
          <cell r="G101">
            <v>0.67700000000000005</v>
          </cell>
          <cell r="H101">
            <v>0.68100000000000005</v>
          </cell>
          <cell r="I101">
            <v>0.68400000000000005</v>
          </cell>
          <cell r="J101">
            <v>0.68899999999999995</v>
          </cell>
          <cell r="K101">
            <v>0.69399999999999995</v>
          </cell>
          <cell r="L101">
            <v>0.69899999999999995</v>
          </cell>
          <cell r="M101">
            <v>0.70399999999999996</v>
          </cell>
          <cell r="N101">
            <v>0.70599999999999996</v>
          </cell>
          <cell r="O101">
            <v>0.70899999999999996</v>
          </cell>
          <cell r="P101">
            <v>0.71199999999999997</v>
          </cell>
          <cell r="Q101">
            <v>0.71599999999999997</v>
          </cell>
          <cell r="R101">
            <v>0.71599999999999997</v>
          </cell>
          <cell r="S101">
            <v>0.72399999999999998</v>
          </cell>
          <cell r="T101">
            <v>0.73099999999999998</v>
          </cell>
          <cell r="U101">
            <v>0.73499999999999999</v>
          </cell>
          <cell r="V101">
            <v>0.73899999999999999</v>
          </cell>
          <cell r="W101">
            <v>0.74099999999999999</v>
          </cell>
          <cell r="X101">
            <v>0.74099999999999999</v>
          </cell>
          <cell r="Y101">
            <v>0.73799999999999999</v>
          </cell>
          <cell r="Z101">
            <v>0.73899999999999999</v>
          </cell>
          <cell r="AA101">
            <v>0.69</v>
          </cell>
          <cell r="AB101">
            <v>0.72599999999999998</v>
          </cell>
          <cell r="AC101">
            <v>0.71599999999999997</v>
          </cell>
          <cell r="AD101">
            <v>0.69899999999999995</v>
          </cell>
          <cell r="AE101">
            <v>0.69899999999999995</v>
          </cell>
          <cell r="AF101">
            <v>0.69599999999999995</v>
          </cell>
          <cell r="AG101">
            <v>0.71399999999999997</v>
          </cell>
          <cell r="AH101">
            <v>0.72199999999999998</v>
          </cell>
          <cell r="AI101">
            <v>0.72199999999999998</v>
          </cell>
          <cell r="AJ101">
            <v>0.70299999999999996</v>
          </cell>
          <cell r="AK101">
            <v>0.71799999999999997</v>
          </cell>
          <cell r="AL101">
            <v>69.423100000000005</v>
          </cell>
          <cell r="AM101">
            <v>69.820400000000006</v>
          </cell>
          <cell r="AN101">
            <v>70.232399999999998</v>
          </cell>
          <cell r="AO101">
            <v>70.420199999999994</v>
          </cell>
          <cell r="AP101">
            <v>70.706299999999999</v>
          </cell>
          <cell r="AQ101">
            <v>71.089500000000001</v>
          </cell>
          <cell r="AR101">
            <v>71.284300000000002</v>
          </cell>
          <cell r="AS101">
            <v>71.129199999999997</v>
          </cell>
          <cell r="AT101">
            <v>71.078800000000001</v>
          </cell>
          <cell r="AU101">
            <v>71.058499999999995</v>
          </cell>
          <cell r="AV101">
            <v>70.680400000000006</v>
          </cell>
          <cell r="AW101">
            <v>70.861099999999993</v>
          </cell>
          <cell r="AX101">
            <v>71.004000000000005</v>
          </cell>
          <cell r="AY101">
            <v>71.132199999999997</v>
          </cell>
          <cell r="AZ101">
            <v>71.489599999999996</v>
          </cell>
          <cell r="BA101">
            <v>71.591700000000003</v>
          </cell>
          <cell r="BB101">
            <v>71.723699999999994</v>
          </cell>
          <cell r="BC101">
            <v>71.862799999999993</v>
          </cell>
          <cell r="BD101">
            <v>72.268699999999995</v>
          </cell>
          <cell r="BE101">
            <v>72.355500000000006</v>
          </cell>
          <cell r="BF101">
            <v>72.374099999999999</v>
          </cell>
          <cell r="BG101">
            <v>70.070700000000002</v>
          </cell>
          <cell r="BH101">
            <v>72.247299999999996</v>
          </cell>
          <cell r="BI101">
            <v>72.339699999999993</v>
          </cell>
          <cell r="BJ101">
            <v>71.511399999999995</v>
          </cell>
          <cell r="BK101">
            <v>71.6982</v>
          </cell>
          <cell r="BL101">
            <v>71.756</v>
          </cell>
          <cell r="BM101">
            <v>72.481800000000007</v>
          </cell>
          <cell r="BN101">
            <v>72.793800000000005</v>
          </cell>
          <cell r="BO101">
            <v>72.463399999999993</v>
          </cell>
          <cell r="BP101">
            <v>72.472200000000001</v>
          </cell>
          <cell r="BQ101">
            <v>71.911199999999994</v>
          </cell>
          <cell r="BR101">
            <v>14.01656053</v>
          </cell>
          <cell r="BS101">
            <v>14.18063632</v>
          </cell>
          <cell r="BT101">
            <v>14.34471211</v>
          </cell>
          <cell r="BU101">
            <v>14.508787890000001</v>
          </cell>
          <cell r="BV101">
            <v>14.672863680000001</v>
          </cell>
          <cell r="BW101">
            <v>14.836939470000001</v>
          </cell>
          <cell r="BX101">
            <v>15.001015260000001</v>
          </cell>
          <cell r="BY101">
            <v>15.165091049999999</v>
          </cell>
          <cell r="BZ101">
            <v>15.329166839999999</v>
          </cell>
          <cell r="CA101">
            <v>15.493242629999999</v>
          </cell>
          <cell r="CB101">
            <v>15.657318419999999</v>
          </cell>
          <cell r="CC101">
            <v>15.821394209999999</v>
          </cell>
          <cell r="CD101">
            <v>15.581740379999999</v>
          </cell>
          <cell r="CE101">
            <v>15.45261955</v>
          </cell>
          <cell r="CF101">
            <v>15.657328570000001</v>
          </cell>
          <cell r="CG101">
            <v>15.387247139999999</v>
          </cell>
          <cell r="CH101">
            <v>15.11716571</v>
          </cell>
          <cell r="CI101">
            <v>14.84708429</v>
          </cell>
          <cell r="CJ101">
            <v>14.57700286</v>
          </cell>
          <cell r="CK101">
            <v>14.306921429999999</v>
          </cell>
          <cell r="CL101">
            <v>14.03684</v>
          </cell>
          <cell r="CM101">
            <v>13.719670000000001</v>
          </cell>
          <cell r="CN101">
            <v>13.4025</v>
          </cell>
          <cell r="CO101">
            <v>13.2799874</v>
          </cell>
          <cell r="CP101">
            <v>13.157474799999999</v>
          </cell>
          <cell r="CQ101">
            <v>13.034962200000001</v>
          </cell>
          <cell r="CR101">
            <v>12.9124496</v>
          </cell>
          <cell r="CS101">
            <v>12.789937</v>
          </cell>
          <cell r="CT101">
            <v>12.789937</v>
          </cell>
          <cell r="CU101">
            <v>12.854279999999999</v>
          </cell>
          <cell r="CV101">
            <v>12.854279999999999</v>
          </cell>
          <cell r="CW101">
            <v>12.854279999999999</v>
          </cell>
          <cell r="CX101">
            <v>3.81</v>
          </cell>
          <cell r="CY101">
            <v>3.9860000000000002</v>
          </cell>
          <cell r="CZ101">
            <v>4.1619999999999999</v>
          </cell>
          <cell r="DA101">
            <v>4.3380000000000001</v>
          </cell>
          <cell r="DB101">
            <v>4.5140000000000002</v>
          </cell>
          <cell r="DC101">
            <v>4.6900000000000004</v>
          </cell>
          <cell r="DD101">
            <v>4.8680000000000003</v>
          </cell>
          <cell r="DE101">
            <v>5.0460000000000003</v>
          </cell>
          <cell r="DF101">
            <v>5.2240000000000002</v>
          </cell>
          <cell r="DG101">
            <v>5.4020000000000001</v>
          </cell>
          <cell r="DH101">
            <v>5.58</v>
          </cell>
          <cell r="DI101">
            <v>5.7519999999999998</v>
          </cell>
          <cell r="DJ101">
            <v>5.9240000000000004</v>
          </cell>
          <cell r="DK101">
            <v>6.0960000000000001</v>
          </cell>
          <cell r="DL101">
            <v>6.2679999999999998</v>
          </cell>
          <cell r="DM101">
            <v>6.44</v>
          </cell>
          <cell r="DN101">
            <v>6.6139999999999999</v>
          </cell>
          <cell r="DO101">
            <v>6.7880000000000003</v>
          </cell>
          <cell r="DP101">
            <v>6.9619999999999997</v>
          </cell>
          <cell r="DQ101">
            <v>7.1360000000000001</v>
          </cell>
          <cell r="DR101">
            <v>7.31</v>
          </cell>
          <cell r="DS101">
            <v>7.31</v>
          </cell>
          <cell r="DT101">
            <v>7.31</v>
          </cell>
          <cell r="DU101">
            <v>7.31</v>
          </cell>
          <cell r="DV101">
            <v>7.31</v>
          </cell>
          <cell r="DW101">
            <v>7.31</v>
          </cell>
          <cell r="DX101">
            <v>7.31</v>
          </cell>
          <cell r="DY101">
            <v>7.56</v>
          </cell>
          <cell r="DZ101">
            <v>7.56</v>
          </cell>
          <cell r="EA101">
            <v>7.5999850000000002</v>
          </cell>
          <cell r="EB101">
            <v>7.5999850000000002</v>
          </cell>
          <cell r="EC101">
            <v>7.5999850000000002</v>
          </cell>
          <cell r="ED101">
            <v>14478.84909</v>
          </cell>
          <cell r="EE101">
            <v>16347.65461</v>
          </cell>
          <cell r="EF101">
            <v>15540.54357</v>
          </cell>
          <cell r="EG101">
            <v>14633.29408</v>
          </cell>
          <cell r="EH101">
            <v>14607.17074</v>
          </cell>
          <cell r="EI101">
            <v>14004.17195</v>
          </cell>
          <cell r="EJ101">
            <v>14052.891820000001</v>
          </cell>
          <cell r="EK101">
            <v>14560.822819999999</v>
          </cell>
          <cell r="EL101">
            <v>13857.343800000001</v>
          </cell>
          <cell r="EM101">
            <v>13710.48835</v>
          </cell>
          <cell r="EN101">
            <v>13784.74272</v>
          </cell>
          <cell r="EO101">
            <v>13663.37255</v>
          </cell>
          <cell r="EP101">
            <v>13595.56033</v>
          </cell>
          <cell r="EQ101">
            <v>15504.656220000001</v>
          </cell>
          <cell r="ER101">
            <v>15783.43871</v>
          </cell>
          <cell r="ES101">
            <v>17476.956610000001</v>
          </cell>
          <cell r="ET101">
            <v>18761.28499</v>
          </cell>
          <cell r="EU101">
            <v>19546.142029999999</v>
          </cell>
          <cell r="EV101">
            <v>19191.74264</v>
          </cell>
          <cell r="EW101">
            <v>18083.097959999999</v>
          </cell>
          <cell r="EX101">
            <v>18662.587309999999</v>
          </cell>
          <cell r="EY101">
            <v>9229.557288</v>
          </cell>
          <cell r="EZ101">
            <v>16671.470399999998</v>
          </cell>
          <cell r="FA101">
            <v>13812.40286</v>
          </cell>
          <cell r="FB101">
            <v>10753.741040000001</v>
          </cell>
          <cell r="FC101">
            <v>10854.91959</v>
          </cell>
          <cell r="FD101">
            <v>10430.011189999999</v>
          </cell>
          <cell r="FE101">
            <v>13686.02253</v>
          </cell>
          <cell r="FF101">
            <v>15526.25699</v>
          </cell>
          <cell r="FG101">
            <v>15687.71125</v>
          </cell>
          <cell r="FH101">
            <v>10630.281129999999</v>
          </cell>
          <cell r="FI101">
            <v>15335.712</v>
          </cell>
          <cell r="FJ101">
            <v>1</v>
          </cell>
          <cell r="FU101">
            <v>0.91900000000000004</v>
          </cell>
          <cell r="FV101">
            <v>0.92400000000000004</v>
          </cell>
          <cell r="FW101">
            <v>0.92900000000000005</v>
          </cell>
          <cell r="FX101">
            <v>0.93</v>
          </cell>
          <cell r="FY101">
            <v>0.93400000000000005</v>
          </cell>
          <cell r="FZ101">
            <v>0.93899999999999995</v>
          </cell>
          <cell r="GA101">
            <v>0.94299999999999995</v>
          </cell>
          <cell r="GB101">
            <v>0.94799999999999995</v>
          </cell>
          <cell r="GC101">
            <v>0.95399999999999996</v>
          </cell>
          <cell r="GD101">
            <v>0.95699999999999996</v>
          </cell>
          <cell r="GE101">
            <v>0.96499999999999997</v>
          </cell>
          <cell r="GF101">
            <v>0.97299999999999998</v>
          </cell>
          <cell r="GG101">
            <v>0.96899999999999997</v>
          </cell>
          <cell r="GH101">
            <v>0.96599999999999997</v>
          </cell>
          <cell r="GI101">
            <v>0.97599999999999998</v>
          </cell>
          <cell r="GJ101">
            <v>0.97499999999999998</v>
          </cell>
          <cell r="GK101">
            <v>0.97499999999999998</v>
          </cell>
          <cell r="GL101">
            <v>0.97299999999999998</v>
          </cell>
          <cell r="GM101">
            <v>0.97399999999999998</v>
          </cell>
          <cell r="GN101">
            <v>0.98499999999999999</v>
          </cell>
          <cell r="GO101">
            <v>0.97499999999999998</v>
          </cell>
          <cell r="GP101">
            <v>0.97499999999999998</v>
          </cell>
          <cell r="HA101">
            <v>0.67547394900000002</v>
          </cell>
          <cell r="HB101">
            <v>0.68180617499999996</v>
          </cell>
          <cell r="HC101">
            <v>0.683918256</v>
          </cell>
          <cell r="HD101">
            <v>0.69226200699999996</v>
          </cell>
          <cell r="HE101">
            <v>0.70069901199999995</v>
          </cell>
          <cell r="HF101">
            <v>0.70724202899999999</v>
          </cell>
          <cell r="HG101">
            <v>0.71230792200000004</v>
          </cell>
          <cell r="HH101">
            <v>0.71598587300000005</v>
          </cell>
          <cell r="HI101">
            <v>0.71884311499999998</v>
          </cell>
          <cell r="HJ101">
            <v>0.71705619899999995</v>
          </cell>
          <cell r="HK101">
            <v>0.722161104</v>
          </cell>
          <cell r="HL101">
            <v>0.67706431099999997</v>
          </cell>
          <cell r="HM101">
            <v>0.711110609</v>
          </cell>
          <cell r="HN101">
            <v>0.69993581599999999</v>
          </cell>
          <cell r="HO101">
            <v>0.68673943900000001</v>
          </cell>
          <cell r="HP101">
            <v>0.68638619599999995</v>
          </cell>
          <cell r="HQ101">
            <v>0.68350762099999995</v>
          </cell>
          <cell r="HR101">
            <v>0.70050218799999997</v>
          </cell>
          <cell r="HS101">
            <v>0.70810656500000002</v>
          </cell>
          <cell r="HT101">
            <v>0.71541565699999998</v>
          </cell>
          <cell r="HU101">
            <v>0.69275198999999998</v>
          </cell>
          <cell r="HV101">
            <v>0.70803174199999996</v>
          </cell>
          <cell r="HW101">
            <v>71.8292</v>
          </cell>
          <cell r="HX101">
            <v>72.305800000000005</v>
          </cell>
          <cell r="HY101">
            <v>72.491699999999994</v>
          </cell>
          <cell r="HZ101">
            <v>72.622699999999995</v>
          </cell>
          <cell r="IA101">
            <v>73.060199999999995</v>
          </cell>
          <cell r="IB101">
            <v>73.222399999999993</v>
          </cell>
          <cell r="IC101">
            <v>73.368600000000001</v>
          </cell>
          <cell r="ID101">
            <v>73.218599999999995</v>
          </cell>
          <cell r="IE101">
            <v>73.330399999999997</v>
          </cell>
          <cell r="IF101">
            <v>73.162300000000002</v>
          </cell>
          <cell r="IG101">
            <v>72.944400000000002</v>
          </cell>
          <cell r="IH101">
            <v>73.239400000000003</v>
          </cell>
          <cell r="II101">
            <v>73.498199999999997</v>
          </cell>
          <cell r="IJ101">
            <v>73.528700000000001</v>
          </cell>
          <cell r="IK101">
            <v>73.906300000000002</v>
          </cell>
          <cell r="IL101">
            <v>73.991100000000003</v>
          </cell>
          <cell r="IM101">
            <v>74.092799999999997</v>
          </cell>
          <cell r="IN101">
            <v>74.201899999999995</v>
          </cell>
          <cell r="IO101">
            <v>74.793599999999998</v>
          </cell>
          <cell r="IP101">
            <v>74.841999999999999</v>
          </cell>
          <cell r="IQ101">
            <v>74.883499999999998</v>
          </cell>
          <cell r="IR101">
            <v>73.859499999999997</v>
          </cell>
          <cell r="IS101">
            <v>75.068899999999999</v>
          </cell>
          <cell r="IT101">
            <v>74.999399999999994</v>
          </cell>
          <cell r="IU101">
            <v>75.300700000000006</v>
          </cell>
          <cell r="IV101">
            <v>75.369100000000003</v>
          </cell>
          <cell r="IW101">
            <v>75.474100000000007</v>
          </cell>
          <cell r="IX101">
            <v>75.673599999999993</v>
          </cell>
          <cell r="IY101">
            <v>75.876900000000006</v>
          </cell>
          <cell r="IZ101">
            <v>75.766099999999994</v>
          </cell>
          <cell r="JA101">
            <v>75.348399999999998</v>
          </cell>
          <cell r="JB101">
            <v>74.395600000000002</v>
          </cell>
          <cell r="JM101">
            <v>16.026399999999999</v>
          </cell>
          <cell r="JN101">
            <v>16.194299999999998</v>
          </cell>
          <cell r="JO101">
            <v>15.94661999</v>
          </cell>
          <cell r="JP101">
            <v>15.712519650000001</v>
          </cell>
          <cell r="JQ101">
            <v>15.919499999999999</v>
          </cell>
          <cell r="JR101">
            <v>15.6449</v>
          </cell>
          <cell r="JS101">
            <v>15.3703</v>
          </cell>
          <cell r="JT101">
            <v>15.095700000000001</v>
          </cell>
          <cell r="JU101">
            <v>14.821099999999999</v>
          </cell>
          <cell r="JV101">
            <v>14.5465</v>
          </cell>
          <cell r="JW101">
            <v>14.2668</v>
          </cell>
          <cell r="JX101">
            <v>13.9444</v>
          </cell>
          <cell r="JY101">
            <v>13.6221</v>
          </cell>
          <cell r="JZ101">
            <v>13.4976</v>
          </cell>
          <cell r="KA101">
            <v>13.372999999999999</v>
          </cell>
          <cell r="KB101">
            <v>13.2485</v>
          </cell>
          <cell r="KC101">
            <v>13.124000000000001</v>
          </cell>
          <cell r="KD101">
            <v>12.999499999999999</v>
          </cell>
          <cell r="KE101">
            <v>12.999499999999999</v>
          </cell>
          <cell r="KF101">
            <v>13.06487113</v>
          </cell>
          <cell r="KG101">
            <v>13.06487113</v>
          </cell>
          <cell r="KH101">
            <v>13.06487113</v>
          </cell>
          <cell r="KI101">
            <v>2.73</v>
          </cell>
          <cell r="KJ101">
            <v>2.9319999999999999</v>
          </cell>
          <cell r="KK101">
            <v>3.1339999999999999</v>
          </cell>
          <cell r="KL101">
            <v>3.3359999999999999</v>
          </cell>
          <cell r="KM101">
            <v>3.5379999999999998</v>
          </cell>
          <cell r="KN101">
            <v>3.74</v>
          </cell>
          <cell r="KO101">
            <v>3.9620000000000002</v>
          </cell>
          <cell r="KP101">
            <v>4.1840000000000002</v>
          </cell>
          <cell r="KQ101">
            <v>4.4059999999999997</v>
          </cell>
          <cell r="KR101">
            <v>4.6280000000000001</v>
          </cell>
          <cell r="KS101">
            <v>4.8499999999999996</v>
          </cell>
          <cell r="KT101">
            <v>5.14</v>
          </cell>
          <cell r="KU101">
            <v>5.43</v>
          </cell>
          <cell r="KV101">
            <v>5.72</v>
          </cell>
          <cell r="KW101">
            <v>6.01</v>
          </cell>
          <cell r="KX101">
            <v>6.3</v>
          </cell>
          <cell r="KY101">
            <v>6.5860000000000003</v>
          </cell>
          <cell r="KZ101">
            <v>6.8719999999999999</v>
          </cell>
          <cell r="LA101">
            <v>7.1580000000000004</v>
          </cell>
          <cell r="LB101">
            <v>7.444</v>
          </cell>
          <cell r="LC101">
            <v>7.73</v>
          </cell>
          <cell r="LD101">
            <v>7.73</v>
          </cell>
          <cell r="LE101">
            <v>7.73</v>
          </cell>
          <cell r="LF101">
            <v>7.73</v>
          </cell>
          <cell r="LG101">
            <v>7.73</v>
          </cell>
          <cell r="LH101">
            <v>7.73</v>
          </cell>
          <cell r="LI101">
            <v>7.73</v>
          </cell>
          <cell r="LJ101">
            <v>7.9508999999999999</v>
          </cell>
          <cell r="LK101">
            <v>7.9508999999999999</v>
          </cell>
          <cell r="LL101">
            <v>8.4700000000000006</v>
          </cell>
          <cell r="LM101">
            <v>8.4700000000000006</v>
          </cell>
          <cell r="LN101">
            <v>8.4700000000000006</v>
          </cell>
          <cell r="LO101">
            <v>7145.3140270000004</v>
          </cell>
          <cell r="LP101">
            <v>8160.8249759999999</v>
          </cell>
          <cell r="LQ101">
            <v>7852.5190480000001</v>
          </cell>
          <cell r="LR101">
            <v>7486.608491</v>
          </cell>
          <cell r="LS101">
            <v>7565.3572050000002</v>
          </cell>
          <cell r="LT101">
            <v>7339.4909390000003</v>
          </cell>
          <cell r="LU101">
            <v>7455.5673450000004</v>
          </cell>
          <cell r="LV101">
            <v>7812.769029</v>
          </cell>
          <cell r="LW101">
            <v>7515.2109780000001</v>
          </cell>
          <cell r="LX101">
            <v>7514.6834570000001</v>
          </cell>
          <cell r="LY101">
            <v>7611.3918700000004</v>
          </cell>
          <cell r="LZ101">
            <v>7572.6413380000004</v>
          </cell>
          <cell r="MA101">
            <v>7563.317994</v>
          </cell>
          <cell r="MB101">
            <v>8656.1965240000009</v>
          </cell>
          <cell r="MC101">
            <v>8839.4140530000004</v>
          </cell>
          <cell r="MD101">
            <v>9813.9485750000003</v>
          </cell>
          <cell r="ME101">
            <v>10591.45211</v>
          </cell>
          <cell r="MF101">
            <v>11120.24381</v>
          </cell>
          <cell r="MG101">
            <v>10997.121450000001</v>
          </cell>
          <cell r="MH101">
            <v>10430.529280000001</v>
          </cell>
          <cell r="MI101">
            <v>11337.847460000001</v>
          </cell>
          <cell r="MJ101">
            <v>5635.1260050000001</v>
          </cell>
          <cell r="MK101">
            <v>10227.48357</v>
          </cell>
          <cell r="ML101">
            <v>8502.1783660000001</v>
          </cell>
          <cell r="MM101">
            <v>6637.5489390000002</v>
          </cell>
          <cell r="MN101">
            <v>6712.5300719999996</v>
          </cell>
          <cell r="MO101">
            <v>6462.9196519999996</v>
          </cell>
          <cell r="MP101">
            <v>8500.3273040000004</v>
          </cell>
          <cell r="MQ101">
            <v>9668.6340909999999</v>
          </cell>
          <cell r="MR101">
            <v>9793.6609840000001</v>
          </cell>
          <cell r="MS101">
            <v>6636.6604660000003</v>
          </cell>
          <cell r="MT101">
            <v>9569.7320679999993</v>
          </cell>
          <cell r="NE101">
            <v>0.73475909399999995</v>
          </cell>
          <cell r="NF101">
            <v>0.73771551300000004</v>
          </cell>
          <cell r="NG101">
            <v>0.73641721900000001</v>
          </cell>
          <cell r="NH101">
            <v>0.744258105</v>
          </cell>
          <cell r="NI101">
            <v>0.74996876300000004</v>
          </cell>
          <cell r="NJ101">
            <v>0.75336364300000003</v>
          </cell>
          <cell r="NK101">
            <v>0.75514848400000001</v>
          </cell>
          <cell r="NL101">
            <v>0.75564253599999998</v>
          </cell>
          <cell r="NM101">
            <v>0.75389348099999998</v>
          </cell>
          <cell r="NN101">
            <v>0.74964095399999997</v>
          </cell>
          <cell r="NO101">
            <v>0.74801479199999998</v>
          </cell>
          <cell r="NP101">
            <v>0.69604468200000003</v>
          </cell>
          <cell r="NQ101">
            <v>0.73374483000000001</v>
          </cell>
          <cell r="NR101">
            <v>0.72473364100000004</v>
          </cell>
          <cell r="NS101">
            <v>0.70365285499999997</v>
          </cell>
          <cell r="NT101">
            <v>0.70396412799999997</v>
          </cell>
          <cell r="NU101">
            <v>0.70074033300000005</v>
          </cell>
          <cell r="NV101">
            <v>0.71984158499999995</v>
          </cell>
          <cell r="NW101">
            <v>0.72732573</v>
          </cell>
          <cell r="NX101">
            <v>0.72667496099999995</v>
          </cell>
          <cell r="NY101">
            <v>0.71036359100000002</v>
          </cell>
          <cell r="NZ101">
            <v>0.726310597</v>
          </cell>
          <cell r="OA101">
            <v>67.372200000000007</v>
          </cell>
          <cell r="OB101">
            <v>67.714500000000001</v>
          </cell>
          <cell r="OC101">
            <v>68.288499999999999</v>
          </cell>
          <cell r="OD101">
            <v>68.523600000000002</v>
          </cell>
          <cell r="OE101">
            <v>68.705200000000005</v>
          </cell>
          <cell r="OF101">
            <v>69.25</v>
          </cell>
          <cell r="OG101">
            <v>69.487200000000001</v>
          </cell>
          <cell r="OH101">
            <v>69.342399999999998</v>
          </cell>
          <cell r="OI101">
            <v>69.1892</v>
          </cell>
          <cell r="OJ101">
            <v>69.286799999999999</v>
          </cell>
          <cell r="OK101">
            <v>68.815899999999999</v>
          </cell>
          <cell r="OL101">
            <v>68.912000000000006</v>
          </cell>
          <cell r="OM101">
            <v>68.962199999999996</v>
          </cell>
          <cell r="ON101">
            <v>69.145399999999995</v>
          </cell>
          <cell r="OO101">
            <v>69.460400000000007</v>
          </cell>
          <cell r="OP101">
            <v>69.544899999999998</v>
          </cell>
          <cell r="OQ101">
            <v>69.658299999999997</v>
          </cell>
          <cell r="OR101">
            <v>69.819199999999995</v>
          </cell>
          <cell r="OS101">
            <v>70.069699999999997</v>
          </cell>
          <cell r="OT101">
            <v>70.185599999999994</v>
          </cell>
          <cell r="OU101">
            <v>70.181799999999996</v>
          </cell>
          <cell r="OV101">
            <v>66.833200000000005</v>
          </cell>
          <cell r="OW101">
            <v>69.773700000000005</v>
          </cell>
          <cell r="OX101">
            <v>69.9833</v>
          </cell>
          <cell r="OY101">
            <v>68.236699999999999</v>
          </cell>
          <cell r="OZ101">
            <v>68.5</v>
          </cell>
          <cell r="PA101">
            <v>68.500600000000006</v>
          </cell>
          <cell r="PB101">
            <v>69.629800000000003</v>
          </cell>
          <cell r="PC101">
            <v>70.016999999999996</v>
          </cell>
          <cell r="PD101">
            <v>69.495900000000006</v>
          </cell>
          <cell r="PE101">
            <v>69.866600000000005</v>
          </cell>
          <cell r="PF101">
            <v>69.630499999999998</v>
          </cell>
          <cell r="PQ101">
            <v>15.304500000000001</v>
          </cell>
          <cell r="PR101">
            <v>15.4649</v>
          </cell>
          <cell r="PS101">
            <v>15.232600209999999</v>
          </cell>
          <cell r="PT101">
            <v>15.20353985</v>
          </cell>
          <cell r="PU101">
            <v>15.4063</v>
          </cell>
          <cell r="PV101">
            <v>15.140499999999999</v>
          </cell>
          <cell r="PW101">
            <v>14.8748</v>
          </cell>
          <cell r="PX101">
            <v>14.609</v>
          </cell>
          <cell r="PY101">
            <v>14.343299999999999</v>
          </cell>
          <cell r="PZ101">
            <v>14.077500000000001</v>
          </cell>
          <cell r="QA101">
            <v>13.806900000000001</v>
          </cell>
          <cell r="QB101">
            <v>13.494899999999999</v>
          </cell>
          <cell r="QC101">
            <v>13.1829</v>
          </cell>
          <cell r="QD101">
            <v>13.0624</v>
          </cell>
          <cell r="QE101">
            <v>12.9419</v>
          </cell>
          <cell r="QF101">
            <v>12.821400000000001</v>
          </cell>
          <cell r="QG101">
            <v>12.700900000000001</v>
          </cell>
          <cell r="QH101">
            <v>12.580399999999999</v>
          </cell>
          <cell r="QI101">
            <v>12.580399999999999</v>
          </cell>
          <cell r="QJ101">
            <v>12.64368887</v>
          </cell>
          <cell r="QK101">
            <v>12.64368887</v>
          </cell>
          <cell r="QL101">
            <v>12.64368887</v>
          </cell>
          <cell r="QM101">
            <v>4.76</v>
          </cell>
          <cell r="QN101">
            <v>4.91</v>
          </cell>
          <cell r="QO101">
            <v>5.0599999999999996</v>
          </cell>
          <cell r="QP101">
            <v>5.21</v>
          </cell>
          <cell r="QQ101">
            <v>5.36</v>
          </cell>
          <cell r="QR101">
            <v>5.51</v>
          </cell>
          <cell r="QS101">
            <v>5.6479999999999997</v>
          </cell>
          <cell r="QT101">
            <v>5.7859999999999996</v>
          </cell>
          <cell r="QU101">
            <v>5.9240000000000004</v>
          </cell>
          <cell r="QV101">
            <v>6.0620000000000003</v>
          </cell>
          <cell r="QW101">
            <v>6.2</v>
          </cell>
          <cell r="QX101">
            <v>6.282</v>
          </cell>
          <cell r="QY101">
            <v>6.3639999999999999</v>
          </cell>
          <cell r="QZ101">
            <v>6.4459999999999997</v>
          </cell>
          <cell r="RA101">
            <v>6.5279999999999996</v>
          </cell>
          <cell r="RB101">
            <v>6.61</v>
          </cell>
          <cell r="RC101">
            <v>6.6820000000000004</v>
          </cell>
          <cell r="RD101">
            <v>6.7539999999999996</v>
          </cell>
          <cell r="RE101">
            <v>6.8259999999999996</v>
          </cell>
          <cell r="RF101">
            <v>6.8979999999999997</v>
          </cell>
          <cell r="RG101">
            <v>6.97</v>
          </cell>
          <cell r="RH101">
            <v>6.97</v>
          </cell>
          <cell r="RI101">
            <v>6.97</v>
          </cell>
          <cell r="RJ101">
            <v>6.97</v>
          </cell>
          <cell r="RK101">
            <v>6.97</v>
          </cell>
          <cell r="RL101">
            <v>6.97</v>
          </cell>
          <cell r="RM101">
            <v>6.97</v>
          </cell>
          <cell r="RN101">
            <v>7.1691000000000003</v>
          </cell>
          <cell r="RO101">
            <v>7.1691000000000003</v>
          </cell>
          <cell r="RP101">
            <v>7.2140000000000004</v>
          </cell>
          <cell r="RQ101">
            <v>7.2140000000000004</v>
          </cell>
          <cell r="RR101">
            <v>7.2140000000000004</v>
          </cell>
          <cell r="RS101">
            <v>20858.62701</v>
          </cell>
          <cell r="RT101">
            <v>23491.57329</v>
          </cell>
          <cell r="RU101">
            <v>22267.856510000001</v>
          </cell>
          <cell r="RV101">
            <v>20902.38566</v>
          </cell>
          <cell r="RW101">
            <v>20799.217079999999</v>
          </cell>
          <cell r="RX101">
            <v>19879.62211</v>
          </cell>
          <cell r="RY101">
            <v>19885.06856</v>
          </cell>
          <cell r="RZ101">
            <v>20544.147860000001</v>
          </cell>
          <cell r="SA101">
            <v>19498.417529999999</v>
          </cell>
          <cell r="SB101">
            <v>19238.181089999998</v>
          </cell>
          <cell r="SC101">
            <v>19341.544809999999</v>
          </cell>
          <cell r="SD101">
            <v>19226.02015</v>
          </cell>
          <cell r="SE101">
            <v>19183.373629999998</v>
          </cell>
          <cell r="SF101">
            <v>21936.50575</v>
          </cell>
          <cell r="SG101">
            <v>22392.20031</v>
          </cell>
          <cell r="SH101">
            <v>24862.438180000001</v>
          </cell>
          <cell r="SI101">
            <v>26682.070820000001</v>
          </cell>
          <cell r="SJ101">
            <v>27710.865959999999</v>
          </cell>
          <cell r="SK101">
            <v>27125.488509999999</v>
          </cell>
          <cell r="SL101">
            <v>25487.382799999999</v>
          </cell>
          <cell r="SM101">
            <v>25747.534800000001</v>
          </cell>
          <cell r="SN101">
            <v>12700.214019999999</v>
          </cell>
          <cell r="SO101">
            <v>22885.20983</v>
          </cell>
          <cell r="SP101">
            <v>18938.25819</v>
          </cell>
          <cell r="SQ101">
            <v>14732.765810000001</v>
          </cell>
          <cell r="SR101">
            <v>14867.55277</v>
          </cell>
          <cell r="SS101">
            <v>14281.161889999999</v>
          </cell>
          <cell r="ST101">
            <v>18726.064689999999</v>
          </cell>
          <cell r="SU101">
            <v>21221.837380000001</v>
          </cell>
          <cell r="SV101">
            <v>21424.29941</v>
          </cell>
          <cell r="SW101">
            <v>14522.015810000001</v>
          </cell>
          <cell r="SX101">
            <v>20960.075290000001</v>
          </cell>
          <cell r="UI101">
            <v>10.61532497</v>
          </cell>
          <cell r="UJ101">
            <v>12.4464674</v>
          </cell>
          <cell r="UK101">
            <v>10.07670879</v>
          </cell>
          <cell r="UL101">
            <v>9.8423528670000007</v>
          </cell>
          <cell r="UM101">
            <v>10.28180695</v>
          </cell>
          <cell r="UN101">
            <v>10.032987589999999</v>
          </cell>
          <cell r="UO101">
            <v>9.8519859309999998</v>
          </cell>
          <cell r="UP101">
            <v>9.2057676320000006</v>
          </cell>
          <cell r="UQ101">
            <v>8.8293085100000006</v>
          </cell>
          <cell r="UR101">
            <v>9.0411663059999992</v>
          </cell>
          <cell r="US101">
            <v>8.4099168780000007</v>
          </cell>
          <cell r="UT101">
            <v>7.8240370749999997</v>
          </cell>
          <cell r="VS101">
            <v>61</v>
          </cell>
          <cell r="WI101">
            <v>0.32500000000000001</v>
          </cell>
          <cell r="WJ101">
            <v>0.28599999999999998</v>
          </cell>
          <cell r="WK101">
            <v>0.28000000000000003</v>
          </cell>
          <cell r="WL101">
            <v>0.27600000000000002</v>
          </cell>
          <cell r="WM101">
            <v>0.27500000000000002</v>
          </cell>
          <cell r="WN101">
            <v>0.28000000000000003</v>
          </cell>
          <cell r="WO101">
            <v>0.28899999999999998</v>
          </cell>
          <cell r="WP101">
            <v>0.24299999999999999</v>
          </cell>
          <cell r="WQ101">
            <v>0.252</v>
          </cell>
          <cell r="WR101">
            <v>0.26</v>
          </cell>
          <cell r="WS101">
            <v>0.26700000000000002</v>
          </cell>
          <cell r="WT101">
            <v>0.26800000000000002</v>
          </cell>
          <cell r="WU101">
            <v>0.26400000000000001</v>
          </cell>
          <cell r="WV101">
            <v>0.26200000000000001</v>
          </cell>
          <cell r="WW101">
            <v>0.26</v>
          </cell>
          <cell r="WX101">
            <v>0.25900000000000001</v>
          </cell>
          <cell r="WY101">
            <v>0.25900000000000001</v>
          </cell>
          <cell r="WZ101">
            <v>98</v>
          </cell>
          <cell r="XA101">
            <v>91</v>
          </cell>
          <cell r="XB101">
            <v>86</v>
          </cell>
          <cell r="XC101">
            <v>82</v>
          </cell>
          <cell r="XD101">
            <v>80</v>
          </cell>
          <cell r="XE101">
            <v>77</v>
          </cell>
          <cell r="XF101">
            <v>75</v>
          </cell>
          <cell r="XG101">
            <v>74</v>
          </cell>
          <cell r="XH101">
            <v>72</v>
          </cell>
          <cell r="XI101">
            <v>71</v>
          </cell>
          <cell r="XJ101">
            <v>70</v>
          </cell>
          <cell r="XK101">
            <v>68</v>
          </cell>
          <cell r="XL101">
            <v>66</v>
          </cell>
          <cell r="XM101">
            <v>64</v>
          </cell>
          <cell r="XN101">
            <v>61</v>
          </cell>
          <cell r="XO101">
            <v>57</v>
          </cell>
          <cell r="XP101">
            <v>55</v>
          </cell>
          <cell r="XQ101">
            <v>53</v>
          </cell>
          <cell r="XR101">
            <v>52</v>
          </cell>
          <cell r="XS101">
            <v>53</v>
          </cell>
          <cell r="XT101">
            <v>53</v>
          </cell>
          <cell r="XU101">
            <v>56</v>
          </cell>
          <cell r="XV101">
            <v>55</v>
          </cell>
          <cell r="XW101">
            <v>58</v>
          </cell>
          <cell r="XX101">
            <v>63</v>
          </cell>
          <cell r="XY101">
            <v>70</v>
          </cell>
          <cell r="XZ101">
            <v>73</v>
          </cell>
          <cell r="YA101">
            <v>72</v>
          </cell>
          <cell r="YB101">
            <v>72</v>
          </cell>
          <cell r="YC101">
            <v>72</v>
          </cell>
          <cell r="YD101">
            <v>72</v>
          </cell>
          <cell r="YE101">
            <v>72</v>
          </cell>
          <cell r="YF101">
            <v>14.348000000000001</v>
          </cell>
          <cell r="YG101">
            <v>12.396000000000001</v>
          </cell>
          <cell r="YH101">
            <v>11.257</v>
          </cell>
          <cell r="YI101">
            <v>10.167</v>
          </cell>
          <cell r="YJ101">
            <v>9.6750000000000007</v>
          </cell>
          <cell r="YK101">
            <v>9.609</v>
          </cell>
          <cell r="YL101">
            <v>10.051</v>
          </cell>
          <cell r="YM101">
            <v>10.577999999999999</v>
          </cell>
          <cell r="YN101">
            <v>11.026999999999999</v>
          </cell>
          <cell r="YO101">
            <v>11.601000000000001</v>
          </cell>
          <cell r="YP101">
            <v>12.221</v>
          </cell>
          <cell r="YQ101">
            <v>8.01</v>
          </cell>
          <cell r="YR101">
            <v>4.8170000000000002</v>
          </cell>
          <cell r="YS101">
            <v>5.0620000000000003</v>
          </cell>
          <cell r="YT101">
            <v>5.234</v>
          </cell>
          <cell r="YU101">
            <v>5.4809999999999999</v>
          </cell>
          <cell r="YV101">
            <v>5.4409999999999998</v>
          </cell>
          <cell r="YW101">
            <v>5.4530000000000003</v>
          </cell>
          <cell r="YX101">
            <v>5.3940000000000001</v>
          </cell>
          <cell r="YY101">
            <v>5.3890000000000002</v>
          </cell>
          <cell r="YZ101">
            <v>5.9859999999999998</v>
          </cell>
          <cell r="ZA101">
            <v>6.5720000000000001</v>
          </cell>
          <cell r="ZB101">
            <v>6.9969999999999999</v>
          </cell>
          <cell r="ZC101">
            <v>7.5730000000000004</v>
          </cell>
          <cell r="ZD101">
            <v>7.6630000000000003</v>
          </cell>
          <cell r="ZE101">
            <v>7.6159999999999997</v>
          </cell>
          <cell r="ZF101">
            <v>7.5060000000000002</v>
          </cell>
          <cell r="ZG101">
            <v>7.3470000000000004</v>
          </cell>
          <cell r="ZH101">
            <v>7.1520000000000001</v>
          </cell>
          <cell r="ZI101">
            <v>7.0540000000000003</v>
          </cell>
          <cell r="ZJ101">
            <v>7.0110000000000001</v>
          </cell>
          <cell r="ZK101">
            <v>6.93</v>
          </cell>
          <cell r="ZL101">
            <v>16.989999999999998</v>
          </cell>
          <cell r="ZM101">
            <v>18.474</v>
          </cell>
          <cell r="ZN101">
            <v>19.957999999999998</v>
          </cell>
          <cell r="ZO101">
            <v>21.442</v>
          </cell>
          <cell r="ZP101">
            <v>22.925999999999998</v>
          </cell>
          <cell r="ZQ101">
            <v>24.41</v>
          </cell>
          <cell r="ZR101">
            <v>26.338000000000001</v>
          </cell>
          <cell r="ZS101">
            <v>28.265999999999998</v>
          </cell>
          <cell r="ZT101">
            <v>30.193999999999999</v>
          </cell>
          <cell r="ZU101">
            <v>32.122</v>
          </cell>
          <cell r="ZV101">
            <v>34.049999999999997</v>
          </cell>
          <cell r="ZW101">
            <v>36.26</v>
          </cell>
          <cell r="ZX101">
            <v>38.47</v>
          </cell>
          <cell r="ZY101">
            <v>40.68</v>
          </cell>
          <cell r="ZZ101">
            <v>42.89</v>
          </cell>
          <cell r="AAA101">
            <v>45.1</v>
          </cell>
          <cell r="AAB101">
            <v>47.173999999999999</v>
          </cell>
          <cell r="AAC101">
            <v>49.247999999999998</v>
          </cell>
          <cell r="AAD101">
            <v>51.322000000000003</v>
          </cell>
          <cell r="AAE101">
            <v>53.396000000000001</v>
          </cell>
          <cell r="AAF101">
            <v>55.47</v>
          </cell>
          <cell r="AAG101">
            <v>58.015999999999998</v>
          </cell>
          <cell r="AAH101">
            <v>60.561999999999998</v>
          </cell>
          <cell r="AAI101">
            <v>63.107999999999997</v>
          </cell>
          <cell r="AAJ101">
            <v>65.653999999999996</v>
          </cell>
          <cell r="AAK101">
            <v>65.653999999999996</v>
          </cell>
          <cell r="AAL101">
            <v>68.2</v>
          </cell>
          <cell r="AAM101">
            <v>69.36</v>
          </cell>
          <cell r="AAN101">
            <v>69.36</v>
          </cell>
          <cell r="AAO101">
            <v>70.4920975</v>
          </cell>
          <cell r="AAP101">
            <v>70.4920975</v>
          </cell>
          <cell r="AAQ101">
            <v>70.4920975</v>
          </cell>
          <cell r="AAR101">
            <v>27.64</v>
          </cell>
          <cell r="AAS101">
            <v>28.648</v>
          </cell>
          <cell r="AAT101">
            <v>29.655999999999999</v>
          </cell>
          <cell r="AAU101">
            <v>30.664000000000001</v>
          </cell>
          <cell r="AAV101">
            <v>31.672000000000001</v>
          </cell>
          <cell r="AAW101">
            <v>32.68</v>
          </cell>
          <cell r="AAX101">
            <v>33.802</v>
          </cell>
          <cell r="AAY101">
            <v>34.923999999999999</v>
          </cell>
          <cell r="AAZ101">
            <v>36.045999999999999</v>
          </cell>
          <cell r="ABA101">
            <v>37.167999999999999</v>
          </cell>
          <cell r="ABB101">
            <v>38.29</v>
          </cell>
          <cell r="ABC101">
            <v>38.728000000000002</v>
          </cell>
          <cell r="ABD101">
            <v>39.165999999999997</v>
          </cell>
          <cell r="ABE101">
            <v>39.603999999999999</v>
          </cell>
          <cell r="ABF101">
            <v>40.042000000000002</v>
          </cell>
          <cell r="ABG101">
            <v>40.479999999999997</v>
          </cell>
          <cell r="ABH101">
            <v>40.76</v>
          </cell>
          <cell r="ABI101">
            <v>41.04</v>
          </cell>
          <cell r="ABJ101">
            <v>41.32</v>
          </cell>
          <cell r="ABK101">
            <v>41.6</v>
          </cell>
          <cell r="ABL101">
            <v>41.88</v>
          </cell>
          <cell r="ABM101">
            <v>42.463999999999999</v>
          </cell>
          <cell r="ABN101">
            <v>43.048000000000002</v>
          </cell>
          <cell r="ABO101">
            <v>43.631999999999998</v>
          </cell>
          <cell r="ABP101">
            <v>44.216000000000001</v>
          </cell>
          <cell r="ABQ101">
            <v>44.216000000000001</v>
          </cell>
          <cell r="ABR101">
            <v>44.8</v>
          </cell>
          <cell r="ABS101">
            <v>44.96</v>
          </cell>
          <cell r="ABT101">
            <v>44.96</v>
          </cell>
          <cell r="ABU101">
            <v>45.053861339999997</v>
          </cell>
          <cell r="ABV101">
            <v>45.053861339999997</v>
          </cell>
          <cell r="ABW101">
            <v>45.053861339999997</v>
          </cell>
          <cell r="ACM101">
            <v>4.736842105</v>
          </cell>
          <cell r="ACN101">
            <v>7.692307692</v>
          </cell>
          <cell r="ACO101">
            <v>7.692307692</v>
          </cell>
          <cell r="ACP101">
            <v>7.692307692</v>
          </cell>
          <cell r="ACQ101">
            <v>7.692307692</v>
          </cell>
          <cell r="ACR101">
            <v>7.692307692</v>
          </cell>
          <cell r="ACS101">
            <v>7.692307692</v>
          </cell>
          <cell r="ACT101">
            <v>16.5</v>
          </cell>
          <cell r="ACU101">
            <v>16.5</v>
          </cell>
          <cell r="ACV101">
            <v>15.95744681</v>
          </cell>
          <cell r="ACW101">
            <v>15.95744681</v>
          </cell>
          <cell r="ACX101">
            <v>15.95744681</v>
          </cell>
          <cell r="ACY101">
            <v>15.95744681</v>
          </cell>
          <cell r="ACZ101">
            <v>15.95744681</v>
          </cell>
          <cell r="ADA101">
            <v>15.95744681</v>
          </cell>
          <cell r="ADB101">
            <v>15.95744681</v>
          </cell>
          <cell r="ADC101">
            <v>15.95744681</v>
          </cell>
          <cell r="ADS101">
            <v>95.263157890000002</v>
          </cell>
          <cell r="ADT101">
            <v>92.307692309999993</v>
          </cell>
          <cell r="ADU101">
            <v>92.307692309999993</v>
          </cell>
          <cell r="ADV101">
            <v>92.307692309999993</v>
          </cell>
          <cell r="ADW101">
            <v>92.307692309999993</v>
          </cell>
          <cell r="ADX101">
            <v>92.307692309999993</v>
          </cell>
          <cell r="ADY101">
            <v>92.307692309999993</v>
          </cell>
          <cell r="ADZ101">
            <v>83.5</v>
          </cell>
          <cell r="AEA101">
            <v>83.5</v>
          </cell>
          <cell r="AEB101">
            <v>84.042553190000007</v>
          </cell>
          <cell r="AEC101">
            <v>84.042553190000007</v>
          </cell>
          <cell r="AED101">
            <v>84.042553190000007</v>
          </cell>
          <cell r="AEE101">
            <v>84.042553190000007</v>
          </cell>
          <cell r="AEF101">
            <v>84.042553190000007</v>
          </cell>
          <cell r="AEG101">
            <v>84.042553190000007</v>
          </cell>
          <cell r="AEH101">
            <v>84.042553190000007</v>
          </cell>
          <cell r="AEI101">
            <v>84.042553190000007</v>
          </cell>
          <cell r="AEJ101">
            <v>28.972999999999999</v>
          </cell>
          <cell r="AEK101">
            <v>29.24</v>
          </cell>
          <cell r="AEL101">
            <v>29.547000000000001</v>
          </cell>
          <cell r="AEM101">
            <v>29.876999999999999</v>
          </cell>
          <cell r="AEN101">
            <v>30.206</v>
          </cell>
          <cell r="AEO101">
            <v>30.523</v>
          </cell>
          <cell r="AEP101">
            <v>30.835999999999999</v>
          </cell>
          <cell r="AEQ101">
            <v>31.123999999999999</v>
          </cell>
          <cell r="AER101">
            <v>31.398</v>
          </cell>
          <cell r="AES101">
            <v>31.678000000000001</v>
          </cell>
          <cell r="AET101">
            <v>31.97</v>
          </cell>
          <cell r="AEU101">
            <v>32.261000000000003</v>
          </cell>
          <cell r="AEV101">
            <v>32.558999999999997</v>
          </cell>
          <cell r="AEW101">
            <v>32.85</v>
          </cell>
          <cell r="AEX101">
            <v>33.112000000000002</v>
          </cell>
          <cell r="AEY101">
            <v>33.337000000000003</v>
          </cell>
          <cell r="AEZ101">
            <v>33.506</v>
          </cell>
          <cell r="AFA101">
            <v>33.637</v>
          </cell>
          <cell r="AFB101">
            <v>33.735999999999997</v>
          </cell>
          <cell r="AFC101">
            <v>33.819000000000003</v>
          </cell>
          <cell r="AFD101">
            <v>33.895000000000003</v>
          </cell>
          <cell r="AFE101">
            <v>33.896999999999998</v>
          </cell>
          <cell r="AFF101">
            <v>33.896999999999998</v>
          </cell>
          <cell r="AFG101">
            <v>33.895000000000003</v>
          </cell>
          <cell r="AFH101">
            <v>33.887</v>
          </cell>
          <cell r="AFI101">
            <v>33.872999999999998</v>
          </cell>
          <cell r="AFJ101">
            <v>33.915999999999997</v>
          </cell>
          <cell r="AFK101">
            <v>33.970999999999997</v>
          </cell>
          <cell r="AFL101">
            <v>34.034999999999997</v>
          </cell>
          <cell r="AFM101">
            <v>34.110999999999997</v>
          </cell>
          <cell r="AFN101">
            <v>33.790999999999997</v>
          </cell>
          <cell r="AFO101">
            <v>34.119</v>
          </cell>
          <cell r="AFP101">
            <v>62.319000000000003</v>
          </cell>
          <cell r="AFQ101">
            <v>62.292999999999999</v>
          </cell>
          <cell r="AFR101">
            <v>62.25</v>
          </cell>
          <cell r="AFS101">
            <v>62.195999999999998</v>
          </cell>
          <cell r="AFT101">
            <v>62.137999999999998</v>
          </cell>
          <cell r="AFU101">
            <v>62.082000000000001</v>
          </cell>
          <cell r="AFV101">
            <v>62.036999999999999</v>
          </cell>
          <cell r="AFW101">
            <v>61.994</v>
          </cell>
          <cell r="AFX101">
            <v>61.948999999999998</v>
          </cell>
          <cell r="AFY101">
            <v>61.898000000000003</v>
          </cell>
          <cell r="AFZ101">
            <v>61.838000000000001</v>
          </cell>
          <cell r="AGA101">
            <v>61.765000000000001</v>
          </cell>
          <cell r="AGB101">
            <v>61.685000000000002</v>
          </cell>
          <cell r="AGC101">
            <v>61.601999999999997</v>
          </cell>
          <cell r="AGD101">
            <v>61.524000000000001</v>
          </cell>
          <cell r="AGE101">
            <v>61.454000000000001</v>
          </cell>
          <cell r="AGF101">
            <v>61.404000000000003</v>
          </cell>
          <cell r="AGG101">
            <v>61.363</v>
          </cell>
          <cell r="AGH101">
            <v>61.326999999999998</v>
          </cell>
          <cell r="AGI101">
            <v>61.295000000000002</v>
          </cell>
          <cell r="AGJ101">
            <v>61.262999999999998</v>
          </cell>
          <cell r="AGK101">
            <v>61.244999999999997</v>
          </cell>
          <cell r="AGL101">
            <v>61.228000000000002</v>
          </cell>
          <cell r="AGM101">
            <v>61.210999999999999</v>
          </cell>
          <cell r="AGN101">
            <v>61.191000000000003</v>
          </cell>
          <cell r="AGO101">
            <v>61.164999999999999</v>
          </cell>
          <cell r="AGP101">
            <v>61.109000000000002</v>
          </cell>
          <cell r="AGQ101">
            <v>61.042999999999999</v>
          </cell>
          <cell r="AGR101">
            <v>60.97</v>
          </cell>
          <cell r="AGS101">
            <v>60.893000000000001</v>
          </cell>
          <cell r="AGT101">
            <v>60.323</v>
          </cell>
          <cell r="AGU101">
            <v>60.969000000000001</v>
          </cell>
          <cell r="AGV101">
            <v>-12</v>
          </cell>
          <cell r="AGW101">
            <v>0.59799999999999998</v>
          </cell>
          <cell r="AGX101">
            <v>0.59299999999999997</v>
          </cell>
          <cell r="AGY101">
            <v>0.61</v>
          </cell>
          <cell r="AGZ101">
            <v>0.60399999999999998</v>
          </cell>
          <cell r="AHA101">
            <v>0.60899999999999999</v>
          </cell>
          <cell r="AHB101">
            <v>0.621</v>
          </cell>
          <cell r="AHC101">
            <v>0.627</v>
          </cell>
          <cell r="AHD101">
            <v>0.63600000000000001</v>
          </cell>
          <cell r="AHE101">
            <v>0.63700000000000001</v>
          </cell>
          <cell r="AHF101">
            <v>0.64500000000000002</v>
          </cell>
          <cell r="AHG101">
            <v>0.64700000000000002</v>
          </cell>
          <cell r="AHH101">
            <v>0.65500000000000003</v>
          </cell>
          <cell r="AHI101">
            <v>0.65400000000000003</v>
          </cell>
          <cell r="AHJ101">
            <v>0.66</v>
          </cell>
          <cell r="AHK101">
            <v>0.66600000000000004</v>
          </cell>
          <cell r="AHL101">
            <v>0.66400000000000003</v>
          </cell>
          <cell r="AHM101">
            <v>0.67300000000000004</v>
          </cell>
          <cell r="AHN101">
            <v>0.67700000000000005</v>
          </cell>
          <cell r="AHO101">
            <v>0.66600000000000004</v>
          </cell>
          <cell r="AHP101">
            <v>0.65600000000000003</v>
          </cell>
          <cell r="AHQ101">
            <v>0.65800000000000003</v>
          </cell>
          <cell r="AHR101">
            <v>0.623</v>
          </cell>
          <cell r="AHS101">
            <v>0.63100000000000001</v>
          </cell>
          <cell r="AHT101">
            <v>0.627</v>
          </cell>
          <cell r="AHU101">
            <v>0.59499999999999997</v>
          </cell>
          <cell r="AHV101">
            <v>0.625</v>
          </cell>
          <cell r="AHW101">
            <v>0.626</v>
          </cell>
          <cell r="AHX101">
            <v>0.63400000000000001</v>
          </cell>
          <cell r="AHY101">
            <v>0.628</v>
          </cell>
          <cell r="AHZ101">
            <v>0.626</v>
          </cell>
          <cell r="AIA101">
            <v>0.61299999999999999</v>
          </cell>
          <cell r="AIB101">
            <v>0.626</v>
          </cell>
          <cell r="AIC101">
            <v>10.21021021</v>
          </cell>
          <cell r="AID101">
            <v>12.40768095</v>
          </cell>
          <cell r="AIE101">
            <v>10.42584435</v>
          </cell>
          <cell r="AIF101">
            <v>11.695906430000001</v>
          </cell>
          <cell r="AIG101">
            <v>11.61103048</v>
          </cell>
          <cell r="AIH101">
            <v>10.518731989999999</v>
          </cell>
          <cell r="AII101">
            <v>10.30042918</v>
          </cell>
          <cell r="AIJ101">
            <v>9.6590909089999997</v>
          </cell>
          <cell r="AIK101">
            <v>9.7733711050000007</v>
          </cell>
          <cell r="AIL101">
            <v>9.026798307</v>
          </cell>
          <cell r="AIM101">
            <v>9.1292134829999991</v>
          </cell>
          <cell r="AIN101">
            <v>8.5195530730000009</v>
          </cell>
          <cell r="AIO101">
            <v>8.6592178769999997</v>
          </cell>
          <cell r="AIP101">
            <v>8.8397790060000005</v>
          </cell>
          <cell r="AIQ101">
            <v>8.8919288650000006</v>
          </cell>
          <cell r="AIR101">
            <v>9.6598639459999998</v>
          </cell>
          <cell r="AIS101">
            <v>8.9309878210000004</v>
          </cell>
          <cell r="AIT101">
            <v>8.6369770579999994</v>
          </cell>
          <cell r="AIU101">
            <v>10.121457489999999</v>
          </cell>
          <cell r="AIV101">
            <v>11.11111111</v>
          </cell>
          <cell r="AIW101">
            <v>10.96075778</v>
          </cell>
          <cell r="AIX101">
            <v>9.7101449280000001</v>
          </cell>
          <cell r="AIY101">
            <v>13.085399450000001</v>
          </cell>
          <cell r="AIZ101">
            <v>12.430167600000001</v>
          </cell>
          <cell r="AJA101">
            <v>14.87839771</v>
          </cell>
          <cell r="AJB101">
            <v>10.58655222</v>
          </cell>
          <cell r="AJC101">
            <v>10.05747126</v>
          </cell>
          <cell r="AJD101">
            <v>11.204481790000001</v>
          </cell>
          <cell r="AJE101">
            <v>13.01939058</v>
          </cell>
          <cell r="AJF101">
            <v>13.296398890000001</v>
          </cell>
          <cell r="AJG101">
            <v>12.802275959999999</v>
          </cell>
          <cell r="AJH101">
            <v>12.813370470000001</v>
          </cell>
          <cell r="AJI101">
            <v>8.2300180249999997</v>
          </cell>
          <cell r="AJJ101">
            <v>9.3788579040000002</v>
          </cell>
          <cell r="AJK101">
            <v>7.9607214539999998</v>
          </cell>
          <cell r="AJL101">
            <v>8.1403191039999996</v>
          </cell>
          <cell r="AJM101">
            <v>9.0120754909999992</v>
          </cell>
          <cell r="AJN101">
            <v>9.2325247459999993</v>
          </cell>
          <cell r="AJO101">
            <v>8.8389373590000009</v>
          </cell>
          <cell r="AJP101">
            <v>8.8913907309999995</v>
          </cell>
          <cell r="AJQ101">
            <v>8.814612125</v>
          </cell>
          <cell r="AJR101">
            <v>8.5396383500000006</v>
          </cell>
          <cell r="AJS101">
            <v>8.8682095249999993</v>
          </cell>
          <cell r="AJT101">
            <v>8.9032687839999998</v>
          </cell>
          <cell r="AJU101">
            <v>8.7118829580000003</v>
          </cell>
          <cell r="AJV101">
            <v>8.8022749390000001</v>
          </cell>
          <cell r="AJW101">
            <v>8.8664684000000005</v>
          </cell>
          <cell r="AJX101">
            <v>9.8279692349999994</v>
          </cell>
          <cell r="AJY101">
            <v>9.0465360889999999</v>
          </cell>
          <cell r="AJZ101">
            <v>8.3647165999999995</v>
          </cell>
          <cell r="AKA101">
            <v>8.8451772539999993</v>
          </cell>
          <cell r="AKB101">
            <v>8.6601790940000001</v>
          </cell>
          <cell r="AKC101">
            <v>9.7863985180000004</v>
          </cell>
          <cell r="AKD101">
            <v>7.8772117660000003</v>
          </cell>
          <cell r="AKE101">
            <v>8.2164763839999999</v>
          </cell>
          <cell r="AKF101">
            <v>6.6316000989999999</v>
          </cell>
          <cell r="AKG101">
            <v>11.22132738</v>
          </cell>
          <cell r="AKH101">
            <v>9.0652297369999992</v>
          </cell>
          <cell r="AKI101">
            <v>8.2384111799999999</v>
          </cell>
          <cell r="AKJ101">
            <v>8.266370083</v>
          </cell>
          <cell r="AKK101">
            <v>7.989972088</v>
          </cell>
          <cell r="AKL101">
            <v>8.0426980520000004</v>
          </cell>
          <cell r="AKM101">
            <v>7.3815230090000004</v>
          </cell>
          <cell r="AKN101">
            <v>7.3815230090000004</v>
          </cell>
          <cell r="AKO101">
            <v>9.06</v>
          </cell>
          <cell r="AKP101">
            <v>11.87</v>
          </cell>
          <cell r="AKQ101">
            <v>9.85</v>
          </cell>
          <cell r="AKR101">
            <v>12.41</v>
          </cell>
          <cell r="AKS101">
            <v>11.01</v>
          </cell>
          <cell r="AKT101">
            <v>8.2799999999999994</v>
          </cell>
          <cell r="AKU101">
            <v>8.31</v>
          </cell>
          <cell r="AKV101">
            <v>6.98</v>
          </cell>
          <cell r="AKW101">
            <v>7.29</v>
          </cell>
          <cell r="AKX101">
            <v>6.04</v>
          </cell>
          <cell r="AKY101">
            <v>5.63</v>
          </cell>
          <cell r="AKZ101">
            <v>4.47</v>
          </cell>
          <cell r="ALA101">
            <v>5.01</v>
          </cell>
          <cell r="ALB101">
            <v>5.21</v>
          </cell>
          <cell r="ALC101">
            <v>5.24</v>
          </cell>
          <cell r="ALD101">
            <v>5.41</v>
          </cell>
          <cell r="ALE101">
            <v>5.03</v>
          </cell>
          <cell r="ALF101">
            <v>5.52</v>
          </cell>
          <cell r="ALG101">
            <v>8</v>
          </cell>
          <cell r="ALH101">
            <v>10.27</v>
          </cell>
          <cell r="ALI101">
            <v>8.18</v>
          </cell>
          <cell r="ALJ101">
            <v>8.5</v>
          </cell>
          <cell r="ALK101">
            <v>15.32</v>
          </cell>
          <cell r="ALL101">
            <v>16.25</v>
          </cell>
          <cell r="ALM101">
            <v>14.39</v>
          </cell>
          <cell r="ALN101">
            <v>8.61</v>
          </cell>
          <cell r="ALO101">
            <v>8.6</v>
          </cell>
          <cell r="ALP101">
            <v>11.21</v>
          </cell>
          <cell r="ALQ101">
            <v>15.55</v>
          </cell>
          <cell r="ALR101">
            <v>16.079999999999998</v>
          </cell>
          <cell r="ALS101">
            <v>16.079999999999998</v>
          </cell>
          <cell r="ALT101">
            <v>16.079999999999998</v>
          </cell>
        </row>
        <row r="102">
          <cell r="A102" t="str">
            <v>Saint Lucia</v>
          </cell>
          <cell r="B102" t="str">
            <v>LCA</v>
          </cell>
          <cell r="C102" t="str">
            <v>High</v>
          </cell>
          <cell r="D102" t="str">
            <v>LAC</v>
          </cell>
          <cell r="E102">
            <v>106</v>
          </cell>
          <cell r="F102">
            <v>0.69</v>
          </cell>
          <cell r="G102">
            <v>0.69099999999999995</v>
          </cell>
          <cell r="H102">
            <v>0.69499999999999995</v>
          </cell>
          <cell r="I102">
            <v>0.69499999999999995</v>
          </cell>
          <cell r="J102">
            <v>0.69499999999999995</v>
          </cell>
          <cell r="K102">
            <v>0.69399999999999995</v>
          </cell>
          <cell r="L102">
            <v>0.69599999999999995</v>
          </cell>
          <cell r="M102">
            <v>0.69499999999999995</v>
          </cell>
          <cell r="N102">
            <v>0.69699999999999995</v>
          </cell>
          <cell r="O102">
            <v>0.69799999999999995</v>
          </cell>
          <cell r="P102">
            <v>0.69799999999999995</v>
          </cell>
          <cell r="Q102">
            <v>0.69699999999999995</v>
          </cell>
          <cell r="R102">
            <v>0.69899999999999995</v>
          </cell>
          <cell r="S102">
            <v>0.70099999999999996</v>
          </cell>
          <cell r="T102">
            <v>0.70399999999999996</v>
          </cell>
          <cell r="U102">
            <v>0.70899999999999996</v>
          </cell>
          <cell r="V102">
            <v>0.71799999999999997</v>
          </cell>
          <cell r="W102">
            <v>0.71799999999999997</v>
          </cell>
          <cell r="X102">
            <v>0.72299999999999998</v>
          </cell>
          <cell r="Y102">
            <v>0.72499999999999998</v>
          </cell>
          <cell r="Z102">
            <v>0.72799999999999998</v>
          </cell>
          <cell r="AA102">
            <v>0.73399999999999999</v>
          </cell>
          <cell r="AB102">
            <v>0.73399999999999999</v>
          </cell>
          <cell r="AC102">
            <v>0.73399999999999999</v>
          </cell>
          <cell r="AD102">
            <v>0.73499999999999999</v>
          </cell>
          <cell r="AE102">
            <v>0.73699999999999999</v>
          </cell>
          <cell r="AF102">
            <v>0.74399999999999999</v>
          </cell>
          <cell r="AG102">
            <v>0.74399999999999999</v>
          </cell>
          <cell r="AH102">
            <v>0.746</v>
          </cell>
          <cell r="AI102">
            <v>0.73499999999999999</v>
          </cell>
          <cell r="AJ102">
            <v>0.72299999999999998</v>
          </cell>
          <cell r="AK102">
            <v>0.71499999999999997</v>
          </cell>
          <cell r="AL102">
            <v>70.326099999999997</v>
          </cell>
          <cell r="AM102">
            <v>70.601900000000001</v>
          </cell>
          <cell r="AN102">
            <v>70.799000000000007</v>
          </cell>
          <cell r="AO102">
            <v>71.114199999999997</v>
          </cell>
          <cell r="AP102">
            <v>70.991500000000002</v>
          </cell>
          <cell r="AQ102">
            <v>71.002399999999994</v>
          </cell>
          <cell r="AR102">
            <v>70.903800000000004</v>
          </cell>
          <cell r="AS102">
            <v>70.774699999999996</v>
          </cell>
          <cell r="AT102">
            <v>70.690399999999997</v>
          </cell>
          <cell r="AU102">
            <v>70.709400000000002</v>
          </cell>
          <cell r="AV102">
            <v>70.767799999999994</v>
          </cell>
          <cell r="AW102">
            <v>71.134500000000003</v>
          </cell>
          <cell r="AX102">
            <v>71.471999999999994</v>
          </cell>
          <cell r="AY102">
            <v>71.770700000000005</v>
          </cell>
          <cell r="AZ102">
            <v>72.027600000000007</v>
          </cell>
          <cell r="BA102">
            <v>72.244500000000002</v>
          </cell>
          <cell r="BB102">
            <v>72.465400000000002</v>
          </cell>
          <cell r="BC102">
            <v>72.598500000000001</v>
          </cell>
          <cell r="BD102">
            <v>72.697699999999998</v>
          </cell>
          <cell r="BE102">
            <v>72.722200000000001</v>
          </cell>
          <cell r="BF102">
            <v>72.7196</v>
          </cell>
          <cell r="BG102">
            <v>72.944000000000003</v>
          </cell>
          <cell r="BH102">
            <v>72.882099999999994</v>
          </cell>
          <cell r="BI102">
            <v>72.735299999999995</v>
          </cell>
          <cell r="BJ102">
            <v>72.863799999999998</v>
          </cell>
          <cell r="BK102">
            <v>73.138099999999994</v>
          </cell>
          <cell r="BL102">
            <v>73.111599999999996</v>
          </cell>
          <cell r="BM102">
            <v>73.127499999999998</v>
          </cell>
          <cell r="BN102">
            <v>73.356899999999996</v>
          </cell>
          <cell r="BO102">
            <v>73.444900000000004</v>
          </cell>
          <cell r="BP102">
            <v>73.415999999999997</v>
          </cell>
          <cell r="BQ102">
            <v>71.111400000000003</v>
          </cell>
          <cell r="BR102">
            <v>13.843374349999999</v>
          </cell>
          <cell r="BS102">
            <v>13.72099753</v>
          </cell>
          <cell r="BT102">
            <v>13.59970253</v>
          </cell>
          <cell r="BU102">
            <v>13.479479789999999</v>
          </cell>
          <cell r="BV102">
            <v>13.36031983</v>
          </cell>
          <cell r="BW102">
            <v>13.241159870000001</v>
          </cell>
          <cell r="BX102">
            <v>13.12199991</v>
          </cell>
          <cell r="BY102">
            <v>13.002839959999999</v>
          </cell>
          <cell r="BZ102">
            <v>12.88368</v>
          </cell>
          <cell r="CA102">
            <v>12.764520040000001</v>
          </cell>
          <cell r="CB102">
            <v>12.64536008</v>
          </cell>
          <cell r="CC102">
            <v>12.52620012</v>
          </cell>
          <cell r="CD102">
            <v>12.407040159999999</v>
          </cell>
          <cell r="CE102">
            <v>12.2878802</v>
          </cell>
          <cell r="CF102">
            <v>12.16872025</v>
          </cell>
          <cell r="CG102">
            <v>12.42891026</v>
          </cell>
          <cell r="CH102">
            <v>12.78090954</v>
          </cell>
          <cell r="CI102">
            <v>12.601160050000001</v>
          </cell>
          <cell r="CJ102">
            <v>12.76291382</v>
          </cell>
          <cell r="CK102">
            <v>12.924667599999999</v>
          </cell>
          <cell r="CL102">
            <v>13.08642137</v>
          </cell>
          <cell r="CM102">
            <v>13.248175140000001</v>
          </cell>
          <cell r="CN102">
            <v>13.40992892</v>
          </cell>
          <cell r="CO102">
            <v>13.571682689999999</v>
          </cell>
          <cell r="CP102">
            <v>13.733436469999999</v>
          </cell>
          <cell r="CQ102">
            <v>13.89519024</v>
          </cell>
          <cell r="CR102">
            <v>14.346150400000001</v>
          </cell>
          <cell r="CS102">
            <v>14.049670219999999</v>
          </cell>
          <cell r="CT102">
            <v>13.99927044</v>
          </cell>
          <cell r="CU102">
            <v>12.93918991</v>
          </cell>
          <cell r="CV102">
            <v>12.866109850000001</v>
          </cell>
          <cell r="CW102">
            <v>12.866109850000001</v>
          </cell>
          <cell r="CX102">
            <v>6.5655259519999998</v>
          </cell>
          <cell r="CY102">
            <v>6.6544699669999998</v>
          </cell>
          <cell r="CZ102">
            <v>6.7446189179999996</v>
          </cell>
          <cell r="DA102">
            <v>6.8347678690000002</v>
          </cell>
          <cell r="DB102">
            <v>6.92491682</v>
          </cell>
          <cell r="DC102">
            <v>7.0150657699999996</v>
          </cell>
          <cell r="DD102">
            <v>7.1052147210000003</v>
          </cell>
          <cell r="DE102">
            <v>7.195363672</v>
          </cell>
          <cell r="DF102">
            <v>7.2855126229999998</v>
          </cell>
          <cell r="DG102">
            <v>7.3756615740000004</v>
          </cell>
          <cell r="DH102">
            <v>7.4658105250000002</v>
          </cell>
          <cell r="DI102">
            <v>7.555959476</v>
          </cell>
          <cell r="DJ102">
            <v>7.6461084269999997</v>
          </cell>
          <cell r="DK102">
            <v>7.7362573770000003</v>
          </cell>
          <cell r="DL102">
            <v>7.826406328</v>
          </cell>
          <cell r="DM102">
            <v>7.9165552789999998</v>
          </cell>
          <cell r="DN102">
            <v>8.0067042300000004</v>
          </cell>
          <cell r="DO102">
            <v>8.0968531810000002</v>
          </cell>
          <cell r="DP102">
            <v>8.1870021319999999</v>
          </cell>
          <cell r="DQ102">
            <v>8.2771510829999997</v>
          </cell>
          <cell r="DR102">
            <v>8.3673000339999994</v>
          </cell>
          <cell r="DS102">
            <v>8.363389969</v>
          </cell>
          <cell r="DT102">
            <v>8.3594799040000005</v>
          </cell>
          <cell r="DU102">
            <v>8.3555698389999993</v>
          </cell>
          <cell r="DV102">
            <v>8.3871482210000003</v>
          </cell>
          <cell r="DW102">
            <v>8.4187266029999996</v>
          </cell>
          <cell r="DX102">
            <v>8.4503049850000007</v>
          </cell>
          <cell r="DY102">
            <v>8.481883367</v>
          </cell>
          <cell r="DZ102">
            <v>8.5134617489999993</v>
          </cell>
          <cell r="EA102">
            <v>8.5450401310000004</v>
          </cell>
          <cell r="EB102">
            <v>8.5450401310000004</v>
          </cell>
          <cell r="EC102">
            <v>8.5450401310000004</v>
          </cell>
          <cell r="ED102">
            <v>10542.209070000001</v>
          </cell>
          <cell r="EE102">
            <v>10403.95061</v>
          </cell>
          <cell r="EF102">
            <v>11138.028249999999</v>
          </cell>
          <cell r="EG102">
            <v>10916.08186</v>
          </cell>
          <cell r="EH102">
            <v>11018.159519999999</v>
          </cell>
          <cell r="EI102">
            <v>10928.220209999999</v>
          </cell>
          <cell r="EJ102">
            <v>11544.879929999999</v>
          </cell>
          <cell r="EK102">
            <v>11316.107319999999</v>
          </cell>
          <cell r="EL102">
            <v>11923.83887</v>
          </cell>
          <cell r="EM102">
            <v>12232.4876</v>
          </cell>
          <cell r="EN102">
            <v>12081.483399999999</v>
          </cell>
          <cell r="EO102">
            <v>11485.6162</v>
          </cell>
          <cell r="EP102">
            <v>11624.43831</v>
          </cell>
          <cell r="EQ102">
            <v>11867.634179999999</v>
          </cell>
          <cell r="ER102">
            <v>12419.83475</v>
          </cell>
          <cell r="ES102">
            <v>12261.15077</v>
          </cell>
          <cell r="ET102">
            <v>13213.61333</v>
          </cell>
          <cell r="EU102">
            <v>13176.605240000001</v>
          </cell>
          <cell r="EV102">
            <v>13611.25403</v>
          </cell>
          <cell r="EW102">
            <v>13541.96931</v>
          </cell>
          <cell r="EX102">
            <v>13547.06624</v>
          </cell>
          <cell r="EY102">
            <v>14251.384249999999</v>
          </cell>
          <cell r="EZ102">
            <v>13999.384770000001</v>
          </cell>
          <cell r="FA102">
            <v>13695.799209999999</v>
          </cell>
          <cell r="FB102">
            <v>13276.479310000001</v>
          </cell>
          <cell r="FC102">
            <v>12895.195959999999</v>
          </cell>
          <cell r="FD102">
            <v>13610.785819999999</v>
          </cell>
          <cell r="FE102">
            <v>14130.139300000001</v>
          </cell>
          <cell r="FF102">
            <v>14453.445809999999</v>
          </cell>
          <cell r="FG102">
            <v>14380.569729999999</v>
          </cell>
          <cell r="FH102">
            <v>11353.06871</v>
          </cell>
          <cell r="FI102">
            <v>12048.303809999999</v>
          </cell>
          <cell r="FJ102">
            <v>1</v>
          </cell>
          <cell r="FK102">
            <v>0.96299999999999997</v>
          </cell>
          <cell r="FL102">
            <v>0.96399999999999997</v>
          </cell>
          <cell r="FM102">
            <v>0.97</v>
          </cell>
          <cell r="FN102">
            <v>0.96899999999999997</v>
          </cell>
          <cell r="FO102">
            <v>0.96799999999999997</v>
          </cell>
          <cell r="FP102">
            <v>0.97</v>
          </cell>
          <cell r="FQ102">
            <v>0.96799999999999997</v>
          </cell>
          <cell r="FR102">
            <v>0.96199999999999997</v>
          </cell>
          <cell r="FS102">
            <v>0.96299999999999997</v>
          </cell>
          <cell r="FT102">
            <v>0.96799999999999997</v>
          </cell>
          <cell r="FU102">
            <v>0.97399999999999998</v>
          </cell>
          <cell r="FV102">
            <v>0.97899999999999998</v>
          </cell>
          <cell r="FW102">
            <v>0.98399999999999999</v>
          </cell>
          <cell r="FX102">
            <v>0.98799999999999999</v>
          </cell>
          <cell r="FY102">
            <v>0.98899999999999999</v>
          </cell>
          <cell r="FZ102">
            <v>1</v>
          </cell>
          <cell r="GA102">
            <v>0.999</v>
          </cell>
          <cell r="GB102">
            <v>0.996</v>
          </cell>
          <cell r="GC102">
            <v>0.99399999999999999</v>
          </cell>
          <cell r="GD102">
            <v>0.99399999999999999</v>
          </cell>
          <cell r="GE102">
            <v>0.997</v>
          </cell>
          <cell r="GF102">
            <v>0.995</v>
          </cell>
          <cell r="GG102">
            <v>0.99399999999999999</v>
          </cell>
          <cell r="GH102">
            <v>0.99099999999999999</v>
          </cell>
          <cell r="GI102">
            <v>0.99199999999999999</v>
          </cell>
          <cell r="GJ102">
            <v>0.99</v>
          </cell>
          <cell r="GK102">
            <v>1.0129999999999999</v>
          </cell>
          <cell r="GL102">
            <v>1.0169999999999999</v>
          </cell>
          <cell r="GM102">
            <v>1.0149999999999999</v>
          </cell>
          <cell r="GN102">
            <v>1.0129999999999999</v>
          </cell>
          <cell r="GO102">
            <v>1.0109999999999999</v>
          </cell>
          <cell r="GP102">
            <v>1.0109999999999999</v>
          </cell>
          <cell r="GQ102">
            <v>0.67291101200000003</v>
          </cell>
          <cell r="GR102">
            <v>0.67382593099999999</v>
          </cell>
          <cell r="GS102">
            <v>0.68033097899999995</v>
          </cell>
          <cell r="GT102">
            <v>0.68030702600000004</v>
          </cell>
          <cell r="GU102">
            <v>0.680110455</v>
          </cell>
          <cell r="GV102">
            <v>0.68019323600000003</v>
          </cell>
          <cell r="GW102">
            <v>0.68170779299999995</v>
          </cell>
          <cell r="GX102">
            <v>0.67830077200000005</v>
          </cell>
          <cell r="GY102">
            <v>0.68075478499999997</v>
          </cell>
          <cell r="GZ102">
            <v>0.68395048000000003</v>
          </cell>
          <cell r="HA102">
            <v>0.68578155600000001</v>
          </cell>
          <cell r="HB102">
            <v>0.68701283499999999</v>
          </cell>
          <cell r="HC102">
            <v>0.69095643200000001</v>
          </cell>
          <cell r="HD102">
            <v>0.69459701699999998</v>
          </cell>
          <cell r="HE102">
            <v>0.69847473900000001</v>
          </cell>
          <cell r="HF102">
            <v>0.70679405500000003</v>
          </cell>
          <cell r="HG102">
            <v>0.71607913999999995</v>
          </cell>
          <cell r="HH102">
            <v>0.71500008999999998</v>
          </cell>
          <cell r="HI102">
            <v>0.71941342200000002</v>
          </cell>
          <cell r="HJ102">
            <v>0.722246991</v>
          </cell>
          <cell r="HK102">
            <v>0.72654358500000005</v>
          </cell>
          <cell r="HL102">
            <v>0.73086778399999996</v>
          </cell>
          <cell r="HM102">
            <v>0.73130764599999998</v>
          </cell>
          <cell r="HN102">
            <v>0.73003580899999998</v>
          </cell>
          <cell r="HO102">
            <v>0.73134597000000001</v>
          </cell>
          <cell r="HP102">
            <v>0.73260919599999996</v>
          </cell>
          <cell r="HQ102">
            <v>0.74866538999999999</v>
          </cell>
          <cell r="HR102">
            <v>0.74934034800000004</v>
          </cell>
          <cell r="HS102">
            <v>0.75099098500000006</v>
          </cell>
          <cell r="HT102">
            <v>0.73970533100000002</v>
          </cell>
          <cell r="HU102">
            <v>0.72601480600000001</v>
          </cell>
          <cell r="HV102">
            <v>0.71872669700000003</v>
          </cell>
          <cell r="HW102">
            <v>72.460800000000006</v>
          </cell>
          <cell r="HX102">
            <v>72.857600000000005</v>
          </cell>
          <cell r="HY102">
            <v>73.4358</v>
          </cell>
          <cell r="HZ102">
            <v>73.593599999999995</v>
          </cell>
          <cell r="IA102">
            <v>73.359399999999994</v>
          </cell>
          <cell r="IB102">
            <v>73.398600000000002</v>
          </cell>
          <cell r="IC102">
            <v>73.013099999999994</v>
          </cell>
          <cell r="ID102">
            <v>72.418700000000001</v>
          </cell>
          <cell r="IE102">
            <v>72.300899999999999</v>
          </cell>
          <cell r="IF102">
            <v>72.653899999999993</v>
          </cell>
          <cell r="IG102">
            <v>73.135000000000005</v>
          </cell>
          <cell r="IH102">
            <v>73.930300000000003</v>
          </cell>
          <cell r="II102">
            <v>74.567700000000002</v>
          </cell>
          <cell r="IJ102">
            <v>75.038899999999998</v>
          </cell>
          <cell r="IK102">
            <v>75.286799999999999</v>
          </cell>
          <cell r="IL102">
            <v>75.492099999999994</v>
          </cell>
          <cell r="IM102">
            <v>75.698899999999995</v>
          </cell>
          <cell r="IN102">
            <v>75.746399999999994</v>
          </cell>
          <cell r="IO102">
            <v>75.735200000000006</v>
          </cell>
          <cell r="IP102">
            <v>75.808499999999995</v>
          </cell>
          <cell r="IQ102">
            <v>75.707099999999997</v>
          </cell>
          <cell r="IR102">
            <v>75.7958</v>
          </cell>
          <cell r="IS102">
            <v>75.723600000000005</v>
          </cell>
          <cell r="IT102">
            <v>75.781400000000005</v>
          </cell>
          <cell r="IU102">
            <v>76.104399999999998</v>
          </cell>
          <cell r="IV102">
            <v>76.400899999999993</v>
          </cell>
          <cell r="IW102">
            <v>76.5822</v>
          </cell>
          <cell r="IX102">
            <v>76.757900000000006</v>
          </cell>
          <cell r="IY102">
            <v>76.968100000000007</v>
          </cell>
          <cell r="IZ102">
            <v>77.058000000000007</v>
          </cell>
          <cell r="JA102">
            <v>77.055000000000007</v>
          </cell>
          <cell r="JB102">
            <v>74.7166</v>
          </cell>
          <cell r="JC102">
            <v>14.461121889999999</v>
          </cell>
          <cell r="JD102">
            <v>14.31475812</v>
          </cell>
          <cell r="JE102">
            <v>14.169875709999999</v>
          </cell>
          <cell r="JF102">
            <v>14.026459689999999</v>
          </cell>
          <cell r="JG102">
            <v>13.884495210000001</v>
          </cell>
          <cell r="JH102">
            <v>13.742530739999999</v>
          </cell>
          <cell r="JI102">
            <v>13.600566260000001</v>
          </cell>
          <cell r="JJ102">
            <v>13.45860178</v>
          </cell>
          <cell r="JK102">
            <v>13.3166373</v>
          </cell>
          <cell r="JL102">
            <v>13.17467282</v>
          </cell>
          <cell r="JM102">
            <v>13.032708339999999</v>
          </cell>
          <cell r="JN102">
            <v>12.890743860000001</v>
          </cell>
          <cell r="JO102">
            <v>12.74877938</v>
          </cell>
          <cell r="JP102">
            <v>12.6068149</v>
          </cell>
          <cell r="JQ102">
            <v>12.46485043</v>
          </cell>
          <cell r="JR102">
            <v>13.060070039999999</v>
          </cell>
          <cell r="JS102">
            <v>13.31746006</v>
          </cell>
          <cell r="JT102">
            <v>13.03265953</v>
          </cell>
          <cell r="JU102">
            <v>13.13037705</v>
          </cell>
          <cell r="JV102">
            <v>13.22809458</v>
          </cell>
          <cell r="JW102">
            <v>13.3258121</v>
          </cell>
          <cell r="JX102">
            <v>13.42352962</v>
          </cell>
          <cell r="JY102">
            <v>13.521247150000001</v>
          </cell>
          <cell r="JZ102">
            <v>13.61896467</v>
          </cell>
          <cell r="KA102">
            <v>13.716682199999999</v>
          </cell>
          <cell r="KB102">
            <v>13.814399720000001</v>
          </cell>
          <cell r="KC102">
            <v>15.016489979999999</v>
          </cell>
          <cell r="KD102">
            <v>14.75926018</v>
          </cell>
          <cell r="KE102">
            <v>14.693050380000001</v>
          </cell>
          <cell r="KF102">
            <v>13.410320280000001</v>
          </cell>
          <cell r="KG102">
            <v>13.35690022</v>
          </cell>
          <cell r="KH102">
            <v>13.35690022</v>
          </cell>
          <cell r="KI102">
            <v>6.6221570400000003</v>
          </cell>
          <cell r="KJ102">
            <v>6.7219500539999997</v>
          </cell>
          <cell r="KK102">
            <v>6.8232469059999996</v>
          </cell>
          <cell r="KL102">
            <v>6.9245437570000004</v>
          </cell>
          <cell r="KM102">
            <v>7.0258406090000003</v>
          </cell>
          <cell r="KN102">
            <v>7.1271374600000001</v>
          </cell>
          <cell r="KO102">
            <v>7.2284343120000001</v>
          </cell>
          <cell r="KP102">
            <v>7.3297311629999999</v>
          </cell>
          <cell r="KQ102">
            <v>7.4310280149999999</v>
          </cell>
          <cell r="KR102">
            <v>7.5323248659999997</v>
          </cell>
          <cell r="KS102">
            <v>7.6336217179999997</v>
          </cell>
          <cell r="KT102">
            <v>7.7349185690000004</v>
          </cell>
          <cell r="KU102">
            <v>7.8362154210000003</v>
          </cell>
          <cell r="KV102">
            <v>7.9375122720000002</v>
          </cell>
          <cell r="KW102">
            <v>8.0388091240000001</v>
          </cell>
          <cell r="KX102">
            <v>8.1401059750000009</v>
          </cell>
          <cell r="KY102">
            <v>8.2414028269999999</v>
          </cell>
          <cell r="KZ102">
            <v>8.3426996780000007</v>
          </cell>
          <cell r="LA102">
            <v>8.4439965299999997</v>
          </cell>
          <cell r="LB102">
            <v>8.5452933810000005</v>
          </cell>
          <cell r="LC102">
            <v>8.6465902329999995</v>
          </cell>
          <cell r="LD102">
            <v>8.6335236230000003</v>
          </cell>
          <cell r="LE102">
            <v>8.6204570129999993</v>
          </cell>
          <cell r="LF102">
            <v>8.6073904040000002</v>
          </cell>
          <cell r="LG102">
            <v>8.640251954</v>
          </cell>
          <cell r="LH102">
            <v>8.6731135049999999</v>
          </cell>
          <cell r="LI102">
            <v>8.7059750559999998</v>
          </cell>
          <cell r="LJ102">
            <v>8.7388366059999996</v>
          </cell>
          <cell r="LK102">
            <v>8.7716981569999994</v>
          </cell>
          <cell r="LL102">
            <v>8.8045597079999993</v>
          </cell>
          <cell r="LM102">
            <v>8.8045597079999993</v>
          </cell>
          <cell r="LN102">
            <v>8.8045597079999993</v>
          </cell>
          <cell r="LO102">
            <v>6777.7741180000003</v>
          </cell>
          <cell r="LP102">
            <v>6702.6693509999996</v>
          </cell>
          <cell r="LQ102">
            <v>7248.5835200000001</v>
          </cell>
          <cell r="LR102">
            <v>7180.0382950000003</v>
          </cell>
          <cell r="LS102">
            <v>7324.2284460000001</v>
          </cell>
          <cell r="LT102">
            <v>7340.276965</v>
          </cell>
          <cell r="LU102">
            <v>7839.1853719999999</v>
          </cell>
          <cell r="LV102">
            <v>7761.7939040000001</v>
          </cell>
          <cell r="LW102">
            <v>8257.0795369999996</v>
          </cell>
          <cell r="LX102">
            <v>8551.441707</v>
          </cell>
          <cell r="LY102">
            <v>8528.3985470000007</v>
          </cell>
          <cell r="LZ102">
            <v>8185.1425589999999</v>
          </cell>
          <cell r="MA102">
            <v>8396.6454009999998</v>
          </cell>
          <cell r="MB102">
            <v>8688.3178709999993</v>
          </cell>
          <cell r="MC102">
            <v>9207.5243699999992</v>
          </cell>
          <cell r="MD102">
            <v>9196.5825879999993</v>
          </cell>
          <cell r="ME102">
            <v>10020.351989999999</v>
          </cell>
          <cell r="MF102">
            <v>10096.531499999999</v>
          </cell>
          <cell r="MG102">
            <v>10536.50403</v>
          </cell>
          <cell r="MH102">
            <v>10587.460870000001</v>
          </cell>
          <cell r="MI102">
            <v>11116.459919999999</v>
          </cell>
          <cell r="MJ102">
            <v>11805.307699999999</v>
          </cell>
          <cell r="MK102">
            <v>11789.392470000001</v>
          </cell>
          <cell r="ML102">
            <v>11256.810240000001</v>
          </cell>
          <cell r="MM102">
            <v>10923.91237</v>
          </cell>
          <cell r="MN102">
            <v>10620.624390000001</v>
          </cell>
          <cell r="MO102">
            <v>11219.84217</v>
          </cell>
          <cell r="MP102">
            <v>11656.16244</v>
          </cell>
          <cell r="MQ102">
            <v>11869.00834</v>
          </cell>
          <cell r="MR102">
            <v>12068.420819999999</v>
          </cell>
          <cell r="MS102">
            <v>9390.7000150000003</v>
          </cell>
          <cell r="MT102">
            <v>9990.6177580000003</v>
          </cell>
          <cell r="MU102">
            <v>0.698973332</v>
          </cell>
          <cell r="MV102">
            <v>0.69899552600000003</v>
          </cell>
          <cell r="MW102">
            <v>0.70125460900000003</v>
          </cell>
          <cell r="MX102">
            <v>0.70213455899999999</v>
          </cell>
          <cell r="MY102">
            <v>0.70223718800000001</v>
          </cell>
          <cell r="MZ102">
            <v>0.70156538300000004</v>
          </cell>
          <cell r="NA102">
            <v>0.70460296899999997</v>
          </cell>
          <cell r="NB102">
            <v>0.70476656199999999</v>
          </cell>
          <cell r="NC102">
            <v>0.70674437099999998</v>
          </cell>
          <cell r="ND102">
            <v>0.70641072000000005</v>
          </cell>
          <cell r="NE102">
            <v>0.70415735400000001</v>
          </cell>
          <cell r="NF102">
            <v>0.70153231699999996</v>
          </cell>
          <cell r="NG102">
            <v>0.70209544899999998</v>
          </cell>
          <cell r="NH102">
            <v>0.70338283199999996</v>
          </cell>
          <cell r="NI102">
            <v>0.70632769399999995</v>
          </cell>
          <cell r="NJ102">
            <v>0.70662234700000004</v>
          </cell>
          <cell r="NK102">
            <v>0.71694428099999996</v>
          </cell>
          <cell r="NL102">
            <v>0.71775788100000004</v>
          </cell>
          <cell r="NM102">
            <v>0.723416328</v>
          </cell>
          <cell r="NN102">
            <v>0.72635311400000002</v>
          </cell>
          <cell r="NO102">
            <v>0.72868588300000003</v>
          </cell>
          <cell r="NP102">
            <v>0.73478500899999999</v>
          </cell>
          <cell r="NQ102">
            <v>0.735554178</v>
          </cell>
          <cell r="NR102">
            <v>0.73629905299999998</v>
          </cell>
          <cell r="NS102">
            <v>0.737443454</v>
          </cell>
          <cell r="NT102">
            <v>0.73995518000000005</v>
          </cell>
          <cell r="NU102">
            <v>0.73896546399999996</v>
          </cell>
          <cell r="NV102">
            <v>0.73712119099999995</v>
          </cell>
          <cell r="NW102">
            <v>0.73960425600000002</v>
          </cell>
          <cell r="NX102">
            <v>0.73045009800000005</v>
          </cell>
          <cell r="NY102">
            <v>0.71829666199999997</v>
          </cell>
          <cell r="NZ102">
            <v>0.71089267099999998</v>
          </cell>
          <cell r="OA102">
            <v>68.094999999999999</v>
          </cell>
          <cell r="OB102">
            <v>68.264700000000005</v>
          </cell>
          <cell r="OC102">
            <v>68.126999999999995</v>
          </cell>
          <cell r="OD102">
            <v>68.587999999999994</v>
          </cell>
          <cell r="OE102">
            <v>68.579899999999995</v>
          </cell>
          <cell r="OF102">
            <v>68.581699999999998</v>
          </cell>
          <cell r="OG102">
            <v>68.751900000000006</v>
          </cell>
          <cell r="OH102">
            <v>69.057400000000001</v>
          </cell>
          <cell r="OI102">
            <v>69.017600000000002</v>
          </cell>
          <cell r="OJ102">
            <v>68.747600000000006</v>
          </cell>
          <cell r="OK102">
            <v>68.445899999999995</v>
          </cell>
          <cell r="OL102">
            <v>68.450800000000001</v>
          </cell>
          <cell r="OM102">
            <v>68.541499999999999</v>
          </cell>
          <cell r="ON102">
            <v>68.703599999999994</v>
          </cell>
          <cell r="OO102">
            <v>68.971699999999998</v>
          </cell>
          <cell r="OP102">
            <v>69.203699999999998</v>
          </cell>
          <cell r="OQ102">
            <v>69.442099999999996</v>
          </cell>
          <cell r="OR102">
            <v>69.651799999999994</v>
          </cell>
          <cell r="OS102">
            <v>69.848799999999997</v>
          </cell>
          <cell r="OT102">
            <v>69.844399999999993</v>
          </cell>
          <cell r="OU102">
            <v>69.929299999999998</v>
          </cell>
          <cell r="OV102">
            <v>70.261200000000002</v>
          </cell>
          <cell r="OW102">
            <v>70.207899999999995</v>
          </cell>
          <cell r="OX102">
            <v>69.894499999999994</v>
          </cell>
          <cell r="OY102">
            <v>69.861699999999999</v>
          </cell>
          <cell r="OZ102">
            <v>70.107399999999998</v>
          </cell>
          <cell r="PA102">
            <v>69.910799999999995</v>
          </cell>
          <cell r="PB102">
            <v>69.792699999999996</v>
          </cell>
          <cell r="PC102">
            <v>70.023399999999995</v>
          </cell>
          <cell r="PD102">
            <v>70.099999999999994</v>
          </cell>
          <cell r="PE102">
            <v>70.041899999999998</v>
          </cell>
          <cell r="PF102">
            <v>67.837800000000001</v>
          </cell>
          <cell r="PG102">
            <v>13.228995149999999</v>
          </cell>
          <cell r="PH102">
            <v>13.128955469999999</v>
          </cell>
          <cell r="PI102">
            <v>13.02967231</v>
          </cell>
          <cell r="PJ102">
            <v>12.93113995</v>
          </cell>
          <cell r="PK102">
            <v>12.833352700000001</v>
          </cell>
          <cell r="PL102">
            <v>12.735565449999999</v>
          </cell>
          <cell r="PM102">
            <v>12.6377782</v>
          </cell>
          <cell r="PN102">
            <v>12.53999095</v>
          </cell>
          <cell r="PO102">
            <v>12.4422037</v>
          </cell>
          <cell r="PP102">
            <v>12.34441644</v>
          </cell>
          <cell r="PQ102">
            <v>12.24662919</v>
          </cell>
          <cell r="PR102">
            <v>12.148841940000001</v>
          </cell>
          <cell r="PS102">
            <v>12.051054690000001</v>
          </cell>
          <cell r="PT102">
            <v>11.953267439999999</v>
          </cell>
          <cell r="PU102">
            <v>11.85548019</v>
          </cell>
          <cell r="PV102">
            <v>11.77725983</v>
          </cell>
          <cell r="PW102">
            <v>12.225899699999999</v>
          </cell>
          <cell r="PX102">
            <v>12.158679960000001</v>
          </cell>
          <cell r="PY102">
            <v>12.3852762</v>
          </cell>
          <cell r="PZ102">
            <v>12.61187243</v>
          </cell>
          <cell r="QA102">
            <v>12.838468669999999</v>
          </cell>
          <cell r="QB102">
            <v>13.06506491</v>
          </cell>
          <cell r="QC102">
            <v>13.29166114</v>
          </cell>
          <cell r="QD102">
            <v>13.51825738</v>
          </cell>
          <cell r="QE102">
            <v>13.744853620000001</v>
          </cell>
          <cell r="QF102">
            <v>13.971449850000001</v>
          </cell>
          <cell r="QG102">
            <v>13.67168045</v>
          </cell>
          <cell r="QH102">
            <v>13.33629036</v>
          </cell>
          <cell r="QI102">
            <v>13.30755997</v>
          </cell>
          <cell r="QJ102">
            <v>12.470040320000001</v>
          </cell>
          <cell r="QK102">
            <v>12.377039910000001</v>
          </cell>
          <cell r="QL102">
            <v>12.377039910000001</v>
          </cell>
          <cell r="QM102">
            <v>6.502089164</v>
          </cell>
          <cell r="QN102">
            <v>6.5798301700000001</v>
          </cell>
          <cell r="QO102">
            <v>6.6585006709999996</v>
          </cell>
          <cell r="QP102">
            <v>6.7371711730000001</v>
          </cell>
          <cell r="QQ102">
            <v>6.8158416749999997</v>
          </cell>
          <cell r="QR102">
            <v>6.8945121770000002</v>
          </cell>
          <cell r="QS102">
            <v>6.9731826779999997</v>
          </cell>
          <cell r="QT102">
            <v>7.0518531800000002</v>
          </cell>
          <cell r="QU102">
            <v>7.1305236819999998</v>
          </cell>
          <cell r="QV102">
            <v>7.2091941830000001</v>
          </cell>
          <cell r="QW102">
            <v>7.2878646849999997</v>
          </cell>
          <cell r="QX102">
            <v>7.3665351870000002</v>
          </cell>
          <cell r="QY102">
            <v>7.4452056879999997</v>
          </cell>
          <cell r="QZ102">
            <v>7.5238761900000002</v>
          </cell>
          <cell r="RA102">
            <v>7.6025466919999998</v>
          </cell>
          <cell r="RB102">
            <v>7.6812171940000002</v>
          </cell>
          <cell r="RC102">
            <v>7.7598876949999998</v>
          </cell>
          <cell r="RD102">
            <v>7.8385581970000002</v>
          </cell>
          <cell r="RE102">
            <v>7.9172286989999998</v>
          </cell>
          <cell r="RF102">
            <v>7.9958992000000002</v>
          </cell>
          <cell r="RG102">
            <v>8.0745697019999998</v>
          </cell>
          <cell r="RH102">
            <v>8.0755599339999993</v>
          </cell>
          <cell r="RI102">
            <v>8.0765501660000005</v>
          </cell>
          <cell r="RJ102">
            <v>8.077540398</v>
          </cell>
          <cell r="RK102">
            <v>8.1130654020000001</v>
          </cell>
          <cell r="RL102">
            <v>8.1485904060000003</v>
          </cell>
          <cell r="RM102">
            <v>8.1841154100000004</v>
          </cell>
          <cell r="RN102">
            <v>8.2196404140000006</v>
          </cell>
          <cell r="RO102">
            <v>8.2551654180000007</v>
          </cell>
          <cell r="RP102">
            <v>8.2906904220000008</v>
          </cell>
          <cell r="RQ102">
            <v>8.2906904220000008</v>
          </cell>
          <cell r="RR102">
            <v>8.2906904220000008</v>
          </cell>
          <cell r="RS102">
            <v>14423.505219999999</v>
          </cell>
          <cell r="RT102">
            <v>14215.07863</v>
          </cell>
          <cell r="RU102">
            <v>15139.35137</v>
          </cell>
          <cell r="RV102">
            <v>14757.194079999999</v>
          </cell>
          <cell r="RW102">
            <v>14813.187550000001</v>
          </cell>
          <cell r="RX102">
            <v>14611.572120000001</v>
          </cell>
          <cell r="RY102">
            <v>15346.383669999999</v>
          </cell>
          <cell r="RZ102">
            <v>14959.504290000001</v>
          </cell>
          <cell r="SA102">
            <v>15679.32157</v>
          </cell>
          <cell r="SB102">
            <v>16000.16157</v>
          </cell>
          <cell r="SC102">
            <v>15717.41092</v>
          </cell>
          <cell r="SD102">
            <v>14861.06187</v>
          </cell>
          <cell r="SE102">
            <v>14919.90317</v>
          </cell>
          <cell r="SF102">
            <v>15106.96544</v>
          </cell>
          <cell r="SG102">
            <v>15686.38581</v>
          </cell>
          <cell r="SH102">
            <v>15371.66274</v>
          </cell>
          <cell r="SI102">
            <v>16449.375789999998</v>
          </cell>
          <cell r="SJ102">
            <v>16291.812620000001</v>
          </cell>
          <cell r="SK102">
            <v>16714.111379999998</v>
          </cell>
          <cell r="SL102">
            <v>16516.831979999999</v>
          </cell>
          <cell r="SM102">
            <v>15991.218699999999</v>
          </cell>
          <cell r="SN102">
            <v>16710.668430000002</v>
          </cell>
          <cell r="SO102">
            <v>16222.359179999999</v>
          </cell>
          <cell r="SP102">
            <v>16151.400890000001</v>
          </cell>
          <cell r="SQ102">
            <v>15648.0044</v>
          </cell>
          <cell r="SR102">
            <v>15191.133690000001</v>
          </cell>
          <cell r="SS102">
            <v>16027.68822</v>
          </cell>
          <cell r="ST102">
            <v>16635.043860000002</v>
          </cell>
          <cell r="SU102">
            <v>17074.697209999998</v>
          </cell>
          <cell r="SV102">
            <v>16729.770130000001</v>
          </cell>
          <cell r="SW102">
            <v>13350.464910000001</v>
          </cell>
          <cell r="SX102">
            <v>14146.974689999999</v>
          </cell>
          <cell r="TA102">
            <v>0.57099999999999995</v>
          </cell>
          <cell r="TB102">
            <v>0.56899999999999995</v>
          </cell>
          <cell r="TC102">
            <v>0.57099999999999995</v>
          </cell>
          <cell r="TD102">
            <v>0.57399999999999995</v>
          </cell>
          <cell r="TE102">
            <v>0.57999999999999996</v>
          </cell>
          <cell r="TF102">
            <v>0.57999999999999996</v>
          </cell>
          <cell r="TG102">
            <v>0.58299999999999996</v>
          </cell>
          <cell r="TH102">
            <v>0.57599999999999996</v>
          </cell>
          <cell r="TI102">
            <v>0.56499999999999995</v>
          </cell>
          <cell r="TJ102">
            <v>0.55900000000000005</v>
          </cell>
          <cell r="TM102">
            <v>21.82516717</v>
          </cell>
          <cell r="TN102">
            <v>22.129122299999999</v>
          </cell>
          <cell r="TO102">
            <v>21.91226249</v>
          </cell>
          <cell r="TP102">
            <v>21.774476580000002</v>
          </cell>
          <cell r="TQ102">
            <v>21.659955549999999</v>
          </cell>
          <cell r="TR102">
            <v>21.54309611</v>
          </cell>
          <cell r="TS102">
            <v>21.409888469999999</v>
          </cell>
          <cell r="TT102">
            <v>21.287358489999999</v>
          </cell>
          <cell r="TU102">
            <v>21.304411460000001</v>
          </cell>
          <cell r="TV102">
            <v>21.323412149999999</v>
          </cell>
          <cell r="TY102">
            <v>22.207084470000002</v>
          </cell>
          <cell r="TZ102">
            <v>22.479564029999999</v>
          </cell>
          <cell r="UA102">
            <v>22.31292517</v>
          </cell>
          <cell r="UB102">
            <v>22.116689279999999</v>
          </cell>
          <cell r="UC102">
            <v>22.043010750000001</v>
          </cell>
          <cell r="UD102">
            <v>22.043010750000001</v>
          </cell>
          <cell r="UE102">
            <v>21.849865950000002</v>
          </cell>
          <cell r="UF102">
            <v>21.632653059999999</v>
          </cell>
          <cell r="UG102">
            <v>21.85338866</v>
          </cell>
          <cell r="UH102">
            <v>21.81818182</v>
          </cell>
          <cell r="UI102">
            <v>11.878062249999999</v>
          </cell>
          <cell r="UJ102">
            <v>11.422633169999999</v>
          </cell>
          <cell r="UK102">
            <v>11.41218376</v>
          </cell>
          <cell r="UL102">
            <v>11.685829160000001</v>
          </cell>
          <cell r="UM102">
            <v>11.03524971</v>
          </cell>
          <cell r="UN102">
            <v>10.621891979999999</v>
          </cell>
          <cell r="UO102">
            <v>10.2783289</v>
          </cell>
          <cell r="UP102">
            <v>9.9277505870000002</v>
          </cell>
          <cell r="UQ102">
            <v>9.5281276699999999</v>
          </cell>
          <cell r="UR102">
            <v>9.1605377200000007</v>
          </cell>
          <cell r="US102">
            <v>9.2116966250000001</v>
          </cell>
          <cell r="UT102">
            <v>9.2686986919999992</v>
          </cell>
          <cell r="UU102">
            <v>26.667457750000001</v>
          </cell>
          <cell r="UV102">
            <v>26.667457750000001</v>
          </cell>
          <cell r="UW102">
            <v>26.667457750000001</v>
          </cell>
          <cell r="UX102">
            <v>27.305677750000001</v>
          </cell>
          <cell r="UY102">
            <v>27.305677750000001</v>
          </cell>
          <cell r="UZ102">
            <v>27.305677750000001</v>
          </cell>
          <cell r="VA102">
            <v>27.305677750000001</v>
          </cell>
          <cell r="VB102">
            <v>27.305677750000001</v>
          </cell>
          <cell r="VC102">
            <v>27.305677750000001</v>
          </cell>
          <cell r="VD102">
            <v>27.305677750000001</v>
          </cell>
          <cell r="VE102">
            <v>27.305677750000001</v>
          </cell>
          <cell r="VF102">
            <v>27.305677750000001</v>
          </cell>
          <cell r="VI102">
            <v>27.395859999999999</v>
          </cell>
          <cell r="VJ102">
            <v>27.395859999999999</v>
          </cell>
          <cell r="VK102">
            <v>27.395859999999999</v>
          </cell>
          <cell r="VL102">
            <v>27.395859999999999</v>
          </cell>
          <cell r="VM102">
            <v>27.395859999999999</v>
          </cell>
          <cell r="VN102">
            <v>27.395859999999999</v>
          </cell>
          <cell r="VO102">
            <v>27.395859999999999</v>
          </cell>
          <cell r="VP102">
            <v>27.395859999999999</v>
          </cell>
          <cell r="VQ102">
            <v>27.395859999999999</v>
          </cell>
          <cell r="VR102">
            <v>27.395859999999999</v>
          </cell>
          <cell r="VS102">
            <v>91</v>
          </cell>
          <cell r="VT102">
            <v>0.47699999999999998</v>
          </cell>
          <cell r="VU102">
            <v>0.47</v>
          </cell>
          <cell r="VV102">
            <v>0.46300000000000002</v>
          </cell>
          <cell r="VW102">
            <v>0.46100000000000002</v>
          </cell>
          <cell r="VX102">
            <v>0.46200000000000002</v>
          </cell>
          <cell r="VY102">
            <v>0.46200000000000002</v>
          </cell>
          <cell r="VZ102">
            <v>0.45700000000000002</v>
          </cell>
          <cell r="WA102">
            <v>0.45300000000000001</v>
          </cell>
          <cell r="WB102">
            <v>0.44700000000000001</v>
          </cell>
          <cell r="WC102">
            <v>0.442</v>
          </cell>
          <cell r="WD102">
            <v>0.437</v>
          </cell>
          <cell r="WE102">
            <v>0.438</v>
          </cell>
          <cell r="WF102">
            <v>0.435</v>
          </cell>
          <cell r="WG102">
            <v>0.40899999999999997</v>
          </cell>
          <cell r="WH102">
            <v>0.40200000000000002</v>
          </cell>
          <cell r="WI102">
            <v>0.39</v>
          </cell>
          <cell r="WJ102">
            <v>0.40600000000000003</v>
          </cell>
          <cell r="WK102">
            <v>0.39800000000000002</v>
          </cell>
          <cell r="WL102">
            <v>0.39600000000000002</v>
          </cell>
          <cell r="WM102">
            <v>0.38900000000000001</v>
          </cell>
          <cell r="WN102">
            <v>0.39200000000000002</v>
          </cell>
          <cell r="WO102">
            <v>0.38600000000000001</v>
          </cell>
          <cell r="WP102">
            <v>0.40100000000000002</v>
          </cell>
          <cell r="WQ102">
            <v>0.39800000000000002</v>
          </cell>
          <cell r="WR102">
            <v>0.39800000000000002</v>
          </cell>
          <cell r="WS102">
            <v>0.39400000000000002</v>
          </cell>
          <cell r="WT102">
            <v>0.39500000000000002</v>
          </cell>
          <cell r="WU102">
            <v>0.39400000000000002</v>
          </cell>
          <cell r="WV102">
            <v>0.39400000000000002</v>
          </cell>
          <cell r="WW102">
            <v>0.39200000000000002</v>
          </cell>
          <cell r="WX102">
            <v>0.39100000000000001</v>
          </cell>
          <cell r="WY102">
            <v>0.38100000000000001</v>
          </cell>
          <cell r="WZ102">
            <v>74</v>
          </cell>
          <cell r="XA102">
            <v>70</v>
          </cell>
          <cell r="XB102">
            <v>68</v>
          </cell>
          <cell r="XC102">
            <v>69</v>
          </cell>
          <cell r="XD102">
            <v>75</v>
          </cell>
          <cell r="XE102">
            <v>79</v>
          </cell>
          <cell r="XF102">
            <v>84</v>
          </cell>
          <cell r="XG102">
            <v>88</v>
          </cell>
          <cell r="XH102">
            <v>90</v>
          </cell>
          <cell r="XI102">
            <v>89</v>
          </cell>
          <cell r="XJ102">
            <v>86</v>
          </cell>
          <cell r="XK102">
            <v>86</v>
          </cell>
          <cell r="XL102">
            <v>90</v>
          </cell>
          <cell r="XM102">
            <v>92</v>
          </cell>
          <cell r="XN102">
            <v>89</v>
          </cell>
          <cell r="XO102">
            <v>83</v>
          </cell>
          <cell r="XP102">
            <v>82</v>
          </cell>
          <cell r="XQ102">
            <v>87</v>
          </cell>
          <cell r="XR102">
            <v>93</v>
          </cell>
          <cell r="XS102">
            <v>100</v>
          </cell>
          <cell r="XT102">
            <v>109</v>
          </cell>
          <cell r="XU102">
            <v>116</v>
          </cell>
          <cell r="XV102">
            <v>116</v>
          </cell>
          <cell r="XW102">
            <v>108</v>
          </cell>
          <cell r="XX102">
            <v>104</v>
          </cell>
          <cell r="XY102">
            <v>115</v>
          </cell>
          <cell r="XZ102">
            <v>117</v>
          </cell>
          <cell r="YA102">
            <v>117</v>
          </cell>
          <cell r="YB102">
            <v>117</v>
          </cell>
          <cell r="YC102">
            <v>117</v>
          </cell>
          <cell r="YD102">
            <v>117</v>
          </cell>
          <cell r="YE102">
            <v>117</v>
          </cell>
          <cell r="YF102">
            <v>102.691</v>
          </cell>
          <cell r="YG102">
            <v>98.744</v>
          </cell>
          <cell r="YH102">
            <v>94.68</v>
          </cell>
          <cell r="YI102">
            <v>91.658000000000001</v>
          </cell>
          <cell r="YJ102">
            <v>87.174999999999997</v>
          </cell>
          <cell r="YK102">
            <v>84.444000000000003</v>
          </cell>
          <cell r="YL102">
            <v>75.784999999999997</v>
          </cell>
          <cell r="YM102">
            <v>69.481999999999999</v>
          </cell>
          <cell r="YN102">
            <v>62.848999999999997</v>
          </cell>
          <cell r="YO102">
            <v>58.654000000000003</v>
          </cell>
          <cell r="YP102">
            <v>57.579000000000001</v>
          </cell>
          <cell r="YQ102">
            <v>59.389000000000003</v>
          </cell>
          <cell r="YR102">
            <v>55.521999999999998</v>
          </cell>
          <cell r="YS102">
            <v>52.936</v>
          </cell>
          <cell r="YT102">
            <v>50.923000000000002</v>
          </cell>
          <cell r="YU102">
            <v>47.152999999999999</v>
          </cell>
          <cell r="YV102">
            <v>45.694000000000003</v>
          </cell>
          <cell r="YW102">
            <v>45.207000000000001</v>
          </cell>
          <cell r="YX102">
            <v>42.173000000000002</v>
          </cell>
          <cell r="YY102">
            <v>41.246000000000002</v>
          </cell>
          <cell r="YZ102">
            <v>40.43</v>
          </cell>
          <cell r="ZA102">
            <v>39.74</v>
          </cell>
          <cell r="ZB102">
            <v>39.098999999999997</v>
          </cell>
          <cell r="ZC102">
            <v>38.761000000000003</v>
          </cell>
          <cell r="ZD102">
            <v>40.487000000000002</v>
          </cell>
          <cell r="ZE102">
            <v>39.704999999999998</v>
          </cell>
          <cell r="ZF102">
            <v>39.326999999999998</v>
          </cell>
          <cell r="ZG102">
            <v>38.725999999999999</v>
          </cell>
          <cell r="ZH102">
            <v>38.533000000000001</v>
          </cell>
          <cell r="ZI102">
            <v>38.493000000000002</v>
          </cell>
          <cell r="ZJ102">
            <v>37.408000000000001</v>
          </cell>
          <cell r="ZK102">
            <v>36.917999999999999</v>
          </cell>
          <cell r="ZL102">
            <v>24.478709890000001</v>
          </cell>
          <cell r="ZM102">
            <v>25.701169969999999</v>
          </cell>
          <cell r="ZN102">
            <v>26.984679369999998</v>
          </cell>
          <cell r="ZO102">
            <v>28.268188779999999</v>
          </cell>
          <cell r="ZP102">
            <v>29.551698179999999</v>
          </cell>
          <cell r="ZQ102">
            <v>30.83520759</v>
          </cell>
          <cell r="ZR102">
            <v>32.118716990000003</v>
          </cell>
          <cell r="ZS102">
            <v>33.402226400000004</v>
          </cell>
          <cell r="ZT102">
            <v>34.685735800000003</v>
          </cell>
          <cell r="ZU102">
            <v>35.969245209999997</v>
          </cell>
          <cell r="ZV102">
            <v>37.252754609999997</v>
          </cell>
          <cell r="ZW102">
            <v>38.536264019999997</v>
          </cell>
          <cell r="ZX102">
            <v>39.819773419999997</v>
          </cell>
          <cell r="ZY102">
            <v>41.103282829999998</v>
          </cell>
          <cell r="ZZ102">
            <v>42.386792229999998</v>
          </cell>
          <cell r="AAA102">
            <v>43.670301639999998</v>
          </cell>
          <cell r="AAB102">
            <v>44.953811039999998</v>
          </cell>
          <cell r="AAC102">
            <v>46.237320449999999</v>
          </cell>
          <cell r="AAD102">
            <v>47.520829849999998</v>
          </cell>
          <cell r="AAE102">
            <v>48.804339259999999</v>
          </cell>
          <cell r="AAF102">
            <v>50.087848659999999</v>
          </cell>
          <cell r="AAG102">
            <v>49.708356219999999</v>
          </cell>
          <cell r="AAH102">
            <v>49.328863779999999</v>
          </cell>
          <cell r="AAI102">
            <v>48.949371339999999</v>
          </cell>
          <cell r="AAJ102">
            <v>49.100111009999999</v>
          </cell>
          <cell r="AAK102">
            <v>49.250850679999999</v>
          </cell>
          <cell r="AAL102">
            <v>49.401590349999999</v>
          </cell>
          <cell r="AAM102">
            <v>49.552330019999999</v>
          </cell>
          <cell r="AAN102">
            <v>49.70306969</v>
          </cell>
          <cell r="AAO102">
            <v>49.85380936</v>
          </cell>
          <cell r="AAP102">
            <v>49.85380936</v>
          </cell>
          <cell r="AAQ102">
            <v>49.85380936</v>
          </cell>
          <cell r="AAR102">
            <v>22.322303940000001</v>
          </cell>
          <cell r="AAS102">
            <v>23.320980070000001</v>
          </cell>
          <cell r="AAT102">
            <v>24.364335910000001</v>
          </cell>
          <cell r="AAU102">
            <v>25.407691750000001</v>
          </cell>
          <cell r="AAV102">
            <v>26.451047599999999</v>
          </cell>
          <cell r="AAW102">
            <v>27.494403439999999</v>
          </cell>
          <cell r="AAX102">
            <v>28.53775928</v>
          </cell>
          <cell r="AAY102">
            <v>29.58111512</v>
          </cell>
          <cell r="AAZ102">
            <v>30.62447096</v>
          </cell>
          <cell r="ABA102">
            <v>31.6678268</v>
          </cell>
          <cell r="ABB102">
            <v>32.711182639999997</v>
          </cell>
          <cell r="ABC102">
            <v>33.754538490000002</v>
          </cell>
          <cell r="ABD102">
            <v>34.797894329999998</v>
          </cell>
          <cell r="ABE102">
            <v>35.841250170000002</v>
          </cell>
          <cell r="ABF102">
            <v>36.884606009999999</v>
          </cell>
          <cell r="ABG102">
            <v>37.927961850000003</v>
          </cell>
          <cell r="ABH102">
            <v>38.971317689999999</v>
          </cell>
          <cell r="ABI102">
            <v>40.014673530000003</v>
          </cell>
          <cell r="ABJ102">
            <v>41.058029380000001</v>
          </cell>
          <cell r="ABK102">
            <v>42.101385219999997</v>
          </cell>
          <cell r="ABL102">
            <v>43.144741060000001</v>
          </cell>
          <cell r="ABM102">
            <v>42.75957743</v>
          </cell>
          <cell r="ABN102">
            <v>42.37441381</v>
          </cell>
          <cell r="ABO102">
            <v>41.989250179999999</v>
          </cell>
          <cell r="ABP102">
            <v>42.293795269999997</v>
          </cell>
          <cell r="ABQ102">
            <v>42.598340350000001</v>
          </cell>
          <cell r="ABR102">
            <v>42.902885439999999</v>
          </cell>
          <cell r="ABS102">
            <v>43.207430520000003</v>
          </cell>
          <cell r="ABT102">
            <v>43.51197561</v>
          </cell>
          <cell r="ABU102">
            <v>43.816520689999997</v>
          </cell>
          <cell r="ABV102">
            <v>43.816520689999997</v>
          </cell>
          <cell r="ABW102">
            <v>43.816520689999997</v>
          </cell>
          <cell r="ABX102">
            <v>14.28571429</v>
          </cell>
          <cell r="ABY102">
            <v>14.28571429</v>
          </cell>
          <cell r="ABZ102">
            <v>14.28571429</v>
          </cell>
          <cell r="ACA102">
            <v>14.28571429</v>
          </cell>
          <cell r="ACB102">
            <v>14.28571429</v>
          </cell>
          <cell r="ACC102">
            <v>14.28571429</v>
          </cell>
          <cell r="ACD102">
            <v>14.28571429</v>
          </cell>
          <cell r="ACE102">
            <v>14.28571429</v>
          </cell>
          <cell r="ACF102">
            <v>14.28571429</v>
          </cell>
          <cell r="ACG102">
            <v>13.79310345</v>
          </cell>
          <cell r="ACH102">
            <v>13.79310345</v>
          </cell>
          <cell r="ACI102">
            <v>13.79310345</v>
          </cell>
          <cell r="ACJ102">
            <v>13.79310345</v>
          </cell>
          <cell r="ACK102">
            <v>20.689655170000002</v>
          </cell>
          <cell r="ACL102">
            <v>20.689655170000002</v>
          </cell>
          <cell r="ACM102">
            <v>20.689655170000002</v>
          </cell>
          <cell r="ACN102">
            <v>14.28571429</v>
          </cell>
          <cell r="ACO102">
            <v>17.241379309999999</v>
          </cell>
          <cell r="ACP102">
            <v>17.241379309999999</v>
          </cell>
          <cell r="ACQ102">
            <v>20.689655170000002</v>
          </cell>
          <cell r="ACR102">
            <v>20.689655170000002</v>
          </cell>
          <cell r="ACS102">
            <v>24.137931030000001</v>
          </cell>
          <cell r="ACT102">
            <v>17.241379309999999</v>
          </cell>
          <cell r="ACU102">
            <v>17.241379309999999</v>
          </cell>
          <cell r="ACV102">
            <v>17.241379309999999</v>
          </cell>
          <cell r="ACW102">
            <v>20.689655170000002</v>
          </cell>
          <cell r="ACX102">
            <v>20.689655170000002</v>
          </cell>
          <cell r="ACY102">
            <v>20.689655170000002</v>
          </cell>
          <cell r="ACZ102">
            <v>20.689655170000002</v>
          </cell>
          <cell r="ADA102">
            <v>20.689655170000002</v>
          </cell>
          <cell r="ADB102">
            <v>20.689655170000002</v>
          </cell>
          <cell r="ADC102">
            <v>24.137931030000001</v>
          </cell>
          <cell r="ADD102">
            <v>85.714285709999999</v>
          </cell>
          <cell r="ADE102">
            <v>85.714285709999999</v>
          </cell>
          <cell r="ADF102">
            <v>85.714285709999999</v>
          </cell>
          <cell r="ADG102">
            <v>85.714285709999999</v>
          </cell>
          <cell r="ADH102">
            <v>85.714285709999999</v>
          </cell>
          <cell r="ADI102">
            <v>85.714285709999999</v>
          </cell>
          <cell r="ADJ102">
            <v>85.714285709999999</v>
          </cell>
          <cell r="ADK102">
            <v>85.714285709999999</v>
          </cell>
          <cell r="ADL102">
            <v>85.714285709999999</v>
          </cell>
          <cell r="ADM102">
            <v>86.206896549999996</v>
          </cell>
          <cell r="ADN102">
            <v>86.206896549999996</v>
          </cell>
          <cell r="ADO102">
            <v>86.206896549999996</v>
          </cell>
          <cell r="ADP102">
            <v>86.206896549999996</v>
          </cell>
          <cell r="ADQ102">
            <v>79.310344830000005</v>
          </cell>
          <cell r="ADR102">
            <v>79.310344830000005</v>
          </cell>
          <cell r="ADS102">
            <v>79.310344830000005</v>
          </cell>
          <cell r="ADT102">
            <v>85.714285709999999</v>
          </cell>
          <cell r="ADU102">
            <v>82.758620690000001</v>
          </cell>
          <cell r="ADV102">
            <v>82.758620690000001</v>
          </cell>
          <cell r="ADW102">
            <v>79.310344830000005</v>
          </cell>
          <cell r="ADX102">
            <v>79.310344830000005</v>
          </cell>
          <cell r="ADY102">
            <v>75.862068969999996</v>
          </cell>
          <cell r="ADZ102">
            <v>82.758620690000001</v>
          </cell>
          <cell r="AEA102">
            <v>82.758620690000001</v>
          </cell>
          <cell r="AEB102">
            <v>82.758620690000001</v>
          </cell>
          <cell r="AEC102">
            <v>79.310344830000005</v>
          </cell>
          <cell r="AED102">
            <v>79.310344830000005</v>
          </cell>
          <cell r="AEE102">
            <v>79.310344830000005</v>
          </cell>
          <cell r="AEF102">
            <v>79.310344830000005</v>
          </cell>
          <cell r="AEG102">
            <v>79.310344830000005</v>
          </cell>
          <cell r="AEH102">
            <v>79.310344830000005</v>
          </cell>
          <cell r="AEI102">
            <v>75.862068969999996</v>
          </cell>
          <cell r="AEJ102">
            <v>48.241999999999997</v>
          </cell>
          <cell r="AEK102">
            <v>48.302</v>
          </cell>
          <cell r="AEL102">
            <v>48.814999999999998</v>
          </cell>
          <cell r="AEM102">
            <v>49.335000000000001</v>
          </cell>
          <cell r="AEN102">
            <v>49.856999999999999</v>
          </cell>
          <cell r="AEO102">
            <v>50.378</v>
          </cell>
          <cell r="AEP102">
            <v>50.905000000000001</v>
          </cell>
          <cell r="AEQ102">
            <v>51.427</v>
          </cell>
          <cell r="AER102">
            <v>51.947000000000003</v>
          </cell>
          <cell r="AES102">
            <v>52.469000000000001</v>
          </cell>
          <cell r="AET102">
            <v>52.996000000000002</v>
          </cell>
          <cell r="AEU102">
            <v>53.521000000000001</v>
          </cell>
          <cell r="AEV102">
            <v>54.36</v>
          </cell>
          <cell r="AEW102">
            <v>55.195999999999998</v>
          </cell>
          <cell r="AEX102">
            <v>56.027000000000001</v>
          </cell>
          <cell r="AEY102">
            <v>56.851999999999997</v>
          </cell>
          <cell r="AEZ102">
            <v>57.673000000000002</v>
          </cell>
          <cell r="AFA102">
            <v>58.49</v>
          </cell>
          <cell r="AFB102">
            <v>59.305</v>
          </cell>
          <cell r="AFC102">
            <v>60.116999999999997</v>
          </cell>
          <cell r="AFD102">
            <v>60.93</v>
          </cell>
          <cell r="AFE102">
            <v>61.744</v>
          </cell>
          <cell r="AFF102">
            <v>64.534999999999997</v>
          </cell>
          <cell r="AFG102">
            <v>63.365000000000002</v>
          </cell>
          <cell r="AFH102">
            <v>63.698999999999998</v>
          </cell>
          <cell r="AFI102">
            <v>64.031999999999996</v>
          </cell>
          <cell r="AFJ102">
            <v>64.363</v>
          </cell>
          <cell r="AFK102">
            <v>64.692999999999998</v>
          </cell>
          <cell r="AFL102">
            <v>64.772999999999996</v>
          </cell>
          <cell r="AFM102">
            <v>65.078999999999994</v>
          </cell>
          <cell r="AFN102">
            <v>62.768999999999998</v>
          </cell>
          <cell r="AFO102">
            <v>63.158000000000001</v>
          </cell>
          <cell r="AFP102">
            <v>78.66</v>
          </cell>
          <cell r="AFQ102">
            <v>78.504000000000005</v>
          </cell>
          <cell r="AFR102">
            <v>78.197000000000003</v>
          </cell>
          <cell r="AFS102">
            <v>77.897999999999996</v>
          </cell>
          <cell r="AFT102">
            <v>77.596000000000004</v>
          </cell>
          <cell r="AFU102">
            <v>77.289000000000001</v>
          </cell>
          <cell r="AFV102">
            <v>76.988</v>
          </cell>
          <cell r="AFW102">
            <v>76.674999999999997</v>
          </cell>
          <cell r="AFX102">
            <v>76.355000000000004</v>
          </cell>
          <cell r="AFY102">
            <v>76.034000000000006</v>
          </cell>
          <cell r="AFZ102">
            <v>75.716999999999999</v>
          </cell>
          <cell r="AGA102">
            <v>75.394999999999996</v>
          </cell>
          <cell r="AGB102">
            <v>75.128</v>
          </cell>
          <cell r="AGC102">
            <v>74.86</v>
          </cell>
          <cell r="AGD102">
            <v>74.584999999999994</v>
          </cell>
          <cell r="AGE102">
            <v>74.305999999999997</v>
          </cell>
          <cell r="AGF102">
            <v>74.024000000000001</v>
          </cell>
          <cell r="AGG102">
            <v>73.741</v>
          </cell>
          <cell r="AGH102">
            <v>73.457999999999998</v>
          </cell>
          <cell r="AGI102">
            <v>73.177000000000007</v>
          </cell>
          <cell r="AGJ102">
            <v>72.903000000000006</v>
          </cell>
          <cell r="AGK102">
            <v>72.632000000000005</v>
          </cell>
          <cell r="AGL102">
            <v>73.721999999999994</v>
          </cell>
          <cell r="AGM102">
            <v>75.391999999999996</v>
          </cell>
          <cell r="AGN102">
            <v>75.572999999999993</v>
          </cell>
          <cell r="AGO102">
            <v>75.753</v>
          </cell>
          <cell r="AGP102">
            <v>75.932000000000002</v>
          </cell>
          <cell r="AGQ102">
            <v>76.11</v>
          </cell>
          <cell r="AGR102">
            <v>76.679000000000002</v>
          </cell>
          <cell r="AGS102">
            <v>74.113</v>
          </cell>
          <cell r="AGT102">
            <v>73.188999999999993</v>
          </cell>
          <cell r="AGU102">
            <v>73.227999999999994</v>
          </cell>
          <cell r="AJI102">
            <v>1.300825967</v>
          </cell>
          <cell r="AJJ102">
            <v>1.3347619559999999</v>
          </cell>
          <cell r="AJK102">
            <v>1.4990829569999999</v>
          </cell>
          <cell r="AJL102">
            <v>1.635183287</v>
          </cell>
          <cell r="AJM102">
            <v>1.793042603</v>
          </cell>
          <cell r="AJN102">
            <v>1.871042418</v>
          </cell>
          <cell r="AJO102">
            <v>1.9694424660000001</v>
          </cell>
          <cell r="AJP102">
            <v>1.942311133</v>
          </cell>
          <cell r="AJQ102">
            <v>2.1070964120000002</v>
          </cell>
          <cell r="AJR102">
            <v>2.151166167</v>
          </cell>
          <cell r="AJS102">
            <v>2.220903598</v>
          </cell>
          <cell r="AJT102">
            <v>2.270023202</v>
          </cell>
          <cell r="AJU102">
            <v>2.2527479420000001</v>
          </cell>
          <cell r="AJV102">
            <v>2.3509001430000001</v>
          </cell>
          <cell r="AJW102">
            <v>2.4907302119999999</v>
          </cell>
          <cell r="AJX102">
            <v>2.376619324</v>
          </cell>
          <cell r="AJY102">
            <v>2.4813612200000001</v>
          </cell>
          <cell r="AJZ102">
            <v>2.5353288909999998</v>
          </cell>
          <cell r="AKA102">
            <v>2.4999558849999999</v>
          </cell>
          <cell r="AKB102">
            <v>2.4678755780000001</v>
          </cell>
          <cell r="AKC102">
            <v>2.7992647270000002</v>
          </cell>
          <cell r="AKD102">
            <v>2.7759991799999999</v>
          </cell>
          <cell r="AKE102">
            <v>2.7794572199999998</v>
          </cell>
          <cell r="AKF102">
            <v>2.7452073929999998</v>
          </cell>
          <cell r="AKG102">
            <v>2.7126239509999999</v>
          </cell>
          <cell r="AKH102">
            <v>2.679566339</v>
          </cell>
          <cell r="AKI102">
            <v>2.7069168559999999</v>
          </cell>
          <cell r="AKJ102">
            <v>2.794246051</v>
          </cell>
          <cell r="AKK102">
            <v>2.8000593770000002</v>
          </cell>
          <cell r="AKL102">
            <v>2.7195141970000001</v>
          </cell>
          <cell r="AKM102">
            <v>2.3956172019999999</v>
          </cell>
          <cell r="AKN102">
            <v>2.3956172019999999</v>
          </cell>
        </row>
        <row r="103">
          <cell r="A103" t="str">
            <v>Liechtenstein</v>
          </cell>
          <cell r="B103" t="str">
            <v>LIE</v>
          </cell>
          <cell r="C103" t="str">
            <v>Very High</v>
          </cell>
          <cell r="E103">
            <v>16</v>
          </cell>
          <cell r="P103">
            <v>0.873</v>
          </cell>
          <cell r="Q103">
            <v>0.88800000000000001</v>
          </cell>
          <cell r="R103">
            <v>0.89100000000000001</v>
          </cell>
          <cell r="S103">
            <v>0.89500000000000002</v>
          </cell>
          <cell r="T103">
            <v>0.90700000000000003</v>
          </cell>
          <cell r="U103">
            <v>0.90100000000000002</v>
          </cell>
          <cell r="V103">
            <v>0.90500000000000003</v>
          </cell>
          <cell r="W103">
            <v>0.90700000000000003</v>
          </cell>
          <cell r="X103">
            <v>0.91700000000000004</v>
          </cell>
          <cell r="Y103">
            <v>0.91100000000000003</v>
          </cell>
          <cell r="Z103">
            <v>0.91300000000000003</v>
          </cell>
          <cell r="AA103">
            <v>0.91800000000000004</v>
          </cell>
          <cell r="AB103">
            <v>0.92300000000000004</v>
          </cell>
          <cell r="AC103">
            <v>0.92200000000000004</v>
          </cell>
          <cell r="AD103">
            <v>0.92</v>
          </cell>
          <cell r="AE103">
            <v>0.92400000000000004</v>
          </cell>
          <cell r="AF103">
            <v>0.92300000000000004</v>
          </cell>
          <cell r="AG103">
            <v>0.93300000000000005</v>
          </cell>
          <cell r="AH103">
            <v>0.92800000000000005</v>
          </cell>
          <cell r="AI103">
            <v>0.94</v>
          </cell>
          <cell r="AJ103">
            <v>0.93300000000000005</v>
          </cell>
          <cell r="AK103">
            <v>0.93500000000000005</v>
          </cell>
          <cell r="AL103">
            <v>75.862799999999993</v>
          </cell>
          <cell r="AM103">
            <v>76.506799999999998</v>
          </cell>
          <cell r="AN103">
            <v>77.2209</v>
          </cell>
          <cell r="AO103">
            <v>76.6858</v>
          </cell>
          <cell r="AP103">
            <v>78.627899999999997</v>
          </cell>
          <cell r="AQ103">
            <v>77.575900000000004</v>
          </cell>
          <cell r="AR103">
            <v>76.835700000000003</v>
          </cell>
          <cell r="AS103">
            <v>76.091499999999996</v>
          </cell>
          <cell r="AT103">
            <v>77.832099999999997</v>
          </cell>
          <cell r="AU103">
            <v>79.280100000000004</v>
          </cell>
          <cell r="AV103">
            <v>76.980400000000003</v>
          </cell>
          <cell r="AW103">
            <v>79.478800000000007</v>
          </cell>
          <cell r="AX103">
            <v>79.853300000000004</v>
          </cell>
          <cell r="AY103">
            <v>80.179100000000005</v>
          </cell>
          <cell r="AZ103">
            <v>82</v>
          </cell>
          <cell r="BA103">
            <v>80.822500000000005</v>
          </cell>
          <cell r="BB103">
            <v>81.16</v>
          </cell>
          <cell r="BC103">
            <v>81.503200000000007</v>
          </cell>
          <cell r="BD103">
            <v>82.884900000000002</v>
          </cell>
          <cell r="BE103">
            <v>81.680199999999999</v>
          </cell>
          <cell r="BF103">
            <v>81.998699999999999</v>
          </cell>
          <cell r="BG103">
            <v>81.932599999999994</v>
          </cell>
          <cell r="BH103">
            <v>82.498099999999994</v>
          </cell>
          <cell r="BI103">
            <v>82.424999999999997</v>
          </cell>
          <cell r="BJ103">
            <v>82.218699999999998</v>
          </cell>
          <cell r="BK103">
            <v>82.806100000000001</v>
          </cell>
          <cell r="BL103">
            <v>82.393199999999993</v>
          </cell>
          <cell r="BM103">
            <v>83.891599999999997</v>
          </cell>
          <cell r="BN103">
            <v>83.146199999999993</v>
          </cell>
          <cell r="BO103">
            <v>84.309399999999997</v>
          </cell>
          <cell r="BP103">
            <v>82.796999999999997</v>
          </cell>
          <cell r="BQ103">
            <v>83.257499999999993</v>
          </cell>
          <cell r="CB103">
            <v>13.955513590000001</v>
          </cell>
          <cell r="CC103">
            <v>14.041122700000001</v>
          </cell>
          <cell r="CD103">
            <v>14.12725698</v>
          </cell>
          <cell r="CE103">
            <v>14.21391964</v>
          </cell>
          <cell r="CF103">
            <v>14.462429999999999</v>
          </cell>
          <cell r="CG103">
            <v>14.298560139999999</v>
          </cell>
          <cell r="CH103">
            <v>14.46555042</v>
          </cell>
          <cell r="CI103">
            <v>14.42228985</v>
          </cell>
          <cell r="CJ103">
            <v>14.65060997</v>
          </cell>
          <cell r="CK103">
            <v>14.485349660000001</v>
          </cell>
          <cell r="CL103">
            <v>14.515689849999999</v>
          </cell>
          <cell r="CM103">
            <v>14.84086037</v>
          </cell>
          <cell r="CN103">
            <v>15.02554035</v>
          </cell>
          <cell r="CO103">
            <v>14.83032513</v>
          </cell>
          <cell r="CP103">
            <v>14.6351099</v>
          </cell>
          <cell r="CQ103">
            <v>14.714240070000001</v>
          </cell>
          <cell r="CR103">
            <v>14.7209301</v>
          </cell>
          <cell r="CS103">
            <v>14.883910180000001</v>
          </cell>
          <cell r="CT103">
            <v>14.62086964</v>
          </cell>
          <cell r="CU103">
            <v>15.181570049999999</v>
          </cell>
          <cell r="CV103">
            <v>15.181570049999999</v>
          </cell>
          <cell r="CW103">
            <v>15.181570049999999</v>
          </cell>
          <cell r="CX103">
            <v>10.448842150000001</v>
          </cell>
          <cell r="CY103">
            <v>10.51662174</v>
          </cell>
          <cell r="CZ103">
            <v>10.584841000000001</v>
          </cell>
          <cell r="DA103">
            <v>10.6535028</v>
          </cell>
          <cell r="DB103">
            <v>10.72260998</v>
          </cell>
          <cell r="DC103">
            <v>10.792165450000001</v>
          </cell>
          <cell r="DD103">
            <v>10.86217212</v>
          </cell>
          <cell r="DE103">
            <v>10.9326329</v>
          </cell>
          <cell r="DF103">
            <v>11.00355075</v>
          </cell>
          <cell r="DG103">
            <v>11.07492863</v>
          </cell>
          <cell r="DH103">
            <v>11.146769519999999</v>
          </cell>
          <cell r="DI103">
            <v>11.2200206</v>
          </cell>
          <cell r="DJ103">
            <v>11.29327168</v>
          </cell>
          <cell r="DK103">
            <v>11.366522760000001</v>
          </cell>
          <cell r="DL103">
            <v>11.43977383</v>
          </cell>
          <cell r="DM103">
            <v>11.51302491</v>
          </cell>
          <cell r="DN103">
            <v>11.586275990000001</v>
          </cell>
          <cell r="DO103">
            <v>11.659527069999999</v>
          </cell>
          <cell r="DP103">
            <v>11.73277815</v>
          </cell>
          <cell r="DQ103">
            <v>11.806029219999999</v>
          </cell>
          <cell r="DR103">
            <v>11.8792803</v>
          </cell>
          <cell r="DS103">
            <v>11.95253138</v>
          </cell>
          <cell r="DT103">
            <v>12.02578246</v>
          </cell>
          <cell r="DU103">
            <v>12.09903353</v>
          </cell>
          <cell r="DV103">
            <v>12.17228461</v>
          </cell>
          <cell r="DW103">
            <v>12.245535690000001</v>
          </cell>
          <cell r="DX103">
            <v>12.318786770000001</v>
          </cell>
          <cell r="DY103">
            <v>12.39203784</v>
          </cell>
          <cell r="DZ103">
            <v>12.465288920000001</v>
          </cell>
          <cell r="EA103">
            <v>12.538539999999999</v>
          </cell>
          <cell r="EB103">
            <v>12.538539999999999</v>
          </cell>
          <cell r="EC103">
            <v>12.538539999999999</v>
          </cell>
          <cell r="ED103">
            <v>86898.227069999994</v>
          </cell>
          <cell r="EE103">
            <v>90463.721510000003</v>
          </cell>
          <cell r="EF103">
            <v>90095.679470000003</v>
          </cell>
          <cell r="EG103">
            <v>89361.040779999996</v>
          </cell>
          <cell r="EH103">
            <v>90233.135810000007</v>
          </cell>
          <cell r="EI103">
            <v>90630.956529999996</v>
          </cell>
          <cell r="EJ103">
            <v>93346.846130000005</v>
          </cell>
          <cell r="EK103">
            <v>101287.7941</v>
          </cell>
          <cell r="EL103">
            <v>112134.1456</v>
          </cell>
          <cell r="EM103">
            <v>120086.95299999999</v>
          </cell>
          <cell r="EN103">
            <v>124090.482</v>
          </cell>
          <cell r="EO103">
            <v>111780.80319999999</v>
          </cell>
          <cell r="EP103">
            <v>107554.8731</v>
          </cell>
          <cell r="EQ103">
            <v>101360.7635</v>
          </cell>
          <cell r="ER103">
            <v>100188.7953</v>
          </cell>
          <cell r="ES103">
            <v>107644.65360000001</v>
          </cell>
          <cell r="ET103">
            <v>119446.3713</v>
          </cell>
          <cell r="EU103">
            <v>132438.9834</v>
          </cell>
          <cell r="EV103">
            <v>128464.7415</v>
          </cell>
          <cell r="EW103">
            <v>109025.19349999999</v>
          </cell>
          <cell r="EX103">
            <v>114105.8603</v>
          </cell>
          <cell r="EY103">
            <v>101656.9339</v>
          </cell>
          <cell r="EZ103">
            <v>90018.012029999998</v>
          </cell>
          <cell r="FA103">
            <v>102002.0218</v>
          </cell>
          <cell r="FB103">
            <v>105224.7206</v>
          </cell>
          <cell r="FC103">
            <v>106691.3759</v>
          </cell>
          <cell r="FD103">
            <v>126592.34970000001</v>
          </cell>
          <cell r="FE103">
            <v>141328.18350000001</v>
          </cell>
          <cell r="FF103">
            <v>144933.86379999999</v>
          </cell>
          <cell r="FG103">
            <v>146186.97959999999</v>
          </cell>
          <cell r="FH103">
            <v>142613.91089999999</v>
          </cell>
          <cell r="FI103">
            <v>146829.70060000001</v>
          </cell>
          <cell r="HW103">
            <v>79.509900000000002</v>
          </cell>
          <cell r="HX103">
            <v>79.082099999999997</v>
          </cell>
          <cell r="HY103">
            <v>79.376800000000003</v>
          </cell>
          <cell r="HZ103">
            <v>79.183499999999995</v>
          </cell>
          <cell r="IA103">
            <v>81.719499999999996</v>
          </cell>
          <cell r="IB103">
            <v>79.903599999999997</v>
          </cell>
          <cell r="IC103">
            <v>81.620599999999996</v>
          </cell>
          <cell r="ID103">
            <v>80.411699999999996</v>
          </cell>
          <cell r="IE103">
            <v>82.112300000000005</v>
          </cell>
          <cell r="IF103">
            <v>82.912800000000004</v>
          </cell>
          <cell r="IG103">
            <v>79.903599999999997</v>
          </cell>
          <cell r="IH103">
            <v>82.4041</v>
          </cell>
          <cell r="II103">
            <v>82.307100000000005</v>
          </cell>
          <cell r="IJ103">
            <v>81.620599999999996</v>
          </cell>
          <cell r="IK103">
            <v>85.103099999999998</v>
          </cell>
          <cell r="IL103">
            <v>84.122799999999998</v>
          </cell>
          <cell r="IM103">
            <v>83.117699999999999</v>
          </cell>
          <cell r="IN103">
            <v>83.624200000000002</v>
          </cell>
          <cell r="IO103">
            <v>85.516099999999994</v>
          </cell>
          <cell r="IP103">
            <v>83.624200000000002</v>
          </cell>
          <cell r="IQ103">
            <v>84.320099999999996</v>
          </cell>
          <cell r="IR103">
            <v>84.221599999999995</v>
          </cell>
          <cell r="IS103">
            <v>85.206900000000005</v>
          </cell>
          <cell r="IT103">
            <v>83.924300000000002</v>
          </cell>
          <cell r="IU103">
            <v>83.219700000000003</v>
          </cell>
          <cell r="IV103">
            <v>84.516099999999994</v>
          </cell>
          <cell r="IW103">
            <v>84.023700000000005</v>
          </cell>
          <cell r="IX103">
            <v>86.024600000000007</v>
          </cell>
          <cell r="IY103">
            <v>85.516099999999994</v>
          </cell>
          <cell r="IZ103">
            <v>85.822199999999995</v>
          </cell>
          <cell r="JA103">
            <v>85.005899999999997</v>
          </cell>
          <cell r="JB103">
            <v>85.35</v>
          </cell>
          <cell r="JM103">
            <v>12.95607523</v>
          </cell>
          <cell r="JN103">
            <v>13.02947694</v>
          </cell>
          <cell r="JO103">
            <v>13.10329451</v>
          </cell>
          <cell r="JP103">
            <v>13.17753029</v>
          </cell>
          <cell r="JQ103">
            <v>13.39875031</v>
          </cell>
          <cell r="JR103">
            <v>12.92646027</v>
          </cell>
          <cell r="JS103">
            <v>13.3913002</v>
          </cell>
          <cell r="JT103">
            <v>13.409210209999999</v>
          </cell>
          <cell r="JU103">
            <v>13.53647041</v>
          </cell>
          <cell r="JV103">
            <v>13.45590973</v>
          </cell>
          <cell r="JW103">
            <v>13.397520070000001</v>
          </cell>
          <cell r="JX103">
            <v>13.71267986</v>
          </cell>
          <cell r="JY103">
            <v>13.839920040000001</v>
          </cell>
          <cell r="JZ103">
            <v>13.65241003</v>
          </cell>
          <cell r="KA103">
            <v>13.46490002</v>
          </cell>
          <cell r="KB103">
            <v>13.3551302</v>
          </cell>
          <cell r="KC103">
            <v>13.411540029999999</v>
          </cell>
          <cell r="KD103">
            <v>13.747940059999999</v>
          </cell>
          <cell r="KE103">
            <v>13.573100090000001</v>
          </cell>
          <cell r="KF103">
            <v>14.165710450000001</v>
          </cell>
          <cell r="KG103">
            <v>14.165710450000001</v>
          </cell>
          <cell r="KH103">
            <v>14.165710450000001</v>
          </cell>
          <cell r="OA103">
            <v>72.1768</v>
          </cell>
          <cell r="OB103">
            <v>73.704999999999998</v>
          </cell>
          <cell r="OC103">
            <v>74.776700000000005</v>
          </cell>
          <cell r="OD103">
            <v>73.969899999999996</v>
          </cell>
          <cell r="OE103">
            <v>75.3125</v>
          </cell>
          <cell r="OF103">
            <v>75.000799999999998</v>
          </cell>
          <cell r="OG103">
            <v>72.316900000000004</v>
          </cell>
          <cell r="OH103">
            <v>71.944999999999993</v>
          </cell>
          <cell r="OI103">
            <v>73.645399999999995</v>
          </cell>
          <cell r="OJ103">
            <v>75.519199999999998</v>
          </cell>
          <cell r="OK103">
            <v>73.944900000000004</v>
          </cell>
          <cell r="OL103">
            <v>76.330799999999996</v>
          </cell>
          <cell r="OM103">
            <v>77.118499999999997</v>
          </cell>
          <cell r="ON103">
            <v>78.417500000000004</v>
          </cell>
          <cell r="OO103">
            <v>78.619100000000003</v>
          </cell>
          <cell r="OP103">
            <v>77.408000000000001</v>
          </cell>
          <cell r="OQ103">
            <v>78.919300000000007</v>
          </cell>
          <cell r="OR103">
            <v>79.118099999999998</v>
          </cell>
          <cell r="OS103">
            <v>80.000600000000006</v>
          </cell>
          <cell r="OT103">
            <v>79.5124</v>
          </cell>
          <cell r="OU103">
            <v>79.5124</v>
          </cell>
          <cell r="OV103">
            <v>79.5124</v>
          </cell>
          <cell r="OW103">
            <v>79.707999999999998</v>
          </cell>
          <cell r="OX103">
            <v>80.717200000000005</v>
          </cell>
          <cell r="OY103">
            <v>81.020300000000006</v>
          </cell>
          <cell r="OZ103">
            <v>80.919600000000003</v>
          </cell>
          <cell r="PA103">
            <v>80.615700000000004</v>
          </cell>
          <cell r="PB103">
            <v>81.619299999999996</v>
          </cell>
          <cell r="PC103">
            <v>80.717200000000005</v>
          </cell>
          <cell r="PD103">
            <v>82.603399999999993</v>
          </cell>
          <cell r="PE103">
            <v>80.565100000000001</v>
          </cell>
          <cell r="PF103">
            <v>81.100999999999999</v>
          </cell>
          <cell r="PQ103">
            <v>15.008927269999999</v>
          </cell>
          <cell r="PR103">
            <v>15.096865299999999</v>
          </cell>
          <cell r="PS103">
            <v>15.18531857</v>
          </cell>
          <cell r="PT103">
            <v>15.27429008</v>
          </cell>
          <cell r="PU103">
            <v>15.536000250000001</v>
          </cell>
          <cell r="PV103">
            <v>15.697119710000001</v>
          </cell>
          <cell r="PW103">
            <v>15.51327038</v>
          </cell>
          <cell r="PX103">
            <v>15.44143963</v>
          </cell>
          <cell r="PY103">
            <v>15.721440319999999</v>
          </cell>
          <cell r="PZ103">
            <v>15.4872303</v>
          </cell>
          <cell r="QA103">
            <v>15.64583015</v>
          </cell>
          <cell r="QB103">
            <v>15.98398972</v>
          </cell>
          <cell r="QC103">
            <v>16.216079709999999</v>
          </cell>
          <cell r="QD103">
            <v>16.044324870000001</v>
          </cell>
          <cell r="QE103">
            <v>15.872570039999999</v>
          </cell>
          <cell r="QF103">
            <v>16.073259350000001</v>
          </cell>
          <cell r="QG103">
            <v>16.052179339999999</v>
          </cell>
          <cell r="QH103">
            <v>16.02539063</v>
          </cell>
          <cell r="QI103">
            <v>15.661930079999999</v>
          </cell>
          <cell r="QJ103">
            <v>16.173339840000001</v>
          </cell>
          <cell r="QK103">
            <v>16.173339840000001</v>
          </cell>
          <cell r="QL103">
            <v>16.173339840000001</v>
          </cell>
          <cell r="UI103">
            <v>5.764305115</v>
          </cell>
          <cell r="UJ103">
            <v>5.7847166059999999</v>
          </cell>
          <cell r="UK103">
            <v>5.5190982819999999</v>
          </cell>
          <cell r="UL103">
            <v>5.5170545579999999</v>
          </cell>
          <cell r="UM103">
            <v>5.6037549970000002</v>
          </cell>
          <cell r="UN103">
            <v>5.3305568699999997</v>
          </cell>
          <cell r="UO103">
            <v>5.5176448819999999</v>
          </cell>
          <cell r="UP103">
            <v>4.8368511200000004</v>
          </cell>
          <cell r="UQ103">
            <v>5.1680030820000002</v>
          </cell>
          <cell r="UR103">
            <v>4.6400661469999998</v>
          </cell>
          <cell r="US103">
            <v>4.56967926</v>
          </cell>
          <cell r="UT103">
            <v>4.739531994</v>
          </cell>
          <cell r="YF103">
            <v>6.8840000000000003</v>
          </cell>
          <cell r="YG103">
            <v>6.9340000000000002</v>
          </cell>
          <cell r="YH103">
            <v>6.8739999999999997</v>
          </cell>
          <cell r="YI103">
            <v>6.6040000000000001</v>
          </cell>
          <cell r="YJ103">
            <v>6.5540000000000003</v>
          </cell>
          <cell r="YK103">
            <v>6.3710000000000004</v>
          </cell>
          <cell r="YL103">
            <v>6.6029999999999998</v>
          </cell>
          <cell r="YM103">
            <v>6.7560000000000002</v>
          </cell>
          <cell r="YN103">
            <v>6.5830000000000002</v>
          </cell>
          <cell r="YO103">
            <v>6.7249999999999996</v>
          </cell>
          <cell r="YP103">
            <v>6.6630000000000003</v>
          </cell>
          <cell r="YQ103">
            <v>6.2389999999999999</v>
          </cell>
          <cell r="YR103">
            <v>5.6859999999999999</v>
          </cell>
          <cell r="YS103">
            <v>5.0140000000000002</v>
          </cell>
          <cell r="YT103">
            <v>5.0880000000000001</v>
          </cell>
          <cell r="YU103">
            <v>4.9790000000000001</v>
          </cell>
          <cell r="YV103">
            <v>4.3810000000000002</v>
          </cell>
          <cell r="YW103">
            <v>4.093</v>
          </cell>
          <cell r="YX103">
            <v>3.9359999999999999</v>
          </cell>
          <cell r="YY103">
            <v>4.766</v>
          </cell>
          <cell r="YZ103">
            <v>3.669</v>
          </cell>
          <cell r="ZA103">
            <v>4.3079999999999998</v>
          </cell>
          <cell r="ZB103">
            <v>3.601</v>
          </cell>
          <cell r="ZC103">
            <v>3.2029999999999998</v>
          </cell>
          <cell r="ZD103">
            <v>3.5019999999999998</v>
          </cell>
          <cell r="ZE103">
            <v>3.089</v>
          </cell>
          <cell r="ZF103">
            <v>3.5870000000000002</v>
          </cell>
          <cell r="ZG103">
            <v>3.1360000000000001</v>
          </cell>
          <cell r="ZH103">
            <v>3.4550000000000001</v>
          </cell>
          <cell r="ZI103">
            <v>3.1509999999999998</v>
          </cell>
          <cell r="ZJ103">
            <v>3.052</v>
          </cell>
          <cell r="ZK103">
            <v>3.0190000000000001</v>
          </cell>
          <cell r="ABX103">
            <v>4</v>
          </cell>
          <cell r="ABY103">
            <v>4</v>
          </cell>
          <cell r="ABZ103">
            <v>4</v>
          </cell>
          <cell r="ACA103">
            <v>4</v>
          </cell>
          <cell r="ACB103">
            <v>4</v>
          </cell>
          <cell r="ACC103">
            <v>4</v>
          </cell>
          <cell r="ACD103">
            <v>4</v>
          </cell>
          <cell r="ACE103">
            <v>4</v>
          </cell>
          <cell r="ACF103">
            <v>4</v>
          </cell>
          <cell r="ACG103">
            <v>4</v>
          </cell>
          <cell r="ACH103">
            <v>4</v>
          </cell>
          <cell r="ACI103">
            <v>12</v>
          </cell>
          <cell r="ACJ103">
            <v>12</v>
          </cell>
          <cell r="ACK103">
            <v>12</v>
          </cell>
          <cell r="ACL103">
            <v>12</v>
          </cell>
          <cell r="ACM103">
            <v>24</v>
          </cell>
          <cell r="ACN103">
            <v>24</v>
          </cell>
          <cell r="ACO103">
            <v>24</v>
          </cell>
          <cell r="ACP103">
            <v>24</v>
          </cell>
          <cell r="ACQ103">
            <v>24</v>
          </cell>
          <cell r="ACR103">
            <v>24</v>
          </cell>
          <cell r="ACS103">
            <v>24</v>
          </cell>
          <cell r="ACT103">
            <v>24</v>
          </cell>
          <cell r="ACU103">
            <v>20</v>
          </cell>
          <cell r="ACV103">
            <v>20</v>
          </cell>
          <cell r="ACW103">
            <v>20</v>
          </cell>
          <cell r="ACX103">
            <v>20</v>
          </cell>
          <cell r="ACY103">
            <v>12</v>
          </cell>
          <cell r="ACZ103">
            <v>12</v>
          </cell>
          <cell r="ADA103">
            <v>12</v>
          </cell>
          <cell r="ADB103">
            <v>12</v>
          </cell>
          <cell r="ADC103">
            <v>28</v>
          </cell>
          <cell r="ADD103">
            <v>96</v>
          </cell>
          <cell r="ADE103">
            <v>96</v>
          </cell>
          <cell r="ADF103">
            <v>96</v>
          </cell>
          <cell r="ADG103">
            <v>96</v>
          </cell>
          <cell r="ADH103">
            <v>96</v>
          </cell>
          <cell r="ADI103">
            <v>96</v>
          </cell>
          <cell r="ADJ103">
            <v>96</v>
          </cell>
          <cell r="ADK103">
            <v>96</v>
          </cell>
          <cell r="ADL103">
            <v>96</v>
          </cell>
          <cell r="ADM103">
            <v>96</v>
          </cell>
          <cell r="ADN103">
            <v>96</v>
          </cell>
          <cell r="ADO103">
            <v>88</v>
          </cell>
          <cell r="ADP103">
            <v>88</v>
          </cell>
          <cell r="ADQ103">
            <v>88</v>
          </cell>
          <cell r="ADR103">
            <v>88</v>
          </cell>
          <cell r="ADS103">
            <v>76</v>
          </cell>
          <cell r="ADT103">
            <v>76</v>
          </cell>
          <cell r="ADU103">
            <v>76</v>
          </cell>
          <cell r="ADV103">
            <v>76</v>
          </cell>
          <cell r="ADW103">
            <v>76</v>
          </cell>
          <cell r="ADX103">
            <v>76</v>
          </cell>
          <cell r="ADY103">
            <v>76</v>
          </cell>
          <cell r="ADZ103">
            <v>76</v>
          </cell>
          <cell r="AEA103">
            <v>80</v>
          </cell>
          <cell r="AEB103">
            <v>80</v>
          </cell>
          <cell r="AEC103">
            <v>80</v>
          </cell>
          <cell r="AED103">
            <v>80</v>
          </cell>
          <cell r="AEE103">
            <v>88</v>
          </cell>
          <cell r="AEF103">
            <v>88</v>
          </cell>
          <cell r="AEG103">
            <v>88</v>
          </cell>
          <cell r="AEH103">
            <v>88</v>
          </cell>
          <cell r="AEI103">
            <v>72</v>
          </cell>
          <cell r="AJI103">
            <v>6.9113202960000004</v>
          </cell>
          <cell r="AJJ103">
            <v>7.076031414</v>
          </cell>
          <cell r="AJK103">
            <v>7.0026731629999999</v>
          </cell>
          <cell r="AJL103">
            <v>7.173644704</v>
          </cell>
          <cell r="AJM103">
            <v>6.6098074020000004</v>
          </cell>
          <cell r="AJN103">
            <v>6.6126943010000003</v>
          </cell>
          <cell r="AJO103">
            <v>6.5701161160000003</v>
          </cell>
          <cell r="AJP103">
            <v>6.8605089540000002</v>
          </cell>
          <cell r="AJQ103">
            <v>7.094487945</v>
          </cell>
          <cell r="AJR103">
            <v>6.9138515060000003</v>
          </cell>
          <cell r="AJS103">
            <v>6.5347757959999999</v>
          </cell>
          <cell r="AJT103">
            <v>6.3978302339999997</v>
          </cell>
          <cell r="AJU103">
            <v>6.4939933290000003</v>
          </cell>
          <cell r="AJV103">
            <v>6.7107534749999997</v>
          </cell>
          <cell r="AJW103">
            <v>6.6576686399999998</v>
          </cell>
          <cell r="AJX103">
            <v>6.5955117679999997</v>
          </cell>
          <cell r="AJY103">
            <v>6.6076637119999999</v>
          </cell>
          <cell r="AJZ103">
            <v>5.7000880260000004</v>
          </cell>
          <cell r="AKA103">
            <v>6.1873079420000003</v>
          </cell>
          <cell r="AKB103">
            <v>5.7471939990000003</v>
          </cell>
          <cell r="AKC103">
            <v>5.3003278319999998</v>
          </cell>
          <cell r="AKD103">
            <v>4.8698096050000004</v>
          </cell>
          <cell r="AKE103">
            <v>5.0599481089999996</v>
          </cell>
          <cell r="AKF103">
            <v>5.2119997830000004</v>
          </cell>
          <cell r="AKG103">
            <v>4.3301184749999999</v>
          </cell>
          <cell r="AKH103">
            <v>4.2599412860000001</v>
          </cell>
          <cell r="AKI103">
            <v>3.9712677250000001</v>
          </cell>
          <cell r="AKJ103">
            <v>4.1079365079999999</v>
          </cell>
          <cell r="AKK103">
            <v>3.7538907940000001</v>
          </cell>
          <cell r="AKL103">
            <v>3.9033115020000002</v>
          </cell>
          <cell r="AKM103">
            <v>3.6983319350000001</v>
          </cell>
          <cell r="AKN103">
            <v>3.6983319350000001</v>
          </cell>
        </row>
        <row r="104">
          <cell r="A104" t="str">
            <v>Sri Lanka</v>
          </cell>
          <cell r="B104" t="str">
            <v>LKA</v>
          </cell>
          <cell r="C104" t="str">
            <v>High</v>
          </cell>
          <cell r="D104" t="str">
            <v>SA</v>
          </cell>
          <cell r="E104">
            <v>73</v>
          </cell>
          <cell r="F104">
            <v>0.63600000000000001</v>
          </cell>
          <cell r="G104">
            <v>0.64100000000000001</v>
          </cell>
          <cell r="H104">
            <v>0.65</v>
          </cell>
          <cell r="I104">
            <v>0.65800000000000003</v>
          </cell>
          <cell r="J104">
            <v>0.66300000000000003</v>
          </cell>
          <cell r="K104">
            <v>0.66600000000000004</v>
          </cell>
          <cell r="L104">
            <v>0.67200000000000004</v>
          </cell>
          <cell r="M104">
            <v>0.67800000000000005</v>
          </cell>
          <cell r="N104">
            <v>0.68300000000000005</v>
          </cell>
          <cell r="O104">
            <v>0.69099999999999995</v>
          </cell>
          <cell r="P104">
            <v>0.68799999999999994</v>
          </cell>
          <cell r="Q104">
            <v>0.69</v>
          </cell>
          <cell r="R104">
            <v>0.69399999999999995</v>
          </cell>
          <cell r="S104">
            <v>0.69899999999999995</v>
          </cell>
          <cell r="T104">
            <v>0.68300000000000005</v>
          </cell>
          <cell r="U104">
            <v>0.71</v>
          </cell>
          <cell r="V104">
            <v>0.71399999999999997</v>
          </cell>
          <cell r="W104">
            <v>0.71899999999999997</v>
          </cell>
          <cell r="X104">
            <v>0.72099999999999997</v>
          </cell>
          <cell r="Y104">
            <v>0.71299999999999997</v>
          </cell>
          <cell r="Z104">
            <v>0.73699999999999999</v>
          </cell>
          <cell r="AA104">
            <v>0.74399999999999999</v>
          </cell>
          <cell r="AB104">
            <v>0.751</v>
          </cell>
          <cell r="AC104">
            <v>0.75600000000000001</v>
          </cell>
          <cell r="AD104">
            <v>0.76</v>
          </cell>
          <cell r="AE104">
            <v>0.76400000000000001</v>
          </cell>
          <cell r="AF104">
            <v>0.76700000000000002</v>
          </cell>
          <cell r="AG104">
            <v>0.77100000000000002</v>
          </cell>
          <cell r="AH104">
            <v>0.77600000000000002</v>
          </cell>
          <cell r="AI104">
            <v>0.77800000000000002</v>
          </cell>
          <cell r="AJ104">
            <v>0.78</v>
          </cell>
          <cell r="AK104">
            <v>0.78200000000000003</v>
          </cell>
          <cell r="AL104">
            <v>71.9268</v>
          </cell>
          <cell r="AM104">
            <v>71.751199999999997</v>
          </cell>
          <cell r="AN104">
            <v>72.529799999999994</v>
          </cell>
          <cell r="AO104">
            <v>73.052000000000007</v>
          </cell>
          <cell r="AP104">
            <v>72.881799999999998</v>
          </cell>
          <cell r="AQ104">
            <v>72.260099999999994</v>
          </cell>
          <cell r="AR104">
            <v>72.261499999999998</v>
          </cell>
          <cell r="AS104">
            <v>72.136399999999995</v>
          </cell>
          <cell r="AT104">
            <v>72.081000000000003</v>
          </cell>
          <cell r="AU104">
            <v>72.618300000000005</v>
          </cell>
          <cell r="AV104">
            <v>70.355000000000004</v>
          </cell>
          <cell r="AW104">
            <v>70.786600000000007</v>
          </cell>
          <cell r="AX104">
            <v>71.116500000000002</v>
          </cell>
          <cell r="AY104">
            <v>71.372600000000006</v>
          </cell>
          <cell r="AZ104">
            <v>67.091399999999993</v>
          </cell>
          <cell r="BA104">
            <v>72.118200000000002</v>
          </cell>
          <cell r="BB104">
            <v>71.969300000000004</v>
          </cell>
          <cell r="BC104">
            <v>72.0488</v>
          </cell>
          <cell r="BD104">
            <v>71.728800000000007</v>
          </cell>
          <cell r="BE104">
            <v>69.187299999999993</v>
          </cell>
          <cell r="BF104">
            <v>73.215000000000003</v>
          </cell>
          <cell r="BG104">
            <v>73.38</v>
          </cell>
          <cell r="BH104">
            <v>73.905799999999999</v>
          </cell>
          <cell r="BI104">
            <v>74.238799999999998</v>
          </cell>
          <cell r="BJ104">
            <v>74.650800000000004</v>
          </cell>
          <cell r="BK104">
            <v>74.927499999999995</v>
          </cell>
          <cell r="BL104">
            <v>75.331400000000002</v>
          </cell>
          <cell r="BM104">
            <v>75.403499999999994</v>
          </cell>
          <cell r="BN104">
            <v>75.748000000000005</v>
          </cell>
          <cell r="BO104">
            <v>76.008399999999995</v>
          </cell>
          <cell r="BP104">
            <v>76.392899999999997</v>
          </cell>
          <cell r="BQ104">
            <v>76.399100000000004</v>
          </cell>
          <cell r="BR104">
            <v>11.248413129999999</v>
          </cell>
          <cell r="BS104">
            <v>11.360733679999999</v>
          </cell>
          <cell r="BT104">
            <v>11.47417581</v>
          </cell>
          <cell r="BU104">
            <v>11.5887507</v>
          </cell>
          <cell r="BV104">
            <v>11.704469680000001</v>
          </cell>
          <cell r="BW104">
            <v>11.82370156</v>
          </cell>
          <cell r="BX104">
            <v>11.942933439999999</v>
          </cell>
          <cell r="BY104">
            <v>12.06216532</v>
          </cell>
          <cell r="BZ104">
            <v>12.181397199999999</v>
          </cell>
          <cell r="CA104">
            <v>12.30062908</v>
          </cell>
          <cell r="CB104">
            <v>12.419860959999999</v>
          </cell>
          <cell r="CC104">
            <v>12.53909284</v>
          </cell>
          <cell r="CD104">
            <v>12.65832472</v>
          </cell>
          <cell r="CE104">
            <v>12.7775566</v>
          </cell>
          <cell r="CF104">
            <v>12.89678848</v>
          </cell>
          <cell r="CG104">
            <v>13.016020360000001</v>
          </cell>
          <cell r="CH104">
            <v>13.13525224</v>
          </cell>
          <cell r="CI104">
            <v>13.254484120000001</v>
          </cell>
          <cell r="CJ104">
            <v>13.373716</v>
          </cell>
          <cell r="CK104">
            <v>13.492947879999999</v>
          </cell>
          <cell r="CL104">
            <v>13.61217976</v>
          </cell>
          <cell r="CM104">
            <v>13.723679539999999</v>
          </cell>
          <cell r="CN104">
            <v>13.740719800000001</v>
          </cell>
          <cell r="CO104">
            <v>13.96959972</v>
          </cell>
          <cell r="CP104">
            <v>13.92172654</v>
          </cell>
          <cell r="CQ104">
            <v>13.873853370000001</v>
          </cell>
          <cell r="CR104">
            <v>13.825980189999999</v>
          </cell>
          <cell r="CS104">
            <v>13.90752983</v>
          </cell>
          <cell r="CT104">
            <v>14.11106968</v>
          </cell>
          <cell r="CU104">
            <v>14.13990486</v>
          </cell>
          <cell r="CV104">
            <v>14.13990486</v>
          </cell>
          <cell r="CW104">
            <v>14.13990486</v>
          </cell>
          <cell r="CX104">
            <v>8.1745218180000006</v>
          </cell>
          <cell r="CY104">
            <v>8.3550119019999993</v>
          </cell>
          <cell r="CZ104">
            <v>8.5355019859999999</v>
          </cell>
          <cell r="DA104">
            <v>8.7159920700000004</v>
          </cell>
          <cell r="DB104">
            <v>8.8964821529999991</v>
          </cell>
          <cell r="DC104">
            <v>9.0769722369999997</v>
          </cell>
          <cell r="DD104">
            <v>9.2868444280000002</v>
          </cell>
          <cell r="DE104">
            <v>9.4967166180000007</v>
          </cell>
          <cell r="DF104">
            <v>9.7065888089999994</v>
          </cell>
          <cell r="DG104">
            <v>9.9164609989999999</v>
          </cell>
          <cell r="DH104">
            <v>10.12633319</v>
          </cell>
          <cell r="DI104">
            <v>10.16411018</v>
          </cell>
          <cell r="DJ104">
            <v>10.15491445</v>
          </cell>
          <cell r="DK104">
            <v>10.145718710000001</v>
          </cell>
          <cell r="DL104">
            <v>10.13652297</v>
          </cell>
          <cell r="DM104">
            <v>10.12732724</v>
          </cell>
          <cell r="DN104">
            <v>10.1181315</v>
          </cell>
          <cell r="DO104">
            <v>10.10893576</v>
          </cell>
          <cell r="DP104">
            <v>10.09974003</v>
          </cell>
          <cell r="DQ104">
            <v>10.194629669999999</v>
          </cell>
          <cell r="DR104">
            <v>10.23958833</v>
          </cell>
          <cell r="DS104">
            <v>10.284546990000001</v>
          </cell>
          <cell r="DT104">
            <v>10.32950565</v>
          </cell>
          <cell r="DU104">
            <v>10.37446431</v>
          </cell>
          <cell r="DV104">
            <v>10.419422969999999</v>
          </cell>
          <cell r="DW104">
            <v>10.46438163</v>
          </cell>
          <cell r="DX104">
            <v>10.509340290000001</v>
          </cell>
          <cell r="DY104">
            <v>10.57874966</v>
          </cell>
          <cell r="DZ104">
            <v>10.64155006</v>
          </cell>
          <cell r="EA104">
            <v>10.63134003</v>
          </cell>
          <cell r="EB104">
            <v>10.82730007</v>
          </cell>
          <cell r="EC104">
            <v>10.82730007</v>
          </cell>
          <cell r="ED104">
            <v>3857.3353659999998</v>
          </cell>
          <cell r="EE104">
            <v>3982.342083</v>
          </cell>
          <cell r="EF104">
            <v>4134.3434989999996</v>
          </cell>
          <cell r="EG104">
            <v>4383.2008669999996</v>
          </cell>
          <cell r="EH104">
            <v>4557.9779600000002</v>
          </cell>
          <cell r="EI104">
            <v>4740.0891959999999</v>
          </cell>
          <cell r="EJ104">
            <v>4881.1806560000005</v>
          </cell>
          <cell r="EK104">
            <v>5177.2730099999999</v>
          </cell>
          <cell r="EL104">
            <v>5368.480423</v>
          </cell>
          <cell r="EM104">
            <v>5557.0705429999998</v>
          </cell>
          <cell r="EN104">
            <v>5850.0246090000001</v>
          </cell>
          <cell r="EO104">
            <v>5723.106272</v>
          </cell>
          <cell r="EP104">
            <v>5918.8540080000002</v>
          </cell>
          <cell r="EQ104">
            <v>6253.3772449999997</v>
          </cell>
          <cell r="ER104">
            <v>6534.7641409999997</v>
          </cell>
          <cell r="ES104">
            <v>6872.3568690000002</v>
          </cell>
          <cell r="ET104">
            <v>7332.785758</v>
          </cell>
          <cell r="EU104">
            <v>7795.9222410000002</v>
          </cell>
          <cell r="EV104">
            <v>8104.579428</v>
          </cell>
          <cell r="EW104">
            <v>8424.4382509999996</v>
          </cell>
          <cell r="EX104">
            <v>9041.1823120000008</v>
          </cell>
          <cell r="EY104">
            <v>9746.3857069999995</v>
          </cell>
          <cell r="EZ104">
            <v>10541.47321</v>
          </cell>
          <cell r="FA104">
            <v>10748.55286</v>
          </cell>
          <cell r="FB104">
            <v>11181.46391</v>
          </cell>
          <cell r="FC104">
            <v>11600.29333</v>
          </cell>
          <cell r="FD104">
            <v>11961.24757</v>
          </cell>
          <cell r="FE104">
            <v>12250.94548</v>
          </cell>
          <cell r="FF104">
            <v>12509.742270000001</v>
          </cell>
          <cell r="FG104">
            <v>12699.55204</v>
          </cell>
          <cell r="FH104">
            <v>12208.46787</v>
          </cell>
          <cell r="FI104">
            <v>12578.22055</v>
          </cell>
          <cell r="FJ104">
            <v>3</v>
          </cell>
          <cell r="FK104">
            <v>0.95599999999999996</v>
          </cell>
          <cell r="FL104">
            <v>0.94499999999999995</v>
          </cell>
          <cell r="FM104">
            <v>0.94</v>
          </cell>
          <cell r="FN104">
            <v>0.92700000000000005</v>
          </cell>
          <cell r="FO104">
            <v>0.94499999999999995</v>
          </cell>
          <cell r="FP104">
            <v>0.93200000000000005</v>
          </cell>
          <cell r="FQ104">
            <v>0.93300000000000005</v>
          </cell>
          <cell r="FR104">
            <v>0.95499999999999996</v>
          </cell>
          <cell r="FS104">
            <v>0.95899999999999996</v>
          </cell>
          <cell r="FT104">
            <v>0.94699999999999995</v>
          </cell>
          <cell r="FU104">
            <v>0.94699999999999995</v>
          </cell>
          <cell r="FV104">
            <v>0.95</v>
          </cell>
          <cell r="FW104">
            <v>0.94899999999999995</v>
          </cell>
          <cell r="FX104">
            <v>0.95</v>
          </cell>
          <cell r="FY104">
            <v>0.94</v>
          </cell>
          <cell r="FZ104">
            <v>0.95899999999999996</v>
          </cell>
          <cell r="GA104">
            <v>0.96</v>
          </cell>
          <cell r="GB104">
            <v>0.97199999999999998</v>
          </cell>
          <cell r="GC104">
            <v>0.96599999999999997</v>
          </cell>
          <cell r="GD104">
            <v>0.96599999999999997</v>
          </cell>
          <cell r="GE104">
            <v>0.95099999999999996</v>
          </cell>
          <cell r="GF104">
            <v>0.95499999999999996</v>
          </cell>
          <cell r="GG104">
            <v>0.95099999999999996</v>
          </cell>
          <cell r="GH104">
            <v>0.96</v>
          </cell>
          <cell r="GI104">
            <v>0.96099999999999997</v>
          </cell>
          <cell r="GJ104">
            <v>0.96399999999999997</v>
          </cell>
          <cell r="GK104">
            <v>0.95899999999999996</v>
          </cell>
          <cell r="GL104">
            <v>0.96199999999999997</v>
          </cell>
          <cell r="GM104">
            <v>0.95699999999999996</v>
          </cell>
          <cell r="GN104">
            <v>0.95499999999999996</v>
          </cell>
          <cell r="GO104">
            <v>0.95499999999999996</v>
          </cell>
          <cell r="GP104">
            <v>0.94899999999999995</v>
          </cell>
          <cell r="GQ104">
            <v>0.61982168599999998</v>
          </cell>
          <cell r="GR104">
            <v>0.61838375599999995</v>
          </cell>
          <cell r="GS104">
            <v>0.62420876999999997</v>
          </cell>
          <cell r="GT104">
            <v>0.62642025000000001</v>
          </cell>
          <cell r="GU104">
            <v>0.64017656000000001</v>
          </cell>
          <cell r="GV104">
            <v>0.63474111700000002</v>
          </cell>
          <cell r="GW104">
            <v>0.64069050900000002</v>
          </cell>
          <cell r="GX104">
            <v>0.65770204600000004</v>
          </cell>
          <cell r="GY104">
            <v>0.66488532700000003</v>
          </cell>
          <cell r="GZ104">
            <v>0.66696755500000005</v>
          </cell>
          <cell r="HA104">
            <v>0.66320379600000001</v>
          </cell>
          <cell r="HB104">
            <v>0.66694796899999997</v>
          </cell>
          <cell r="HC104">
            <v>0.67068590800000005</v>
          </cell>
          <cell r="HD104">
            <v>0.676307608</v>
          </cell>
          <cell r="HE104">
            <v>0.65682828299999996</v>
          </cell>
          <cell r="HF104">
            <v>0.69152265400000001</v>
          </cell>
          <cell r="HG104">
            <v>0.69461052599999995</v>
          </cell>
          <cell r="HH104">
            <v>0.70552679200000001</v>
          </cell>
          <cell r="HI104">
            <v>0.70271340000000004</v>
          </cell>
          <cell r="HJ104">
            <v>0.69511656600000005</v>
          </cell>
          <cell r="HK104">
            <v>0.71280420799999999</v>
          </cell>
          <cell r="HL104">
            <v>0.72124980100000002</v>
          </cell>
          <cell r="HM104">
            <v>0.72587742700000002</v>
          </cell>
          <cell r="HN104">
            <v>0.73522743000000002</v>
          </cell>
          <cell r="HO104">
            <v>0.74009425600000001</v>
          </cell>
          <cell r="HP104">
            <v>0.745169474</v>
          </cell>
          <cell r="HQ104">
            <v>0.745776259</v>
          </cell>
          <cell r="HR104">
            <v>0.75037184700000004</v>
          </cell>
          <cell r="HS104">
            <v>0.75240667699999997</v>
          </cell>
          <cell r="HT104">
            <v>0.75371832100000002</v>
          </cell>
          <cell r="HU104">
            <v>0.75546163499999996</v>
          </cell>
          <cell r="HV104">
            <v>0.75466648700000005</v>
          </cell>
          <cell r="HW104">
            <v>77.081100000000006</v>
          </cell>
          <cell r="HX104">
            <v>77.204899999999995</v>
          </cell>
          <cell r="HY104">
            <v>77.510199999999998</v>
          </cell>
          <cell r="HZ104">
            <v>77.708399999999997</v>
          </cell>
          <cell r="IA104">
            <v>77.660399999999996</v>
          </cell>
          <cell r="IB104">
            <v>77.578199999999995</v>
          </cell>
          <cell r="IC104">
            <v>77.451300000000003</v>
          </cell>
          <cell r="ID104">
            <v>77.490899999999996</v>
          </cell>
          <cell r="IE104">
            <v>77.409899999999993</v>
          </cell>
          <cell r="IF104">
            <v>77.599999999999994</v>
          </cell>
          <cell r="IG104">
            <v>75.109700000000004</v>
          </cell>
          <cell r="IH104">
            <v>75.6083</v>
          </cell>
          <cell r="II104">
            <v>75.835300000000004</v>
          </cell>
          <cell r="IJ104">
            <v>76.033100000000005</v>
          </cell>
          <cell r="IK104">
            <v>70.575699999999998</v>
          </cell>
          <cell r="IL104">
            <v>76.667100000000005</v>
          </cell>
          <cell r="IM104">
            <v>77.109700000000004</v>
          </cell>
          <cell r="IN104">
            <v>77.258799999999994</v>
          </cell>
          <cell r="IO104">
            <v>77.499600000000001</v>
          </cell>
          <cell r="IP104">
            <v>74.838700000000003</v>
          </cell>
          <cell r="IQ104">
            <v>77.596199999999996</v>
          </cell>
          <cell r="IR104">
            <v>77.801400000000001</v>
          </cell>
          <cell r="IS104">
            <v>78.147499999999994</v>
          </cell>
          <cell r="IT104">
            <v>78.619200000000006</v>
          </cell>
          <cell r="IU104">
            <v>78.812899999999999</v>
          </cell>
          <cell r="IV104">
            <v>78.970600000000005</v>
          </cell>
          <cell r="IW104">
            <v>79.355400000000003</v>
          </cell>
          <cell r="IX104">
            <v>79.316500000000005</v>
          </cell>
          <cell r="IY104">
            <v>79.493300000000005</v>
          </cell>
          <cell r="IZ104">
            <v>79.742599999999996</v>
          </cell>
          <cell r="JA104">
            <v>80.110900000000001</v>
          </cell>
          <cell r="JB104">
            <v>79.501800000000003</v>
          </cell>
          <cell r="JC104">
            <v>11.352987130000001</v>
          </cell>
          <cell r="JD104">
            <v>11.47063889</v>
          </cell>
          <cell r="JE104">
            <v>11.589509899999999</v>
          </cell>
          <cell r="JF104">
            <v>11.70961277</v>
          </cell>
          <cell r="JG104">
            <v>11.83096027</v>
          </cell>
          <cell r="JH104">
            <v>11.95613277</v>
          </cell>
          <cell r="JI104">
            <v>12.08130527</v>
          </cell>
          <cell r="JJ104">
            <v>12.20647776</v>
          </cell>
          <cell r="JK104">
            <v>12.33165026</v>
          </cell>
          <cell r="JL104">
            <v>12.456822750000001</v>
          </cell>
          <cell r="JM104">
            <v>12.58199525</v>
          </cell>
          <cell r="JN104">
            <v>12.707167739999999</v>
          </cell>
          <cell r="JO104">
            <v>12.832340240000001</v>
          </cell>
          <cell r="JP104">
            <v>12.95751274</v>
          </cell>
          <cell r="JQ104">
            <v>13.082685229999999</v>
          </cell>
          <cell r="JR104">
            <v>13.207857730000001</v>
          </cell>
          <cell r="JS104">
            <v>13.333030219999999</v>
          </cell>
          <cell r="JT104">
            <v>13.458202719999999</v>
          </cell>
          <cell r="JU104">
            <v>13.583375220000001</v>
          </cell>
          <cell r="JV104">
            <v>13.708547709999999</v>
          </cell>
          <cell r="JW104">
            <v>13.833720209999999</v>
          </cell>
          <cell r="JX104">
            <v>13.90808964</v>
          </cell>
          <cell r="JY104">
            <v>14.063309670000001</v>
          </cell>
          <cell r="JZ104">
            <v>14.30373955</v>
          </cell>
          <cell r="KA104">
            <v>14.2378397</v>
          </cell>
          <cell r="KB104">
            <v>14.171939849999999</v>
          </cell>
          <cell r="KC104">
            <v>14.10604</v>
          </cell>
          <cell r="KD104">
            <v>14.266260150000001</v>
          </cell>
          <cell r="KE104">
            <v>14.460109709999999</v>
          </cell>
          <cell r="KF104">
            <v>14.49209703</v>
          </cell>
          <cell r="KG104">
            <v>14.49209703</v>
          </cell>
          <cell r="KH104">
            <v>14.49209703</v>
          </cell>
          <cell r="KI104">
            <v>7.7484613930000004</v>
          </cell>
          <cell r="KJ104">
            <v>7.952423606</v>
          </cell>
          <cell r="KK104">
            <v>8.1563858190000005</v>
          </cell>
          <cell r="KL104">
            <v>8.3603480319999992</v>
          </cell>
          <cell r="KM104">
            <v>8.5643102449999997</v>
          </cell>
          <cell r="KN104">
            <v>8.7682724580000002</v>
          </cell>
          <cell r="KO104">
            <v>8.9974671100000005</v>
          </cell>
          <cell r="KP104">
            <v>9.2266617620000009</v>
          </cell>
          <cell r="KQ104">
            <v>9.4558564139999994</v>
          </cell>
          <cell r="KR104">
            <v>9.6850510649999997</v>
          </cell>
          <cell r="KS104">
            <v>9.914245717</v>
          </cell>
          <cell r="KT104">
            <v>9.9562997820000003</v>
          </cell>
          <cell r="KU104">
            <v>9.9585255210000003</v>
          </cell>
          <cell r="KV104">
            <v>9.9607512610000004</v>
          </cell>
          <cell r="KW104">
            <v>9.9629770010000005</v>
          </cell>
          <cell r="KX104">
            <v>9.9652027400000005</v>
          </cell>
          <cell r="KY104">
            <v>9.9674284800000006</v>
          </cell>
          <cell r="KZ104">
            <v>9.9696542190000006</v>
          </cell>
          <cell r="LA104">
            <v>9.9718799590000007</v>
          </cell>
          <cell r="LB104">
            <v>10.06060982</v>
          </cell>
          <cell r="LC104">
            <v>10.123394149999999</v>
          </cell>
          <cell r="LD104">
            <v>10.186178480000001</v>
          </cell>
          <cell r="LE104">
            <v>10.24896281</v>
          </cell>
          <cell r="LF104">
            <v>10.31174714</v>
          </cell>
          <cell r="LG104">
            <v>10.374531470000001</v>
          </cell>
          <cell r="LH104">
            <v>10.4373158</v>
          </cell>
          <cell r="LI104">
            <v>10.500100140000001</v>
          </cell>
          <cell r="LJ104">
            <v>10.55599022</v>
          </cell>
          <cell r="LK104">
            <v>10.63689995</v>
          </cell>
          <cell r="LL104">
            <v>10.57141972</v>
          </cell>
          <cell r="LM104">
            <v>10.83043003</v>
          </cell>
          <cell r="LN104">
            <v>10.83043003</v>
          </cell>
          <cell r="LO104">
            <v>2637.9776769999999</v>
          </cell>
          <cell r="LP104">
            <v>2420.5936740000002</v>
          </cell>
          <cell r="LQ104">
            <v>2462.7631190000002</v>
          </cell>
          <cell r="LR104">
            <v>2386.1695289999998</v>
          </cell>
          <cell r="LS104">
            <v>2801.436436</v>
          </cell>
          <cell r="LT104">
            <v>2452.8916640000002</v>
          </cell>
          <cell r="LU104">
            <v>2554.8478759999998</v>
          </cell>
          <cell r="LV104">
            <v>3127.666972</v>
          </cell>
          <cell r="LW104">
            <v>3318.0317989999999</v>
          </cell>
          <cell r="LX104">
            <v>3195.1363259999998</v>
          </cell>
          <cell r="LY104">
            <v>3340.8140039999998</v>
          </cell>
          <cell r="LZ104">
            <v>3344.4156130000001</v>
          </cell>
          <cell r="MA104">
            <v>3431.8941949999999</v>
          </cell>
          <cell r="MB104">
            <v>3635.8251949999999</v>
          </cell>
          <cell r="MC104">
            <v>3834.9334530000001</v>
          </cell>
          <cell r="MD104">
            <v>4285.875387</v>
          </cell>
          <cell r="ME104">
            <v>4288.4729369999995</v>
          </cell>
          <cell r="MF104">
            <v>4980.1321950000001</v>
          </cell>
          <cell r="MG104">
            <v>4584.8041949999997</v>
          </cell>
          <cell r="MH104">
            <v>4727.0472069999996</v>
          </cell>
          <cell r="MI104">
            <v>5036.0694800000001</v>
          </cell>
          <cell r="MJ104">
            <v>5580.9091090000002</v>
          </cell>
          <cell r="MK104">
            <v>5675.3489609999997</v>
          </cell>
          <cell r="ML104">
            <v>6108.525909</v>
          </cell>
          <cell r="MM104">
            <v>6527.2386319999996</v>
          </cell>
          <cell r="MN104">
            <v>7022.5321160000003</v>
          </cell>
          <cell r="MO104">
            <v>6883.8356860000004</v>
          </cell>
          <cell r="MP104">
            <v>7202.5856320000003</v>
          </cell>
          <cell r="MQ104">
            <v>7028.7979880000003</v>
          </cell>
          <cell r="MR104">
            <v>7106.2394899999999</v>
          </cell>
          <cell r="MS104">
            <v>6786.579686</v>
          </cell>
          <cell r="MT104">
            <v>7004.6109900000001</v>
          </cell>
          <cell r="MU104">
            <v>0.64814000199999999</v>
          </cell>
          <cell r="MV104">
            <v>0.65406202000000002</v>
          </cell>
          <cell r="MW104">
            <v>0.66427986500000002</v>
          </cell>
          <cell r="MX104">
            <v>0.675682699</v>
          </cell>
          <cell r="MY104">
            <v>0.677078709</v>
          </cell>
          <cell r="MZ104">
            <v>0.68125095700000005</v>
          </cell>
          <cell r="NA104">
            <v>0.68656121000000003</v>
          </cell>
          <cell r="NB104">
            <v>0.68904095899999995</v>
          </cell>
          <cell r="NC104">
            <v>0.69362485500000004</v>
          </cell>
          <cell r="ND104">
            <v>0.70393527</v>
          </cell>
          <cell r="NE104">
            <v>0.70041693900000002</v>
          </cell>
          <cell r="NF104">
            <v>0.70220381499999995</v>
          </cell>
          <cell r="NG104">
            <v>0.70695485499999999</v>
          </cell>
          <cell r="NH104">
            <v>0.71203673700000003</v>
          </cell>
          <cell r="NI104">
            <v>0.69881217600000001</v>
          </cell>
          <cell r="NJ104">
            <v>0.72094031199999997</v>
          </cell>
          <cell r="NK104">
            <v>0.72383162099999998</v>
          </cell>
          <cell r="NL104">
            <v>0.72596256800000003</v>
          </cell>
          <cell r="NM104">
            <v>0.72772732799999995</v>
          </cell>
          <cell r="NN104">
            <v>0.71988445300000004</v>
          </cell>
          <cell r="NO104">
            <v>0.74978553400000003</v>
          </cell>
          <cell r="NP104">
            <v>0.75547759699999995</v>
          </cell>
          <cell r="NQ104">
            <v>0.76296303600000004</v>
          </cell>
          <cell r="NR104">
            <v>0.76625812199999999</v>
          </cell>
          <cell r="NS104">
            <v>0.77022401100000004</v>
          </cell>
          <cell r="NT104">
            <v>0.77288193500000002</v>
          </cell>
          <cell r="NU104">
            <v>0.77739959199999997</v>
          </cell>
          <cell r="NV104">
            <v>0.77985018399999995</v>
          </cell>
          <cell r="NW104">
            <v>0.78662252700000002</v>
          </cell>
          <cell r="NX104">
            <v>0.78954236899999997</v>
          </cell>
          <cell r="NY104">
            <v>0.79093895800000003</v>
          </cell>
          <cell r="NZ104">
            <v>0.79488064300000005</v>
          </cell>
          <cell r="OA104">
            <v>67.738699999999994</v>
          </cell>
          <cell r="OB104">
            <v>67.304000000000002</v>
          </cell>
          <cell r="OC104">
            <v>68.374799999999993</v>
          </cell>
          <cell r="OD104">
            <v>69.117400000000004</v>
          </cell>
          <cell r="OE104">
            <v>68.864999999999995</v>
          </cell>
          <cell r="OF104">
            <v>67.823599999999999</v>
          </cell>
          <cell r="OG104">
            <v>67.911299999999997</v>
          </cell>
          <cell r="OH104">
            <v>67.650800000000004</v>
          </cell>
          <cell r="OI104">
            <v>67.583799999999997</v>
          </cell>
          <cell r="OJ104">
            <v>68.306100000000001</v>
          </cell>
          <cell r="OK104">
            <v>66.216399999999993</v>
          </cell>
          <cell r="OL104">
            <v>66.619399999999999</v>
          </cell>
          <cell r="OM104">
            <v>67.0124</v>
          </cell>
          <cell r="ON104">
            <v>67.287300000000002</v>
          </cell>
          <cell r="OO104">
            <v>63.968299999999999</v>
          </cell>
          <cell r="OP104">
            <v>68.067800000000005</v>
          </cell>
          <cell r="OQ104">
            <v>67.461500000000001</v>
          </cell>
          <cell r="OR104">
            <v>67.483500000000006</v>
          </cell>
          <cell r="OS104">
            <v>66.682400000000001</v>
          </cell>
          <cell r="OT104">
            <v>64.244799999999998</v>
          </cell>
          <cell r="OU104">
            <v>69.217200000000005</v>
          </cell>
          <cell r="OV104">
            <v>69.347800000000007</v>
          </cell>
          <cell r="OW104">
            <v>69.980699999999999</v>
          </cell>
          <cell r="OX104">
            <v>70.179400000000001</v>
          </cell>
          <cell r="OY104">
            <v>70.6982</v>
          </cell>
          <cell r="OZ104">
            <v>71.026899999999998</v>
          </cell>
          <cell r="PA104">
            <v>71.406999999999996</v>
          </cell>
          <cell r="PB104">
            <v>71.540000000000006</v>
          </cell>
          <cell r="PC104">
            <v>71.9833</v>
          </cell>
          <cell r="PD104">
            <v>72.226799999999997</v>
          </cell>
          <cell r="PE104">
            <v>72.596599999999995</v>
          </cell>
          <cell r="PF104">
            <v>73.110100000000003</v>
          </cell>
          <cell r="PG104">
            <v>11.151535129999999</v>
          </cell>
          <cell r="PH104">
            <v>11.25772986</v>
          </cell>
          <cell r="PI104">
            <v>11.36493587</v>
          </cell>
          <cell r="PJ104">
            <v>11.473162800000001</v>
          </cell>
          <cell r="PK104">
            <v>11.58242035</v>
          </cell>
          <cell r="PL104">
            <v>11.69483906</v>
          </cell>
          <cell r="PM104">
            <v>11.80725777</v>
          </cell>
          <cell r="PN104">
            <v>11.91967648</v>
          </cell>
          <cell r="PO104">
            <v>12.03209519</v>
          </cell>
          <cell r="PP104">
            <v>12.144513910000001</v>
          </cell>
          <cell r="PQ104">
            <v>12.256932620000001</v>
          </cell>
          <cell r="PR104">
            <v>12.369351330000001</v>
          </cell>
          <cell r="PS104">
            <v>12.481770040000001</v>
          </cell>
          <cell r="PT104">
            <v>12.594188750000001</v>
          </cell>
          <cell r="PU104">
            <v>12.706607460000001</v>
          </cell>
          <cell r="PV104">
            <v>12.819026170000001</v>
          </cell>
          <cell r="PW104">
            <v>12.931444880000001</v>
          </cell>
          <cell r="PX104">
            <v>13.043863590000001</v>
          </cell>
          <cell r="PY104">
            <v>13.15628231</v>
          </cell>
          <cell r="PZ104">
            <v>13.26870102</v>
          </cell>
          <cell r="QA104">
            <v>13.38111973</v>
          </cell>
          <cell r="QB104">
            <v>13.531029699999999</v>
          </cell>
          <cell r="QC104">
            <v>13.414589879999999</v>
          </cell>
          <cell r="QD104">
            <v>13.630889890000001</v>
          </cell>
          <cell r="QE104">
            <v>13.601706500000001</v>
          </cell>
          <cell r="QF104">
            <v>13.57252312</v>
          </cell>
          <cell r="QG104">
            <v>13.54333973</v>
          </cell>
          <cell r="QH104">
            <v>13.54753017</v>
          </cell>
          <cell r="QI104">
            <v>13.760600090000001</v>
          </cell>
          <cell r="QJ104">
            <v>13.78702118</v>
          </cell>
          <cell r="QK104">
            <v>13.78702118</v>
          </cell>
          <cell r="QL104">
            <v>13.78702118</v>
          </cell>
          <cell r="QM104">
            <v>8.5415759270000002</v>
          </cell>
          <cell r="QN104">
            <v>8.7001009010000008</v>
          </cell>
          <cell r="QO104">
            <v>8.8586258759999996</v>
          </cell>
          <cell r="QP104">
            <v>9.0171508500000002</v>
          </cell>
          <cell r="QQ104">
            <v>9.1756758250000008</v>
          </cell>
          <cell r="QR104">
            <v>9.3342007989999995</v>
          </cell>
          <cell r="QS104">
            <v>9.5365287270000003</v>
          </cell>
          <cell r="QT104">
            <v>9.7388566549999993</v>
          </cell>
          <cell r="QU104">
            <v>9.9411845830000001</v>
          </cell>
          <cell r="QV104">
            <v>10.143512510000001</v>
          </cell>
          <cell r="QW104">
            <v>10.34584044</v>
          </cell>
          <cell r="QX104">
            <v>10.381299970000001</v>
          </cell>
          <cell r="QY104">
            <v>10.36216995</v>
          </cell>
          <cell r="QZ104">
            <v>10.343039920000001</v>
          </cell>
          <cell r="RA104">
            <v>10.3239099</v>
          </cell>
          <cell r="RB104">
            <v>10.304779870000001</v>
          </cell>
          <cell r="RC104">
            <v>10.28564984</v>
          </cell>
          <cell r="RD104">
            <v>10.266519819999999</v>
          </cell>
          <cell r="RE104">
            <v>10.24738979</v>
          </cell>
          <cell r="RF104">
            <v>10.35054016</v>
          </cell>
          <cell r="RG104">
            <v>10.37533011</v>
          </cell>
          <cell r="RH104">
            <v>10.40012005</v>
          </cell>
          <cell r="RI104">
            <v>10.424910000000001</v>
          </cell>
          <cell r="RJ104">
            <v>10.449699949999999</v>
          </cell>
          <cell r="RK104">
            <v>10.474489889999999</v>
          </cell>
          <cell r="RL104">
            <v>10.49927984</v>
          </cell>
          <cell r="RM104">
            <v>10.52406979</v>
          </cell>
          <cell r="RN104">
            <v>10.60875034</v>
          </cell>
          <cell r="RO104">
            <v>10.65071011</v>
          </cell>
          <cell r="RP104">
            <v>10.70355988</v>
          </cell>
          <cell r="RQ104">
            <v>10.82703018</v>
          </cell>
          <cell r="RR104">
            <v>10.82703018</v>
          </cell>
          <cell r="RS104">
            <v>5054.5348469999999</v>
          </cell>
          <cell r="RT104">
            <v>5520.2981030000001</v>
          </cell>
          <cell r="RU104">
            <v>5785.1734909999996</v>
          </cell>
          <cell r="RV104">
            <v>6360.3895439999997</v>
          </cell>
          <cell r="RW104">
            <v>6301.2877900000003</v>
          </cell>
          <cell r="RX104">
            <v>7016.1733519999998</v>
          </cell>
          <cell r="RY104">
            <v>7202.8249990000004</v>
          </cell>
          <cell r="RZ104">
            <v>7228.6111959999998</v>
          </cell>
          <cell r="SA104">
            <v>7426.6204770000004</v>
          </cell>
          <cell r="SB104">
            <v>7934.2086730000001</v>
          </cell>
          <cell r="SC104">
            <v>8381.7077700000009</v>
          </cell>
          <cell r="SD104">
            <v>8131.8785619999999</v>
          </cell>
          <cell r="SE104">
            <v>8449.1166790000007</v>
          </cell>
          <cell r="SF104">
            <v>8928.7067979999993</v>
          </cell>
          <cell r="SG104">
            <v>9306.168737</v>
          </cell>
          <cell r="SH104">
            <v>9538.2841779999999</v>
          </cell>
          <cell r="SI104">
            <v>10483.7353</v>
          </cell>
          <cell r="SJ104">
            <v>10723.333360000001</v>
          </cell>
          <cell r="SK104">
            <v>11780.930270000001</v>
          </cell>
          <cell r="SL104">
            <v>12305.23042</v>
          </cell>
          <cell r="SM104">
            <v>13264.87025</v>
          </cell>
          <cell r="SN104">
            <v>14157.45955</v>
          </cell>
          <cell r="SO104">
            <v>15709.37278</v>
          </cell>
          <cell r="SP104">
            <v>15685.82509</v>
          </cell>
          <cell r="SQ104">
            <v>16142.873100000001</v>
          </cell>
          <cell r="SR104">
            <v>16488.094590000001</v>
          </cell>
          <cell r="SS104">
            <v>17390.82705</v>
          </cell>
          <cell r="ST104">
            <v>17657.27951</v>
          </cell>
          <cell r="SU104">
            <v>18386.912230000002</v>
          </cell>
          <cell r="SV104">
            <v>18704.263330000002</v>
          </cell>
          <cell r="SW104">
            <v>18035.827659999999</v>
          </cell>
          <cell r="SX104">
            <v>18573.30255</v>
          </cell>
          <cell r="TE104">
            <v>0.66100000000000003</v>
          </cell>
          <cell r="TF104">
            <v>0.66400000000000003</v>
          </cell>
          <cell r="TG104">
            <v>0.67</v>
          </cell>
          <cell r="TH104">
            <v>0.67200000000000004</v>
          </cell>
          <cell r="TI104">
            <v>0.67400000000000004</v>
          </cell>
          <cell r="TJ104">
            <v>0.67600000000000005</v>
          </cell>
          <cell r="TQ104">
            <v>13.5587701</v>
          </cell>
          <cell r="TR104">
            <v>13.51707927</v>
          </cell>
          <cell r="TS104">
            <v>13.389925399999999</v>
          </cell>
          <cell r="TT104">
            <v>13.34002375</v>
          </cell>
          <cell r="TU104">
            <v>13.26281666</v>
          </cell>
          <cell r="TV104">
            <v>13.18638698</v>
          </cell>
          <cell r="UC104">
            <v>13.82007823</v>
          </cell>
          <cell r="UD104">
            <v>13.87808042</v>
          </cell>
          <cell r="UE104">
            <v>13.65979381</v>
          </cell>
          <cell r="UF104">
            <v>13.624678660000001</v>
          </cell>
          <cell r="UG104">
            <v>13.589743589999999</v>
          </cell>
          <cell r="UH104">
            <v>13.55498721</v>
          </cell>
          <cell r="UI104">
            <v>8.0654125210000007</v>
          </cell>
          <cell r="UJ104">
            <v>7.8460178379999999</v>
          </cell>
          <cell r="UK104">
            <v>7.4918222429999997</v>
          </cell>
          <cell r="UL104">
            <v>7.1972041129999997</v>
          </cell>
          <cell r="UM104">
            <v>6.8846263890000001</v>
          </cell>
          <cell r="UN104">
            <v>6.5265507700000001</v>
          </cell>
          <cell r="UO104">
            <v>6.3158702849999999</v>
          </cell>
          <cell r="UP104">
            <v>6.190797806</v>
          </cell>
          <cell r="UQ104">
            <v>5.8093361850000003</v>
          </cell>
          <cell r="UR104">
            <v>5.6596312519999996</v>
          </cell>
          <cell r="US104">
            <v>5.4280099870000003</v>
          </cell>
          <cell r="UT104">
            <v>5.1987209319999996</v>
          </cell>
          <cell r="VA104">
            <v>11.996930000000001</v>
          </cell>
          <cell r="VB104">
            <v>11.996930000000001</v>
          </cell>
          <cell r="VC104">
            <v>11.996930000000001</v>
          </cell>
          <cell r="VD104">
            <v>11.996930000000001</v>
          </cell>
          <cell r="VE104">
            <v>11.996930000000001</v>
          </cell>
          <cell r="VF104">
            <v>11.996930000000001</v>
          </cell>
          <cell r="VM104">
            <v>22.363510000000002</v>
          </cell>
          <cell r="VN104">
            <v>22.363510000000002</v>
          </cell>
          <cell r="VO104">
            <v>22.363510000000002</v>
          </cell>
          <cell r="VP104">
            <v>22.363510000000002</v>
          </cell>
          <cell r="VQ104">
            <v>22.363510000000002</v>
          </cell>
          <cell r="VR104">
            <v>22.363510000000002</v>
          </cell>
          <cell r="VS104">
            <v>92</v>
          </cell>
          <cell r="VT104">
            <v>0.46899999999999997</v>
          </cell>
          <cell r="VU104">
            <v>0.47299999999999998</v>
          </cell>
          <cell r="VV104">
            <v>0.47699999999999998</v>
          </cell>
          <cell r="VW104">
            <v>0.47399999999999998</v>
          </cell>
          <cell r="VX104">
            <v>0.46700000000000003</v>
          </cell>
          <cell r="VY104">
            <v>0.47299999999999998</v>
          </cell>
          <cell r="VZ104">
            <v>0.46800000000000003</v>
          </cell>
          <cell r="WA104">
            <v>0.46100000000000002</v>
          </cell>
          <cell r="WB104">
            <v>0.44700000000000001</v>
          </cell>
          <cell r="WC104">
            <v>0.45900000000000002</v>
          </cell>
          <cell r="WD104">
            <v>0.46200000000000002</v>
          </cell>
          <cell r="WE104">
            <v>0.46</v>
          </cell>
          <cell r="WF104">
            <v>0.45900000000000002</v>
          </cell>
          <cell r="WG104">
            <v>0.45600000000000002</v>
          </cell>
          <cell r="WH104">
            <v>0.44500000000000001</v>
          </cell>
          <cell r="WI104">
            <v>0.435</v>
          </cell>
          <cell r="WJ104">
            <v>0.433</v>
          </cell>
          <cell r="WK104">
            <v>0.41499999999999998</v>
          </cell>
          <cell r="WL104">
            <v>0.41099999999999998</v>
          </cell>
          <cell r="WM104">
            <v>0.41399999999999998</v>
          </cell>
          <cell r="WN104">
            <v>0.41599999999999998</v>
          </cell>
          <cell r="WO104">
            <v>0.40699999999999997</v>
          </cell>
          <cell r="WP104">
            <v>0.40899999999999997</v>
          </cell>
          <cell r="WQ104">
            <v>0.39500000000000002</v>
          </cell>
          <cell r="WR104">
            <v>0.38700000000000001</v>
          </cell>
          <cell r="WS104">
            <v>0.38900000000000001</v>
          </cell>
          <cell r="WT104">
            <v>0.376</v>
          </cell>
          <cell r="WU104">
            <v>0.372</v>
          </cell>
          <cell r="WV104">
            <v>0.378</v>
          </cell>
          <cell r="WW104">
            <v>0.38500000000000001</v>
          </cell>
          <cell r="WX104">
            <v>0.38400000000000001</v>
          </cell>
          <cell r="WY104">
            <v>0.38300000000000001</v>
          </cell>
          <cell r="WZ104">
            <v>80</v>
          </cell>
          <cell r="XA104">
            <v>79</v>
          </cell>
          <cell r="XB104">
            <v>76</v>
          </cell>
          <cell r="XC104">
            <v>77</v>
          </cell>
          <cell r="XD104">
            <v>69</v>
          </cell>
          <cell r="XE104">
            <v>73</v>
          </cell>
          <cell r="XF104">
            <v>67</v>
          </cell>
          <cell r="XG104">
            <v>61</v>
          </cell>
          <cell r="XH104">
            <v>61</v>
          </cell>
          <cell r="XI104">
            <v>56</v>
          </cell>
          <cell r="XJ104">
            <v>56</v>
          </cell>
          <cell r="XK104">
            <v>53</v>
          </cell>
          <cell r="XL104">
            <v>50</v>
          </cell>
          <cell r="XM104">
            <v>50</v>
          </cell>
          <cell r="XN104">
            <v>48</v>
          </cell>
          <cell r="XO104">
            <v>45</v>
          </cell>
          <cell r="XP104">
            <v>47</v>
          </cell>
          <cell r="XQ104">
            <v>43</v>
          </cell>
          <cell r="XR104">
            <v>42</v>
          </cell>
          <cell r="XS104">
            <v>41</v>
          </cell>
          <cell r="XT104">
            <v>38</v>
          </cell>
          <cell r="XU104">
            <v>38</v>
          </cell>
          <cell r="XV104">
            <v>37</v>
          </cell>
          <cell r="XW104">
            <v>37</v>
          </cell>
          <cell r="XX104">
            <v>36</v>
          </cell>
          <cell r="XY104">
            <v>36</v>
          </cell>
          <cell r="XZ104">
            <v>36</v>
          </cell>
          <cell r="YA104">
            <v>36</v>
          </cell>
          <cell r="YB104">
            <v>36</v>
          </cell>
          <cell r="YC104">
            <v>36</v>
          </cell>
          <cell r="YD104">
            <v>36</v>
          </cell>
          <cell r="YE104">
            <v>36</v>
          </cell>
          <cell r="YF104">
            <v>30.326000000000001</v>
          </cell>
          <cell r="YG104">
            <v>29.202999999999999</v>
          </cell>
          <cell r="YH104">
            <v>28.824000000000002</v>
          </cell>
          <cell r="YI104">
            <v>28.568000000000001</v>
          </cell>
          <cell r="YJ104">
            <v>28.626999999999999</v>
          </cell>
          <cell r="YK104">
            <v>28.573</v>
          </cell>
          <cell r="YL104">
            <v>27.905000000000001</v>
          </cell>
          <cell r="YM104">
            <v>27.736999999999998</v>
          </cell>
          <cell r="YN104">
            <v>27.34</v>
          </cell>
          <cell r="YO104">
            <v>28.806999999999999</v>
          </cell>
          <cell r="YP104">
            <v>29.89</v>
          </cell>
          <cell r="YQ104">
            <v>30.526</v>
          </cell>
          <cell r="YR104">
            <v>29.116</v>
          </cell>
          <cell r="YS104">
            <v>27.620999999999999</v>
          </cell>
          <cell r="YT104">
            <v>26.445</v>
          </cell>
          <cell r="YU104">
            <v>24.358000000000001</v>
          </cell>
          <cell r="YV104">
            <v>22.521000000000001</v>
          </cell>
          <cell r="YW104">
            <v>21.998999999999999</v>
          </cell>
          <cell r="YX104">
            <v>21.126000000000001</v>
          </cell>
          <cell r="YY104">
            <v>22.68</v>
          </cell>
          <cell r="YZ104">
            <v>23.3</v>
          </cell>
          <cell r="ZA104">
            <v>22.52</v>
          </cell>
          <cell r="ZB104">
            <v>22.038</v>
          </cell>
          <cell r="ZC104">
            <v>20.248999999999999</v>
          </cell>
          <cell r="ZD104">
            <v>18.193999999999999</v>
          </cell>
          <cell r="ZE104">
            <v>16.899999999999999</v>
          </cell>
          <cell r="ZF104">
            <v>16.437999999999999</v>
          </cell>
          <cell r="ZG104">
            <v>16.073</v>
          </cell>
          <cell r="ZH104">
            <v>15.891999999999999</v>
          </cell>
          <cell r="ZI104">
            <v>15.957000000000001</v>
          </cell>
          <cell r="ZJ104">
            <v>15.853999999999999</v>
          </cell>
          <cell r="ZK104">
            <v>15.65</v>
          </cell>
          <cell r="ZL104">
            <v>50.19728095</v>
          </cell>
          <cell r="ZM104">
            <v>52.419849800000001</v>
          </cell>
          <cell r="ZN104">
            <v>54.642418659999997</v>
          </cell>
          <cell r="ZO104">
            <v>56.86498752</v>
          </cell>
          <cell r="ZP104">
            <v>59.087556370000001</v>
          </cell>
          <cell r="ZQ104">
            <v>61.310125229999997</v>
          </cell>
          <cell r="ZR104">
            <v>63.592099150000003</v>
          </cell>
          <cell r="ZS104">
            <v>65.874073080000002</v>
          </cell>
          <cell r="ZT104">
            <v>68.156047000000001</v>
          </cell>
          <cell r="ZU104">
            <v>70.43802092</v>
          </cell>
          <cell r="ZV104">
            <v>72.719994839999998</v>
          </cell>
          <cell r="ZW104">
            <v>72.967857359999996</v>
          </cell>
          <cell r="ZX104">
            <v>72.914133340000006</v>
          </cell>
          <cell r="ZY104">
            <v>72.860409329999996</v>
          </cell>
          <cell r="ZZ104">
            <v>72.806685310000006</v>
          </cell>
          <cell r="AAA104">
            <v>72.752961290000002</v>
          </cell>
          <cell r="AAB104">
            <v>72.699237280000006</v>
          </cell>
          <cell r="AAC104">
            <v>72.645513260000001</v>
          </cell>
          <cell r="AAD104">
            <v>72.591789250000005</v>
          </cell>
          <cell r="AAE104">
            <v>72.732368469999997</v>
          </cell>
          <cell r="AAF104">
            <v>74.006629939999996</v>
          </cell>
          <cell r="AAG104">
            <v>75.280891420000003</v>
          </cell>
          <cell r="AAH104">
            <v>76.555152890000002</v>
          </cell>
          <cell r="AAI104">
            <v>77.829414369999995</v>
          </cell>
          <cell r="AAJ104">
            <v>79.103675839999994</v>
          </cell>
          <cell r="AAK104">
            <v>80.377937320000001</v>
          </cell>
          <cell r="AAL104">
            <v>81.65219879</v>
          </cell>
          <cell r="AAM104">
            <v>82.203041080000006</v>
          </cell>
          <cell r="AAN104">
            <v>82.841949459999995</v>
          </cell>
          <cell r="AAO104">
            <v>80.170417790000002</v>
          </cell>
          <cell r="AAP104">
            <v>83.963470459999996</v>
          </cell>
          <cell r="AAQ104">
            <v>83.963470459999996</v>
          </cell>
          <cell r="AAR104">
            <v>55.772706079999999</v>
          </cell>
          <cell r="AAS104">
            <v>57.761802590000002</v>
          </cell>
          <cell r="AAT104">
            <v>59.750899099999998</v>
          </cell>
          <cell r="AAU104">
            <v>61.739995610000001</v>
          </cell>
          <cell r="AAV104">
            <v>63.729092119999997</v>
          </cell>
          <cell r="AAW104">
            <v>65.71818863</v>
          </cell>
          <cell r="AAX104">
            <v>67.887925480000007</v>
          </cell>
          <cell r="AAY104">
            <v>70.057662339999993</v>
          </cell>
          <cell r="AAZ104">
            <v>72.22739919</v>
          </cell>
          <cell r="ABA104">
            <v>74.397136040000007</v>
          </cell>
          <cell r="ABB104">
            <v>76.566872900000007</v>
          </cell>
          <cell r="ABC104">
            <v>76.745460510000001</v>
          </cell>
          <cell r="ABD104">
            <v>76.564057489999996</v>
          </cell>
          <cell r="ABE104">
            <v>76.382654459999998</v>
          </cell>
          <cell r="ABF104">
            <v>76.201251439999993</v>
          </cell>
          <cell r="ABG104">
            <v>76.019848409999994</v>
          </cell>
          <cell r="ABH104">
            <v>75.838445390000004</v>
          </cell>
          <cell r="ABI104">
            <v>75.657042369999999</v>
          </cell>
          <cell r="ABJ104">
            <v>75.475639340000001</v>
          </cell>
          <cell r="ABK104">
            <v>75.525810239999998</v>
          </cell>
          <cell r="ABL104">
            <v>76.388728549999996</v>
          </cell>
          <cell r="ABM104">
            <v>77.251646859999994</v>
          </cell>
          <cell r="ABN104">
            <v>78.114565170000006</v>
          </cell>
          <cell r="ABO104">
            <v>78.977483480000004</v>
          </cell>
          <cell r="ABP104">
            <v>79.840401790000001</v>
          </cell>
          <cell r="ABQ104">
            <v>80.703320090000005</v>
          </cell>
          <cell r="ABR104">
            <v>81.566238400000003</v>
          </cell>
          <cell r="ABS104">
            <v>82.345466610000003</v>
          </cell>
          <cell r="ABT104">
            <v>82.894042970000001</v>
          </cell>
          <cell r="ABU104">
            <v>82.056426999999999</v>
          </cell>
          <cell r="ABV104">
            <v>84.235221859999996</v>
          </cell>
          <cell r="ABW104">
            <v>84.235221859999996</v>
          </cell>
          <cell r="ABX104">
            <v>5.3333333329999997</v>
          </cell>
          <cell r="ABY104">
            <v>5.3333333329999997</v>
          </cell>
          <cell r="ABZ104">
            <v>5.3333333329999997</v>
          </cell>
          <cell r="ACA104">
            <v>5.3333333329999997</v>
          </cell>
          <cell r="ACB104">
            <v>5.3333333329999997</v>
          </cell>
          <cell r="ACC104">
            <v>5.3333333329999997</v>
          </cell>
          <cell r="ACD104">
            <v>5.3333333329999997</v>
          </cell>
          <cell r="ACE104">
            <v>5.3333333329999997</v>
          </cell>
          <cell r="ACF104">
            <v>5.3333333329999997</v>
          </cell>
          <cell r="ACG104">
            <v>4.8888888890000004</v>
          </cell>
          <cell r="ACH104">
            <v>4.8888888890000004</v>
          </cell>
          <cell r="ACI104">
            <v>4.8888888890000004</v>
          </cell>
          <cell r="ACJ104">
            <v>4.4444444440000002</v>
          </cell>
          <cell r="ACK104">
            <v>4.4444444440000002</v>
          </cell>
          <cell r="ACL104">
            <v>4.8888888890000004</v>
          </cell>
          <cell r="ACM104">
            <v>4.8888888890000004</v>
          </cell>
          <cell r="ACN104">
            <v>4.8888888890000004</v>
          </cell>
          <cell r="ACO104">
            <v>5.7777777779999999</v>
          </cell>
          <cell r="ACP104">
            <v>5.7777777779999999</v>
          </cell>
          <cell r="ACQ104">
            <v>5.7777777779999999</v>
          </cell>
          <cell r="ACR104">
            <v>5.3333333329999997</v>
          </cell>
          <cell r="ACS104">
            <v>5.7777777779999999</v>
          </cell>
          <cell r="ACT104">
            <v>5.7777777779999999</v>
          </cell>
          <cell r="ACU104">
            <v>5.7777777779999999</v>
          </cell>
          <cell r="ACV104">
            <v>5.7777777779999999</v>
          </cell>
          <cell r="ACW104">
            <v>4.8888888890000004</v>
          </cell>
          <cell r="ACX104">
            <v>5.7777777779999999</v>
          </cell>
          <cell r="ACY104">
            <v>5.7777777779999999</v>
          </cell>
          <cell r="ACZ104">
            <v>5.7777777779999999</v>
          </cell>
          <cell r="ADA104">
            <v>5.3333333329999997</v>
          </cell>
          <cell r="ADB104">
            <v>5.3811659189999999</v>
          </cell>
          <cell r="ADC104">
            <v>5.3811659189999999</v>
          </cell>
          <cell r="ADD104">
            <v>94.666666669999998</v>
          </cell>
          <cell r="ADE104">
            <v>94.666666669999998</v>
          </cell>
          <cell r="ADF104">
            <v>94.666666669999998</v>
          </cell>
          <cell r="ADG104">
            <v>94.666666669999998</v>
          </cell>
          <cell r="ADH104">
            <v>94.666666669999998</v>
          </cell>
          <cell r="ADI104">
            <v>94.666666669999998</v>
          </cell>
          <cell r="ADJ104">
            <v>94.666666669999998</v>
          </cell>
          <cell r="ADK104">
            <v>94.666666669999998</v>
          </cell>
          <cell r="ADL104">
            <v>94.666666669999998</v>
          </cell>
          <cell r="ADM104">
            <v>95.111111109999996</v>
          </cell>
          <cell r="ADN104">
            <v>95.111111109999996</v>
          </cell>
          <cell r="ADO104">
            <v>95.111111109999996</v>
          </cell>
          <cell r="ADP104">
            <v>95.555555560000002</v>
          </cell>
          <cell r="ADQ104">
            <v>95.555555560000002</v>
          </cell>
          <cell r="ADR104">
            <v>95.111111109999996</v>
          </cell>
          <cell r="ADS104">
            <v>95.111111109999996</v>
          </cell>
          <cell r="ADT104">
            <v>95.111111109999996</v>
          </cell>
          <cell r="ADU104">
            <v>94.222222220000006</v>
          </cell>
          <cell r="ADV104">
            <v>94.222222220000006</v>
          </cell>
          <cell r="ADW104">
            <v>94.222222220000006</v>
          </cell>
          <cell r="ADX104">
            <v>94.666666669999998</v>
          </cell>
          <cell r="ADY104">
            <v>94.222222220000006</v>
          </cell>
          <cell r="ADZ104">
            <v>94.222222220000006</v>
          </cell>
          <cell r="AEA104">
            <v>94.222222220000006</v>
          </cell>
          <cell r="AEB104">
            <v>94.222222220000006</v>
          </cell>
          <cell r="AEC104">
            <v>95.111111109999996</v>
          </cell>
          <cell r="AED104">
            <v>94.222222220000006</v>
          </cell>
          <cell r="AEE104">
            <v>94.222222220000006</v>
          </cell>
          <cell r="AEF104">
            <v>94.222222220000006</v>
          </cell>
          <cell r="AEG104">
            <v>94.666666669999998</v>
          </cell>
          <cell r="AEH104">
            <v>94.618834079999999</v>
          </cell>
          <cell r="AEI104">
            <v>94.618834079999999</v>
          </cell>
          <cell r="AEJ104">
            <v>45.128</v>
          </cell>
          <cell r="AEK104">
            <v>40.969000000000001</v>
          </cell>
          <cell r="AEL104">
            <v>36.866</v>
          </cell>
          <cell r="AEM104">
            <v>37.621000000000002</v>
          </cell>
          <cell r="AEN104">
            <v>37.838000000000001</v>
          </cell>
          <cell r="AEO104">
            <v>35.536000000000001</v>
          </cell>
          <cell r="AEP104">
            <v>35.423999999999999</v>
          </cell>
          <cell r="AEQ104">
            <v>35.200000000000003</v>
          </cell>
          <cell r="AER104">
            <v>41.271999999999998</v>
          </cell>
          <cell r="AES104">
            <v>37.594000000000001</v>
          </cell>
          <cell r="AET104">
            <v>36.286000000000001</v>
          </cell>
          <cell r="AEU104">
            <v>36.043999999999997</v>
          </cell>
          <cell r="AEV104">
            <v>35.805999999999997</v>
          </cell>
          <cell r="AEW104">
            <v>35.57</v>
          </cell>
          <cell r="AEX104">
            <v>35.337000000000003</v>
          </cell>
          <cell r="AEY104">
            <v>35.104999999999997</v>
          </cell>
          <cell r="AEZ104">
            <v>34.872999999999998</v>
          </cell>
          <cell r="AFA104">
            <v>34.642000000000003</v>
          </cell>
          <cell r="AFB104">
            <v>34.411999999999999</v>
          </cell>
          <cell r="AFC104">
            <v>34.180999999999997</v>
          </cell>
          <cell r="AFD104">
            <v>33.950000000000003</v>
          </cell>
          <cell r="AFE104">
            <v>33.941000000000003</v>
          </cell>
          <cell r="AFF104">
            <v>32.654000000000003</v>
          </cell>
          <cell r="AFG104">
            <v>34.981000000000002</v>
          </cell>
          <cell r="AFH104">
            <v>34.241</v>
          </cell>
          <cell r="AFI104">
            <v>35.402999999999999</v>
          </cell>
          <cell r="AFJ104">
            <v>35.344000000000001</v>
          </cell>
          <cell r="AFK104">
            <v>36.198999999999998</v>
          </cell>
          <cell r="AFL104">
            <v>33.220999999999997</v>
          </cell>
          <cell r="AFM104">
            <v>32.945</v>
          </cell>
          <cell r="AFN104">
            <v>30.777999999999999</v>
          </cell>
          <cell r="AFO104">
            <v>30.896999999999998</v>
          </cell>
          <cell r="AFP104">
            <v>77.590999999999994</v>
          </cell>
          <cell r="AFQ104">
            <v>76.998999999999995</v>
          </cell>
          <cell r="AFR104">
            <v>76.27</v>
          </cell>
          <cell r="AFS104">
            <v>75.769000000000005</v>
          </cell>
          <cell r="AFT104">
            <v>76.242999999999995</v>
          </cell>
          <cell r="AFU104">
            <v>74.278999999999996</v>
          </cell>
          <cell r="AFV104">
            <v>75.492000000000004</v>
          </cell>
          <cell r="AFW104">
            <v>75.463999999999999</v>
          </cell>
          <cell r="AFX104">
            <v>76.591999999999999</v>
          </cell>
          <cell r="AFY104">
            <v>77.355000000000004</v>
          </cell>
          <cell r="AFZ104">
            <v>75.257000000000005</v>
          </cell>
          <cell r="AGA104">
            <v>75.14</v>
          </cell>
          <cell r="AGB104">
            <v>75.027000000000001</v>
          </cell>
          <cell r="AGC104">
            <v>74.918999999999997</v>
          </cell>
          <cell r="AGD104">
            <v>74.813999999999993</v>
          </cell>
          <cell r="AGE104">
            <v>74.709999999999994</v>
          </cell>
          <cell r="AGF104">
            <v>74.602999999999994</v>
          </cell>
          <cell r="AGG104">
            <v>74.498000000000005</v>
          </cell>
          <cell r="AGH104">
            <v>74.393000000000001</v>
          </cell>
          <cell r="AGI104">
            <v>74.284000000000006</v>
          </cell>
          <cell r="AGJ104">
            <v>74.171000000000006</v>
          </cell>
          <cell r="AGK104">
            <v>73.421000000000006</v>
          </cell>
          <cell r="AGL104">
            <v>74.305999999999997</v>
          </cell>
          <cell r="AGM104">
            <v>74.06</v>
          </cell>
          <cell r="AGN104">
            <v>73.894999999999996</v>
          </cell>
          <cell r="AGO104">
            <v>73.873999999999995</v>
          </cell>
          <cell r="AGP104">
            <v>74.135999999999996</v>
          </cell>
          <cell r="AGQ104">
            <v>73.795000000000002</v>
          </cell>
          <cell r="AGR104">
            <v>72.367000000000004</v>
          </cell>
          <cell r="AGS104">
            <v>71.528000000000006</v>
          </cell>
          <cell r="AGT104">
            <v>68.287000000000006</v>
          </cell>
          <cell r="AGU104">
            <v>68.495000000000005</v>
          </cell>
          <cell r="AGV104">
            <v>46</v>
          </cell>
          <cell r="AGW104">
            <v>0.63</v>
          </cell>
          <cell r="AGX104">
            <v>0.63400000000000001</v>
          </cell>
          <cell r="AGY104">
            <v>0.64100000000000001</v>
          </cell>
          <cell r="AGZ104">
            <v>0.64900000000000002</v>
          </cell>
          <cell r="AHA104">
            <v>0.65300000000000002</v>
          </cell>
          <cell r="AHB104">
            <v>0.65600000000000003</v>
          </cell>
          <cell r="AHC104">
            <v>0.66100000000000003</v>
          </cell>
          <cell r="AHD104">
            <v>0.66700000000000004</v>
          </cell>
          <cell r="AHE104">
            <v>0.67200000000000004</v>
          </cell>
          <cell r="AHF104">
            <v>0.68</v>
          </cell>
          <cell r="AHG104">
            <v>0.67600000000000005</v>
          </cell>
          <cell r="AHH104">
            <v>0.67800000000000005</v>
          </cell>
          <cell r="AHI104">
            <v>0.68100000000000005</v>
          </cell>
          <cell r="AHJ104">
            <v>0.68500000000000005</v>
          </cell>
          <cell r="AHK104">
            <v>0.67</v>
          </cell>
          <cell r="AHL104">
            <v>0.69599999999999995</v>
          </cell>
          <cell r="AHM104">
            <v>0.69799999999999995</v>
          </cell>
          <cell r="AHN104">
            <v>0.70099999999999996</v>
          </cell>
          <cell r="AHO104">
            <v>0.70199999999999996</v>
          </cell>
          <cell r="AHP104">
            <v>0.69699999999999995</v>
          </cell>
          <cell r="AHQ104">
            <v>0.71899999999999997</v>
          </cell>
          <cell r="AHR104">
            <v>0.71899999999999997</v>
          </cell>
          <cell r="AHS104">
            <v>0.72699999999999998</v>
          </cell>
          <cell r="AHT104">
            <v>0.74</v>
          </cell>
          <cell r="AHU104">
            <v>0.73499999999999999</v>
          </cell>
          <cell r="AHV104">
            <v>0.73699999999999999</v>
          </cell>
          <cell r="AHW104">
            <v>0.745</v>
          </cell>
          <cell r="AHX104">
            <v>0.73899999999999999</v>
          </cell>
          <cell r="AHY104">
            <v>0.755</v>
          </cell>
          <cell r="AHZ104">
            <v>0.75600000000000001</v>
          </cell>
          <cell r="AIA104">
            <v>0.75900000000000001</v>
          </cell>
          <cell r="AIB104">
            <v>0.76100000000000001</v>
          </cell>
          <cell r="AIC104">
            <v>0.94339622599999995</v>
          </cell>
          <cell r="AID104">
            <v>1.0920436819999999</v>
          </cell>
          <cell r="AIE104">
            <v>1.384615385</v>
          </cell>
          <cell r="AIF104">
            <v>1.3677811550000001</v>
          </cell>
          <cell r="AIG104">
            <v>1.508295626</v>
          </cell>
          <cell r="AIH104">
            <v>1.501501502</v>
          </cell>
          <cell r="AII104">
            <v>1.6369047619999999</v>
          </cell>
          <cell r="AIJ104">
            <v>1.622418879</v>
          </cell>
          <cell r="AIK104">
            <v>1.6105417280000001</v>
          </cell>
          <cell r="AIL104">
            <v>1.5918958030000001</v>
          </cell>
          <cell r="AIM104">
            <v>1.7441860469999999</v>
          </cell>
          <cell r="AIN104">
            <v>1.7391304350000001</v>
          </cell>
          <cell r="AIO104">
            <v>1.8731988470000001</v>
          </cell>
          <cell r="AIP104">
            <v>2.0028612300000002</v>
          </cell>
          <cell r="AIQ104">
            <v>1.903367496</v>
          </cell>
          <cell r="AIR104">
            <v>1.9718309860000001</v>
          </cell>
          <cell r="AIS104">
            <v>2.2408963590000002</v>
          </cell>
          <cell r="AIT104">
            <v>2.503477051</v>
          </cell>
          <cell r="AIU104">
            <v>2.6352288490000002</v>
          </cell>
          <cell r="AIV104">
            <v>2.2440392710000001</v>
          </cell>
          <cell r="AIW104">
            <v>2.4423337859999998</v>
          </cell>
          <cell r="AIX104">
            <v>3.3602150540000002</v>
          </cell>
          <cell r="AIY104">
            <v>3.195739015</v>
          </cell>
          <cell r="AIZ104">
            <v>2.1164021160000002</v>
          </cell>
          <cell r="AJA104">
            <v>3.2894736839999998</v>
          </cell>
          <cell r="AJB104">
            <v>3.5340314140000002</v>
          </cell>
          <cell r="AJC104">
            <v>2.8683181229999999</v>
          </cell>
          <cell r="AJD104">
            <v>4.1504539559999998</v>
          </cell>
          <cell r="AJE104">
            <v>2.7061855669999999</v>
          </cell>
          <cell r="AJF104">
            <v>2.8277634960000002</v>
          </cell>
          <cell r="AJG104">
            <v>2.692307692</v>
          </cell>
          <cell r="AJH104">
            <v>2.685421995</v>
          </cell>
          <cell r="AJI104">
            <v>0.22110413200000001</v>
          </cell>
          <cell r="AJJ104">
            <v>0.23598676699999999</v>
          </cell>
          <cell r="AJK104">
            <v>0.28789262700000001</v>
          </cell>
          <cell r="AJL104">
            <v>0.277570384</v>
          </cell>
          <cell r="AJM104">
            <v>0.30037894999999998</v>
          </cell>
          <cell r="AJN104">
            <v>0.31871556499999998</v>
          </cell>
          <cell r="AJO104">
            <v>0.37951166200000003</v>
          </cell>
          <cell r="AJP104">
            <v>0.40714312800000002</v>
          </cell>
          <cell r="AJQ104">
            <v>0.41670170200000001</v>
          </cell>
          <cell r="AJR104">
            <v>0.45632912199999998</v>
          </cell>
          <cell r="AJS104">
            <v>0.53969087999999998</v>
          </cell>
          <cell r="AJT104">
            <v>0.54603148400000001</v>
          </cell>
          <cell r="AJU104">
            <v>0.57432185400000002</v>
          </cell>
          <cell r="AJV104">
            <v>0.56975545800000005</v>
          </cell>
          <cell r="AJW104">
            <v>0.62656956399999997</v>
          </cell>
          <cell r="AJX104">
            <v>0.61065271600000004</v>
          </cell>
          <cell r="AJY104">
            <v>0.59872648100000003</v>
          </cell>
          <cell r="AJZ104">
            <v>0.61243186400000005</v>
          </cell>
          <cell r="AKA104">
            <v>0.599845356</v>
          </cell>
          <cell r="AKB104">
            <v>0.643257627</v>
          </cell>
          <cell r="AKC104">
            <v>0.64412049199999999</v>
          </cell>
          <cell r="AKD104">
            <v>0.72976945299999996</v>
          </cell>
          <cell r="AKE104">
            <v>0.76941546599999999</v>
          </cell>
          <cell r="AKF104">
            <v>0.71040349000000003</v>
          </cell>
          <cell r="AKG104">
            <v>0.8509989</v>
          </cell>
          <cell r="AKH104">
            <v>0.94845391199999995</v>
          </cell>
          <cell r="AKI104">
            <v>1.0954242270000001</v>
          </cell>
          <cell r="AKJ104">
            <v>1.090044733</v>
          </cell>
          <cell r="AKK104">
            <v>0.98914854299999999</v>
          </cell>
          <cell r="AKL104">
            <v>1.0703988840000001</v>
          </cell>
          <cell r="AKM104">
            <v>0.98566546300000002</v>
          </cell>
          <cell r="AKN104">
            <v>0.98566546300000002</v>
          </cell>
          <cell r="AKO104">
            <v>1.73</v>
          </cell>
          <cell r="AKP104">
            <v>2.0499999999999998</v>
          </cell>
          <cell r="AKQ104">
            <v>2.4500000000000002</v>
          </cell>
          <cell r="AKR104">
            <v>2.4900000000000002</v>
          </cell>
          <cell r="AKS104">
            <v>2.85</v>
          </cell>
          <cell r="AKT104">
            <v>2.79</v>
          </cell>
          <cell r="AKU104">
            <v>2.82</v>
          </cell>
          <cell r="AKV104">
            <v>2.92</v>
          </cell>
          <cell r="AKW104">
            <v>2.81</v>
          </cell>
          <cell r="AKX104">
            <v>2.72</v>
          </cell>
          <cell r="AKY104">
            <v>2.99</v>
          </cell>
          <cell r="AKZ104">
            <v>3.01</v>
          </cell>
          <cell r="ALA104">
            <v>3.2</v>
          </cell>
          <cell r="ALB104">
            <v>3.41</v>
          </cell>
          <cell r="ALC104">
            <v>3.24</v>
          </cell>
          <cell r="ALD104">
            <v>3.43</v>
          </cell>
          <cell r="ALE104">
            <v>3.87</v>
          </cell>
          <cell r="ALF104">
            <v>4.33</v>
          </cell>
          <cell r="ALG104">
            <v>4.63</v>
          </cell>
          <cell r="ALH104">
            <v>3.85</v>
          </cell>
          <cell r="ALI104">
            <v>4.32</v>
          </cell>
          <cell r="ALJ104">
            <v>6</v>
          </cell>
          <cell r="ALK104">
            <v>5.68</v>
          </cell>
          <cell r="ALL104">
            <v>3.52</v>
          </cell>
          <cell r="ALM104">
            <v>5.73</v>
          </cell>
          <cell r="ALN104">
            <v>6.2</v>
          </cell>
          <cell r="ALO104">
            <v>4.55</v>
          </cell>
          <cell r="ALP104">
            <v>7.29</v>
          </cell>
          <cell r="ALQ104">
            <v>4.33</v>
          </cell>
          <cell r="ALR104">
            <v>4.3600000000000003</v>
          </cell>
          <cell r="ALS104">
            <v>4.3600000000000003</v>
          </cell>
          <cell r="ALT104">
            <v>4.3600000000000003</v>
          </cell>
        </row>
        <row r="105">
          <cell r="A105" t="str">
            <v>Lesotho</v>
          </cell>
          <cell r="B105" t="str">
            <v>LSO</v>
          </cell>
          <cell r="C105" t="str">
            <v>Low</v>
          </cell>
          <cell r="D105" t="str">
            <v>SSA</v>
          </cell>
          <cell r="E105">
            <v>168</v>
          </cell>
          <cell r="F105">
            <v>0.47899999999999998</v>
          </cell>
          <cell r="G105">
            <v>0.47799999999999998</v>
          </cell>
          <cell r="H105">
            <v>0.47599999999999998</v>
          </cell>
          <cell r="I105">
            <v>0.47199999999999998</v>
          </cell>
          <cell r="J105">
            <v>0.47499999999999998</v>
          </cell>
          <cell r="K105">
            <v>0.47199999999999998</v>
          </cell>
          <cell r="L105">
            <v>0.46700000000000003</v>
          </cell>
          <cell r="M105">
            <v>0.46200000000000002</v>
          </cell>
          <cell r="N105">
            <v>0.46</v>
          </cell>
          <cell r="O105">
            <v>0.45200000000000001</v>
          </cell>
          <cell r="P105">
            <v>0.45200000000000001</v>
          </cell>
          <cell r="Q105">
            <v>0.44800000000000001</v>
          </cell>
          <cell r="R105">
            <v>0.44600000000000001</v>
          </cell>
          <cell r="S105">
            <v>0.44900000000000001</v>
          </cell>
          <cell r="T105">
            <v>0.44800000000000001</v>
          </cell>
          <cell r="U105">
            <v>0.44800000000000001</v>
          </cell>
          <cell r="V105">
            <v>0.44600000000000001</v>
          </cell>
          <cell r="W105">
            <v>0.45200000000000001</v>
          </cell>
          <cell r="X105">
            <v>0.45700000000000002</v>
          </cell>
          <cell r="Y105">
            <v>0.45700000000000002</v>
          </cell>
          <cell r="Z105">
            <v>0.46700000000000003</v>
          </cell>
          <cell r="AA105">
            <v>0.47499999999999998</v>
          </cell>
          <cell r="AB105">
            <v>0.48599999999999999</v>
          </cell>
          <cell r="AC105">
            <v>0.49</v>
          </cell>
          <cell r="AD105">
            <v>0.496</v>
          </cell>
          <cell r="AE105">
            <v>0.503</v>
          </cell>
          <cell r="AF105">
            <v>0.51400000000000001</v>
          </cell>
          <cell r="AG105">
            <v>0.51800000000000002</v>
          </cell>
          <cell r="AH105">
            <v>0.52200000000000002</v>
          </cell>
          <cell r="AI105">
            <v>0.52400000000000002</v>
          </cell>
          <cell r="AJ105">
            <v>0.52100000000000002</v>
          </cell>
          <cell r="AK105">
            <v>0.51400000000000001</v>
          </cell>
          <cell r="AL105">
            <v>59.398299999999999</v>
          </cell>
          <cell r="AM105">
            <v>59.193100000000001</v>
          </cell>
          <cell r="AN105">
            <v>58.555</v>
          </cell>
          <cell r="AO105">
            <v>57.991199999999999</v>
          </cell>
          <cell r="AP105">
            <v>58.018300000000004</v>
          </cell>
          <cell r="AQ105">
            <v>56.723199999999999</v>
          </cell>
          <cell r="AR105">
            <v>55.232100000000003</v>
          </cell>
          <cell r="AS105">
            <v>53.594200000000001</v>
          </cell>
          <cell r="AT105">
            <v>51.783299999999997</v>
          </cell>
          <cell r="AU105">
            <v>50.080599999999997</v>
          </cell>
          <cell r="AV105">
            <v>48.426600000000001</v>
          </cell>
          <cell r="AW105">
            <v>46.849299999999999</v>
          </cell>
          <cell r="AX105">
            <v>45.5946</v>
          </cell>
          <cell r="AY105">
            <v>44.529600000000002</v>
          </cell>
          <cell r="AZ105">
            <v>43.710799999999999</v>
          </cell>
          <cell r="BA105">
            <v>43.232500000000002</v>
          </cell>
          <cell r="BB105">
            <v>42.913600000000002</v>
          </cell>
          <cell r="BC105">
            <v>43.122500000000002</v>
          </cell>
          <cell r="BD105">
            <v>43.5657</v>
          </cell>
          <cell r="BE105">
            <v>44.033999999999999</v>
          </cell>
          <cell r="BF105">
            <v>45.595500000000001</v>
          </cell>
          <cell r="BG105">
            <v>46.691899999999997</v>
          </cell>
          <cell r="BH105">
            <v>47.8354</v>
          </cell>
          <cell r="BI105">
            <v>49.002400000000002</v>
          </cell>
          <cell r="BJ105">
            <v>50.032699999999998</v>
          </cell>
          <cell r="BK105">
            <v>51.101399999999998</v>
          </cell>
          <cell r="BL105">
            <v>52.264099999999999</v>
          </cell>
          <cell r="BM105">
            <v>53.063600000000001</v>
          </cell>
          <cell r="BN105">
            <v>53.732999999999997</v>
          </cell>
          <cell r="BO105">
            <v>54.172600000000003</v>
          </cell>
          <cell r="BP105">
            <v>54.693300000000001</v>
          </cell>
          <cell r="BQ105">
            <v>53.061999999999998</v>
          </cell>
          <cell r="BR105">
            <v>8.6512002940000006</v>
          </cell>
          <cell r="BS105">
            <v>8.7855196000000007</v>
          </cell>
          <cell r="BT105">
            <v>8.7336902619999996</v>
          </cell>
          <cell r="BU105">
            <v>8.4600896839999997</v>
          </cell>
          <cell r="BV105">
            <v>8.7588195800000008</v>
          </cell>
          <cell r="BW105">
            <v>8.8218402860000005</v>
          </cell>
          <cell r="BX105">
            <v>8.7351598740000007</v>
          </cell>
          <cell r="BY105">
            <v>8.6597331359999998</v>
          </cell>
          <cell r="BZ105">
            <v>8.5843063990000008</v>
          </cell>
          <cell r="CA105">
            <v>8.508879662</v>
          </cell>
          <cell r="CB105">
            <v>9.3369302750000003</v>
          </cell>
          <cell r="CC105">
            <v>9.5971899030000003</v>
          </cell>
          <cell r="CD105">
            <v>9.8745403290000002</v>
          </cell>
          <cell r="CE105">
            <v>10.39723015</v>
          </cell>
          <cell r="CF105">
            <v>10.678780079999999</v>
          </cell>
          <cell r="CG105">
            <v>10.96033001</v>
          </cell>
          <cell r="CH105">
            <v>11.27525043</v>
          </cell>
          <cell r="CI105">
            <v>11.457680379999999</v>
          </cell>
          <cell r="CJ105">
            <v>11.640110330000001</v>
          </cell>
          <cell r="CK105">
            <v>11.82254028</v>
          </cell>
          <cell r="CL105">
            <v>12.00497023</v>
          </cell>
          <cell r="CM105">
            <v>12.187400179999999</v>
          </cell>
          <cell r="CN105">
            <v>12.36983013</v>
          </cell>
          <cell r="CO105">
            <v>11.973219869999999</v>
          </cell>
          <cell r="CP105">
            <v>11.92323017</v>
          </cell>
          <cell r="CQ105">
            <v>11.8165102</v>
          </cell>
          <cell r="CR105">
            <v>11.97399998</v>
          </cell>
          <cell r="CS105">
            <v>12.13148975</v>
          </cell>
          <cell r="CT105">
            <v>12.086098959999999</v>
          </cell>
          <cell r="CU105">
            <v>12.04087801</v>
          </cell>
          <cell r="CV105">
            <v>12.04087801</v>
          </cell>
          <cell r="CW105">
            <v>12.04087801</v>
          </cell>
          <cell r="CX105">
            <v>4.1091238900000002</v>
          </cell>
          <cell r="CY105">
            <v>4.1920117970000002</v>
          </cell>
          <cell r="CZ105">
            <v>4.2748997040000001</v>
          </cell>
          <cell r="DA105">
            <v>4.3577876099999999</v>
          </cell>
          <cell r="DB105">
            <v>4.4406755169999999</v>
          </cell>
          <cell r="DC105">
            <v>4.5235634239999998</v>
          </cell>
          <cell r="DD105">
            <v>4.6187963380000001</v>
          </cell>
          <cell r="DE105">
            <v>4.7140292519999996</v>
          </cell>
          <cell r="DF105">
            <v>4.809262167</v>
          </cell>
          <cell r="DG105">
            <v>4.9044950810000003</v>
          </cell>
          <cell r="DH105">
            <v>4.9997279949999998</v>
          </cell>
          <cell r="DI105">
            <v>5.2078295480000003</v>
          </cell>
          <cell r="DJ105">
            <v>5.415931101</v>
          </cell>
          <cell r="DK105">
            <v>5.6240326549999997</v>
          </cell>
          <cell r="DL105">
            <v>5.8321342080000003</v>
          </cell>
          <cell r="DM105">
            <v>6.0402357609999999</v>
          </cell>
          <cell r="DN105">
            <v>5.8250799180000001</v>
          </cell>
          <cell r="DO105">
            <v>5.6805548669999997</v>
          </cell>
          <cell r="DP105">
            <v>5.5360298160000001</v>
          </cell>
          <cell r="DQ105">
            <v>5.3152401339999997</v>
          </cell>
          <cell r="DR105">
            <v>5.0944504510000002</v>
          </cell>
          <cell r="DS105">
            <v>5.2066550439999997</v>
          </cell>
          <cell r="DT105">
            <v>5.3188596370000001</v>
          </cell>
          <cell r="DU105">
            <v>5.4310642290000004</v>
          </cell>
          <cell r="DV105">
            <v>5.5432688219999999</v>
          </cell>
          <cell r="DW105">
            <v>5.6554734140000003</v>
          </cell>
          <cell r="DX105">
            <v>5.7441512369999996</v>
          </cell>
          <cell r="DY105">
            <v>5.8328290599999999</v>
          </cell>
          <cell r="DZ105">
            <v>5.9215068840000002</v>
          </cell>
          <cell r="EA105">
            <v>6.0101847069999996</v>
          </cell>
          <cell r="EB105">
            <v>6.0101847069999996</v>
          </cell>
          <cell r="EC105">
            <v>6.0101847069999996</v>
          </cell>
          <cell r="ED105">
            <v>2391.7384400000001</v>
          </cell>
          <cell r="EE105">
            <v>2288.9998999999998</v>
          </cell>
          <cell r="EF105">
            <v>2274.0894389999999</v>
          </cell>
          <cell r="EG105">
            <v>2271.2349450000002</v>
          </cell>
          <cell r="EH105">
            <v>2231.2584769999999</v>
          </cell>
          <cell r="EI105">
            <v>2227.2736159999999</v>
          </cell>
          <cell r="EJ105">
            <v>2293.4754939999998</v>
          </cell>
          <cell r="EK105">
            <v>2392.017605</v>
          </cell>
          <cell r="EL105">
            <v>2747.531806</v>
          </cell>
          <cell r="EM105">
            <v>2746.813803</v>
          </cell>
          <cell r="EN105">
            <v>2678.852288</v>
          </cell>
          <cell r="EO105">
            <v>2646.6502999999998</v>
          </cell>
          <cell r="EP105">
            <v>2681.354652</v>
          </cell>
          <cell r="EQ105">
            <v>2792.8770399999999</v>
          </cell>
          <cell r="ER105">
            <v>2782.4342019999999</v>
          </cell>
          <cell r="ES105">
            <v>2670.5361309999998</v>
          </cell>
          <cell r="ET105">
            <v>2686.4518079999998</v>
          </cell>
          <cell r="EU105">
            <v>2976.2071219999998</v>
          </cell>
          <cell r="EV105">
            <v>3074.9511729999999</v>
          </cell>
          <cell r="EW105">
            <v>2916.2041210000002</v>
          </cell>
          <cell r="EX105">
            <v>3004.1950590000001</v>
          </cell>
          <cell r="EY105">
            <v>2937.1256760000001</v>
          </cell>
          <cell r="EZ105">
            <v>3004.0648179999998</v>
          </cell>
          <cell r="FA105">
            <v>2998.1025460000001</v>
          </cell>
          <cell r="FB105">
            <v>2951.8316159999999</v>
          </cell>
          <cell r="FC105">
            <v>3046.013954</v>
          </cell>
          <cell r="FD105">
            <v>3165.809722</v>
          </cell>
          <cell r="FE105">
            <v>3031.4095550000002</v>
          </cell>
          <cell r="FF105">
            <v>2997.4792029999999</v>
          </cell>
          <cell r="FG105">
            <v>2959.46875</v>
          </cell>
          <cell r="FH105">
            <v>2676.6301830000002</v>
          </cell>
          <cell r="FI105">
            <v>2700.4357479999999</v>
          </cell>
          <cell r="FJ105">
            <v>1</v>
          </cell>
          <cell r="FK105">
            <v>1.0720000000000001</v>
          </cell>
          <cell r="FL105">
            <v>1.06</v>
          </cell>
          <cell r="FM105">
            <v>1.0529999999999999</v>
          </cell>
          <cell r="FN105">
            <v>1.0449999999999999</v>
          </cell>
          <cell r="FO105">
            <v>1.038</v>
          </cell>
          <cell r="FP105">
            <v>1.0309999999999999</v>
          </cell>
          <cell r="FQ105">
            <v>1.0269999999999999</v>
          </cell>
          <cell r="FR105">
            <v>1.022</v>
          </cell>
          <cell r="FS105">
            <v>1.018</v>
          </cell>
          <cell r="FT105">
            <v>1.008</v>
          </cell>
          <cell r="FU105">
            <v>0.99399999999999999</v>
          </cell>
          <cell r="FV105">
            <v>0.98399999999999999</v>
          </cell>
          <cell r="FW105">
            <v>0.98399999999999999</v>
          </cell>
          <cell r="FX105">
            <v>0.98399999999999999</v>
          </cell>
          <cell r="FY105">
            <v>0.98599999999999999</v>
          </cell>
          <cell r="FZ105">
            <v>0.98399999999999999</v>
          </cell>
          <cell r="GA105">
            <v>0.98499999999999999</v>
          </cell>
          <cell r="GB105">
            <v>0.98799999999999999</v>
          </cell>
          <cell r="GC105">
            <v>0.98899999999999999</v>
          </cell>
          <cell r="GD105">
            <v>0.97499999999999998</v>
          </cell>
          <cell r="GE105">
            <v>0.99099999999999999</v>
          </cell>
          <cell r="GF105">
            <v>0.99</v>
          </cell>
          <cell r="GG105">
            <v>0.99099999999999999</v>
          </cell>
          <cell r="GH105">
            <v>0.99099999999999999</v>
          </cell>
          <cell r="GI105">
            <v>0.99</v>
          </cell>
          <cell r="GJ105">
            <v>0.98799999999999999</v>
          </cell>
          <cell r="GK105">
            <v>0.99</v>
          </cell>
          <cell r="GL105">
            <v>0.98899999999999999</v>
          </cell>
          <cell r="GM105">
            <v>0.98899999999999999</v>
          </cell>
          <cell r="GN105">
            <v>0.99399999999999999</v>
          </cell>
          <cell r="GO105">
            <v>0.98399999999999999</v>
          </cell>
          <cell r="GP105">
            <v>0.98499999999999999</v>
          </cell>
          <cell r="GQ105">
            <v>0.49729648900000001</v>
          </cell>
          <cell r="GR105">
            <v>0.49394473500000002</v>
          </cell>
          <cell r="GS105">
            <v>0.48997842800000002</v>
          </cell>
          <cell r="GT105">
            <v>0.48353514399999997</v>
          </cell>
          <cell r="GU105">
            <v>0.48549758999999998</v>
          </cell>
          <cell r="GV105">
            <v>0.479150562</v>
          </cell>
          <cell r="GW105">
            <v>0.47416150899999998</v>
          </cell>
          <cell r="GX105">
            <v>0.46813024800000003</v>
          </cell>
          <cell r="GY105">
            <v>0.46593885400000001</v>
          </cell>
          <cell r="GZ105">
            <v>0.45560091200000002</v>
          </cell>
          <cell r="HA105">
            <v>0.45207441199999998</v>
          </cell>
          <cell r="HB105">
            <v>0.444996483</v>
          </cell>
          <cell r="HC105">
            <v>0.442579308</v>
          </cell>
          <cell r="HD105">
            <v>0.44426349199999998</v>
          </cell>
          <cell r="HE105">
            <v>0.44359285900000001</v>
          </cell>
          <cell r="HF105">
            <v>0.442192164</v>
          </cell>
          <cell r="HG105">
            <v>0.441662059</v>
          </cell>
          <cell r="HH105">
            <v>0.44860154899999999</v>
          </cell>
          <cell r="HI105">
            <v>0.45308493399999999</v>
          </cell>
          <cell r="HJ105">
            <v>0.44998825999999997</v>
          </cell>
          <cell r="HK105">
            <v>0.465316905</v>
          </cell>
          <cell r="HL105">
            <v>0.47336074299999997</v>
          </cell>
          <cell r="HM105">
            <v>0.48429238899999999</v>
          </cell>
          <cell r="HN105">
            <v>0.48866331200000002</v>
          </cell>
          <cell r="HO105">
            <v>0.49436238700000001</v>
          </cell>
          <cell r="HP105">
            <v>0.50187378299999996</v>
          </cell>
          <cell r="HQ105">
            <v>0.51274605399999995</v>
          </cell>
          <cell r="HR105">
            <v>0.51694256900000002</v>
          </cell>
          <cell r="HS105">
            <v>0.52035653400000004</v>
          </cell>
          <cell r="HT105">
            <v>0.52431869399999997</v>
          </cell>
          <cell r="HU105">
            <v>0.51851607399999999</v>
          </cell>
          <cell r="HV105">
            <v>0.51112383900000002</v>
          </cell>
          <cell r="HW105">
            <v>63.927500000000002</v>
          </cell>
          <cell r="HX105">
            <v>63.438400000000001</v>
          </cell>
          <cell r="HY105">
            <v>62.922800000000002</v>
          </cell>
          <cell r="HZ105">
            <v>62.300400000000003</v>
          </cell>
          <cell r="IA105">
            <v>62.3307</v>
          </cell>
          <cell r="IB105">
            <v>60.879100000000001</v>
          </cell>
          <cell r="IC105">
            <v>59.1569</v>
          </cell>
          <cell r="ID105">
            <v>57.218200000000003</v>
          </cell>
          <cell r="IE105">
            <v>55.119500000000002</v>
          </cell>
          <cell r="IF105">
            <v>52.919800000000002</v>
          </cell>
          <cell r="IG105">
            <v>50.916400000000003</v>
          </cell>
          <cell r="IH105">
            <v>49.020499999999998</v>
          </cell>
          <cell r="II105">
            <v>47.743099999999998</v>
          </cell>
          <cell r="IJ105">
            <v>46.633200000000002</v>
          </cell>
          <cell r="IK105">
            <v>45.930199999999999</v>
          </cell>
          <cell r="IL105">
            <v>45.427799999999998</v>
          </cell>
          <cell r="IM105">
            <v>45.301600000000001</v>
          </cell>
          <cell r="IN105">
            <v>45.619199999999999</v>
          </cell>
          <cell r="IO105">
            <v>46.0745</v>
          </cell>
          <cell r="IP105">
            <v>46.106999999999999</v>
          </cell>
          <cell r="IQ105">
            <v>48.176499999999997</v>
          </cell>
          <cell r="IR105">
            <v>49.261000000000003</v>
          </cell>
          <cell r="IS105">
            <v>50.485799999999998</v>
          </cell>
          <cell r="IT105">
            <v>51.752600000000001</v>
          </cell>
          <cell r="IU105">
            <v>52.806800000000003</v>
          </cell>
          <cell r="IV105">
            <v>53.859699999999997</v>
          </cell>
          <cell r="IW105">
            <v>55.096200000000003</v>
          </cell>
          <cell r="IX105">
            <v>55.8996</v>
          </cell>
          <cell r="IY105">
            <v>56.590800000000002</v>
          </cell>
          <cell r="IZ105">
            <v>57.052799999999998</v>
          </cell>
          <cell r="JA105">
            <v>57.537399999999998</v>
          </cell>
          <cell r="JB105">
            <v>55.926600000000001</v>
          </cell>
          <cell r="JC105">
            <v>9.5107402800000003</v>
          </cell>
          <cell r="JD105">
            <v>9.6032304760000002</v>
          </cell>
          <cell r="JE105">
            <v>9.4797697070000009</v>
          </cell>
          <cell r="JF105">
            <v>9.1397399900000007</v>
          </cell>
          <cell r="JG105">
            <v>9.4047899249999993</v>
          </cell>
          <cell r="JH105">
            <v>9.3455648419999999</v>
          </cell>
          <cell r="JI105">
            <v>9.2863397600000006</v>
          </cell>
          <cell r="JJ105">
            <v>9.1540199920000003</v>
          </cell>
          <cell r="JK105">
            <v>9.0217002229999999</v>
          </cell>
          <cell r="JL105">
            <v>8.8893804549999995</v>
          </cell>
          <cell r="JM105">
            <v>9.6024398800000004</v>
          </cell>
          <cell r="JN105">
            <v>9.7903604509999997</v>
          </cell>
          <cell r="JO105">
            <v>10.05560017</v>
          </cell>
          <cell r="JP105">
            <v>10.603440279999999</v>
          </cell>
          <cell r="JQ105">
            <v>10.87341022</v>
          </cell>
          <cell r="JR105">
            <v>11.14338017</v>
          </cell>
          <cell r="JS105">
            <v>11.462909700000001</v>
          </cell>
          <cell r="JT105">
            <v>11.689306419999999</v>
          </cell>
          <cell r="JU105">
            <v>11.91570314</v>
          </cell>
          <cell r="JV105">
            <v>12.14209986</v>
          </cell>
          <cell r="JW105">
            <v>12.36849658</v>
          </cell>
          <cell r="JX105">
            <v>12.594893300000001</v>
          </cell>
          <cell r="JY105">
            <v>12.821290019999999</v>
          </cell>
          <cell r="JZ105">
            <v>12.39562035</v>
          </cell>
          <cell r="KA105">
            <v>12.333180430000001</v>
          </cell>
          <cell r="KB105">
            <v>12.20277023</v>
          </cell>
          <cell r="KC105">
            <v>12.370560169999999</v>
          </cell>
          <cell r="KD105">
            <v>12.53835011</v>
          </cell>
          <cell r="KE105">
            <v>12.484441199999999</v>
          </cell>
          <cell r="KF105">
            <v>12.43076407</v>
          </cell>
          <cell r="KG105">
            <v>12.43076407</v>
          </cell>
          <cell r="KH105">
            <v>12.43076407</v>
          </cell>
          <cell r="KI105">
            <v>4.5837295559999998</v>
          </cell>
          <cell r="KJ105">
            <v>4.6774876599999997</v>
          </cell>
          <cell r="KK105">
            <v>4.7712457649999997</v>
          </cell>
          <cell r="KL105">
            <v>4.8650038689999997</v>
          </cell>
          <cell r="KM105">
            <v>4.9587619739999997</v>
          </cell>
          <cell r="KN105">
            <v>5.0525200779999997</v>
          </cell>
          <cell r="KO105">
            <v>5.1532232279999999</v>
          </cell>
          <cell r="KP105">
            <v>5.253926377</v>
          </cell>
          <cell r="KQ105">
            <v>5.3546295260000001</v>
          </cell>
          <cell r="KR105">
            <v>5.4553326760000003</v>
          </cell>
          <cell r="KS105">
            <v>5.5560358250000004</v>
          </cell>
          <cell r="KT105">
            <v>5.7695959520000004</v>
          </cell>
          <cell r="KU105">
            <v>5.9831560789999996</v>
          </cell>
          <cell r="KV105">
            <v>6.1967162059999996</v>
          </cell>
          <cell r="KW105">
            <v>6.4102763329999997</v>
          </cell>
          <cell r="KX105">
            <v>6.6238364599999997</v>
          </cell>
          <cell r="KY105">
            <v>6.3946499819999998</v>
          </cell>
          <cell r="KZ105">
            <v>6.2380349639999997</v>
          </cell>
          <cell r="LA105">
            <v>6.0814199450000004</v>
          </cell>
          <cell r="LB105">
            <v>5.8466298209999996</v>
          </cell>
          <cell r="LC105">
            <v>5.6118396969999997</v>
          </cell>
          <cell r="LD105">
            <v>5.7363496119999997</v>
          </cell>
          <cell r="LE105">
            <v>5.8608595259999996</v>
          </cell>
          <cell r="LF105">
            <v>5.9853694400000004</v>
          </cell>
          <cell r="LG105">
            <v>6.1098793540000003</v>
          </cell>
          <cell r="LH105">
            <v>6.2343892680000002</v>
          </cell>
          <cell r="LI105">
            <v>6.3162100680000002</v>
          </cell>
          <cell r="LJ105">
            <v>6.3980308690000003</v>
          </cell>
          <cell r="LK105">
            <v>6.4798516700000004</v>
          </cell>
          <cell r="LL105">
            <v>6.5616724700000004</v>
          </cell>
          <cell r="LM105">
            <v>6.5616724700000004</v>
          </cell>
          <cell r="LN105">
            <v>6.5616724700000004</v>
          </cell>
          <cell r="LO105">
            <v>2140.2689350000001</v>
          </cell>
          <cell r="LP105">
            <v>2002.391541</v>
          </cell>
          <cell r="LQ105">
            <v>1938.9997499999999</v>
          </cell>
          <cell r="LR105">
            <v>1887.51325</v>
          </cell>
          <cell r="LS105">
            <v>1814.5719489999999</v>
          </cell>
          <cell r="LT105">
            <v>1784.3190059999999</v>
          </cell>
          <cell r="LU105">
            <v>1839.531133</v>
          </cell>
          <cell r="LV105">
            <v>1931.850344</v>
          </cell>
          <cell r="LW105">
            <v>2241.7257100000002</v>
          </cell>
          <cell r="LX105">
            <v>2264.5222100000001</v>
          </cell>
          <cell r="LY105">
            <v>2210.292817</v>
          </cell>
          <cell r="LZ105">
            <v>2174.896072</v>
          </cell>
          <cell r="MA105">
            <v>2190.3708670000001</v>
          </cell>
          <cell r="MB105">
            <v>2264.7442369999999</v>
          </cell>
          <cell r="MC105">
            <v>2238.6334729999999</v>
          </cell>
          <cell r="MD105">
            <v>2132.4087209999998</v>
          </cell>
          <cell r="ME105">
            <v>2129.7516390000001</v>
          </cell>
          <cell r="MF105">
            <v>2344.5301629999999</v>
          </cell>
          <cell r="MG105">
            <v>2407.204131</v>
          </cell>
          <cell r="MH105">
            <v>2266.8418219999999</v>
          </cell>
          <cell r="MI105">
            <v>2409.3887399999999</v>
          </cell>
          <cell r="MJ105">
            <v>2338.4653840000001</v>
          </cell>
          <cell r="MK105">
            <v>2372.9375049999999</v>
          </cell>
          <cell r="ML105">
            <v>2348.2755080000002</v>
          </cell>
          <cell r="MM105">
            <v>2311.229484</v>
          </cell>
          <cell r="MN105">
            <v>2386.2626559999999</v>
          </cell>
          <cell r="MO105">
            <v>2481.033128</v>
          </cell>
          <cell r="MP105">
            <v>2379.1861389999999</v>
          </cell>
          <cell r="MQ105">
            <v>2357.2710120000002</v>
          </cell>
          <cell r="MR105">
            <v>2410.9581760000001</v>
          </cell>
          <cell r="MS105">
            <v>2081.2125139999998</v>
          </cell>
          <cell r="MT105">
            <v>2106.6028569999999</v>
          </cell>
          <cell r="MU105">
            <v>0.46407970599999998</v>
          </cell>
          <cell r="MV105">
            <v>0.46619115100000003</v>
          </cell>
          <cell r="MW105">
            <v>0.465251203</v>
          </cell>
          <cell r="MX105">
            <v>0.46258944800000001</v>
          </cell>
          <cell r="MY105">
            <v>0.46762264599999998</v>
          </cell>
          <cell r="MZ105">
            <v>0.46451933200000001</v>
          </cell>
          <cell r="NA105">
            <v>0.46176316000000001</v>
          </cell>
          <cell r="NB105">
            <v>0.45816399099999999</v>
          </cell>
          <cell r="NC105">
            <v>0.457546801</v>
          </cell>
          <cell r="ND105">
            <v>0.45182047800000003</v>
          </cell>
          <cell r="NE105">
            <v>0.45485358300000001</v>
          </cell>
          <cell r="NF105">
            <v>0.45203667600000003</v>
          </cell>
          <cell r="NG105">
            <v>0.44985350400000002</v>
          </cell>
          <cell r="NH105">
            <v>0.45163596099999997</v>
          </cell>
          <cell r="NI105">
            <v>0.44989582900000002</v>
          </cell>
          <cell r="NJ105">
            <v>0.44920444700000001</v>
          </cell>
          <cell r="NK105">
            <v>0.44859805400000002</v>
          </cell>
          <cell r="NL105">
            <v>0.453845885</v>
          </cell>
          <cell r="NM105">
            <v>0.45812888600000001</v>
          </cell>
          <cell r="NN105">
            <v>0.46173534599999999</v>
          </cell>
          <cell r="NO105">
            <v>0.469623817</v>
          </cell>
          <cell r="NP105">
            <v>0.47828947900000002</v>
          </cell>
          <cell r="NQ105">
            <v>0.48868774100000001</v>
          </cell>
          <cell r="NR105">
            <v>0.49331512199999999</v>
          </cell>
          <cell r="NS105">
            <v>0.49956246799999998</v>
          </cell>
          <cell r="NT105">
            <v>0.50781542800000001</v>
          </cell>
          <cell r="NU105">
            <v>0.51808583500000005</v>
          </cell>
          <cell r="NV105">
            <v>0.52276225300000001</v>
          </cell>
          <cell r="NW105">
            <v>0.52640045000000002</v>
          </cell>
          <cell r="NX105">
            <v>0.52761666100000004</v>
          </cell>
          <cell r="NY105">
            <v>0.52703690999999997</v>
          </cell>
          <cell r="NZ105">
            <v>0.51914381700000001</v>
          </cell>
          <cell r="OA105">
            <v>55.3279</v>
          </cell>
          <cell r="OB105">
            <v>55.329599999999999</v>
          </cell>
          <cell r="OC105">
            <v>54.6113</v>
          </cell>
          <cell r="OD105">
            <v>54.094099999999997</v>
          </cell>
          <cell r="OE105">
            <v>54.105800000000002</v>
          </cell>
          <cell r="OF105">
            <v>52.943800000000003</v>
          </cell>
          <cell r="OG105">
            <v>51.652299999999997</v>
          </cell>
          <cell r="OH105">
            <v>50.272599999999997</v>
          </cell>
          <cell r="OI105">
            <v>48.707099999999997</v>
          </cell>
          <cell r="OJ105">
            <v>47.4223</v>
          </cell>
          <cell r="OK105">
            <v>46.0702</v>
          </cell>
          <cell r="OL105">
            <v>44.773600000000002</v>
          </cell>
          <cell r="OM105">
            <v>43.545299999999997</v>
          </cell>
          <cell r="ON105">
            <v>42.525100000000002</v>
          </cell>
          <cell r="OO105">
            <v>41.609499999999997</v>
          </cell>
          <cell r="OP105">
            <v>41.1571</v>
          </cell>
          <cell r="OQ105">
            <v>40.689399999999999</v>
          </cell>
          <cell r="OR105">
            <v>40.811399999999999</v>
          </cell>
          <cell r="OS105">
            <v>41.247</v>
          </cell>
          <cell r="OT105">
            <v>42.069200000000002</v>
          </cell>
          <cell r="OU105">
            <v>43.214199999999998</v>
          </cell>
          <cell r="OV105">
            <v>44.301499999999997</v>
          </cell>
          <cell r="OW105">
            <v>45.360399999999998</v>
          </cell>
          <cell r="OX105">
            <v>46.427900000000001</v>
          </cell>
          <cell r="OY105">
            <v>47.418599999999998</v>
          </cell>
          <cell r="OZ105">
            <v>48.48</v>
          </cell>
          <cell r="PA105">
            <v>49.563899999999997</v>
          </cell>
          <cell r="PB105">
            <v>50.350700000000003</v>
          </cell>
          <cell r="PC105">
            <v>50.992400000000004</v>
          </cell>
          <cell r="PD105">
            <v>51.406100000000002</v>
          </cell>
          <cell r="PE105">
            <v>51.9621</v>
          </cell>
          <cell r="PF105">
            <v>50.373600000000003</v>
          </cell>
          <cell r="PG105">
            <v>7.7905697820000004</v>
          </cell>
          <cell r="PH105">
            <v>7.9677000050000002</v>
          </cell>
          <cell r="PI105">
            <v>7.990119934</v>
          </cell>
          <cell r="PJ105">
            <v>7.7864899640000003</v>
          </cell>
          <cell r="PK105">
            <v>8.1192302699999992</v>
          </cell>
          <cell r="PL105">
            <v>8.1539549830000002</v>
          </cell>
          <cell r="PM105">
            <v>8.1886796949999994</v>
          </cell>
          <cell r="PN105">
            <v>8.170359929</v>
          </cell>
          <cell r="PO105">
            <v>8.1520401640000006</v>
          </cell>
          <cell r="PP105">
            <v>8.1337203979999995</v>
          </cell>
          <cell r="PQ105">
            <v>9.0760803219999993</v>
          </cell>
          <cell r="PR105">
            <v>9.4112501139999996</v>
          </cell>
          <cell r="PS105">
            <v>9.6993799210000002</v>
          </cell>
          <cell r="PT105">
            <v>10.19361973</v>
          </cell>
          <cell r="PU105">
            <v>10.48652983</v>
          </cell>
          <cell r="PV105">
            <v>10.779439930000001</v>
          </cell>
          <cell r="PW105">
            <v>11.088179589999999</v>
          </cell>
          <cell r="PX105">
            <v>11.226637999999999</v>
          </cell>
          <cell r="PY105">
            <v>11.36509641</v>
          </cell>
          <cell r="PZ105">
            <v>11.50355482</v>
          </cell>
          <cell r="QA105">
            <v>11.64201323</v>
          </cell>
          <cell r="QB105">
            <v>11.78047164</v>
          </cell>
          <cell r="QC105">
            <v>11.91893005</v>
          </cell>
          <cell r="QD105">
            <v>11.55031967</v>
          </cell>
          <cell r="QE105">
            <v>11.516489979999999</v>
          </cell>
          <cell r="QF105">
            <v>11.43525028</v>
          </cell>
          <cell r="QG105">
            <v>11.58342028</v>
          </cell>
          <cell r="QH105">
            <v>11.73159027</v>
          </cell>
          <cell r="QI105">
            <v>11.696018430000001</v>
          </cell>
          <cell r="QJ105">
            <v>11.66055444</v>
          </cell>
          <cell r="QK105">
            <v>11.66055444</v>
          </cell>
          <cell r="QL105">
            <v>11.66055444</v>
          </cell>
          <cell r="QM105">
            <v>3.9144388669999999</v>
          </cell>
          <cell r="QN105">
            <v>3.990868544</v>
          </cell>
          <cell r="QO105">
            <v>4.0672982209999997</v>
          </cell>
          <cell r="QP105">
            <v>4.1437278979999999</v>
          </cell>
          <cell r="QQ105">
            <v>4.220157575</v>
          </cell>
          <cell r="QR105">
            <v>4.2965872520000001</v>
          </cell>
          <cell r="QS105">
            <v>4.385410931</v>
          </cell>
          <cell r="QT105">
            <v>4.4742346099999999</v>
          </cell>
          <cell r="QU105">
            <v>4.5630582889999998</v>
          </cell>
          <cell r="QV105">
            <v>4.6518819669999996</v>
          </cell>
          <cell r="QW105">
            <v>4.7407056460000003</v>
          </cell>
          <cell r="QX105">
            <v>4.8419233269999999</v>
          </cell>
          <cell r="QY105">
            <v>4.9431410070000004</v>
          </cell>
          <cell r="QZ105">
            <v>5.044358688</v>
          </cell>
          <cell r="RA105">
            <v>5.1455763680000004</v>
          </cell>
          <cell r="RB105">
            <v>5.246794049</v>
          </cell>
          <cell r="RC105">
            <v>5.1724300379999999</v>
          </cell>
          <cell r="RD105">
            <v>5.050684929</v>
          </cell>
          <cell r="RE105">
            <v>4.928939819</v>
          </cell>
          <cell r="RF105">
            <v>4.8559785389999996</v>
          </cell>
          <cell r="RG105">
            <v>4.7830172590000002</v>
          </cell>
          <cell r="RH105">
            <v>4.937046628</v>
          </cell>
          <cell r="RI105">
            <v>5.091075998</v>
          </cell>
          <cell r="RJ105">
            <v>5.2451053669999999</v>
          </cell>
          <cell r="RK105">
            <v>5.3991347359999997</v>
          </cell>
          <cell r="RL105">
            <v>5.5531641059999997</v>
          </cell>
          <cell r="RM105">
            <v>5.6605793240000004</v>
          </cell>
          <cell r="RN105">
            <v>5.7679945420000003</v>
          </cell>
          <cell r="RO105">
            <v>5.8754097600000001</v>
          </cell>
          <cell r="RP105">
            <v>5.982824978</v>
          </cell>
          <cell r="RQ105">
            <v>5.982824978</v>
          </cell>
          <cell r="RR105">
            <v>5.982824978</v>
          </cell>
          <cell r="RS105">
            <v>2651.1849510000002</v>
          </cell>
          <cell r="RT105">
            <v>2585.1390540000002</v>
          </cell>
          <cell r="RU105">
            <v>2620.840263</v>
          </cell>
          <cell r="RV105">
            <v>2668.9594229999998</v>
          </cell>
          <cell r="RW105">
            <v>2663.8781479999998</v>
          </cell>
          <cell r="RX105">
            <v>2687.9575580000001</v>
          </cell>
          <cell r="RY105">
            <v>2766.4220679999999</v>
          </cell>
          <cell r="RZ105">
            <v>2872.038125</v>
          </cell>
          <cell r="SA105">
            <v>3275.52702</v>
          </cell>
          <cell r="SB105">
            <v>3250.5374900000002</v>
          </cell>
          <cell r="SC105">
            <v>3168.3706550000002</v>
          </cell>
          <cell r="SD105">
            <v>3139.5268249999999</v>
          </cell>
          <cell r="SE105">
            <v>3194.2924130000001</v>
          </cell>
          <cell r="SF105">
            <v>3344.6127150000002</v>
          </cell>
          <cell r="SG105">
            <v>3350.5747339999998</v>
          </cell>
          <cell r="SH105">
            <v>3232.8519630000001</v>
          </cell>
          <cell r="SI105">
            <v>3268.4162080000001</v>
          </cell>
          <cell r="SJ105">
            <v>3635.7105350000002</v>
          </cell>
          <cell r="SK105">
            <v>3770.871251</v>
          </cell>
          <cell r="SL105">
            <v>3592.3009710000001</v>
          </cell>
          <cell r="SM105">
            <v>3622.5368760000001</v>
          </cell>
          <cell r="SN105">
            <v>3558.3724999999999</v>
          </cell>
          <cell r="SO105">
            <v>3657.708408</v>
          </cell>
          <cell r="SP105">
            <v>3669.8356990000002</v>
          </cell>
          <cell r="SQ105">
            <v>3612.9314730000001</v>
          </cell>
          <cell r="SR105">
            <v>3726.006026</v>
          </cell>
          <cell r="SS105">
            <v>3870.8671760000002</v>
          </cell>
          <cell r="ST105">
            <v>3702.3420759999999</v>
          </cell>
          <cell r="SU105">
            <v>3655.524958</v>
          </cell>
          <cell r="SV105">
            <v>3522.8618980000001</v>
          </cell>
          <cell r="SW105">
            <v>3287.9640599999998</v>
          </cell>
          <cell r="SX105">
            <v>3310.1252239999999</v>
          </cell>
          <cell r="SY105">
            <v>0.29899999999999999</v>
          </cell>
          <cell r="SZ105">
            <v>0.30399999999999999</v>
          </cell>
          <cell r="TA105">
            <v>0.311</v>
          </cell>
          <cell r="TB105">
            <v>0.314</v>
          </cell>
          <cell r="TC105">
            <v>0.33200000000000002</v>
          </cell>
          <cell r="TD105">
            <v>0.33700000000000002</v>
          </cell>
          <cell r="TE105">
            <v>0.34499999999999997</v>
          </cell>
          <cell r="TF105">
            <v>0.34799999999999998</v>
          </cell>
          <cell r="TG105">
            <v>0.376</v>
          </cell>
          <cell r="TH105">
            <v>0.377</v>
          </cell>
          <cell r="TI105">
            <v>0.376</v>
          </cell>
          <cell r="TJ105">
            <v>0.372</v>
          </cell>
          <cell r="TK105">
            <v>35.398654149999999</v>
          </cell>
          <cell r="TL105">
            <v>35.279667379999999</v>
          </cell>
          <cell r="TM105">
            <v>35.211478399999997</v>
          </cell>
          <cell r="TN105">
            <v>35.232513910000002</v>
          </cell>
          <cell r="TO105">
            <v>32.602064220000003</v>
          </cell>
          <cell r="TP105">
            <v>32.633700779999998</v>
          </cell>
          <cell r="TQ105">
            <v>32.417785100000003</v>
          </cell>
          <cell r="TR105">
            <v>32.406236739999997</v>
          </cell>
          <cell r="TS105">
            <v>27.75884422</v>
          </cell>
          <cell r="TT105">
            <v>27.794682030000001</v>
          </cell>
          <cell r="TU105">
            <v>27.606094850000002</v>
          </cell>
          <cell r="TV105">
            <v>27.394297770000001</v>
          </cell>
          <cell r="TW105">
            <v>35.974304070000002</v>
          </cell>
          <cell r="TX105">
            <v>36</v>
          </cell>
          <cell r="TY105">
            <v>36.008230449999999</v>
          </cell>
          <cell r="TZ105">
            <v>35.918367349999997</v>
          </cell>
          <cell r="UA105">
            <v>33.064516130000001</v>
          </cell>
          <cell r="UB105">
            <v>33.001988070000003</v>
          </cell>
          <cell r="UC105">
            <v>32.879377429999998</v>
          </cell>
          <cell r="UD105">
            <v>32.818532820000001</v>
          </cell>
          <cell r="UE105">
            <v>27.969348660000001</v>
          </cell>
          <cell r="UF105">
            <v>28.053435109999999</v>
          </cell>
          <cell r="UG105">
            <v>27.831094050000001</v>
          </cell>
          <cell r="UH105">
            <v>27.626459140000001</v>
          </cell>
          <cell r="UI105">
            <v>34.85679245</v>
          </cell>
          <cell r="UJ105">
            <v>34.499832150000003</v>
          </cell>
          <cell r="UK105">
            <v>34.295265200000003</v>
          </cell>
          <cell r="UL105">
            <v>34.358371730000002</v>
          </cell>
          <cell r="UM105">
            <v>34.789882660000004</v>
          </cell>
          <cell r="UN105">
            <v>34.884792330000003</v>
          </cell>
          <cell r="UO105">
            <v>34.237045289999998</v>
          </cell>
          <cell r="UP105">
            <v>34.20240021</v>
          </cell>
          <cell r="UQ105">
            <v>34.142772669999999</v>
          </cell>
          <cell r="UR105">
            <v>34.250286099999997</v>
          </cell>
          <cell r="US105">
            <v>33.684524539999998</v>
          </cell>
          <cell r="UT105">
            <v>33.049133300000001</v>
          </cell>
          <cell r="UU105">
            <v>24.3</v>
          </cell>
          <cell r="UV105">
            <v>24.3</v>
          </cell>
          <cell r="UW105">
            <v>24.3</v>
          </cell>
          <cell r="UX105">
            <v>24.3</v>
          </cell>
          <cell r="UY105">
            <v>21.916309999999999</v>
          </cell>
          <cell r="UZ105">
            <v>21.916309999999999</v>
          </cell>
          <cell r="VA105">
            <v>21.916309999999999</v>
          </cell>
          <cell r="VB105">
            <v>21.916309999999999</v>
          </cell>
          <cell r="VC105">
            <v>19.557120000000001</v>
          </cell>
          <cell r="VD105">
            <v>19.557120000000001</v>
          </cell>
          <cell r="VE105">
            <v>19.557120000000001</v>
          </cell>
          <cell r="VF105">
            <v>19.557120000000001</v>
          </cell>
          <cell r="VG105">
            <v>47.039169999999999</v>
          </cell>
          <cell r="VH105">
            <v>47.039169999999999</v>
          </cell>
          <cell r="VI105">
            <v>47.039169999999999</v>
          </cell>
          <cell r="VJ105">
            <v>47.039169999999999</v>
          </cell>
          <cell r="VK105">
            <v>41.1</v>
          </cell>
          <cell r="VL105">
            <v>41.1</v>
          </cell>
          <cell r="VM105">
            <v>41.1</v>
          </cell>
          <cell r="VN105">
            <v>41.1</v>
          </cell>
          <cell r="VO105">
            <v>29.576640000000001</v>
          </cell>
          <cell r="VP105">
            <v>29.576640000000001</v>
          </cell>
          <cell r="VQ105">
            <v>29.576640000000001</v>
          </cell>
          <cell r="VR105">
            <v>29.576640000000001</v>
          </cell>
          <cell r="VS105">
            <v>144</v>
          </cell>
          <cell r="VT105">
            <v>0.58899999999999997</v>
          </cell>
          <cell r="VU105">
            <v>0.58799999999999997</v>
          </cell>
          <cell r="VV105">
            <v>0.58699999999999997</v>
          </cell>
          <cell r="VW105">
            <v>0.58499999999999996</v>
          </cell>
          <cell r="VX105">
            <v>0.58399999999999996</v>
          </cell>
          <cell r="VY105">
            <v>0.58299999999999996</v>
          </cell>
          <cell r="VZ105">
            <v>0.58299999999999996</v>
          </cell>
          <cell r="WA105">
            <v>0.58299999999999996</v>
          </cell>
          <cell r="WB105">
            <v>0.58199999999999996</v>
          </cell>
          <cell r="WC105">
            <v>0.58199999999999996</v>
          </cell>
          <cell r="WD105">
            <v>0.58499999999999996</v>
          </cell>
          <cell r="WE105">
            <v>0.58799999999999997</v>
          </cell>
          <cell r="WF105">
            <v>0.59</v>
          </cell>
          <cell r="WG105">
            <v>0.57399999999999995</v>
          </cell>
          <cell r="WH105">
            <v>0.57399999999999995</v>
          </cell>
          <cell r="WI105">
            <v>0.57599999999999996</v>
          </cell>
          <cell r="WJ105">
            <v>0.57599999999999996</v>
          </cell>
          <cell r="WK105">
            <v>0.56200000000000006</v>
          </cell>
          <cell r="WL105">
            <v>0.55900000000000005</v>
          </cell>
          <cell r="WM105">
            <v>0.56100000000000005</v>
          </cell>
          <cell r="WN105">
            <v>0.55800000000000005</v>
          </cell>
          <cell r="WO105">
            <v>0.55700000000000005</v>
          </cell>
          <cell r="WP105">
            <v>0.55400000000000005</v>
          </cell>
          <cell r="WQ105">
            <v>0.55600000000000005</v>
          </cell>
          <cell r="WR105">
            <v>0.55500000000000005</v>
          </cell>
          <cell r="WS105">
            <v>0.55800000000000005</v>
          </cell>
          <cell r="WT105">
            <v>0.55800000000000005</v>
          </cell>
          <cell r="WU105">
            <v>0.56000000000000005</v>
          </cell>
          <cell r="WV105">
            <v>0.55900000000000005</v>
          </cell>
          <cell r="WW105">
            <v>0.55700000000000005</v>
          </cell>
          <cell r="WX105">
            <v>0.55700000000000005</v>
          </cell>
          <cell r="WY105">
            <v>0.55700000000000005</v>
          </cell>
          <cell r="WZ105">
            <v>599</v>
          </cell>
          <cell r="XA105">
            <v>593</v>
          </cell>
          <cell r="XB105">
            <v>594</v>
          </cell>
          <cell r="XC105">
            <v>596</v>
          </cell>
          <cell r="XD105">
            <v>598</v>
          </cell>
          <cell r="XE105">
            <v>597</v>
          </cell>
          <cell r="XF105">
            <v>594</v>
          </cell>
          <cell r="XG105">
            <v>593</v>
          </cell>
          <cell r="XH105">
            <v>600</v>
          </cell>
          <cell r="XI105">
            <v>601</v>
          </cell>
          <cell r="XJ105">
            <v>614</v>
          </cell>
          <cell r="XK105">
            <v>633</v>
          </cell>
          <cell r="XL105">
            <v>653</v>
          </cell>
          <cell r="XM105">
            <v>671</v>
          </cell>
          <cell r="XN105">
            <v>680</v>
          </cell>
          <cell r="XO105">
            <v>679</v>
          </cell>
          <cell r="XP105">
            <v>668</v>
          </cell>
          <cell r="XQ105">
            <v>652</v>
          </cell>
          <cell r="XR105">
            <v>623</v>
          </cell>
          <cell r="XS105">
            <v>607</v>
          </cell>
          <cell r="XT105">
            <v>594</v>
          </cell>
          <cell r="XU105">
            <v>585</v>
          </cell>
          <cell r="XV105">
            <v>586</v>
          </cell>
          <cell r="XW105">
            <v>583</v>
          </cell>
          <cell r="XX105">
            <v>579</v>
          </cell>
          <cell r="XY105">
            <v>574</v>
          </cell>
          <cell r="XZ105">
            <v>559</v>
          </cell>
          <cell r="YA105">
            <v>544</v>
          </cell>
          <cell r="YB105">
            <v>544</v>
          </cell>
          <cell r="YC105">
            <v>544</v>
          </cell>
          <cell r="YD105">
            <v>544</v>
          </cell>
          <cell r="YE105">
            <v>544</v>
          </cell>
          <cell r="YF105">
            <v>85.521000000000001</v>
          </cell>
          <cell r="YG105">
            <v>85.284000000000006</v>
          </cell>
          <cell r="YH105">
            <v>83.228999999999999</v>
          </cell>
          <cell r="YI105">
            <v>81.418999999999997</v>
          </cell>
          <cell r="YJ105">
            <v>80.668999999999997</v>
          </cell>
          <cell r="YK105">
            <v>79.328000000000003</v>
          </cell>
          <cell r="YL105">
            <v>80.870999999999995</v>
          </cell>
          <cell r="YM105">
            <v>81.600999999999999</v>
          </cell>
          <cell r="YN105">
            <v>79.552000000000007</v>
          </cell>
          <cell r="YO105">
            <v>77.534999999999997</v>
          </cell>
          <cell r="YP105">
            <v>78.347999999999999</v>
          </cell>
          <cell r="YQ105">
            <v>79.781000000000006</v>
          </cell>
          <cell r="YR105">
            <v>79.977000000000004</v>
          </cell>
          <cell r="YS105">
            <v>83.677000000000007</v>
          </cell>
          <cell r="YT105">
            <v>81.668000000000006</v>
          </cell>
          <cell r="YU105">
            <v>84.644000000000005</v>
          </cell>
          <cell r="YV105">
            <v>86.040999999999997</v>
          </cell>
          <cell r="YW105">
            <v>89.846000000000004</v>
          </cell>
          <cell r="YX105">
            <v>89.497</v>
          </cell>
          <cell r="YY105">
            <v>86.622</v>
          </cell>
          <cell r="YZ105">
            <v>84.064999999999998</v>
          </cell>
          <cell r="ZA105">
            <v>84.641999999999996</v>
          </cell>
          <cell r="ZB105">
            <v>88.278000000000006</v>
          </cell>
          <cell r="ZC105">
            <v>90.941000000000003</v>
          </cell>
          <cell r="ZD105">
            <v>90.337000000000003</v>
          </cell>
          <cell r="ZE105">
            <v>90.796999999999997</v>
          </cell>
          <cell r="ZF105">
            <v>93.331999999999994</v>
          </cell>
          <cell r="ZG105">
            <v>93.831000000000003</v>
          </cell>
          <cell r="ZH105">
            <v>92.028999999999996</v>
          </cell>
          <cell r="ZI105">
            <v>91.186999999999998</v>
          </cell>
          <cell r="ZJ105">
            <v>89.727000000000004</v>
          </cell>
          <cell r="ZK105">
            <v>89.567999999999998</v>
          </cell>
          <cell r="ZL105">
            <v>11.43489233</v>
          </cell>
          <cell r="ZM105">
            <v>12.15092581</v>
          </cell>
          <cell r="ZN105">
            <v>12.86695929</v>
          </cell>
          <cell r="ZO105">
            <v>13.582992770000001</v>
          </cell>
          <cell r="ZP105">
            <v>14.299026250000001</v>
          </cell>
          <cell r="ZQ105">
            <v>15.015059730000001</v>
          </cell>
          <cell r="ZR105">
            <v>15.90604345</v>
          </cell>
          <cell r="ZS105">
            <v>16.797027180000001</v>
          </cell>
          <cell r="ZT105">
            <v>17.688010899999998</v>
          </cell>
          <cell r="ZU105">
            <v>18.57899462</v>
          </cell>
          <cell r="ZV105">
            <v>19.469978350000002</v>
          </cell>
          <cell r="ZW105">
            <v>21.488218809999999</v>
          </cell>
          <cell r="ZX105">
            <v>23.506459270000001</v>
          </cell>
          <cell r="ZY105">
            <v>25.524699729999998</v>
          </cell>
          <cell r="ZZ105">
            <v>27.542940189999999</v>
          </cell>
          <cell r="AAA105">
            <v>29.561180650000001</v>
          </cell>
          <cell r="AAB105">
            <v>27.413080220000001</v>
          </cell>
          <cell r="AAC105">
            <v>24.64274502</v>
          </cell>
          <cell r="AAD105">
            <v>21.872409820000001</v>
          </cell>
          <cell r="AAE105">
            <v>19.839949799999999</v>
          </cell>
          <cell r="AAF105">
            <v>17.807489780000001</v>
          </cell>
          <cell r="AAG105">
            <v>19.04130052</v>
          </cell>
          <cell r="AAH105">
            <v>20.275111259999999</v>
          </cell>
          <cell r="AAI105">
            <v>21.508922009999999</v>
          </cell>
          <cell r="AAJ105">
            <v>22.742732749999998</v>
          </cell>
          <cell r="AAK105">
            <v>23.976543499999998</v>
          </cell>
          <cell r="AAL105">
            <v>24.778605800000001</v>
          </cell>
          <cell r="AAM105">
            <v>25.580668110000001</v>
          </cell>
          <cell r="AAN105">
            <v>26.382730420000001</v>
          </cell>
          <cell r="AAO105">
            <v>27.184792730000002</v>
          </cell>
          <cell r="AAP105">
            <v>27.184792730000002</v>
          </cell>
          <cell r="AAQ105">
            <v>27.184792730000002</v>
          </cell>
          <cell r="AAR105">
            <v>9.7956776259999998</v>
          </cell>
          <cell r="AAS105">
            <v>10.40906627</v>
          </cell>
          <cell r="AAT105">
            <v>11.022454919999999</v>
          </cell>
          <cell r="AAU105">
            <v>11.63584357</v>
          </cell>
          <cell r="AAV105">
            <v>12.249232210000001</v>
          </cell>
          <cell r="AAW105">
            <v>12.86262086</v>
          </cell>
          <cell r="AAX105">
            <v>13.625880280000001</v>
          </cell>
          <cell r="AAY105">
            <v>14.38913971</v>
          </cell>
          <cell r="AAZ105">
            <v>15.152399129999999</v>
          </cell>
          <cell r="ABA105">
            <v>15.91565855</v>
          </cell>
          <cell r="ABB105">
            <v>16.678917980000001</v>
          </cell>
          <cell r="ABC105">
            <v>18.407839630000002</v>
          </cell>
          <cell r="ABD105">
            <v>20.136761280000002</v>
          </cell>
          <cell r="ABE105">
            <v>21.865682929999998</v>
          </cell>
          <cell r="ABF105">
            <v>23.594604579999999</v>
          </cell>
          <cell r="ABG105">
            <v>25.323526229999999</v>
          </cell>
          <cell r="ABH105">
            <v>23.48336029</v>
          </cell>
          <cell r="ABI105">
            <v>21.620860100000002</v>
          </cell>
          <cell r="ABJ105">
            <v>19.758359909999999</v>
          </cell>
          <cell r="ABK105">
            <v>17.922344720000002</v>
          </cell>
          <cell r="ABL105">
            <v>16.086329540000001</v>
          </cell>
          <cell r="ABM105">
            <v>17.200887869999999</v>
          </cell>
          <cell r="ABN105">
            <v>18.315446210000001</v>
          </cell>
          <cell r="ABO105">
            <v>19.43000455</v>
          </cell>
          <cell r="ABP105">
            <v>20.544562890000002</v>
          </cell>
          <cell r="ABQ105">
            <v>21.659121219999999</v>
          </cell>
          <cell r="ABR105">
            <v>22.38366122</v>
          </cell>
          <cell r="ABS105">
            <v>23.108201220000002</v>
          </cell>
          <cell r="ABT105">
            <v>23.832741219999999</v>
          </cell>
          <cell r="ABU105">
            <v>24.55728122</v>
          </cell>
          <cell r="ABV105">
            <v>24.55728122</v>
          </cell>
          <cell r="ABW105">
            <v>24.55728122</v>
          </cell>
          <cell r="ABX105">
            <v>11.224489800000001</v>
          </cell>
          <cell r="ABY105">
            <v>11.224489800000001</v>
          </cell>
          <cell r="ABZ105">
            <v>11.224489800000001</v>
          </cell>
          <cell r="ACA105">
            <v>11.224489800000001</v>
          </cell>
          <cell r="ACB105">
            <v>11.224489800000001</v>
          </cell>
          <cell r="ACC105">
            <v>11.224489800000001</v>
          </cell>
          <cell r="ACD105">
            <v>11.224489800000001</v>
          </cell>
          <cell r="ACE105">
            <v>11.224489800000001</v>
          </cell>
          <cell r="ACF105">
            <v>11.224489800000001</v>
          </cell>
          <cell r="ACG105">
            <v>10.71428571</v>
          </cell>
          <cell r="ACH105">
            <v>10.71428571</v>
          </cell>
          <cell r="ACI105">
            <v>10.71428571</v>
          </cell>
          <cell r="ACJ105">
            <v>10.71428571</v>
          </cell>
          <cell r="ACK105">
            <v>16.99346405</v>
          </cell>
          <cell r="ACL105">
            <v>16.99346405</v>
          </cell>
          <cell r="ACM105">
            <v>16.99346405</v>
          </cell>
          <cell r="ACN105">
            <v>16.99346405</v>
          </cell>
          <cell r="ACO105">
            <v>24.666666670000001</v>
          </cell>
          <cell r="ACP105">
            <v>25.827814570000001</v>
          </cell>
          <cell r="ACQ105">
            <v>22.875816990000001</v>
          </cell>
          <cell r="ACR105">
            <v>22.875816990000001</v>
          </cell>
          <cell r="ACS105">
            <v>23.529411759999999</v>
          </cell>
          <cell r="ACT105">
            <v>26.79738562</v>
          </cell>
          <cell r="ACU105">
            <v>26.79738562</v>
          </cell>
          <cell r="ACV105">
            <v>26.79738562</v>
          </cell>
          <cell r="ACW105">
            <v>24.836601309999999</v>
          </cell>
          <cell r="ACX105">
            <v>24.836601309999999</v>
          </cell>
          <cell r="ACY105">
            <v>22.727272729999999</v>
          </cell>
          <cell r="ACZ105">
            <v>22.727272729999999</v>
          </cell>
          <cell r="ADA105">
            <v>23.026315790000002</v>
          </cell>
          <cell r="ADB105">
            <v>23.026315790000002</v>
          </cell>
          <cell r="ADC105">
            <v>22.875816990000001</v>
          </cell>
          <cell r="ADD105">
            <v>88.775510199999999</v>
          </cell>
          <cell r="ADE105">
            <v>88.775510199999999</v>
          </cell>
          <cell r="ADF105">
            <v>88.775510199999999</v>
          </cell>
          <cell r="ADG105">
            <v>88.775510199999999</v>
          </cell>
          <cell r="ADH105">
            <v>88.775510199999999</v>
          </cell>
          <cell r="ADI105">
            <v>88.775510199999999</v>
          </cell>
          <cell r="ADJ105">
            <v>88.775510199999999</v>
          </cell>
          <cell r="ADK105">
            <v>88.775510199999999</v>
          </cell>
          <cell r="ADL105">
            <v>88.775510199999999</v>
          </cell>
          <cell r="ADM105">
            <v>89.285714290000001</v>
          </cell>
          <cell r="ADN105">
            <v>89.285714290000001</v>
          </cell>
          <cell r="ADO105">
            <v>89.285714290000001</v>
          </cell>
          <cell r="ADP105">
            <v>89.285714290000001</v>
          </cell>
          <cell r="ADQ105">
            <v>83.00653595</v>
          </cell>
          <cell r="ADR105">
            <v>83.00653595</v>
          </cell>
          <cell r="ADS105">
            <v>83.00653595</v>
          </cell>
          <cell r="ADT105">
            <v>83.00653595</v>
          </cell>
          <cell r="ADU105">
            <v>75.333333330000002</v>
          </cell>
          <cell r="ADV105">
            <v>74.172185429999999</v>
          </cell>
          <cell r="ADW105">
            <v>77.124183009999996</v>
          </cell>
          <cell r="ADX105">
            <v>77.124183009999996</v>
          </cell>
          <cell r="ADY105">
            <v>76.470588239999998</v>
          </cell>
          <cell r="ADZ105">
            <v>73.20261438</v>
          </cell>
          <cell r="AEA105">
            <v>73.20261438</v>
          </cell>
          <cell r="AEB105">
            <v>73.20261438</v>
          </cell>
          <cell r="AEC105">
            <v>75.163398689999994</v>
          </cell>
          <cell r="AED105">
            <v>75.163398689999994</v>
          </cell>
          <cell r="AEE105">
            <v>77.272727270000004</v>
          </cell>
          <cell r="AEF105">
            <v>77.272727270000004</v>
          </cell>
          <cell r="AEG105">
            <v>76.973684210000002</v>
          </cell>
          <cell r="AEH105">
            <v>76.973684210000002</v>
          </cell>
          <cell r="AEI105">
            <v>77.124183009999996</v>
          </cell>
          <cell r="AEJ105">
            <v>67.12</v>
          </cell>
          <cell r="AEK105">
            <v>67.042000000000002</v>
          </cell>
          <cell r="AEL105">
            <v>66.960999999999999</v>
          </cell>
          <cell r="AEM105">
            <v>66.900999999999996</v>
          </cell>
          <cell r="AEN105">
            <v>66.888000000000005</v>
          </cell>
          <cell r="AEO105">
            <v>66.933000000000007</v>
          </cell>
          <cell r="AEP105">
            <v>67.034000000000006</v>
          </cell>
          <cell r="AEQ105">
            <v>67.168000000000006</v>
          </cell>
          <cell r="AER105">
            <v>67.319999999999993</v>
          </cell>
          <cell r="AES105">
            <v>67.477999999999994</v>
          </cell>
          <cell r="AET105">
            <v>66.822999999999993</v>
          </cell>
          <cell r="AEU105">
            <v>66.138000000000005</v>
          </cell>
          <cell r="AEV105">
            <v>65.436000000000007</v>
          </cell>
          <cell r="AEW105">
            <v>64.718999999999994</v>
          </cell>
          <cell r="AEX105">
            <v>63.993000000000002</v>
          </cell>
          <cell r="AEY105">
            <v>63.262</v>
          </cell>
          <cell r="AEZ105">
            <v>62.527000000000001</v>
          </cell>
          <cell r="AFA105">
            <v>61.786000000000001</v>
          </cell>
          <cell r="AFB105">
            <v>61.036999999999999</v>
          </cell>
          <cell r="AFC105">
            <v>60.280999999999999</v>
          </cell>
          <cell r="AFD105">
            <v>59.515999999999998</v>
          </cell>
          <cell r="AFE105">
            <v>58.744</v>
          </cell>
          <cell r="AFF105">
            <v>57.963000000000001</v>
          </cell>
          <cell r="AFG105">
            <v>57.174999999999997</v>
          </cell>
          <cell r="AFH105">
            <v>57.255000000000003</v>
          </cell>
          <cell r="AFI105">
            <v>57.36</v>
          </cell>
          <cell r="AFJ105">
            <v>57.406999999999996</v>
          </cell>
          <cell r="AFK105">
            <v>57.478999999999999</v>
          </cell>
          <cell r="AFL105">
            <v>57.561</v>
          </cell>
          <cell r="AFM105">
            <v>57.64</v>
          </cell>
          <cell r="AFN105">
            <v>55.554000000000002</v>
          </cell>
          <cell r="AFO105">
            <v>56.070999999999998</v>
          </cell>
          <cell r="AFP105">
            <v>83.793999999999997</v>
          </cell>
          <cell r="AFQ105">
            <v>83.17</v>
          </cell>
          <cell r="AFR105">
            <v>82.527000000000001</v>
          </cell>
          <cell r="AFS105">
            <v>81.867999999999995</v>
          </cell>
          <cell r="AFT105">
            <v>81.212999999999994</v>
          </cell>
          <cell r="AFU105">
            <v>80.58</v>
          </cell>
          <cell r="AFV105">
            <v>80.210999999999999</v>
          </cell>
          <cell r="AFW105">
            <v>79.855000000000004</v>
          </cell>
          <cell r="AFX105">
            <v>79.495000000000005</v>
          </cell>
          <cell r="AFY105">
            <v>79.108999999999995</v>
          </cell>
          <cell r="AFZ105">
            <v>78.808000000000007</v>
          </cell>
          <cell r="AGA105">
            <v>78.475999999999999</v>
          </cell>
          <cell r="AGB105">
            <v>78.129000000000005</v>
          </cell>
          <cell r="AGC105">
            <v>77.769000000000005</v>
          </cell>
          <cell r="AGD105">
            <v>77.400999999999996</v>
          </cell>
          <cell r="AGE105">
            <v>77.03</v>
          </cell>
          <cell r="AGF105">
            <v>76.656999999999996</v>
          </cell>
          <cell r="AGG105">
            <v>76.28</v>
          </cell>
          <cell r="AGH105">
            <v>75.897000000000006</v>
          </cell>
          <cell r="AGI105">
            <v>75.506</v>
          </cell>
          <cell r="AGJ105">
            <v>75.105999999999995</v>
          </cell>
          <cell r="AGK105">
            <v>74.698999999999998</v>
          </cell>
          <cell r="AGL105">
            <v>74.281000000000006</v>
          </cell>
          <cell r="AGM105">
            <v>73.853999999999999</v>
          </cell>
          <cell r="AGN105">
            <v>73.534999999999997</v>
          </cell>
          <cell r="AGO105">
            <v>73.171999999999997</v>
          </cell>
          <cell r="AGP105">
            <v>73.009</v>
          </cell>
          <cell r="AGQ105">
            <v>72.793000000000006</v>
          </cell>
          <cell r="AGR105">
            <v>72.561999999999998</v>
          </cell>
          <cell r="AGS105">
            <v>72.343999999999994</v>
          </cell>
          <cell r="AGT105">
            <v>71.177000000000007</v>
          </cell>
          <cell r="AGU105">
            <v>71.343000000000004</v>
          </cell>
          <cell r="AJI105">
            <v>0.86450629099999998</v>
          </cell>
          <cell r="AJJ105">
            <v>0.87682399099999997</v>
          </cell>
          <cell r="AJK105">
            <v>0.89014944299999998</v>
          </cell>
          <cell r="AJL105">
            <v>0.896755415</v>
          </cell>
          <cell r="AJM105">
            <v>0.89957471099999997</v>
          </cell>
          <cell r="AJN105">
            <v>0.89929516399999998</v>
          </cell>
          <cell r="AJO105">
            <v>0.89784835900000004</v>
          </cell>
          <cell r="AJP105">
            <v>0.89921770000000001</v>
          </cell>
          <cell r="AJQ105">
            <v>0.90247086899999995</v>
          </cell>
          <cell r="AJR105">
            <v>0.90343714100000005</v>
          </cell>
          <cell r="AJS105">
            <v>0.91022056200000001</v>
          </cell>
          <cell r="AJT105">
            <v>0.92153221900000004</v>
          </cell>
          <cell r="AJU105">
            <v>0.93865049700000003</v>
          </cell>
          <cell r="AJV105">
            <v>0.95667347800000002</v>
          </cell>
          <cell r="AJW105">
            <v>0.98816515000000005</v>
          </cell>
          <cell r="AJX105">
            <v>1.0077079769999999</v>
          </cell>
          <cell r="AJY105">
            <v>1.023749974</v>
          </cell>
          <cell r="AJZ105">
            <v>1.043724917</v>
          </cell>
          <cell r="AKA105">
            <v>1.0694323320000001</v>
          </cell>
          <cell r="AKB105">
            <v>1.1138462739999999</v>
          </cell>
          <cell r="AKC105">
            <v>1.140169204</v>
          </cell>
          <cell r="AKD105">
            <v>1.528654728</v>
          </cell>
          <cell r="AKE105">
            <v>1.5346943959999999</v>
          </cell>
          <cell r="AKF105">
            <v>1.1505868779999999</v>
          </cell>
          <cell r="AKG105">
            <v>1.210309061</v>
          </cell>
          <cell r="AKH105">
            <v>1.0890612580000001</v>
          </cell>
          <cell r="AKI105">
            <v>1.066538797</v>
          </cell>
          <cell r="AKJ105">
            <v>1.1737318160000001</v>
          </cell>
          <cell r="AKK105">
            <v>1.22518887</v>
          </cell>
          <cell r="AKL105">
            <v>1.092144614</v>
          </cell>
          <cell r="AKM105">
            <v>1.019209252</v>
          </cell>
          <cell r="AKN105">
            <v>1.019209252</v>
          </cell>
        </row>
        <row r="106">
          <cell r="A106" t="str">
            <v>Lithuania</v>
          </cell>
          <cell r="B106" t="str">
            <v>LTU</v>
          </cell>
          <cell r="C106" t="str">
            <v>Very High</v>
          </cell>
          <cell r="E106">
            <v>35</v>
          </cell>
          <cell r="F106">
            <v>0.73399999999999999</v>
          </cell>
          <cell r="G106">
            <v>0.72899999999999998</v>
          </cell>
          <cell r="H106">
            <v>0.71399999999999997</v>
          </cell>
          <cell r="I106">
            <v>0.69699999999999995</v>
          </cell>
          <cell r="J106">
            <v>0.69299999999999995</v>
          </cell>
          <cell r="K106">
            <v>0.70099999999999996</v>
          </cell>
          <cell r="L106">
            <v>0.71699999999999997</v>
          </cell>
          <cell r="M106">
            <v>0.73199999999999998</v>
          </cell>
          <cell r="N106">
            <v>0.74399999999999999</v>
          </cell>
          <cell r="O106">
            <v>0.753</v>
          </cell>
          <cell r="P106">
            <v>0.76600000000000001</v>
          </cell>
          <cell r="Q106">
            <v>0.77600000000000002</v>
          </cell>
          <cell r="R106">
            <v>0.78600000000000003</v>
          </cell>
          <cell r="S106">
            <v>0.8</v>
          </cell>
          <cell r="T106">
            <v>0.80900000000000005</v>
          </cell>
          <cell r="U106">
            <v>0.81699999999999995</v>
          </cell>
          <cell r="V106">
            <v>0.82299999999999995</v>
          </cell>
          <cell r="W106">
            <v>0.83</v>
          </cell>
          <cell r="X106">
            <v>0.84</v>
          </cell>
          <cell r="Y106">
            <v>0.83899999999999997</v>
          </cell>
          <cell r="Z106">
            <v>0.84199999999999997</v>
          </cell>
          <cell r="AA106">
            <v>0.84899999999999998</v>
          </cell>
          <cell r="AB106">
            <v>0.85099999999999998</v>
          </cell>
          <cell r="AC106">
            <v>0.85399999999999998</v>
          </cell>
          <cell r="AD106">
            <v>0.86099999999999999</v>
          </cell>
          <cell r="AE106">
            <v>0.86199999999999999</v>
          </cell>
          <cell r="AF106">
            <v>0.86799999999999999</v>
          </cell>
          <cell r="AG106">
            <v>0.876</v>
          </cell>
          <cell r="AH106">
            <v>0.88</v>
          </cell>
          <cell r="AI106">
            <v>0.88400000000000001</v>
          </cell>
          <cell r="AJ106">
            <v>0.879</v>
          </cell>
          <cell r="AK106">
            <v>0.875</v>
          </cell>
          <cell r="AL106">
            <v>71.008499999999998</v>
          </cell>
          <cell r="AM106">
            <v>70.566199999999995</v>
          </cell>
          <cell r="AN106">
            <v>70.443200000000004</v>
          </cell>
          <cell r="AO106">
            <v>68.990600000000001</v>
          </cell>
          <cell r="AP106">
            <v>68.910700000000006</v>
          </cell>
          <cell r="AQ106">
            <v>69.327100000000002</v>
          </cell>
          <cell r="AR106">
            <v>70.231399999999994</v>
          </cell>
          <cell r="AS106">
            <v>70.9131</v>
          </cell>
          <cell r="AT106">
            <v>71.188599999999994</v>
          </cell>
          <cell r="AU106">
            <v>71.5625</v>
          </cell>
          <cell r="AV106">
            <v>72.088800000000006</v>
          </cell>
          <cell r="AW106">
            <v>71.790199999999999</v>
          </cell>
          <cell r="AX106">
            <v>71.800799999999995</v>
          </cell>
          <cell r="AY106">
            <v>72.143900000000002</v>
          </cell>
          <cell r="AZ106">
            <v>72.227999999999994</v>
          </cell>
          <cell r="BA106">
            <v>71.741799999999998</v>
          </cell>
          <cell r="BB106">
            <v>71.576800000000006</v>
          </cell>
          <cell r="BC106">
            <v>71.536600000000007</v>
          </cell>
          <cell r="BD106">
            <v>72.417000000000002</v>
          </cell>
          <cell r="BE106">
            <v>73.177499999999995</v>
          </cell>
          <cell r="BF106">
            <v>73.423599999999993</v>
          </cell>
          <cell r="BG106">
            <v>73.925600000000003</v>
          </cell>
          <cell r="BH106">
            <v>74.2029</v>
          </cell>
          <cell r="BI106">
            <v>74.311599999999999</v>
          </cell>
          <cell r="BJ106">
            <v>74.842600000000004</v>
          </cell>
          <cell r="BK106">
            <v>74.610299999999995</v>
          </cell>
          <cell r="BL106">
            <v>74.881600000000006</v>
          </cell>
          <cell r="BM106">
            <v>75.439899999999994</v>
          </cell>
          <cell r="BN106">
            <v>75.676699999999997</v>
          </cell>
          <cell r="BO106">
            <v>76.2119</v>
          </cell>
          <cell r="BP106">
            <v>75.067599999999999</v>
          </cell>
          <cell r="BQ106">
            <v>73.720100000000002</v>
          </cell>
          <cell r="BR106">
            <v>12.84978008</v>
          </cell>
          <cell r="BS106">
            <v>12.63996983</v>
          </cell>
          <cell r="BT106">
            <v>12.19863033</v>
          </cell>
          <cell r="BU106">
            <v>11.842329980000001</v>
          </cell>
          <cell r="BV106">
            <v>11.76371002</v>
          </cell>
          <cell r="BW106">
            <v>11.97601032</v>
          </cell>
          <cell r="BX106">
            <v>12.40145016</v>
          </cell>
          <cell r="BY106">
            <v>12.92078018</v>
          </cell>
          <cell r="BZ106">
            <v>13.39538956</v>
          </cell>
          <cell r="CA106">
            <v>13.848199839999999</v>
          </cell>
          <cell r="CB106">
            <v>14.403409959999999</v>
          </cell>
          <cell r="CC106">
            <v>14.957489969999999</v>
          </cell>
          <cell r="CD106">
            <v>15.439880369999999</v>
          </cell>
          <cell r="CE106">
            <v>15.94620037</v>
          </cell>
          <cell r="CF106">
            <v>16.045780180000001</v>
          </cell>
          <cell r="CG106">
            <v>16.37878036</v>
          </cell>
          <cell r="CH106">
            <v>16.694870000000002</v>
          </cell>
          <cell r="CI106">
            <v>16.695959089999999</v>
          </cell>
          <cell r="CJ106">
            <v>16.725799559999999</v>
          </cell>
          <cell r="CK106">
            <v>16.833570479999999</v>
          </cell>
          <cell r="CL106">
            <v>16.79044914</v>
          </cell>
          <cell r="CM106">
            <v>16.851020810000001</v>
          </cell>
          <cell r="CN106">
            <v>16.673330310000001</v>
          </cell>
          <cell r="CO106">
            <v>16.60783958</v>
          </cell>
          <cell r="CP106">
            <v>16.46250916</v>
          </cell>
          <cell r="CQ106">
            <v>16.445079799999998</v>
          </cell>
          <cell r="CR106">
            <v>16.499530790000001</v>
          </cell>
          <cell r="CS106">
            <v>16.637310029999998</v>
          </cell>
          <cell r="CT106">
            <v>16.569250109999999</v>
          </cell>
          <cell r="CU106">
            <v>16.28506088</v>
          </cell>
          <cell r="CV106">
            <v>16.28506088</v>
          </cell>
          <cell r="CW106">
            <v>16.28506088</v>
          </cell>
          <cell r="CX106">
            <v>9.1635197539999993</v>
          </cell>
          <cell r="CY106">
            <v>9.3367935820000003</v>
          </cell>
          <cell r="CZ106">
            <v>9.5100674099999996</v>
          </cell>
          <cell r="DA106">
            <v>9.6833412380000006</v>
          </cell>
          <cell r="DB106">
            <v>9.8566150659999998</v>
          </cell>
          <cell r="DC106">
            <v>10.029888890000001</v>
          </cell>
          <cell r="DD106">
            <v>10.214270020000001</v>
          </cell>
          <cell r="DE106">
            <v>10.39865114</v>
          </cell>
          <cell r="DF106">
            <v>10.58303227</v>
          </cell>
          <cell r="DG106">
            <v>10.76741339</v>
          </cell>
          <cell r="DH106">
            <v>10.95179452</v>
          </cell>
          <cell r="DI106">
            <v>11.136175639999999</v>
          </cell>
          <cell r="DJ106">
            <v>11.32055677</v>
          </cell>
          <cell r="DK106">
            <v>11.504937890000001</v>
          </cell>
          <cell r="DL106">
            <v>11.689319019999999</v>
          </cell>
          <cell r="DM106">
            <v>11.87370014</v>
          </cell>
          <cell r="DN106">
            <v>12.01453018</v>
          </cell>
          <cell r="DO106">
            <v>12.158809659999999</v>
          </cell>
          <cell r="DP106">
            <v>12.298509599999999</v>
          </cell>
          <cell r="DQ106">
            <v>12.322839739999999</v>
          </cell>
          <cell r="DR106">
            <v>12.45812035</v>
          </cell>
          <cell r="DS106">
            <v>12.573730469999999</v>
          </cell>
          <cell r="DT106">
            <v>12.56449986</v>
          </cell>
          <cell r="DU106">
            <v>12.587690350000001</v>
          </cell>
          <cell r="DV106">
            <v>12.8023901</v>
          </cell>
          <cell r="DW106">
            <v>12.955410000000001</v>
          </cell>
          <cell r="DX106">
            <v>13.10509968</v>
          </cell>
          <cell r="DY106">
            <v>13.18838978</v>
          </cell>
          <cell r="DZ106">
            <v>13.29162661</v>
          </cell>
          <cell r="EA106">
            <v>13.394863450000001</v>
          </cell>
          <cell r="EB106">
            <v>13.498100279999999</v>
          </cell>
          <cell r="EC106">
            <v>13.498100279999999</v>
          </cell>
          <cell r="ED106">
            <v>15372.70508</v>
          </cell>
          <cell r="EE106">
            <v>14515.936030000001</v>
          </cell>
          <cell r="EF106">
            <v>11472.765009999999</v>
          </cell>
          <cell r="EG106">
            <v>9649.2898939999995</v>
          </cell>
          <cell r="EH106">
            <v>8749.7949860000008</v>
          </cell>
          <cell r="EI106">
            <v>9057.3843780000007</v>
          </cell>
          <cell r="EJ106">
            <v>9955.9707469999994</v>
          </cell>
          <cell r="EK106">
            <v>11067.73287</v>
          </cell>
          <cell r="EL106">
            <v>11905.08217</v>
          </cell>
          <cell r="EM106">
            <v>12004.800499999999</v>
          </cell>
          <cell r="EN106">
            <v>12815.868549999999</v>
          </cell>
          <cell r="EO106">
            <v>13815.580599999999</v>
          </cell>
          <cell r="EP106">
            <v>14974.655419999999</v>
          </cell>
          <cell r="EQ106">
            <v>16462.186010000001</v>
          </cell>
          <cell r="ER106">
            <v>18470.369859999999</v>
          </cell>
          <cell r="ES106">
            <v>20467.188139999998</v>
          </cell>
          <cell r="ET106">
            <v>21892.721949999999</v>
          </cell>
          <cell r="EU106">
            <v>24341.033240000001</v>
          </cell>
          <cell r="EV106">
            <v>25922.429459999999</v>
          </cell>
          <cell r="EW106">
            <v>23068.454580000001</v>
          </cell>
          <cell r="EX106">
            <v>23319.324860000001</v>
          </cell>
          <cell r="EY106">
            <v>24538.417440000001</v>
          </cell>
          <cell r="EZ106">
            <v>25601.698179999999</v>
          </cell>
          <cell r="FA106">
            <v>26958.982889999999</v>
          </cell>
          <cell r="FB106">
            <v>28610.728709999999</v>
          </cell>
          <cell r="FC106">
            <v>29301.097720000002</v>
          </cell>
          <cell r="FD106">
            <v>30786.23947</v>
          </cell>
          <cell r="FE106">
            <v>32541.172869999999</v>
          </cell>
          <cell r="FF106">
            <v>33963.012560000003</v>
          </cell>
          <cell r="FG106">
            <v>35705.289409999998</v>
          </cell>
          <cell r="FH106">
            <v>36076.543290000001</v>
          </cell>
          <cell r="FI106">
            <v>37931.303590000003</v>
          </cell>
          <cell r="FJ106">
            <v>2</v>
          </cell>
          <cell r="FN106">
            <v>0.99399999999999999</v>
          </cell>
          <cell r="FO106">
            <v>1.0009999999999999</v>
          </cell>
          <cell r="FP106">
            <v>1.0029999999999999</v>
          </cell>
          <cell r="FQ106">
            <v>1.0029999999999999</v>
          </cell>
          <cell r="FR106">
            <v>1</v>
          </cell>
          <cell r="FS106">
            <v>1.0029999999999999</v>
          </cell>
          <cell r="FT106">
            <v>1.0089999999999999</v>
          </cell>
          <cell r="FU106">
            <v>1.0109999999999999</v>
          </cell>
          <cell r="FV106">
            <v>1.0169999999999999</v>
          </cell>
          <cell r="FW106">
            <v>1.0149999999999999</v>
          </cell>
          <cell r="FX106">
            <v>1.018</v>
          </cell>
          <cell r="FY106">
            <v>1.0189999999999999</v>
          </cell>
          <cell r="FZ106">
            <v>1.024</v>
          </cell>
          <cell r="GA106">
            <v>1.028</v>
          </cell>
          <cell r="GB106">
            <v>1.032</v>
          </cell>
          <cell r="GC106">
            <v>1.0269999999999999</v>
          </cell>
          <cell r="GD106">
            <v>1.0269999999999999</v>
          </cell>
          <cell r="GE106">
            <v>1.0329999999999999</v>
          </cell>
          <cell r="GF106">
            <v>1.0269999999999999</v>
          </cell>
          <cell r="GG106">
            <v>1.0249999999999999</v>
          </cell>
          <cell r="GH106">
            <v>1.022</v>
          </cell>
          <cell r="GI106">
            <v>1.0229999999999999</v>
          </cell>
          <cell r="GJ106">
            <v>1.0229999999999999</v>
          </cell>
          <cell r="GK106">
            <v>1.0229999999999999</v>
          </cell>
          <cell r="GL106">
            <v>1.02</v>
          </cell>
          <cell r="GM106">
            <v>1.02</v>
          </cell>
          <cell r="GN106">
            <v>1.022</v>
          </cell>
          <cell r="GO106">
            <v>1.028</v>
          </cell>
          <cell r="GP106">
            <v>1.03</v>
          </cell>
          <cell r="GT106">
            <v>0.69460703999999995</v>
          </cell>
          <cell r="GU106">
            <v>0.69443218699999998</v>
          </cell>
          <cell r="GV106">
            <v>0.70131502000000001</v>
          </cell>
          <cell r="GW106">
            <v>0.71676404500000002</v>
          </cell>
          <cell r="GX106">
            <v>0.73107285899999996</v>
          </cell>
          <cell r="GY106">
            <v>0.74360828099999998</v>
          </cell>
          <cell r="GZ106">
            <v>0.75448720000000002</v>
          </cell>
          <cell r="HA106">
            <v>0.768774497</v>
          </cell>
          <cell r="HB106">
            <v>0.78078261000000004</v>
          </cell>
          <cell r="HC106">
            <v>0.79082720399999995</v>
          </cell>
          <cell r="HD106">
            <v>0.80571625300000005</v>
          </cell>
          <cell r="HE106">
            <v>0.81507696299999999</v>
          </cell>
          <cell r="HF106">
            <v>0.82558796700000003</v>
          </cell>
          <cell r="HG106">
            <v>0.83409875499999997</v>
          </cell>
          <cell r="HH106">
            <v>0.84252348700000002</v>
          </cell>
          <cell r="HI106">
            <v>0.84971842099999995</v>
          </cell>
          <cell r="HJ106">
            <v>0.849168162</v>
          </cell>
          <cell r="HK106">
            <v>0.85517980400000004</v>
          </cell>
          <cell r="HL106">
            <v>0.85927241099999996</v>
          </cell>
          <cell r="HM106">
            <v>0.86064970600000001</v>
          </cell>
          <cell r="HN106">
            <v>0.86221390399999998</v>
          </cell>
          <cell r="HO106">
            <v>0.86966695299999996</v>
          </cell>
          <cell r="HP106">
            <v>0.87124159800000001</v>
          </cell>
          <cell r="HQ106">
            <v>0.87731526400000004</v>
          </cell>
          <cell r="HR106">
            <v>0.88349807499999999</v>
          </cell>
          <cell r="HS106">
            <v>0.88787457400000003</v>
          </cell>
          <cell r="HT106">
            <v>0.892726354</v>
          </cell>
          <cell r="HU106">
            <v>0.89101054800000001</v>
          </cell>
          <cell r="HV106">
            <v>0.88752188499999995</v>
          </cell>
          <cell r="HW106">
            <v>76.129800000000003</v>
          </cell>
          <cell r="HX106">
            <v>76.108500000000006</v>
          </cell>
          <cell r="HY106">
            <v>76.155299999999997</v>
          </cell>
          <cell r="HZ106">
            <v>75.128699999999995</v>
          </cell>
          <cell r="IA106">
            <v>75.271299999999997</v>
          </cell>
          <cell r="IB106">
            <v>75.400800000000004</v>
          </cell>
          <cell r="IC106">
            <v>76.094700000000003</v>
          </cell>
          <cell r="ID106">
            <v>76.425700000000006</v>
          </cell>
          <cell r="IE106">
            <v>76.559899999999999</v>
          </cell>
          <cell r="IF106">
            <v>76.947699999999998</v>
          </cell>
          <cell r="IG106">
            <v>77.412300000000002</v>
          </cell>
          <cell r="IH106">
            <v>77.545000000000002</v>
          </cell>
          <cell r="II106">
            <v>77.459900000000005</v>
          </cell>
          <cell r="IJ106">
            <v>77.861000000000004</v>
          </cell>
          <cell r="IK106">
            <v>77.858400000000003</v>
          </cell>
          <cell r="IL106">
            <v>77.691999999999993</v>
          </cell>
          <cell r="IM106">
            <v>77.524000000000001</v>
          </cell>
          <cell r="IN106">
            <v>77.808499999999995</v>
          </cell>
          <cell r="IO106">
            <v>78.1126</v>
          </cell>
          <cell r="IP106">
            <v>78.723500000000001</v>
          </cell>
          <cell r="IQ106">
            <v>78.802000000000007</v>
          </cell>
          <cell r="IR106">
            <v>79.241500000000002</v>
          </cell>
          <cell r="IS106">
            <v>79.415400000000005</v>
          </cell>
          <cell r="IT106">
            <v>79.460599999999999</v>
          </cell>
          <cell r="IU106">
            <v>79.799099999999996</v>
          </cell>
          <cell r="IV106">
            <v>79.503399999999999</v>
          </cell>
          <cell r="IW106">
            <v>79.771900000000002</v>
          </cell>
          <cell r="IX106">
            <v>79.916600000000003</v>
          </cell>
          <cell r="IY106">
            <v>80.1006</v>
          </cell>
          <cell r="IZ106">
            <v>80.631799999999998</v>
          </cell>
          <cell r="JA106">
            <v>80.025599999999997</v>
          </cell>
          <cell r="JB106">
            <v>78.775000000000006</v>
          </cell>
          <cell r="JF106">
            <v>11.87710953</v>
          </cell>
          <cell r="JG106">
            <v>12.10083961</v>
          </cell>
          <cell r="JH106">
            <v>12.3245697</v>
          </cell>
          <cell r="JI106">
            <v>12.80809021</v>
          </cell>
          <cell r="JJ106">
            <v>13.281439779999999</v>
          </cell>
          <cell r="JK106">
            <v>13.85865021</v>
          </cell>
          <cell r="JL106">
            <v>14.334469800000001</v>
          </cell>
          <cell r="JM106">
            <v>14.912409780000001</v>
          </cell>
          <cell r="JN106">
            <v>15.505140300000001</v>
          </cell>
          <cell r="JO106">
            <v>15.987190249999999</v>
          </cell>
          <cell r="JP106">
            <v>16.50449944</v>
          </cell>
          <cell r="JQ106">
            <v>16.71352005</v>
          </cell>
          <cell r="JR106">
            <v>17.113470079999999</v>
          </cell>
          <cell r="JS106">
            <v>17.440900800000001</v>
          </cell>
          <cell r="JT106">
            <v>17.470430369999999</v>
          </cell>
          <cell r="JU106">
            <v>17.520349499999998</v>
          </cell>
          <cell r="JV106">
            <v>17.613769529999999</v>
          </cell>
          <cell r="JW106">
            <v>17.513080599999999</v>
          </cell>
          <cell r="JX106">
            <v>17.53743935</v>
          </cell>
          <cell r="JY106">
            <v>17.29707909</v>
          </cell>
          <cell r="JZ106">
            <v>17.163059230000002</v>
          </cell>
          <cell r="KA106">
            <v>16.98225021</v>
          </cell>
          <cell r="KB106">
            <v>16.936689380000001</v>
          </cell>
          <cell r="KC106">
            <v>16.922010419999999</v>
          </cell>
          <cell r="KD106">
            <v>17.077709200000001</v>
          </cell>
          <cell r="KE106">
            <v>17.02736092</v>
          </cell>
          <cell r="KF106">
            <v>16.73283958</v>
          </cell>
          <cell r="KG106">
            <v>16.73283958</v>
          </cell>
          <cell r="KH106">
            <v>16.73283958</v>
          </cell>
          <cell r="KI106">
            <v>8.7073574580000006</v>
          </cell>
          <cell r="KJ106">
            <v>8.8959244349999995</v>
          </cell>
          <cell r="KK106">
            <v>9.0844914120000002</v>
          </cell>
          <cell r="KL106">
            <v>9.2730583889999991</v>
          </cell>
          <cell r="KM106">
            <v>9.4616253649999997</v>
          </cell>
          <cell r="KN106">
            <v>9.6501923420000004</v>
          </cell>
          <cell r="KO106">
            <v>9.8587252339999996</v>
          </cell>
          <cell r="KP106">
            <v>10.067258130000001</v>
          </cell>
          <cell r="KQ106">
            <v>10.27579102</v>
          </cell>
          <cell r="KR106">
            <v>10.484323910000001</v>
          </cell>
          <cell r="KS106">
            <v>10.692856799999999</v>
          </cell>
          <cell r="KT106">
            <v>10.890297520000001</v>
          </cell>
          <cell r="KU106">
            <v>11.08773824</v>
          </cell>
          <cell r="KV106">
            <v>11.285178950000001</v>
          </cell>
          <cell r="KW106">
            <v>11.48261967</v>
          </cell>
          <cell r="KX106">
            <v>11.68006039</v>
          </cell>
          <cell r="KY106">
            <v>11.90336037</v>
          </cell>
          <cell r="KZ106">
            <v>12.02875996</v>
          </cell>
          <cell r="LA106">
            <v>12.190099719999999</v>
          </cell>
          <cell r="LB106">
            <v>12.257530210000001</v>
          </cell>
          <cell r="LC106">
            <v>12.41851044</v>
          </cell>
          <cell r="LD106">
            <v>12.530850409999999</v>
          </cell>
          <cell r="LE106">
            <v>12.538390160000001</v>
          </cell>
          <cell r="LF106">
            <v>12.564359659999999</v>
          </cell>
          <cell r="LG106">
            <v>12.79854965</v>
          </cell>
          <cell r="LH106">
            <v>12.96389961</v>
          </cell>
          <cell r="LI106">
            <v>13.15966034</v>
          </cell>
          <cell r="LJ106">
            <v>13.25319004</v>
          </cell>
          <cell r="LK106">
            <v>13.36330001</v>
          </cell>
          <cell r="LL106">
            <v>13.473409970000001</v>
          </cell>
          <cell r="LM106">
            <v>13.58351994</v>
          </cell>
          <cell r="LN106">
            <v>13.58351994</v>
          </cell>
          <cell r="LO106">
            <v>11593.98655</v>
          </cell>
          <cell r="LP106">
            <v>10945.060289999999</v>
          </cell>
          <cell r="LQ106">
            <v>8648.2998060000009</v>
          </cell>
          <cell r="LR106">
            <v>7282.1181150000002</v>
          </cell>
          <cell r="LS106">
            <v>6610.2351360000002</v>
          </cell>
          <cell r="LT106">
            <v>6840.3774819999999</v>
          </cell>
          <cell r="LU106">
            <v>7517.8429610000003</v>
          </cell>
          <cell r="LV106">
            <v>8356.8570899999995</v>
          </cell>
          <cell r="LW106">
            <v>8991.8975320000009</v>
          </cell>
          <cell r="LX106">
            <v>9368.4803749999992</v>
          </cell>
          <cell r="LY106">
            <v>10149.122890000001</v>
          </cell>
          <cell r="LZ106">
            <v>10863.58848</v>
          </cell>
          <cell r="MA106">
            <v>11663.6559</v>
          </cell>
          <cell r="MB106">
            <v>13046.005359999999</v>
          </cell>
          <cell r="MC106">
            <v>14392.6756</v>
          </cell>
          <cell r="MD106">
            <v>15975.51374</v>
          </cell>
          <cell r="ME106">
            <v>17237.213110000001</v>
          </cell>
          <cell r="MF106">
            <v>19060.20981</v>
          </cell>
          <cell r="MG106">
            <v>20353.130389999998</v>
          </cell>
          <cell r="MH106">
            <v>18485.046160000002</v>
          </cell>
          <cell r="MI106">
            <v>20206.016790000001</v>
          </cell>
          <cell r="MJ106">
            <v>20383.79149</v>
          </cell>
          <cell r="MK106">
            <v>21372.819360000001</v>
          </cell>
          <cell r="ML106">
            <v>22294.45997</v>
          </cell>
          <cell r="MM106">
            <v>24432.102579999999</v>
          </cell>
          <cell r="MN106">
            <v>25238.106930000002</v>
          </cell>
          <cell r="MO106">
            <v>26589.573369999998</v>
          </cell>
          <cell r="MP106">
            <v>28185.781849999999</v>
          </cell>
          <cell r="MQ106">
            <v>29685.595519999999</v>
          </cell>
          <cell r="MR106">
            <v>31814.612160000001</v>
          </cell>
          <cell r="MS106">
            <v>31943.850569999999</v>
          </cell>
          <cell r="MT106">
            <v>33891.368719999999</v>
          </cell>
          <cell r="MX106">
            <v>0.69849657799999998</v>
          </cell>
          <cell r="MY106">
            <v>0.69345261999999996</v>
          </cell>
          <cell r="MZ106">
            <v>0.69916319900000001</v>
          </cell>
          <cell r="NA106">
            <v>0.71478076599999996</v>
          </cell>
          <cell r="NB106">
            <v>0.73081403499999997</v>
          </cell>
          <cell r="NC106">
            <v>0.74144423100000001</v>
          </cell>
          <cell r="ND106">
            <v>0.74806404500000001</v>
          </cell>
          <cell r="NE106">
            <v>0.76009303299999997</v>
          </cell>
          <cell r="NF106">
            <v>0.76773771700000004</v>
          </cell>
          <cell r="NG106">
            <v>0.77900392100000004</v>
          </cell>
          <cell r="NH106">
            <v>0.79112729900000001</v>
          </cell>
          <cell r="NI106">
            <v>0.800245863</v>
          </cell>
          <cell r="NJ106">
            <v>0.80589455899999995</v>
          </cell>
          <cell r="NK106">
            <v>0.81116336700000002</v>
          </cell>
          <cell r="NL106">
            <v>0.81651413399999995</v>
          </cell>
          <cell r="NM106">
            <v>0.82777040599999996</v>
          </cell>
          <cell r="NN106">
            <v>0.82680457699999998</v>
          </cell>
          <cell r="NO106">
            <v>0.82748480800000002</v>
          </cell>
          <cell r="NP106">
            <v>0.83687291500000005</v>
          </cell>
          <cell r="NQ106">
            <v>0.83938869599999999</v>
          </cell>
          <cell r="NR106">
            <v>0.84348171900000002</v>
          </cell>
          <cell r="NS106">
            <v>0.84978547000000004</v>
          </cell>
          <cell r="NT106">
            <v>0.85139816899999998</v>
          </cell>
          <cell r="NU106">
            <v>0.85721756500000001</v>
          </cell>
          <cell r="NV106">
            <v>0.86654387600000005</v>
          </cell>
          <cell r="NW106">
            <v>0.87009835499999999</v>
          </cell>
          <cell r="NX106">
            <v>0.87309653899999995</v>
          </cell>
          <cell r="NY106">
            <v>0.86682658000000001</v>
          </cell>
          <cell r="NZ106">
            <v>0.86166189699999995</v>
          </cell>
          <cell r="OA106">
            <v>65.757099999999994</v>
          </cell>
          <cell r="OB106">
            <v>64.988399999999999</v>
          </cell>
          <cell r="OC106">
            <v>64.736800000000002</v>
          </cell>
          <cell r="OD106">
            <v>63.046399999999998</v>
          </cell>
          <cell r="OE106">
            <v>62.809800000000003</v>
          </cell>
          <cell r="OF106">
            <v>63.408499999999997</v>
          </cell>
          <cell r="OG106">
            <v>64.422600000000003</v>
          </cell>
          <cell r="OH106">
            <v>65.350999999999999</v>
          </cell>
          <cell r="OI106">
            <v>65.742000000000004</v>
          </cell>
          <cell r="OJ106">
            <v>66.089500000000001</v>
          </cell>
          <cell r="OK106">
            <v>66.646199999999993</v>
          </cell>
          <cell r="OL106">
            <v>66.028899999999993</v>
          </cell>
          <cell r="OM106">
            <v>66.124399999999994</v>
          </cell>
          <cell r="ON106">
            <v>66.413399999999996</v>
          </cell>
          <cell r="OO106">
            <v>66.570099999999996</v>
          </cell>
          <cell r="OP106">
            <v>65.889200000000002</v>
          </cell>
          <cell r="OQ106">
            <v>65.745900000000006</v>
          </cell>
          <cell r="OR106">
            <v>65.486999999999995</v>
          </cell>
          <cell r="OS106">
            <v>66.732200000000006</v>
          </cell>
          <cell r="OT106">
            <v>67.563900000000004</v>
          </cell>
          <cell r="OU106">
            <v>67.946100000000001</v>
          </cell>
          <cell r="OV106">
            <v>68.481200000000001</v>
          </cell>
          <cell r="OW106">
            <v>68.845100000000002</v>
          </cell>
          <cell r="OX106">
            <v>69.022400000000005</v>
          </cell>
          <cell r="OY106">
            <v>69.6935</v>
          </cell>
          <cell r="OZ106">
            <v>69.557299999999998</v>
          </cell>
          <cell r="PA106">
            <v>69.833299999999994</v>
          </cell>
          <cell r="PB106">
            <v>70.733599999999996</v>
          </cell>
          <cell r="PC106">
            <v>71.024699999999996</v>
          </cell>
          <cell r="PD106">
            <v>71.550799999999995</v>
          </cell>
          <cell r="PE106">
            <v>70.067300000000003</v>
          </cell>
          <cell r="PF106">
            <v>68.777799999999999</v>
          </cell>
          <cell r="PJ106">
            <v>11.81179047</v>
          </cell>
          <cell r="PK106">
            <v>11.72452545</v>
          </cell>
          <cell r="PL106">
            <v>11.63726044</v>
          </cell>
          <cell r="PM106">
            <v>12.086339949999999</v>
          </cell>
          <cell r="PN106">
            <v>12.56744003</v>
          </cell>
          <cell r="PO106">
            <v>12.94161034</v>
          </cell>
          <cell r="PP106">
            <v>13.37306976</v>
          </cell>
          <cell r="PQ106">
            <v>13.90608025</v>
          </cell>
          <cell r="PR106">
            <v>14.422030449999999</v>
          </cell>
          <cell r="PS106">
            <v>14.899220469999999</v>
          </cell>
          <cell r="PT106">
            <v>15.39301968</v>
          </cell>
          <cell r="PU106">
            <v>15.385580060000001</v>
          </cell>
          <cell r="PV106">
            <v>15.65380955</v>
          </cell>
          <cell r="PW106">
            <v>15.957360270000001</v>
          </cell>
          <cell r="PX106">
            <v>15.927200320000001</v>
          </cell>
          <cell r="PY106">
            <v>15.939669609999999</v>
          </cell>
          <cell r="PZ106">
            <v>16.062280650000002</v>
          </cell>
          <cell r="QA106">
            <v>16.073909759999999</v>
          </cell>
          <cell r="QB106">
            <v>16.17873955</v>
          </cell>
          <cell r="QC106">
            <v>16.06531906</v>
          </cell>
          <cell r="QD106">
            <v>16.070039749999999</v>
          </cell>
          <cell r="QE106">
            <v>15.961110120000001</v>
          </cell>
          <cell r="QF106">
            <v>15.97107029</v>
          </cell>
          <cell r="QG106">
            <v>16.089019780000001</v>
          </cell>
          <cell r="QH106">
            <v>16.212259289999999</v>
          </cell>
          <cell r="QI106">
            <v>16.130910870000001</v>
          </cell>
          <cell r="QJ106">
            <v>15.859849929999999</v>
          </cell>
          <cell r="QK106">
            <v>15.859849929999999</v>
          </cell>
          <cell r="QL106">
            <v>15.859849929999999</v>
          </cell>
          <cell r="QM106">
            <v>9.7592194760000002</v>
          </cell>
          <cell r="QN106">
            <v>9.9126103969999999</v>
          </cell>
          <cell r="QO106">
            <v>10.06600132</v>
          </cell>
          <cell r="QP106">
            <v>10.219392239999999</v>
          </cell>
          <cell r="QQ106">
            <v>10.372783159999999</v>
          </cell>
          <cell r="QR106">
            <v>10.526174080000001</v>
          </cell>
          <cell r="QS106">
            <v>10.655111379999999</v>
          </cell>
          <cell r="QT106">
            <v>10.784048670000001</v>
          </cell>
          <cell r="QU106">
            <v>10.912985969999999</v>
          </cell>
          <cell r="QV106">
            <v>11.04192327</v>
          </cell>
          <cell r="QW106">
            <v>11.170860559999999</v>
          </cell>
          <cell r="QX106">
            <v>11.359820389999999</v>
          </cell>
          <cell r="QY106">
            <v>11.548780219999999</v>
          </cell>
          <cell r="QZ106">
            <v>11.737740049999999</v>
          </cell>
          <cell r="RA106">
            <v>11.926699879999999</v>
          </cell>
          <cell r="RB106">
            <v>12.115659709999999</v>
          </cell>
          <cell r="RC106">
            <v>12.153570179999999</v>
          </cell>
          <cell r="RD106">
            <v>12.32145023</v>
          </cell>
          <cell r="RE106">
            <v>12.434080120000001</v>
          </cell>
          <cell r="RF106">
            <v>12.40435982</v>
          </cell>
          <cell r="RG106">
            <v>12.507519719999999</v>
          </cell>
          <cell r="RH106">
            <v>12.627360339999999</v>
          </cell>
          <cell r="RI106">
            <v>12.597610469999999</v>
          </cell>
          <cell r="RJ106">
            <v>12.61740017</v>
          </cell>
          <cell r="RK106">
            <v>12.80725956</v>
          </cell>
          <cell r="RL106">
            <v>12.944640160000001</v>
          </cell>
          <cell r="RM106">
            <v>13.03598976</v>
          </cell>
          <cell r="RN106">
            <v>13.106650350000001</v>
          </cell>
          <cell r="RO106">
            <v>13.20283349</v>
          </cell>
          <cell r="RP106">
            <v>13.299016630000001</v>
          </cell>
          <cell r="RQ106">
            <v>13.39519978</v>
          </cell>
          <cell r="RR106">
            <v>13.39519978</v>
          </cell>
          <cell r="RS106">
            <v>19628.027440000002</v>
          </cell>
          <cell r="RT106">
            <v>18541.081170000001</v>
          </cell>
          <cell r="RU106">
            <v>14661.86717</v>
          </cell>
          <cell r="RV106">
            <v>12328.358630000001</v>
          </cell>
          <cell r="RW106">
            <v>11178.47033</v>
          </cell>
          <cell r="RX106">
            <v>11581.420529999999</v>
          </cell>
          <cell r="RY106">
            <v>12739.06616</v>
          </cell>
          <cell r="RZ106">
            <v>14169.355680000001</v>
          </cell>
          <cell r="SA106">
            <v>15244.977059999999</v>
          </cell>
          <cell r="SB106">
            <v>15034.073109999999</v>
          </cell>
          <cell r="SC106">
            <v>15888.03174</v>
          </cell>
          <cell r="SD106">
            <v>17226.325639999999</v>
          </cell>
          <cell r="SE106">
            <v>18811.797159999998</v>
          </cell>
          <cell r="SF106">
            <v>20432.312849999998</v>
          </cell>
          <cell r="SG106">
            <v>23221.525590000001</v>
          </cell>
          <cell r="SH106">
            <v>25714.344160000001</v>
          </cell>
          <cell r="SI106">
            <v>27345.475170000002</v>
          </cell>
          <cell r="SJ106">
            <v>30542.244320000002</v>
          </cell>
          <cell r="SK106">
            <v>32474.065289999999</v>
          </cell>
          <cell r="SL106">
            <v>28461.861529999998</v>
          </cell>
          <cell r="SM106">
            <v>26980.34809</v>
          </cell>
          <cell r="SN106">
            <v>29416.5458</v>
          </cell>
          <cell r="SO106">
            <v>30555.9159</v>
          </cell>
          <cell r="SP106">
            <v>32408.332259999999</v>
          </cell>
          <cell r="SQ106">
            <v>33476.434159999997</v>
          </cell>
          <cell r="SR106">
            <v>34013.985999999997</v>
          </cell>
          <cell r="SS106">
            <v>35634.055930000002</v>
          </cell>
          <cell r="ST106">
            <v>37549.581259999999</v>
          </cell>
          <cell r="SU106">
            <v>38857.96312</v>
          </cell>
          <cell r="SV106">
            <v>40137.299489999998</v>
          </cell>
          <cell r="SW106">
            <v>40765.60628</v>
          </cell>
          <cell r="SX106">
            <v>42500.043259999999</v>
          </cell>
          <cell r="SY106">
            <v>0.753</v>
          </cell>
          <cell r="SZ106">
            <v>0.76200000000000001</v>
          </cell>
          <cell r="TA106">
            <v>0.76800000000000002</v>
          </cell>
          <cell r="TB106">
            <v>0.76600000000000001</v>
          </cell>
          <cell r="TC106">
            <v>0.77200000000000002</v>
          </cell>
          <cell r="TD106">
            <v>0.77500000000000002</v>
          </cell>
          <cell r="TE106">
            <v>0.76800000000000002</v>
          </cell>
          <cell r="TF106">
            <v>0.78400000000000003</v>
          </cell>
          <cell r="TG106">
            <v>0.79400000000000004</v>
          </cell>
          <cell r="TH106">
            <v>0.79800000000000004</v>
          </cell>
          <cell r="TI106">
            <v>0.80500000000000005</v>
          </cell>
          <cell r="TJ106">
            <v>0.8</v>
          </cell>
          <cell r="TK106">
            <v>10.27996761</v>
          </cell>
          <cell r="TL106">
            <v>10.03685256</v>
          </cell>
          <cell r="TM106">
            <v>9.5146509449999996</v>
          </cell>
          <cell r="TN106">
            <v>10.02771235</v>
          </cell>
          <cell r="TO106">
            <v>10.01657984</v>
          </cell>
          <cell r="TP106">
            <v>9.8336270250000002</v>
          </cell>
          <cell r="TQ106">
            <v>11.02533217</v>
          </cell>
          <cell r="TR106">
            <v>10.07459587</v>
          </cell>
          <cell r="TS106">
            <v>9.4318215779999992</v>
          </cell>
          <cell r="TT106">
            <v>9.4076820140000006</v>
          </cell>
          <cell r="TU106">
            <v>8.2419837040000008</v>
          </cell>
          <cell r="TV106">
            <v>8.3160250710000003</v>
          </cell>
          <cell r="TW106">
            <v>10.570071260000001</v>
          </cell>
          <cell r="TX106">
            <v>10.24734982</v>
          </cell>
          <cell r="TY106">
            <v>9.7532314919999994</v>
          </cell>
          <cell r="TZ106">
            <v>10.30444965</v>
          </cell>
          <cell r="UA106">
            <v>10.33681765</v>
          </cell>
          <cell r="UB106">
            <v>10.09280742</v>
          </cell>
          <cell r="UC106">
            <v>11.520737329999999</v>
          </cell>
          <cell r="UD106">
            <v>10.50228311</v>
          </cell>
          <cell r="UE106">
            <v>9.7727272729999992</v>
          </cell>
          <cell r="UF106">
            <v>9.7285067870000006</v>
          </cell>
          <cell r="UG106">
            <v>8.4186575650000002</v>
          </cell>
          <cell r="UH106">
            <v>8.5714285710000002</v>
          </cell>
          <cell r="UI106">
            <v>5.7706928250000002</v>
          </cell>
          <cell r="UJ106">
            <v>5.4817776680000003</v>
          </cell>
          <cell r="UK106">
            <v>5.2025828360000004</v>
          </cell>
          <cell r="UL106">
            <v>4.8707070349999997</v>
          </cell>
          <cell r="UM106">
            <v>4.9378495219999996</v>
          </cell>
          <cell r="UN106">
            <v>4.9375910760000004</v>
          </cell>
          <cell r="UO106">
            <v>4.8899765009999996</v>
          </cell>
          <cell r="UP106">
            <v>4.1400876049999997</v>
          </cell>
          <cell r="UQ106">
            <v>4.2924647330000001</v>
          </cell>
          <cell r="UR106">
            <v>4.220046043</v>
          </cell>
          <cell r="US106">
            <v>4.0949211119999998</v>
          </cell>
          <cell r="UT106">
            <v>4.317045212</v>
          </cell>
          <cell r="UU106">
            <v>4.9689199999999998</v>
          </cell>
          <cell r="UV106">
            <v>6.0742799999999999</v>
          </cell>
          <cell r="UW106">
            <v>5.8548299999999998</v>
          </cell>
          <cell r="UX106">
            <v>5.6026300000000004</v>
          </cell>
          <cell r="UY106">
            <v>5.3830099999999996</v>
          </cell>
          <cell r="UZ106">
            <v>4.8344100000000001</v>
          </cell>
          <cell r="VA106">
            <v>4.5167599999999997</v>
          </cell>
          <cell r="VB106">
            <v>4.27895</v>
          </cell>
          <cell r="VC106">
            <v>3.8809399999999998</v>
          </cell>
          <cell r="VD106">
            <v>3.8809399999999998</v>
          </cell>
          <cell r="VE106">
            <v>3.57741</v>
          </cell>
          <cell r="VF106">
            <v>3.57741</v>
          </cell>
          <cell r="VG106">
            <v>20.100290000000001</v>
          </cell>
          <cell r="VH106">
            <v>18.554500000000001</v>
          </cell>
          <cell r="VI106">
            <v>17.486540000000002</v>
          </cell>
          <cell r="VJ106">
            <v>19.6098</v>
          </cell>
          <cell r="VK106">
            <v>19.72888</v>
          </cell>
          <cell r="VL106">
            <v>19.72888</v>
          </cell>
          <cell r="VM106">
            <v>23.669260000000001</v>
          </cell>
          <cell r="VN106">
            <v>21.804749999999999</v>
          </cell>
          <cell r="VO106">
            <v>20.122060000000001</v>
          </cell>
          <cell r="VP106">
            <v>20.122060000000001</v>
          </cell>
          <cell r="VQ106">
            <v>17.053619999999999</v>
          </cell>
          <cell r="VR106">
            <v>17.053619999999999</v>
          </cell>
          <cell r="VS106">
            <v>30</v>
          </cell>
          <cell r="VT106">
            <v>0.32</v>
          </cell>
          <cell r="VU106">
            <v>0.32800000000000001</v>
          </cell>
          <cell r="VV106">
            <v>0.33100000000000002</v>
          </cell>
          <cell r="VW106">
            <v>0.32500000000000001</v>
          </cell>
          <cell r="VX106">
            <v>0.32800000000000001</v>
          </cell>
          <cell r="VY106">
            <v>0.318</v>
          </cell>
          <cell r="VZ106">
            <v>0.30299999999999999</v>
          </cell>
          <cell r="WA106">
            <v>0.27700000000000002</v>
          </cell>
          <cell r="WB106">
            <v>0.26500000000000001</v>
          </cell>
          <cell r="WC106">
            <v>0.24299999999999999</v>
          </cell>
          <cell r="WD106">
            <v>0.26300000000000001</v>
          </cell>
          <cell r="WE106">
            <v>0.249</v>
          </cell>
          <cell r="WF106">
            <v>0.23899999999999999</v>
          </cell>
          <cell r="WG106">
            <v>0.23799999999999999</v>
          </cell>
          <cell r="WH106">
            <v>0.186</v>
          </cell>
          <cell r="WI106">
            <v>0.191</v>
          </cell>
          <cell r="WJ106">
            <v>0.184</v>
          </cell>
          <cell r="WK106">
            <v>0.187</v>
          </cell>
          <cell r="WL106">
            <v>0.19500000000000001</v>
          </cell>
          <cell r="WM106">
            <v>0.16600000000000001</v>
          </cell>
          <cell r="WN106">
            <v>0.14899999999999999</v>
          </cell>
          <cell r="WO106">
            <v>0.153</v>
          </cell>
          <cell r="WP106">
            <v>0.13800000000000001</v>
          </cell>
          <cell r="WQ106">
            <v>0.13700000000000001</v>
          </cell>
          <cell r="WR106">
            <v>0.13500000000000001</v>
          </cell>
          <cell r="WS106">
            <v>0.13600000000000001</v>
          </cell>
          <cell r="WT106">
            <v>0.13800000000000001</v>
          </cell>
          <cell r="WU106">
            <v>0.13300000000000001</v>
          </cell>
          <cell r="WV106">
            <v>0.128</v>
          </cell>
          <cell r="WW106">
            <v>0.122</v>
          </cell>
          <cell r="WX106">
            <v>0.107</v>
          </cell>
          <cell r="WY106">
            <v>0.105</v>
          </cell>
          <cell r="WZ106">
            <v>28</v>
          </cell>
          <cell r="XA106">
            <v>28</v>
          </cell>
          <cell r="XB106">
            <v>28</v>
          </cell>
          <cell r="XC106">
            <v>29</v>
          </cell>
          <cell r="XD106">
            <v>32</v>
          </cell>
          <cell r="XE106">
            <v>29</v>
          </cell>
          <cell r="XF106">
            <v>26</v>
          </cell>
          <cell r="XG106">
            <v>21</v>
          </cell>
          <cell r="XH106">
            <v>20</v>
          </cell>
          <cell r="XI106">
            <v>18</v>
          </cell>
          <cell r="XJ106">
            <v>17</v>
          </cell>
          <cell r="XK106">
            <v>16</v>
          </cell>
          <cell r="XL106">
            <v>14</v>
          </cell>
          <cell r="XM106">
            <v>14</v>
          </cell>
          <cell r="XN106">
            <v>13</v>
          </cell>
          <cell r="XO106">
            <v>14</v>
          </cell>
          <cell r="XP106">
            <v>14</v>
          </cell>
          <cell r="XQ106">
            <v>14</v>
          </cell>
          <cell r="XR106">
            <v>13</v>
          </cell>
          <cell r="XS106">
            <v>11</v>
          </cell>
          <cell r="XT106">
            <v>10</v>
          </cell>
          <cell r="XU106">
            <v>10</v>
          </cell>
          <cell r="XV106">
            <v>10</v>
          </cell>
          <cell r="XW106">
            <v>10</v>
          </cell>
          <cell r="XX106">
            <v>9</v>
          </cell>
          <cell r="XY106">
            <v>9</v>
          </cell>
          <cell r="XZ106">
            <v>8</v>
          </cell>
          <cell r="YA106">
            <v>8</v>
          </cell>
          <cell r="YB106">
            <v>8</v>
          </cell>
          <cell r="YC106">
            <v>8</v>
          </cell>
          <cell r="YD106">
            <v>8</v>
          </cell>
          <cell r="YE106">
            <v>8</v>
          </cell>
          <cell r="YF106">
            <v>41.314</v>
          </cell>
          <cell r="YG106">
            <v>46.222999999999999</v>
          </cell>
          <cell r="YH106">
            <v>47.996000000000002</v>
          </cell>
          <cell r="YI106">
            <v>43.296999999999997</v>
          </cell>
          <cell r="YJ106">
            <v>40.749000000000002</v>
          </cell>
          <cell r="YK106">
            <v>39.713000000000001</v>
          </cell>
          <cell r="YL106">
            <v>36.659999999999997</v>
          </cell>
          <cell r="YM106">
            <v>32.631999999999998</v>
          </cell>
          <cell r="YN106">
            <v>29.332999999999998</v>
          </cell>
          <cell r="YO106">
            <v>26.018999999999998</v>
          </cell>
          <cell r="YP106">
            <v>23.704999999999998</v>
          </cell>
          <cell r="YQ106">
            <v>20.564</v>
          </cell>
          <cell r="YR106">
            <v>20.132999999999999</v>
          </cell>
          <cell r="YS106">
            <v>20.417000000000002</v>
          </cell>
          <cell r="YT106">
            <v>19.776</v>
          </cell>
          <cell r="YU106">
            <v>19.728999999999999</v>
          </cell>
          <cell r="YV106">
            <v>20.234000000000002</v>
          </cell>
          <cell r="YW106">
            <v>19.37</v>
          </cell>
          <cell r="YX106">
            <v>18.992999999999999</v>
          </cell>
          <cell r="YY106">
            <v>16.594000000000001</v>
          </cell>
          <cell r="YZ106">
            <v>14.37</v>
          </cell>
          <cell r="ZA106">
            <v>14.959</v>
          </cell>
          <cell r="ZB106">
            <v>15.209</v>
          </cell>
          <cell r="ZC106">
            <v>14.609</v>
          </cell>
          <cell r="ZD106">
            <v>14.045</v>
          </cell>
          <cell r="ZE106">
            <v>14.238</v>
          </cell>
          <cell r="ZF106">
            <v>13.486000000000001</v>
          </cell>
          <cell r="ZG106">
            <v>12.459</v>
          </cell>
          <cell r="ZH106">
            <v>11.603</v>
          </cell>
          <cell r="ZI106">
            <v>10.587999999999999</v>
          </cell>
          <cell r="ZJ106">
            <v>10.368</v>
          </cell>
          <cell r="ZK106">
            <v>10.377000000000001</v>
          </cell>
          <cell r="ZL106">
            <v>64.295343419999995</v>
          </cell>
          <cell r="ZM106">
            <v>65.724784240000005</v>
          </cell>
          <cell r="ZN106">
            <v>67.154225049999994</v>
          </cell>
          <cell r="ZO106">
            <v>68.583665870000004</v>
          </cell>
          <cell r="ZP106">
            <v>70.013106680000007</v>
          </cell>
          <cell r="ZQ106">
            <v>71.442547500000003</v>
          </cell>
          <cell r="ZR106">
            <v>72.938839740000006</v>
          </cell>
          <cell r="ZS106">
            <v>74.435131990000002</v>
          </cell>
          <cell r="ZT106">
            <v>75.931424230000005</v>
          </cell>
          <cell r="ZU106">
            <v>77.427716469999993</v>
          </cell>
          <cell r="ZV106">
            <v>78.924008709999995</v>
          </cell>
          <cell r="ZW106">
            <v>79.879590879999995</v>
          </cell>
          <cell r="ZX106">
            <v>80.835173049999995</v>
          </cell>
          <cell r="ZY106">
            <v>81.790755219999994</v>
          </cell>
          <cell r="ZZ106">
            <v>82.746337389999994</v>
          </cell>
          <cell r="AAA106">
            <v>83.701919559999993</v>
          </cell>
          <cell r="AAB106">
            <v>85.128921509999998</v>
          </cell>
          <cell r="AAC106">
            <v>85.613403320000003</v>
          </cell>
          <cell r="AAD106">
            <v>86.959228519999996</v>
          </cell>
          <cell r="AAE106">
            <v>87.912689209999996</v>
          </cell>
          <cell r="AAF106">
            <v>88.624877929999997</v>
          </cell>
          <cell r="AAG106">
            <v>89.333808899999994</v>
          </cell>
          <cell r="AAH106">
            <v>89.117698669999996</v>
          </cell>
          <cell r="AAI106">
            <v>90.222541809999996</v>
          </cell>
          <cell r="AAJ106">
            <v>91.054336550000002</v>
          </cell>
          <cell r="AAK106">
            <v>91.756019589999994</v>
          </cell>
          <cell r="AAL106">
            <v>93.662719730000006</v>
          </cell>
          <cell r="AAM106">
            <v>94.299041750000001</v>
          </cell>
          <cell r="AAN106">
            <v>94.710800169999999</v>
          </cell>
          <cell r="AAO106">
            <v>95.122558589999997</v>
          </cell>
          <cell r="AAP106">
            <v>95.534317020000003</v>
          </cell>
          <cell r="AAQ106">
            <v>95.534317020000003</v>
          </cell>
          <cell r="AAR106">
            <v>72.456947400000004</v>
          </cell>
          <cell r="AAS106">
            <v>73.653092860000001</v>
          </cell>
          <cell r="AAT106">
            <v>74.849238310000004</v>
          </cell>
          <cell r="AAU106">
            <v>76.045383770000001</v>
          </cell>
          <cell r="AAV106">
            <v>77.241529229999998</v>
          </cell>
          <cell r="AAW106">
            <v>78.437674689999994</v>
          </cell>
          <cell r="AAX106">
            <v>79.36047087</v>
          </cell>
          <cell r="AAY106">
            <v>80.283267039999998</v>
          </cell>
          <cell r="AAZ106">
            <v>81.206063209999996</v>
          </cell>
          <cell r="ABA106">
            <v>82.128859379999994</v>
          </cell>
          <cell r="ABB106">
            <v>83.05165556</v>
          </cell>
          <cell r="ABC106">
            <v>84.654916970000002</v>
          </cell>
          <cell r="ABD106">
            <v>86.258178389999998</v>
          </cell>
          <cell r="ABE106">
            <v>87.861439809999993</v>
          </cell>
          <cell r="ABF106">
            <v>89.464701230000003</v>
          </cell>
          <cell r="ABG106">
            <v>91.067962649999998</v>
          </cell>
          <cell r="ABH106">
            <v>91.739547729999998</v>
          </cell>
          <cell r="ABI106">
            <v>92.227836609999997</v>
          </cell>
          <cell r="ABJ106">
            <v>92.811347960000006</v>
          </cell>
          <cell r="ABK106">
            <v>93.142601010000007</v>
          </cell>
          <cell r="ABL106">
            <v>93.875022889999997</v>
          </cell>
          <cell r="ABM106">
            <v>94.512451170000006</v>
          </cell>
          <cell r="ABN106">
            <v>94.34216309</v>
          </cell>
          <cell r="ABO106">
            <v>94.919189450000005</v>
          </cell>
          <cell r="ABP106">
            <v>95.615608219999999</v>
          </cell>
          <cell r="ABQ106">
            <v>96.357337950000002</v>
          </cell>
          <cell r="ABR106">
            <v>97.097618100000005</v>
          </cell>
          <cell r="ABS106">
            <v>97.242866520000007</v>
          </cell>
          <cell r="ABT106">
            <v>97.464759830000006</v>
          </cell>
          <cell r="ABU106">
            <v>97.686653140000004</v>
          </cell>
          <cell r="ABV106">
            <v>97.908546450000003</v>
          </cell>
          <cell r="ABW106">
            <v>97.908546450000003</v>
          </cell>
          <cell r="ABX106">
            <v>17.518248180000001</v>
          </cell>
          <cell r="ABY106">
            <v>17.518248180000001</v>
          </cell>
          <cell r="ABZ106">
            <v>17.518248180000001</v>
          </cell>
          <cell r="ACA106">
            <v>17.518248180000001</v>
          </cell>
          <cell r="ACB106">
            <v>17.518248180000001</v>
          </cell>
          <cell r="ACC106">
            <v>17.518248180000001</v>
          </cell>
          <cell r="ACD106">
            <v>17.518248180000001</v>
          </cell>
          <cell r="ACE106">
            <v>17.518248180000001</v>
          </cell>
          <cell r="ACF106">
            <v>17.518248180000001</v>
          </cell>
          <cell r="ACG106">
            <v>17.518248180000001</v>
          </cell>
          <cell r="ACH106">
            <v>10.638297870000001</v>
          </cell>
          <cell r="ACI106">
            <v>10.638297870000001</v>
          </cell>
          <cell r="ACJ106">
            <v>10.638297870000001</v>
          </cell>
          <cell r="ACK106">
            <v>10.638297870000001</v>
          </cell>
          <cell r="ACL106">
            <v>21.985815599999999</v>
          </cell>
          <cell r="ACM106">
            <v>21.985815599999999</v>
          </cell>
          <cell r="ACN106">
            <v>24.822695039999999</v>
          </cell>
          <cell r="ACO106">
            <v>22.69503546</v>
          </cell>
          <cell r="ACP106">
            <v>17.73049645</v>
          </cell>
          <cell r="ACQ106">
            <v>19.148936169999999</v>
          </cell>
          <cell r="ACR106">
            <v>19.148936169999999</v>
          </cell>
          <cell r="ACS106">
            <v>19.148936169999999</v>
          </cell>
          <cell r="ACT106">
            <v>24.46043165</v>
          </cell>
          <cell r="ACU106">
            <v>24.113475179999998</v>
          </cell>
          <cell r="ACV106">
            <v>24.113475179999998</v>
          </cell>
          <cell r="ACW106">
            <v>23.404255320000001</v>
          </cell>
          <cell r="ACX106">
            <v>21.276595740000001</v>
          </cell>
          <cell r="ACY106">
            <v>21.276595740000001</v>
          </cell>
          <cell r="ACZ106">
            <v>21.276595740000001</v>
          </cell>
          <cell r="ADA106">
            <v>21.276595740000001</v>
          </cell>
          <cell r="ADB106">
            <v>26.950354610000002</v>
          </cell>
          <cell r="ADC106">
            <v>27.659574469999999</v>
          </cell>
          <cell r="ADD106">
            <v>82.481751819999999</v>
          </cell>
          <cell r="ADE106">
            <v>82.481751819999999</v>
          </cell>
          <cell r="ADF106">
            <v>82.481751819999999</v>
          </cell>
          <cell r="ADG106">
            <v>82.481751819999999</v>
          </cell>
          <cell r="ADH106">
            <v>82.481751819999999</v>
          </cell>
          <cell r="ADI106">
            <v>82.481751819999999</v>
          </cell>
          <cell r="ADJ106">
            <v>82.481751819999999</v>
          </cell>
          <cell r="ADK106">
            <v>82.481751819999999</v>
          </cell>
          <cell r="ADL106">
            <v>82.481751819999999</v>
          </cell>
          <cell r="ADM106">
            <v>82.481751819999999</v>
          </cell>
          <cell r="ADN106">
            <v>89.361702129999998</v>
          </cell>
          <cell r="ADO106">
            <v>89.361702129999998</v>
          </cell>
          <cell r="ADP106">
            <v>89.361702129999998</v>
          </cell>
          <cell r="ADQ106">
            <v>89.361702129999998</v>
          </cell>
          <cell r="ADR106">
            <v>78.014184400000005</v>
          </cell>
          <cell r="ADS106">
            <v>78.014184400000005</v>
          </cell>
          <cell r="ADT106">
            <v>75.177304960000001</v>
          </cell>
          <cell r="ADU106">
            <v>77.30496454</v>
          </cell>
          <cell r="ADV106">
            <v>82.269503549999996</v>
          </cell>
          <cell r="ADW106">
            <v>80.851063830000001</v>
          </cell>
          <cell r="ADX106">
            <v>80.851063830000001</v>
          </cell>
          <cell r="ADY106">
            <v>80.851063830000001</v>
          </cell>
          <cell r="ADZ106">
            <v>75.539568349999996</v>
          </cell>
          <cell r="AEA106">
            <v>75.886524820000005</v>
          </cell>
          <cell r="AEB106">
            <v>75.886524820000005</v>
          </cell>
          <cell r="AEC106">
            <v>76.595744679999996</v>
          </cell>
          <cell r="AED106">
            <v>78.723404259999995</v>
          </cell>
          <cell r="AEE106">
            <v>78.723404259999995</v>
          </cell>
          <cell r="AEF106">
            <v>78.723404259999995</v>
          </cell>
          <cell r="AEG106">
            <v>78.723404259999995</v>
          </cell>
          <cell r="AEH106">
            <v>73.049645389999995</v>
          </cell>
          <cell r="AEI106">
            <v>72.340425530000005</v>
          </cell>
          <cell r="AEJ106">
            <v>52.756</v>
          </cell>
          <cell r="AEK106">
            <v>52.835000000000001</v>
          </cell>
          <cell r="AEL106">
            <v>53.365000000000002</v>
          </cell>
          <cell r="AEM106">
            <v>53.975000000000001</v>
          </cell>
          <cell r="AEN106">
            <v>54.404000000000003</v>
          </cell>
          <cell r="AEO106">
            <v>54.241999999999997</v>
          </cell>
          <cell r="AEP106">
            <v>54.008000000000003</v>
          </cell>
          <cell r="AEQ106">
            <v>53.689</v>
          </cell>
          <cell r="AER106">
            <v>53.441000000000003</v>
          </cell>
          <cell r="AES106">
            <v>55.131</v>
          </cell>
          <cell r="AET106">
            <v>54.975000000000001</v>
          </cell>
          <cell r="AEU106">
            <v>53.561</v>
          </cell>
          <cell r="AEV106">
            <v>52.61</v>
          </cell>
          <cell r="AEW106">
            <v>55.021999999999998</v>
          </cell>
          <cell r="AEX106">
            <v>51.475000000000001</v>
          </cell>
          <cell r="AEY106">
            <v>50.767000000000003</v>
          </cell>
          <cell r="AEZ106">
            <v>50.204999999999998</v>
          </cell>
          <cell r="AFA106">
            <v>50.213999999999999</v>
          </cell>
          <cell r="AFB106">
            <v>50.537999999999997</v>
          </cell>
          <cell r="AFC106">
            <v>52.058</v>
          </cell>
          <cell r="AFD106">
            <v>52.545999999999999</v>
          </cell>
          <cell r="AFE106">
            <v>52.707999999999998</v>
          </cell>
          <cell r="AFF106">
            <v>53.206000000000003</v>
          </cell>
          <cell r="AFG106">
            <v>52.956000000000003</v>
          </cell>
          <cell r="AFH106">
            <v>53.887</v>
          </cell>
          <cell r="AFI106">
            <v>54.444000000000003</v>
          </cell>
          <cell r="AFJ106">
            <v>55.637999999999998</v>
          </cell>
          <cell r="AFK106">
            <v>55.820999999999998</v>
          </cell>
          <cell r="AFL106">
            <v>56.529000000000003</v>
          </cell>
          <cell r="AFM106">
            <v>57.295000000000002</v>
          </cell>
          <cell r="AFN106">
            <v>57.398000000000003</v>
          </cell>
          <cell r="AFO106">
            <v>57.338000000000001</v>
          </cell>
          <cell r="AFP106">
            <v>69.033000000000001</v>
          </cell>
          <cell r="AFQ106">
            <v>69.188999999999993</v>
          </cell>
          <cell r="AFR106">
            <v>69.942999999999998</v>
          </cell>
          <cell r="AFS106">
            <v>70.635999999999996</v>
          </cell>
          <cell r="AFT106">
            <v>71.08</v>
          </cell>
          <cell r="AFU106">
            <v>70.918000000000006</v>
          </cell>
          <cell r="AFV106">
            <v>70.677000000000007</v>
          </cell>
          <cell r="AFW106">
            <v>70.331000000000003</v>
          </cell>
          <cell r="AFX106">
            <v>70.040999999999997</v>
          </cell>
          <cell r="AFY106">
            <v>68.411000000000001</v>
          </cell>
          <cell r="AFZ106">
            <v>66.536000000000001</v>
          </cell>
          <cell r="AGA106">
            <v>65.578999999999994</v>
          </cell>
          <cell r="AGB106">
            <v>65.430000000000007</v>
          </cell>
          <cell r="AGC106">
            <v>66.38</v>
          </cell>
          <cell r="AGD106">
            <v>63.936999999999998</v>
          </cell>
          <cell r="AGE106">
            <v>62.889000000000003</v>
          </cell>
          <cell r="AGF106">
            <v>61.316000000000003</v>
          </cell>
          <cell r="AGG106">
            <v>61.987000000000002</v>
          </cell>
          <cell r="AGH106">
            <v>62.212000000000003</v>
          </cell>
          <cell r="AGI106">
            <v>62.002000000000002</v>
          </cell>
          <cell r="AGJ106">
            <v>62.018999999999998</v>
          </cell>
          <cell r="AGK106">
            <v>63.09</v>
          </cell>
          <cell r="AGL106">
            <v>63.237000000000002</v>
          </cell>
          <cell r="AGM106">
            <v>64.137</v>
          </cell>
          <cell r="AGN106">
            <v>65.058999999999997</v>
          </cell>
          <cell r="AGO106">
            <v>64.885000000000005</v>
          </cell>
          <cell r="AGP106">
            <v>66.016000000000005</v>
          </cell>
          <cell r="AGQ106">
            <v>66.379000000000005</v>
          </cell>
          <cell r="AGR106">
            <v>67.608999999999995</v>
          </cell>
          <cell r="AGS106">
            <v>67.869</v>
          </cell>
          <cell r="AGT106">
            <v>68.89</v>
          </cell>
          <cell r="AGU106">
            <v>67.864999999999995</v>
          </cell>
          <cell r="AGV106">
            <v>-34</v>
          </cell>
          <cell r="AGX106">
            <v>0.64400000000000002</v>
          </cell>
          <cell r="AGY106">
            <v>0.61899999999999999</v>
          </cell>
          <cell r="AGZ106">
            <v>0.54500000000000004</v>
          </cell>
          <cell r="AHA106">
            <v>0.59299999999999997</v>
          </cell>
          <cell r="AHB106">
            <v>0.60699999999999998</v>
          </cell>
          <cell r="AHC106">
            <v>0.624</v>
          </cell>
          <cell r="AHD106">
            <v>0.63300000000000001</v>
          </cell>
          <cell r="AHE106">
            <v>0.624</v>
          </cell>
          <cell r="AHF106">
            <v>0.63500000000000001</v>
          </cell>
          <cell r="AHG106">
            <v>0.65500000000000003</v>
          </cell>
          <cell r="AHH106">
            <v>0.66200000000000003</v>
          </cell>
          <cell r="AHI106">
            <v>0.64600000000000002</v>
          </cell>
          <cell r="AHJ106">
            <v>0.66</v>
          </cell>
          <cell r="AHK106">
            <v>0.66600000000000004</v>
          </cell>
          <cell r="AHL106">
            <v>0.68300000000000005</v>
          </cell>
          <cell r="AHM106">
            <v>0.68500000000000005</v>
          </cell>
          <cell r="AHN106">
            <v>0.65800000000000003</v>
          </cell>
          <cell r="AHO106">
            <v>0.63100000000000001</v>
          </cell>
          <cell r="AHP106">
            <v>0.69199999999999995</v>
          </cell>
          <cell r="AHQ106">
            <v>0.68300000000000005</v>
          </cell>
          <cell r="AHR106">
            <v>0.67400000000000004</v>
          </cell>
          <cell r="AHS106">
            <v>0.66900000000000004</v>
          </cell>
          <cell r="AHT106">
            <v>0.67</v>
          </cell>
          <cell r="AHU106">
            <v>0.66700000000000004</v>
          </cell>
          <cell r="AHV106">
            <v>0.68500000000000005</v>
          </cell>
          <cell r="AHW106">
            <v>0.68500000000000005</v>
          </cell>
          <cell r="AHX106">
            <v>0.68300000000000005</v>
          </cell>
          <cell r="AHY106">
            <v>0.69099999999999995</v>
          </cell>
          <cell r="AHZ106">
            <v>0.68600000000000005</v>
          </cell>
          <cell r="AIA106">
            <v>0.68200000000000005</v>
          </cell>
          <cell r="AIB106">
            <v>0.67900000000000005</v>
          </cell>
          <cell r="AID106">
            <v>11.65980796</v>
          </cell>
          <cell r="AIE106">
            <v>13.30532213</v>
          </cell>
          <cell r="AIF106">
            <v>21.807747490000001</v>
          </cell>
          <cell r="AIG106">
            <v>14.43001443</v>
          </cell>
          <cell r="AIH106">
            <v>13.40941512</v>
          </cell>
          <cell r="AII106">
            <v>12.9707113</v>
          </cell>
          <cell r="AIJ106">
            <v>13.524590160000001</v>
          </cell>
          <cell r="AIK106">
            <v>16.129032259999999</v>
          </cell>
          <cell r="AIL106">
            <v>15.67065073</v>
          </cell>
          <cell r="AIM106">
            <v>14.49086162</v>
          </cell>
          <cell r="AIN106">
            <v>14.69072165</v>
          </cell>
          <cell r="AIO106">
            <v>17.81170483</v>
          </cell>
          <cell r="AIP106">
            <v>17.5</v>
          </cell>
          <cell r="AIQ106">
            <v>17.67614339</v>
          </cell>
          <cell r="AIR106">
            <v>16.401468789999999</v>
          </cell>
          <cell r="AIS106">
            <v>16.767922240000001</v>
          </cell>
          <cell r="AIT106">
            <v>20.722891570000002</v>
          </cell>
          <cell r="AIU106">
            <v>24.88095238</v>
          </cell>
          <cell r="AIV106">
            <v>17.52085816</v>
          </cell>
          <cell r="AIW106">
            <v>18.883610449999999</v>
          </cell>
          <cell r="AIX106">
            <v>20.612485280000001</v>
          </cell>
          <cell r="AIY106">
            <v>21.386603999999998</v>
          </cell>
          <cell r="AIZ106">
            <v>21.54566745</v>
          </cell>
          <cell r="AJA106">
            <v>22.531939609999998</v>
          </cell>
          <cell r="AJB106">
            <v>20.533642690000001</v>
          </cell>
          <cell r="AJC106">
            <v>21.08294931</v>
          </cell>
          <cell r="AJD106">
            <v>22.031963470000001</v>
          </cell>
          <cell r="AJE106">
            <v>21.477272729999999</v>
          </cell>
          <cell r="AJF106">
            <v>22.39819005</v>
          </cell>
          <cell r="AJG106">
            <v>22.411831629999998</v>
          </cell>
          <cell r="AJH106">
            <v>22.4</v>
          </cell>
          <cell r="AJI106">
            <v>9.6773163669999995</v>
          </cell>
          <cell r="AJJ106">
            <v>10.23676543</v>
          </cell>
          <cell r="AJK106">
            <v>5.7486146009999999</v>
          </cell>
          <cell r="AJL106">
            <v>4.4552587539999999</v>
          </cell>
          <cell r="AJM106">
            <v>4.3300851729999996</v>
          </cell>
          <cell r="AJN106">
            <v>4.1613494910000002</v>
          </cell>
          <cell r="AJO106">
            <v>4.3769333990000003</v>
          </cell>
          <cell r="AJP106">
            <v>4.2448832510000001</v>
          </cell>
          <cell r="AJQ106">
            <v>4.509131987</v>
          </cell>
          <cell r="AJR106">
            <v>3.8204331260000002</v>
          </cell>
          <cell r="AJS106">
            <v>3.3914751650000001</v>
          </cell>
          <cell r="AJT106">
            <v>3.6351362049999998</v>
          </cell>
          <cell r="AJU106">
            <v>3.686523572</v>
          </cell>
          <cell r="AJV106">
            <v>3.7174115830000001</v>
          </cell>
          <cell r="AJW106">
            <v>3.929838862</v>
          </cell>
          <cell r="AJX106">
            <v>4.2213722110000003</v>
          </cell>
          <cell r="AJY106">
            <v>4.3695537990000002</v>
          </cell>
          <cell r="AJZ106">
            <v>4.8555376219999999</v>
          </cell>
          <cell r="AKA106">
            <v>4.7317581039999999</v>
          </cell>
          <cell r="AKB106">
            <v>4.1178429970000003</v>
          </cell>
          <cell r="AKC106">
            <v>4.464123367</v>
          </cell>
          <cell r="AKD106">
            <v>4.6353979680000004</v>
          </cell>
          <cell r="AKE106">
            <v>4.7102323679999998</v>
          </cell>
          <cell r="AKF106">
            <v>4.4383824970000001</v>
          </cell>
          <cell r="AKG106">
            <v>4.4108070780000004</v>
          </cell>
          <cell r="AKH106">
            <v>4.5429894810000002</v>
          </cell>
          <cell r="AKI106">
            <v>4.6204660439999996</v>
          </cell>
          <cell r="AKJ106">
            <v>4.7697101369999997</v>
          </cell>
          <cell r="AKK106">
            <v>4.8892928339999999</v>
          </cell>
          <cell r="AKL106">
            <v>5.0452832939999999</v>
          </cell>
          <cell r="AKM106">
            <v>5.0690797339999998</v>
          </cell>
          <cell r="AKN106">
            <v>5.0690797339999998</v>
          </cell>
          <cell r="AKP106">
            <v>9.1</v>
          </cell>
          <cell r="AKQ106">
            <v>19.670000000000002</v>
          </cell>
          <cell r="AKR106">
            <v>39.85</v>
          </cell>
          <cell r="AKS106">
            <v>24.26</v>
          </cell>
          <cell r="AKT106">
            <v>22.25</v>
          </cell>
          <cell r="AKU106">
            <v>21.03</v>
          </cell>
          <cell r="AKV106">
            <v>22.4</v>
          </cell>
          <cell r="AKW106">
            <v>27.58</v>
          </cell>
          <cell r="AKX106">
            <v>27.66</v>
          </cell>
          <cell r="AKY106">
            <v>25.74</v>
          </cell>
          <cell r="AKZ106">
            <v>25.9</v>
          </cell>
          <cell r="ALA106">
            <v>32.54</v>
          </cell>
          <cell r="ALB106">
            <v>31.77</v>
          </cell>
          <cell r="ALC106">
            <v>31.76</v>
          </cell>
          <cell r="ALD106">
            <v>28.62</v>
          </cell>
          <cell r="ALE106">
            <v>29.15</v>
          </cell>
          <cell r="ALF106">
            <v>36.85</v>
          </cell>
          <cell r="ALG106">
            <v>45.93</v>
          </cell>
          <cell r="ALH106">
            <v>31.19</v>
          </cell>
          <cell r="ALI106">
            <v>33.61</v>
          </cell>
          <cell r="ALJ106">
            <v>37.090000000000003</v>
          </cell>
          <cell r="ALK106">
            <v>38.46</v>
          </cell>
          <cell r="ALL106">
            <v>39.229999999999997</v>
          </cell>
          <cell r="ALM106">
            <v>41.49</v>
          </cell>
          <cell r="ALN106">
            <v>36.909999999999997</v>
          </cell>
          <cell r="ALO106">
            <v>37.99</v>
          </cell>
          <cell r="ALP106">
            <v>39.93</v>
          </cell>
          <cell r="ALQ106">
            <v>38.380000000000003</v>
          </cell>
          <cell r="ALR106">
            <v>40.130000000000003</v>
          </cell>
          <cell r="ALS106">
            <v>40.130000000000003</v>
          </cell>
          <cell r="ALT106">
            <v>40.130000000000003</v>
          </cell>
        </row>
        <row r="107">
          <cell r="A107" t="str">
            <v>Luxembourg</v>
          </cell>
          <cell r="B107" t="str">
            <v>LUX</v>
          </cell>
          <cell r="C107" t="str">
            <v>Very High</v>
          </cell>
          <cell r="E107">
            <v>17</v>
          </cell>
          <cell r="F107">
            <v>0.78600000000000003</v>
          </cell>
          <cell r="G107">
            <v>0.79600000000000004</v>
          </cell>
          <cell r="H107">
            <v>0.8</v>
          </cell>
          <cell r="I107">
            <v>0.81</v>
          </cell>
          <cell r="J107">
            <v>0.81899999999999995</v>
          </cell>
          <cell r="K107">
            <v>0.82399999999999995</v>
          </cell>
          <cell r="L107">
            <v>0.83199999999999996</v>
          </cell>
          <cell r="M107">
            <v>0.83899999999999997</v>
          </cell>
          <cell r="N107">
            <v>0.84599999999999997</v>
          </cell>
          <cell r="O107">
            <v>0.86099999999999999</v>
          </cell>
          <cell r="P107">
            <v>0.86399999999999999</v>
          </cell>
          <cell r="Q107">
            <v>0.86899999999999999</v>
          </cell>
          <cell r="R107">
            <v>0.874</v>
          </cell>
          <cell r="S107">
            <v>0.873</v>
          </cell>
          <cell r="T107">
            <v>0.88200000000000001</v>
          </cell>
          <cell r="U107">
            <v>0.88400000000000001</v>
          </cell>
          <cell r="V107">
            <v>0.88500000000000001</v>
          </cell>
          <cell r="W107">
            <v>0.88700000000000001</v>
          </cell>
          <cell r="X107">
            <v>0.9</v>
          </cell>
          <cell r="Y107">
            <v>0.90500000000000003</v>
          </cell>
          <cell r="Z107">
            <v>0.91200000000000003</v>
          </cell>
          <cell r="AA107">
            <v>0.91300000000000003</v>
          </cell>
          <cell r="AB107">
            <v>0.91600000000000004</v>
          </cell>
          <cell r="AC107">
            <v>0.92100000000000004</v>
          </cell>
          <cell r="AD107">
            <v>0.92600000000000005</v>
          </cell>
          <cell r="AE107">
            <v>0.91500000000000004</v>
          </cell>
          <cell r="AF107">
            <v>0.92300000000000004</v>
          </cell>
          <cell r="AG107">
            <v>0.91900000000000004</v>
          </cell>
          <cell r="AH107">
            <v>0.92200000000000004</v>
          </cell>
          <cell r="AI107">
            <v>0.92700000000000005</v>
          </cell>
          <cell r="AJ107">
            <v>0.92400000000000004</v>
          </cell>
          <cell r="AK107">
            <v>0.93</v>
          </cell>
          <cell r="AL107">
            <v>75.604500000000002</v>
          </cell>
          <cell r="AM107">
            <v>75.833200000000005</v>
          </cell>
          <cell r="AN107">
            <v>75.387900000000002</v>
          </cell>
          <cell r="AO107">
            <v>75.941500000000005</v>
          </cell>
          <cell r="AP107">
            <v>76.466200000000001</v>
          </cell>
          <cell r="AQ107">
            <v>76.704899999999995</v>
          </cell>
          <cell r="AR107">
            <v>76.596999999999994</v>
          </cell>
          <cell r="AS107">
            <v>76.8887</v>
          </cell>
          <cell r="AT107">
            <v>77.002099999999999</v>
          </cell>
          <cell r="AU107">
            <v>77.620999999999995</v>
          </cell>
          <cell r="AV107">
            <v>77.811199999999999</v>
          </cell>
          <cell r="AW107">
            <v>78.1614</v>
          </cell>
          <cell r="AX107">
            <v>78.360699999999994</v>
          </cell>
          <cell r="AY107">
            <v>77.767899999999997</v>
          </cell>
          <cell r="AZ107">
            <v>79.219700000000003</v>
          </cell>
          <cell r="BA107">
            <v>79.401499999999999</v>
          </cell>
          <cell r="BB107">
            <v>79.414699999999996</v>
          </cell>
          <cell r="BC107">
            <v>79.477400000000003</v>
          </cell>
          <cell r="BD107">
            <v>80.471800000000002</v>
          </cell>
          <cell r="BE107">
            <v>80.612899999999996</v>
          </cell>
          <cell r="BF107">
            <v>80.573099999999997</v>
          </cell>
          <cell r="BG107">
            <v>80.766300000000001</v>
          </cell>
          <cell r="BH107">
            <v>80.981800000000007</v>
          </cell>
          <cell r="BI107">
            <v>81.366299999999995</v>
          </cell>
          <cell r="BJ107">
            <v>81.734300000000005</v>
          </cell>
          <cell r="BK107">
            <v>81.838399999999993</v>
          </cell>
          <cell r="BL107">
            <v>82.0535</v>
          </cell>
          <cell r="BM107">
            <v>81.733999999999995</v>
          </cell>
          <cell r="BN107">
            <v>81.8035</v>
          </cell>
          <cell r="BO107">
            <v>82.1434</v>
          </cell>
          <cell r="BP107">
            <v>81.433499999999995</v>
          </cell>
          <cell r="BQ107">
            <v>82.628699999999995</v>
          </cell>
          <cell r="BR107">
            <v>10.5273252</v>
          </cell>
          <cell r="BS107">
            <v>10.8223003</v>
          </cell>
          <cell r="BT107">
            <v>11.125540579999999</v>
          </cell>
          <cell r="BU107">
            <v>11.43727764</v>
          </cell>
          <cell r="BV107">
            <v>11.757749560000001</v>
          </cell>
          <cell r="BW107">
            <v>11.82686996</v>
          </cell>
          <cell r="BX107">
            <v>12.2501297</v>
          </cell>
          <cell r="BY107">
            <v>12.405489920000001</v>
          </cell>
          <cell r="BZ107">
            <v>12.74400997</v>
          </cell>
          <cell r="CA107">
            <v>13.4890604</v>
          </cell>
          <cell r="CB107">
            <v>13.440179820000001</v>
          </cell>
          <cell r="CC107">
            <v>13.50298023</v>
          </cell>
          <cell r="CD107">
            <v>13.55920029</v>
          </cell>
          <cell r="CE107">
            <v>13.52670002</v>
          </cell>
          <cell r="CF107">
            <v>13.516153340000001</v>
          </cell>
          <cell r="CG107">
            <v>13.505606650000001</v>
          </cell>
          <cell r="CH107">
            <v>13.49505997</v>
          </cell>
          <cell r="CI107">
            <v>13.516075130000001</v>
          </cell>
          <cell r="CJ107">
            <v>13.537090299999999</v>
          </cell>
          <cell r="CK107">
            <v>13.73584509</v>
          </cell>
          <cell r="CL107">
            <v>13.93459988</v>
          </cell>
          <cell r="CM107">
            <v>13.908454900000001</v>
          </cell>
          <cell r="CN107">
            <v>13.88230991</v>
          </cell>
          <cell r="CO107">
            <v>13.943129860000001</v>
          </cell>
          <cell r="CP107">
            <v>14.003949799999999</v>
          </cell>
          <cell r="CQ107">
            <v>14.064769739999999</v>
          </cell>
          <cell r="CR107">
            <v>14.227519989999999</v>
          </cell>
          <cell r="CS107">
            <v>14.255820269999999</v>
          </cell>
          <cell r="CT107">
            <v>14.315320010000001</v>
          </cell>
          <cell r="CU107">
            <v>14.398139949999999</v>
          </cell>
          <cell r="CV107">
            <v>14.398139949999999</v>
          </cell>
          <cell r="CW107">
            <v>14.398139949999999</v>
          </cell>
          <cell r="CX107">
            <v>8.8206478859999997</v>
          </cell>
          <cell r="CY107">
            <v>8.9916400910000007</v>
          </cell>
          <cell r="CZ107">
            <v>9.1659470560000003</v>
          </cell>
          <cell r="DA107">
            <v>9.3402540209999998</v>
          </cell>
          <cell r="DB107">
            <v>9.5145609859999993</v>
          </cell>
          <cell r="DC107">
            <v>9.6888679500000006</v>
          </cell>
          <cell r="DD107">
            <v>9.8631749150000001</v>
          </cell>
          <cell r="DE107">
            <v>10.03748188</v>
          </cell>
          <cell r="DF107">
            <v>10.21178885</v>
          </cell>
          <cell r="DG107">
            <v>10.38609581</v>
          </cell>
          <cell r="DH107">
            <v>10.56040277</v>
          </cell>
          <cell r="DI107">
            <v>10.73470974</v>
          </cell>
          <cell r="DJ107">
            <v>10.99867487</v>
          </cell>
          <cell r="DK107">
            <v>11.262639999999999</v>
          </cell>
          <cell r="DL107">
            <v>11.353462459999999</v>
          </cell>
          <cell r="DM107">
            <v>11.444284919999999</v>
          </cell>
          <cell r="DN107">
            <v>11.53510737</v>
          </cell>
          <cell r="DO107">
            <v>11.62592983</v>
          </cell>
          <cell r="DP107">
            <v>12.217629909999999</v>
          </cell>
          <cell r="DQ107">
            <v>12.80932999</v>
          </cell>
          <cell r="DR107">
            <v>12.83508015</v>
          </cell>
          <cell r="DS107">
            <v>12.85511971</v>
          </cell>
          <cell r="DT107">
            <v>13.000989909999999</v>
          </cell>
          <cell r="DU107">
            <v>13.204589840000001</v>
          </cell>
          <cell r="DV107">
            <v>13.425290110000001</v>
          </cell>
          <cell r="DW107">
            <v>12.45672989</v>
          </cell>
          <cell r="DX107">
            <v>12.844303439999999</v>
          </cell>
          <cell r="DY107">
            <v>12.65323261</v>
          </cell>
          <cell r="DZ107">
            <v>12.825101719999999</v>
          </cell>
          <cell r="EA107">
            <v>13.015192170000001</v>
          </cell>
          <cell r="EB107">
            <v>13.015192170000001</v>
          </cell>
          <cell r="EC107">
            <v>13.015192170000001</v>
          </cell>
          <cell r="ED107">
            <v>60748.571620000002</v>
          </cell>
          <cell r="EE107">
            <v>64704.861470000003</v>
          </cell>
          <cell r="EF107">
            <v>63988.760490000001</v>
          </cell>
          <cell r="EG107">
            <v>66127.322260000001</v>
          </cell>
          <cell r="EH107">
            <v>65931.024690000006</v>
          </cell>
          <cell r="EI107">
            <v>68122.967329999999</v>
          </cell>
          <cell r="EJ107">
            <v>69216.706760000001</v>
          </cell>
          <cell r="EK107">
            <v>72119.653699999995</v>
          </cell>
          <cell r="EL107">
            <v>71599.083440000002</v>
          </cell>
          <cell r="EM107">
            <v>76724.836509999994</v>
          </cell>
          <cell r="EN107">
            <v>78558.312040000004</v>
          </cell>
          <cell r="EO107">
            <v>79030.833140000002</v>
          </cell>
          <cell r="EP107">
            <v>75887.831680000003</v>
          </cell>
          <cell r="EQ107">
            <v>73474.477379999997</v>
          </cell>
          <cell r="ER107">
            <v>84564.324850000005</v>
          </cell>
          <cell r="ES107">
            <v>87012.006380000006</v>
          </cell>
          <cell r="ET107">
            <v>82926.691439999995</v>
          </cell>
          <cell r="EU107">
            <v>93173.948690000005</v>
          </cell>
          <cell r="EV107">
            <v>87146.293680000002</v>
          </cell>
          <cell r="EW107">
            <v>67785.363840000005</v>
          </cell>
          <cell r="EX107">
            <v>75754.520999999993</v>
          </cell>
          <cell r="EY107">
            <v>76932.510769999993</v>
          </cell>
          <cell r="EZ107">
            <v>85299.290250000005</v>
          </cell>
          <cell r="FA107">
            <v>80965.914090000006</v>
          </cell>
          <cell r="FB107">
            <v>83495.108300000007</v>
          </cell>
          <cell r="FC107">
            <v>74254.426779999994</v>
          </cell>
          <cell r="FD107">
            <v>77076.000870000003</v>
          </cell>
          <cell r="FE107">
            <v>82296.951249999998</v>
          </cell>
          <cell r="FF107">
            <v>81398.524510000003</v>
          </cell>
          <cell r="FG107">
            <v>76018.564369999993</v>
          </cell>
          <cell r="FH107">
            <v>80285.842380000002</v>
          </cell>
          <cell r="FI107">
            <v>84649.474669999996</v>
          </cell>
          <cell r="FJ107">
            <v>1</v>
          </cell>
          <cell r="FU107">
            <v>0.995</v>
          </cell>
          <cell r="FV107">
            <v>0.99299999999999999</v>
          </cell>
          <cell r="FW107">
            <v>0.98499999999999999</v>
          </cell>
          <cell r="FX107">
            <v>0.97299999999999998</v>
          </cell>
          <cell r="FY107">
            <v>0.98199999999999998</v>
          </cell>
          <cell r="FZ107">
            <v>0.98099999999999998</v>
          </cell>
          <cell r="GA107">
            <v>0.97799999999999998</v>
          </cell>
          <cell r="GB107">
            <v>0.98899999999999999</v>
          </cell>
          <cell r="GC107">
            <v>0.98</v>
          </cell>
          <cell r="GD107">
            <v>0.96799999999999997</v>
          </cell>
          <cell r="GE107">
            <v>0.98299999999999998</v>
          </cell>
          <cell r="GF107">
            <v>0.97799999999999998</v>
          </cell>
          <cell r="GG107">
            <v>0.98199999999999998</v>
          </cell>
          <cell r="GH107">
            <v>0.97899999999999998</v>
          </cell>
          <cell r="GI107">
            <v>0.99299999999999999</v>
          </cell>
          <cell r="GJ107">
            <v>0.98399999999999999</v>
          </cell>
          <cell r="GK107">
            <v>0.98699999999999999</v>
          </cell>
          <cell r="GL107">
            <v>0.99</v>
          </cell>
          <cell r="GM107">
            <v>0.98899999999999999</v>
          </cell>
          <cell r="GN107">
            <v>0.98699999999999999</v>
          </cell>
          <cell r="GO107">
            <v>0.99099999999999999</v>
          </cell>
          <cell r="GP107">
            <v>0.99299999999999999</v>
          </cell>
          <cell r="HA107">
            <v>0.85366939200000003</v>
          </cell>
          <cell r="HB107">
            <v>0.85736419900000005</v>
          </cell>
          <cell r="HC107">
            <v>0.85735192599999999</v>
          </cell>
          <cell r="HD107">
            <v>0.85199644600000002</v>
          </cell>
          <cell r="HE107">
            <v>0.86818827200000004</v>
          </cell>
          <cell r="HF107">
            <v>0.87074941400000005</v>
          </cell>
          <cell r="HG107">
            <v>0.86960472899999997</v>
          </cell>
          <cell r="HH107">
            <v>0.87937476599999997</v>
          </cell>
          <cell r="HI107">
            <v>0.88666211399999995</v>
          </cell>
          <cell r="HJ107">
            <v>0.88528436499999996</v>
          </cell>
          <cell r="HK107">
            <v>0.89990377799999999</v>
          </cell>
          <cell r="HL107">
            <v>0.89677897500000003</v>
          </cell>
          <cell r="HM107">
            <v>0.90364939399999999</v>
          </cell>
          <cell r="HN107">
            <v>0.90647097200000004</v>
          </cell>
          <cell r="HO107">
            <v>0.92182804299999999</v>
          </cell>
          <cell r="HP107">
            <v>0.90159386100000005</v>
          </cell>
          <cell r="HQ107">
            <v>0.91154930000000001</v>
          </cell>
          <cell r="HR107">
            <v>0.91162080700000003</v>
          </cell>
          <cell r="HS107">
            <v>0.91424334799999996</v>
          </cell>
          <cell r="HT107">
            <v>0.91621593700000004</v>
          </cell>
          <cell r="HU107">
            <v>0.91650922499999998</v>
          </cell>
          <cell r="HV107">
            <v>0.92460769200000004</v>
          </cell>
          <cell r="HW107">
            <v>78.616500000000002</v>
          </cell>
          <cell r="HX107">
            <v>78.9726</v>
          </cell>
          <cell r="HY107">
            <v>78.516900000000007</v>
          </cell>
          <cell r="HZ107">
            <v>79.168199999999999</v>
          </cell>
          <cell r="IA107">
            <v>79.424400000000006</v>
          </cell>
          <cell r="IB107">
            <v>80.114800000000002</v>
          </cell>
          <cell r="IC107">
            <v>79.841700000000003</v>
          </cell>
          <cell r="ID107">
            <v>79.674400000000006</v>
          </cell>
          <cell r="IE107">
            <v>80.127799999999993</v>
          </cell>
          <cell r="IF107">
            <v>80.584000000000003</v>
          </cell>
          <cell r="IG107">
            <v>80.951499999999996</v>
          </cell>
          <cell r="IH107">
            <v>80.903199999999998</v>
          </cell>
          <cell r="II107">
            <v>81.396799999999999</v>
          </cell>
          <cell r="IJ107">
            <v>80.6477</v>
          </cell>
          <cell r="IK107">
            <v>82.071799999999996</v>
          </cell>
          <cell r="IL107">
            <v>81.903400000000005</v>
          </cell>
          <cell r="IM107">
            <v>81.701099999999997</v>
          </cell>
          <cell r="IN107">
            <v>82.185599999999994</v>
          </cell>
          <cell r="IO107">
            <v>82.726699999999994</v>
          </cell>
          <cell r="IP107">
            <v>82.92</v>
          </cell>
          <cell r="IQ107">
            <v>83.154700000000005</v>
          </cell>
          <cell r="IR107">
            <v>83.139200000000002</v>
          </cell>
          <cell r="IS107">
            <v>83.084800000000001</v>
          </cell>
          <cell r="IT107">
            <v>83.298100000000005</v>
          </cell>
          <cell r="IU107">
            <v>84.412700000000001</v>
          </cell>
          <cell r="IV107">
            <v>83.9208</v>
          </cell>
          <cell r="IW107">
            <v>84.451800000000006</v>
          </cell>
          <cell r="IX107">
            <v>83.886200000000002</v>
          </cell>
          <cell r="IY107">
            <v>83.974000000000004</v>
          </cell>
          <cell r="IZ107">
            <v>84.421599999999998</v>
          </cell>
          <cell r="JA107">
            <v>83.73</v>
          </cell>
          <cell r="JB107">
            <v>84.805499999999995</v>
          </cell>
          <cell r="JM107">
            <v>13.68397721</v>
          </cell>
          <cell r="JN107">
            <v>13.66779041</v>
          </cell>
          <cell r="JO107">
            <v>13.66219521</v>
          </cell>
          <cell r="JP107">
            <v>13.656599999999999</v>
          </cell>
          <cell r="JQ107">
            <v>13.6334432</v>
          </cell>
          <cell r="JR107">
            <v>13.610286390000001</v>
          </cell>
          <cell r="JS107">
            <v>13.58712959</v>
          </cell>
          <cell r="JT107">
            <v>13.57765961</v>
          </cell>
          <cell r="JU107">
            <v>13.56818962</v>
          </cell>
          <cell r="JV107">
            <v>13.80054998</v>
          </cell>
          <cell r="JW107">
            <v>14.03291035</v>
          </cell>
          <cell r="JX107">
            <v>14.01977539</v>
          </cell>
          <cell r="JY107">
            <v>14.006640429999999</v>
          </cell>
          <cell r="JZ107">
            <v>14.066113469999999</v>
          </cell>
          <cell r="KA107">
            <v>14.12558651</v>
          </cell>
          <cell r="KB107">
            <v>14.18505955</v>
          </cell>
          <cell r="KC107">
            <v>14.325280190000001</v>
          </cell>
          <cell r="KD107">
            <v>14.317810059999999</v>
          </cell>
          <cell r="KE107">
            <v>14.33261967</v>
          </cell>
          <cell r="KF107">
            <v>14.384160039999999</v>
          </cell>
          <cell r="KG107">
            <v>14.384160039999999</v>
          </cell>
          <cell r="KH107">
            <v>14.384160039999999</v>
          </cell>
          <cell r="KI107">
            <v>8.3206240860000005</v>
          </cell>
          <cell r="KJ107">
            <v>8.5450801849999998</v>
          </cell>
          <cell r="KK107">
            <v>8.7755911829999995</v>
          </cell>
          <cell r="KL107">
            <v>9.0061021799999992</v>
          </cell>
          <cell r="KM107">
            <v>9.2366131780000007</v>
          </cell>
          <cell r="KN107">
            <v>9.4671241760000004</v>
          </cell>
          <cell r="KO107">
            <v>9.6976351740000002</v>
          </cell>
          <cell r="KP107">
            <v>9.9281461719999999</v>
          </cell>
          <cell r="KQ107">
            <v>10.15865717</v>
          </cell>
          <cell r="KR107">
            <v>10.38916817</v>
          </cell>
          <cell r="KS107">
            <v>10.61967916</v>
          </cell>
          <cell r="KT107">
            <v>10.85019016</v>
          </cell>
          <cell r="KU107">
            <v>10.776705270000001</v>
          </cell>
          <cell r="KV107">
            <v>10.70322037</v>
          </cell>
          <cell r="KW107">
            <v>10.84340787</v>
          </cell>
          <cell r="KX107">
            <v>10.98359537</v>
          </cell>
          <cell r="KY107">
            <v>11.123782869999999</v>
          </cell>
          <cell r="KZ107">
            <v>11.26397038</v>
          </cell>
          <cell r="LA107">
            <v>11.835030079999999</v>
          </cell>
          <cell r="LB107">
            <v>12.40608978</v>
          </cell>
          <cell r="LC107">
            <v>12.436499599999999</v>
          </cell>
          <cell r="LD107">
            <v>12.520770069999999</v>
          </cell>
          <cell r="LE107">
            <v>12.65608025</v>
          </cell>
          <cell r="LF107">
            <v>12.937150000000001</v>
          </cell>
          <cell r="LG107">
            <v>13.089799879999999</v>
          </cell>
          <cell r="LH107">
            <v>12.411660189999999</v>
          </cell>
          <cell r="LI107">
            <v>12.747242809999999</v>
          </cell>
          <cell r="LJ107">
            <v>12.626606880000001</v>
          </cell>
          <cell r="LK107">
            <v>12.779103060000001</v>
          </cell>
          <cell r="LL107">
            <v>13.0062666</v>
          </cell>
          <cell r="LM107">
            <v>13.0062666</v>
          </cell>
          <cell r="LN107">
            <v>13.0062666</v>
          </cell>
          <cell r="LO107">
            <v>33774.327660000003</v>
          </cell>
          <cell r="LP107">
            <v>37291.44988</v>
          </cell>
          <cell r="LQ107">
            <v>39182.62977</v>
          </cell>
          <cell r="LR107">
            <v>39437.30818</v>
          </cell>
          <cell r="LS107">
            <v>40263.047619999998</v>
          </cell>
          <cell r="LT107">
            <v>40203.637560000003</v>
          </cell>
          <cell r="LU107">
            <v>42178.161</v>
          </cell>
          <cell r="LV107">
            <v>45172.965759999999</v>
          </cell>
          <cell r="LW107">
            <v>45203.972829999999</v>
          </cell>
          <cell r="LX107">
            <v>50450.320670000001</v>
          </cell>
          <cell r="LY107">
            <v>51219.532520000001</v>
          </cell>
          <cell r="LZ107">
            <v>52508.844779999999</v>
          </cell>
          <cell r="MA107">
            <v>50913.194300000003</v>
          </cell>
          <cell r="MB107">
            <v>50137.75361</v>
          </cell>
          <cell r="MC107">
            <v>59370.791940000003</v>
          </cell>
          <cell r="MD107">
            <v>61791.526879999998</v>
          </cell>
          <cell r="ME107">
            <v>59485.744599999998</v>
          </cell>
          <cell r="MF107">
            <v>67455.355890000006</v>
          </cell>
          <cell r="MG107">
            <v>63670.966910000003</v>
          </cell>
          <cell r="MH107">
            <v>49314.66966</v>
          </cell>
          <cell r="MI107">
            <v>61872.723460000001</v>
          </cell>
          <cell r="MJ107">
            <v>56866.402399999999</v>
          </cell>
          <cell r="MK107">
            <v>64086.70289</v>
          </cell>
          <cell r="ML107">
            <v>61002.597410000002</v>
          </cell>
          <cell r="MM107">
            <v>71316.820800000001</v>
          </cell>
          <cell r="MN107">
            <v>57620.685859999998</v>
          </cell>
          <cell r="MO107">
            <v>59805.644869999996</v>
          </cell>
          <cell r="MP107">
            <v>65684.904850000006</v>
          </cell>
          <cell r="MQ107">
            <v>65897.938500000004</v>
          </cell>
          <cell r="MR107">
            <v>61123.459990000003</v>
          </cell>
          <cell r="MS107">
            <v>66127.974260000003</v>
          </cell>
          <cell r="MT107">
            <v>70117.374490000002</v>
          </cell>
          <cell r="NE107">
            <v>0.85790575999999996</v>
          </cell>
          <cell r="NF107">
            <v>0.86312158500000002</v>
          </cell>
          <cell r="NG107">
            <v>0.87029784799999999</v>
          </cell>
          <cell r="NH107">
            <v>0.87557779099999999</v>
          </cell>
          <cell r="NI107">
            <v>0.88370426599999996</v>
          </cell>
          <cell r="NJ107">
            <v>0.88726804800000003</v>
          </cell>
          <cell r="NK107">
            <v>0.88954849000000003</v>
          </cell>
          <cell r="NL107">
            <v>0.88958031199999998</v>
          </cell>
          <cell r="NM107">
            <v>0.904901026</v>
          </cell>
          <cell r="NN107">
            <v>0.91494104700000001</v>
          </cell>
          <cell r="NO107">
            <v>0.91559271600000003</v>
          </cell>
          <cell r="NP107">
            <v>0.91653107300000003</v>
          </cell>
          <cell r="NQ107">
            <v>0.92055317400000003</v>
          </cell>
          <cell r="NR107">
            <v>0.92546189599999995</v>
          </cell>
          <cell r="NS107">
            <v>0.92813544400000003</v>
          </cell>
          <cell r="NT107">
            <v>0.91623181300000001</v>
          </cell>
          <cell r="NU107">
            <v>0.92323925600000001</v>
          </cell>
          <cell r="NV107">
            <v>0.92037199800000002</v>
          </cell>
          <cell r="NW107">
            <v>0.92412745200000002</v>
          </cell>
          <cell r="NX107">
            <v>0.92865582899999999</v>
          </cell>
          <cell r="NY107">
            <v>0.92521561500000005</v>
          </cell>
          <cell r="NZ107">
            <v>0.93145605799999998</v>
          </cell>
          <cell r="OA107">
            <v>72.410899999999998</v>
          </cell>
          <cell r="OB107">
            <v>72.5274</v>
          </cell>
          <cell r="OC107">
            <v>72.133099999999999</v>
          </cell>
          <cell r="OD107">
            <v>72.59</v>
          </cell>
          <cell r="OE107">
            <v>73.333399999999997</v>
          </cell>
          <cell r="OF107">
            <v>73.190399999999997</v>
          </cell>
          <cell r="OG107">
            <v>73.232799999999997</v>
          </cell>
          <cell r="OH107">
            <v>73.926400000000001</v>
          </cell>
          <cell r="OI107">
            <v>73.750699999999995</v>
          </cell>
          <cell r="OJ107">
            <v>74.501900000000006</v>
          </cell>
          <cell r="OK107">
            <v>74.543599999999998</v>
          </cell>
          <cell r="OL107">
            <v>75.263000000000005</v>
          </cell>
          <cell r="OM107">
            <v>75.2119</v>
          </cell>
          <cell r="ON107">
            <v>74.813100000000006</v>
          </cell>
          <cell r="OO107">
            <v>76.224100000000007</v>
          </cell>
          <cell r="OP107">
            <v>76.736699999999999</v>
          </cell>
          <cell r="OQ107">
            <v>76.993700000000004</v>
          </cell>
          <cell r="OR107">
            <v>76.695099999999996</v>
          </cell>
          <cell r="OS107">
            <v>78.075299999999999</v>
          </cell>
          <cell r="OT107">
            <v>78.181399999999996</v>
          </cell>
          <cell r="OU107">
            <v>77.914100000000005</v>
          </cell>
          <cell r="OV107">
            <v>78.311300000000003</v>
          </cell>
          <cell r="OW107">
            <v>78.799599999999998</v>
          </cell>
          <cell r="OX107">
            <v>79.354799999999997</v>
          </cell>
          <cell r="OY107">
            <v>79.044499999999999</v>
          </cell>
          <cell r="OZ107">
            <v>79.720100000000002</v>
          </cell>
          <cell r="PA107">
            <v>79.644099999999995</v>
          </cell>
          <cell r="PB107">
            <v>79.580200000000005</v>
          </cell>
          <cell r="PC107">
            <v>79.6404</v>
          </cell>
          <cell r="PD107">
            <v>79.880300000000005</v>
          </cell>
          <cell r="PE107">
            <v>79.189599999999999</v>
          </cell>
          <cell r="PF107">
            <v>80.446299999999994</v>
          </cell>
          <cell r="PQ107">
            <v>13.336145930000001</v>
          </cell>
          <cell r="PR107">
            <v>13.348259929999999</v>
          </cell>
          <cell r="PS107">
            <v>13.377089979999999</v>
          </cell>
          <cell r="PT107">
            <v>13.405920030000001</v>
          </cell>
          <cell r="PU107">
            <v>13.40693347</v>
          </cell>
          <cell r="PV107">
            <v>13.407946900000001</v>
          </cell>
          <cell r="PW107">
            <v>13.40896034</v>
          </cell>
          <cell r="PX107">
            <v>13.45943022</v>
          </cell>
          <cell r="PY107">
            <v>13.50990009</v>
          </cell>
          <cell r="PZ107">
            <v>13.67667484</v>
          </cell>
          <cell r="QA107">
            <v>13.843449590000001</v>
          </cell>
          <cell r="QB107">
            <v>13.80536461</v>
          </cell>
          <cell r="QC107">
            <v>13.76727962</v>
          </cell>
          <cell r="QD107">
            <v>13.82897631</v>
          </cell>
          <cell r="QE107">
            <v>13.890673</v>
          </cell>
          <cell r="QF107">
            <v>13.952369689999999</v>
          </cell>
          <cell r="QG107">
            <v>14.135849950000001</v>
          </cell>
          <cell r="QH107">
            <v>14.198200229999999</v>
          </cell>
          <cell r="QI107">
            <v>14.301509859999999</v>
          </cell>
          <cell r="QJ107">
            <v>14.41333008</v>
          </cell>
          <cell r="QK107">
            <v>14.41333008</v>
          </cell>
          <cell r="QL107">
            <v>14.41333008</v>
          </cell>
          <cell r="QM107">
            <v>9.3502414649999999</v>
          </cell>
          <cell r="QN107">
            <v>9.4611597060000001</v>
          </cell>
          <cell r="QO107">
            <v>9.5733937260000008</v>
          </cell>
          <cell r="QP107">
            <v>9.6856277469999998</v>
          </cell>
          <cell r="QQ107">
            <v>9.7978617670000006</v>
          </cell>
          <cell r="QR107">
            <v>9.9100957869999995</v>
          </cell>
          <cell r="QS107">
            <v>10.02232981</v>
          </cell>
          <cell r="QT107">
            <v>10.134563829999999</v>
          </cell>
          <cell r="QU107">
            <v>10.24679785</v>
          </cell>
          <cell r="QV107">
            <v>10.359031870000001</v>
          </cell>
          <cell r="QW107">
            <v>10.47126589</v>
          </cell>
          <cell r="QX107">
            <v>10.58349991</v>
          </cell>
          <cell r="QY107">
            <v>11.125130179999999</v>
          </cell>
          <cell r="QZ107">
            <v>11.666760439999999</v>
          </cell>
          <cell r="RA107">
            <v>11.743570330000001</v>
          </cell>
          <cell r="RB107">
            <v>11.82038021</v>
          </cell>
          <cell r="RC107">
            <v>11.89719009</v>
          </cell>
          <cell r="RD107">
            <v>11.97399998</v>
          </cell>
          <cell r="RE107">
            <v>12.594709870000001</v>
          </cell>
          <cell r="RF107">
            <v>13.21541977</v>
          </cell>
          <cell r="RG107">
            <v>13.238200190000001</v>
          </cell>
          <cell r="RH107">
            <v>13.18387032</v>
          </cell>
          <cell r="RI107">
            <v>13.34280014</v>
          </cell>
          <cell r="RJ107">
            <v>13.464159970000001</v>
          </cell>
          <cell r="RK107">
            <v>13.757020000000001</v>
          </cell>
          <cell r="RL107">
            <v>12.47873974</v>
          </cell>
          <cell r="RM107">
            <v>12.913331980000001</v>
          </cell>
          <cell r="RN107">
            <v>12.65720277</v>
          </cell>
          <cell r="RO107">
            <v>12.848092960000001</v>
          </cell>
          <cell r="RP107">
            <v>13.02411775</v>
          </cell>
          <cell r="RQ107">
            <v>13.02411775</v>
          </cell>
          <cell r="RR107">
            <v>13.02411775</v>
          </cell>
          <cell r="RS107">
            <v>88829.282019999999</v>
          </cell>
          <cell r="RT107">
            <v>93117.408450000003</v>
          </cell>
          <cell r="RU107">
            <v>89637.445760000002</v>
          </cell>
          <cell r="RV107">
            <v>93694.386270000003</v>
          </cell>
          <cell r="RW107">
            <v>92445.050470000002</v>
          </cell>
          <cell r="RX107">
            <v>96981.006009999997</v>
          </cell>
          <cell r="RY107">
            <v>97158.25606</v>
          </cell>
          <cell r="RZ107">
            <v>99932.803249999997</v>
          </cell>
          <cell r="SA107">
            <v>98772.285789999994</v>
          </cell>
          <cell r="SB107">
            <v>103700.40549999999</v>
          </cell>
          <cell r="SC107">
            <v>106641.8607</v>
          </cell>
          <cell r="SD107">
            <v>106308.08440000001</v>
          </cell>
          <cell r="SE107">
            <v>101557.3731</v>
          </cell>
          <cell r="SF107">
            <v>97403.765320000006</v>
          </cell>
          <cell r="SG107">
            <v>110307.4602</v>
          </cell>
          <cell r="SH107">
            <v>112732.682</v>
          </cell>
          <cell r="SI107">
            <v>106804.6134</v>
          </cell>
          <cell r="SJ107">
            <v>119349.6064</v>
          </cell>
          <cell r="SK107">
            <v>110997.4639</v>
          </cell>
          <cell r="SL107">
            <v>86496.309120000005</v>
          </cell>
          <cell r="SM107">
            <v>89779.825030000007</v>
          </cell>
          <cell r="SN107">
            <v>97130.084520000004</v>
          </cell>
          <cell r="SO107">
            <v>106558.50509999999</v>
          </cell>
          <cell r="SP107">
            <v>100907.4437</v>
          </cell>
          <cell r="SQ107">
            <v>95634.060150000005</v>
          </cell>
          <cell r="SR107">
            <v>90789.344580000004</v>
          </cell>
          <cell r="SS107">
            <v>94201.427259999997</v>
          </cell>
          <cell r="ST107">
            <v>98748.057490000007</v>
          </cell>
          <cell r="SU107">
            <v>96728.957760000005</v>
          </cell>
          <cell r="SV107">
            <v>90737.45779</v>
          </cell>
          <cell r="SW107">
            <v>94264.93088</v>
          </cell>
          <cell r="SX107">
            <v>98991.3462</v>
          </cell>
          <cell r="SY107">
            <v>0.84599999999999997</v>
          </cell>
          <cell r="SZ107">
            <v>0.84299999999999997</v>
          </cell>
          <cell r="TA107">
            <v>0.84399999999999997</v>
          </cell>
          <cell r="TB107">
            <v>0.84299999999999997</v>
          </cell>
          <cell r="TC107">
            <v>0.84299999999999997</v>
          </cell>
          <cell r="TD107">
            <v>0.83</v>
          </cell>
          <cell r="TE107">
            <v>0.83599999999999997</v>
          </cell>
          <cell r="TF107">
            <v>0.83199999999999996</v>
          </cell>
          <cell r="TG107">
            <v>0.83199999999999996</v>
          </cell>
          <cell r="TH107">
            <v>0.83599999999999997</v>
          </cell>
          <cell r="TI107">
            <v>0.84399999999999997</v>
          </cell>
          <cell r="TJ107">
            <v>0.85</v>
          </cell>
          <cell r="TK107">
            <v>7.2021177889999999</v>
          </cell>
          <cell r="TL107">
            <v>7.621658858</v>
          </cell>
          <cell r="TM107">
            <v>7.7252599240000004</v>
          </cell>
          <cell r="TN107">
            <v>8.2991851669999992</v>
          </cell>
          <cell r="TO107">
            <v>8.8119694979999998</v>
          </cell>
          <cell r="TP107">
            <v>9.0926325519999995</v>
          </cell>
          <cell r="TQ107">
            <v>9.3071431520000001</v>
          </cell>
          <cell r="TR107">
            <v>9.3122449809999992</v>
          </cell>
          <cell r="TS107">
            <v>9.5837855350000005</v>
          </cell>
          <cell r="TT107">
            <v>9.6310021890000002</v>
          </cell>
          <cell r="TU107">
            <v>8.4331722770000006</v>
          </cell>
          <cell r="TV107">
            <v>8.413193197</v>
          </cell>
          <cell r="TW107">
            <v>7.236842105</v>
          </cell>
          <cell r="TX107">
            <v>7.6670317629999998</v>
          </cell>
          <cell r="TY107">
            <v>7.8602620090000004</v>
          </cell>
          <cell r="TZ107">
            <v>8.4690553749999999</v>
          </cell>
          <cell r="UA107">
            <v>8.9632829370000007</v>
          </cell>
          <cell r="UB107">
            <v>9.2896174859999991</v>
          </cell>
          <cell r="UC107">
            <v>9.4257854820000002</v>
          </cell>
          <cell r="UD107">
            <v>9.4668117519999999</v>
          </cell>
          <cell r="UE107">
            <v>9.7613882860000007</v>
          </cell>
          <cell r="UF107">
            <v>9.8166127289999991</v>
          </cell>
          <cell r="UG107">
            <v>8.658008658</v>
          </cell>
          <cell r="UH107">
            <v>8.6021505380000001</v>
          </cell>
          <cell r="UI107">
            <v>3.7477433680000001</v>
          </cell>
          <cell r="UJ107">
            <v>3.6998965739999998</v>
          </cell>
          <cell r="UK107">
            <v>3.2693197729999999</v>
          </cell>
          <cell r="UL107">
            <v>3.9989655019999999</v>
          </cell>
          <cell r="UM107">
            <v>3.3580884929999999</v>
          </cell>
          <cell r="UN107">
            <v>2.9719376560000001</v>
          </cell>
          <cell r="UO107">
            <v>3.615469456</v>
          </cell>
          <cell r="UP107">
            <v>3.290864944</v>
          </cell>
          <cell r="UQ107">
            <v>3.775586605</v>
          </cell>
          <cell r="UR107">
            <v>3.9172365669999998</v>
          </cell>
          <cell r="US107">
            <v>3.9302468300000002</v>
          </cell>
          <cell r="UT107">
            <v>3.8703095909999998</v>
          </cell>
          <cell r="UU107">
            <v>6.3082799999999999</v>
          </cell>
          <cell r="UV107">
            <v>6.0412100000000004</v>
          </cell>
          <cell r="UW107">
            <v>6.0117599999999998</v>
          </cell>
          <cell r="UX107">
            <v>5.8454899999999999</v>
          </cell>
          <cell r="UY107">
            <v>8.1262899999999991</v>
          </cell>
          <cell r="UZ107">
            <v>9.3544300000000007</v>
          </cell>
          <cell r="VA107">
            <v>9.3544300000000007</v>
          </cell>
          <cell r="VB107">
            <v>8.0036799999999992</v>
          </cell>
          <cell r="VC107">
            <v>6.2906899999999997</v>
          </cell>
          <cell r="VD107">
            <v>6.2906899999999997</v>
          </cell>
          <cell r="VE107">
            <v>4.7170699999999997</v>
          </cell>
          <cell r="VF107">
            <v>4.7170699999999997</v>
          </cell>
          <cell r="VG107">
            <v>11.550330000000001</v>
          </cell>
          <cell r="VH107">
            <v>13.12387</v>
          </cell>
          <cell r="VI107">
            <v>13.8947</v>
          </cell>
          <cell r="VJ107">
            <v>15.053100000000001</v>
          </cell>
          <cell r="VK107">
            <v>14.95153</v>
          </cell>
          <cell r="VL107">
            <v>14.95153</v>
          </cell>
          <cell r="VM107">
            <v>14.95153</v>
          </cell>
          <cell r="VN107">
            <v>16.642189999999999</v>
          </cell>
          <cell r="VO107">
            <v>18.685079999999999</v>
          </cell>
          <cell r="VP107">
            <v>18.685079999999999</v>
          </cell>
          <cell r="VQ107">
            <v>16.652200000000001</v>
          </cell>
          <cell r="VR107">
            <v>16.652200000000001</v>
          </cell>
          <cell r="VS107">
            <v>9</v>
          </cell>
          <cell r="VT107">
            <v>0.21299999999999999</v>
          </cell>
          <cell r="VU107">
            <v>0.20300000000000001</v>
          </cell>
          <cell r="VV107">
            <v>0.19</v>
          </cell>
          <cell r="VW107">
            <v>0.191</v>
          </cell>
          <cell r="VX107">
            <v>0.182</v>
          </cell>
          <cell r="VY107">
            <v>0.17899999999999999</v>
          </cell>
          <cell r="VZ107">
            <v>0.17</v>
          </cell>
          <cell r="WA107">
            <v>0.156</v>
          </cell>
          <cell r="WB107">
            <v>0.14899999999999999</v>
          </cell>
          <cell r="WC107">
            <v>0.16200000000000001</v>
          </cell>
          <cell r="WD107">
            <v>0.17</v>
          </cell>
          <cell r="WE107">
            <v>0.16500000000000001</v>
          </cell>
          <cell r="WF107">
            <v>0.16700000000000001</v>
          </cell>
          <cell r="WG107">
            <v>0.16500000000000001</v>
          </cell>
          <cell r="WH107">
            <v>0.13700000000000001</v>
          </cell>
          <cell r="WI107">
            <v>0.13300000000000001</v>
          </cell>
          <cell r="WJ107">
            <v>0.126</v>
          </cell>
          <cell r="WK107">
            <v>0.12</v>
          </cell>
          <cell r="WL107">
            <v>0.111</v>
          </cell>
          <cell r="WM107">
            <v>0.111</v>
          </cell>
          <cell r="WN107">
            <v>0.109</v>
          </cell>
          <cell r="WO107">
            <v>8.8999999999999996E-2</v>
          </cell>
          <cell r="WP107">
            <v>9.2999999999999999E-2</v>
          </cell>
          <cell r="WQ107">
            <v>7.1999999999999995E-2</v>
          </cell>
          <cell r="WR107">
            <v>7.0999999999999994E-2</v>
          </cell>
          <cell r="WS107">
            <v>6.7000000000000004E-2</v>
          </cell>
          <cell r="WT107">
            <v>6.3E-2</v>
          </cell>
          <cell r="WU107">
            <v>5.8000000000000003E-2</v>
          </cell>
          <cell r="WV107">
            <v>7.3999999999999996E-2</v>
          </cell>
          <cell r="WW107">
            <v>6.2E-2</v>
          </cell>
          <cell r="WX107">
            <v>5.0999999999999997E-2</v>
          </cell>
          <cell r="WY107">
            <v>4.3999999999999997E-2</v>
          </cell>
          <cell r="WZ107">
            <v>12</v>
          </cell>
          <cell r="XA107">
            <v>12</v>
          </cell>
          <cell r="XB107">
            <v>12</v>
          </cell>
          <cell r="XC107">
            <v>12</v>
          </cell>
          <cell r="XD107">
            <v>12</v>
          </cell>
          <cell r="XE107">
            <v>12</v>
          </cell>
          <cell r="XF107">
            <v>12</v>
          </cell>
          <cell r="XG107">
            <v>11</v>
          </cell>
          <cell r="XH107">
            <v>10</v>
          </cell>
          <cell r="XI107">
            <v>10</v>
          </cell>
          <cell r="XJ107">
            <v>10</v>
          </cell>
          <cell r="XK107">
            <v>10</v>
          </cell>
          <cell r="XL107">
            <v>9</v>
          </cell>
          <cell r="XM107">
            <v>8</v>
          </cell>
          <cell r="XN107">
            <v>8</v>
          </cell>
          <cell r="XO107">
            <v>9</v>
          </cell>
          <cell r="XP107">
            <v>9</v>
          </cell>
          <cell r="XQ107">
            <v>8</v>
          </cell>
          <cell r="XR107">
            <v>6</v>
          </cell>
          <cell r="XS107">
            <v>7</v>
          </cell>
          <cell r="XT107">
            <v>8</v>
          </cell>
          <cell r="XU107">
            <v>8</v>
          </cell>
          <cell r="XV107">
            <v>7</v>
          </cell>
          <cell r="XW107">
            <v>6</v>
          </cell>
          <cell r="XX107">
            <v>6</v>
          </cell>
          <cell r="XY107">
            <v>5</v>
          </cell>
          <cell r="XZ107">
            <v>5</v>
          </cell>
          <cell r="YA107">
            <v>5</v>
          </cell>
          <cell r="YB107">
            <v>5</v>
          </cell>
          <cell r="YC107">
            <v>5</v>
          </cell>
          <cell r="YD107">
            <v>5</v>
          </cell>
          <cell r="YE107">
            <v>5</v>
          </cell>
          <cell r="YF107">
            <v>14.273</v>
          </cell>
          <cell r="YG107">
            <v>13.491</v>
          </cell>
          <cell r="YH107">
            <v>12.798</v>
          </cell>
          <cell r="YI107">
            <v>12.68</v>
          </cell>
          <cell r="YJ107">
            <v>11.78</v>
          </cell>
          <cell r="YK107">
            <v>10.651999999999999</v>
          </cell>
          <cell r="YL107">
            <v>10.153</v>
          </cell>
          <cell r="YM107">
            <v>9.5790000000000006</v>
          </cell>
          <cell r="YN107">
            <v>9.77</v>
          </cell>
          <cell r="YO107">
            <v>10.95</v>
          </cell>
          <cell r="YP107">
            <v>12.263999999999999</v>
          </cell>
          <cell r="YQ107">
            <v>12.021000000000001</v>
          </cell>
          <cell r="YR107">
            <v>11.816000000000001</v>
          </cell>
          <cell r="YS107">
            <v>11.069000000000001</v>
          </cell>
          <cell r="YT107">
            <v>11.154999999999999</v>
          </cell>
          <cell r="YU107">
            <v>11.047000000000001</v>
          </cell>
          <cell r="YV107">
            <v>10.384</v>
          </cell>
          <cell r="YW107">
            <v>9.7330000000000005</v>
          </cell>
          <cell r="YX107">
            <v>8.5429999999999993</v>
          </cell>
          <cell r="YY107">
            <v>7.4980000000000002</v>
          </cell>
          <cell r="YZ107">
            <v>7.3529999999999998</v>
          </cell>
          <cell r="ZA107">
            <v>6.7460000000000004</v>
          </cell>
          <cell r="ZB107">
            <v>6.4450000000000003</v>
          </cell>
          <cell r="ZC107">
            <v>5.806</v>
          </cell>
          <cell r="ZD107">
            <v>5.6219999999999999</v>
          </cell>
          <cell r="ZE107">
            <v>5.3929999999999998</v>
          </cell>
          <cell r="ZF107">
            <v>4.92</v>
          </cell>
          <cell r="ZG107">
            <v>4.6020000000000003</v>
          </cell>
          <cell r="ZH107">
            <v>4.4660000000000002</v>
          </cell>
          <cell r="ZI107">
            <v>4.306</v>
          </cell>
          <cell r="ZJ107">
            <v>4.298</v>
          </cell>
          <cell r="ZK107">
            <v>4.3040000000000003</v>
          </cell>
          <cell r="ZL107">
            <v>48.528078520000001</v>
          </cell>
          <cell r="ZM107">
            <v>50.423149109999997</v>
          </cell>
          <cell r="ZN107">
            <v>52.392224120000002</v>
          </cell>
          <cell r="ZO107">
            <v>54.361299129999999</v>
          </cell>
          <cell r="ZP107">
            <v>56.330374149999997</v>
          </cell>
          <cell r="ZQ107">
            <v>58.299449160000002</v>
          </cell>
          <cell r="ZR107">
            <v>60.268524169999999</v>
          </cell>
          <cell r="ZS107">
            <v>62.237599179999997</v>
          </cell>
          <cell r="ZT107">
            <v>64.206674190000001</v>
          </cell>
          <cell r="ZU107">
            <v>66.175749210000006</v>
          </cell>
          <cell r="ZV107">
            <v>68.144824220000004</v>
          </cell>
          <cell r="ZW107">
            <v>70.113899230000001</v>
          </cell>
          <cell r="ZX107">
            <v>64.921264649999998</v>
          </cell>
          <cell r="ZY107">
            <v>59.728630070000001</v>
          </cell>
          <cell r="ZZ107">
            <v>64.06527328</v>
          </cell>
          <cell r="AAA107">
            <v>68.401916499999999</v>
          </cell>
          <cell r="AAB107">
            <v>72.738559719999998</v>
          </cell>
          <cell r="AAC107">
            <v>77.075202939999997</v>
          </cell>
          <cell r="AAD107">
            <v>79.401159059999998</v>
          </cell>
          <cell r="AAE107">
            <v>91.781786339999996</v>
          </cell>
          <cell r="AAF107">
            <v>92.196224760000007</v>
          </cell>
          <cell r="AAG107">
            <v>92.924582799999996</v>
          </cell>
          <cell r="AAH107">
            <v>94.327775349999996</v>
          </cell>
          <cell r="AAI107">
            <v>98.013649479999998</v>
          </cell>
          <cell r="AAJ107">
            <v>100</v>
          </cell>
          <cell r="AAK107">
            <v>100</v>
          </cell>
          <cell r="AAL107">
            <v>100</v>
          </cell>
          <cell r="AAM107">
            <v>100</v>
          </cell>
          <cell r="AAN107">
            <v>100</v>
          </cell>
          <cell r="AAO107">
            <v>100</v>
          </cell>
          <cell r="AAP107">
            <v>100</v>
          </cell>
          <cell r="AAQ107">
            <v>100</v>
          </cell>
          <cell r="AAR107">
            <v>61.567868050000001</v>
          </cell>
          <cell r="AAS107">
            <v>62.521339419999997</v>
          </cell>
          <cell r="AAT107">
            <v>63.489576720000002</v>
          </cell>
          <cell r="AAU107">
            <v>64.457814029999994</v>
          </cell>
          <cell r="AAV107">
            <v>65.426051330000007</v>
          </cell>
          <cell r="AAW107">
            <v>66.394288639999999</v>
          </cell>
          <cell r="AAX107">
            <v>67.362525939999998</v>
          </cell>
          <cell r="AAY107">
            <v>68.330763239999996</v>
          </cell>
          <cell r="AAZ107">
            <v>69.299000550000002</v>
          </cell>
          <cell r="ABA107">
            <v>70.267237850000001</v>
          </cell>
          <cell r="ABB107">
            <v>71.235475159999993</v>
          </cell>
          <cell r="ABC107">
            <v>72.203712460000006</v>
          </cell>
          <cell r="ABD107">
            <v>71.808975219999994</v>
          </cell>
          <cell r="ABE107">
            <v>71.414237979999996</v>
          </cell>
          <cell r="ABF107">
            <v>73.226890560000001</v>
          </cell>
          <cell r="ABG107">
            <v>75.03954315</v>
          </cell>
          <cell r="ABH107">
            <v>76.852195739999999</v>
          </cell>
          <cell r="ABI107">
            <v>78.664848329999998</v>
          </cell>
          <cell r="ABJ107">
            <v>81.364953850000006</v>
          </cell>
          <cell r="ABK107">
            <v>91.411165659999995</v>
          </cell>
          <cell r="ABL107">
            <v>91.806145040000004</v>
          </cell>
          <cell r="ABM107">
            <v>90.168039820000004</v>
          </cell>
          <cell r="ABN107">
            <v>91.253284699999995</v>
          </cell>
          <cell r="ABO107">
            <v>92.847736650000002</v>
          </cell>
          <cell r="ABP107">
            <v>100</v>
          </cell>
          <cell r="ABQ107">
            <v>100</v>
          </cell>
          <cell r="ABR107">
            <v>100</v>
          </cell>
          <cell r="ABS107">
            <v>100</v>
          </cell>
          <cell r="ABT107">
            <v>100</v>
          </cell>
          <cell r="ABU107">
            <v>100</v>
          </cell>
          <cell r="ABV107">
            <v>100</v>
          </cell>
          <cell r="ABW107">
            <v>100</v>
          </cell>
          <cell r="ABX107">
            <v>20</v>
          </cell>
          <cell r="ABY107">
            <v>20</v>
          </cell>
          <cell r="ABZ107">
            <v>20</v>
          </cell>
          <cell r="ACA107">
            <v>20</v>
          </cell>
          <cell r="ACB107">
            <v>20</v>
          </cell>
          <cell r="ACC107">
            <v>20</v>
          </cell>
          <cell r="ACD107">
            <v>20</v>
          </cell>
          <cell r="ACE107">
            <v>20</v>
          </cell>
          <cell r="ACF107">
            <v>20</v>
          </cell>
          <cell r="ACG107">
            <v>16.666666670000001</v>
          </cell>
          <cell r="ACH107">
            <v>16.666666670000001</v>
          </cell>
          <cell r="ACI107">
            <v>16.666666670000001</v>
          </cell>
          <cell r="ACJ107">
            <v>16.666666670000001</v>
          </cell>
          <cell r="ACK107">
            <v>16.666666670000001</v>
          </cell>
          <cell r="ACL107">
            <v>23.333333329999999</v>
          </cell>
          <cell r="ACM107">
            <v>23.333333329999999</v>
          </cell>
          <cell r="ACN107">
            <v>23.333333329999999</v>
          </cell>
          <cell r="ACO107">
            <v>23.333333329999999</v>
          </cell>
          <cell r="ACP107">
            <v>23.333333329999999</v>
          </cell>
          <cell r="ACQ107">
            <v>20</v>
          </cell>
          <cell r="ACR107">
            <v>20</v>
          </cell>
          <cell r="ACS107">
            <v>25</v>
          </cell>
          <cell r="ACT107">
            <v>21.666666670000001</v>
          </cell>
          <cell r="ACU107">
            <v>28.333333329999999</v>
          </cell>
          <cell r="ACV107">
            <v>28.333333329999999</v>
          </cell>
          <cell r="ACW107">
            <v>28.333333329999999</v>
          </cell>
          <cell r="ACX107">
            <v>28.333333329999999</v>
          </cell>
          <cell r="ACY107">
            <v>28.333333329999999</v>
          </cell>
          <cell r="ACZ107">
            <v>20</v>
          </cell>
          <cell r="ADA107">
            <v>25</v>
          </cell>
          <cell r="ADB107">
            <v>30</v>
          </cell>
          <cell r="ADC107">
            <v>35</v>
          </cell>
          <cell r="ADD107">
            <v>80</v>
          </cell>
          <cell r="ADE107">
            <v>80</v>
          </cell>
          <cell r="ADF107">
            <v>80</v>
          </cell>
          <cell r="ADG107">
            <v>80</v>
          </cell>
          <cell r="ADH107">
            <v>80</v>
          </cell>
          <cell r="ADI107">
            <v>80</v>
          </cell>
          <cell r="ADJ107">
            <v>80</v>
          </cell>
          <cell r="ADK107">
            <v>80</v>
          </cell>
          <cell r="ADL107">
            <v>80</v>
          </cell>
          <cell r="ADM107">
            <v>83.333333330000002</v>
          </cell>
          <cell r="ADN107">
            <v>83.333333330000002</v>
          </cell>
          <cell r="ADO107">
            <v>83.333333330000002</v>
          </cell>
          <cell r="ADP107">
            <v>83.333333330000002</v>
          </cell>
          <cell r="ADQ107">
            <v>83.333333330000002</v>
          </cell>
          <cell r="ADR107">
            <v>76.666666669999998</v>
          </cell>
          <cell r="ADS107">
            <v>76.666666669999998</v>
          </cell>
          <cell r="ADT107">
            <v>76.666666669999998</v>
          </cell>
          <cell r="ADU107">
            <v>76.666666669999998</v>
          </cell>
          <cell r="ADV107">
            <v>76.666666669999998</v>
          </cell>
          <cell r="ADW107">
            <v>80</v>
          </cell>
          <cell r="ADX107">
            <v>80</v>
          </cell>
          <cell r="ADY107">
            <v>75</v>
          </cell>
          <cell r="ADZ107">
            <v>78.333333330000002</v>
          </cell>
          <cell r="AEA107">
            <v>71.666666669999998</v>
          </cell>
          <cell r="AEB107">
            <v>71.666666669999998</v>
          </cell>
          <cell r="AEC107">
            <v>71.666666669999998</v>
          </cell>
          <cell r="AED107">
            <v>71.666666669999998</v>
          </cell>
          <cell r="AEE107">
            <v>71.666666669999998</v>
          </cell>
          <cell r="AEF107">
            <v>80</v>
          </cell>
          <cell r="AEG107">
            <v>75</v>
          </cell>
          <cell r="AEH107">
            <v>70</v>
          </cell>
          <cell r="AEI107">
            <v>65</v>
          </cell>
          <cell r="AEJ107">
            <v>33.551000000000002</v>
          </cell>
          <cell r="AEK107">
            <v>35.878999999999998</v>
          </cell>
          <cell r="AEL107">
            <v>39.143999999999998</v>
          </cell>
          <cell r="AEM107">
            <v>37.628</v>
          </cell>
          <cell r="AEN107">
            <v>38.421999999999997</v>
          </cell>
          <cell r="AEO107">
            <v>35.941000000000003</v>
          </cell>
          <cell r="AEP107">
            <v>37.131</v>
          </cell>
          <cell r="AEQ107">
            <v>38.244</v>
          </cell>
          <cell r="AER107">
            <v>38.624000000000002</v>
          </cell>
          <cell r="AES107">
            <v>40.831000000000003</v>
          </cell>
          <cell r="AET107">
            <v>41.363</v>
          </cell>
          <cell r="AEU107">
            <v>42.426000000000002</v>
          </cell>
          <cell r="AEV107">
            <v>43.551000000000002</v>
          </cell>
          <cell r="AEW107">
            <v>43.704999999999998</v>
          </cell>
          <cell r="AEX107">
            <v>45.466999999999999</v>
          </cell>
          <cell r="AEY107">
            <v>46.398000000000003</v>
          </cell>
          <cell r="AEZ107">
            <v>46.969000000000001</v>
          </cell>
          <cell r="AFA107">
            <v>47.539000000000001</v>
          </cell>
          <cell r="AFB107">
            <v>48.107999999999997</v>
          </cell>
          <cell r="AFC107">
            <v>49.933</v>
          </cell>
          <cell r="AFD107">
            <v>49.786999999999999</v>
          </cell>
          <cell r="AFE107">
            <v>50.27</v>
          </cell>
          <cell r="AFF107">
            <v>51.902000000000001</v>
          </cell>
          <cell r="AFG107">
            <v>52.508000000000003</v>
          </cell>
          <cell r="AFH107">
            <v>53.445999999999998</v>
          </cell>
          <cell r="AFI107">
            <v>54.563000000000002</v>
          </cell>
          <cell r="AFJ107">
            <v>53.515000000000001</v>
          </cell>
          <cell r="AFK107">
            <v>54.957999999999998</v>
          </cell>
          <cell r="AFL107">
            <v>55.784999999999997</v>
          </cell>
          <cell r="AFM107">
            <v>55.811999999999998</v>
          </cell>
          <cell r="AFN107">
            <v>56.994999999999997</v>
          </cell>
          <cell r="AFO107">
            <v>58.481000000000002</v>
          </cell>
          <cell r="AFP107">
            <v>67.62</v>
          </cell>
          <cell r="AFQ107">
            <v>68.798000000000002</v>
          </cell>
          <cell r="AFR107">
            <v>68.837999999999994</v>
          </cell>
          <cell r="AFS107">
            <v>68.744</v>
          </cell>
          <cell r="AFT107">
            <v>67.790000000000006</v>
          </cell>
          <cell r="AFU107">
            <v>66.510999999999996</v>
          </cell>
          <cell r="AFV107">
            <v>65.567999999999998</v>
          </cell>
          <cell r="AFW107">
            <v>64.846000000000004</v>
          </cell>
          <cell r="AFX107">
            <v>64.751999999999995</v>
          </cell>
          <cell r="AFY107">
            <v>64.486000000000004</v>
          </cell>
          <cell r="AFZ107">
            <v>66.069000000000003</v>
          </cell>
          <cell r="AGA107">
            <v>65.762</v>
          </cell>
          <cell r="AGB107">
            <v>66.522999999999996</v>
          </cell>
          <cell r="AGC107">
            <v>65.147999999999996</v>
          </cell>
          <cell r="AGD107">
            <v>64.992000000000004</v>
          </cell>
          <cell r="AGE107">
            <v>65.147999999999996</v>
          </cell>
          <cell r="AGF107">
            <v>64.837000000000003</v>
          </cell>
          <cell r="AGG107">
            <v>64.522000000000006</v>
          </cell>
          <cell r="AGH107">
            <v>64.204999999999998</v>
          </cell>
          <cell r="AGI107">
            <v>66.656999999999996</v>
          </cell>
          <cell r="AGJ107">
            <v>65.838999999999999</v>
          </cell>
          <cell r="AGK107">
            <v>65.075999999999993</v>
          </cell>
          <cell r="AGL107">
            <v>65.715000000000003</v>
          </cell>
          <cell r="AGM107">
            <v>66.352999999999994</v>
          </cell>
          <cell r="AGN107">
            <v>66.757000000000005</v>
          </cell>
          <cell r="AGO107">
            <v>65.403000000000006</v>
          </cell>
          <cell r="AGP107">
            <v>64.286000000000001</v>
          </cell>
          <cell r="AGQ107">
            <v>63.625999999999998</v>
          </cell>
          <cell r="AGR107">
            <v>63.923000000000002</v>
          </cell>
          <cell r="AGS107">
            <v>65.41</v>
          </cell>
          <cell r="AGT107">
            <v>64.533000000000001</v>
          </cell>
          <cell r="AGU107">
            <v>65.543999999999997</v>
          </cell>
          <cell r="AGV107">
            <v>-73</v>
          </cell>
          <cell r="AGW107">
            <v>0.47399999999999998</v>
          </cell>
          <cell r="AGX107">
            <v>0.46700000000000003</v>
          </cell>
          <cell r="AGY107">
            <v>0.46700000000000003</v>
          </cell>
          <cell r="AGZ107">
            <v>0.48399999999999999</v>
          </cell>
          <cell r="AHA107">
            <v>0.5</v>
          </cell>
          <cell r="AHB107">
            <v>0.55100000000000005</v>
          </cell>
          <cell r="AHC107">
            <v>0.56699999999999995</v>
          </cell>
          <cell r="AHD107">
            <v>0.57199999999999995</v>
          </cell>
          <cell r="AHE107">
            <v>0.56799999999999995</v>
          </cell>
          <cell r="AHF107">
            <v>0.51800000000000002</v>
          </cell>
          <cell r="AHG107">
            <v>0.54300000000000004</v>
          </cell>
          <cell r="AHH107">
            <v>0.54800000000000004</v>
          </cell>
          <cell r="AHI107">
            <v>0.53700000000000003</v>
          </cell>
          <cell r="AHJ107">
            <v>0.497</v>
          </cell>
          <cell r="AHK107">
            <v>0.438</v>
          </cell>
          <cell r="AHL107">
            <v>0.39400000000000002</v>
          </cell>
          <cell r="AHM107">
            <v>0.438</v>
          </cell>
          <cell r="AHN107">
            <v>0.45</v>
          </cell>
          <cell r="AHO107">
            <v>0.53200000000000003</v>
          </cell>
          <cell r="AHP107">
            <v>0.58499999999999996</v>
          </cell>
          <cell r="AHQ107">
            <v>0.56599999999999995</v>
          </cell>
          <cell r="AHR107">
            <v>0.55600000000000005</v>
          </cell>
          <cell r="AHS107">
            <v>0.53900000000000003</v>
          </cell>
          <cell r="AHT107">
            <v>0.52700000000000002</v>
          </cell>
          <cell r="AHU107">
            <v>0.55900000000000005</v>
          </cell>
          <cell r="AHV107">
            <v>0.58599999999999997</v>
          </cell>
          <cell r="AHW107">
            <v>0.61799999999999999</v>
          </cell>
          <cell r="AHX107">
            <v>0.61499999999999999</v>
          </cell>
          <cell r="AHY107">
            <v>0.63500000000000001</v>
          </cell>
          <cell r="AHZ107">
            <v>0.624</v>
          </cell>
          <cell r="AIA107">
            <v>0.64100000000000001</v>
          </cell>
          <cell r="AIB107">
            <v>0.64500000000000002</v>
          </cell>
          <cell r="AIC107">
            <v>39.69465649</v>
          </cell>
          <cell r="AID107">
            <v>41.33165829</v>
          </cell>
          <cell r="AIE107">
            <v>41.625</v>
          </cell>
          <cell r="AIF107">
            <v>40.246913579999998</v>
          </cell>
          <cell r="AIG107">
            <v>38.949938950000004</v>
          </cell>
          <cell r="AIH107">
            <v>33.131067960000003</v>
          </cell>
          <cell r="AII107">
            <v>31.85096154</v>
          </cell>
          <cell r="AIJ107">
            <v>31.823599519999998</v>
          </cell>
          <cell r="AIK107">
            <v>32.860520090000001</v>
          </cell>
          <cell r="AIL107">
            <v>39.837398370000003</v>
          </cell>
          <cell r="AIM107">
            <v>37.152777780000001</v>
          </cell>
          <cell r="AIN107">
            <v>36.939010359999997</v>
          </cell>
          <cell r="AIO107">
            <v>38.558352399999997</v>
          </cell>
          <cell r="AIP107">
            <v>43.069873999999999</v>
          </cell>
          <cell r="AIQ107">
            <v>50.340136049999998</v>
          </cell>
          <cell r="AIR107">
            <v>55.429864250000001</v>
          </cell>
          <cell r="AIS107">
            <v>50.508474579999998</v>
          </cell>
          <cell r="AIT107">
            <v>49.267192780000002</v>
          </cell>
          <cell r="AIU107">
            <v>40.888888889999997</v>
          </cell>
          <cell r="AIV107">
            <v>35.359116020000002</v>
          </cell>
          <cell r="AIW107">
            <v>37.938596490000002</v>
          </cell>
          <cell r="AIX107">
            <v>39.101861990000003</v>
          </cell>
          <cell r="AIY107">
            <v>41.157205240000003</v>
          </cell>
          <cell r="AIZ107">
            <v>42.779587399999997</v>
          </cell>
          <cell r="AJA107">
            <v>39.632829370000003</v>
          </cell>
          <cell r="AJB107">
            <v>35.956284150000002</v>
          </cell>
          <cell r="AJC107">
            <v>33.044420369999997</v>
          </cell>
          <cell r="AJD107">
            <v>33.079434169999999</v>
          </cell>
          <cell r="AJE107">
            <v>31.12798265</v>
          </cell>
          <cell r="AJF107">
            <v>32.686084139999998</v>
          </cell>
          <cell r="AJG107">
            <v>30.627705630000001</v>
          </cell>
          <cell r="AJH107">
            <v>30.645161290000001</v>
          </cell>
          <cell r="AJI107">
            <v>30.96799034</v>
          </cell>
          <cell r="AJJ107">
            <v>32.206640579999998</v>
          </cell>
          <cell r="AJK107">
            <v>31.195419449999999</v>
          </cell>
          <cell r="AJL107">
            <v>31.135052040000001</v>
          </cell>
          <cell r="AJM107">
            <v>28.681792990000002</v>
          </cell>
          <cell r="AJN107">
            <v>22.422448660000001</v>
          </cell>
          <cell r="AJO107">
            <v>22.226140640000001</v>
          </cell>
          <cell r="AJP107">
            <v>20.36792754</v>
          </cell>
          <cell r="AJQ107">
            <v>18.02561098</v>
          </cell>
          <cell r="AJR107">
            <v>18.846548039999998</v>
          </cell>
          <cell r="AJS107">
            <v>19.972116679999999</v>
          </cell>
          <cell r="AJT107">
            <v>20.916496670000001</v>
          </cell>
          <cell r="AJU107">
            <v>22.499470389999999</v>
          </cell>
          <cell r="AJV107">
            <v>23.381143779999999</v>
          </cell>
          <cell r="AJW107">
            <v>26.180616570000002</v>
          </cell>
          <cell r="AJX107">
            <v>26.399937099999999</v>
          </cell>
          <cell r="AJY107">
            <v>25.60039518</v>
          </cell>
          <cell r="AJZ107">
            <v>23.829527389999999</v>
          </cell>
          <cell r="AKA107">
            <v>23.039935719999999</v>
          </cell>
          <cell r="AKB107">
            <v>21.425420970000001</v>
          </cell>
          <cell r="AKC107">
            <v>22.066435779999999</v>
          </cell>
          <cell r="AKD107">
            <v>21.379261209999999</v>
          </cell>
          <cell r="AKE107">
            <v>20.4691659</v>
          </cell>
          <cell r="AKF107">
            <v>19.02204364</v>
          </cell>
          <cell r="AKG107">
            <v>17.73799133</v>
          </cell>
          <cell r="AKH107">
            <v>16.49430692</v>
          </cell>
          <cell r="AKI107">
            <v>15.6969879</v>
          </cell>
          <cell r="AKJ107">
            <v>15.646466520000001</v>
          </cell>
          <cell r="AKK107">
            <v>15.8352986</v>
          </cell>
          <cell r="AKL107">
            <v>15.8384614</v>
          </cell>
          <cell r="AKM107">
            <v>13.058925390000001</v>
          </cell>
          <cell r="AKN107">
            <v>13.058925390000001</v>
          </cell>
          <cell r="AKO107">
            <v>36.869999999999997</v>
          </cell>
          <cell r="AKP107">
            <v>38.44</v>
          </cell>
          <cell r="AKQ107">
            <v>40.54</v>
          </cell>
          <cell r="AKR107">
            <v>37.68</v>
          </cell>
          <cell r="AKS107">
            <v>38.93</v>
          </cell>
          <cell r="AKT107">
            <v>36.090000000000003</v>
          </cell>
          <cell r="AKU107">
            <v>33.78</v>
          </cell>
          <cell r="AKV107">
            <v>36.6</v>
          </cell>
          <cell r="AKW107">
            <v>42.33</v>
          </cell>
          <cell r="AKX107">
            <v>56.02</v>
          </cell>
          <cell r="AKY107">
            <v>48.63</v>
          </cell>
          <cell r="AKZ107">
            <v>46.69</v>
          </cell>
          <cell r="ALA107">
            <v>47.6</v>
          </cell>
          <cell r="ALB107">
            <v>56.02</v>
          </cell>
          <cell r="ALC107">
            <v>67.319999999999993</v>
          </cell>
          <cell r="ALD107">
            <v>77.8</v>
          </cell>
          <cell r="ALE107">
            <v>68.48</v>
          </cell>
          <cell r="ALF107">
            <v>68.7</v>
          </cell>
          <cell r="ALG107">
            <v>51.87</v>
          </cell>
          <cell r="ALH107">
            <v>42.43</v>
          </cell>
          <cell r="ALI107">
            <v>47.05</v>
          </cell>
          <cell r="ALJ107">
            <v>50.69</v>
          </cell>
          <cell r="ALK107">
            <v>56.46</v>
          </cell>
          <cell r="ALL107">
            <v>62.16</v>
          </cell>
          <cell r="ALM107">
            <v>57.31</v>
          </cell>
          <cell r="ALN107">
            <v>51.55</v>
          </cell>
          <cell r="ALO107">
            <v>46.52</v>
          </cell>
          <cell r="ALP107">
            <v>46.69</v>
          </cell>
          <cell r="ALQ107">
            <v>42.21</v>
          </cell>
          <cell r="ALR107">
            <v>45.47</v>
          </cell>
          <cell r="ALS107">
            <v>45.47</v>
          </cell>
          <cell r="ALT107">
            <v>45.47</v>
          </cell>
        </row>
        <row r="108">
          <cell r="A108" t="str">
            <v>Latvia</v>
          </cell>
          <cell r="B108" t="str">
            <v>LVA</v>
          </cell>
          <cell r="C108" t="str">
            <v>Very High</v>
          </cell>
          <cell r="E108">
            <v>39</v>
          </cell>
          <cell r="F108">
            <v>0.73</v>
          </cell>
          <cell r="G108">
            <v>0.72699999999999998</v>
          </cell>
          <cell r="H108">
            <v>0.70599999999999996</v>
          </cell>
          <cell r="I108">
            <v>0.69</v>
          </cell>
          <cell r="J108">
            <v>0.68700000000000006</v>
          </cell>
          <cell r="K108">
            <v>0.69599999999999995</v>
          </cell>
          <cell r="L108">
            <v>0.71099999999999997</v>
          </cell>
          <cell r="M108">
            <v>0.72199999999999998</v>
          </cell>
          <cell r="N108">
            <v>0.73299999999999998</v>
          </cell>
          <cell r="O108">
            <v>0.746</v>
          </cell>
          <cell r="P108">
            <v>0.75600000000000001</v>
          </cell>
          <cell r="Q108">
            <v>0.76700000000000002</v>
          </cell>
          <cell r="R108">
            <v>0.77800000000000002</v>
          </cell>
          <cell r="S108">
            <v>0.78700000000000003</v>
          </cell>
          <cell r="T108">
            <v>0.79900000000000004</v>
          </cell>
          <cell r="U108">
            <v>0.80800000000000005</v>
          </cell>
          <cell r="V108">
            <v>0.81499999999999995</v>
          </cell>
          <cell r="W108">
            <v>0.82</v>
          </cell>
          <cell r="X108">
            <v>0.82699999999999996</v>
          </cell>
          <cell r="Y108">
            <v>0.82599999999999996</v>
          </cell>
          <cell r="Z108">
            <v>0.82399999999999995</v>
          </cell>
          <cell r="AA108">
            <v>0.83099999999999996</v>
          </cell>
          <cell r="AB108">
            <v>0.83299999999999996</v>
          </cell>
          <cell r="AC108">
            <v>0.84299999999999997</v>
          </cell>
          <cell r="AD108">
            <v>0.84599999999999997</v>
          </cell>
          <cell r="AE108">
            <v>0.85</v>
          </cell>
          <cell r="AF108">
            <v>0.85499999999999998</v>
          </cell>
          <cell r="AG108">
            <v>0.86</v>
          </cell>
          <cell r="AH108">
            <v>0.86599999999999999</v>
          </cell>
          <cell r="AI108">
            <v>0.871</v>
          </cell>
          <cell r="AJ108">
            <v>0.871</v>
          </cell>
          <cell r="AK108">
            <v>0.86299999999999999</v>
          </cell>
          <cell r="AL108">
            <v>69.195599999999999</v>
          </cell>
          <cell r="AM108">
            <v>69.169799999999995</v>
          </cell>
          <cell r="AN108">
            <v>68.740499999999997</v>
          </cell>
          <cell r="AO108">
            <v>67.230900000000005</v>
          </cell>
          <cell r="AP108">
            <v>66.233199999999997</v>
          </cell>
          <cell r="AQ108">
            <v>67.015000000000001</v>
          </cell>
          <cell r="AR108">
            <v>68.933300000000003</v>
          </cell>
          <cell r="AS108">
            <v>69.308599999999998</v>
          </cell>
          <cell r="AT108">
            <v>69.162800000000004</v>
          </cell>
          <cell r="AU108">
            <v>69.912700000000001</v>
          </cell>
          <cell r="AV108">
            <v>70.2517</v>
          </cell>
          <cell r="AW108">
            <v>70.069599999999994</v>
          </cell>
          <cell r="AX108">
            <v>70.350899999999996</v>
          </cell>
          <cell r="AY108">
            <v>70.623599999999996</v>
          </cell>
          <cell r="AZ108">
            <v>70.925200000000004</v>
          </cell>
          <cell r="BA108">
            <v>70.778099999999995</v>
          </cell>
          <cell r="BB108">
            <v>70.876999999999995</v>
          </cell>
          <cell r="BC108">
            <v>71.056600000000003</v>
          </cell>
          <cell r="BD108">
            <v>72.035799999999995</v>
          </cell>
          <cell r="BE108">
            <v>72.754000000000005</v>
          </cell>
          <cell r="BF108">
            <v>72.953800000000001</v>
          </cell>
          <cell r="BG108">
            <v>73.693399999999997</v>
          </cell>
          <cell r="BH108">
            <v>73.744699999999995</v>
          </cell>
          <cell r="BI108">
            <v>74.182500000000005</v>
          </cell>
          <cell r="BJ108">
            <v>74.431899999999999</v>
          </cell>
          <cell r="BK108">
            <v>74.685400000000001</v>
          </cell>
          <cell r="BL108">
            <v>74.753500000000003</v>
          </cell>
          <cell r="BM108">
            <v>74.805400000000006</v>
          </cell>
          <cell r="BN108">
            <v>75.001199999999997</v>
          </cell>
          <cell r="BO108">
            <v>75.533699999999996</v>
          </cell>
          <cell r="BP108">
            <v>75.452600000000004</v>
          </cell>
          <cell r="BQ108">
            <v>73.578599999999994</v>
          </cell>
          <cell r="BR108">
            <v>12.66884041</v>
          </cell>
          <cell r="BS108">
            <v>12.552909850000001</v>
          </cell>
          <cell r="BT108">
            <v>12.36756039</v>
          </cell>
          <cell r="BU108">
            <v>11.884830470000001</v>
          </cell>
          <cell r="BV108">
            <v>11.577190399999999</v>
          </cell>
          <cell r="BW108">
            <v>11.632909769999999</v>
          </cell>
          <cell r="BX108">
            <v>11.890879630000001</v>
          </cell>
          <cell r="BY108">
            <v>12.27278042</v>
          </cell>
          <cell r="BZ108">
            <v>12.88967991</v>
          </cell>
          <cell r="CA108">
            <v>13.505909920000001</v>
          </cell>
          <cell r="CB108">
            <v>13.93457031</v>
          </cell>
          <cell r="CC108">
            <v>14.57145023</v>
          </cell>
          <cell r="CD108">
            <v>15.028840069999999</v>
          </cell>
          <cell r="CE108">
            <v>15.25129986</v>
          </cell>
          <cell r="CF108">
            <v>15.682189940000001</v>
          </cell>
          <cell r="CG108">
            <v>15.961020469999999</v>
          </cell>
          <cell r="CH108">
            <v>15.98433971</v>
          </cell>
          <cell r="CI108">
            <v>15.90223026</v>
          </cell>
          <cell r="CJ108">
            <v>15.92555046</v>
          </cell>
          <cell r="CK108">
            <v>15.57306004</v>
          </cell>
          <cell r="CL108">
            <v>15.50370026</v>
          </cell>
          <cell r="CM108">
            <v>15.530170439999999</v>
          </cell>
          <cell r="CN108">
            <v>15.38467979</v>
          </cell>
          <cell r="CO108">
            <v>15.8287096</v>
          </cell>
          <cell r="CP108">
            <v>15.81700039</v>
          </cell>
          <cell r="CQ108">
            <v>15.831399920000001</v>
          </cell>
          <cell r="CR108">
            <v>15.982689860000001</v>
          </cell>
          <cell r="CS108">
            <v>16.167690279999999</v>
          </cell>
          <cell r="CT108">
            <v>16.23089027</v>
          </cell>
          <cell r="CU108">
            <v>16.202529909999999</v>
          </cell>
          <cell r="CV108">
            <v>16.202529909999999</v>
          </cell>
          <cell r="CW108">
            <v>16.202529909999999</v>
          </cell>
          <cell r="CX108">
            <v>9.1579427429999996</v>
          </cell>
          <cell r="CY108">
            <v>9.4801666539999996</v>
          </cell>
          <cell r="CZ108">
            <v>9.8023905649999996</v>
          </cell>
          <cell r="DA108">
            <v>10.12461448</v>
          </cell>
          <cell r="DB108">
            <v>10.44683839</v>
          </cell>
          <cell r="DC108">
            <v>10.7690623</v>
          </cell>
          <cell r="DD108">
            <v>10.909580999999999</v>
          </cell>
          <cell r="DE108">
            <v>11.050099700000001</v>
          </cell>
          <cell r="DF108">
            <v>11.190618389999999</v>
          </cell>
          <cell r="DG108">
            <v>11.33113709</v>
          </cell>
          <cell r="DH108">
            <v>11.47165579</v>
          </cell>
          <cell r="DI108">
            <v>11.63640185</v>
          </cell>
          <cell r="DJ108">
            <v>11.801147909999999</v>
          </cell>
          <cell r="DK108">
            <v>11.96589397</v>
          </cell>
          <cell r="DL108">
            <v>12.13064003</v>
          </cell>
          <cell r="DM108">
            <v>12.2501297</v>
          </cell>
          <cell r="DN108">
            <v>12.296919819999999</v>
          </cell>
          <cell r="DO108">
            <v>12.17078972</v>
          </cell>
          <cell r="DP108">
            <v>12.35105991</v>
          </cell>
          <cell r="DQ108">
            <v>12.45602989</v>
          </cell>
          <cell r="DR108">
            <v>12.564559940000001</v>
          </cell>
          <cell r="DS108">
            <v>12.6059103</v>
          </cell>
          <cell r="DT108">
            <v>12.70405006</v>
          </cell>
          <cell r="DU108">
            <v>12.809149740000001</v>
          </cell>
          <cell r="DV108">
            <v>12.857379910000001</v>
          </cell>
          <cell r="DW108">
            <v>12.87024021</v>
          </cell>
          <cell r="DX108">
            <v>12.934809680000001</v>
          </cell>
          <cell r="DY108">
            <v>13.05903006</v>
          </cell>
          <cell r="DZ108">
            <v>13.183250429999999</v>
          </cell>
          <cell r="EA108">
            <v>13.252719880000001</v>
          </cell>
          <cell r="EB108">
            <v>13.252719880000001</v>
          </cell>
          <cell r="EC108">
            <v>13.252719880000001</v>
          </cell>
          <cell r="ED108">
            <v>17548.40684</v>
          </cell>
          <cell r="EE108">
            <v>15796.81227</v>
          </cell>
          <cell r="EF108">
            <v>10258.694729999999</v>
          </cell>
          <cell r="EG108">
            <v>8843.2474309999998</v>
          </cell>
          <cell r="EH108">
            <v>9027.0318220000008</v>
          </cell>
          <cell r="EI108">
            <v>9271.2445509999998</v>
          </cell>
          <cell r="EJ108">
            <v>9574.1181030000007</v>
          </cell>
          <cell r="EK108">
            <v>10203.416450000001</v>
          </cell>
          <cell r="EL108">
            <v>11171.67448</v>
          </cell>
          <cell r="EM108">
            <v>11572.980600000001</v>
          </cell>
          <cell r="EN108">
            <v>12182.65733</v>
          </cell>
          <cell r="EO108">
            <v>13247.321169999999</v>
          </cell>
          <cell r="EP108">
            <v>14202.08339</v>
          </cell>
          <cell r="EQ108">
            <v>15526.48086</v>
          </cell>
          <cell r="ER108">
            <v>16863.32718</v>
          </cell>
          <cell r="ES108">
            <v>19008.834800000001</v>
          </cell>
          <cell r="ET108">
            <v>21235.124360000002</v>
          </cell>
          <cell r="EU108">
            <v>24269.961090000001</v>
          </cell>
          <cell r="EV108">
            <v>24042.560280000002</v>
          </cell>
          <cell r="EW108">
            <v>22701.325140000001</v>
          </cell>
          <cell r="EX108">
            <v>20902.913059999999</v>
          </cell>
          <cell r="EY108">
            <v>21970.605070000001</v>
          </cell>
          <cell r="EZ108">
            <v>23245.50419</v>
          </cell>
          <cell r="FA108">
            <v>24172.554929999998</v>
          </cell>
          <cell r="FB108">
            <v>24833.953799999999</v>
          </cell>
          <cell r="FC108">
            <v>25952.389490000001</v>
          </cell>
          <cell r="FD108">
            <v>27395.610069999999</v>
          </cell>
          <cell r="FE108">
            <v>28601.525730000001</v>
          </cell>
          <cell r="FF108">
            <v>29894.577550000002</v>
          </cell>
          <cell r="FG108">
            <v>31058.915870000001</v>
          </cell>
          <cell r="FH108">
            <v>31101.799569999999</v>
          </cell>
          <cell r="FI108">
            <v>32803.234230000002</v>
          </cell>
          <cell r="FJ108">
            <v>1</v>
          </cell>
          <cell r="FK108">
            <v>1.0089999999999999</v>
          </cell>
          <cell r="FL108">
            <v>1.012</v>
          </cell>
          <cell r="FM108">
            <v>1.016</v>
          </cell>
          <cell r="FN108">
            <v>1.0289999999999999</v>
          </cell>
          <cell r="FO108">
            <v>1.038</v>
          </cell>
          <cell r="FP108">
            <v>1.036</v>
          </cell>
          <cell r="FQ108">
            <v>1.022</v>
          </cell>
          <cell r="FR108">
            <v>1.0209999999999999</v>
          </cell>
          <cell r="FS108">
            <v>1.0209999999999999</v>
          </cell>
          <cell r="FT108">
            <v>1.022</v>
          </cell>
          <cell r="FU108">
            <v>1.0269999999999999</v>
          </cell>
          <cell r="FV108">
            <v>1.028</v>
          </cell>
          <cell r="FW108">
            <v>1.028</v>
          </cell>
          <cell r="FX108">
            <v>1.0229999999999999</v>
          </cell>
          <cell r="FY108">
            <v>1.0269999999999999</v>
          </cell>
          <cell r="FZ108">
            <v>1.0349999999999999</v>
          </cell>
          <cell r="GA108">
            <v>1.038</v>
          </cell>
          <cell r="GB108">
            <v>1.034</v>
          </cell>
          <cell r="GC108">
            <v>1.038</v>
          </cell>
          <cell r="GD108">
            <v>1.034</v>
          </cell>
          <cell r="GE108">
            <v>1.036</v>
          </cell>
          <cell r="GF108">
            <v>1.03</v>
          </cell>
          <cell r="GG108">
            <v>1.0269999999999999</v>
          </cell>
          <cell r="GH108">
            <v>1.024</v>
          </cell>
          <cell r="GI108">
            <v>1.026</v>
          </cell>
          <cell r="GJ108">
            <v>1.0269999999999999</v>
          </cell>
          <cell r="GK108">
            <v>1.028</v>
          </cell>
          <cell r="GL108">
            <v>1.03</v>
          </cell>
          <cell r="GM108">
            <v>1.03</v>
          </cell>
          <cell r="GN108">
            <v>1.024</v>
          </cell>
          <cell r="GO108">
            <v>1.0229999999999999</v>
          </cell>
          <cell r="GP108">
            <v>1.0249999999999999</v>
          </cell>
          <cell r="GQ108">
            <v>0.73068428900000004</v>
          </cell>
          <cell r="GR108">
            <v>0.72928079000000001</v>
          </cell>
          <cell r="GS108">
            <v>0.70958624800000003</v>
          </cell>
          <cell r="GT108">
            <v>0.69829444200000002</v>
          </cell>
          <cell r="GU108">
            <v>0.69870273299999996</v>
          </cell>
          <cell r="GV108">
            <v>0.70719918199999998</v>
          </cell>
          <cell r="GW108">
            <v>0.71723364700000003</v>
          </cell>
          <cell r="GX108">
            <v>0.72742260599999997</v>
          </cell>
          <cell r="GY108">
            <v>0.73877346300000002</v>
          </cell>
          <cell r="GZ108">
            <v>0.75190385800000004</v>
          </cell>
          <cell r="HA108">
            <v>0.76385203499999998</v>
          </cell>
          <cell r="HB108">
            <v>0.77560940199999995</v>
          </cell>
          <cell r="HC108">
            <v>0.786726174</v>
          </cell>
          <cell r="HD108">
            <v>0.79480140099999996</v>
          </cell>
          <cell r="HE108">
            <v>0.80743509199999997</v>
          </cell>
          <cell r="HF108">
            <v>0.81987331799999996</v>
          </cell>
          <cell r="HG108">
            <v>0.82792785999999996</v>
          </cell>
          <cell r="HH108">
            <v>0.83233283899999999</v>
          </cell>
          <cell r="HI108">
            <v>0.84065391</v>
          </cell>
          <cell r="HJ108">
            <v>0.83803630699999998</v>
          </cell>
          <cell r="HK108">
            <v>0.83672474600000002</v>
          </cell>
          <cell r="HL108">
            <v>0.84090890200000001</v>
          </cell>
          <cell r="HM108">
            <v>0.84279942200000002</v>
          </cell>
          <cell r="HN108">
            <v>0.85111604900000004</v>
          </cell>
          <cell r="HO108">
            <v>0.85532922700000003</v>
          </cell>
          <cell r="HP108">
            <v>0.85938425399999996</v>
          </cell>
          <cell r="HQ108">
            <v>0.86517075799999998</v>
          </cell>
          <cell r="HR108">
            <v>0.87185197000000003</v>
          </cell>
          <cell r="HS108">
            <v>0.877222265</v>
          </cell>
          <cell r="HT108">
            <v>0.87994207400000002</v>
          </cell>
          <cell r="HU108">
            <v>0.87898092999999999</v>
          </cell>
          <cell r="HV108">
            <v>0.87290552700000001</v>
          </cell>
          <cell r="HW108">
            <v>74.455799999999996</v>
          </cell>
          <cell r="HX108">
            <v>74.610299999999995</v>
          </cell>
          <cell r="HY108">
            <v>74.5535</v>
          </cell>
          <cell r="HZ108">
            <v>73.844399999999993</v>
          </cell>
          <cell r="IA108">
            <v>73.323599999999999</v>
          </cell>
          <cell r="IB108">
            <v>73.737300000000005</v>
          </cell>
          <cell r="IC108">
            <v>74.896199999999993</v>
          </cell>
          <cell r="ID108">
            <v>74.903999999999996</v>
          </cell>
          <cell r="IE108">
            <v>74.748000000000005</v>
          </cell>
          <cell r="IF108">
            <v>75.395499999999998</v>
          </cell>
          <cell r="IG108">
            <v>75.796999999999997</v>
          </cell>
          <cell r="IH108">
            <v>75.6417</v>
          </cell>
          <cell r="II108">
            <v>75.997299999999996</v>
          </cell>
          <cell r="IJ108">
            <v>75.893000000000001</v>
          </cell>
          <cell r="IK108">
            <v>76.260599999999997</v>
          </cell>
          <cell r="IL108">
            <v>76.441500000000005</v>
          </cell>
          <cell r="IM108">
            <v>76.4696</v>
          </cell>
          <cell r="IN108">
            <v>76.3523</v>
          </cell>
          <cell r="IO108">
            <v>77.387900000000002</v>
          </cell>
          <cell r="IP108">
            <v>77.699100000000001</v>
          </cell>
          <cell r="IQ108">
            <v>77.887500000000003</v>
          </cell>
          <cell r="IR108">
            <v>78.56</v>
          </cell>
          <cell r="IS108">
            <v>78.422300000000007</v>
          </cell>
          <cell r="IT108">
            <v>78.702100000000002</v>
          </cell>
          <cell r="IU108">
            <v>79.180899999999994</v>
          </cell>
          <cell r="IV108">
            <v>79.175799999999995</v>
          </cell>
          <cell r="IW108">
            <v>79.219099999999997</v>
          </cell>
          <cell r="IX108">
            <v>79.275199999999998</v>
          </cell>
          <cell r="IY108">
            <v>79.396500000000003</v>
          </cell>
          <cell r="IZ108">
            <v>79.737200000000001</v>
          </cell>
          <cell r="JA108">
            <v>79.537800000000004</v>
          </cell>
          <cell r="JB108">
            <v>77.825699999999998</v>
          </cell>
          <cell r="JC108">
            <v>12.825632929999999</v>
          </cell>
          <cell r="JD108">
            <v>12.711720469999999</v>
          </cell>
          <cell r="JE108">
            <v>12.598819730000001</v>
          </cell>
          <cell r="JF108">
            <v>12.160201929999999</v>
          </cell>
          <cell r="JG108">
            <v>11.90310822</v>
          </cell>
          <cell r="JH108">
            <v>12.018523549999999</v>
          </cell>
          <cell r="JI108">
            <v>12.34464124</v>
          </cell>
          <cell r="JJ108">
            <v>12.81072998</v>
          </cell>
          <cell r="JK108">
            <v>13.403100009999999</v>
          </cell>
          <cell r="JL108">
            <v>14.17961979</v>
          </cell>
          <cell r="JM108">
            <v>14.716389660000001</v>
          </cell>
          <cell r="JN108">
            <v>15.29358959</v>
          </cell>
          <cell r="JO108">
            <v>15.74405003</v>
          </cell>
          <cell r="JP108">
            <v>15.937700270000001</v>
          </cell>
          <cell r="JQ108">
            <v>16.51789093</v>
          </cell>
          <cell r="JR108">
            <v>16.895580290000002</v>
          </cell>
          <cell r="JS108">
            <v>16.94257927</v>
          </cell>
          <cell r="JT108">
            <v>16.944240570000002</v>
          </cell>
          <cell r="JU108">
            <v>16.991529459999999</v>
          </cell>
          <cell r="JV108">
            <v>16.588439940000001</v>
          </cell>
          <cell r="JW108">
            <v>16.35014915</v>
          </cell>
          <cell r="JX108">
            <v>16.212629320000001</v>
          </cell>
          <cell r="JY108">
            <v>16.004550930000001</v>
          </cell>
          <cell r="JZ108">
            <v>16.398050309999999</v>
          </cell>
          <cell r="KA108">
            <v>16.345430369999999</v>
          </cell>
          <cell r="KB108">
            <v>16.534959789999998</v>
          </cell>
          <cell r="KC108">
            <v>16.695390700000001</v>
          </cell>
          <cell r="KD108">
            <v>16.848020550000001</v>
          </cell>
          <cell r="KE108">
            <v>16.95646095</v>
          </cell>
          <cell r="KF108">
            <v>16.7930603</v>
          </cell>
          <cell r="KG108">
            <v>16.7930603</v>
          </cell>
          <cell r="KH108">
            <v>16.7930603</v>
          </cell>
          <cell r="KI108">
            <v>9.2324915510000007</v>
          </cell>
          <cell r="KJ108">
            <v>9.5855187149999992</v>
          </cell>
          <cell r="KK108">
            <v>9.9385458779999993</v>
          </cell>
          <cell r="KL108">
            <v>10.291573039999999</v>
          </cell>
          <cell r="KM108">
            <v>10.644600199999999</v>
          </cell>
          <cell r="KN108">
            <v>10.99762737</v>
          </cell>
          <cell r="KO108">
            <v>10.991944439999999</v>
          </cell>
          <cell r="KP108">
            <v>11.097720219999999</v>
          </cell>
          <cell r="KQ108">
            <v>11.26758328</v>
          </cell>
          <cell r="KR108">
            <v>11.43744635</v>
          </cell>
          <cell r="KS108">
            <v>11.607309409999999</v>
          </cell>
          <cell r="KT108">
            <v>11.769787129999999</v>
          </cell>
          <cell r="KU108">
            <v>11.93226484</v>
          </cell>
          <cell r="KV108">
            <v>12.094742549999999</v>
          </cell>
          <cell r="KW108">
            <v>12.257220269999999</v>
          </cell>
          <cell r="KX108">
            <v>12.42492962</v>
          </cell>
          <cell r="KY108">
            <v>12.566769600000001</v>
          </cell>
          <cell r="KZ108">
            <v>12.37106037</v>
          </cell>
          <cell r="LA108">
            <v>12.585590359999999</v>
          </cell>
          <cell r="LB108">
            <v>12.72791958</v>
          </cell>
          <cell r="LC108">
            <v>12.81678009</v>
          </cell>
          <cell r="LD108">
            <v>12.88086987</v>
          </cell>
          <cell r="LE108">
            <v>12.9885397</v>
          </cell>
          <cell r="LF108">
            <v>13.10931969</v>
          </cell>
          <cell r="LG108">
            <v>13.174059870000001</v>
          </cell>
          <cell r="LH108">
            <v>13.227210039999999</v>
          </cell>
          <cell r="LI108">
            <v>13.28429985</v>
          </cell>
          <cell r="LJ108">
            <v>13.40218973</v>
          </cell>
          <cell r="LK108">
            <v>13.52007961</v>
          </cell>
          <cell r="LL108">
            <v>13.56832981</v>
          </cell>
          <cell r="LM108">
            <v>13.56832981</v>
          </cell>
          <cell r="LN108">
            <v>13.56832981</v>
          </cell>
          <cell r="LO108">
            <v>12977.14782</v>
          </cell>
          <cell r="LP108">
            <v>11695.056269999999</v>
          </cell>
          <cell r="LQ108">
            <v>7635.9131040000002</v>
          </cell>
          <cell r="LR108">
            <v>6611.3574580000004</v>
          </cell>
          <cell r="LS108">
            <v>6756.7610670000004</v>
          </cell>
          <cell r="LT108">
            <v>6946.2890939999997</v>
          </cell>
          <cell r="LU108">
            <v>7166.0698169999996</v>
          </cell>
          <cell r="LV108">
            <v>7785.1492189999999</v>
          </cell>
          <cell r="LW108">
            <v>8478.97307</v>
          </cell>
          <cell r="LX108">
            <v>8660.9203579999994</v>
          </cell>
          <cell r="LY108">
            <v>9204.0324980000005</v>
          </cell>
          <cell r="LZ108">
            <v>10184.795899999999</v>
          </cell>
          <cell r="MA108">
            <v>10887.172769999999</v>
          </cell>
          <cell r="MB108">
            <v>11954.46955</v>
          </cell>
          <cell r="MC108">
            <v>12870.278780000001</v>
          </cell>
          <cell r="MD108">
            <v>14491.58058</v>
          </cell>
          <cell r="ME108">
            <v>16187.91864</v>
          </cell>
          <cell r="MF108">
            <v>18451.48703</v>
          </cell>
          <cell r="MG108">
            <v>18572.791959999999</v>
          </cell>
          <cell r="MH108">
            <v>17839.049569999999</v>
          </cell>
          <cell r="MI108">
            <v>17476.796900000001</v>
          </cell>
          <cell r="MJ108">
            <v>17917.17294</v>
          </cell>
          <cell r="MK108">
            <v>19044.28469</v>
          </cell>
          <cell r="ML108">
            <v>19818.984899999999</v>
          </cell>
          <cell r="MM108">
            <v>20411.151760000001</v>
          </cell>
          <cell r="MN108">
            <v>21123.819289999999</v>
          </cell>
          <cell r="MO108">
            <v>22574.182799999999</v>
          </cell>
          <cell r="MP108">
            <v>24248.88955</v>
          </cell>
          <cell r="MQ108">
            <v>25444.61822</v>
          </cell>
          <cell r="MR108">
            <v>26380.73228</v>
          </cell>
          <cell r="MS108">
            <v>26411.816320000002</v>
          </cell>
          <cell r="MT108">
            <v>27882.284930000002</v>
          </cell>
          <cell r="MU108">
            <v>0.72405810199999998</v>
          </cell>
          <cell r="MV108">
            <v>0.720968842</v>
          </cell>
          <cell r="MW108">
            <v>0.69814833300000001</v>
          </cell>
          <cell r="MX108">
            <v>0.67890555200000002</v>
          </cell>
          <cell r="MY108">
            <v>0.67332189399999998</v>
          </cell>
          <cell r="MZ108">
            <v>0.68283286099999996</v>
          </cell>
          <cell r="NA108">
            <v>0.70168660299999996</v>
          </cell>
          <cell r="NB108">
            <v>0.71250784300000003</v>
          </cell>
          <cell r="NC108">
            <v>0.72387207799999997</v>
          </cell>
          <cell r="ND108">
            <v>0.73582524299999996</v>
          </cell>
          <cell r="NE108">
            <v>0.74369361</v>
          </cell>
          <cell r="NF108">
            <v>0.754553684</v>
          </cell>
          <cell r="NG108">
            <v>0.76523930100000004</v>
          </cell>
          <cell r="NH108">
            <v>0.77666665700000004</v>
          </cell>
          <cell r="NI108">
            <v>0.78637869500000002</v>
          </cell>
          <cell r="NJ108">
            <v>0.79243941699999998</v>
          </cell>
          <cell r="NK108">
            <v>0.797959419</v>
          </cell>
          <cell r="NL108">
            <v>0.80475882300000001</v>
          </cell>
          <cell r="NM108">
            <v>0.81021968</v>
          </cell>
          <cell r="NN108">
            <v>0.81032794399999997</v>
          </cell>
          <cell r="NO108">
            <v>0.80752659299999996</v>
          </cell>
          <cell r="NP108">
            <v>0.81672139700000002</v>
          </cell>
          <cell r="NQ108">
            <v>0.82082159200000004</v>
          </cell>
          <cell r="NR108">
            <v>0.83125755199999996</v>
          </cell>
          <cell r="NS108">
            <v>0.83337628600000002</v>
          </cell>
          <cell r="NT108">
            <v>0.83674567600000005</v>
          </cell>
          <cell r="NU108">
            <v>0.841595651</v>
          </cell>
          <cell r="NV108">
            <v>0.84635009699999997</v>
          </cell>
          <cell r="NW108">
            <v>0.851456459</v>
          </cell>
          <cell r="NX108">
            <v>0.85898831499999995</v>
          </cell>
          <cell r="NY108">
            <v>0.85928655600000003</v>
          </cell>
          <cell r="NZ108">
            <v>0.85182552600000006</v>
          </cell>
          <cell r="OA108">
            <v>63.729199999999999</v>
          </cell>
          <cell r="OB108">
            <v>63.566400000000002</v>
          </cell>
          <cell r="OC108">
            <v>62.872300000000003</v>
          </cell>
          <cell r="OD108">
            <v>60.896299999999997</v>
          </cell>
          <cell r="OE108">
            <v>59.6663</v>
          </cell>
          <cell r="OF108">
            <v>60.598799999999997</v>
          </cell>
          <cell r="OG108">
            <v>62.928699999999999</v>
          </cell>
          <cell r="OH108">
            <v>63.5809</v>
          </cell>
          <cell r="OI108">
            <v>63.476599999999998</v>
          </cell>
          <cell r="OJ108">
            <v>64.278400000000005</v>
          </cell>
          <cell r="OK108">
            <v>64.558599999999998</v>
          </cell>
          <cell r="OL108">
            <v>64.3947</v>
          </cell>
          <cell r="OM108">
            <v>64.614000000000004</v>
          </cell>
          <cell r="ON108">
            <v>65.196700000000007</v>
          </cell>
          <cell r="OO108">
            <v>65.441199999999995</v>
          </cell>
          <cell r="OP108">
            <v>65.0672</v>
          </cell>
          <cell r="OQ108">
            <v>65.227699999999999</v>
          </cell>
          <cell r="OR108">
            <v>65.643799999999999</v>
          </cell>
          <cell r="OS108">
            <v>66.513499999999993</v>
          </cell>
          <cell r="OT108">
            <v>67.530699999999996</v>
          </cell>
          <cell r="OU108">
            <v>67.754599999999996</v>
          </cell>
          <cell r="OV108">
            <v>68.508099999999999</v>
          </cell>
          <cell r="OW108">
            <v>68.747</v>
          </cell>
          <cell r="OX108">
            <v>69.3215</v>
          </cell>
          <cell r="OY108">
            <v>69.374300000000005</v>
          </cell>
          <cell r="OZ108">
            <v>69.863399999999999</v>
          </cell>
          <cell r="PA108">
            <v>69.967399999999998</v>
          </cell>
          <cell r="PB108">
            <v>70.038399999999996</v>
          </cell>
          <cell r="PC108">
            <v>70.310100000000006</v>
          </cell>
          <cell r="PD108">
            <v>70.993799999999993</v>
          </cell>
          <cell r="PE108">
            <v>71.040099999999995</v>
          </cell>
          <cell r="PF108">
            <v>69.202100000000002</v>
          </cell>
          <cell r="PG108">
            <v>12.51204789</v>
          </cell>
          <cell r="PH108">
            <v>12.40633965</v>
          </cell>
          <cell r="PI108">
            <v>12.148340230000001</v>
          </cell>
          <cell r="PJ108">
            <v>11.60945901</v>
          </cell>
          <cell r="PK108">
            <v>11.25127258</v>
          </cell>
          <cell r="PL108">
            <v>11.24729599</v>
          </cell>
          <cell r="PM108">
            <v>11.43711802</v>
          </cell>
          <cell r="PN108">
            <v>11.750009540000001</v>
          </cell>
          <cell r="PO108">
            <v>12.38920021</v>
          </cell>
          <cell r="PP108">
            <v>12.848019600000001</v>
          </cell>
          <cell r="PQ108">
            <v>13.16553974</v>
          </cell>
          <cell r="PR108">
            <v>13.860830310000001</v>
          </cell>
          <cell r="PS108">
            <v>14.32100964</v>
          </cell>
          <cell r="PT108">
            <v>14.57024002</v>
          </cell>
          <cell r="PU108">
            <v>14.843709949999999</v>
          </cell>
          <cell r="PV108">
            <v>15.024920460000001</v>
          </cell>
          <cell r="PW108">
            <v>15.029330249999999</v>
          </cell>
          <cell r="PX108">
            <v>14.872870450000001</v>
          </cell>
          <cell r="PY108">
            <v>14.880499840000001</v>
          </cell>
          <cell r="PZ108">
            <v>14.57705975</v>
          </cell>
          <cell r="QA108">
            <v>14.67275047</v>
          </cell>
          <cell r="QB108">
            <v>14.858830449999999</v>
          </cell>
          <cell r="QC108">
            <v>14.78221989</v>
          </cell>
          <cell r="QD108">
            <v>15.27569008</v>
          </cell>
          <cell r="QE108">
            <v>15.30755997</v>
          </cell>
          <cell r="QF108">
            <v>15.155879970000001</v>
          </cell>
          <cell r="QG108">
            <v>15.30084991</v>
          </cell>
          <cell r="QH108">
            <v>15.515800479999999</v>
          </cell>
          <cell r="QI108">
            <v>15.54016972</v>
          </cell>
          <cell r="QJ108">
            <v>15.63866997</v>
          </cell>
          <cell r="QK108">
            <v>15.63866997</v>
          </cell>
          <cell r="QL108">
            <v>15.63866997</v>
          </cell>
          <cell r="QM108">
            <v>9.0833939340000001</v>
          </cell>
          <cell r="QN108">
            <v>9.3748145940000001</v>
          </cell>
          <cell r="QO108">
            <v>9.666235253</v>
          </cell>
          <cell r="QP108">
            <v>9.9576559119999999</v>
          </cell>
          <cell r="QQ108">
            <v>10.24907657</v>
          </cell>
          <cell r="QR108">
            <v>10.54049723</v>
          </cell>
          <cell r="QS108">
            <v>10.827217559999999</v>
          </cell>
          <cell r="QT108">
            <v>11.002479170000001</v>
          </cell>
          <cell r="QU108">
            <v>11.1136535</v>
          </cell>
          <cell r="QV108">
            <v>11.22482784</v>
          </cell>
          <cell r="QW108">
            <v>11.33600217</v>
          </cell>
          <cell r="QX108">
            <v>11.50301657</v>
          </cell>
          <cell r="QY108">
            <v>11.67003098</v>
          </cell>
          <cell r="QZ108">
            <v>11.83704539</v>
          </cell>
          <cell r="RA108">
            <v>11.98349953</v>
          </cell>
          <cell r="RB108">
            <v>12.044440270000001</v>
          </cell>
          <cell r="RC108">
            <v>11.97887993</v>
          </cell>
          <cell r="RD108">
            <v>11.93577003</v>
          </cell>
          <cell r="RE108">
            <v>12.07647038</v>
          </cell>
          <cell r="RF108">
            <v>12.138750079999999</v>
          </cell>
          <cell r="RG108">
            <v>12.27173996</v>
          </cell>
          <cell r="RH108">
            <v>12.276049609999999</v>
          </cell>
          <cell r="RI108">
            <v>12.36491966</v>
          </cell>
          <cell r="RJ108">
            <v>12.453080180000001</v>
          </cell>
          <cell r="RK108">
            <v>12.48451996</v>
          </cell>
          <cell r="RL108">
            <v>12.45419025</v>
          </cell>
          <cell r="RM108">
            <v>12.52945995</v>
          </cell>
          <cell r="RN108">
            <v>12.662439819999999</v>
          </cell>
          <cell r="RO108">
            <v>12.795419689999999</v>
          </cell>
          <cell r="RP108">
            <v>12.89021969</v>
          </cell>
          <cell r="RQ108">
            <v>12.89021969</v>
          </cell>
          <cell r="RR108">
            <v>12.89021969</v>
          </cell>
          <cell r="RS108">
            <v>22884.063549999999</v>
          </cell>
          <cell r="RT108">
            <v>20586.429260000001</v>
          </cell>
          <cell r="RU108">
            <v>13325.085650000001</v>
          </cell>
          <cell r="RV108">
            <v>11459.0898</v>
          </cell>
          <cell r="RW108">
            <v>11697.7124</v>
          </cell>
          <cell r="RX108">
            <v>12016.604139999999</v>
          </cell>
          <cell r="RY108">
            <v>12425.6237</v>
          </cell>
          <cell r="RZ108">
            <v>13072.3812</v>
          </cell>
          <cell r="SA108">
            <v>14370.695589999999</v>
          </cell>
          <cell r="SB108">
            <v>15037.21925</v>
          </cell>
          <cell r="SC108">
            <v>15730.31367</v>
          </cell>
          <cell r="SD108">
            <v>16898.899020000001</v>
          </cell>
          <cell r="SE108">
            <v>18159.052489999998</v>
          </cell>
          <cell r="SF108">
            <v>19792.817050000001</v>
          </cell>
          <cell r="SG108">
            <v>21633.633269999998</v>
          </cell>
          <cell r="SH108">
            <v>24408.823919999999</v>
          </cell>
          <cell r="SI108">
            <v>27272.646799999999</v>
          </cell>
          <cell r="SJ108">
            <v>31231.444090000001</v>
          </cell>
          <cell r="SK108">
            <v>30586.18129</v>
          </cell>
          <cell r="SL108">
            <v>28515.65079</v>
          </cell>
          <cell r="SM108">
            <v>24996.553100000001</v>
          </cell>
          <cell r="SN108">
            <v>26809.157459999999</v>
          </cell>
          <cell r="SO108">
            <v>28252.711459999999</v>
          </cell>
          <cell r="SP108">
            <v>29349.21845</v>
          </cell>
          <cell r="SQ108">
            <v>30079.774809999999</v>
          </cell>
          <cell r="SR108">
            <v>31663.021669999998</v>
          </cell>
          <cell r="SS108">
            <v>33078.677170000003</v>
          </cell>
          <cell r="ST108">
            <v>33714.755349999999</v>
          </cell>
          <cell r="SU108">
            <v>35104.502139999997</v>
          </cell>
          <cell r="SV108">
            <v>36517.513830000004</v>
          </cell>
          <cell r="SW108">
            <v>36555.517910000002</v>
          </cell>
          <cell r="SX108">
            <v>38506.111709999997</v>
          </cell>
          <cell r="SY108">
            <v>0.73699999999999999</v>
          </cell>
          <cell r="SZ108">
            <v>0.746</v>
          </cell>
          <cell r="TA108">
            <v>0.747</v>
          </cell>
          <cell r="TB108">
            <v>0.75800000000000001</v>
          </cell>
          <cell r="TC108">
            <v>0.76100000000000001</v>
          </cell>
          <cell r="TD108">
            <v>0.76500000000000001</v>
          </cell>
          <cell r="TE108">
            <v>0.77</v>
          </cell>
          <cell r="TF108">
            <v>0.78400000000000003</v>
          </cell>
          <cell r="TG108">
            <v>0.78700000000000003</v>
          </cell>
          <cell r="TH108">
            <v>0.79200000000000004</v>
          </cell>
          <cell r="TI108">
            <v>0.79900000000000004</v>
          </cell>
          <cell r="TJ108">
            <v>0.79200000000000004</v>
          </cell>
          <cell r="TK108">
            <v>10.179653119999999</v>
          </cell>
          <cell r="TL108">
            <v>9.9106687329999996</v>
          </cell>
          <cell r="TM108">
            <v>10.055608550000001</v>
          </cell>
          <cell r="TN108">
            <v>9.7449831939999996</v>
          </cell>
          <cell r="TO108">
            <v>9.7279135029999999</v>
          </cell>
          <cell r="TP108">
            <v>9.6539936859999997</v>
          </cell>
          <cell r="TQ108">
            <v>9.5904312919999999</v>
          </cell>
          <cell r="TR108">
            <v>8.6110410159999997</v>
          </cell>
          <cell r="TS108">
            <v>8.7227208940000001</v>
          </cell>
          <cell r="TT108">
            <v>8.7366771229999998</v>
          </cell>
          <cell r="TU108">
            <v>7.9604972380000003</v>
          </cell>
          <cell r="TV108">
            <v>7.961744167</v>
          </cell>
          <cell r="TW108">
            <v>10.55825243</v>
          </cell>
          <cell r="TX108">
            <v>10.22864019</v>
          </cell>
          <cell r="TY108">
            <v>10.32412965</v>
          </cell>
          <cell r="TZ108">
            <v>10.08303677</v>
          </cell>
          <cell r="UA108">
            <v>10.04728132</v>
          </cell>
          <cell r="UB108">
            <v>10</v>
          </cell>
          <cell r="UC108">
            <v>9.9415204680000002</v>
          </cell>
          <cell r="UD108">
            <v>8.8372093019999998</v>
          </cell>
          <cell r="UE108">
            <v>9.1224018480000009</v>
          </cell>
          <cell r="UF108">
            <v>9.0700344430000008</v>
          </cell>
          <cell r="UG108">
            <v>8.2663605049999997</v>
          </cell>
          <cell r="UH108">
            <v>8.2271147160000009</v>
          </cell>
          <cell r="UI108">
            <v>6.0205993649999998</v>
          </cell>
          <cell r="UJ108">
            <v>6.2872262000000001</v>
          </cell>
          <cell r="UK108">
            <v>6.1519956589999998</v>
          </cell>
          <cell r="UL108">
            <v>5.236349583</v>
          </cell>
          <cell r="UM108">
            <v>4.9487605090000004</v>
          </cell>
          <cell r="UN108">
            <v>4.9607510570000004</v>
          </cell>
          <cell r="UO108">
            <v>4.7700638770000001</v>
          </cell>
          <cell r="UP108">
            <v>4.7195930480000001</v>
          </cell>
          <cell r="UQ108">
            <v>4.306402683</v>
          </cell>
          <cell r="UR108">
            <v>4.34827137</v>
          </cell>
          <cell r="US108">
            <v>4.2035117150000003</v>
          </cell>
          <cell r="UT108">
            <v>4.2072525020000002</v>
          </cell>
          <cell r="UU108">
            <v>3.5796100000000002</v>
          </cell>
          <cell r="UV108">
            <v>3.6392199999999999</v>
          </cell>
          <cell r="UW108">
            <v>3.4944000000000002</v>
          </cell>
          <cell r="UX108">
            <v>3.7898100000000001</v>
          </cell>
          <cell r="UY108">
            <v>3.8456600000000001</v>
          </cell>
          <cell r="UZ108">
            <v>3.7063999999999999</v>
          </cell>
          <cell r="VA108">
            <v>3.7063999999999999</v>
          </cell>
          <cell r="VB108">
            <v>2.5829300000000002</v>
          </cell>
          <cell r="VC108">
            <v>2.5301100000000001</v>
          </cell>
          <cell r="VD108">
            <v>2.5301100000000001</v>
          </cell>
          <cell r="VE108">
            <v>2.2277399999999998</v>
          </cell>
          <cell r="VF108">
            <v>2.2277399999999998</v>
          </cell>
          <cell r="VG108">
            <v>20.938749999999999</v>
          </cell>
          <cell r="VH108">
            <v>19.80556</v>
          </cell>
          <cell r="VI108">
            <v>20.520430000000001</v>
          </cell>
          <cell r="VJ108">
            <v>20.20879</v>
          </cell>
          <cell r="VK108">
            <v>20.389320000000001</v>
          </cell>
          <cell r="VL108">
            <v>20.294830000000001</v>
          </cell>
          <cell r="VM108">
            <v>20.294830000000001</v>
          </cell>
          <cell r="VN108">
            <v>18.5306</v>
          </cell>
          <cell r="VO108">
            <v>19.33165</v>
          </cell>
          <cell r="VP108">
            <v>19.33165</v>
          </cell>
          <cell r="VQ108">
            <v>17.450240000000001</v>
          </cell>
          <cell r="VR108">
            <v>17.450240000000001</v>
          </cell>
          <cell r="VS108">
            <v>40</v>
          </cell>
          <cell r="VT108">
            <v>0.41499999999999998</v>
          </cell>
          <cell r="VU108">
            <v>0.41599999999999998</v>
          </cell>
          <cell r="VV108">
            <v>0.41299999999999998</v>
          </cell>
          <cell r="VW108">
            <v>0.41899999999999998</v>
          </cell>
          <cell r="VX108">
            <v>0.40899999999999997</v>
          </cell>
          <cell r="VY108">
            <v>0.39200000000000002</v>
          </cell>
          <cell r="VZ108">
            <v>0.36299999999999999</v>
          </cell>
          <cell r="WA108">
            <v>0.33900000000000002</v>
          </cell>
          <cell r="WB108">
            <v>0.32700000000000001</v>
          </cell>
          <cell r="WC108">
            <v>0.28399999999999997</v>
          </cell>
          <cell r="WD108">
            <v>0.27500000000000002</v>
          </cell>
          <cell r="WE108">
            <v>0.27200000000000002</v>
          </cell>
          <cell r="WF108">
            <v>0.26200000000000001</v>
          </cell>
          <cell r="WG108">
            <v>0.25800000000000001</v>
          </cell>
          <cell r="WH108">
            <v>0.253</v>
          </cell>
          <cell r="WI108">
            <v>0.25</v>
          </cell>
          <cell r="WJ108">
            <v>0.26900000000000002</v>
          </cell>
          <cell r="WK108">
            <v>0.26900000000000002</v>
          </cell>
          <cell r="WL108">
            <v>0.26100000000000001</v>
          </cell>
          <cell r="WM108">
            <v>0.24099999999999999</v>
          </cell>
          <cell r="WN108">
            <v>0.23100000000000001</v>
          </cell>
          <cell r="WO108">
            <v>0.22700000000000001</v>
          </cell>
          <cell r="WP108">
            <v>0.22</v>
          </cell>
          <cell r="WQ108">
            <v>0.23</v>
          </cell>
          <cell r="WR108">
            <v>0.23499999999999999</v>
          </cell>
          <cell r="WS108">
            <v>0.22700000000000001</v>
          </cell>
          <cell r="WT108">
            <v>0.22500000000000001</v>
          </cell>
          <cell r="WU108">
            <v>0.20399999999999999</v>
          </cell>
          <cell r="WV108">
            <v>0.155</v>
          </cell>
          <cell r="WW108">
            <v>0.156</v>
          </cell>
          <cell r="WX108">
            <v>0.14899999999999999</v>
          </cell>
          <cell r="WY108">
            <v>0.151</v>
          </cell>
          <cell r="WZ108">
            <v>47</v>
          </cell>
          <cell r="XA108">
            <v>47</v>
          </cell>
          <cell r="XB108">
            <v>48</v>
          </cell>
          <cell r="XC108">
            <v>59</v>
          </cell>
          <cell r="XD108">
            <v>64</v>
          </cell>
          <cell r="XE108">
            <v>60</v>
          </cell>
          <cell r="XF108">
            <v>48</v>
          </cell>
          <cell r="XG108">
            <v>43</v>
          </cell>
          <cell r="XH108">
            <v>42</v>
          </cell>
          <cell r="XI108">
            <v>40</v>
          </cell>
          <cell r="XJ108">
            <v>34</v>
          </cell>
          <cell r="XK108">
            <v>35</v>
          </cell>
          <cell r="XL108">
            <v>33</v>
          </cell>
          <cell r="XM108">
            <v>34</v>
          </cell>
          <cell r="XN108">
            <v>32</v>
          </cell>
          <cell r="XO108">
            <v>30</v>
          </cell>
          <cell r="XP108">
            <v>32</v>
          </cell>
          <cell r="XQ108">
            <v>32</v>
          </cell>
          <cell r="XR108">
            <v>29</v>
          </cell>
          <cell r="XS108">
            <v>28</v>
          </cell>
          <cell r="XT108">
            <v>26</v>
          </cell>
          <cell r="XU108">
            <v>26</v>
          </cell>
          <cell r="XV108">
            <v>23</v>
          </cell>
          <cell r="XW108">
            <v>27</v>
          </cell>
          <cell r="XX108">
            <v>24</v>
          </cell>
          <cell r="XY108">
            <v>23</v>
          </cell>
          <cell r="XZ108">
            <v>26</v>
          </cell>
          <cell r="YA108">
            <v>19</v>
          </cell>
          <cell r="YB108">
            <v>19</v>
          </cell>
          <cell r="YC108">
            <v>19</v>
          </cell>
          <cell r="YD108">
            <v>19</v>
          </cell>
          <cell r="YE108">
            <v>19</v>
          </cell>
          <cell r="YF108">
            <v>51.658000000000001</v>
          </cell>
          <cell r="YG108">
            <v>52.515000000000001</v>
          </cell>
          <cell r="YH108">
            <v>49.932000000000002</v>
          </cell>
          <cell r="YI108">
            <v>44.225000000000001</v>
          </cell>
          <cell r="YJ108">
            <v>35.246000000000002</v>
          </cell>
          <cell r="YK108">
            <v>30.045000000000002</v>
          </cell>
          <cell r="YL108">
            <v>25.498000000000001</v>
          </cell>
          <cell r="YM108">
            <v>21.463999999999999</v>
          </cell>
          <cell r="YN108">
            <v>18.736999999999998</v>
          </cell>
          <cell r="YO108">
            <v>18.654</v>
          </cell>
          <cell r="YP108">
            <v>20.103999999999999</v>
          </cell>
          <cell r="YQ108">
            <v>19.201000000000001</v>
          </cell>
          <cell r="YR108">
            <v>18.62</v>
          </cell>
          <cell r="YS108">
            <v>19.584</v>
          </cell>
          <cell r="YT108">
            <v>19.111000000000001</v>
          </cell>
          <cell r="YU108">
            <v>19.797000000000001</v>
          </cell>
          <cell r="YV108">
            <v>21.881</v>
          </cell>
          <cell r="YW108">
            <v>22.715</v>
          </cell>
          <cell r="YX108">
            <v>23.295999999999999</v>
          </cell>
          <cell r="YY108">
            <v>20.555</v>
          </cell>
          <cell r="YZ108">
            <v>18.227</v>
          </cell>
          <cell r="ZA108">
            <v>18.931999999999999</v>
          </cell>
          <cell r="ZB108">
            <v>19.581</v>
          </cell>
          <cell r="ZC108">
            <v>19.033000000000001</v>
          </cell>
          <cell r="ZD108">
            <v>18.532</v>
          </cell>
          <cell r="ZE108">
            <v>17.327999999999999</v>
          </cell>
          <cell r="ZF108">
            <v>15.212</v>
          </cell>
          <cell r="ZG108">
            <v>14.151999999999999</v>
          </cell>
          <cell r="ZH108">
            <v>12.499000000000001</v>
          </cell>
          <cell r="ZI108">
            <v>12.363</v>
          </cell>
          <cell r="ZJ108">
            <v>11.199</v>
          </cell>
          <cell r="ZK108">
            <v>11.215999999999999</v>
          </cell>
          <cell r="ZL108">
            <v>61.839939800000003</v>
          </cell>
          <cell r="ZM108">
            <v>65.363649580000001</v>
          </cell>
          <cell r="ZN108">
            <v>68.887359349999997</v>
          </cell>
          <cell r="ZO108">
            <v>72.411069130000001</v>
          </cell>
          <cell r="ZP108">
            <v>75.934778910000006</v>
          </cell>
          <cell r="ZQ108">
            <v>79.458488689999996</v>
          </cell>
          <cell r="ZR108">
            <v>81.151396820000002</v>
          </cell>
          <cell r="ZS108">
            <v>82.844304940000001</v>
          </cell>
          <cell r="ZT108">
            <v>84.537213070000007</v>
          </cell>
          <cell r="ZU108">
            <v>86.230121199999999</v>
          </cell>
          <cell r="ZV108">
            <v>87.923029330000006</v>
          </cell>
          <cell r="ZW108">
            <v>90.120839889999999</v>
          </cell>
          <cell r="ZX108">
            <v>92.318650439999999</v>
          </cell>
          <cell r="ZY108">
            <v>94.516460989999999</v>
          </cell>
          <cell r="ZZ108">
            <v>96.714271550000007</v>
          </cell>
          <cell r="AAA108">
            <v>98.004859920000001</v>
          </cell>
          <cell r="AAB108">
            <v>98.444671630000002</v>
          </cell>
          <cell r="AAC108">
            <v>97.402099609999993</v>
          </cell>
          <cell r="AAD108">
            <v>98.022850039999994</v>
          </cell>
          <cell r="AAE108">
            <v>98.625556950000004</v>
          </cell>
          <cell r="AAF108">
            <v>98.637359619999998</v>
          </cell>
          <cell r="AAG108">
            <v>98.86222076</v>
          </cell>
          <cell r="AAH108">
            <v>98.912292480000005</v>
          </cell>
          <cell r="AAI108">
            <v>98.979736329999994</v>
          </cell>
          <cell r="AAJ108">
            <v>99.537773130000005</v>
          </cell>
          <cell r="AAK108">
            <v>99.444770809999994</v>
          </cell>
          <cell r="AAL108">
            <v>99.394477839999993</v>
          </cell>
          <cell r="AAM108">
            <v>99.501548450000001</v>
          </cell>
          <cell r="AAN108">
            <v>99.608734389999995</v>
          </cell>
          <cell r="AAO108">
            <v>99.7160358</v>
          </cell>
          <cell r="AAP108">
            <v>99.7160358</v>
          </cell>
          <cell r="AAQ108">
            <v>99.7160358</v>
          </cell>
          <cell r="AAR108">
            <v>64.042045400000006</v>
          </cell>
          <cell r="AAS108">
            <v>67.493504920000007</v>
          </cell>
          <cell r="AAT108">
            <v>70.944964440000007</v>
          </cell>
          <cell r="AAU108">
            <v>74.396423960000007</v>
          </cell>
          <cell r="AAV108">
            <v>77.847883479999993</v>
          </cell>
          <cell r="AAW108">
            <v>81.299342999999993</v>
          </cell>
          <cell r="AAX108">
            <v>82.351800769999997</v>
          </cell>
          <cell r="AAY108">
            <v>83.404258549999994</v>
          </cell>
          <cell r="AAZ108">
            <v>84.456716330000006</v>
          </cell>
          <cell r="ABA108">
            <v>85.509174110000004</v>
          </cell>
          <cell r="ABB108">
            <v>86.561631890000001</v>
          </cell>
          <cell r="ABC108">
            <v>89.230414670000002</v>
          </cell>
          <cell r="ABD108">
            <v>91.899197450000003</v>
          </cell>
          <cell r="ABE108">
            <v>94.567980219999995</v>
          </cell>
          <cell r="ABF108">
            <v>97.300537109999993</v>
          </cell>
          <cell r="ABG108">
            <v>97.988510129999995</v>
          </cell>
          <cell r="ABH108">
            <v>98.028892519999999</v>
          </cell>
          <cell r="ABI108">
            <v>97.438598630000001</v>
          </cell>
          <cell r="ABJ108">
            <v>97.800872799999993</v>
          </cell>
          <cell r="ABK108">
            <v>98.229820250000003</v>
          </cell>
          <cell r="ABL108">
            <v>98.788330079999994</v>
          </cell>
          <cell r="ABM108">
            <v>98.701507570000004</v>
          </cell>
          <cell r="ABN108">
            <v>98.953308109999995</v>
          </cell>
          <cell r="ABO108">
            <v>98.974616999999995</v>
          </cell>
          <cell r="ABP108">
            <v>99.285713200000004</v>
          </cell>
          <cell r="ABQ108">
            <v>99.080383299999994</v>
          </cell>
          <cell r="ABR108">
            <v>99.057899480000003</v>
          </cell>
          <cell r="ABS108">
            <v>99.129511800000003</v>
          </cell>
          <cell r="ABT108">
            <v>99.201175899999996</v>
          </cell>
          <cell r="ABU108">
            <v>99.272891810000004</v>
          </cell>
          <cell r="ABV108">
            <v>99.272891810000004</v>
          </cell>
          <cell r="ABW108">
            <v>99.272891810000004</v>
          </cell>
          <cell r="ABX108">
            <v>9</v>
          </cell>
          <cell r="ABY108">
            <v>9</v>
          </cell>
          <cell r="ABZ108">
            <v>9</v>
          </cell>
          <cell r="ACA108">
            <v>9</v>
          </cell>
          <cell r="ACB108">
            <v>9</v>
          </cell>
          <cell r="ACC108">
            <v>9</v>
          </cell>
          <cell r="ACD108">
            <v>9</v>
          </cell>
          <cell r="ACE108">
            <v>9</v>
          </cell>
          <cell r="ACF108">
            <v>9</v>
          </cell>
          <cell r="ACG108">
            <v>17</v>
          </cell>
          <cell r="ACH108">
            <v>17</v>
          </cell>
          <cell r="ACI108">
            <v>17</v>
          </cell>
          <cell r="ACJ108">
            <v>18</v>
          </cell>
          <cell r="ACK108">
            <v>21</v>
          </cell>
          <cell r="ACL108">
            <v>21</v>
          </cell>
          <cell r="ACM108">
            <v>21</v>
          </cell>
          <cell r="ACN108">
            <v>19</v>
          </cell>
          <cell r="ACO108">
            <v>20</v>
          </cell>
          <cell r="ACP108">
            <v>20</v>
          </cell>
          <cell r="ACQ108">
            <v>22</v>
          </cell>
          <cell r="ACR108">
            <v>20</v>
          </cell>
          <cell r="ACS108">
            <v>23</v>
          </cell>
          <cell r="ACT108">
            <v>23</v>
          </cell>
          <cell r="ACU108">
            <v>23</v>
          </cell>
          <cell r="ACV108">
            <v>18</v>
          </cell>
          <cell r="ACW108">
            <v>18</v>
          </cell>
          <cell r="ACX108">
            <v>18</v>
          </cell>
          <cell r="ACY108">
            <v>16</v>
          </cell>
          <cell r="ACZ108">
            <v>31</v>
          </cell>
          <cell r="ADA108">
            <v>30</v>
          </cell>
          <cell r="ADB108">
            <v>30</v>
          </cell>
          <cell r="ADC108">
            <v>29</v>
          </cell>
          <cell r="ADD108">
            <v>91</v>
          </cell>
          <cell r="ADE108">
            <v>91</v>
          </cell>
          <cell r="ADF108">
            <v>91</v>
          </cell>
          <cell r="ADG108">
            <v>91</v>
          </cell>
          <cell r="ADH108">
            <v>91</v>
          </cell>
          <cell r="ADI108">
            <v>91</v>
          </cell>
          <cell r="ADJ108">
            <v>91</v>
          </cell>
          <cell r="ADK108">
            <v>91</v>
          </cell>
          <cell r="ADL108">
            <v>91</v>
          </cell>
          <cell r="ADM108">
            <v>83</v>
          </cell>
          <cell r="ADN108">
            <v>83</v>
          </cell>
          <cell r="ADO108">
            <v>83</v>
          </cell>
          <cell r="ADP108">
            <v>82</v>
          </cell>
          <cell r="ADQ108">
            <v>79</v>
          </cell>
          <cell r="ADR108">
            <v>79</v>
          </cell>
          <cell r="ADS108">
            <v>79</v>
          </cell>
          <cell r="ADT108">
            <v>81</v>
          </cell>
          <cell r="ADU108">
            <v>80</v>
          </cell>
          <cell r="ADV108">
            <v>80</v>
          </cell>
          <cell r="ADW108">
            <v>78</v>
          </cell>
          <cell r="ADX108">
            <v>80</v>
          </cell>
          <cell r="ADY108">
            <v>77</v>
          </cell>
          <cell r="ADZ108">
            <v>77</v>
          </cell>
          <cell r="AEA108">
            <v>77</v>
          </cell>
          <cell r="AEB108">
            <v>82</v>
          </cell>
          <cell r="AEC108">
            <v>82</v>
          </cell>
          <cell r="AED108">
            <v>82</v>
          </cell>
          <cell r="AEE108">
            <v>84</v>
          </cell>
          <cell r="AEF108">
            <v>69</v>
          </cell>
          <cell r="AEG108">
            <v>70</v>
          </cell>
          <cell r="AEH108">
            <v>70</v>
          </cell>
          <cell r="AEI108">
            <v>71</v>
          </cell>
          <cell r="AEJ108">
            <v>49.744</v>
          </cell>
          <cell r="AEK108">
            <v>49.933999999999997</v>
          </cell>
          <cell r="AEL108">
            <v>51.328000000000003</v>
          </cell>
          <cell r="AEM108">
            <v>51.869</v>
          </cell>
          <cell r="AEN108">
            <v>51.704999999999998</v>
          </cell>
          <cell r="AEO108">
            <v>51.712000000000003</v>
          </cell>
          <cell r="AEP108">
            <v>51.542999999999999</v>
          </cell>
          <cell r="AEQ108">
            <v>52.384</v>
          </cell>
          <cell r="AER108">
            <v>51.670999999999999</v>
          </cell>
          <cell r="AES108">
            <v>49.923000000000002</v>
          </cell>
          <cell r="AET108">
            <v>49.030999999999999</v>
          </cell>
          <cell r="AEU108">
            <v>50.201999999999998</v>
          </cell>
          <cell r="AEV108">
            <v>51.356000000000002</v>
          </cell>
          <cell r="AEW108">
            <v>50.81</v>
          </cell>
          <cell r="AEX108">
            <v>50.710999999999999</v>
          </cell>
          <cell r="AEY108">
            <v>50.655000000000001</v>
          </cell>
          <cell r="AEZ108">
            <v>52.204000000000001</v>
          </cell>
          <cell r="AFA108">
            <v>53.103000000000002</v>
          </cell>
          <cell r="AFB108">
            <v>54.994999999999997</v>
          </cell>
          <cell r="AFC108">
            <v>54.515999999999998</v>
          </cell>
          <cell r="AFD108">
            <v>53.889000000000003</v>
          </cell>
          <cell r="AFE108">
            <v>53.029000000000003</v>
          </cell>
          <cell r="AFF108">
            <v>54.305999999999997</v>
          </cell>
          <cell r="AFG108">
            <v>54.011000000000003</v>
          </cell>
          <cell r="AFH108">
            <v>53.406999999999996</v>
          </cell>
          <cell r="AFI108">
            <v>54.110999999999997</v>
          </cell>
          <cell r="AFJ108">
            <v>54.978999999999999</v>
          </cell>
          <cell r="AFK108">
            <v>55.158999999999999</v>
          </cell>
          <cell r="AFL108">
            <v>55.793999999999997</v>
          </cell>
          <cell r="AFM108">
            <v>55.683999999999997</v>
          </cell>
          <cell r="AFN108">
            <v>56.031999999999996</v>
          </cell>
          <cell r="AFO108">
            <v>54.542000000000002</v>
          </cell>
          <cell r="AFP108">
            <v>67.817999999999998</v>
          </cell>
          <cell r="AFQ108">
            <v>68.114999999999995</v>
          </cell>
          <cell r="AFR108">
            <v>69.673000000000002</v>
          </cell>
          <cell r="AFS108">
            <v>70.194999999999993</v>
          </cell>
          <cell r="AFT108">
            <v>70.052999999999997</v>
          </cell>
          <cell r="AFU108">
            <v>70.066999999999993</v>
          </cell>
          <cell r="AFV108">
            <v>69.909000000000006</v>
          </cell>
          <cell r="AFW108">
            <v>68.694000000000003</v>
          </cell>
          <cell r="AFX108">
            <v>68.248000000000005</v>
          </cell>
          <cell r="AFY108">
            <v>67.378</v>
          </cell>
          <cell r="AFZ108">
            <v>64.983999999999995</v>
          </cell>
          <cell r="AGA108">
            <v>64.447000000000003</v>
          </cell>
          <cell r="AGB108">
            <v>66.117000000000004</v>
          </cell>
          <cell r="AGC108">
            <v>64.819000000000003</v>
          </cell>
          <cell r="AGD108">
            <v>65.599999999999994</v>
          </cell>
          <cell r="AGE108">
            <v>65.573999999999998</v>
          </cell>
          <cell r="AGF108">
            <v>67.546999999999997</v>
          </cell>
          <cell r="AGG108">
            <v>69.028000000000006</v>
          </cell>
          <cell r="AGH108">
            <v>69.584000000000003</v>
          </cell>
          <cell r="AGI108">
            <v>67.013000000000005</v>
          </cell>
          <cell r="AGJ108">
            <v>65.003</v>
          </cell>
          <cell r="AGK108">
            <v>65.259</v>
          </cell>
          <cell r="AGL108">
            <v>66.388999999999996</v>
          </cell>
          <cell r="AGM108">
            <v>66.084999999999994</v>
          </cell>
          <cell r="AGN108">
            <v>66.471000000000004</v>
          </cell>
          <cell r="AGO108">
            <v>67.388999999999996</v>
          </cell>
          <cell r="AGP108">
            <v>67.096999999999994</v>
          </cell>
          <cell r="AGQ108">
            <v>67.784000000000006</v>
          </cell>
          <cell r="AGR108">
            <v>68.361000000000004</v>
          </cell>
          <cell r="AGS108">
            <v>68.025000000000006</v>
          </cell>
          <cell r="AGT108">
            <v>68.572999999999993</v>
          </cell>
          <cell r="AGU108">
            <v>66.826999999999998</v>
          </cell>
          <cell r="AGV108">
            <v>-8</v>
          </cell>
          <cell r="AGX108">
            <v>0.63500000000000001</v>
          </cell>
          <cell r="AGY108">
            <v>0.56299999999999994</v>
          </cell>
          <cell r="AGZ108">
            <v>0.59299999999999997</v>
          </cell>
          <cell r="AHA108">
            <v>0.60599999999999998</v>
          </cell>
          <cell r="AHB108">
            <v>0.624</v>
          </cell>
          <cell r="AHC108">
            <v>0.63900000000000001</v>
          </cell>
          <cell r="AHD108">
            <v>0.64900000000000002</v>
          </cell>
          <cell r="AHE108">
            <v>0.64200000000000002</v>
          </cell>
          <cell r="AHF108">
            <v>0.65900000000000003</v>
          </cell>
          <cell r="AHG108">
            <v>0.67</v>
          </cell>
          <cell r="AHH108">
            <v>0.68400000000000005</v>
          </cell>
          <cell r="AHI108">
            <v>0.68500000000000005</v>
          </cell>
          <cell r="AHJ108">
            <v>0.69099999999999995</v>
          </cell>
          <cell r="AHK108">
            <v>0.69399999999999995</v>
          </cell>
          <cell r="AHL108">
            <v>0.68500000000000005</v>
          </cell>
          <cell r="AHM108">
            <v>0.68200000000000005</v>
          </cell>
          <cell r="AHN108">
            <v>0.66100000000000003</v>
          </cell>
          <cell r="AHO108">
            <v>0.68100000000000005</v>
          </cell>
          <cell r="AHP108">
            <v>0.71</v>
          </cell>
          <cell r="AHQ108">
            <v>0.70499999999999996</v>
          </cell>
          <cell r="AHR108">
            <v>0.70399999999999996</v>
          </cell>
          <cell r="AHS108">
            <v>0.68899999999999995</v>
          </cell>
          <cell r="AHT108">
            <v>0.70399999999999996</v>
          </cell>
          <cell r="AHU108">
            <v>0.69399999999999995</v>
          </cell>
          <cell r="AHV108">
            <v>0.71</v>
          </cell>
          <cell r="AHW108">
            <v>0.70799999999999996</v>
          </cell>
          <cell r="AHX108">
            <v>0.71099999999999997</v>
          </cell>
          <cell r="AHY108">
            <v>0.71299999999999997</v>
          </cell>
          <cell r="AHZ108">
            <v>0.72</v>
          </cell>
          <cell r="AIA108">
            <v>0.72199999999999998</v>
          </cell>
          <cell r="AIB108">
            <v>0.71599999999999997</v>
          </cell>
          <cell r="AID108">
            <v>12.65474553</v>
          </cell>
          <cell r="AIE108">
            <v>20.254957510000001</v>
          </cell>
          <cell r="AIF108">
            <v>14.057971009999999</v>
          </cell>
          <cell r="AIG108">
            <v>11.790393010000001</v>
          </cell>
          <cell r="AIH108">
            <v>10.34482759</v>
          </cell>
          <cell r="AII108">
            <v>10.126582279999999</v>
          </cell>
          <cell r="AIJ108">
            <v>10.11080332</v>
          </cell>
          <cell r="AIK108">
            <v>12.41473397</v>
          </cell>
          <cell r="AIL108">
            <v>11.66219839</v>
          </cell>
          <cell r="AIM108">
            <v>11.37566138</v>
          </cell>
          <cell r="AIN108">
            <v>10.821382010000001</v>
          </cell>
          <cell r="AIO108">
            <v>11.95372751</v>
          </cell>
          <cell r="AIP108">
            <v>12.198221090000001</v>
          </cell>
          <cell r="AIQ108">
            <v>13.14142678</v>
          </cell>
          <cell r="AIR108">
            <v>15.222772279999999</v>
          </cell>
          <cell r="AIS108">
            <v>16.319018400000001</v>
          </cell>
          <cell r="AIT108">
            <v>19.390243900000002</v>
          </cell>
          <cell r="AIU108">
            <v>17.654171699999999</v>
          </cell>
          <cell r="AIV108">
            <v>14.04358354</v>
          </cell>
          <cell r="AIW108">
            <v>14.44174757</v>
          </cell>
          <cell r="AIX108">
            <v>15.28279182</v>
          </cell>
          <cell r="AIY108">
            <v>17.286914769999999</v>
          </cell>
          <cell r="AIZ108">
            <v>16.48873072</v>
          </cell>
          <cell r="AJA108">
            <v>17.966903070000001</v>
          </cell>
          <cell r="AJB108">
            <v>16.470588240000001</v>
          </cell>
          <cell r="AJC108">
            <v>17.19298246</v>
          </cell>
          <cell r="AJD108">
            <v>17.325581400000001</v>
          </cell>
          <cell r="AJE108">
            <v>17.66743649</v>
          </cell>
          <cell r="AJF108">
            <v>17.336394949999999</v>
          </cell>
          <cell r="AJG108">
            <v>17.106773820000001</v>
          </cell>
          <cell r="AJH108">
            <v>17.033603710000001</v>
          </cell>
          <cell r="AJI108">
            <v>7.3791893899999996</v>
          </cell>
          <cell r="AJJ108">
            <v>6.7641767469999996</v>
          </cell>
          <cell r="AJK108">
            <v>5.4168031040000004</v>
          </cell>
          <cell r="AJL108">
            <v>4.6159755379999998</v>
          </cell>
          <cell r="AJM108">
            <v>4.0768540050000004</v>
          </cell>
          <cell r="AJN108">
            <v>3.641169154</v>
          </cell>
          <cell r="AJO108">
            <v>3.716064663</v>
          </cell>
          <cell r="AJP108">
            <v>3.537999932</v>
          </cell>
          <cell r="AJQ108">
            <v>3.4172937879999998</v>
          </cell>
          <cell r="AJR108">
            <v>3.204902471</v>
          </cell>
          <cell r="AJS108">
            <v>2.9702235250000002</v>
          </cell>
          <cell r="AJT108">
            <v>3.1781584120000002</v>
          </cell>
          <cell r="AJU108">
            <v>3.2240528519999998</v>
          </cell>
          <cell r="AJV108">
            <v>3.3505677739999999</v>
          </cell>
          <cell r="AJW108">
            <v>3.3923949100000002</v>
          </cell>
          <cell r="AJX108">
            <v>3.4683056300000001</v>
          </cell>
          <cell r="AJY108">
            <v>3.734720678</v>
          </cell>
          <cell r="AJZ108">
            <v>3.9294132309999998</v>
          </cell>
          <cell r="AKA108">
            <v>3.7756895880000001</v>
          </cell>
          <cell r="AKB108">
            <v>3.476385745</v>
          </cell>
          <cell r="AKC108">
            <v>4.0371690259999999</v>
          </cell>
          <cell r="AKD108">
            <v>3.7307330400000001</v>
          </cell>
          <cell r="AKE108">
            <v>3.6342879899999998</v>
          </cell>
          <cell r="AKF108">
            <v>3.603205349</v>
          </cell>
          <cell r="AKG108">
            <v>3.5483042660000002</v>
          </cell>
          <cell r="AKH108">
            <v>3.635277828</v>
          </cell>
          <cell r="AKI108">
            <v>3.652142113</v>
          </cell>
          <cell r="AKJ108">
            <v>3.6978684300000002</v>
          </cell>
          <cell r="AKK108">
            <v>4.0754820299999999</v>
          </cell>
          <cell r="AKL108">
            <v>4.0111331210000003</v>
          </cell>
          <cell r="AKM108">
            <v>3.590715291</v>
          </cell>
          <cell r="AKN108">
            <v>3.590715291</v>
          </cell>
          <cell r="AKP108">
            <v>16.559999999999999</v>
          </cell>
          <cell r="AKQ108">
            <v>34.92</v>
          </cell>
          <cell r="AKR108">
            <v>23.09</v>
          </cell>
          <cell r="AKS108">
            <v>18.93</v>
          </cell>
          <cell r="AKT108">
            <v>16.47</v>
          </cell>
          <cell r="AKU108">
            <v>15.98</v>
          </cell>
          <cell r="AKV108">
            <v>16.18</v>
          </cell>
          <cell r="AKW108">
            <v>21.23</v>
          </cell>
          <cell r="AKX108">
            <v>20.18</v>
          </cell>
          <cell r="AKY108">
            <v>19.809999999999999</v>
          </cell>
          <cell r="AKZ108">
            <v>18.28</v>
          </cell>
          <cell r="ALA108">
            <v>20.52</v>
          </cell>
          <cell r="ALB108">
            <v>20.89</v>
          </cell>
          <cell r="ALC108">
            <v>22.82</v>
          </cell>
          <cell r="ALD108">
            <v>27.35</v>
          </cell>
          <cell r="ALE108">
            <v>29.14</v>
          </cell>
          <cell r="ALF108">
            <v>35.49</v>
          </cell>
          <cell r="ALG108">
            <v>32.119999999999997</v>
          </cell>
          <cell r="ALH108">
            <v>24.67</v>
          </cell>
          <cell r="ALI108">
            <v>24.72</v>
          </cell>
          <cell r="ALJ108">
            <v>26.97</v>
          </cell>
          <cell r="ALK108">
            <v>31.44</v>
          </cell>
          <cell r="ALL108">
            <v>29.67</v>
          </cell>
          <cell r="ALM108">
            <v>33.020000000000003</v>
          </cell>
          <cell r="ALN108">
            <v>29.74</v>
          </cell>
          <cell r="ALO108">
            <v>31.17</v>
          </cell>
          <cell r="ALP108">
            <v>31.53</v>
          </cell>
          <cell r="ALQ108">
            <v>31.52</v>
          </cell>
          <cell r="ALR108">
            <v>31.04</v>
          </cell>
          <cell r="ALS108">
            <v>31.04</v>
          </cell>
          <cell r="ALT108">
            <v>31.04</v>
          </cell>
        </row>
        <row r="109">
          <cell r="A109" t="str">
            <v>Morocco</v>
          </cell>
          <cell r="B109" t="str">
            <v>MAR</v>
          </cell>
          <cell r="C109" t="str">
            <v>Medium</v>
          </cell>
          <cell r="D109" t="str">
            <v>AS</v>
          </cell>
          <cell r="E109">
            <v>123</v>
          </cell>
          <cell r="F109">
            <v>0.44700000000000001</v>
          </cell>
          <cell r="G109">
            <v>0.45300000000000001</v>
          </cell>
          <cell r="H109">
            <v>0.45700000000000002</v>
          </cell>
          <cell r="I109">
            <v>0.46300000000000002</v>
          </cell>
          <cell r="J109">
            <v>0.47499999999999998</v>
          </cell>
          <cell r="K109">
            <v>0.47799999999999998</v>
          </cell>
          <cell r="L109">
            <v>0.49</v>
          </cell>
          <cell r="M109">
            <v>0.49399999999999999</v>
          </cell>
          <cell r="N109">
            <v>0.501</v>
          </cell>
          <cell r="O109">
            <v>0.51100000000000001</v>
          </cell>
          <cell r="P109">
            <v>0.52100000000000002</v>
          </cell>
          <cell r="Q109">
            <v>0.53200000000000003</v>
          </cell>
          <cell r="R109">
            <v>0.54200000000000004</v>
          </cell>
          <cell r="S109">
            <v>0.55200000000000005</v>
          </cell>
          <cell r="T109">
            <v>0.56000000000000005</v>
          </cell>
          <cell r="U109">
            <v>0.56699999999999995</v>
          </cell>
          <cell r="V109">
            <v>0.57299999999999995</v>
          </cell>
          <cell r="W109">
            <v>0.58099999999999996</v>
          </cell>
          <cell r="X109">
            <v>0.58799999999999997</v>
          </cell>
          <cell r="Y109">
            <v>0.59399999999999997</v>
          </cell>
          <cell r="Z109">
            <v>0.60299999999999998</v>
          </cell>
          <cell r="AA109">
            <v>0.61399999999999999</v>
          </cell>
          <cell r="AB109">
            <v>0.624</v>
          </cell>
          <cell r="AC109">
            <v>0.63500000000000001</v>
          </cell>
          <cell r="AD109">
            <v>0.64400000000000002</v>
          </cell>
          <cell r="AE109">
            <v>0.65400000000000003</v>
          </cell>
          <cell r="AF109">
            <v>0.66100000000000003</v>
          </cell>
          <cell r="AG109">
            <v>0.67</v>
          </cell>
          <cell r="AH109">
            <v>0.67600000000000005</v>
          </cell>
          <cell r="AI109">
            <v>0.68200000000000005</v>
          </cell>
          <cell r="AJ109">
            <v>0.67900000000000005</v>
          </cell>
          <cell r="AK109">
            <v>0.68300000000000005</v>
          </cell>
          <cell r="AL109">
            <v>62.447800000000001</v>
          </cell>
          <cell r="AM109">
            <v>62.946399999999997</v>
          </cell>
          <cell r="AN109">
            <v>63.401499999999999</v>
          </cell>
          <cell r="AO109">
            <v>63.872100000000003</v>
          </cell>
          <cell r="AP109">
            <v>64.346100000000007</v>
          </cell>
          <cell r="AQ109">
            <v>64.735799999999998</v>
          </cell>
          <cell r="AR109">
            <v>65.238100000000003</v>
          </cell>
          <cell r="AS109">
            <v>65.629300000000001</v>
          </cell>
          <cell r="AT109">
            <v>66.017600000000002</v>
          </cell>
          <cell r="AU109">
            <v>66.406199999999998</v>
          </cell>
          <cell r="AV109">
            <v>66.786900000000003</v>
          </cell>
          <cell r="AW109">
            <v>67.1798</v>
          </cell>
          <cell r="AX109">
            <v>67.546800000000005</v>
          </cell>
          <cell r="AY109">
            <v>67.915000000000006</v>
          </cell>
          <cell r="AZ109">
            <v>68.230999999999995</v>
          </cell>
          <cell r="BA109">
            <v>68.703900000000004</v>
          </cell>
          <cell r="BB109">
            <v>69.128200000000007</v>
          </cell>
          <cell r="BC109">
            <v>69.603999999999999</v>
          </cell>
          <cell r="BD109">
            <v>70.048100000000005</v>
          </cell>
          <cell r="BE109">
            <v>70.457800000000006</v>
          </cell>
          <cell r="BF109">
            <v>70.828800000000001</v>
          </cell>
          <cell r="BG109">
            <v>71.269099999999995</v>
          </cell>
          <cell r="BH109">
            <v>71.678899999999999</v>
          </cell>
          <cell r="BI109">
            <v>72.122299999999996</v>
          </cell>
          <cell r="BJ109">
            <v>72.537700000000001</v>
          </cell>
          <cell r="BK109">
            <v>72.919700000000006</v>
          </cell>
          <cell r="BL109">
            <v>73.284000000000006</v>
          </cell>
          <cell r="BM109">
            <v>73.660300000000007</v>
          </cell>
          <cell r="BN109">
            <v>73.9863</v>
          </cell>
          <cell r="BO109">
            <v>74.270499999999998</v>
          </cell>
          <cell r="BP109">
            <v>73.919899999999998</v>
          </cell>
          <cell r="BQ109">
            <v>74.041899999999998</v>
          </cell>
          <cell r="BR109">
            <v>6.5174198150000002</v>
          </cell>
          <cell r="BS109">
            <v>6.4967799189999997</v>
          </cell>
          <cell r="BT109">
            <v>6.6019802089999997</v>
          </cell>
          <cell r="BU109">
            <v>6.8227801320000001</v>
          </cell>
          <cell r="BV109">
            <v>7.0845999720000004</v>
          </cell>
          <cell r="BW109">
            <v>7.3157300950000002</v>
          </cell>
          <cell r="BX109">
            <v>7.4674551490000001</v>
          </cell>
          <cell r="BY109">
            <v>7.6191802019999999</v>
          </cell>
          <cell r="BZ109">
            <v>7.6788902280000002</v>
          </cell>
          <cell r="CA109">
            <v>8.0995903019999993</v>
          </cell>
          <cell r="CB109">
            <v>8.555199623</v>
          </cell>
          <cell r="CC109">
            <v>8.9002799990000003</v>
          </cell>
          <cell r="CD109">
            <v>9.3366203310000007</v>
          </cell>
          <cell r="CE109">
            <v>9.677559853</v>
          </cell>
          <cell r="CF109">
            <v>9.9203796390000001</v>
          </cell>
          <cell r="CG109">
            <v>10.087869639999999</v>
          </cell>
          <cell r="CH109">
            <v>10.105420110000001</v>
          </cell>
          <cell r="CI109">
            <v>10.37483978</v>
          </cell>
          <cell r="CJ109">
            <v>10.542510030000001</v>
          </cell>
          <cell r="CK109">
            <v>10.73604012</v>
          </cell>
          <cell r="CL109">
            <v>11.088100430000001</v>
          </cell>
          <cell r="CM109">
            <v>11.43887043</v>
          </cell>
          <cell r="CN109">
            <v>11.7844696</v>
          </cell>
          <cell r="CO109">
            <v>12.12826366</v>
          </cell>
          <cell r="CP109">
            <v>12.47205772</v>
          </cell>
          <cell r="CQ109">
            <v>12.815851779999999</v>
          </cell>
          <cell r="CR109">
            <v>13.15964584</v>
          </cell>
          <cell r="CS109">
            <v>13.5034399</v>
          </cell>
          <cell r="CT109">
            <v>13.721619609999999</v>
          </cell>
          <cell r="CU109">
            <v>13.95818996</v>
          </cell>
          <cell r="CV109">
            <v>14.151909829999999</v>
          </cell>
          <cell r="CW109">
            <v>14.151909829999999</v>
          </cell>
          <cell r="CX109">
            <v>2.11</v>
          </cell>
          <cell r="CY109">
            <v>2.2200000000000002</v>
          </cell>
          <cell r="CZ109">
            <v>2.33</v>
          </cell>
          <cell r="DA109">
            <v>2.44</v>
          </cell>
          <cell r="DB109">
            <v>2.5499999999999998</v>
          </cell>
          <cell r="DC109">
            <v>2.66</v>
          </cell>
          <cell r="DD109">
            <v>2.78</v>
          </cell>
          <cell r="DE109">
            <v>2.9</v>
          </cell>
          <cell r="DF109">
            <v>3.02</v>
          </cell>
          <cell r="DG109">
            <v>3.14</v>
          </cell>
          <cell r="DH109">
            <v>3.26</v>
          </cell>
          <cell r="DI109">
            <v>3.3660000000000001</v>
          </cell>
          <cell r="DJ109">
            <v>3.472</v>
          </cell>
          <cell r="DK109">
            <v>3.5779999999999998</v>
          </cell>
          <cell r="DL109">
            <v>3.6840000000000002</v>
          </cell>
          <cell r="DM109">
            <v>3.79</v>
          </cell>
          <cell r="DN109">
            <v>3.88</v>
          </cell>
          <cell r="DO109">
            <v>3.97</v>
          </cell>
          <cell r="DP109">
            <v>4.0599999999999996</v>
          </cell>
          <cell r="DQ109">
            <v>4.1500000000000004</v>
          </cell>
          <cell r="DR109">
            <v>4.24</v>
          </cell>
          <cell r="DS109">
            <v>4.468</v>
          </cell>
          <cell r="DT109">
            <v>4.6959999999999997</v>
          </cell>
          <cell r="DU109">
            <v>4.9240000000000004</v>
          </cell>
          <cell r="DV109">
            <v>5.1520000000000001</v>
          </cell>
          <cell r="DW109">
            <v>5.38</v>
          </cell>
          <cell r="DX109">
            <v>5.5140000000000002</v>
          </cell>
          <cell r="DY109">
            <v>5.6479999999999997</v>
          </cell>
          <cell r="DZ109">
            <v>5.782</v>
          </cell>
          <cell r="EA109">
            <v>5.9160000000000004</v>
          </cell>
          <cell r="EB109">
            <v>5.9160000000000004</v>
          </cell>
          <cell r="EC109">
            <v>5.9160000000000004</v>
          </cell>
          <cell r="ED109">
            <v>3707.9873090000001</v>
          </cell>
          <cell r="EE109">
            <v>3893.979178</v>
          </cell>
          <cell r="EF109">
            <v>3757.4699740000001</v>
          </cell>
          <cell r="EG109">
            <v>3644.378573</v>
          </cell>
          <cell r="EH109">
            <v>3986.4477179999999</v>
          </cell>
          <cell r="EI109">
            <v>3696.196496</v>
          </cell>
          <cell r="EJ109">
            <v>4127.3579140000002</v>
          </cell>
          <cell r="EK109">
            <v>4004.4644480000002</v>
          </cell>
          <cell r="EL109">
            <v>4265.9309599999997</v>
          </cell>
          <cell r="EM109">
            <v>4261.3100320000003</v>
          </cell>
          <cell r="EN109">
            <v>4284.9303840000002</v>
          </cell>
          <cell r="EO109">
            <v>4548.9039830000002</v>
          </cell>
          <cell r="EP109">
            <v>4649.5688609999997</v>
          </cell>
          <cell r="EQ109">
            <v>4878.1018780000004</v>
          </cell>
          <cell r="ER109">
            <v>5072.2159160000001</v>
          </cell>
          <cell r="ES109">
            <v>5206.1429399999997</v>
          </cell>
          <cell r="ET109">
            <v>5529.2656360000001</v>
          </cell>
          <cell r="EU109">
            <v>5668.7251919999999</v>
          </cell>
          <cell r="EV109">
            <v>5941.8078670000004</v>
          </cell>
          <cell r="EW109">
            <v>6044.9682240000002</v>
          </cell>
          <cell r="EX109">
            <v>6196.2976580000004</v>
          </cell>
          <cell r="EY109">
            <v>6415.3321379999998</v>
          </cell>
          <cell r="EZ109">
            <v>6496.05825</v>
          </cell>
          <cell r="FA109">
            <v>6738.7802320000001</v>
          </cell>
          <cell r="FB109">
            <v>6754.424121</v>
          </cell>
          <cell r="FC109">
            <v>6991.7309859999996</v>
          </cell>
          <cell r="FD109">
            <v>6969.1793369999996</v>
          </cell>
          <cell r="FE109">
            <v>7168.7245220000004</v>
          </cell>
          <cell r="FF109">
            <v>7301.7393490000004</v>
          </cell>
          <cell r="FG109">
            <v>7398.1172500000002</v>
          </cell>
          <cell r="FH109">
            <v>6881.6312660000003</v>
          </cell>
          <cell r="FI109">
            <v>7302.8191699999998</v>
          </cell>
          <cell r="FJ109">
            <v>5</v>
          </cell>
          <cell r="FK109">
            <v>0.72099999999999997</v>
          </cell>
          <cell r="FL109">
            <v>0.72599999999999998</v>
          </cell>
          <cell r="FM109">
            <v>0.72699999999999998</v>
          </cell>
          <cell r="FN109">
            <v>0.73099999999999998</v>
          </cell>
          <cell r="FO109">
            <v>0.74</v>
          </cell>
          <cell r="FP109">
            <v>0.74199999999999999</v>
          </cell>
          <cell r="FQ109">
            <v>0.751</v>
          </cell>
          <cell r="FR109">
            <v>0.754</v>
          </cell>
          <cell r="FS109">
            <v>0.76300000000000001</v>
          </cell>
          <cell r="FT109">
            <v>0.77100000000000002</v>
          </cell>
          <cell r="FU109">
            <v>0.77900000000000003</v>
          </cell>
          <cell r="FV109">
            <v>0.78900000000000003</v>
          </cell>
          <cell r="FW109">
            <v>0.79300000000000004</v>
          </cell>
          <cell r="FX109">
            <v>0.79800000000000004</v>
          </cell>
          <cell r="FY109">
            <v>0.80200000000000005</v>
          </cell>
          <cell r="FZ109">
            <v>0.80600000000000005</v>
          </cell>
          <cell r="GA109">
            <v>0.81200000000000006</v>
          </cell>
          <cell r="GB109">
            <v>0.81599999999999995</v>
          </cell>
          <cell r="GC109">
            <v>0.82</v>
          </cell>
          <cell r="GD109">
            <v>0.82099999999999995</v>
          </cell>
          <cell r="GE109">
            <v>0.82899999999999996</v>
          </cell>
          <cell r="GF109">
            <v>0.83199999999999996</v>
          </cell>
          <cell r="GG109">
            <v>0.83299999999999996</v>
          </cell>
          <cell r="GH109">
            <v>0.83799999999999997</v>
          </cell>
          <cell r="GI109">
            <v>0.84099999999999997</v>
          </cell>
          <cell r="GJ109">
            <v>0.84399999999999997</v>
          </cell>
          <cell r="GK109">
            <v>0.84299999999999997</v>
          </cell>
          <cell r="GL109">
            <v>0.84699999999999998</v>
          </cell>
          <cell r="GM109">
            <v>0.85299999999999998</v>
          </cell>
          <cell r="GN109">
            <v>0.85799999999999998</v>
          </cell>
          <cell r="GO109">
            <v>0.85899999999999999</v>
          </cell>
          <cell r="GP109">
            <v>0.86099999999999999</v>
          </cell>
          <cell r="GQ109">
            <v>0.364455374</v>
          </cell>
          <cell r="GR109">
            <v>0.37088127300000001</v>
          </cell>
          <cell r="GS109">
            <v>0.37447677299999999</v>
          </cell>
          <cell r="GT109">
            <v>0.38049893499999998</v>
          </cell>
          <cell r="GU109">
            <v>0.39367870500000002</v>
          </cell>
          <cell r="GV109">
            <v>0.397161861</v>
          </cell>
          <cell r="GW109">
            <v>0.41002051099999998</v>
          </cell>
          <cell r="GX109">
            <v>0.41472931000000002</v>
          </cell>
          <cell r="GY109">
            <v>0.42423898900000001</v>
          </cell>
          <cell r="GZ109">
            <v>0.43522884099999998</v>
          </cell>
          <cell r="HA109">
            <v>0.446639703</v>
          </cell>
          <cell r="HB109">
            <v>0.45959826999999998</v>
          </cell>
          <cell r="HC109">
            <v>0.46936270099999999</v>
          </cell>
          <cell r="HD109">
            <v>0.48004317299999999</v>
          </cell>
          <cell r="HE109">
            <v>0.488724718</v>
          </cell>
          <cell r="HF109">
            <v>0.49621936</v>
          </cell>
          <cell r="HG109">
            <v>0.50404265699999995</v>
          </cell>
          <cell r="HH109">
            <v>0.51277736799999996</v>
          </cell>
          <cell r="HI109">
            <v>0.52120127400000005</v>
          </cell>
          <cell r="HJ109">
            <v>0.52690124199999999</v>
          </cell>
          <cell r="HK109">
            <v>0.53813670199999997</v>
          </cell>
          <cell r="HL109">
            <v>0.54914793799999995</v>
          </cell>
          <cell r="HM109">
            <v>0.55791932799999999</v>
          </cell>
          <cell r="HN109">
            <v>0.56982521200000003</v>
          </cell>
          <cell r="HO109">
            <v>0.57904794000000004</v>
          </cell>
          <cell r="HP109">
            <v>0.58916997900000001</v>
          </cell>
          <cell r="HQ109">
            <v>0.59476255899999997</v>
          </cell>
          <cell r="HR109">
            <v>0.60424882700000004</v>
          </cell>
          <cell r="HS109">
            <v>0.612288685</v>
          </cell>
          <cell r="HT109">
            <v>0.62001494300000004</v>
          </cell>
          <cell r="HU109">
            <v>0.61723092099999999</v>
          </cell>
          <cell r="HV109">
            <v>0.62125179600000002</v>
          </cell>
          <cell r="HW109">
            <v>64.019400000000005</v>
          </cell>
          <cell r="HX109">
            <v>64.520099999999999</v>
          </cell>
          <cell r="HY109">
            <v>64.971999999999994</v>
          </cell>
          <cell r="HZ109">
            <v>65.494500000000002</v>
          </cell>
          <cell r="IA109">
            <v>65.986099999999993</v>
          </cell>
          <cell r="IB109">
            <v>66.384600000000006</v>
          </cell>
          <cell r="IC109">
            <v>66.875399999999999</v>
          </cell>
          <cell r="ID109">
            <v>67.268100000000004</v>
          </cell>
          <cell r="IE109">
            <v>67.682900000000004</v>
          </cell>
          <cell r="IF109">
            <v>68.126300000000001</v>
          </cell>
          <cell r="IG109">
            <v>68.528599999999997</v>
          </cell>
          <cell r="IH109">
            <v>68.901799999999994</v>
          </cell>
          <cell r="II109">
            <v>69.2393</v>
          </cell>
          <cell r="IJ109">
            <v>69.592699999999994</v>
          </cell>
          <cell r="IK109">
            <v>69.869100000000003</v>
          </cell>
          <cell r="IL109">
            <v>70.398200000000003</v>
          </cell>
          <cell r="IM109">
            <v>70.875699999999995</v>
          </cell>
          <cell r="IN109">
            <v>71.34</v>
          </cell>
          <cell r="IO109">
            <v>71.756600000000006</v>
          </cell>
          <cell r="IP109">
            <v>72.142099999999999</v>
          </cell>
          <cell r="IQ109">
            <v>72.485100000000003</v>
          </cell>
          <cell r="IR109">
            <v>73.023200000000003</v>
          </cell>
          <cell r="IS109">
            <v>73.524600000000007</v>
          </cell>
          <cell r="IT109">
            <v>73.976200000000006</v>
          </cell>
          <cell r="IU109">
            <v>74.389899999999997</v>
          </cell>
          <cell r="IV109">
            <v>74.777199999999993</v>
          </cell>
          <cell r="IW109">
            <v>75.175899999999999</v>
          </cell>
          <cell r="IX109">
            <v>75.664400000000001</v>
          </cell>
          <cell r="IY109">
            <v>76.085599999999999</v>
          </cell>
          <cell r="IZ109">
            <v>76.448499999999996</v>
          </cell>
          <cell r="JA109">
            <v>76.308400000000006</v>
          </cell>
          <cell r="JB109">
            <v>76.3977</v>
          </cell>
          <cell r="JC109">
            <v>5.2823801039999996</v>
          </cell>
          <cell r="JD109">
            <v>5.2900800700000001</v>
          </cell>
          <cell r="JE109">
            <v>5.4074201579999999</v>
          </cell>
          <cell r="JF109">
            <v>5.6442198750000001</v>
          </cell>
          <cell r="JG109">
            <v>5.9264998440000003</v>
          </cell>
          <cell r="JH109">
            <v>6.1955900189999999</v>
          </cell>
          <cell r="JI109">
            <v>6.377865076</v>
          </cell>
          <cell r="JJ109">
            <v>6.560140133</v>
          </cell>
          <cell r="JK109">
            <v>6.7090702059999998</v>
          </cell>
          <cell r="JL109">
            <v>7.1984400749999997</v>
          </cell>
          <cell r="JM109">
            <v>7.7236199379999997</v>
          </cell>
          <cell r="JN109">
            <v>8.1673498149999997</v>
          </cell>
          <cell r="JO109">
            <v>8.6490097049999992</v>
          </cell>
          <cell r="JP109">
            <v>9.0094299319999998</v>
          </cell>
          <cell r="JQ109">
            <v>9.2803201679999994</v>
          </cell>
          <cell r="JR109">
            <v>9.4488000870000004</v>
          </cell>
          <cell r="JS109">
            <v>9.520990372</v>
          </cell>
          <cell r="JT109">
            <v>9.8142795560000007</v>
          </cell>
          <cell r="JU109">
            <v>10.00693989</v>
          </cell>
          <cell r="JV109">
            <v>10.185669900000001</v>
          </cell>
          <cell r="JW109">
            <v>10.57551956</v>
          </cell>
          <cell r="JX109">
            <v>10.924189569999999</v>
          </cell>
          <cell r="JY109">
            <v>11.24905968</v>
          </cell>
          <cell r="JZ109">
            <v>11.59763966</v>
          </cell>
          <cell r="KA109">
            <v>11.946219640000001</v>
          </cell>
          <cell r="KB109">
            <v>12.29479961</v>
          </cell>
          <cell r="KC109">
            <v>12.64337959</v>
          </cell>
          <cell r="KD109">
            <v>12.991959570000001</v>
          </cell>
          <cell r="KE109">
            <v>13.28923988</v>
          </cell>
          <cell r="KF109">
            <v>13.615559579999999</v>
          </cell>
          <cell r="KG109">
            <v>13.910570140000001</v>
          </cell>
          <cell r="KH109">
            <v>13.910570140000001</v>
          </cell>
          <cell r="KI109">
            <v>1.38</v>
          </cell>
          <cell r="KJ109">
            <v>1.47</v>
          </cell>
          <cell r="KK109">
            <v>1.56</v>
          </cell>
          <cell r="KL109">
            <v>1.65</v>
          </cell>
          <cell r="KM109">
            <v>1.74</v>
          </cell>
          <cell r="KN109">
            <v>1.83</v>
          </cell>
          <cell r="KO109">
            <v>1.93</v>
          </cell>
          <cell r="KP109">
            <v>2.0299999999999998</v>
          </cell>
          <cell r="KQ109">
            <v>2.13</v>
          </cell>
          <cell r="KR109">
            <v>2.23</v>
          </cell>
          <cell r="KS109">
            <v>2.33</v>
          </cell>
          <cell r="KT109">
            <v>2.4220000000000002</v>
          </cell>
          <cell r="KU109">
            <v>2.5139999999999998</v>
          </cell>
          <cell r="KV109">
            <v>2.6059999999999999</v>
          </cell>
          <cell r="KW109">
            <v>2.698</v>
          </cell>
          <cell r="KX109">
            <v>2.79</v>
          </cell>
          <cell r="KY109">
            <v>2.8780000000000001</v>
          </cell>
          <cell r="KZ109">
            <v>2.9660000000000002</v>
          </cell>
          <cell r="LA109">
            <v>3.0539999999999998</v>
          </cell>
          <cell r="LB109">
            <v>3.1419999999999999</v>
          </cell>
          <cell r="LC109">
            <v>3.23</v>
          </cell>
          <cell r="LD109">
            <v>3.46</v>
          </cell>
          <cell r="LE109">
            <v>3.69</v>
          </cell>
          <cell r="LF109">
            <v>3.92</v>
          </cell>
          <cell r="LG109">
            <v>4.1500000000000004</v>
          </cell>
          <cell r="LH109">
            <v>4.38</v>
          </cell>
          <cell r="LI109">
            <v>4.532</v>
          </cell>
          <cell r="LJ109">
            <v>4.6840000000000002</v>
          </cell>
          <cell r="LK109">
            <v>4.8360000000000003</v>
          </cell>
          <cell r="LL109">
            <v>4.9880000000000004</v>
          </cell>
          <cell r="LM109">
            <v>4.9880000000000004</v>
          </cell>
          <cell r="LN109">
            <v>4.9880000000000004</v>
          </cell>
          <cell r="LO109">
            <v>1350.648876</v>
          </cell>
          <cell r="LP109">
            <v>1438.459861</v>
          </cell>
          <cell r="LQ109">
            <v>1389.0423840000001</v>
          </cell>
          <cell r="LR109">
            <v>1350.876426</v>
          </cell>
          <cell r="LS109">
            <v>1505.822165</v>
          </cell>
          <cell r="LT109">
            <v>1394.705567</v>
          </cell>
          <cell r="LU109">
            <v>1592.412335</v>
          </cell>
          <cell r="LV109">
            <v>1554.550665</v>
          </cell>
          <cell r="LW109">
            <v>1686.852783</v>
          </cell>
          <cell r="LX109">
            <v>1702.493802</v>
          </cell>
          <cell r="LY109">
            <v>1729.6628579999999</v>
          </cell>
          <cell r="LZ109">
            <v>1866.6693849999999</v>
          </cell>
          <cell r="MA109">
            <v>1887.2369269999999</v>
          </cell>
          <cell r="MB109">
            <v>2005.0417870000001</v>
          </cell>
          <cell r="MC109">
            <v>2110.7103510000002</v>
          </cell>
          <cell r="MD109">
            <v>2193.3462939999999</v>
          </cell>
          <cell r="ME109">
            <v>2358.3038809999998</v>
          </cell>
          <cell r="MF109">
            <v>2447.7504690000001</v>
          </cell>
          <cell r="MG109">
            <v>2596.9378620000002</v>
          </cell>
          <cell r="MH109">
            <v>2633.2207790000002</v>
          </cell>
          <cell r="MI109">
            <v>2827.4742940000001</v>
          </cell>
          <cell r="MJ109">
            <v>2901.8672419999998</v>
          </cell>
          <cell r="MK109">
            <v>2888.0559400000002</v>
          </cell>
          <cell r="ML109">
            <v>3043.4931740000002</v>
          </cell>
          <cell r="MM109">
            <v>3070.2986190000001</v>
          </cell>
          <cell r="MN109">
            <v>3159.3697120000002</v>
          </cell>
          <cell r="MO109">
            <v>3062.4912960000001</v>
          </cell>
          <cell r="MP109">
            <v>3161.9624309999999</v>
          </cell>
          <cell r="MQ109">
            <v>3231.929063</v>
          </cell>
          <cell r="MR109">
            <v>3283.8314089999999</v>
          </cell>
          <cell r="MS109">
            <v>3004.0039409999999</v>
          </cell>
          <cell r="MT109">
            <v>3193.5333009999999</v>
          </cell>
          <cell r="MU109">
            <v>0.50529411400000002</v>
          </cell>
          <cell r="MV109">
            <v>0.51078234</v>
          </cell>
          <cell r="MW109">
            <v>0.514860647</v>
          </cell>
          <cell r="MX109">
            <v>0.52054869100000001</v>
          </cell>
          <cell r="MY109">
            <v>0.53176260099999995</v>
          </cell>
          <cell r="MZ109">
            <v>0.53503010500000003</v>
          </cell>
          <cell r="NA109">
            <v>0.54570565100000001</v>
          </cell>
          <cell r="NB109">
            <v>0.549918307</v>
          </cell>
          <cell r="NC109">
            <v>0.55588265699999995</v>
          </cell>
          <cell r="ND109">
            <v>0.56423929399999995</v>
          </cell>
          <cell r="NE109">
            <v>0.57324161299999998</v>
          </cell>
          <cell r="NF109">
            <v>0.58249380299999998</v>
          </cell>
          <cell r="NG109">
            <v>0.592142956</v>
          </cell>
          <cell r="NH109">
            <v>0.601726129</v>
          </cell>
          <cell r="NI109">
            <v>0.60932509199999996</v>
          </cell>
          <cell r="NJ109">
            <v>0.615919255</v>
          </cell>
          <cell r="NK109">
            <v>0.62097906999999997</v>
          </cell>
          <cell r="NL109">
            <v>0.62837809</v>
          </cell>
          <cell r="NM109">
            <v>0.63545096300000004</v>
          </cell>
          <cell r="NN109">
            <v>0.64203073499999996</v>
          </cell>
          <cell r="NO109">
            <v>0.64932626999999998</v>
          </cell>
          <cell r="NP109">
            <v>0.65987598400000003</v>
          </cell>
          <cell r="NQ109">
            <v>0.669411847</v>
          </cell>
          <cell r="NR109">
            <v>0.67974828499999995</v>
          </cell>
          <cell r="NS109">
            <v>0.68835730799999995</v>
          </cell>
          <cell r="NT109">
            <v>0.698473185</v>
          </cell>
          <cell r="NU109">
            <v>0.70541506499999995</v>
          </cell>
          <cell r="NV109">
            <v>0.71320044699999996</v>
          </cell>
          <cell r="NW109">
            <v>0.71813632800000005</v>
          </cell>
          <cell r="NX109">
            <v>0.72277652800000003</v>
          </cell>
          <cell r="NY109">
            <v>0.71819682699999998</v>
          </cell>
          <cell r="NZ109">
            <v>0.72180968199999995</v>
          </cell>
          <cell r="OA109">
            <v>60.961599999999997</v>
          </cell>
          <cell r="OB109">
            <v>61.459000000000003</v>
          </cell>
          <cell r="OC109">
            <v>61.9176</v>
          </cell>
          <cell r="OD109">
            <v>62.341000000000001</v>
          </cell>
          <cell r="OE109">
            <v>62.799100000000003</v>
          </cell>
          <cell r="OF109">
            <v>63.181100000000001</v>
          </cell>
          <cell r="OG109">
            <v>63.691800000000001</v>
          </cell>
          <cell r="OH109">
            <v>64.0792</v>
          </cell>
          <cell r="OI109">
            <v>64.440899999999999</v>
          </cell>
          <cell r="OJ109">
            <v>64.777000000000001</v>
          </cell>
          <cell r="OK109">
            <v>65.135000000000005</v>
          </cell>
          <cell r="OL109">
            <v>65.541899999999998</v>
          </cell>
          <cell r="OM109">
            <v>65.932000000000002</v>
          </cell>
          <cell r="ON109">
            <v>66.309600000000003</v>
          </cell>
          <cell r="OO109">
            <v>66.659099999999995</v>
          </cell>
          <cell r="OP109">
            <v>67.077100000000002</v>
          </cell>
          <cell r="OQ109">
            <v>67.454300000000003</v>
          </cell>
          <cell r="OR109">
            <v>67.942099999999996</v>
          </cell>
          <cell r="OS109">
            <v>68.412899999999993</v>
          </cell>
          <cell r="OT109">
            <v>68.846299999999999</v>
          </cell>
          <cell r="OU109">
            <v>69.244399999999999</v>
          </cell>
          <cell r="OV109">
            <v>69.601100000000002</v>
          </cell>
          <cell r="OW109">
            <v>69.933099999999996</v>
          </cell>
          <cell r="OX109">
            <v>70.370699999999999</v>
          </cell>
          <cell r="OY109">
            <v>70.788499999999999</v>
          </cell>
          <cell r="OZ109">
            <v>71.166399999999996</v>
          </cell>
          <cell r="PA109">
            <v>71.501599999999996</v>
          </cell>
          <cell r="PB109">
            <v>71.782600000000002</v>
          </cell>
          <cell r="PC109">
            <v>72.028000000000006</v>
          </cell>
          <cell r="PD109">
            <v>72.2453</v>
          </cell>
          <cell r="PE109">
            <v>71.757499999999993</v>
          </cell>
          <cell r="PF109">
            <v>71.892700000000005</v>
          </cell>
          <cell r="PG109">
            <v>7.7069602010000002</v>
          </cell>
          <cell r="PH109">
            <v>7.6601800920000001</v>
          </cell>
          <cell r="PI109">
            <v>7.7547798160000001</v>
          </cell>
          <cell r="PJ109">
            <v>7.9609799389999996</v>
          </cell>
          <cell r="PK109">
            <v>8.2035198210000004</v>
          </cell>
          <cell r="PL109">
            <v>8.3979902269999993</v>
          </cell>
          <cell r="PM109">
            <v>8.5209851259999994</v>
          </cell>
          <cell r="PN109">
            <v>8.6439800259999995</v>
          </cell>
          <cell r="PO109">
            <v>8.6163196559999999</v>
          </cell>
          <cell r="PP109">
            <v>8.9732904429999998</v>
          </cell>
          <cell r="PQ109">
            <v>9.3620004649999995</v>
          </cell>
          <cell r="PR109">
            <v>9.6078901289999994</v>
          </cell>
          <cell r="PS109">
            <v>10.002240179999999</v>
          </cell>
          <cell r="PT109">
            <v>10.329859730000001</v>
          </cell>
          <cell r="PU109">
            <v>10.5448904</v>
          </cell>
          <cell r="PV109">
            <v>10.70709038</v>
          </cell>
          <cell r="PW109">
            <v>10.66884041</v>
          </cell>
          <cell r="PX109">
            <v>10.91510963</v>
          </cell>
          <cell r="PY109">
            <v>11.05819035</v>
          </cell>
          <cell r="PZ109">
            <v>11.27229977</v>
          </cell>
          <cell r="QA109">
            <v>11.586119650000001</v>
          </cell>
          <cell r="QB109">
            <v>11.937680240000001</v>
          </cell>
          <cell r="QC109">
            <v>12.30148983</v>
          </cell>
          <cell r="QD109">
            <v>12.64263191</v>
          </cell>
          <cell r="QE109">
            <v>12.98377399</v>
          </cell>
          <cell r="QF109">
            <v>13.324916079999999</v>
          </cell>
          <cell r="QG109">
            <v>13.66605816</v>
          </cell>
          <cell r="QH109">
            <v>14.00720024</v>
          </cell>
          <cell r="QI109">
            <v>14.14754963</v>
          </cell>
          <cell r="QJ109">
            <v>14.2969799</v>
          </cell>
          <cell r="QK109">
            <v>14.39321041</v>
          </cell>
          <cell r="QL109">
            <v>14.39321041</v>
          </cell>
          <cell r="QM109">
            <v>2.91</v>
          </cell>
          <cell r="QN109">
            <v>3.0419999999999998</v>
          </cell>
          <cell r="QO109">
            <v>3.1739999999999999</v>
          </cell>
          <cell r="QP109">
            <v>3.306</v>
          </cell>
          <cell r="QQ109">
            <v>3.4380000000000002</v>
          </cell>
          <cell r="QR109">
            <v>3.57</v>
          </cell>
          <cell r="QS109">
            <v>3.7120000000000002</v>
          </cell>
          <cell r="QT109">
            <v>3.8540000000000001</v>
          </cell>
          <cell r="QU109">
            <v>3.996</v>
          </cell>
          <cell r="QV109">
            <v>4.1379999999999999</v>
          </cell>
          <cell r="QW109">
            <v>4.28</v>
          </cell>
          <cell r="QX109">
            <v>4.4000000000000004</v>
          </cell>
          <cell r="QY109">
            <v>4.5199999999999996</v>
          </cell>
          <cell r="QZ109">
            <v>4.6399999999999997</v>
          </cell>
          <cell r="RA109">
            <v>4.76</v>
          </cell>
          <cell r="RB109">
            <v>4.88</v>
          </cell>
          <cell r="RC109">
            <v>4.97</v>
          </cell>
          <cell r="RD109">
            <v>5.0599999999999996</v>
          </cell>
          <cell r="RE109">
            <v>5.15</v>
          </cell>
          <cell r="RF109">
            <v>5.24</v>
          </cell>
          <cell r="RG109">
            <v>5.33</v>
          </cell>
          <cell r="RH109">
            <v>5.5460000000000003</v>
          </cell>
          <cell r="RI109">
            <v>5.7619999999999996</v>
          </cell>
          <cell r="RJ109">
            <v>5.9779999999999998</v>
          </cell>
          <cell r="RK109">
            <v>6.194</v>
          </cell>
          <cell r="RL109">
            <v>6.41</v>
          </cell>
          <cell r="RM109">
            <v>6.524</v>
          </cell>
          <cell r="RN109">
            <v>6.6379999999999999</v>
          </cell>
          <cell r="RO109">
            <v>6.7519999999999998</v>
          </cell>
          <cell r="RP109">
            <v>6.8659999999999997</v>
          </cell>
          <cell r="RQ109">
            <v>6.8659999999999997</v>
          </cell>
          <cell r="RR109">
            <v>6.8659999999999997</v>
          </cell>
          <cell r="RS109">
            <v>6070.858886</v>
          </cell>
          <cell r="RT109">
            <v>6355.871056</v>
          </cell>
          <cell r="RU109">
            <v>6132.8018849999999</v>
          </cell>
          <cell r="RV109">
            <v>5945.3788299999997</v>
          </cell>
          <cell r="RW109">
            <v>6476.1652359999998</v>
          </cell>
          <cell r="RX109">
            <v>6005.9403570000004</v>
          </cell>
          <cell r="RY109">
            <v>6669.8953369999999</v>
          </cell>
          <cell r="RZ109">
            <v>6460.007028</v>
          </cell>
          <cell r="SA109">
            <v>6848.8970399999998</v>
          </cell>
          <cell r="SB109">
            <v>6821.7614949999997</v>
          </cell>
          <cell r="SC109">
            <v>6839.4984809999996</v>
          </cell>
          <cell r="SD109">
            <v>7227.9949969999998</v>
          </cell>
          <cell r="SE109">
            <v>7406.3858499999997</v>
          </cell>
          <cell r="SF109">
            <v>7743.3542509999997</v>
          </cell>
          <cell r="SG109">
            <v>8025.0245240000004</v>
          </cell>
          <cell r="SH109">
            <v>8209.3353619999998</v>
          </cell>
          <cell r="SI109">
            <v>8687.5267700000004</v>
          </cell>
          <cell r="SJ109">
            <v>8873.8017679999994</v>
          </cell>
          <cell r="SK109">
            <v>9266.8697389999998</v>
          </cell>
          <cell r="SL109">
            <v>9432.9254180000007</v>
          </cell>
          <cell r="SM109">
            <v>9538.1502560000008</v>
          </cell>
          <cell r="SN109">
            <v>9897.4035760000006</v>
          </cell>
          <cell r="SO109">
            <v>10068.90596</v>
          </cell>
          <cell r="SP109">
            <v>10395.342199999999</v>
          </cell>
          <cell r="SQ109">
            <v>10397.25375</v>
          </cell>
          <cell r="SR109">
            <v>10778.23337</v>
          </cell>
          <cell r="SS109">
            <v>10826.59223</v>
          </cell>
          <cell r="ST109">
            <v>11122.878919999999</v>
          </cell>
          <cell r="SU109">
            <v>11315.943380000001</v>
          </cell>
          <cell r="SV109">
            <v>11454.078320000001</v>
          </cell>
          <cell r="SW109">
            <v>10704.44896</v>
          </cell>
          <cell r="SX109">
            <v>11356.023150000001</v>
          </cell>
          <cell r="SY109">
            <v>0.42399999999999999</v>
          </cell>
          <cell r="TG109">
            <v>0.497</v>
          </cell>
          <cell r="TH109">
            <v>0.502</v>
          </cell>
          <cell r="TI109">
            <v>0.5</v>
          </cell>
          <cell r="TJ109">
            <v>0.504</v>
          </cell>
          <cell r="TK109">
            <v>28.463939289999999</v>
          </cell>
          <cell r="TS109">
            <v>25.45988505</v>
          </cell>
          <cell r="TT109">
            <v>25.343669349999999</v>
          </cell>
          <cell r="TU109">
            <v>25.20171556</v>
          </cell>
          <cell r="TV109">
            <v>25.097691309999998</v>
          </cell>
          <cell r="TW109">
            <v>29.684908790000001</v>
          </cell>
          <cell r="UE109">
            <v>26.479289940000001</v>
          </cell>
          <cell r="UF109">
            <v>26.392961880000001</v>
          </cell>
          <cell r="UG109">
            <v>26.3622975</v>
          </cell>
          <cell r="UH109">
            <v>26.207906300000001</v>
          </cell>
          <cell r="UI109">
            <v>16.591817859999999</v>
          </cell>
          <cell r="UJ109">
            <v>15.901679039999999</v>
          </cell>
          <cell r="UK109">
            <v>15.27164078</v>
          </cell>
          <cell r="UL109">
            <v>14.59476662</v>
          </cell>
          <cell r="UM109">
            <v>13.97009182</v>
          </cell>
          <cell r="UN109">
            <v>13.39918709</v>
          </cell>
          <cell r="UO109">
            <v>12.88576889</v>
          </cell>
          <cell r="UP109">
            <v>12.4113636</v>
          </cell>
          <cell r="UQ109">
            <v>12.00520515</v>
          </cell>
          <cell r="UR109">
            <v>11.65655804</v>
          </cell>
          <cell r="US109">
            <v>11.230696679999999</v>
          </cell>
          <cell r="UT109">
            <v>10.91862392</v>
          </cell>
          <cell r="UU109">
            <v>45.8</v>
          </cell>
          <cell r="VC109">
            <v>41.870930000000001</v>
          </cell>
          <cell r="VD109">
            <v>41.870930000000001</v>
          </cell>
          <cell r="VE109">
            <v>41.870930000000001</v>
          </cell>
          <cell r="VF109">
            <v>41.870930000000001</v>
          </cell>
          <cell r="VG109">
            <v>23</v>
          </cell>
          <cell r="VN109">
            <v>22.503520000000002</v>
          </cell>
          <cell r="VO109">
            <v>22.503520000000002</v>
          </cell>
          <cell r="VP109">
            <v>22.503520000000002</v>
          </cell>
          <cell r="VQ109">
            <v>22.503520000000002</v>
          </cell>
          <cell r="VR109">
            <v>22.503520000000002</v>
          </cell>
          <cell r="VS109">
            <v>104</v>
          </cell>
          <cell r="VT109">
            <v>0.74099999999999999</v>
          </cell>
          <cell r="VU109">
            <v>0.73899999999999999</v>
          </cell>
          <cell r="VV109">
            <v>0.73499999999999999</v>
          </cell>
          <cell r="VW109">
            <v>0.73099999999999998</v>
          </cell>
          <cell r="VX109">
            <v>0.72599999999999998</v>
          </cell>
          <cell r="VY109">
            <v>0.72299999999999998</v>
          </cell>
          <cell r="VZ109">
            <v>0.71899999999999997</v>
          </cell>
          <cell r="WA109">
            <v>0.71599999999999997</v>
          </cell>
          <cell r="WB109">
            <v>0.71099999999999997</v>
          </cell>
          <cell r="WC109">
            <v>0.70599999999999996</v>
          </cell>
          <cell r="WD109">
            <v>0.7</v>
          </cell>
          <cell r="WE109">
            <v>0.70599999999999996</v>
          </cell>
          <cell r="WF109">
            <v>0.58199999999999996</v>
          </cell>
          <cell r="WG109">
            <v>0.57499999999999996</v>
          </cell>
          <cell r="WH109">
            <v>0.56499999999999995</v>
          </cell>
          <cell r="WI109">
            <v>0.55800000000000005</v>
          </cell>
          <cell r="WJ109">
            <v>0.55000000000000004</v>
          </cell>
          <cell r="WK109">
            <v>0.54500000000000004</v>
          </cell>
          <cell r="WL109">
            <v>0.53800000000000003</v>
          </cell>
          <cell r="WM109">
            <v>0.53</v>
          </cell>
          <cell r="WN109">
            <v>0.52600000000000002</v>
          </cell>
          <cell r="WO109">
            <v>0.49299999999999999</v>
          </cell>
          <cell r="WP109">
            <v>0.48899999999999999</v>
          </cell>
          <cell r="WQ109">
            <v>0.48099999999999998</v>
          </cell>
          <cell r="WR109">
            <v>0.47599999999999998</v>
          </cell>
          <cell r="WS109">
            <v>0.45100000000000001</v>
          </cell>
          <cell r="WT109">
            <v>0.44</v>
          </cell>
          <cell r="WU109">
            <v>0.437</v>
          </cell>
          <cell r="WV109">
            <v>0.435</v>
          </cell>
          <cell r="WW109">
            <v>0.432</v>
          </cell>
          <cell r="WX109">
            <v>0.433</v>
          </cell>
          <cell r="WY109">
            <v>0.42499999999999999</v>
          </cell>
          <cell r="WZ109">
            <v>302</v>
          </cell>
          <cell r="XA109">
            <v>285</v>
          </cell>
          <cell r="XB109">
            <v>269</v>
          </cell>
          <cell r="XC109">
            <v>258</v>
          </cell>
          <cell r="XD109">
            <v>250</v>
          </cell>
          <cell r="XE109">
            <v>245</v>
          </cell>
          <cell r="XF109">
            <v>236</v>
          </cell>
          <cell r="XG109">
            <v>228</v>
          </cell>
          <cell r="XH109">
            <v>218</v>
          </cell>
          <cell r="XI109">
            <v>204</v>
          </cell>
          <cell r="XJ109">
            <v>188</v>
          </cell>
          <cell r="XK109">
            <v>174</v>
          </cell>
          <cell r="XL109">
            <v>162</v>
          </cell>
          <cell r="XM109">
            <v>152</v>
          </cell>
          <cell r="XN109">
            <v>142</v>
          </cell>
          <cell r="XO109">
            <v>131</v>
          </cell>
          <cell r="XP109">
            <v>121</v>
          </cell>
          <cell r="XQ109">
            <v>113</v>
          </cell>
          <cell r="XR109">
            <v>106</v>
          </cell>
          <cell r="XS109">
            <v>99</v>
          </cell>
          <cell r="XT109">
            <v>92</v>
          </cell>
          <cell r="XU109">
            <v>86</v>
          </cell>
          <cell r="XV109">
            <v>81</v>
          </cell>
          <cell r="XW109">
            <v>78</v>
          </cell>
          <cell r="XX109">
            <v>76</v>
          </cell>
          <cell r="XY109">
            <v>74</v>
          </cell>
          <cell r="XZ109">
            <v>72</v>
          </cell>
          <cell r="YA109">
            <v>70</v>
          </cell>
          <cell r="YB109">
            <v>70</v>
          </cell>
          <cell r="YC109">
            <v>70</v>
          </cell>
          <cell r="YD109">
            <v>70</v>
          </cell>
          <cell r="YE109">
            <v>70</v>
          </cell>
          <cell r="YF109">
            <v>44.386000000000003</v>
          </cell>
          <cell r="YG109">
            <v>45.869</v>
          </cell>
          <cell r="YH109">
            <v>44.771000000000001</v>
          </cell>
          <cell r="YI109">
            <v>42.942999999999998</v>
          </cell>
          <cell r="YJ109">
            <v>41.381999999999998</v>
          </cell>
          <cell r="YK109">
            <v>39.531999999999996</v>
          </cell>
          <cell r="YL109">
            <v>39.194000000000003</v>
          </cell>
          <cell r="YM109">
            <v>38.902999999999999</v>
          </cell>
          <cell r="YN109">
            <v>37.802</v>
          </cell>
          <cell r="YO109">
            <v>36.81</v>
          </cell>
          <cell r="YP109">
            <v>35.494999999999997</v>
          </cell>
          <cell r="YQ109">
            <v>34.204999999999998</v>
          </cell>
          <cell r="YR109">
            <v>33.017000000000003</v>
          </cell>
          <cell r="YS109">
            <v>31.97</v>
          </cell>
          <cell r="YT109">
            <v>31.346</v>
          </cell>
          <cell r="YU109">
            <v>30.771000000000001</v>
          </cell>
          <cell r="YV109">
            <v>30.367000000000001</v>
          </cell>
          <cell r="YW109">
            <v>29.969000000000001</v>
          </cell>
          <cell r="YX109">
            <v>29.864000000000001</v>
          </cell>
          <cell r="YY109">
            <v>30.064</v>
          </cell>
          <cell r="YZ109">
            <v>30.218</v>
          </cell>
          <cell r="ZA109">
            <v>30.524999999999999</v>
          </cell>
          <cell r="ZB109">
            <v>30.388999999999999</v>
          </cell>
          <cell r="ZC109">
            <v>29.898</v>
          </cell>
          <cell r="ZD109">
            <v>29.266999999999999</v>
          </cell>
          <cell r="ZE109">
            <v>29.145</v>
          </cell>
          <cell r="ZF109">
            <v>28.087</v>
          </cell>
          <cell r="ZG109">
            <v>27.859000000000002</v>
          </cell>
          <cell r="ZH109">
            <v>27.545999999999999</v>
          </cell>
          <cell r="ZI109">
            <v>27.050999999999998</v>
          </cell>
          <cell r="ZJ109">
            <v>26.446000000000002</v>
          </cell>
          <cell r="ZK109">
            <v>25.936</v>
          </cell>
          <cell r="ZL109">
            <v>9.14</v>
          </cell>
          <cell r="ZM109">
            <v>9.6859999999999999</v>
          </cell>
          <cell r="ZN109">
            <v>10.231999999999999</v>
          </cell>
          <cell r="ZO109">
            <v>10.778</v>
          </cell>
          <cell r="ZP109">
            <v>11.324</v>
          </cell>
          <cell r="ZQ109">
            <v>11.87</v>
          </cell>
          <cell r="ZR109">
            <v>12.472</v>
          </cell>
          <cell r="ZS109">
            <v>13.074</v>
          </cell>
          <cell r="ZT109">
            <v>13.676</v>
          </cell>
          <cell r="ZU109">
            <v>14.278</v>
          </cell>
          <cell r="ZV109">
            <v>14.88</v>
          </cell>
          <cell r="ZW109">
            <v>15.492000000000001</v>
          </cell>
          <cell r="ZX109">
            <v>16.103999999999999</v>
          </cell>
          <cell r="ZY109">
            <v>16.716000000000001</v>
          </cell>
          <cell r="ZZ109">
            <v>17.327999999999999</v>
          </cell>
          <cell r="AAA109">
            <v>17.940000000000001</v>
          </cell>
          <cell r="AAB109">
            <v>18.488</v>
          </cell>
          <cell r="AAC109">
            <v>19.036000000000001</v>
          </cell>
          <cell r="AAD109">
            <v>19.584</v>
          </cell>
          <cell r="AAE109">
            <v>20.132000000000001</v>
          </cell>
          <cell r="AAF109">
            <v>20.68</v>
          </cell>
          <cell r="AAG109">
            <v>21.943999999999999</v>
          </cell>
          <cell r="AAH109">
            <v>23.207999999999998</v>
          </cell>
          <cell r="AAI109">
            <v>24.472000000000001</v>
          </cell>
          <cell r="AAJ109">
            <v>25.736000000000001</v>
          </cell>
          <cell r="AAK109">
            <v>27</v>
          </cell>
          <cell r="AAL109">
            <v>27.98</v>
          </cell>
          <cell r="AAM109">
            <v>28.96</v>
          </cell>
          <cell r="AAN109">
            <v>29.94</v>
          </cell>
          <cell r="AAO109">
            <v>30.92</v>
          </cell>
          <cell r="AAP109">
            <v>30.92</v>
          </cell>
          <cell r="AAQ109">
            <v>30.92</v>
          </cell>
          <cell r="AAR109">
            <v>16.91</v>
          </cell>
          <cell r="AAS109">
            <v>17.600000000000001</v>
          </cell>
          <cell r="AAT109">
            <v>18.29</v>
          </cell>
          <cell r="AAU109">
            <v>18.98</v>
          </cell>
          <cell r="AAV109">
            <v>19.670000000000002</v>
          </cell>
          <cell r="AAW109">
            <v>20.36</v>
          </cell>
          <cell r="AAX109">
            <v>21.07</v>
          </cell>
          <cell r="AAY109">
            <v>21.78</v>
          </cell>
          <cell r="AAZ109">
            <v>22.49</v>
          </cell>
          <cell r="ABA109">
            <v>23.2</v>
          </cell>
          <cell r="ABB109">
            <v>23.91</v>
          </cell>
          <cell r="ABC109">
            <v>24.675999999999998</v>
          </cell>
          <cell r="ABD109">
            <v>25.442</v>
          </cell>
          <cell r="ABE109">
            <v>26.207999999999998</v>
          </cell>
          <cell r="ABF109">
            <v>26.974</v>
          </cell>
          <cell r="ABG109">
            <v>27.74</v>
          </cell>
          <cell r="ABH109">
            <v>28.236000000000001</v>
          </cell>
          <cell r="ABI109">
            <v>28.731999999999999</v>
          </cell>
          <cell r="ABJ109">
            <v>29.228000000000002</v>
          </cell>
          <cell r="ABK109">
            <v>29.724</v>
          </cell>
          <cell r="ABL109">
            <v>30.22</v>
          </cell>
          <cell r="ABM109">
            <v>30.975999999999999</v>
          </cell>
          <cell r="ABN109">
            <v>31.731999999999999</v>
          </cell>
          <cell r="ABO109">
            <v>32.488</v>
          </cell>
          <cell r="ABP109">
            <v>33.244</v>
          </cell>
          <cell r="ABQ109">
            <v>34</v>
          </cell>
          <cell r="ABR109">
            <v>34.78</v>
          </cell>
          <cell r="ABS109">
            <v>35.56</v>
          </cell>
          <cell r="ABT109">
            <v>36.340000000000003</v>
          </cell>
          <cell r="ABU109">
            <v>37.119999999999997</v>
          </cell>
          <cell r="ABV109">
            <v>37.119999999999997</v>
          </cell>
          <cell r="ABW109">
            <v>37.119999999999997</v>
          </cell>
          <cell r="ABX109">
            <v>0.67226890800000005</v>
          </cell>
          <cell r="ABY109">
            <v>0.67226890800000005</v>
          </cell>
          <cell r="ABZ109">
            <v>0.67226890800000005</v>
          </cell>
          <cell r="ACA109">
            <v>0.67226890800000005</v>
          </cell>
          <cell r="ACB109">
            <v>0.67226890800000005</v>
          </cell>
          <cell r="ACC109">
            <v>0.67226890800000005</v>
          </cell>
          <cell r="ACD109">
            <v>0.67226890800000005</v>
          </cell>
          <cell r="ACE109">
            <v>0.67226890800000005</v>
          </cell>
          <cell r="ACF109">
            <v>0.67226890800000005</v>
          </cell>
          <cell r="ACG109">
            <v>0.67226890800000005</v>
          </cell>
          <cell r="ACH109">
            <v>0.67226890800000005</v>
          </cell>
          <cell r="ACI109">
            <v>0.50420168099999996</v>
          </cell>
          <cell r="ACJ109">
            <v>6.0504201679999996</v>
          </cell>
          <cell r="ACK109">
            <v>6.0504201679999996</v>
          </cell>
          <cell r="ACL109">
            <v>6.3865546220000002</v>
          </cell>
          <cell r="ACM109">
            <v>6.3865546220000002</v>
          </cell>
          <cell r="ACN109">
            <v>6.3865546220000002</v>
          </cell>
          <cell r="ACO109">
            <v>6.2184873950000004</v>
          </cell>
          <cell r="ACP109">
            <v>6.2184873950000004</v>
          </cell>
          <cell r="ACQ109">
            <v>6.722689076</v>
          </cell>
          <cell r="ACR109">
            <v>6.722689076</v>
          </cell>
          <cell r="ACS109">
            <v>10.97744361</v>
          </cell>
          <cell r="ACT109">
            <v>10.97744361</v>
          </cell>
          <cell r="ACU109">
            <v>10.97744361</v>
          </cell>
          <cell r="ACV109">
            <v>10.97744361</v>
          </cell>
          <cell r="ACW109">
            <v>15.728155340000001</v>
          </cell>
          <cell r="ACX109">
            <v>18.446601940000001</v>
          </cell>
          <cell r="ACY109">
            <v>18.446601940000001</v>
          </cell>
          <cell r="ACZ109">
            <v>18.446601940000001</v>
          </cell>
          <cell r="ADA109">
            <v>18.446601940000001</v>
          </cell>
          <cell r="ADB109">
            <v>18.446601940000001</v>
          </cell>
          <cell r="ADC109">
            <v>20.388349510000001</v>
          </cell>
          <cell r="ADD109">
            <v>99.32773109</v>
          </cell>
          <cell r="ADE109">
            <v>99.32773109</v>
          </cell>
          <cell r="ADF109">
            <v>99.32773109</v>
          </cell>
          <cell r="ADG109">
            <v>99.32773109</v>
          </cell>
          <cell r="ADH109">
            <v>99.32773109</v>
          </cell>
          <cell r="ADI109">
            <v>99.32773109</v>
          </cell>
          <cell r="ADJ109">
            <v>99.32773109</v>
          </cell>
          <cell r="ADK109">
            <v>99.32773109</v>
          </cell>
          <cell r="ADL109">
            <v>99.32773109</v>
          </cell>
          <cell r="ADM109">
            <v>99.32773109</v>
          </cell>
          <cell r="ADN109">
            <v>99.32773109</v>
          </cell>
          <cell r="ADO109">
            <v>99.495798320000006</v>
          </cell>
          <cell r="ADP109">
            <v>93.949579830000005</v>
          </cell>
          <cell r="ADQ109">
            <v>93.949579830000005</v>
          </cell>
          <cell r="ADR109">
            <v>93.613445380000002</v>
          </cell>
          <cell r="ADS109">
            <v>93.613445380000002</v>
          </cell>
          <cell r="ADT109">
            <v>93.613445380000002</v>
          </cell>
          <cell r="ADU109">
            <v>93.781512609999993</v>
          </cell>
          <cell r="ADV109">
            <v>93.781512609999993</v>
          </cell>
          <cell r="ADW109">
            <v>93.277310920000005</v>
          </cell>
          <cell r="ADX109">
            <v>93.277310920000005</v>
          </cell>
          <cell r="ADY109">
            <v>89.022556390000005</v>
          </cell>
          <cell r="ADZ109">
            <v>89.022556390000005</v>
          </cell>
          <cell r="AEA109">
            <v>89.022556390000005</v>
          </cell>
          <cell r="AEB109">
            <v>89.022556390000005</v>
          </cell>
          <cell r="AEC109">
            <v>84.271844659999999</v>
          </cell>
          <cell r="AED109">
            <v>81.553398060000006</v>
          </cell>
          <cell r="AEE109">
            <v>81.553398060000006</v>
          </cell>
          <cell r="AEF109">
            <v>81.553398060000006</v>
          </cell>
          <cell r="AEG109">
            <v>81.553398060000006</v>
          </cell>
          <cell r="AEH109">
            <v>81.553398060000006</v>
          </cell>
          <cell r="AEI109">
            <v>79.611650490000002</v>
          </cell>
          <cell r="AEJ109">
            <v>23.042000000000002</v>
          </cell>
          <cell r="AEK109">
            <v>23.274000000000001</v>
          </cell>
          <cell r="AEL109">
            <v>23.385999999999999</v>
          </cell>
          <cell r="AEM109">
            <v>23.509</v>
          </cell>
          <cell r="AEN109">
            <v>23.779</v>
          </cell>
          <cell r="AEO109">
            <v>23.922000000000001</v>
          </cell>
          <cell r="AEP109">
            <v>24.23</v>
          </cell>
          <cell r="AEQ109">
            <v>24.454999999999998</v>
          </cell>
          <cell r="AER109">
            <v>24.785</v>
          </cell>
          <cell r="AES109">
            <v>25.052</v>
          </cell>
          <cell r="AET109">
            <v>25.297000000000001</v>
          </cell>
          <cell r="AEU109">
            <v>25.585999999999999</v>
          </cell>
          <cell r="AEV109">
            <v>25.015000000000001</v>
          </cell>
          <cell r="AEW109">
            <v>25.277999999999999</v>
          </cell>
          <cell r="AEX109">
            <v>25.542999999999999</v>
          </cell>
          <cell r="AEY109">
            <v>25.811</v>
          </cell>
          <cell r="AEZ109">
            <v>26.077000000000002</v>
          </cell>
          <cell r="AFA109">
            <v>26.344000000000001</v>
          </cell>
          <cell r="AFB109">
            <v>26.611999999999998</v>
          </cell>
          <cell r="AFC109">
            <v>26.254999999999999</v>
          </cell>
          <cell r="AFD109">
            <v>25.899000000000001</v>
          </cell>
          <cell r="AFE109">
            <v>25.465</v>
          </cell>
          <cell r="AFF109">
            <v>24.693000000000001</v>
          </cell>
          <cell r="AFG109">
            <v>25.041</v>
          </cell>
          <cell r="AFH109">
            <v>25.091999999999999</v>
          </cell>
          <cell r="AFI109">
            <v>24.666</v>
          </cell>
          <cell r="AFJ109">
            <v>23.57</v>
          </cell>
          <cell r="AFK109">
            <v>23.129000000000001</v>
          </cell>
          <cell r="AFL109">
            <v>23.189</v>
          </cell>
          <cell r="AFM109">
            <v>23.248999999999999</v>
          </cell>
          <cell r="AFN109">
            <v>21.747</v>
          </cell>
          <cell r="AFO109">
            <v>22.009</v>
          </cell>
          <cell r="AFP109">
            <v>80.204999999999998</v>
          </cell>
          <cell r="AFQ109">
            <v>79.691999999999993</v>
          </cell>
          <cell r="AFR109">
            <v>80.093999999999994</v>
          </cell>
          <cell r="AFS109">
            <v>80.358000000000004</v>
          </cell>
          <cell r="AFT109">
            <v>79.531999999999996</v>
          </cell>
          <cell r="AFU109">
            <v>80.251999999999995</v>
          </cell>
          <cell r="AFV109">
            <v>79.236999999999995</v>
          </cell>
          <cell r="AFW109">
            <v>79.533000000000001</v>
          </cell>
          <cell r="AFX109">
            <v>78.960999999999999</v>
          </cell>
          <cell r="AFY109">
            <v>78.977000000000004</v>
          </cell>
          <cell r="AFZ109">
            <v>78.909000000000006</v>
          </cell>
          <cell r="AGA109">
            <v>78.305000000000007</v>
          </cell>
          <cell r="AGB109">
            <v>77.748999999999995</v>
          </cell>
          <cell r="AGC109">
            <v>77.471000000000004</v>
          </cell>
          <cell r="AGD109">
            <v>77.192999999999998</v>
          </cell>
          <cell r="AGE109">
            <v>76.914000000000001</v>
          </cell>
          <cell r="AGF109">
            <v>76.626000000000005</v>
          </cell>
          <cell r="AGG109">
            <v>76.334999999999994</v>
          </cell>
          <cell r="AGH109">
            <v>76.037999999999997</v>
          </cell>
          <cell r="AGI109">
            <v>75.415000000000006</v>
          </cell>
          <cell r="AGJ109">
            <v>74.774000000000001</v>
          </cell>
          <cell r="AGK109">
            <v>74.256</v>
          </cell>
          <cell r="AGL109">
            <v>73.460999999999999</v>
          </cell>
          <cell r="AGM109">
            <v>72.811000000000007</v>
          </cell>
          <cell r="AGN109">
            <v>72.173000000000002</v>
          </cell>
          <cell r="AGO109">
            <v>71.350999999999999</v>
          </cell>
          <cell r="AGP109">
            <v>70.570999999999998</v>
          </cell>
          <cell r="AGQ109">
            <v>68.853999999999999</v>
          </cell>
          <cell r="AGR109">
            <v>68.676000000000002</v>
          </cell>
          <cell r="AGS109">
            <v>68.557000000000002</v>
          </cell>
          <cell r="AGT109">
            <v>65.432000000000002</v>
          </cell>
          <cell r="AGU109">
            <v>65.95</v>
          </cell>
          <cell r="AGV109">
            <v>22</v>
          </cell>
          <cell r="AGW109">
            <v>0.436</v>
          </cell>
          <cell r="AGX109">
            <v>0.442</v>
          </cell>
          <cell r="AGY109">
            <v>0.44500000000000001</v>
          </cell>
          <cell r="AGZ109">
            <v>0.45200000000000001</v>
          </cell>
          <cell r="AHA109">
            <v>0.46200000000000002</v>
          </cell>
          <cell r="AHB109">
            <v>0.46500000000000002</v>
          </cell>
          <cell r="AHC109">
            <v>0.47599999999999998</v>
          </cell>
          <cell r="AHD109">
            <v>0.48</v>
          </cell>
          <cell r="AHE109">
            <v>0.48599999999999999</v>
          </cell>
          <cell r="AHF109">
            <v>0.496</v>
          </cell>
          <cell r="AHG109">
            <v>0.50700000000000001</v>
          </cell>
          <cell r="AHH109">
            <v>0.51600000000000001</v>
          </cell>
          <cell r="AHI109">
            <v>0.52600000000000002</v>
          </cell>
          <cell r="AHJ109">
            <v>0.53500000000000003</v>
          </cell>
          <cell r="AHK109">
            <v>0.54200000000000004</v>
          </cell>
          <cell r="AHL109">
            <v>0.54400000000000004</v>
          </cell>
          <cell r="AHM109">
            <v>0.54900000000000004</v>
          </cell>
          <cell r="AHN109">
            <v>0.55600000000000005</v>
          </cell>
          <cell r="AHO109">
            <v>0.56200000000000006</v>
          </cell>
          <cell r="AHP109">
            <v>0.56599999999999995</v>
          </cell>
          <cell r="AHQ109">
            <v>0.57399999999999995</v>
          </cell>
          <cell r="AHR109">
            <v>0.58399999999999996</v>
          </cell>
          <cell r="AHS109">
            <v>0.59299999999999997</v>
          </cell>
          <cell r="AHT109">
            <v>0.60399999999999998</v>
          </cell>
          <cell r="AHU109">
            <v>0.61399999999999999</v>
          </cell>
          <cell r="AHV109">
            <v>0.625</v>
          </cell>
          <cell r="AHW109">
            <v>0.63300000000000001</v>
          </cell>
          <cell r="AHX109">
            <v>0.64</v>
          </cell>
          <cell r="AHY109">
            <v>0.64600000000000002</v>
          </cell>
          <cell r="AHZ109">
            <v>0.65100000000000002</v>
          </cell>
          <cell r="AIA109">
            <v>0.64800000000000002</v>
          </cell>
          <cell r="AIB109">
            <v>0.65200000000000002</v>
          </cell>
          <cell r="AIC109">
            <v>2.4608501120000001</v>
          </cell>
          <cell r="AID109">
            <v>2.4282560709999998</v>
          </cell>
          <cell r="AIE109">
            <v>2.625820569</v>
          </cell>
          <cell r="AIF109">
            <v>2.3758099349999999</v>
          </cell>
          <cell r="AIG109">
            <v>2.736842105</v>
          </cell>
          <cell r="AIH109">
            <v>2.7196652719999999</v>
          </cell>
          <cell r="AII109">
            <v>2.8571428569999999</v>
          </cell>
          <cell r="AIJ109">
            <v>2.8340080969999999</v>
          </cell>
          <cell r="AIK109">
            <v>2.9940119759999999</v>
          </cell>
          <cell r="AIL109">
            <v>2.935420744</v>
          </cell>
          <cell r="AIM109">
            <v>2.6871401150000001</v>
          </cell>
          <cell r="AIN109">
            <v>3.0075187969999999</v>
          </cell>
          <cell r="AIO109">
            <v>2.95202952</v>
          </cell>
          <cell r="AIP109">
            <v>3.079710145</v>
          </cell>
          <cell r="AIQ109">
            <v>3.2142857139999998</v>
          </cell>
          <cell r="AIR109">
            <v>4.0564373900000001</v>
          </cell>
          <cell r="AIS109">
            <v>4.1884816750000002</v>
          </cell>
          <cell r="AIT109">
            <v>4.3029259900000003</v>
          </cell>
          <cell r="AIU109">
            <v>4.421768707</v>
          </cell>
          <cell r="AIV109">
            <v>4.7138047140000001</v>
          </cell>
          <cell r="AIW109">
            <v>4.8092868989999999</v>
          </cell>
          <cell r="AIX109">
            <v>4.8859934850000002</v>
          </cell>
          <cell r="AIY109">
            <v>4.9679487179999997</v>
          </cell>
          <cell r="AIZ109">
            <v>4.8818897640000003</v>
          </cell>
          <cell r="AJA109">
            <v>4.6583850929999997</v>
          </cell>
          <cell r="AJB109">
            <v>4.4342507649999998</v>
          </cell>
          <cell r="AJC109">
            <v>4.2360060510000004</v>
          </cell>
          <cell r="AJD109">
            <v>4.4776119400000001</v>
          </cell>
          <cell r="AJE109">
            <v>4.4378698219999997</v>
          </cell>
          <cell r="AJF109">
            <v>4.5454545450000001</v>
          </cell>
          <cell r="AJG109">
            <v>4.5655375549999997</v>
          </cell>
          <cell r="AJH109">
            <v>4.5387994139999996</v>
          </cell>
          <cell r="AJI109">
            <v>0.89884245299999999</v>
          </cell>
          <cell r="AJJ109">
            <v>0.93776013999999996</v>
          </cell>
          <cell r="AJK109">
            <v>0.96209441100000004</v>
          </cell>
          <cell r="AJL109">
            <v>1.0238460009999999</v>
          </cell>
          <cell r="AJM109">
            <v>1.057903037</v>
          </cell>
          <cell r="AJN109">
            <v>1.0650527430000001</v>
          </cell>
          <cell r="AJO109">
            <v>1.0781868320000001</v>
          </cell>
          <cell r="AJP109">
            <v>1.08009596</v>
          </cell>
          <cell r="AJQ109">
            <v>1.0985668209999999</v>
          </cell>
          <cell r="AJR109">
            <v>1.1240600190000001</v>
          </cell>
          <cell r="AJS109">
            <v>1.152996114</v>
          </cell>
          <cell r="AJT109">
            <v>1.263657316</v>
          </cell>
          <cell r="AJU109">
            <v>1.266562344</v>
          </cell>
          <cell r="AJV109">
            <v>1.227889818</v>
          </cell>
          <cell r="AJW109">
            <v>1.4021351470000001</v>
          </cell>
          <cell r="AJX109">
            <v>1.46642513</v>
          </cell>
          <cell r="AJY109">
            <v>1.5013756190000001</v>
          </cell>
          <cell r="AJZ109">
            <v>1.569542204</v>
          </cell>
          <cell r="AKA109">
            <v>1.6288615870000001</v>
          </cell>
          <cell r="AKB109">
            <v>1.5928955309999999</v>
          </cell>
          <cell r="AKC109">
            <v>1.680875186</v>
          </cell>
          <cell r="AKD109">
            <v>1.6737186879999999</v>
          </cell>
          <cell r="AKE109">
            <v>1.7133045950000001</v>
          </cell>
          <cell r="AKF109">
            <v>1.6789328109999999</v>
          </cell>
          <cell r="AKG109">
            <v>1.6721543940000001</v>
          </cell>
          <cell r="AKH109">
            <v>1.6890194590000001</v>
          </cell>
          <cell r="AKI109">
            <v>1.6642096749999999</v>
          </cell>
          <cell r="AKJ109">
            <v>1.7320524530000001</v>
          </cell>
          <cell r="AKK109">
            <v>1.7290221539999999</v>
          </cell>
          <cell r="AKL109">
            <v>1.8703946060000001</v>
          </cell>
          <cell r="AKM109">
            <v>1.74845085</v>
          </cell>
          <cell r="AKN109">
            <v>1.74845085</v>
          </cell>
          <cell r="AKO109">
            <v>3.75</v>
          </cell>
          <cell r="AKP109">
            <v>3.96</v>
          </cell>
          <cell r="AKQ109">
            <v>4.09</v>
          </cell>
          <cell r="AKR109">
            <v>3.73</v>
          </cell>
          <cell r="AKS109">
            <v>4.0599999999999996</v>
          </cell>
          <cell r="AKT109">
            <v>4.07</v>
          </cell>
          <cell r="AKU109">
            <v>4.4400000000000004</v>
          </cell>
          <cell r="AKV109">
            <v>4.2300000000000004</v>
          </cell>
          <cell r="AKW109">
            <v>4.79</v>
          </cell>
          <cell r="AKX109">
            <v>4.43</v>
          </cell>
          <cell r="AKY109">
            <v>4.1100000000000003</v>
          </cell>
          <cell r="AKZ109">
            <v>4.46</v>
          </cell>
          <cell r="ALA109">
            <v>4.38</v>
          </cell>
          <cell r="ALB109">
            <v>4.87</v>
          </cell>
          <cell r="ALC109">
            <v>4.6500000000000004</v>
          </cell>
          <cell r="ALD109">
            <v>6.3</v>
          </cell>
          <cell r="ALE109">
            <v>6.69</v>
          </cell>
          <cell r="ALF109">
            <v>6.67</v>
          </cell>
          <cell r="ALG109">
            <v>7.11</v>
          </cell>
          <cell r="ALH109">
            <v>7.7</v>
          </cell>
          <cell r="ALI109">
            <v>7.67</v>
          </cell>
          <cell r="ALJ109">
            <v>7.85</v>
          </cell>
          <cell r="ALK109">
            <v>7.85</v>
          </cell>
          <cell r="ALL109">
            <v>7.93</v>
          </cell>
          <cell r="ALM109">
            <v>7.53</v>
          </cell>
          <cell r="ALN109">
            <v>6.86</v>
          </cell>
          <cell r="ALO109">
            <v>6.66</v>
          </cell>
          <cell r="ALP109">
            <v>6.89</v>
          </cell>
          <cell r="ALQ109">
            <v>6.95</v>
          </cell>
          <cell r="ALR109">
            <v>6.95</v>
          </cell>
          <cell r="ALS109">
            <v>6.95</v>
          </cell>
          <cell r="ALT109">
            <v>6.95</v>
          </cell>
        </row>
        <row r="110">
          <cell r="A110" t="str">
            <v>Monaco</v>
          </cell>
          <cell r="B110" t="str">
            <v>MCO</v>
          </cell>
          <cell r="AL110">
            <v>75.8078</v>
          </cell>
          <cell r="AM110">
            <v>76.301100000000005</v>
          </cell>
          <cell r="AN110">
            <v>76.842399999999998</v>
          </cell>
          <cell r="AO110">
            <v>77.439099999999996</v>
          </cell>
          <cell r="AP110">
            <v>78.113299999999995</v>
          </cell>
          <cell r="AQ110">
            <v>78.779899999999998</v>
          </cell>
          <cell r="AR110">
            <v>79.419499999999999</v>
          </cell>
          <cell r="AS110">
            <v>80.060500000000005</v>
          </cell>
          <cell r="AT110">
            <v>80.585700000000003</v>
          </cell>
          <cell r="AU110">
            <v>81.084999999999994</v>
          </cell>
          <cell r="AV110">
            <v>81.565899999999999</v>
          </cell>
          <cell r="AW110">
            <v>82.053899999999999</v>
          </cell>
          <cell r="AX110">
            <v>82.507400000000004</v>
          </cell>
          <cell r="AY110">
            <v>83.286100000000005</v>
          </cell>
          <cell r="AZ110">
            <v>84.229200000000006</v>
          </cell>
          <cell r="BA110">
            <v>84.808099999999996</v>
          </cell>
          <cell r="BB110">
            <v>84.635099999999994</v>
          </cell>
          <cell r="BC110">
            <v>83.920100000000005</v>
          </cell>
          <cell r="BD110">
            <v>83.191800000000001</v>
          </cell>
          <cell r="BE110">
            <v>84.208100000000002</v>
          </cell>
          <cell r="BF110">
            <v>84.630399999999995</v>
          </cell>
          <cell r="BG110">
            <v>85.603200000000001</v>
          </cell>
          <cell r="BH110">
            <v>84.529300000000006</v>
          </cell>
          <cell r="BI110">
            <v>84.865600000000001</v>
          </cell>
          <cell r="BJ110">
            <v>84.880399999999995</v>
          </cell>
          <cell r="BK110">
            <v>85.258499999999998</v>
          </cell>
          <cell r="BL110">
            <v>85.722800000000007</v>
          </cell>
          <cell r="BM110">
            <v>85.652500000000003</v>
          </cell>
          <cell r="BN110">
            <v>86.464299999999994</v>
          </cell>
          <cell r="BO110">
            <v>86.542400000000001</v>
          </cell>
          <cell r="BP110">
            <v>86.537999999999997</v>
          </cell>
          <cell r="BQ110">
            <v>85.946299999999994</v>
          </cell>
          <cell r="HW110">
            <v>80.962400000000002</v>
          </cell>
          <cell r="HX110">
            <v>81.505200000000002</v>
          </cell>
          <cell r="HY110">
            <v>82.089399999999998</v>
          </cell>
          <cell r="HZ110">
            <v>82.701300000000003</v>
          </cell>
          <cell r="IA110">
            <v>83.334599999999995</v>
          </cell>
          <cell r="IB110">
            <v>83.930300000000003</v>
          </cell>
          <cell r="IC110">
            <v>84.465299999999999</v>
          </cell>
          <cell r="ID110">
            <v>84.918000000000006</v>
          </cell>
          <cell r="IE110">
            <v>85.087999999999994</v>
          </cell>
          <cell r="IF110">
            <v>85.265900000000002</v>
          </cell>
          <cell r="IG110">
            <v>85.442700000000002</v>
          </cell>
          <cell r="IH110">
            <v>85.618499999999997</v>
          </cell>
          <cell r="II110">
            <v>85.618499999999997</v>
          </cell>
          <cell r="IJ110">
            <v>87.404300000000006</v>
          </cell>
          <cell r="IK110">
            <v>87.811199999999999</v>
          </cell>
          <cell r="IL110">
            <v>88.221800000000002</v>
          </cell>
          <cell r="IM110">
            <v>87.914400000000001</v>
          </cell>
          <cell r="IN110">
            <v>87.603800000000007</v>
          </cell>
          <cell r="IO110">
            <v>87.113900000000001</v>
          </cell>
          <cell r="IP110">
            <v>86.918800000000005</v>
          </cell>
          <cell r="IQ110">
            <v>86.722399999999993</v>
          </cell>
          <cell r="IR110">
            <v>87.210999999999999</v>
          </cell>
          <cell r="IS110">
            <v>87.016499999999994</v>
          </cell>
          <cell r="IT110">
            <v>87.603800000000007</v>
          </cell>
          <cell r="IU110">
            <v>88.119600000000005</v>
          </cell>
          <cell r="IV110">
            <v>88.221800000000002</v>
          </cell>
          <cell r="IW110">
            <v>88.221800000000002</v>
          </cell>
          <cell r="IX110">
            <v>87.914400000000001</v>
          </cell>
          <cell r="IY110">
            <v>88.727199999999996</v>
          </cell>
          <cell r="IZ110">
            <v>88.5261</v>
          </cell>
          <cell r="JA110">
            <v>88.435699999999997</v>
          </cell>
          <cell r="JB110">
            <v>87.677300000000002</v>
          </cell>
          <cell r="OA110">
            <v>71.100099999999998</v>
          </cell>
          <cell r="OB110">
            <v>71.572699999999998</v>
          </cell>
          <cell r="OC110">
            <v>72.097200000000001</v>
          </cell>
          <cell r="OD110">
            <v>72.688599999999994</v>
          </cell>
          <cell r="OE110">
            <v>73.382099999999994</v>
          </cell>
          <cell r="OF110">
            <v>74.089200000000005</v>
          </cell>
          <cell r="OG110">
            <v>74.796099999999996</v>
          </cell>
          <cell r="OH110">
            <v>75.554699999999997</v>
          </cell>
          <cell r="OI110">
            <v>76.325000000000003</v>
          </cell>
          <cell r="OJ110">
            <v>77.069199999999995</v>
          </cell>
          <cell r="OK110">
            <v>77.794399999999996</v>
          </cell>
          <cell r="OL110">
            <v>78.5184</v>
          </cell>
          <cell r="OM110">
            <v>79.315799999999996</v>
          </cell>
          <cell r="ON110">
            <v>79.315799999999996</v>
          </cell>
          <cell r="OO110">
            <v>80.615700000000004</v>
          </cell>
          <cell r="OP110">
            <v>81.320999999999998</v>
          </cell>
          <cell r="OQ110">
            <v>81.320999999999998</v>
          </cell>
          <cell r="OR110">
            <v>80.411699999999996</v>
          </cell>
          <cell r="OS110">
            <v>79.610399999999998</v>
          </cell>
          <cell r="OT110">
            <v>81.520200000000003</v>
          </cell>
          <cell r="OU110">
            <v>82.500200000000007</v>
          </cell>
          <cell r="OV110">
            <v>83.922700000000006</v>
          </cell>
          <cell r="OW110">
            <v>82.2089</v>
          </cell>
          <cell r="OX110">
            <v>82.403400000000005</v>
          </cell>
          <cell r="OY110">
            <v>82.1113</v>
          </cell>
          <cell r="OZ110">
            <v>82.706800000000001</v>
          </cell>
          <cell r="PA110">
            <v>83.522300000000001</v>
          </cell>
          <cell r="PB110">
            <v>83.622799999999998</v>
          </cell>
          <cell r="PC110">
            <v>84.416399999999996</v>
          </cell>
          <cell r="PD110">
            <v>84.709100000000007</v>
          </cell>
          <cell r="PE110">
            <v>84.782700000000006</v>
          </cell>
          <cell r="PF110">
            <v>84.342799999999997</v>
          </cell>
          <cell r="UI110">
            <v>4.4731149669999999</v>
          </cell>
          <cell r="UJ110">
            <v>4.061586857</v>
          </cell>
          <cell r="UK110">
            <v>4.4725399020000003</v>
          </cell>
          <cell r="UL110">
            <v>4.3121757509999998</v>
          </cell>
          <cell r="UM110">
            <v>4.2820272450000001</v>
          </cell>
          <cell r="UN110">
            <v>4.1270399089999996</v>
          </cell>
          <cell r="UO110">
            <v>3.9456276890000002</v>
          </cell>
          <cell r="UP110">
            <v>3.9808278079999999</v>
          </cell>
          <cell r="UQ110">
            <v>3.6717352870000002</v>
          </cell>
          <cell r="UR110">
            <v>3.6487572190000002</v>
          </cell>
          <cell r="US110">
            <v>3.55026412</v>
          </cell>
          <cell r="UT110">
            <v>3.4284327029999999</v>
          </cell>
          <cell r="YF110">
            <v>13.263</v>
          </cell>
          <cell r="YG110">
            <v>13.436999999999999</v>
          </cell>
          <cell r="YH110">
            <v>13.212999999999999</v>
          </cell>
          <cell r="YI110">
            <v>12.722</v>
          </cell>
          <cell r="YJ110">
            <v>12.37</v>
          </cell>
          <cell r="YK110">
            <v>12.516999999999999</v>
          </cell>
          <cell r="YL110">
            <v>12.602</v>
          </cell>
          <cell r="YM110">
            <v>12.369</v>
          </cell>
          <cell r="YN110">
            <v>12.67</v>
          </cell>
          <cell r="YO110">
            <v>12.773999999999999</v>
          </cell>
          <cell r="YP110">
            <v>13.209</v>
          </cell>
          <cell r="YQ110">
            <v>13.676</v>
          </cell>
          <cell r="YR110">
            <v>12.378</v>
          </cell>
          <cell r="YS110">
            <v>11.45</v>
          </cell>
          <cell r="YT110">
            <v>10.864000000000001</v>
          </cell>
          <cell r="YU110">
            <v>10.31</v>
          </cell>
          <cell r="YV110">
            <v>9.67</v>
          </cell>
          <cell r="YW110">
            <v>8.9550000000000001</v>
          </cell>
          <cell r="YX110">
            <v>8.9870000000000001</v>
          </cell>
          <cell r="YY110">
            <v>8.9280000000000008</v>
          </cell>
          <cell r="YZ110">
            <v>8.7550000000000008</v>
          </cell>
          <cell r="ZA110">
            <v>8.1839999999999993</v>
          </cell>
          <cell r="ZB110">
            <v>7.9160000000000004</v>
          </cell>
          <cell r="ZC110">
            <v>7.6680000000000001</v>
          </cell>
          <cell r="ZD110">
            <v>7.7649999999999997</v>
          </cell>
          <cell r="ZE110">
            <v>7.5750000000000002</v>
          </cell>
          <cell r="ZF110">
            <v>7.5359999999999996</v>
          </cell>
          <cell r="ZG110">
            <v>7.1680000000000001</v>
          </cell>
          <cell r="ZH110">
            <v>7.24</v>
          </cell>
          <cell r="ZI110">
            <v>7.149</v>
          </cell>
          <cell r="ZJ110">
            <v>7.1749999999999998</v>
          </cell>
          <cell r="ZK110">
            <v>7.1619999999999999</v>
          </cell>
          <cell r="ABX110">
            <v>5.5555555559999998</v>
          </cell>
          <cell r="ABY110">
            <v>5.5555555559999998</v>
          </cell>
          <cell r="ABZ110">
            <v>5.5555555559999998</v>
          </cell>
          <cell r="ACA110">
            <v>5.5555555559999998</v>
          </cell>
          <cell r="ACB110">
            <v>5.5555555559999998</v>
          </cell>
          <cell r="ACC110">
            <v>5.5555555559999998</v>
          </cell>
          <cell r="ACD110">
            <v>5.5555555559999998</v>
          </cell>
          <cell r="ACE110">
            <v>5.5555555559999998</v>
          </cell>
          <cell r="ACF110">
            <v>22.222222219999999</v>
          </cell>
          <cell r="ACG110">
            <v>22.222222219999999</v>
          </cell>
          <cell r="ACH110">
            <v>22.222222219999999</v>
          </cell>
          <cell r="ACI110">
            <v>22.222222219999999</v>
          </cell>
          <cell r="ACJ110">
            <v>22.222222219999999</v>
          </cell>
          <cell r="ACK110">
            <v>20.833333329999999</v>
          </cell>
          <cell r="ACL110">
            <v>20.833333329999999</v>
          </cell>
          <cell r="ACM110">
            <v>20.833333329999999</v>
          </cell>
          <cell r="ACN110">
            <v>20.833333329999999</v>
          </cell>
          <cell r="ACO110">
            <v>20.833333329999999</v>
          </cell>
          <cell r="ACP110">
            <v>25</v>
          </cell>
          <cell r="ACQ110">
            <v>26.086956520000001</v>
          </cell>
          <cell r="ACR110">
            <v>26.086956520000001</v>
          </cell>
          <cell r="ACS110">
            <v>19.047619050000002</v>
          </cell>
          <cell r="ACT110">
            <v>19.047619050000002</v>
          </cell>
          <cell r="ACU110">
            <v>20.833333329999999</v>
          </cell>
          <cell r="ACV110">
            <v>20.833333329999999</v>
          </cell>
          <cell r="ACW110">
            <v>20.833333329999999</v>
          </cell>
          <cell r="ACX110">
            <v>20.833333329999999</v>
          </cell>
          <cell r="ACY110">
            <v>20.833333329999999</v>
          </cell>
          <cell r="ACZ110">
            <v>33.333333330000002</v>
          </cell>
          <cell r="ADA110">
            <v>33.333333330000002</v>
          </cell>
          <cell r="ADB110">
            <v>33.333333330000002</v>
          </cell>
          <cell r="ADC110">
            <v>33.333333330000002</v>
          </cell>
          <cell r="ADD110">
            <v>94.444444439999998</v>
          </cell>
          <cell r="ADE110">
            <v>94.444444439999998</v>
          </cell>
          <cell r="ADF110">
            <v>94.444444439999998</v>
          </cell>
          <cell r="ADG110">
            <v>94.444444439999998</v>
          </cell>
          <cell r="ADH110">
            <v>94.444444439999998</v>
          </cell>
          <cell r="ADI110">
            <v>94.444444439999998</v>
          </cell>
          <cell r="ADJ110">
            <v>94.444444439999998</v>
          </cell>
          <cell r="ADK110">
            <v>94.444444439999998</v>
          </cell>
          <cell r="ADL110">
            <v>77.777777779999994</v>
          </cell>
          <cell r="ADM110">
            <v>77.777777779999994</v>
          </cell>
          <cell r="ADN110">
            <v>77.777777779999994</v>
          </cell>
          <cell r="ADO110">
            <v>77.777777779999994</v>
          </cell>
          <cell r="ADP110">
            <v>77.777777779999994</v>
          </cell>
          <cell r="ADQ110">
            <v>79.166666669999998</v>
          </cell>
          <cell r="ADR110">
            <v>79.166666669999998</v>
          </cell>
          <cell r="ADS110">
            <v>79.166666669999998</v>
          </cell>
          <cell r="ADT110">
            <v>79.166666669999998</v>
          </cell>
          <cell r="ADU110">
            <v>79.166666669999998</v>
          </cell>
          <cell r="ADV110">
            <v>75</v>
          </cell>
          <cell r="ADW110">
            <v>73.913043479999999</v>
          </cell>
          <cell r="ADX110">
            <v>73.913043479999999</v>
          </cell>
          <cell r="ADY110">
            <v>80.952380950000006</v>
          </cell>
          <cell r="ADZ110">
            <v>80.952380950000006</v>
          </cell>
          <cell r="AEA110">
            <v>79.166666669999998</v>
          </cell>
          <cell r="AEB110">
            <v>79.166666669999998</v>
          </cell>
          <cell r="AEC110">
            <v>79.166666669999998</v>
          </cell>
          <cell r="AED110">
            <v>79.166666669999998</v>
          </cell>
          <cell r="AEE110">
            <v>79.166666669999998</v>
          </cell>
          <cell r="AEF110">
            <v>66.666666669999998</v>
          </cell>
          <cell r="AEG110">
            <v>66.666666669999998</v>
          </cell>
          <cell r="AEH110">
            <v>66.666666669999998</v>
          </cell>
          <cell r="AEI110">
            <v>66.666666669999998</v>
          </cell>
        </row>
        <row r="111">
          <cell r="A111" t="str">
            <v>Moldova (Republic of)</v>
          </cell>
          <cell r="B111" t="str">
            <v>MDA</v>
          </cell>
          <cell r="C111" t="str">
            <v>High</v>
          </cell>
          <cell r="D111" t="str">
            <v>ECA</v>
          </cell>
          <cell r="E111">
            <v>80</v>
          </cell>
          <cell r="F111">
            <v>0.65300000000000002</v>
          </cell>
          <cell r="G111">
            <v>0.64400000000000002</v>
          </cell>
          <cell r="H111">
            <v>0.63200000000000001</v>
          </cell>
          <cell r="I111">
            <v>0.63400000000000001</v>
          </cell>
          <cell r="J111">
            <v>0.61399999999999999</v>
          </cell>
          <cell r="K111">
            <v>0.61799999999999999</v>
          </cell>
          <cell r="L111">
            <v>0.61699999999999999</v>
          </cell>
          <cell r="M111">
            <v>0.626</v>
          </cell>
          <cell r="N111">
            <v>0.628</v>
          </cell>
          <cell r="O111">
            <v>0.63100000000000001</v>
          </cell>
          <cell r="P111">
            <v>0.64100000000000001</v>
          </cell>
          <cell r="Q111">
            <v>0.65200000000000002</v>
          </cell>
          <cell r="R111">
            <v>0.66300000000000003</v>
          </cell>
          <cell r="S111">
            <v>0.67400000000000004</v>
          </cell>
          <cell r="T111">
            <v>0.68500000000000005</v>
          </cell>
          <cell r="U111">
            <v>0.69499999999999995</v>
          </cell>
          <cell r="V111">
            <v>0.70399999999999996</v>
          </cell>
          <cell r="W111">
            <v>0.71299999999999997</v>
          </cell>
          <cell r="X111">
            <v>0.72299999999999998</v>
          </cell>
          <cell r="Y111">
            <v>0.72299999999999998</v>
          </cell>
          <cell r="Z111">
            <v>0.73</v>
          </cell>
          <cell r="AA111">
            <v>0.73599999999999999</v>
          </cell>
          <cell r="AB111">
            <v>0.74099999999999999</v>
          </cell>
          <cell r="AC111">
            <v>0.746</v>
          </cell>
          <cell r="AD111">
            <v>0.75</v>
          </cell>
          <cell r="AE111">
            <v>0.749</v>
          </cell>
          <cell r="AF111">
            <v>0.75600000000000001</v>
          </cell>
          <cell r="AG111">
            <v>0.76500000000000001</v>
          </cell>
          <cell r="AH111">
            <v>0.76800000000000002</v>
          </cell>
          <cell r="AI111">
            <v>0.77400000000000002</v>
          </cell>
          <cell r="AJ111">
            <v>0.76600000000000001</v>
          </cell>
          <cell r="AK111">
            <v>0.76700000000000002</v>
          </cell>
          <cell r="AL111">
            <v>68.067300000000003</v>
          </cell>
          <cell r="AM111">
            <v>66.977099999999993</v>
          </cell>
          <cell r="AN111">
            <v>66.960499999999996</v>
          </cell>
          <cell r="AO111">
            <v>66.543400000000005</v>
          </cell>
          <cell r="AP111">
            <v>65.070099999999996</v>
          </cell>
          <cell r="AQ111">
            <v>65.098500000000001</v>
          </cell>
          <cell r="AR111">
            <v>64.241399999999999</v>
          </cell>
          <cell r="AS111">
            <v>65.171700000000001</v>
          </cell>
          <cell r="AT111">
            <v>65.505399999999995</v>
          </cell>
          <cell r="AU111">
            <v>65.560900000000004</v>
          </cell>
          <cell r="AV111">
            <v>66.416799999999995</v>
          </cell>
          <cell r="AW111">
            <v>66.786600000000007</v>
          </cell>
          <cell r="AX111">
            <v>66.937899999999999</v>
          </cell>
          <cell r="AY111">
            <v>67.419399999999996</v>
          </cell>
          <cell r="AZ111">
            <v>67.861199999999997</v>
          </cell>
          <cell r="BA111">
            <v>68.168899999999994</v>
          </cell>
          <cell r="BB111">
            <v>68.479399999999998</v>
          </cell>
          <cell r="BC111">
            <v>68.947100000000006</v>
          </cell>
          <cell r="BD111">
            <v>69.393600000000006</v>
          </cell>
          <cell r="BE111">
            <v>69.5732</v>
          </cell>
          <cell r="BF111">
            <v>69.356899999999996</v>
          </cell>
          <cell r="BG111">
            <v>69.191900000000004</v>
          </cell>
          <cell r="BH111">
            <v>69.143100000000004</v>
          </cell>
          <cell r="BI111">
            <v>69.098799999999997</v>
          </cell>
          <cell r="BJ111">
            <v>69.030699999999996</v>
          </cell>
          <cell r="BK111">
            <v>69.239599999999996</v>
          </cell>
          <cell r="BL111">
            <v>69.916899999999998</v>
          </cell>
          <cell r="BM111">
            <v>70.515500000000003</v>
          </cell>
          <cell r="BN111">
            <v>70.491600000000005</v>
          </cell>
          <cell r="BO111">
            <v>70.935100000000006</v>
          </cell>
          <cell r="BP111">
            <v>70.166499999999999</v>
          </cell>
          <cell r="BQ111">
            <v>68.8459</v>
          </cell>
          <cell r="BR111">
            <v>7.1344043629999998</v>
          </cell>
          <cell r="BS111">
            <v>7.3673746439999999</v>
          </cell>
          <cell r="BT111">
            <v>7.6079524479999998</v>
          </cell>
          <cell r="BU111">
            <v>7.856386197</v>
          </cell>
          <cell r="BV111">
            <v>8.1129324199999999</v>
          </cell>
          <cell r="BW111">
            <v>8.3778560280000001</v>
          </cell>
          <cell r="BX111">
            <v>8.6514305789999995</v>
          </cell>
          <cell r="BY111">
            <v>8.9339385650000001</v>
          </cell>
          <cell r="BZ111">
            <v>9.2256717039999998</v>
          </cell>
          <cell r="CA111">
            <v>9.5269312369999994</v>
          </cell>
          <cell r="CB111">
            <v>9.8380282440000002</v>
          </cell>
          <cell r="CC111">
            <v>10.180948900000001</v>
          </cell>
          <cell r="CD111">
            <v>10.52386956</v>
          </cell>
          <cell r="CE111">
            <v>10.86679021</v>
          </cell>
          <cell r="CF111">
            <v>11.20971087</v>
          </cell>
          <cell r="CG111">
            <v>11.552631529999999</v>
          </cell>
          <cell r="CH111">
            <v>11.895552179999999</v>
          </cell>
          <cell r="CI111">
            <v>12.23847284</v>
          </cell>
          <cell r="CJ111">
            <v>12.58139349</v>
          </cell>
          <cell r="CK111">
            <v>12.924314150000001</v>
          </cell>
          <cell r="CL111">
            <v>13.26723481</v>
          </cell>
          <cell r="CM111">
            <v>13.61015546</v>
          </cell>
          <cell r="CN111">
            <v>13.95307612</v>
          </cell>
          <cell r="CO111">
            <v>14.02487343</v>
          </cell>
          <cell r="CP111">
            <v>14.09704018</v>
          </cell>
          <cell r="CQ111">
            <v>14.06091022</v>
          </cell>
          <cell r="CR111">
            <v>14.074799540000001</v>
          </cell>
          <cell r="CS111">
            <v>14.29790974</v>
          </cell>
          <cell r="CT111">
            <v>14.39253044</v>
          </cell>
          <cell r="CU111">
            <v>14.46210003</v>
          </cell>
          <cell r="CV111">
            <v>14.43299961</v>
          </cell>
          <cell r="CW111">
            <v>14.43299961</v>
          </cell>
          <cell r="CX111">
            <v>9.1237997330000002</v>
          </cell>
          <cell r="CY111">
            <v>9.2546230660000006</v>
          </cell>
          <cell r="CZ111">
            <v>9.3854463999999993</v>
          </cell>
          <cell r="DA111">
            <v>9.5162697339999998</v>
          </cell>
          <cell r="DB111">
            <v>9.6470930670000001</v>
          </cell>
          <cell r="DC111">
            <v>9.7779164010000006</v>
          </cell>
          <cell r="DD111">
            <v>9.8771616879999993</v>
          </cell>
          <cell r="DE111">
            <v>9.9764069759999998</v>
          </cell>
          <cell r="DF111">
            <v>10.07565226</v>
          </cell>
          <cell r="DG111">
            <v>10.174897550000001</v>
          </cell>
          <cell r="DH111">
            <v>10.27414284</v>
          </cell>
          <cell r="DI111">
            <v>10.377899279999999</v>
          </cell>
          <cell r="DJ111">
            <v>10.48165571</v>
          </cell>
          <cell r="DK111">
            <v>10.58541215</v>
          </cell>
          <cell r="DL111">
            <v>10.68916859</v>
          </cell>
          <cell r="DM111">
            <v>10.79292502</v>
          </cell>
          <cell r="DN111">
            <v>11.03878267</v>
          </cell>
          <cell r="DO111">
            <v>11.28464031</v>
          </cell>
          <cell r="DP111">
            <v>11.38162994</v>
          </cell>
          <cell r="DQ111">
            <v>11.47673988</v>
          </cell>
          <cell r="DR111">
            <v>11.489410400000001</v>
          </cell>
          <cell r="DS111">
            <v>11.556170460000001</v>
          </cell>
          <cell r="DT111">
            <v>11.70310974</v>
          </cell>
          <cell r="DU111">
            <v>11.69207954</v>
          </cell>
          <cell r="DV111">
            <v>11.76074028</v>
          </cell>
          <cell r="DW111">
            <v>11.765150070000001</v>
          </cell>
          <cell r="DX111">
            <v>11.791956580000001</v>
          </cell>
          <cell r="DY111">
            <v>11.8187631</v>
          </cell>
          <cell r="DZ111">
            <v>11.84556961</v>
          </cell>
          <cell r="EA111">
            <v>11.82159042</v>
          </cell>
          <cell r="EB111">
            <v>11.82159042</v>
          </cell>
          <cell r="EC111">
            <v>11.82159042</v>
          </cell>
          <cell r="ED111">
            <v>14243.82394</v>
          </cell>
          <cell r="EE111">
            <v>11727.660760000001</v>
          </cell>
          <cell r="EF111">
            <v>8242.9507990000002</v>
          </cell>
          <cell r="EG111">
            <v>8178.1054819999999</v>
          </cell>
          <cell r="EH111">
            <v>5673.5534049999997</v>
          </cell>
          <cell r="EI111">
            <v>5647.6286639999998</v>
          </cell>
          <cell r="EJ111">
            <v>5532.3016619999999</v>
          </cell>
          <cell r="EK111">
            <v>5638.947083</v>
          </cell>
          <cell r="EL111">
            <v>5198.2498159999996</v>
          </cell>
          <cell r="EM111">
            <v>5083.7526250000001</v>
          </cell>
          <cell r="EN111">
            <v>5303.6327469999997</v>
          </cell>
          <cell r="EO111">
            <v>5774.4250330000004</v>
          </cell>
          <cell r="EP111">
            <v>6375.9189759999999</v>
          </cell>
          <cell r="EQ111">
            <v>6923.9550440000003</v>
          </cell>
          <cell r="ER111">
            <v>7575.2868120000003</v>
          </cell>
          <cell r="ES111">
            <v>8139.9562130000004</v>
          </cell>
          <cell r="ET111">
            <v>8426.5899530000006</v>
          </cell>
          <cell r="EU111">
            <v>8524.6275370000003</v>
          </cell>
          <cell r="EV111">
            <v>9227.2223389999999</v>
          </cell>
          <cell r="EW111">
            <v>8382.0305559999997</v>
          </cell>
          <cell r="EX111">
            <v>9147.8743470000009</v>
          </cell>
          <cell r="EY111">
            <v>9659.3080929999996</v>
          </cell>
          <cell r="EZ111">
            <v>9835.4453630000007</v>
          </cell>
          <cell r="FA111">
            <v>10735.73531</v>
          </cell>
          <cell r="FB111">
            <v>11204.00807</v>
          </cell>
          <cell r="FC111">
            <v>10957.021790000001</v>
          </cell>
          <cell r="FD111">
            <v>11540.900960000001</v>
          </cell>
          <cell r="FE111">
            <v>12315.486790000001</v>
          </cell>
          <cell r="FF111">
            <v>12952.69015</v>
          </cell>
          <cell r="FG111">
            <v>13704.896500000001</v>
          </cell>
          <cell r="FH111">
            <v>12822.36442</v>
          </cell>
          <cell r="FI111">
            <v>14875.331889999999</v>
          </cell>
          <cell r="FJ111">
            <v>1</v>
          </cell>
          <cell r="FK111">
            <v>0.96199999999999997</v>
          </cell>
          <cell r="FL111">
            <v>0.96099999999999997</v>
          </cell>
          <cell r="FM111">
            <v>0.97299999999999998</v>
          </cell>
          <cell r="FN111">
            <v>0.96799999999999997</v>
          </cell>
          <cell r="FO111">
            <v>0.96599999999999997</v>
          </cell>
          <cell r="FP111">
            <v>0.97</v>
          </cell>
          <cell r="FQ111">
            <v>0.96799999999999997</v>
          </cell>
          <cell r="FR111">
            <v>0.96799999999999997</v>
          </cell>
          <cell r="FS111">
            <v>0.96799999999999997</v>
          </cell>
          <cell r="FT111">
            <v>0.97</v>
          </cell>
          <cell r="FU111">
            <v>0.97399999999999998</v>
          </cell>
          <cell r="FV111">
            <v>0.97699999999999998</v>
          </cell>
          <cell r="FW111">
            <v>0.98099999999999998</v>
          </cell>
          <cell r="FX111">
            <v>0.98199999999999998</v>
          </cell>
          <cell r="FY111">
            <v>0.98799999999999999</v>
          </cell>
          <cell r="FZ111">
            <v>0.99299999999999999</v>
          </cell>
          <cell r="GA111">
            <v>0.99</v>
          </cell>
          <cell r="GB111">
            <v>0.99299999999999999</v>
          </cell>
          <cell r="GC111">
            <v>0.995</v>
          </cell>
          <cell r="GD111">
            <v>0.996</v>
          </cell>
          <cell r="GE111">
            <v>1.004</v>
          </cell>
          <cell r="GF111">
            <v>1.0129999999999999</v>
          </cell>
          <cell r="GG111">
            <v>1.004</v>
          </cell>
          <cell r="GH111">
            <v>1.014</v>
          </cell>
          <cell r="GI111">
            <v>1.0129999999999999</v>
          </cell>
          <cell r="GJ111">
            <v>1.016</v>
          </cell>
          <cell r="GK111">
            <v>1.014</v>
          </cell>
          <cell r="GL111">
            <v>1.0149999999999999</v>
          </cell>
          <cell r="GM111">
            <v>1.0149999999999999</v>
          </cell>
          <cell r="GN111">
            <v>1.01</v>
          </cell>
          <cell r="GO111">
            <v>1.012</v>
          </cell>
          <cell r="GP111">
            <v>1.01</v>
          </cell>
          <cell r="GQ111">
            <v>0.64034871500000001</v>
          </cell>
          <cell r="GR111">
            <v>0.63112111400000004</v>
          </cell>
          <cell r="GS111">
            <v>0.62336905899999995</v>
          </cell>
          <cell r="GT111">
            <v>0.62390269799999998</v>
          </cell>
          <cell r="GU111">
            <v>0.60314758800000001</v>
          </cell>
          <cell r="GV111">
            <v>0.60876128699999998</v>
          </cell>
          <cell r="GW111">
            <v>0.60713452099999998</v>
          </cell>
          <cell r="GX111">
            <v>0.61582281999999999</v>
          </cell>
          <cell r="GY111">
            <v>0.61729450600000002</v>
          </cell>
          <cell r="GZ111">
            <v>0.62121269099999998</v>
          </cell>
          <cell r="HA111">
            <v>0.63244396000000003</v>
          </cell>
          <cell r="HB111">
            <v>0.64428807600000004</v>
          </cell>
          <cell r="HC111">
            <v>0.65580993700000001</v>
          </cell>
          <cell r="HD111">
            <v>0.667013988</v>
          </cell>
          <cell r="HE111">
            <v>0.68051892999999997</v>
          </cell>
          <cell r="HF111">
            <v>0.69188739200000005</v>
          </cell>
          <cell r="HG111">
            <v>0.69966282099999999</v>
          </cell>
          <cell r="HH111">
            <v>0.70946504799999999</v>
          </cell>
          <cell r="HI111">
            <v>0.72051639099999998</v>
          </cell>
          <cell r="HJ111">
            <v>0.72091947499999998</v>
          </cell>
          <cell r="HK111">
            <v>0.73099501600000005</v>
          </cell>
          <cell r="HL111">
            <v>0.74050914099999998</v>
          </cell>
          <cell r="HM111">
            <v>0.74254343</v>
          </cell>
          <cell r="HN111">
            <v>0.75158575699999997</v>
          </cell>
          <cell r="HO111">
            <v>0.75454295599999999</v>
          </cell>
          <cell r="HP111">
            <v>0.75504865300000001</v>
          </cell>
          <cell r="HQ111">
            <v>0.76090941400000001</v>
          </cell>
          <cell r="HR111">
            <v>0.77007688600000002</v>
          </cell>
          <cell r="HS111">
            <v>0.77367784100000003</v>
          </cell>
          <cell r="HT111">
            <v>0.77741302499999998</v>
          </cell>
          <cell r="HU111">
            <v>0.77040629000000005</v>
          </cell>
          <cell r="HV111">
            <v>0.77077309900000002</v>
          </cell>
          <cell r="HW111">
            <v>71.564099999999996</v>
          </cell>
          <cell r="HX111">
            <v>70.302300000000002</v>
          </cell>
          <cell r="HY111">
            <v>71.239199999999997</v>
          </cell>
          <cell r="HZ111">
            <v>70.306299999999993</v>
          </cell>
          <cell r="IA111">
            <v>68.704999999999998</v>
          </cell>
          <cell r="IB111">
            <v>68.961299999999994</v>
          </cell>
          <cell r="IC111">
            <v>67.841899999999995</v>
          </cell>
          <cell r="ID111">
            <v>68.639099999999999</v>
          </cell>
          <cell r="IE111">
            <v>68.895300000000006</v>
          </cell>
          <cell r="IF111">
            <v>69.043599999999998</v>
          </cell>
          <cell r="IG111">
            <v>70.034800000000004</v>
          </cell>
          <cell r="IH111">
            <v>70.466399999999993</v>
          </cell>
          <cell r="II111">
            <v>70.504900000000006</v>
          </cell>
          <cell r="IJ111">
            <v>70.997100000000003</v>
          </cell>
          <cell r="IK111">
            <v>71.621200000000002</v>
          </cell>
          <cell r="IL111">
            <v>72.044600000000003</v>
          </cell>
          <cell r="IM111">
            <v>72.563900000000004</v>
          </cell>
          <cell r="IN111">
            <v>72.995999999999995</v>
          </cell>
          <cell r="IO111">
            <v>73.477400000000003</v>
          </cell>
          <cell r="IP111">
            <v>73.876499999999993</v>
          </cell>
          <cell r="IQ111">
            <v>73.777799999999999</v>
          </cell>
          <cell r="IR111">
            <v>73.679299999999998</v>
          </cell>
          <cell r="IS111">
            <v>73.625399999999999</v>
          </cell>
          <cell r="IT111">
            <v>73.586299999999994</v>
          </cell>
          <cell r="IU111">
            <v>73.523700000000005</v>
          </cell>
          <cell r="IV111">
            <v>73.837800000000001</v>
          </cell>
          <cell r="IW111">
            <v>74.510099999999994</v>
          </cell>
          <cell r="IX111">
            <v>75.059399999999997</v>
          </cell>
          <cell r="IY111">
            <v>75.2316</v>
          </cell>
          <cell r="IZ111">
            <v>75.6173</v>
          </cell>
          <cell r="JA111">
            <v>74.852199999999996</v>
          </cell>
          <cell r="JB111">
            <v>73.546599999999998</v>
          </cell>
          <cell r="JC111">
            <v>7.0546403480000004</v>
          </cell>
          <cell r="JD111">
            <v>7.2986494840000002</v>
          </cell>
          <cell r="JE111">
            <v>7.5510985210000001</v>
          </cell>
          <cell r="JF111">
            <v>7.8122793799999997</v>
          </cell>
          <cell r="JG111">
            <v>8.0824940830000003</v>
          </cell>
          <cell r="JH111">
            <v>8.3620550950000005</v>
          </cell>
          <cell r="JI111">
            <v>8.6512856930000002</v>
          </cell>
          <cell r="JJ111">
            <v>8.9265181879999993</v>
          </cell>
          <cell r="JK111">
            <v>9.2601050330000003</v>
          </cell>
          <cell r="JL111">
            <v>9.5803977939999996</v>
          </cell>
          <cell r="JM111">
            <v>9.9117689870000003</v>
          </cell>
          <cell r="JN111">
            <v>10.279136790000001</v>
          </cell>
          <cell r="JO111">
            <v>10.6465046</v>
          </cell>
          <cell r="JP111">
            <v>11.013872409999999</v>
          </cell>
          <cell r="JQ111">
            <v>11.38124021</v>
          </cell>
          <cell r="JR111">
            <v>11.748608020000001</v>
          </cell>
          <cell r="JS111">
            <v>12.115975819999999</v>
          </cell>
          <cell r="JT111">
            <v>12.48334363</v>
          </cell>
          <cell r="JU111">
            <v>12.85071144</v>
          </cell>
          <cell r="JV111">
            <v>13.21807924</v>
          </cell>
          <cell r="JW111">
            <v>13.585447050000001</v>
          </cell>
          <cell r="JX111">
            <v>13.952814849999999</v>
          </cell>
          <cell r="JY111">
            <v>14.32018266</v>
          </cell>
          <cell r="JZ111">
            <v>14.37095646</v>
          </cell>
          <cell r="KA111">
            <v>14.42191029</v>
          </cell>
          <cell r="KB111">
            <v>14.408679960000001</v>
          </cell>
          <cell r="KC111">
            <v>14.409070010000001</v>
          </cell>
          <cell r="KD111">
            <v>14.57394028</v>
          </cell>
          <cell r="KE111">
            <v>14.665209770000001</v>
          </cell>
          <cell r="KF111">
            <v>14.678609850000001</v>
          </cell>
          <cell r="KG111">
            <v>14.752630229999999</v>
          </cell>
          <cell r="KH111">
            <v>14.752630229999999</v>
          </cell>
          <cell r="KI111">
            <v>8.6748380919999999</v>
          </cell>
          <cell r="KJ111">
            <v>8.822834018</v>
          </cell>
          <cell r="KK111">
            <v>8.970829943</v>
          </cell>
          <cell r="KL111">
            <v>9.1188258690000001</v>
          </cell>
          <cell r="KM111">
            <v>9.2668217940000002</v>
          </cell>
          <cell r="KN111">
            <v>9.4148177200000003</v>
          </cell>
          <cell r="KO111">
            <v>9.5309375999999997</v>
          </cell>
          <cell r="KP111">
            <v>9.6470574800000009</v>
          </cell>
          <cell r="KQ111">
            <v>9.7631773600000002</v>
          </cell>
          <cell r="KR111">
            <v>9.8792972399999996</v>
          </cell>
          <cell r="KS111">
            <v>9.9954171200000008</v>
          </cell>
          <cell r="KT111">
            <v>10.12064444</v>
          </cell>
          <cell r="KU111">
            <v>10.24587176</v>
          </cell>
          <cell r="KV111">
            <v>10.37109908</v>
          </cell>
          <cell r="KW111">
            <v>10.49632641</v>
          </cell>
          <cell r="KX111">
            <v>10.62155373</v>
          </cell>
          <cell r="KY111">
            <v>10.894776970000001</v>
          </cell>
          <cell r="KZ111">
            <v>11.16800022</v>
          </cell>
          <cell r="LA111">
            <v>11.283200259999999</v>
          </cell>
          <cell r="LB111">
            <v>11.41333008</v>
          </cell>
          <cell r="LC111">
            <v>11.433250429999999</v>
          </cell>
          <cell r="LD111">
            <v>11.49682045</v>
          </cell>
          <cell r="LE111">
            <v>11.530369759999999</v>
          </cell>
          <cell r="LF111">
            <v>11.64111042</v>
          </cell>
          <cell r="LG111">
            <v>11.75164032</v>
          </cell>
          <cell r="LH111">
            <v>11.80002022</v>
          </cell>
          <cell r="LI111">
            <v>11.828466730000001</v>
          </cell>
          <cell r="LJ111">
            <v>11.85691325</v>
          </cell>
          <cell r="LK111">
            <v>11.88535976</v>
          </cell>
          <cell r="LL111">
            <v>11.85783958</v>
          </cell>
          <cell r="LM111">
            <v>11.85783958</v>
          </cell>
          <cell r="LN111">
            <v>11.85783958</v>
          </cell>
          <cell r="LO111">
            <v>11522.595069999999</v>
          </cell>
          <cell r="LP111">
            <v>9507.2006770000007</v>
          </cell>
          <cell r="LQ111">
            <v>6691.4995829999998</v>
          </cell>
          <cell r="LR111">
            <v>6641.6627850000004</v>
          </cell>
          <cell r="LS111">
            <v>4610.311651</v>
          </cell>
          <cell r="LT111">
            <v>4588.0073320000001</v>
          </cell>
          <cell r="LU111">
            <v>4497.7825039999998</v>
          </cell>
          <cell r="LV111">
            <v>4580.3862799999997</v>
          </cell>
          <cell r="LW111">
            <v>4227.5860739999998</v>
          </cell>
          <cell r="LX111">
            <v>4135.7122049999998</v>
          </cell>
          <cell r="LY111">
            <v>4308.8843729999999</v>
          </cell>
          <cell r="LZ111">
            <v>4708.0538489999999</v>
          </cell>
          <cell r="MA111">
            <v>5284.6129010000004</v>
          </cell>
          <cell r="MB111">
            <v>5686.5108819999996</v>
          </cell>
          <cell r="MC111">
            <v>6312.6043840000002</v>
          </cell>
          <cell r="MD111">
            <v>6857.0257460000003</v>
          </cell>
          <cell r="ME111">
            <v>6717.0851839999996</v>
          </cell>
          <cell r="MF111">
            <v>6886.9432269999998</v>
          </cell>
          <cell r="MG111">
            <v>7422.428997</v>
          </cell>
          <cell r="MH111">
            <v>6652.254903</v>
          </cell>
          <cell r="MI111">
            <v>7530.9204040000004</v>
          </cell>
          <cell r="MJ111">
            <v>8386.6831689999999</v>
          </cell>
          <cell r="MK111">
            <v>8192.6413219999995</v>
          </cell>
          <cell r="ML111">
            <v>9393.5748870000007</v>
          </cell>
          <cell r="MM111">
            <v>9678.2015069999998</v>
          </cell>
          <cell r="MN111">
            <v>9430.0262199999997</v>
          </cell>
          <cell r="MO111">
            <v>9824.712716</v>
          </cell>
          <cell r="MP111">
            <v>10702.81364</v>
          </cell>
          <cell r="MQ111">
            <v>11027.77126</v>
          </cell>
          <cell r="MR111">
            <v>11443.60104</v>
          </cell>
          <cell r="MS111">
            <v>10653.42569</v>
          </cell>
          <cell r="MT111">
            <v>12086.96092</v>
          </cell>
          <cell r="MU111">
            <v>0.66581891599999998</v>
          </cell>
          <cell r="MV111">
            <v>0.65702100399999996</v>
          </cell>
          <cell r="MW111">
            <v>0.64082012399999999</v>
          </cell>
          <cell r="MX111">
            <v>0.64453010899999996</v>
          </cell>
          <cell r="MY111">
            <v>0.624582203</v>
          </cell>
          <cell r="MZ111">
            <v>0.62734180399999995</v>
          </cell>
          <cell r="NA111">
            <v>0.626925709</v>
          </cell>
          <cell r="NB111">
            <v>0.63639853599999996</v>
          </cell>
          <cell r="NC111">
            <v>0.63775278999999996</v>
          </cell>
          <cell r="ND111">
            <v>0.64013813200000003</v>
          </cell>
          <cell r="NE111">
            <v>0.64952717400000004</v>
          </cell>
          <cell r="NF111">
            <v>0.65912635600000002</v>
          </cell>
          <cell r="NG111">
            <v>0.66862515199999994</v>
          </cell>
          <cell r="NH111">
            <v>0.67927623999999998</v>
          </cell>
          <cell r="NI111">
            <v>0.68844049500000004</v>
          </cell>
          <cell r="NJ111">
            <v>0.69642109500000005</v>
          </cell>
          <cell r="NK111">
            <v>0.70642655899999995</v>
          </cell>
          <cell r="NL111">
            <v>0.71433030200000003</v>
          </cell>
          <cell r="NM111">
            <v>0.72438875999999996</v>
          </cell>
          <cell r="NN111">
            <v>0.72348466899999997</v>
          </cell>
          <cell r="NO111">
            <v>0.72810484900000005</v>
          </cell>
          <cell r="NP111">
            <v>0.73136365199999998</v>
          </cell>
          <cell r="NQ111">
            <v>0.73968254499999997</v>
          </cell>
          <cell r="NR111">
            <v>0.74123897800000005</v>
          </cell>
          <cell r="NS111">
            <v>0.74472914499999998</v>
          </cell>
          <cell r="NT111">
            <v>0.74345206900000005</v>
          </cell>
          <cell r="NU111">
            <v>0.75047747300000001</v>
          </cell>
          <cell r="NV111">
            <v>0.75884586799999998</v>
          </cell>
          <cell r="NW111">
            <v>0.76258565700000003</v>
          </cell>
          <cell r="NX111">
            <v>0.76953163700000005</v>
          </cell>
          <cell r="NY111">
            <v>0.76162843099999999</v>
          </cell>
          <cell r="NZ111">
            <v>0.76319963400000002</v>
          </cell>
          <cell r="OA111">
            <v>64.302300000000002</v>
          </cell>
          <cell r="OB111">
            <v>63.424399999999999</v>
          </cell>
          <cell r="OC111">
            <v>62.572099999999999</v>
          </cell>
          <cell r="OD111">
            <v>62.628100000000003</v>
          </cell>
          <cell r="OE111">
            <v>61.330300000000001</v>
          </cell>
          <cell r="OF111">
            <v>61.170299999999997</v>
          </cell>
          <cell r="OG111">
            <v>60.578400000000002</v>
          </cell>
          <cell r="OH111">
            <v>61.603999999999999</v>
          </cell>
          <cell r="OI111">
            <v>62.011000000000003</v>
          </cell>
          <cell r="OJ111">
            <v>61.996099999999998</v>
          </cell>
          <cell r="OK111">
            <v>62.718800000000002</v>
          </cell>
          <cell r="OL111">
            <v>63.034500000000001</v>
          </cell>
          <cell r="OM111">
            <v>63.289200000000001</v>
          </cell>
          <cell r="ON111">
            <v>63.753500000000003</v>
          </cell>
          <cell r="OO111">
            <v>64.029600000000002</v>
          </cell>
          <cell r="OP111">
            <v>64.228899999999996</v>
          </cell>
          <cell r="OQ111">
            <v>64.367199999999997</v>
          </cell>
          <cell r="OR111">
            <v>64.853499999999997</v>
          </cell>
          <cell r="OS111">
            <v>65.264600000000002</v>
          </cell>
          <cell r="OT111">
            <v>65.274699999999996</v>
          </cell>
          <cell r="OU111">
            <v>64.992699999999999</v>
          </cell>
          <cell r="OV111">
            <v>64.805099999999996</v>
          </cell>
          <cell r="OW111">
            <v>64.780600000000007</v>
          </cell>
          <cell r="OX111">
            <v>64.750100000000003</v>
          </cell>
          <cell r="OY111">
            <v>64.695300000000003</v>
          </cell>
          <cell r="OZ111">
            <v>64.827399999999997</v>
          </cell>
          <cell r="PA111">
            <v>65.4739</v>
          </cell>
          <cell r="PB111">
            <v>66.076800000000006</v>
          </cell>
          <cell r="PC111">
            <v>65.920900000000003</v>
          </cell>
          <cell r="PD111">
            <v>66.377799999999993</v>
          </cell>
          <cell r="PE111">
            <v>65.691999999999993</v>
          </cell>
          <cell r="PF111">
            <v>64.443299999999994</v>
          </cell>
          <cell r="PG111">
            <v>7.2467977220000002</v>
          </cell>
          <cell r="PH111">
            <v>7.4676320199999999</v>
          </cell>
          <cell r="PI111">
            <v>7.6951958810000001</v>
          </cell>
          <cell r="PJ111">
            <v>7.9296943789999998</v>
          </cell>
          <cell r="PK111">
            <v>8.1713388340000002</v>
          </cell>
          <cell r="PL111">
            <v>8.4203470090000003</v>
          </cell>
          <cell r="PM111">
            <v>8.6769432999999996</v>
          </cell>
          <cell r="PN111">
            <v>8.9413589429999991</v>
          </cell>
          <cell r="PO111">
            <v>9.2138322200000005</v>
          </cell>
          <cell r="PP111">
            <v>9.4946086740000002</v>
          </cell>
          <cell r="PQ111">
            <v>9.7839413309999994</v>
          </cell>
          <cell r="PR111">
            <v>10.10081516</v>
          </cell>
          <cell r="PS111">
            <v>10.41768899</v>
          </cell>
          <cell r="PT111">
            <v>10.73456283</v>
          </cell>
          <cell r="PU111">
            <v>11.05143666</v>
          </cell>
          <cell r="PV111">
            <v>11.368310490000001</v>
          </cell>
          <cell r="PW111">
            <v>11.685184319999999</v>
          </cell>
          <cell r="PX111">
            <v>12.00205815</v>
          </cell>
          <cell r="PY111">
            <v>12.318931989999999</v>
          </cell>
          <cell r="PZ111">
            <v>12.63580582</v>
          </cell>
          <cell r="QA111">
            <v>12.95267965</v>
          </cell>
          <cell r="QB111">
            <v>13.269553480000001</v>
          </cell>
          <cell r="QC111">
            <v>13.586427309999999</v>
          </cell>
          <cell r="QD111">
            <v>13.67965878</v>
          </cell>
          <cell r="QE111">
            <v>13.77353001</v>
          </cell>
          <cell r="QF111">
            <v>13.71842957</v>
          </cell>
          <cell r="QG111">
            <v>13.748979569999999</v>
          </cell>
          <cell r="QH111">
            <v>14.02822018</v>
          </cell>
          <cell r="QI111">
            <v>14.123780249999999</v>
          </cell>
          <cell r="QJ111">
            <v>14.25035954</v>
          </cell>
          <cell r="QK111">
            <v>14.123579980000001</v>
          </cell>
          <cell r="QL111">
            <v>14.123579980000001</v>
          </cell>
          <cell r="QM111">
            <v>9.7552265719999998</v>
          </cell>
          <cell r="QN111">
            <v>9.8559112500000001</v>
          </cell>
          <cell r="QO111">
            <v>9.9565959280000005</v>
          </cell>
          <cell r="QP111">
            <v>10.057280609999999</v>
          </cell>
          <cell r="QQ111">
            <v>10.157965280000001</v>
          </cell>
          <cell r="QR111">
            <v>10.25864996</v>
          </cell>
          <cell r="QS111">
            <v>10.336960270000001</v>
          </cell>
          <cell r="QT111">
            <v>10.415270570000001</v>
          </cell>
          <cell r="QU111">
            <v>10.49358088</v>
          </cell>
          <cell r="QV111">
            <v>10.57189118</v>
          </cell>
          <cell r="QW111">
            <v>10.650201490000001</v>
          </cell>
          <cell r="QX111">
            <v>10.71732461</v>
          </cell>
          <cell r="QY111">
            <v>10.784447719999999</v>
          </cell>
          <cell r="QZ111">
            <v>10.851570840000001</v>
          </cell>
          <cell r="RA111">
            <v>10.918693960000001</v>
          </cell>
          <cell r="RB111">
            <v>10.98581708</v>
          </cell>
          <cell r="RC111">
            <v>11.2028485</v>
          </cell>
          <cell r="RD111">
            <v>11.419879910000001</v>
          </cell>
          <cell r="RE111">
            <v>11.495800020000001</v>
          </cell>
          <cell r="RF111">
            <v>11.550419809999999</v>
          </cell>
          <cell r="RG111">
            <v>11.55512047</v>
          </cell>
          <cell r="RH111">
            <v>11.625229839999999</v>
          </cell>
          <cell r="RI111">
            <v>11.90227032</v>
          </cell>
          <cell r="RJ111">
            <v>11.754899979999999</v>
          </cell>
          <cell r="RK111">
            <v>11.774120330000001</v>
          </cell>
          <cell r="RL111">
            <v>11.728070260000001</v>
          </cell>
          <cell r="RM111">
            <v>11.75285339</v>
          </cell>
          <cell r="RN111">
            <v>11.777636530000001</v>
          </cell>
          <cell r="RO111">
            <v>11.80241966</v>
          </cell>
          <cell r="RP111">
            <v>11.781069759999999</v>
          </cell>
          <cell r="RQ111">
            <v>11.781069759999999</v>
          </cell>
          <cell r="RR111">
            <v>11.781069759999999</v>
          </cell>
          <cell r="RS111">
            <v>17323.742719999998</v>
          </cell>
          <cell r="RT111">
            <v>14235.40523</v>
          </cell>
          <cell r="RU111">
            <v>9991.8736869999993</v>
          </cell>
          <cell r="RV111">
            <v>9907.1743760000008</v>
          </cell>
          <cell r="RW111">
            <v>6867.4242299999996</v>
          </cell>
          <cell r="RX111">
            <v>6835.0505579999999</v>
          </cell>
          <cell r="RY111">
            <v>6689.3576210000001</v>
          </cell>
          <cell r="RZ111">
            <v>6820.3883900000001</v>
          </cell>
          <cell r="SA111">
            <v>6279.6521419999999</v>
          </cell>
          <cell r="SB111">
            <v>6138.5428140000004</v>
          </cell>
          <cell r="SC111">
            <v>6409.5246500000003</v>
          </cell>
          <cell r="SD111">
            <v>6959.5200960000002</v>
          </cell>
          <cell r="SE111">
            <v>7588.4566869999999</v>
          </cell>
          <cell r="SF111">
            <v>8298.6049299999995</v>
          </cell>
          <cell r="SG111">
            <v>8978.3693129999992</v>
          </cell>
          <cell r="SH111">
            <v>9565.3430219999991</v>
          </cell>
          <cell r="SI111">
            <v>10323.99827</v>
          </cell>
          <cell r="SJ111">
            <v>10340.3696</v>
          </cell>
          <cell r="SK111">
            <v>11225.852059999999</v>
          </cell>
          <cell r="SL111">
            <v>10295.48841</v>
          </cell>
          <cell r="SM111">
            <v>10934.9421</v>
          </cell>
          <cell r="SN111">
            <v>11064.897779999999</v>
          </cell>
          <cell r="SO111">
            <v>11649.172850000001</v>
          </cell>
          <cell r="SP111">
            <v>12217.14531</v>
          </cell>
          <cell r="SQ111">
            <v>12887.409</v>
          </cell>
          <cell r="SR111">
            <v>12641.01484</v>
          </cell>
          <cell r="SS111">
            <v>13433.197819999999</v>
          </cell>
          <cell r="ST111">
            <v>14093.589620000001</v>
          </cell>
          <cell r="SU111">
            <v>15075.832609999999</v>
          </cell>
          <cell r="SV111">
            <v>16200.8451</v>
          </cell>
          <cell r="SW111">
            <v>15219.07602</v>
          </cell>
          <cell r="SX111">
            <v>17961.168539999999</v>
          </cell>
          <cell r="SY111">
            <v>0.65900000000000003</v>
          </cell>
          <cell r="SZ111">
            <v>0.66800000000000004</v>
          </cell>
          <cell r="TA111">
            <v>0.67700000000000005</v>
          </cell>
          <cell r="TB111">
            <v>0.68300000000000005</v>
          </cell>
          <cell r="TC111">
            <v>0.69099999999999995</v>
          </cell>
          <cell r="TD111">
            <v>0.69099999999999995</v>
          </cell>
          <cell r="TE111">
            <v>0.69799999999999995</v>
          </cell>
          <cell r="TF111">
            <v>0.70599999999999996</v>
          </cell>
          <cell r="TG111">
            <v>0.71</v>
          </cell>
          <cell r="TH111">
            <v>0.71599999999999997</v>
          </cell>
          <cell r="TI111">
            <v>0.71</v>
          </cell>
          <cell r="TJ111">
            <v>0.71099999999999997</v>
          </cell>
          <cell r="TK111">
            <v>9.6892131579999994</v>
          </cell>
          <cell r="TL111">
            <v>9.1862724609999997</v>
          </cell>
          <cell r="TM111">
            <v>8.6342335079999994</v>
          </cell>
          <cell r="TN111">
            <v>8.4053287080000008</v>
          </cell>
          <cell r="TO111">
            <v>7.7947152690000001</v>
          </cell>
          <cell r="TP111">
            <v>7.6807300009999997</v>
          </cell>
          <cell r="TQ111">
            <v>7.6242534080000004</v>
          </cell>
          <cell r="TR111">
            <v>7.5751824140000004</v>
          </cell>
          <cell r="TS111">
            <v>7.4713975760000002</v>
          </cell>
          <cell r="TT111">
            <v>7.4105461610000001</v>
          </cell>
          <cell r="TU111">
            <v>7.3272023370000001</v>
          </cell>
          <cell r="TV111">
            <v>7.2974661359999997</v>
          </cell>
          <cell r="TW111">
            <v>9.7260273969999993</v>
          </cell>
          <cell r="TX111">
            <v>9.2391304349999999</v>
          </cell>
          <cell r="TY111">
            <v>8.6369770579999994</v>
          </cell>
          <cell r="TZ111">
            <v>8.4450402140000005</v>
          </cell>
          <cell r="UA111">
            <v>7.8666666669999996</v>
          </cell>
          <cell r="UB111">
            <v>7.7436582109999996</v>
          </cell>
          <cell r="UC111">
            <v>7.6719576719999996</v>
          </cell>
          <cell r="UD111">
            <v>7.7124183009999996</v>
          </cell>
          <cell r="UE111">
            <v>7.5520833329999997</v>
          </cell>
          <cell r="UF111">
            <v>7.4935400520000002</v>
          </cell>
          <cell r="UG111">
            <v>7.3107049609999999</v>
          </cell>
          <cell r="UH111">
            <v>7.301173403</v>
          </cell>
          <cell r="UI111">
            <v>10.690362929999999</v>
          </cell>
          <cell r="UJ111">
            <v>10.50690365</v>
          </cell>
          <cell r="UK111">
            <v>10.33328438</v>
          </cell>
          <cell r="UL111">
            <v>10.169016839999999</v>
          </cell>
          <cell r="UM111">
            <v>10.021147729999999</v>
          </cell>
          <cell r="UN111">
            <v>9.8458843229999999</v>
          </cell>
          <cell r="UO111">
            <v>9.6764545440000003</v>
          </cell>
          <cell r="UP111">
            <v>9.5292415619999993</v>
          </cell>
          <cell r="UQ111">
            <v>9.4068765639999992</v>
          </cell>
          <cell r="UR111">
            <v>9.2243223190000005</v>
          </cell>
          <cell r="US111">
            <v>8.9742908480000008</v>
          </cell>
          <cell r="UT111">
            <v>8.8850822449999995</v>
          </cell>
          <cell r="UU111">
            <v>3.5737890550000002</v>
          </cell>
          <cell r="UV111">
            <v>3.4870208119999999</v>
          </cell>
          <cell r="UW111">
            <v>3.2547249250000001</v>
          </cell>
          <cell r="UX111">
            <v>3.2473628940000001</v>
          </cell>
          <cell r="UY111">
            <v>2.9257759970000001</v>
          </cell>
          <cell r="UZ111">
            <v>2.7590835990000002</v>
          </cell>
          <cell r="VA111">
            <v>2.7590835990000002</v>
          </cell>
          <cell r="VB111">
            <v>2.7590835990000002</v>
          </cell>
          <cell r="VC111">
            <v>2.5700940839999999</v>
          </cell>
          <cell r="VD111">
            <v>2.5700940839999999</v>
          </cell>
          <cell r="VE111">
            <v>2.5700940839999999</v>
          </cell>
          <cell r="VF111">
            <v>2.5700940839999999</v>
          </cell>
          <cell r="VG111">
            <v>14.80348749</v>
          </cell>
          <cell r="VH111">
            <v>13.56489292</v>
          </cell>
          <cell r="VI111">
            <v>12.31469122</v>
          </cell>
          <cell r="VJ111">
            <v>11.799606389999999</v>
          </cell>
          <cell r="VK111">
            <v>10.43722208</v>
          </cell>
          <cell r="VL111">
            <v>10.43722208</v>
          </cell>
          <cell r="VM111">
            <v>10.43722208</v>
          </cell>
          <cell r="VN111">
            <v>10.43722208</v>
          </cell>
          <cell r="VO111">
            <v>10.43722208</v>
          </cell>
          <cell r="VP111">
            <v>10.43722208</v>
          </cell>
          <cell r="VQ111">
            <v>10.43722208</v>
          </cell>
          <cell r="VR111">
            <v>10.43722208</v>
          </cell>
          <cell r="VS111">
            <v>51</v>
          </cell>
          <cell r="VT111">
            <v>0.46</v>
          </cell>
          <cell r="VU111">
            <v>0.47499999999999998</v>
          </cell>
          <cell r="VV111">
            <v>0.47099999999999997</v>
          </cell>
          <cell r="VW111">
            <v>0.47399999999999998</v>
          </cell>
          <cell r="VX111">
            <v>0.48499999999999999</v>
          </cell>
          <cell r="VY111">
            <v>0.48599999999999999</v>
          </cell>
          <cell r="VZ111">
            <v>0.47699999999999998</v>
          </cell>
          <cell r="WA111">
            <v>0.46200000000000002</v>
          </cell>
          <cell r="WB111">
            <v>0.44700000000000001</v>
          </cell>
          <cell r="WC111">
            <v>0.39700000000000002</v>
          </cell>
          <cell r="WD111">
            <v>0.39600000000000002</v>
          </cell>
          <cell r="WE111">
            <v>0.34799999999999998</v>
          </cell>
          <cell r="WF111">
            <v>0.33600000000000002</v>
          </cell>
          <cell r="WG111">
            <v>0.32900000000000001</v>
          </cell>
          <cell r="WH111">
            <v>0.30499999999999999</v>
          </cell>
          <cell r="WI111">
            <v>0.28699999999999998</v>
          </cell>
          <cell r="WJ111">
            <v>0.28399999999999997</v>
          </cell>
          <cell r="WK111">
            <v>0.27800000000000002</v>
          </cell>
          <cell r="WL111">
            <v>0.27300000000000002</v>
          </cell>
          <cell r="WM111">
            <v>0.26700000000000002</v>
          </cell>
          <cell r="WN111">
            <v>0.28399999999999997</v>
          </cell>
          <cell r="WO111">
            <v>0.255</v>
          </cell>
          <cell r="WP111">
            <v>0.255</v>
          </cell>
          <cell r="WQ111">
            <v>0.253</v>
          </cell>
          <cell r="WR111">
            <v>0.27700000000000002</v>
          </cell>
          <cell r="WS111">
            <v>0.26400000000000001</v>
          </cell>
          <cell r="WT111">
            <v>0.25700000000000001</v>
          </cell>
          <cell r="WU111">
            <v>0.24199999999999999</v>
          </cell>
          <cell r="WV111">
            <v>0.24099999999999999</v>
          </cell>
          <cell r="WW111">
            <v>0.22900000000000001</v>
          </cell>
          <cell r="WX111">
            <v>0.22800000000000001</v>
          </cell>
          <cell r="WY111">
            <v>0.20499999999999999</v>
          </cell>
          <cell r="WZ111">
            <v>52</v>
          </cell>
          <cell r="XA111">
            <v>60</v>
          </cell>
          <cell r="XB111">
            <v>54</v>
          </cell>
          <cell r="XC111">
            <v>54</v>
          </cell>
          <cell r="XD111">
            <v>63</v>
          </cell>
          <cell r="XE111">
            <v>67</v>
          </cell>
          <cell r="XF111">
            <v>65</v>
          </cell>
          <cell r="XG111">
            <v>54</v>
          </cell>
          <cell r="XH111">
            <v>49</v>
          </cell>
          <cell r="XI111">
            <v>46</v>
          </cell>
          <cell r="XJ111">
            <v>44</v>
          </cell>
          <cell r="XK111">
            <v>39</v>
          </cell>
          <cell r="XL111">
            <v>38</v>
          </cell>
          <cell r="XM111">
            <v>36</v>
          </cell>
          <cell r="XN111">
            <v>32</v>
          </cell>
          <cell r="XO111">
            <v>34</v>
          </cell>
          <cell r="XP111">
            <v>31</v>
          </cell>
          <cell r="XQ111">
            <v>31</v>
          </cell>
          <cell r="XR111">
            <v>29</v>
          </cell>
          <cell r="XS111">
            <v>28</v>
          </cell>
          <cell r="XT111">
            <v>29</v>
          </cell>
          <cell r="XU111">
            <v>21</v>
          </cell>
          <cell r="XV111">
            <v>22</v>
          </cell>
          <cell r="XW111">
            <v>21</v>
          </cell>
          <cell r="XX111">
            <v>23</v>
          </cell>
          <cell r="XY111">
            <v>22</v>
          </cell>
          <cell r="XZ111">
            <v>20</v>
          </cell>
          <cell r="YA111">
            <v>19</v>
          </cell>
          <cell r="YB111">
            <v>19</v>
          </cell>
          <cell r="YC111">
            <v>19</v>
          </cell>
          <cell r="YD111">
            <v>19</v>
          </cell>
          <cell r="YE111">
            <v>19</v>
          </cell>
          <cell r="YF111">
            <v>56.295999999999999</v>
          </cell>
          <cell r="YG111">
            <v>60.710999999999999</v>
          </cell>
          <cell r="YH111">
            <v>64.132999999999996</v>
          </cell>
          <cell r="YI111">
            <v>67.320999999999998</v>
          </cell>
          <cell r="YJ111">
            <v>68.498999999999995</v>
          </cell>
          <cell r="YK111">
            <v>65.260000000000005</v>
          </cell>
          <cell r="YL111">
            <v>59.435000000000002</v>
          </cell>
          <cell r="YM111">
            <v>57.570999999999998</v>
          </cell>
          <cell r="YN111">
            <v>51.177999999999997</v>
          </cell>
          <cell r="YO111">
            <v>46.823</v>
          </cell>
          <cell r="YP111">
            <v>43.252000000000002</v>
          </cell>
          <cell r="YQ111">
            <v>39.314999999999998</v>
          </cell>
          <cell r="YR111">
            <v>35.375</v>
          </cell>
          <cell r="YS111">
            <v>33.700000000000003</v>
          </cell>
          <cell r="YT111">
            <v>33.765999999999998</v>
          </cell>
          <cell r="YU111">
            <v>33.046999999999997</v>
          </cell>
          <cell r="YV111">
            <v>32.576000000000001</v>
          </cell>
          <cell r="YW111">
            <v>30.77</v>
          </cell>
          <cell r="YX111">
            <v>30.806999999999999</v>
          </cell>
          <cell r="YY111">
            <v>31.373999999999999</v>
          </cell>
          <cell r="YZ111">
            <v>31.393999999999998</v>
          </cell>
          <cell r="ZA111">
            <v>30.75</v>
          </cell>
          <cell r="ZB111">
            <v>30.242000000000001</v>
          </cell>
          <cell r="ZC111">
            <v>30.692</v>
          </cell>
          <cell r="ZD111">
            <v>34.851999999999997</v>
          </cell>
          <cell r="ZE111">
            <v>36.003999999999998</v>
          </cell>
          <cell r="ZF111">
            <v>35.86</v>
          </cell>
          <cell r="ZG111">
            <v>33.112000000000002</v>
          </cell>
          <cell r="ZH111">
            <v>31.783000000000001</v>
          </cell>
          <cell r="ZI111">
            <v>28.975000000000001</v>
          </cell>
          <cell r="ZJ111">
            <v>27.353999999999999</v>
          </cell>
          <cell r="ZK111">
            <v>27.795000000000002</v>
          </cell>
          <cell r="ZL111">
            <v>68.631068830000004</v>
          </cell>
          <cell r="ZM111">
            <v>69.919993779999999</v>
          </cell>
          <cell r="ZN111">
            <v>71.208918729999994</v>
          </cell>
          <cell r="ZO111">
            <v>72.497843680000003</v>
          </cell>
          <cell r="ZP111">
            <v>73.786768629999997</v>
          </cell>
          <cell r="ZQ111">
            <v>75.07569359</v>
          </cell>
          <cell r="ZR111">
            <v>76.06121899</v>
          </cell>
          <cell r="ZS111">
            <v>77.046744399999994</v>
          </cell>
          <cell r="ZT111">
            <v>78.032269810000003</v>
          </cell>
          <cell r="ZU111">
            <v>79.017795219999996</v>
          </cell>
          <cell r="ZV111">
            <v>80.003320630000005</v>
          </cell>
          <cell r="ZW111">
            <v>81.036971480000005</v>
          </cell>
          <cell r="ZX111">
            <v>82.07062234</v>
          </cell>
          <cell r="ZY111">
            <v>83.104273190000001</v>
          </cell>
          <cell r="ZZ111">
            <v>84.137924049999995</v>
          </cell>
          <cell r="AAA111">
            <v>85.171574899999996</v>
          </cell>
          <cell r="AAB111">
            <v>87.416731510000005</v>
          </cell>
          <cell r="AAC111">
            <v>89.66188812</v>
          </cell>
          <cell r="AAD111">
            <v>90.48152924</v>
          </cell>
          <cell r="AAE111">
            <v>91.641197199999993</v>
          </cell>
          <cell r="AAF111">
            <v>92.138046259999996</v>
          </cell>
          <cell r="AAG111">
            <v>92.581810000000004</v>
          </cell>
          <cell r="AAH111">
            <v>93.648803709999996</v>
          </cell>
          <cell r="AAI111">
            <v>94.266441349999994</v>
          </cell>
          <cell r="AAJ111">
            <v>95.207023620000001</v>
          </cell>
          <cell r="AAK111">
            <v>95.509330750000004</v>
          </cell>
          <cell r="AAL111">
            <v>95.868499760000006</v>
          </cell>
          <cell r="AAM111">
            <v>96.22766876</v>
          </cell>
          <cell r="AAN111">
            <v>96.586837770000002</v>
          </cell>
          <cell r="AAO111">
            <v>96.111808780000004</v>
          </cell>
          <cell r="AAP111">
            <v>96.111808780000004</v>
          </cell>
          <cell r="AAQ111">
            <v>96.111808780000004</v>
          </cell>
          <cell r="AAR111">
            <v>78.444619880000005</v>
          </cell>
          <cell r="AAS111">
            <v>79.473605019999994</v>
          </cell>
          <cell r="AAT111">
            <v>80.502590150000003</v>
          </cell>
          <cell r="AAU111">
            <v>81.531575290000006</v>
          </cell>
          <cell r="AAV111">
            <v>82.560560429999995</v>
          </cell>
          <cell r="AAW111">
            <v>83.589545560000005</v>
          </cell>
          <cell r="AAX111">
            <v>84.416039650000002</v>
          </cell>
          <cell r="AAY111">
            <v>85.242533730000005</v>
          </cell>
          <cell r="AAZ111">
            <v>86.069027820000002</v>
          </cell>
          <cell r="ABA111">
            <v>86.895521900000006</v>
          </cell>
          <cell r="ABB111">
            <v>87.722015990000003</v>
          </cell>
          <cell r="ABC111">
            <v>88.36874761</v>
          </cell>
          <cell r="ABD111">
            <v>89.015479229999997</v>
          </cell>
          <cell r="ABE111">
            <v>89.662210860000002</v>
          </cell>
          <cell r="ABF111">
            <v>90.308942479999999</v>
          </cell>
          <cell r="ABG111">
            <v>90.955674099999996</v>
          </cell>
          <cell r="ABH111">
            <v>92.526012859999994</v>
          </cell>
          <cell r="ABI111">
            <v>94.096351619999993</v>
          </cell>
          <cell r="ABJ111">
            <v>94.767303470000002</v>
          </cell>
          <cell r="ABK111">
            <v>95.294807430000006</v>
          </cell>
          <cell r="ABL111">
            <v>95.720848079999996</v>
          </cell>
          <cell r="ABM111">
            <v>96.341003420000007</v>
          </cell>
          <cell r="ABN111">
            <v>96.62890625</v>
          </cell>
          <cell r="ABO111">
            <v>96.92688751</v>
          </cell>
          <cell r="ABP111">
            <v>97.308250430000001</v>
          </cell>
          <cell r="ABQ111">
            <v>97.379066469999998</v>
          </cell>
          <cell r="ABR111">
            <v>97.622024539999998</v>
          </cell>
          <cell r="ABS111">
            <v>97.864982600000005</v>
          </cell>
          <cell r="ABT111">
            <v>98.107940670000005</v>
          </cell>
          <cell r="ABU111">
            <v>97.961257930000002</v>
          </cell>
          <cell r="ABV111">
            <v>97.961257930000002</v>
          </cell>
          <cell r="ABW111">
            <v>97.961257930000002</v>
          </cell>
          <cell r="ABX111">
            <v>4.807692308</v>
          </cell>
          <cell r="ABY111">
            <v>4.807692308</v>
          </cell>
          <cell r="ABZ111">
            <v>4.807692308</v>
          </cell>
          <cell r="ACA111">
            <v>4.807692308</v>
          </cell>
          <cell r="ACB111">
            <v>4.807692308</v>
          </cell>
          <cell r="ACC111">
            <v>4.807692308</v>
          </cell>
          <cell r="ACD111">
            <v>4.807692308</v>
          </cell>
          <cell r="ACE111">
            <v>4.807692308</v>
          </cell>
          <cell r="ACF111">
            <v>4.807692308</v>
          </cell>
          <cell r="ACG111">
            <v>8.9108910889999997</v>
          </cell>
          <cell r="ACH111">
            <v>7.9207920789999999</v>
          </cell>
          <cell r="ACI111">
            <v>12.871287130000001</v>
          </cell>
          <cell r="ACJ111">
            <v>12.871287130000001</v>
          </cell>
          <cell r="ACK111">
            <v>12.871287130000001</v>
          </cell>
          <cell r="ACL111">
            <v>15.84158416</v>
          </cell>
          <cell r="ACM111">
            <v>21.782178219999999</v>
          </cell>
          <cell r="ACN111">
            <v>21.782178219999999</v>
          </cell>
          <cell r="ACO111">
            <v>21.782178219999999</v>
          </cell>
          <cell r="ACP111">
            <v>21.782178219999999</v>
          </cell>
          <cell r="ACQ111">
            <v>23.762376239999998</v>
          </cell>
          <cell r="ACR111">
            <v>18.811881190000001</v>
          </cell>
          <cell r="ACS111">
            <v>19.801980199999999</v>
          </cell>
          <cell r="ACT111">
            <v>19.801980199999999</v>
          </cell>
          <cell r="ACU111">
            <v>19.801980199999999</v>
          </cell>
          <cell r="ACV111">
            <v>17.82178218</v>
          </cell>
          <cell r="ACW111">
            <v>21.782178219999999</v>
          </cell>
          <cell r="ACX111">
            <v>21.782178219999999</v>
          </cell>
          <cell r="ACY111">
            <v>22.77227723</v>
          </cell>
          <cell r="ACZ111">
            <v>22.77227723</v>
          </cell>
          <cell r="ADA111">
            <v>25.742574260000001</v>
          </cell>
          <cell r="ADB111">
            <v>24.75247525</v>
          </cell>
          <cell r="ADC111">
            <v>39.603960399999998</v>
          </cell>
          <cell r="ADD111">
            <v>95.192307690000007</v>
          </cell>
          <cell r="ADE111">
            <v>95.192307690000007</v>
          </cell>
          <cell r="ADF111">
            <v>95.192307690000007</v>
          </cell>
          <cell r="ADG111">
            <v>95.192307690000007</v>
          </cell>
          <cell r="ADH111">
            <v>95.192307690000007</v>
          </cell>
          <cell r="ADI111">
            <v>95.192307690000007</v>
          </cell>
          <cell r="ADJ111">
            <v>95.192307690000007</v>
          </cell>
          <cell r="ADK111">
            <v>95.192307690000007</v>
          </cell>
          <cell r="ADL111">
            <v>95.192307690000007</v>
          </cell>
          <cell r="ADM111">
            <v>91.089108909999993</v>
          </cell>
          <cell r="ADN111">
            <v>92.079207920000002</v>
          </cell>
          <cell r="ADO111">
            <v>87.128712870000001</v>
          </cell>
          <cell r="ADP111">
            <v>87.128712870000001</v>
          </cell>
          <cell r="ADQ111">
            <v>87.128712870000001</v>
          </cell>
          <cell r="ADR111">
            <v>84.158415840000004</v>
          </cell>
          <cell r="ADS111">
            <v>78.217821779999994</v>
          </cell>
          <cell r="ADT111">
            <v>78.217821779999994</v>
          </cell>
          <cell r="ADU111">
            <v>78.217821779999994</v>
          </cell>
          <cell r="ADV111">
            <v>78.217821779999994</v>
          </cell>
          <cell r="ADW111">
            <v>76.237623760000005</v>
          </cell>
          <cell r="ADX111">
            <v>81.188118810000006</v>
          </cell>
          <cell r="ADY111">
            <v>80.198019799999997</v>
          </cell>
          <cell r="ADZ111">
            <v>80.198019799999997</v>
          </cell>
          <cell r="AEA111">
            <v>80.198019799999997</v>
          </cell>
          <cell r="AEB111">
            <v>82.17821782</v>
          </cell>
          <cell r="AEC111">
            <v>78.217821779999994</v>
          </cell>
          <cell r="AED111">
            <v>78.217821779999994</v>
          </cell>
          <cell r="AEE111">
            <v>77.22772277</v>
          </cell>
          <cell r="AEF111">
            <v>77.22772277</v>
          </cell>
          <cell r="AEG111">
            <v>74.257425740000002</v>
          </cell>
          <cell r="AEH111">
            <v>75.247524749999997</v>
          </cell>
          <cell r="AEI111">
            <v>60.396039600000002</v>
          </cell>
          <cell r="AEJ111">
            <v>53.225999999999999</v>
          </cell>
          <cell r="AEK111">
            <v>54.042000000000002</v>
          </cell>
          <cell r="AEL111">
            <v>54.646999999999998</v>
          </cell>
          <cell r="AEM111">
            <v>54.92</v>
          </cell>
          <cell r="AEN111">
            <v>55.180999999999997</v>
          </cell>
          <cell r="AEO111">
            <v>55.13</v>
          </cell>
          <cell r="AEP111">
            <v>55.683999999999997</v>
          </cell>
          <cell r="AEQ111">
            <v>55.472000000000001</v>
          </cell>
          <cell r="AER111">
            <v>56.177</v>
          </cell>
          <cell r="AES111">
            <v>56.530999999999999</v>
          </cell>
          <cell r="AET111">
            <v>56.276000000000003</v>
          </cell>
          <cell r="AEU111">
            <v>54.636000000000003</v>
          </cell>
          <cell r="AEV111">
            <v>54.207000000000001</v>
          </cell>
          <cell r="AEW111">
            <v>49.1</v>
          </cell>
          <cell r="AEX111">
            <v>47.930999999999997</v>
          </cell>
          <cell r="AEY111">
            <v>47.497</v>
          </cell>
          <cell r="AEZ111">
            <v>42.976999999999997</v>
          </cell>
          <cell r="AFA111">
            <v>42.154000000000003</v>
          </cell>
          <cell r="AFB111">
            <v>41.548999999999999</v>
          </cell>
          <cell r="AFC111">
            <v>39.683</v>
          </cell>
          <cell r="AFD111">
            <v>38.606999999999999</v>
          </cell>
          <cell r="AFE111">
            <v>39.274999999999999</v>
          </cell>
          <cell r="AFF111">
            <v>38.18</v>
          </cell>
          <cell r="AFG111">
            <v>38.561999999999998</v>
          </cell>
          <cell r="AFH111">
            <v>40.018999999999998</v>
          </cell>
          <cell r="AFI111">
            <v>41.158000000000001</v>
          </cell>
          <cell r="AFJ111">
            <v>41.265999999999998</v>
          </cell>
          <cell r="AFK111">
            <v>39.411999999999999</v>
          </cell>
          <cell r="AFL111">
            <v>34.347999999999999</v>
          </cell>
          <cell r="AFM111">
            <v>38.116999999999997</v>
          </cell>
          <cell r="AFN111">
            <v>36.106999999999999</v>
          </cell>
          <cell r="AFO111">
            <v>33.877000000000002</v>
          </cell>
          <cell r="AFP111">
            <v>61.186999999999998</v>
          </cell>
          <cell r="AFQ111">
            <v>61.941000000000003</v>
          </cell>
          <cell r="AFR111">
            <v>62.487000000000002</v>
          </cell>
          <cell r="AFS111">
            <v>62.731000000000002</v>
          </cell>
          <cell r="AFT111">
            <v>62.962000000000003</v>
          </cell>
          <cell r="AFU111">
            <v>62.915999999999997</v>
          </cell>
          <cell r="AFV111">
            <v>63.404000000000003</v>
          </cell>
          <cell r="AFW111">
            <v>63.216000000000001</v>
          </cell>
          <cell r="AFX111">
            <v>63.832000000000001</v>
          </cell>
          <cell r="AFY111">
            <v>64.137</v>
          </cell>
          <cell r="AFZ111">
            <v>63.915999999999997</v>
          </cell>
          <cell r="AGA111">
            <v>61.566000000000003</v>
          </cell>
          <cell r="AGB111">
            <v>59.256</v>
          </cell>
          <cell r="AGC111">
            <v>54.48</v>
          </cell>
          <cell r="AGD111">
            <v>51.731000000000002</v>
          </cell>
          <cell r="AGE111">
            <v>50.177</v>
          </cell>
          <cell r="AGF111">
            <v>49.956000000000003</v>
          </cell>
          <cell r="AGG111">
            <v>47.774000000000001</v>
          </cell>
          <cell r="AGH111">
            <v>47.338999999999999</v>
          </cell>
          <cell r="AGI111">
            <v>46.194000000000003</v>
          </cell>
          <cell r="AGJ111">
            <v>44.935000000000002</v>
          </cell>
          <cell r="AGK111">
            <v>45.584000000000003</v>
          </cell>
          <cell r="AGL111">
            <v>43.530999999999999</v>
          </cell>
          <cell r="AGM111">
            <v>44.48</v>
          </cell>
          <cell r="AGN111">
            <v>46.895000000000003</v>
          </cell>
          <cell r="AGO111">
            <v>48.165999999999997</v>
          </cell>
          <cell r="AGP111">
            <v>48.642000000000003</v>
          </cell>
          <cell r="AGQ111">
            <v>45.302</v>
          </cell>
          <cell r="AGR111">
            <v>40.590000000000003</v>
          </cell>
          <cell r="AGS111">
            <v>46.883000000000003</v>
          </cell>
          <cell r="AGT111">
            <v>45.029000000000003</v>
          </cell>
          <cell r="AGU111">
            <v>43.932000000000002</v>
          </cell>
          <cell r="AGV111">
            <v>44</v>
          </cell>
          <cell r="AGX111">
            <v>0.52800000000000002</v>
          </cell>
          <cell r="AGY111">
            <v>0.55800000000000005</v>
          </cell>
          <cell r="AGZ111">
            <v>0.56699999999999995</v>
          </cell>
          <cell r="AHA111">
            <v>0.55700000000000005</v>
          </cell>
          <cell r="AHB111">
            <v>0.56200000000000006</v>
          </cell>
          <cell r="AHC111">
            <v>0.56499999999999995</v>
          </cell>
          <cell r="AHD111">
            <v>0.56599999999999995</v>
          </cell>
          <cell r="AHE111">
            <v>0.59599999999999997</v>
          </cell>
          <cell r="AHF111">
            <v>0.61099999999999999</v>
          </cell>
          <cell r="AHG111">
            <v>0.61899999999999999</v>
          </cell>
          <cell r="AHH111">
            <v>0.626</v>
          </cell>
          <cell r="AHI111">
            <v>0.61</v>
          </cell>
          <cell r="AHJ111">
            <v>0.61</v>
          </cell>
          <cell r="AHK111">
            <v>0.624</v>
          </cell>
          <cell r="AHL111">
            <v>0.67200000000000004</v>
          </cell>
          <cell r="AHM111">
            <v>0.68100000000000005</v>
          </cell>
          <cell r="AHN111">
            <v>0.68899999999999995</v>
          </cell>
          <cell r="AHO111">
            <v>0.69499999999999995</v>
          </cell>
          <cell r="AHP111">
            <v>0.69799999999999995</v>
          </cell>
          <cell r="AHQ111">
            <v>0.70599999999999996</v>
          </cell>
          <cell r="AHR111">
            <v>0.71099999999999997</v>
          </cell>
          <cell r="AHS111">
            <v>0.72</v>
          </cell>
          <cell r="AHT111">
            <v>0.72499999999999998</v>
          </cell>
          <cell r="AHU111">
            <v>0.72799999999999998</v>
          </cell>
          <cell r="AHV111">
            <v>0.72899999999999998</v>
          </cell>
          <cell r="AHW111">
            <v>0.73599999999999999</v>
          </cell>
          <cell r="AHX111">
            <v>0.74299999999999999</v>
          </cell>
          <cell r="AHY111">
            <v>0.748</v>
          </cell>
          <cell r="AHZ111">
            <v>0.755</v>
          </cell>
          <cell r="AIA111">
            <v>0.747</v>
          </cell>
          <cell r="AIB111">
            <v>0.748</v>
          </cell>
          <cell r="AID111">
            <v>18.012422359999999</v>
          </cell>
          <cell r="AIE111">
            <v>11.70886076</v>
          </cell>
          <cell r="AIF111">
            <v>10.56782334</v>
          </cell>
          <cell r="AIG111">
            <v>9.2833876219999993</v>
          </cell>
          <cell r="AIH111">
            <v>9.0614886729999995</v>
          </cell>
          <cell r="AII111">
            <v>8.4278768230000001</v>
          </cell>
          <cell r="AIJ111">
            <v>9.5846645370000001</v>
          </cell>
          <cell r="AIK111">
            <v>5.0955414010000002</v>
          </cell>
          <cell r="AIL111">
            <v>3.1695721080000001</v>
          </cell>
          <cell r="AIM111">
            <v>3.432137285</v>
          </cell>
          <cell r="AIN111">
            <v>3.9877300610000002</v>
          </cell>
          <cell r="AIO111">
            <v>7.9939668169999996</v>
          </cell>
          <cell r="AIP111">
            <v>9.4955489610000008</v>
          </cell>
          <cell r="AIQ111">
            <v>8.9051094890000009</v>
          </cell>
          <cell r="AIR111">
            <v>3.3093525179999999</v>
          </cell>
          <cell r="AIS111">
            <v>3.2670454549999999</v>
          </cell>
          <cell r="AIT111">
            <v>3.3660589060000001</v>
          </cell>
          <cell r="AIU111">
            <v>3.8727524199999999</v>
          </cell>
          <cell r="AIV111">
            <v>3.457814661</v>
          </cell>
          <cell r="AIW111">
            <v>3.2876712330000002</v>
          </cell>
          <cell r="AIX111">
            <v>3.3967391299999998</v>
          </cell>
          <cell r="AIY111">
            <v>2.8340080969999999</v>
          </cell>
          <cell r="AIZ111">
            <v>2.8150134050000002</v>
          </cell>
          <cell r="AJA111">
            <v>2.9333333330000002</v>
          </cell>
          <cell r="AJB111">
            <v>2.6702269689999998</v>
          </cell>
          <cell r="AJC111">
            <v>2.6455026460000002</v>
          </cell>
          <cell r="AJD111">
            <v>2.8758169929999999</v>
          </cell>
          <cell r="AJE111">
            <v>2.6041666669999999</v>
          </cell>
          <cell r="AJF111">
            <v>2.4547803620000002</v>
          </cell>
          <cell r="AJG111">
            <v>2.4804177549999999</v>
          </cell>
          <cell r="AJH111">
            <v>2.4771838329999998</v>
          </cell>
          <cell r="AJI111">
            <v>8.3915388709999998</v>
          </cell>
          <cell r="AJJ111">
            <v>6.7727225969999996</v>
          </cell>
          <cell r="AJK111">
            <v>4.7930299649999997</v>
          </cell>
          <cell r="AJL111">
            <v>3.6250905370000002</v>
          </cell>
          <cell r="AJM111">
            <v>2.851023852</v>
          </cell>
          <cell r="AJN111">
            <v>2.6276109019999998</v>
          </cell>
          <cell r="AJO111">
            <v>2.7077145919999999</v>
          </cell>
          <cell r="AJP111">
            <v>1.703335517</v>
          </cell>
          <cell r="AJQ111">
            <v>1.514464952</v>
          </cell>
          <cell r="AJR111">
            <v>1.108539886</v>
          </cell>
          <cell r="AJS111">
            <v>0.85017624599999997</v>
          </cell>
          <cell r="AJT111">
            <v>0.90435058400000001</v>
          </cell>
          <cell r="AJU111">
            <v>0.96971684199999997</v>
          </cell>
          <cell r="AJV111">
            <v>1.0553584549999999</v>
          </cell>
          <cell r="AJW111">
            <v>1.106872692</v>
          </cell>
          <cell r="AJX111">
            <v>1.187100789</v>
          </cell>
          <cell r="AJY111">
            <v>1.2130676650000001</v>
          </cell>
          <cell r="AJZ111">
            <v>1.2054324599999999</v>
          </cell>
          <cell r="AKA111">
            <v>1.261983359</v>
          </cell>
          <cell r="AKB111">
            <v>1.1078657860000001</v>
          </cell>
          <cell r="AKC111">
            <v>1.1822819959999999</v>
          </cell>
          <cell r="AKD111">
            <v>1.212258198</v>
          </cell>
          <cell r="AKE111">
            <v>1.169265088</v>
          </cell>
          <cell r="AKF111">
            <v>1.2024274340000001</v>
          </cell>
          <cell r="AKG111">
            <v>1.168260378</v>
          </cell>
          <cell r="AKH111">
            <v>1.1746874</v>
          </cell>
          <cell r="AKI111">
            <v>1.206022908</v>
          </cell>
          <cell r="AKJ111">
            <v>1.2859375260000001</v>
          </cell>
          <cell r="AKK111">
            <v>1.3408131999999999</v>
          </cell>
          <cell r="AKL111">
            <v>1.275257138</v>
          </cell>
          <cell r="AKM111">
            <v>1.2758917219999999</v>
          </cell>
          <cell r="AKN111">
            <v>1.2758917219999999</v>
          </cell>
          <cell r="AKP111">
            <v>28.24</v>
          </cell>
          <cell r="AKQ111">
            <v>17.739999999999998</v>
          </cell>
          <cell r="AKR111">
            <v>16.97</v>
          </cell>
          <cell r="AKS111">
            <v>15.61</v>
          </cell>
          <cell r="AKT111">
            <v>15.53</v>
          </cell>
          <cell r="AKU111">
            <v>13.81</v>
          </cell>
          <cell r="AKV111">
            <v>17.989999999999998</v>
          </cell>
          <cell r="AKW111">
            <v>8.7200000000000006</v>
          </cell>
          <cell r="AKX111">
            <v>5.07</v>
          </cell>
          <cell r="AKY111">
            <v>6.09</v>
          </cell>
          <cell r="AKZ111">
            <v>7.05</v>
          </cell>
          <cell r="ALA111">
            <v>15.67</v>
          </cell>
          <cell r="ALB111">
            <v>18.82</v>
          </cell>
          <cell r="ALC111">
            <v>17.46</v>
          </cell>
          <cell r="ALD111">
            <v>5.31</v>
          </cell>
          <cell r="ALE111">
            <v>5.1100000000000003</v>
          </cell>
          <cell r="ALF111">
            <v>5.27</v>
          </cell>
          <cell r="ALG111">
            <v>6.39</v>
          </cell>
          <cell r="ALH111">
            <v>5.55</v>
          </cell>
          <cell r="ALI111">
            <v>5.07</v>
          </cell>
          <cell r="ALJ111">
            <v>5.44</v>
          </cell>
          <cell r="ALK111">
            <v>4.4000000000000004</v>
          </cell>
          <cell r="ALL111">
            <v>4.2699999999999996</v>
          </cell>
          <cell r="ALM111">
            <v>4.3499999999999996</v>
          </cell>
          <cell r="ALN111">
            <v>3.8</v>
          </cell>
          <cell r="ALO111">
            <v>3.8</v>
          </cell>
          <cell r="ALP111">
            <v>4.05</v>
          </cell>
          <cell r="ALQ111">
            <v>3.55</v>
          </cell>
          <cell r="ALR111">
            <v>3.41</v>
          </cell>
          <cell r="ALS111">
            <v>3.41</v>
          </cell>
          <cell r="ALT111">
            <v>3.41</v>
          </cell>
        </row>
        <row r="112">
          <cell r="A112" t="str">
            <v>Madagascar</v>
          </cell>
          <cell r="B112" t="str">
            <v>MDG</v>
          </cell>
          <cell r="C112" t="str">
            <v>Low</v>
          </cell>
          <cell r="D112" t="str">
            <v>SSA</v>
          </cell>
          <cell r="E112">
            <v>173</v>
          </cell>
          <cell r="O112">
            <v>0.436</v>
          </cell>
          <cell r="P112">
            <v>0.443</v>
          </cell>
          <cell r="Q112">
            <v>0.45100000000000001</v>
          </cell>
          <cell r="R112">
            <v>0.44700000000000001</v>
          </cell>
          <cell r="S112">
            <v>0.45700000000000002</v>
          </cell>
          <cell r="T112">
            <v>0.46500000000000002</v>
          </cell>
          <cell r="U112">
            <v>0.46899999999999997</v>
          </cell>
          <cell r="V112">
            <v>0.47499999999999998</v>
          </cell>
          <cell r="W112">
            <v>0.48199999999999998</v>
          </cell>
          <cell r="X112">
            <v>0.49</v>
          </cell>
          <cell r="Y112">
            <v>0.49299999999999999</v>
          </cell>
          <cell r="Z112">
            <v>0.49199999999999999</v>
          </cell>
          <cell r="AA112">
            <v>0.49399999999999999</v>
          </cell>
          <cell r="AB112">
            <v>0.496</v>
          </cell>
          <cell r="AC112">
            <v>0.499</v>
          </cell>
          <cell r="AD112">
            <v>0.502</v>
          </cell>
          <cell r="AE112">
            <v>0.504</v>
          </cell>
          <cell r="AF112">
            <v>0.505</v>
          </cell>
          <cell r="AG112">
            <v>0.50700000000000001</v>
          </cell>
          <cell r="AH112">
            <v>0.50700000000000001</v>
          </cell>
          <cell r="AI112">
            <v>0.51</v>
          </cell>
          <cell r="AJ112">
            <v>0.501</v>
          </cell>
          <cell r="AK112">
            <v>0.501</v>
          </cell>
          <cell r="AL112">
            <v>51.700899999999997</v>
          </cell>
          <cell r="AM112">
            <v>52.3566</v>
          </cell>
          <cell r="AN112">
            <v>53.038600000000002</v>
          </cell>
          <cell r="AO112">
            <v>53.905999999999999</v>
          </cell>
          <cell r="AP112">
            <v>54.436199999999999</v>
          </cell>
          <cell r="AQ112">
            <v>54.961199999999998</v>
          </cell>
          <cell r="AR112">
            <v>55.521999999999998</v>
          </cell>
          <cell r="AS112">
            <v>56.223300000000002</v>
          </cell>
          <cell r="AT112">
            <v>56.916899999999998</v>
          </cell>
          <cell r="AU112">
            <v>57.371699999999997</v>
          </cell>
          <cell r="AV112">
            <v>57.938200000000002</v>
          </cell>
          <cell r="AW112">
            <v>58.5702</v>
          </cell>
          <cell r="AX112">
            <v>58.892499999999998</v>
          </cell>
          <cell r="AY112">
            <v>59.491</v>
          </cell>
          <cell r="AZ112">
            <v>60.148699999999998</v>
          </cell>
          <cell r="BA112">
            <v>60.569699999999997</v>
          </cell>
          <cell r="BB112">
            <v>61.315199999999997</v>
          </cell>
          <cell r="BC112">
            <v>61.757100000000001</v>
          </cell>
          <cell r="BD112">
            <v>62.141800000000003</v>
          </cell>
          <cell r="BE112">
            <v>62.734299999999998</v>
          </cell>
          <cell r="BF112">
            <v>62.872900000000001</v>
          </cell>
          <cell r="BG112">
            <v>63.494199999999999</v>
          </cell>
          <cell r="BH112">
            <v>63.543599999999998</v>
          </cell>
          <cell r="BI112">
            <v>63.961599999999997</v>
          </cell>
          <cell r="BJ112">
            <v>64.255300000000005</v>
          </cell>
          <cell r="BK112">
            <v>64.338999999999999</v>
          </cell>
          <cell r="BL112">
            <v>64.996899999999997</v>
          </cell>
          <cell r="BM112">
            <v>65.093800000000002</v>
          </cell>
          <cell r="BN112">
            <v>65.2697</v>
          </cell>
          <cell r="BO112">
            <v>65.882099999999994</v>
          </cell>
          <cell r="BP112">
            <v>65.182000000000002</v>
          </cell>
          <cell r="BQ112">
            <v>64.485299999999995</v>
          </cell>
          <cell r="BR112">
            <v>6.3263401989999997</v>
          </cell>
          <cell r="BS112">
            <v>6.5115128840000001</v>
          </cell>
          <cell r="BT112">
            <v>6.6966855680000004</v>
          </cell>
          <cell r="BU112">
            <v>6.8818582529999999</v>
          </cell>
          <cell r="BV112">
            <v>7.0670309380000003</v>
          </cell>
          <cell r="BW112">
            <v>7.2522036229999998</v>
          </cell>
          <cell r="BX112">
            <v>7.4373763080000002</v>
          </cell>
          <cell r="BY112">
            <v>7.6225489929999997</v>
          </cell>
          <cell r="BZ112">
            <v>7.8077216780000001</v>
          </cell>
          <cell r="CA112">
            <v>7.9928943629999996</v>
          </cell>
          <cell r="CB112">
            <v>8.1780670480000008</v>
          </cell>
          <cell r="CC112">
            <v>8.3632397330000003</v>
          </cell>
          <cell r="CD112">
            <v>8.5484124179999998</v>
          </cell>
          <cell r="CE112">
            <v>8.7335851029999994</v>
          </cell>
          <cell r="CF112">
            <v>8.9187577880000006</v>
          </cell>
          <cell r="CG112">
            <v>9.1039304730000001</v>
          </cell>
          <cell r="CH112">
            <v>9.1714696880000002</v>
          </cell>
          <cell r="CI112">
            <v>9.4148197170000003</v>
          </cell>
          <cell r="CJ112">
            <v>9.7231397630000007</v>
          </cell>
          <cell r="CK112">
            <v>10.182430269999999</v>
          </cell>
          <cell r="CL112">
            <v>10.157935139999999</v>
          </cell>
          <cell r="CM112">
            <v>10.13344002</v>
          </cell>
          <cell r="CN112">
            <v>10.30860996</v>
          </cell>
          <cell r="CO112">
            <v>10.37396002</v>
          </cell>
          <cell r="CP112">
            <v>10.439310069999999</v>
          </cell>
          <cell r="CQ112">
            <v>10.56871033</v>
          </cell>
          <cell r="CR112">
            <v>10.413180349999999</v>
          </cell>
          <cell r="CS112">
            <v>10.293550010000001</v>
          </cell>
          <cell r="CT112">
            <v>10.173919679999999</v>
          </cell>
          <cell r="CU112">
            <v>10.13499142</v>
          </cell>
          <cell r="CV112">
            <v>10.13499142</v>
          </cell>
          <cell r="CW112">
            <v>10.13499142</v>
          </cell>
          <cell r="DG112">
            <v>3.771085909</v>
          </cell>
          <cell r="DH112">
            <v>3.9028908179999999</v>
          </cell>
          <cell r="DI112">
            <v>4.0346957269999999</v>
          </cell>
          <cell r="DJ112">
            <v>4.1665006370000004</v>
          </cell>
          <cell r="DK112">
            <v>4.2983055459999999</v>
          </cell>
          <cell r="DL112">
            <v>4.4301104550000003</v>
          </cell>
          <cell r="DM112">
            <v>4.4760482650000002</v>
          </cell>
          <cell r="DN112">
            <v>4.5219860760000001</v>
          </cell>
          <cell r="DO112">
            <v>4.567923886</v>
          </cell>
          <cell r="DP112">
            <v>4.6138616969999999</v>
          </cell>
          <cell r="DQ112">
            <v>4.6597995079999999</v>
          </cell>
          <cell r="DR112">
            <v>4.7057373179999997</v>
          </cell>
          <cell r="DS112">
            <v>4.7516751289999997</v>
          </cell>
          <cell r="DT112">
            <v>4.7976129399999996</v>
          </cell>
          <cell r="DU112">
            <v>4.8435507500000003</v>
          </cell>
          <cell r="DV112">
            <v>4.8894885610000003</v>
          </cell>
          <cell r="DW112">
            <v>4.9354263710000001</v>
          </cell>
          <cell r="DX112">
            <v>4.9813641820000001</v>
          </cell>
          <cell r="DY112">
            <v>5.027301993</v>
          </cell>
          <cell r="DZ112">
            <v>5.0732398029999999</v>
          </cell>
          <cell r="EA112">
            <v>5.1204685339999996</v>
          </cell>
          <cell r="EB112">
            <v>5.1204685339999996</v>
          </cell>
          <cell r="EC112">
            <v>5.1204685339999996</v>
          </cell>
          <cell r="ED112">
            <v>1781.244735</v>
          </cell>
          <cell r="EE112">
            <v>1608.4801910000001</v>
          </cell>
          <cell r="EF112">
            <v>1596.0314539999999</v>
          </cell>
          <cell r="EG112">
            <v>1584.9243670000001</v>
          </cell>
          <cell r="EH112">
            <v>1526.5209990000001</v>
          </cell>
          <cell r="EI112">
            <v>1506.0510870000001</v>
          </cell>
          <cell r="EJ112">
            <v>1506.0191159999999</v>
          </cell>
          <cell r="EK112">
            <v>1517.0864409999999</v>
          </cell>
          <cell r="EL112">
            <v>1530.9072739999999</v>
          </cell>
          <cell r="EM112">
            <v>1558.499286</v>
          </cell>
          <cell r="EN112">
            <v>1583.262569</v>
          </cell>
          <cell r="EO112">
            <v>1629.9961129999999</v>
          </cell>
          <cell r="EP112">
            <v>1385.3857290000001</v>
          </cell>
          <cell r="EQ112">
            <v>1476.2634660000001</v>
          </cell>
          <cell r="ER112">
            <v>1513.3772449999999</v>
          </cell>
          <cell r="ES112">
            <v>1529.0642210000001</v>
          </cell>
          <cell r="ET112">
            <v>1561.6513440000001</v>
          </cell>
          <cell r="EU112">
            <v>1627.5423040000001</v>
          </cell>
          <cell r="EV112">
            <v>1689.493909</v>
          </cell>
          <cell r="EW112">
            <v>1571.3094249999999</v>
          </cell>
          <cell r="EX112">
            <v>1532.1398340000001</v>
          </cell>
          <cell r="EY112">
            <v>1515.8155200000001</v>
          </cell>
          <cell r="EZ112">
            <v>1496.2774119999999</v>
          </cell>
          <cell r="FA112">
            <v>1486.1988919999999</v>
          </cell>
          <cell r="FB112">
            <v>1505.548661</v>
          </cell>
          <cell r="FC112">
            <v>1494.6303820000001</v>
          </cell>
          <cell r="FD112">
            <v>1507.431247</v>
          </cell>
          <cell r="FE112">
            <v>1541.1731580000001</v>
          </cell>
          <cell r="FF112">
            <v>1548.0731619999999</v>
          </cell>
          <cell r="FG112">
            <v>1559.741867</v>
          </cell>
          <cell r="FH112">
            <v>1419.679656</v>
          </cell>
          <cell r="FI112">
            <v>1483.5209829999999</v>
          </cell>
          <cell r="FJ112">
            <v>2</v>
          </cell>
          <cell r="FT112">
            <v>0.9</v>
          </cell>
          <cell r="FU112">
            <v>0.89900000000000002</v>
          </cell>
          <cell r="FV112">
            <v>0.89900000000000002</v>
          </cell>
          <cell r="FW112">
            <v>0.89900000000000002</v>
          </cell>
          <cell r="FX112">
            <v>0.90200000000000002</v>
          </cell>
          <cell r="FY112">
            <v>0.90700000000000003</v>
          </cell>
          <cell r="FZ112">
            <v>0.90800000000000003</v>
          </cell>
          <cell r="GA112">
            <v>0.91200000000000003</v>
          </cell>
          <cell r="GB112">
            <v>0.91800000000000004</v>
          </cell>
          <cell r="GC112">
            <v>0.91900000000000004</v>
          </cell>
          <cell r="GD112">
            <v>0.92200000000000004</v>
          </cell>
          <cell r="GE112">
            <v>0.93200000000000005</v>
          </cell>
          <cell r="GF112">
            <v>0.93600000000000005</v>
          </cell>
          <cell r="GG112">
            <v>0.92100000000000004</v>
          </cell>
          <cell r="GH112">
            <v>0.94399999999999995</v>
          </cell>
          <cell r="GI112">
            <v>0.94399999999999995</v>
          </cell>
          <cell r="GJ112">
            <v>0.95499999999999996</v>
          </cell>
          <cell r="GK112">
            <v>0.94799999999999995</v>
          </cell>
          <cell r="GL112">
            <v>0.95099999999999996</v>
          </cell>
          <cell r="GM112">
            <v>0.95399999999999996</v>
          </cell>
          <cell r="GN112">
            <v>0.95799999999999996</v>
          </cell>
          <cell r="GO112">
            <v>0.95599999999999996</v>
          </cell>
          <cell r="GP112">
            <v>0.95599999999999996</v>
          </cell>
          <cell r="GZ112">
            <v>0.41293480199999999</v>
          </cell>
          <cell r="HA112">
            <v>0.41924811499999998</v>
          </cell>
          <cell r="HB112">
            <v>0.42663941500000002</v>
          </cell>
          <cell r="HC112">
            <v>0.42285309700000001</v>
          </cell>
          <cell r="HD112">
            <v>0.43273886499999997</v>
          </cell>
          <cell r="HE112">
            <v>0.44153004499999998</v>
          </cell>
          <cell r="HF112">
            <v>0.44627178099999998</v>
          </cell>
          <cell r="HG112">
            <v>0.45237570300000002</v>
          </cell>
          <cell r="HH112">
            <v>0.46101489800000001</v>
          </cell>
          <cell r="HI112">
            <v>0.46844830700000001</v>
          </cell>
          <cell r="HJ112">
            <v>0.47254784799999999</v>
          </cell>
          <cell r="HK112">
            <v>0.47473321800000001</v>
          </cell>
          <cell r="HL112">
            <v>0.477918972</v>
          </cell>
          <cell r="HM112">
            <v>0.47465413299999998</v>
          </cell>
          <cell r="HN112">
            <v>0.48401999600000001</v>
          </cell>
          <cell r="HO112">
            <v>0.48704386900000002</v>
          </cell>
          <cell r="HP112">
            <v>0.49205458699999999</v>
          </cell>
          <cell r="HQ112">
            <v>0.49171013699999999</v>
          </cell>
          <cell r="HR112">
            <v>0.49352991000000002</v>
          </cell>
          <cell r="HS112">
            <v>0.49452038100000001</v>
          </cell>
          <cell r="HT112">
            <v>0.49861597299999999</v>
          </cell>
          <cell r="HU112">
            <v>0.48960820399999999</v>
          </cell>
          <cell r="HV112">
            <v>0.48987919299999999</v>
          </cell>
          <cell r="HW112">
            <v>53.115200000000002</v>
          </cell>
          <cell r="HX112">
            <v>53.767600000000002</v>
          </cell>
          <cell r="HY112">
            <v>54.4557</v>
          </cell>
          <cell r="HZ112">
            <v>55.368400000000001</v>
          </cell>
          <cell r="IA112">
            <v>55.965400000000002</v>
          </cell>
          <cell r="IB112">
            <v>56.622500000000002</v>
          </cell>
          <cell r="IC112">
            <v>57.282299999999999</v>
          </cell>
          <cell r="ID112">
            <v>57.717199999999998</v>
          </cell>
          <cell r="IE112">
            <v>58.286900000000003</v>
          </cell>
          <cell r="IF112">
            <v>58.492600000000003</v>
          </cell>
          <cell r="IG112">
            <v>58.918900000000001</v>
          </cell>
          <cell r="IH112">
            <v>59.448700000000002</v>
          </cell>
          <cell r="II112">
            <v>59.863</v>
          </cell>
          <cell r="IJ112">
            <v>60.548200000000001</v>
          </cell>
          <cell r="IK112">
            <v>61.531799999999997</v>
          </cell>
          <cell r="IL112">
            <v>61.883899999999997</v>
          </cell>
          <cell r="IM112">
            <v>62.719099999999997</v>
          </cell>
          <cell r="IN112">
            <v>63.3979</v>
          </cell>
          <cell r="IO112">
            <v>63.700299999999999</v>
          </cell>
          <cell r="IP112">
            <v>64.415700000000001</v>
          </cell>
          <cell r="IQ112">
            <v>64.605500000000006</v>
          </cell>
          <cell r="IR112">
            <v>65.433000000000007</v>
          </cell>
          <cell r="IS112">
            <v>65.475899999999996</v>
          </cell>
          <cell r="IT112">
            <v>66.230900000000005</v>
          </cell>
          <cell r="IU112">
            <v>66.355999999999995</v>
          </cell>
          <cell r="IV112">
            <v>66.345600000000005</v>
          </cell>
          <cell r="IW112">
            <v>67.1357</v>
          </cell>
          <cell r="IX112">
            <v>67.242999999999995</v>
          </cell>
          <cell r="IY112">
            <v>67.432299999999998</v>
          </cell>
          <cell r="IZ112">
            <v>68.2102</v>
          </cell>
          <cell r="JA112">
            <v>67.612099999999998</v>
          </cell>
          <cell r="JB112">
            <v>66.870099999999994</v>
          </cell>
          <cell r="JC112">
            <v>6.1552500720000003</v>
          </cell>
          <cell r="JD112">
            <v>6.3339427309999996</v>
          </cell>
          <cell r="JE112">
            <v>6.5126353899999998</v>
          </cell>
          <cell r="JF112">
            <v>6.691328049</v>
          </cell>
          <cell r="JG112">
            <v>6.8700207070000001</v>
          </cell>
          <cell r="JH112">
            <v>7.0487133660000003</v>
          </cell>
          <cell r="JI112">
            <v>7.2274060249999996</v>
          </cell>
          <cell r="JJ112">
            <v>7.4060986839999998</v>
          </cell>
          <cell r="JK112">
            <v>7.5847913419999999</v>
          </cell>
          <cell r="JL112">
            <v>7.7634840010000001</v>
          </cell>
          <cell r="JM112">
            <v>7.9421766600000003</v>
          </cell>
          <cell r="JN112">
            <v>8.1208693190000005</v>
          </cell>
          <cell r="JO112">
            <v>8.2995619769999998</v>
          </cell>
          <cell r="JP112">
            <v>8.4782546360000008</v>
          </cell>
          <cell r="JQ112">
            <v>8.6569472950000002</v>
          </cell>
          <cell r="JR112">
            <v>8.8356399539999995</v>
          </cell>
          <cell r="JS112">
            <v>8.9210700989999996</v>
          </cell>
          <cell r="JT112">
            <v>9.1856203080000007</v>
          </cell>
          <cell r="JU112">
            <v>9.4927597049999992</v>
          </cell>
          <cell r="JV112">
            <v>9.9630699160000002</v>
          </cell>
          <cell r="JW112">
            <v>9.9630198480000001</v>
          </cell>
          <cell r="JX112">
            <v>9.9629697799999999</v>
          </cell>
          <cell r="JY112">
            <v>10.143010139999999</v>
          </cell>
          <cell r="JZ112">
            <v>10.24221992</v>
          </cell>
          <cell r="KA112">
            <v>10.34142971</v>
          </cell>
          <cell r="KB112">
            <v>10.494819639999999</v>
          </cell>
          <cell r="KC112">
            <v>10.354020119999999</v>
          </cell>
          <cell r="KD112">
            <v>10.27331495</v>
          </cell>
          <cell r="KE112">
            <v>10.192609790000001</v>
          </cell>
          <cell r="KF112">
            <v>10.183339500000001</v>
          </cell>
          <cell r="KG112">
            <v>10.183339500000001</v>
          </cell>
          <cell r="KH112">
            <v>10.183339500000001</v>
          </cell>
          <cell r="KR112">
            <v>3.3455295559999998</v>
          </cell>
          <cell r="KS112">
            <v>3.470253944</v>
          </cell>
          <cell r="KT112">
            <v>3.5949783329999998</v>
          </cell>
          <cell r="KU112">
            <v>3.719702721</v>
          </cell>
          <cell r="KV112">
            <v>3.8444271090000002</v>
          </cell>
          <cell r="KW112">
            <v>3.9691514969999999</v>
          </cell>
          <cell r="KX112">
            <v>4.0320013929999998</v>
          </cell>
          <cell r="KY112">
            <v>4.0948512890000002</v>
          </cell>
          <cell r="KZ112">
            <v>4.1577011859999997</v>
          </cell>
          <cell r="LA112">
            <v>4.2205510820000001</v>
          </cell>
          <cell r="LB112">
            <v>4.2834009780000004</v>
          </cell>
          <cell r="LC112">
            <v>4.346250875</v>
          </cell>
          <cell r="LD112">
            <v>4.4091007710000003</v>
          </cell>
          <cell r="LE112">
            <v>4.4719506669999998</v>
          </cell>
          <cell r="LF112">
            <v>4.5348005640000002</v>
          </cell>
          <cell r="LG112">
            <v>4.5976504599999997</v>
          </cell>
          <cell r="LH112">
            <v>4.660500356</v>
          </cell>
          <cell r="LI112">
            <v>4.7233502520000004</v>
          </cell>
          <cell r="LJ112">
            <v>4.7862001489999999</v>
          </cell>
          <cell r="LK112">
            <v>4.8490500450000003</v>
          </cell>
          <cell r="LL112">
            <v>4.9144664569999996</v>
          </cell>
          <cell r="LM112">
            <v>4.9144664569999996</v>
          </cell>
          <cell r="LN112">
            <v>4.9144664569999996</v>
          </cell>
          <cell r="LO112">
            <v>1493.5985700000001</v>
          </cell>
          <cell r="LP112">
            <v>1349.5210930000001</v>
          </cell>
          <cell r="LQ112">
            <v>1339.971485</v>
          </cell>
          <cell r="LR112">
            <v>1331.552686</v>
          </cell>
          <cell r="LS112">
            <v>1283.278867</v>
          </cell>
          <cell r="LT112">
            <v>1266.6870260000001</v>
          </cell>
          <cell r="LU112">
            <v>1266.3265449999999</v>
          </cell>
          <cell r="LV112">
            <v>1275.438555</v>
          </cell>
          <cell r="LW112">
            <v>1287.048724</v>
          </cell>
          <cell r="LX112">
            <v>1310.462638</v>
          </cell>
          <cell r="LY112">
            <v>1331.7654669999999</v>
          </cell>
          <cell r="LZ112">
            <v>1371.2615000000001</v>
          </cell>
          <cell r="MA112">
            <v>1165.92291</v>
          </cell>
          <cell r="MB112">
            <v>1243.076472</v>
          </cell>
          <cell r="MC112">
            <v>1275.0911590000001</v>
          </cell>
          <cell r="MD112">
            <v>1289.1798389999999</v>
          </cell>
          <cell r="ME112">
            <v>1316.181775</v>
          </cell>
          <cell r="MF112">
            <v>1371.109363</v>
          </cell>
          <cell r="MG112">
            <v>1422.6231909999999</v>
          </cell>
          <cell r="MH112">
            <v>1322.477678</v>
          </cell>
          <cell r="MI112">
            <v>1337.4349279999999</v>
          </cell>
          <cell r="MJ112">
            <v>1322.4609069999999</v>
          </cell>
          <cell r="MK112">
            <v>1200.5616110000001</v>
          </cell>
          <cell r="ML112">
            <v>1294.984925</v>
          </cell>
          <cell r="MM112">
            <v>1310.888291</v>
          </cell>
          <cell r="MN112">
            <v>1368.6524079999999</v>
          </cell>
          <cell r="MO112">
            <v>1313.355421</v>
          </cell>
          <cell r="MP112">
            <v>1344.329414</v>
          </cell>
          <cell r="MQ112">
            <v>1351.773363</v>
          </cell>
          <cell r="MR112">
            <v>1363.3325540000001</v>
          </cell>
          <cell r="MS112">
            <v>1225.90389</v>
          </cell>
          <cell r="MT112">
            <v>1283.799532</v>
          </cell>
          <cell r="ND112">
            <v>0.45856946799999998</v>
          </cell>
          <cell r="NE112">
            <v>0.46619630899999998</v>
          </cell>
          <cell r="NF112">
            <v>0.47464483499999999</v>
          </cell>
          <cell r="NG112">
            <v>0.47052593100000001</v>
          </cell>
          <cell r="NH112">
            <v>0.47997453699999998</v>
          </cell>
          <cell r="NI112">
            <v>0.48659433099999999</v>
          </cell>
          <cell r="NJ112">
            <v>0.49145430800000001</v>
          </cell>
          <cell r="NK112">
            <v>0.49614275699999999</v>
          </cell>
          <cell r="NL112">
            <v>0.50212717699999998</v>
          </cell>
          <cell r="NM112">
            <v>0.50971025000000003</v>
          </cell>
          <cell r="NN112">
            <v>0.51247140099999999</v>
          </cell>
          <cell r="NO112">
            <v>0.50955470199999997</v>
          </cell>
          <cell r="NP112">
            <v>0.51044948899999998</v>
          </cell>
          <cell r="NQ112">
            <v>0.515564935</v>
          </cell>
          <cell r="NR112">
            <v>0.51273247200000005</v>
          </cell>
          <cell r="NS112">
            <v>0.51590744300000002</v>
          </cell>
          <cell r="NT112">
            <v>0.51503745999999995</v>
          </cell>
          <cell r="NU112">
            <v>0.51865370899999996</v>
          </cell>
          <cell r="NV112">
            <v>0.51897653399999999</v>
          </cell>
          <cell r="NW112">
            <v>0.51850639200000004</v>
          </cell>
          <cell r="NX112">
            <v>0.52029527200000003</v>
          </cell>
          <cell r="NY112">
            <v>0.51223116000000002</v>
          </cell>
          <cell r="NZ112">
            <v>0.51232574900000005</v>
          </cell>
          <cell r="OA112">
            <v>50.387099999999997</v>
          </cell>
          <cell r="OB112">
            <v>51.038800000000002</v>
          </cell>
          <cell r="OC112">
            <v>51.711599999999997</v>
          </cell>
          <cell r="OD112">
            <v>52.534999999999997</v>
          </cell>
          <cell r="OE112">
            <v>53.001899999999999</v>
          </cell>
          <cell r="OF112">
            <v>53.406399999999998</v>
          </cell>
          <cell r="OG112">
            <v>53.876100000000001</v>
          </cell>
          <cell r="OH112">
            <v>54.808100000000003</v>
          </cell>
          <cell r="OI112">
            <v>55.61</v>
          </cell>
          <cell r="OJ112">
            <v>56.289900000000003</v>
          </cell>
          <cell r="OK112">
            <v>56.984099999999998</v>
          </cell>
          <cell r="OL112">
            <v>57.710999999999999</v>
          </cell>
          <cell r="OM112">
            <v>57.946100000000001</v>
          </cell>
          <cell r="ON112">
            <v>58.4621</v>
          </cell>
          <cell r="OO112">
            <v>58.817799999999998</v>
          </cell>
          <cell r="OP112">
            <v>59.300199999999997</v>
          </cell>
          <cell r="OQ112">
            <v>59.9602</v>
          </cell>
          <cell r="OR112">
            <v>60.183500000000002</v>
          </cell>
          <cell r="OS112">
            <v>60.640999999999998</v>
          </cell>
          <cell r="OT112">
            <v>61.118600000000001</v>
          </cell>
          <cell r="OU112">
            <v>61.209400000000002</v>
          </cell>
          <cell r="OV112">
            <v>61.642000000000003</v>
          </cell>
          <cell r="OW112">
            <v>61.695300000000003</v>
          </cell>
          <cell r="OX112">
            <v>61.8108</v>
          </cell>
          <cell r="OY112">
            <v>62.25</v>
          </cell>
          <cell r="OZ112">
            <v>62.415900000000001</v>
          </cell>
          <cell r="PA112">
            <v>62.951999999999998</v>
          </cell>
          <cell r="PB112">
            <v>63.038200000000003</v>
          </cell>
          <cell r="PC112">
            <v>63.200299999999999</v>
          </cell>
          <cell r="PD112">
            <v>63.662100000000002</v>
          </cell>
          <cell r="PE112">
            <v>62.891300000000001</v>
          </cell>
          <cell r="PF112">
            <v>62.234099999999998</v>
          </cell>
          <cell r="PG112">
            <v>6.4970998760000001</v>
          </cell>
          <cell r="PH112">
            <v>6.6887879049999999</v>
          </cell>
          <cell r="PI112">
            <v>6.8804759339999997</v>
          </cell>
          <cell r="PJ112">
            <v>7.0721639630000004</v>
          </cell>
          <cell r="PK112">
            <v>7.2638519920000002</v>
          </cell>
          <cell r="PL112">
            <v>7.455540021</v>
          </cell>
          <cell r="PM112">
            <v>7.6472280499999998</v>
          </cell>
          <cell r="PN112">
            <v>7.8389160789999996</v>
          </cell>
          <cell r="PO112">
            <v>8.0306041080000004</v>
          </cell>
          <cell r="PP112">
            <v>8.2222921370000002</v>
          </cell>
          <cell r="PQ112">
            <v>8.413980166</v>
          </cell>
          <cell r="PR112">
            <v>8.6056681949999998</v>
          </cell>
          <cell r="PS112">
            <v>8.7973562239999996</v>
          </cell>
          <cell r="PT112">
            <v>8.9890442529999994</v>
          </cell>
          <cell r="PU112">
            <v>9.1807322819999992</v>
          </cell>
          <cell r="PV112">
            <v>9.3724203110000008</v>
          </cell>
          <cell r="PW112">
            <v>9.4225101470000006</v>
          </cell>
          <cell r="PX112">
            <v>9.6445598599999993</v>
          </cell>
          <cell r="PY112">
            <v>9.9523601530000008</v>
          </cell>
          <cell r="PZ112">
            <v>10.40281963</v>
          </cell>
          <cell r="QA112">
            <v>10.35385466</v>
          </cell>
          <cell r="QB112">
            <v>10.30488968</v>
          </cell>
          <cell r="QC112">
            <v>10.47550011</v>
          </cell>
          <cell r="QD112">
            <v>10.507315159999999</v>
          </cell>
          <cell r="QE112">
            <v>10.53913021</v>
          </cell>
          <cell r="QF112">
            <v>10.644559859999999</v>
          </cell>
          <cell r="QG112">
            <v>10.47447968</v>
          </cell>
          <cell r="QH112">
            <v>10.31607485</v>
          </cell>
          <cell r="QI112">
            <v>10.157670019999999</v>
          </cell>
          <cell r="QJ112">
            <v>10.08976666</v>
          </cell>
          <cell r="QK112">
            <v>10.08976666</v>
          </cell>
          <cell r="QL112">
            <v>10.08976666</v>
          </cell>
          <cell r="QV112">
            <v>4.2423037800000003</v>
          </cell>
          <cell r="QW112">
            <v>4.3793565210000001</v>
          </cell>
          <cell r="QX112">
            <v>4.5164092609999997</v>
          </cell>
          <cell r="QY112">
            <v>4.6534620010000003</v>
          </cell>
          <cell r="QZ112">
            <v>4.790514742</v>
          </cell>
          <cell r="RA112">
            <v>4.9275674819999997</v>
          </cell>
          <cell r="RB112">
            <v>4.954989093</v>
          </cell>
          <cell r="RC112">
            <v>4.9824107030000002</v>
          </cell>
          <cell r="RD112">
            <v>5.0098323139999996</v>
          </cell>
          <cell r="RE112">
            <v>5.0372539249999999</v>
          </cell>
          <cell r="RF112">
            <v>5.0646755350000001</v>
          </cell>
          <cell r="RG112">
            <v>5.0920971460000004</v>
          </cell>
          <cell r="RH112">
            <v>5.1195187569999998</v>
          </cell>
          <cell r="RI112">
            <v>5.1469403680000001</v>
          </cell>
          <cell r="RJ112">
            <v>5.1743619780000003</v>
          </cell>
          <cell r="RK112">
            <v>5.2017835889999997</v>
          </cell>
          <cell r="RL112">
            <v>5.2292052</v>
          </cell>
          <cell r="RM112">
            <v>5.2566268100000002</v>
          </cell>
          <cell r="RN112">
            <v>5.2840484209999996</v>
          </cell>
          <cell r="RO112">
            <v>5.3114700319999999</v>
          </cell>
          <cell r="RP112">
            <v>5.3393245660000002</v>
          </cell>
          <cell r="RQ112">
            <v>5.3393245660000002</v>
          </cell>
          <cell r="RR112">
            <v>5.3393245660000002</v>
          </cell>
          <cell r="RS112">
            <v>2064.5958169999999</v>
          </cell>
          <cell r="RT112">
            <v>1863.740098</v>
          </cell>
          <cell r="RU112">
            <v>1848.591797</v>
          </cell>
          <cell r="RV112">
            <v>1834.989534</v>
          </cell>
          <cell r="RW112">
            <v>1766.74604</v>
          </cell>
          <cell r="RX112">
            <v>1742.6180469999999</v>
          </cell>
          <cell r="RY112">
            <v>1743.0950539999999</v>
          </cell>
          <cell r="RZ112">
            <v>1756.2463849999999</v>
          </cell>
          <cell r="SA112">
            <v>1772.3501739999999</v>
          </cell>
          <cell r="SB112">
            <v>1804.126266</v>
          </cell>
          <cell r="SC112">
            <v>1832.320641</v>
          </cell>
          <cell r="SD112">
            <v>1886.200417</v>
          </cell>
          <cell r="SE112">
            <v>1602.6867090000001</v>
          </cell>
          <cell r="SF112">
            <v>1707.153159</v>
          </cell>
          <cell r="SG112">
            <v>1749.3486620000001</v>
          </cell>
          <cell r="SH112">
            <v>1766.668193</v>
          </cell>
          <cell r="SI112">
            <v>1804.83158</v>
          </cell>
          <cell r="SJ112">
            <v>1881.6535899999999</v>
          </cell>
          <cell r="SK112">
            <v>1954.0225290000001</v>
          </cell>
          <cell r="SL112">
            <v>1818.012776</v>
          </cell>
          <cell r="SM112">
            <v>1725.2234940000001</v>
          </cell>
          <cell r="SN112">
            <v>1707.6125609999999</v>
          </cell>
          <cell r="SO112">
            <v>1789.7019620000001</v>
          </cell>
          <cell r="SP112">
            <v>1676.0061559999999</v>
          </cell>
          <cell r="SQ112">
            <v>1698.8568029999999</v>
          </cell>
          <cell r="SR112">
            <v>1619.769337</v>
          </cell>
          <cell r="SS112">
            <v>1700.265572</v>
          </cell>
          <cell r="ST112">
            <v>1736.8134379999999</v>
          </cell>
          <cell r="SU112">
            <v>1743.228089</v>
          </cell>
          <cell r="SV112">
            <v>1755.0707</v>
          </cell>
          <cell r="SW112">
            <v>1612.4738010000001</v>
          </cell>
          <cell r="SX112">
            <v>1682.3297769999999</v>
          </cell>
          <cell r="SY112">
            <v>0.33500000000000002</v>
          </cell>
          <cell r="SZ112">
            <v>0.33700000000000002</v>
          </cell>
          <cell r="TA112">
            <v>0.33100000000000002</v>
          </cell>
          <cell r="TB112">
            <v>0.35899999999999999</v>
          </cell>
          <cell r="TC112">
            <v>0.36199999999999999</v>
          </cell>
          <cell r="TD112">
            <v>0.36399999999999999</v>
          </cell>
          <cell r="TE112">
            <v>0.36699999999999999</v>
          </cell>
          <cell r="TF112">
            <v>0.36799999999999999</v>
          </cell>
          <cell r="TG112">
            <v>0.36799999999999999</v>
          </cell>
          <cell r="TH112">
            <v>0.371</v>
          </cell>
          <cell r="TI112">
            <v>0.36599999999999999</v>
          </cell>
          <cell r="TJ112">
            <v>0.36699999999999999</v>
          </cell>
          <cell r="TK112">
            <v>31.917202410000002</v>
          </cell>
          <cell r="TL112">
            <v>31.680302080000001</v>
          </cell>
          <cell r="TM112">
            <v>33.161471400000003</v>
          </cell>
          <cell r="TN112">
            <v>27.755328899999999</v>
          </cell>
          <cell r="TO112">
            <v>27.58041867</v>
          </cell>
          <cell r="TP112">
            <v>27.439096849999999</v>
          </cell>
          <cell r="TQ112">
            <v>27.22856371</v>
          </cell>
          <cell r="TR112">
            <v>27.086042809999999</v>
          </cell>
          <cell r="TS112">
            <v>27.406673869999999</v>
          </cell>
          <cell r="TT112">
            <v>27.198381229999999</v>
          </cell>
          <cell r="TU112">
            <v>26.993423270000001</v>
          </cell>
          <cell r="TV112">
            <v>26.852639320000002</v>
          </cell>
          <cell r="TW112">
            <v>31.910569110000001</v>
          </cell>
          <cell r="TX112">
            <v>31.781376519999998</v>
          </cell>
          <cell r="TY112">
            <v>33.266129030000002</v>
          </cell>
          <cell r="TZ112">
            <v>28.056112219999999</v>
          </cell>
          <cell r="UA112">
            <v>27.888446219999999</v>
          </cell>
          <cell r="UB112">
            <v>27.777777780000001</v>
          </cell>
          <cell r="UC112">
            <v>27.326732669999998</v>
          </cell>
          <cell r="UD112">
            <v>27.416173570000002</v>
          </cell>
          <cell r="UE112">
            <v>27.416173570000002</v>
          </cell>
          <cell r="UF112">
            <v>27.254901960000002</v>
          </cell>
          <cell r="UG112">
            <v>26.946107779999998</v>
          </cell>
          <cell r="UH112">
            <v>26.74650699</v>
          </cell>
          <cell r="UI112">
            <v>29.57626724</v>
          </cell>
          <cell r="UJ112">
            <v>28.865566250000001</v>
          </cell>
          <cell r="UK112">
            <v>28.394594189999999</v>
          </cell>
          <cell r="UL112">
            <v>27.813226700000001</v>
          </cell>
          <cell r="UM112">
            <v>27.28849602</v>
          </cell>
          <cell r="UN112">
            <v>26.864530559999999</v>
          </cell>
          <cell r="UO112">
            <v>26.232931140000002</v>
          </cell>
          <cell r="UP112">
            <v>25.805368420000001</v>
          </cell>
          <cell r="UQ112">
            <v>25.317201610000001</v>
          </cell>
          <cell r="UR112">
            <v>24.692323680000001</v>
          </cell>
          <cell r="US112">
            <v>24.0774498</v>
          </cell>
          <cell r="UT112">
            <v>23.655097959999999</v>
          </cell>
          <cell r="UU112">
            <v>30.1</v>
          </cell>
          <cell r="UV112">
            <v>30.1</v>
          </cell>
          <cell r="UW112">
            <v>35.014479999999999</v>
          </cell>
          <cell r="UX112">
            <v>35.014479999999999</v>
          </cell>
          <cell r="UY112">
            <v>35.014479999999999</v>
          </cell>
          <cell r="UZ112">
            <v>35.014479999999999</v>
          </cell>
          <cell r="VA112">
            <v>35.014479999999999</v>
          </cell>
          <cell r="VB112">
            <v>35.014479999999999</v>
          </cell>
          <cell r="VC112">
            <v>29.34582</v>
          </cell>
          <cell r="VD112">
            <v>29.34582</v>
          </cell>
          <cell r="VE112">
            <v>29.34582</v>
          </cell>
          <cell r="VF112">
            <v>29.34582</v>
          </cell>
          <cell r="VG112">
            <v>36.075339999999997</v>
          </cell>
          <cell r="VH112">
            <v>36.075339999999997</v>
          </cell>
          <cell r="VI112">
            <v>36.075339999999997</v>
          </cell>
          <cell r="VJ112">
            <v>20.438279999999999</v>
          </cell>
          <cell r="VK112">
            <v>20.438279999999999</v>
          </cell>
          <cell r="VL112">
            <v>20.438279999999999</v>
          </cell>
          <cell r="VM112">
            <v>20.438279999999999</v>
          </cell>
          <cell r="VN112">
            <v>20.438279999999999</v>
          </cell>
          <cell r="VO112">
            <v>27.556999999999999</v>
          </cell>
          <cell r="VP112">
            <v>27.556999999999999</v>
          </cell>
          <cell r="VQ112">
            <v>27.556999999999999</v>
          </cell>
          <cell r="VR112">
            <v>27.556999999999999</v>
          </cell>
          <cell r="VS112">
            <v>143</v>
          </cell>
          <cell r="VY112">
            <v>0.67500000000000004</v>
          </cell>
          <cell r="VZ112">
            <v>0.67300000000000004</v>
          </cell>
          <cell r="WA112">
            <v>0.67100000000000004</v>
          </cell>
          <cell r="WB112">
            <v>0.67</v>
          </cell>
          <cell r="WC112">
            <v>0.63700000000000001</v>
          </cell>
          <cell r="WD112">
            <v>0.63700000000000001</v>
          </cell>
          <cell r="WE112">
            <v>0.63600000000000001</v>
          </cell>
          <cell r="WF112">
            <v>0.63500000000000001</v>
          </cell>
          <cell r="WG112">
            <v>0.64500000000000002</v>
          </cell>
          <cell r="WH112">
            <v>0.63200000000000001</v>
          </cell>
          <cell r="WI112">
            <v>0.629</v>
          </cell>
          <cell r="WJ112">
            <v>0.628</v>
          </cell>
          <cell r="WK112">
            <v>0.622</v>
          </cell>
          <cell r="WL112">
            <v>0.62</v>
          </cell>
          <cell r="WM112">
            <v>0.61799999999999999</v>
          </cell>
          <cell r="WN112">
            <v>0.60299999999999998</v>
          </cell>
          <cell r="WO112">
            <v>0.59799999999999998</v>
          </cell>
          <cell r="WP112">
            <v>0.58199999999999996</v>
          </cell>
          <cell r="WQ112">
            <v>0.57899999999999996</v>
          </cell>
          <cell r="WR112">
            <v>0.56200000000000006</v>
          </cell>
          <cell r="WS112">
            <v>0.55900000000000005</v>
          </cell>
          <cell r="WT112">
            <v>0.55600000000000005</v>
          </cell>
          <cell r="WU112">
            <v>0.55400000000000005</v>
          </cell>
          <cell r="WV112">
            <v>0.55200000000000005</v>
          </cell>
          <cell r="WW112">
            <v>0.55800000000000005</v>
          </cell>
          <cell r="WX112">
            <v>0.55400000000000005</v>
          </cell>
          <cell r="WY112">
            <v>0.55600000000000005</v>
          </cell>
          <cell r="WZ112">
            <v>758</v>
          </cell>
          <cell r="XA112">
            <v>735</v>
          </cell>
          <cell r="XB112">
            <v>714</v>
          </cell>
          <cell r="XC112">
            <v>694</v>
          </cell>
          <cell r="XD112">
            <v>662</v>
          </cell>
          <cell r="XE112">
            <v>623</v>
          </cell>
          <cell r="XF112">
            <v>593</v>
          </cell>
          <cell r="XG112">
            <v>576</v>
          </cell>
          <cell r="XH112">
            <v>570</v>
          </cell>
          <cell r="XI112">
            <v>563</v>
          </cell>
          <cell r="XJ112">
            <v>559</v>
          </cell>
          <cell r="XK112">
            <v>552</v>
          </cell>
          <cell r="XL112">
            <v>547</v>
          </cell>
          <cell r="XM112">
            <v>543</v>
          </cell>
          <cell r="XN112">
            <v>539</v>
          </cell>
          <cell r="XO112">
            <v>526</v>
          </cell>
          <cell r="XP112">
            <v>513</v>
          </cell>
          <cell r="XQ112">
            <v>503</v>
          </cell>
          <cell r="XR112">
            <v>491</v>
          </cell>
          <cell r="XS112">
            <v>474</v>
          </cell>
          <cell r="XT112">
            <v>453</v>
          </cell>
          <cell r="XU112">
            <v>432</v>
          </cell>
          <cell r="XV112">
            <v>413</v>
          </cell>
          <cell r="XW112">
            <v>394</v>
          </cell>
          <cell r="XX112">
            <v>378</v>
          </cell>
          <cell r="XY112">
            <v>363</v>
          </cell>
          <cell r="XZ112">
            <v>348</v>
          </cell>
          <cell r="YA112">
            <v>335</v>
          </cell>
          <cell r="YB112">
            <v>335</v>
          </cell>
          <cell r="YC112">
            <v>335</v>
          </cell>
          <cell r="YD112">
            <v>335</v>
          </cell>
          <cell r="YE112">
            <v>335</v>
          </cell>
          <cell r="YF112">
            <v>133.15199999999999</v>
          </cell>
          <cell r="YG112">
            <v>133.25700000000001</v>
          </cell>
          <cell r="YH112">
            <v>134.827</v>
          </cell>
          <cell r="YI112">
            <v>138.93</v>
          </cell>
          <cell r="YJ112">
            <v>143.79900000000001</v>
          </cell>
          <cell r="YK112">
            <v>147.339</v>
          </cell>
          <cell r="YL112">
            <v>146.28100000000001</v>
          </cell>
          <cell r="YM112">
            <v>146.25200000000001</v>
          </cell>
          <cell r="YN112">
            <v>145.24700000000001</v>
          </cell>
          <cell r="YO112">
            <v>145.67500000000001</v>
          </cell>
          <cell r="YP112">
            <v>145.084</v>
          </cell>
          <cell r="YQ112">
            <v>144.93899999999999</v>
          </cell>
          <cell r="YR112">
            <v>144.79</v>
          </cell>
          <cell r="YS112">
            <v>145.203</v>
          </cell>
          <cell r="YT112">
            <v>142.05199999999999</v>
          </cell>
          <cell r="YU112">
            <v>140.649</v>
          </cell>
          <cell r="YV112">
            <v>140.839</v>
          </cell>
          <cell r="YW112">
            <v>141.904</v>
          </cell>
          <cell r="YX112">
            <v>141.249</v>
          </cell>
          <cell r="YY112">
            <v>142.62899999999999</v>
          </cell>
          <cell r="YZ112">
            <v>141.136</v>
          </cell>
          <cell r="ZA112">
            <v>136.739</v>
          </cell>
          <cell r="ZB112">
            <v>135.66300000000001</v>
          </cell>
          <cell r="ZC112">
            <v>134.506</v>
          </cell>
          <cell r="ZD112">
            <v>131.934</v>
          </cell>
          <cell r="ZE112">
            <v>130.238</v>
          </cell>
          <cell r="ZF112">
            <v>129.428</v>
          </cell>
          <cell r="ZG112">
            <v>127.715</v>
          </cell>
          <cell r="ZH112">
            <v>125.276</v>
          </cell>
          <cell r="ZI112">
            <v>123.26300000000001</v>
          </cell>
          <cell r="ZJ112">
            <v>121.319</v>
          </cell>
          <cell r="ZK112">
            <v>119.429</v>
          </cell>
          <cell r="ZQ112">
            <v>19.51681881</v>
          </cell>
          <cell r="ZR112">
            <v>20.12943654</v>
          </cell>
          <cell r="ZS112">
            <v>20.76128387</v>
          </cell>
          <cell r="ZT112">
            <v>21.455158229999999</v>
          </cell>
          <cell r="ZU112">
            <v>22.149032590000001</v>
          </cell>
          <cell r="ZV112">
            <v>22.84290695</v>
          </cell>
          <cell r="ZW112">
            <v>23.536781309999999</v>
          </cell>
          <cell r="ZX112">
            <v>24.230655670000001</v>
          </cell>
          <cell r="ZY112">
            <v>24.92453003</v>
          </cell>
          <cell r="ZZ112">
            <v>25.618404389999998</v>
          </cell>
          <cell r="AAA112">
            <v>25.731323379999999</v>
          </cell>
          <cell r="AAB112">
            <v>25.84424237</v>
          </cell>
          <cell r="AAC112">
            <v>25.957161360000001</v>
          </cell>
          <cell r="AAD112">
            <v>26.070080350000001</v>
          </cell>
          <cell r="AAE112">
            <v>26.182999339999999</v>
          </cell>
          <cell r="AAF112">
            <v>26.295918329999999</v>
          </cell>
          <cell r="AAG112">
            <v>26.40883732</v>
          </cell>
          <cell r="AAH112">
            <v>26.521756310000001</v>
          </cell>
          <cell r="AAI112">
            <v>26.634675300000001</v>
          </cell>
          <cell r="AAJ112">
            <v>26.747594289999999</v>
          </cell>
          <cell r="AAK112">
            <v>26.860513279999999</v>
          </cell>
          <cell r="AAL112">
            <v>26.97343227</v>
          </cell>
          <cell r="AAM112">
            <v>27.086351260000001</v>
          </cell>
          <cell r="AAN112">
            <v>27.199270250000001</v>
          </cell>
          <cell r="AAO112">
            <v>27.31361738</v>
          </cell>
          <cell r="AAP112">
            <v>27.31361738</v>
          </cell>
          <cell r="AAQ112">
            <v>27.31361738</v>
          </cell>
          <cell r="AAW112">
            <v>24.26699897</v>
          </cell>
          <cell r="AAX112">
            <v>25.064955439999999</v>
          </cell>
          <cell r="AAY112">
            <v>25.889150619999999</v>
          </cell>
          <cell r="AAZ112">
            <v>26.798270630000001</v>
          </cell>
          <cell r="ABA112">
            <v>27.707390650000001</v>
          </cell>
          <cell r="ABB112">
            <v>28.616510659999999</v>
          </cell>
          <cell r="ABC112">
            <v>29.525630679999999</v>
          </cell>
          <cell r="ABD112">
            <v>30.434750690000001</v>
          </cell>
          <cell r="ABE112">
            <v>31.343870710000001</v>
          </cell>
          <cell r="ABF112">
            <v>32.25299072</v>
          </cell>
          <cell r="ABG112">
            <v>32.086609979999999</v>
          </cell>
          <cell r="ABH112">
            <v>31.92022923</v>
          </cell>
          <cell r="ABI112">
            <v>31.753848479999998</v>
          </cell>
          <cell r="ABJ112">
            <v>31.587467740000001</v>
          </cell>
          <cell r="ABK112">
            <v>31.421086989999999</v>
          </cell>
          <cell r="ABL112">
            <v>31.254706250000002</v>
          </cell>
          <cell r="ABM112">
            <v>31.0883255</v>
          </cell>
          <cell r="ABN112">
            <v>30.921944750000002</v>
          </cell>
          <cell r="ABO112">
            <v>30.755564010000001</v>
          </cell>
          <cell r="ABP112">
            <v>30.589183259999999</v>
          </cell>
          <cell r="ABQ112">
            <v>30.422802520000001</v>
          </cell>
          <cell r="ABR112">
            <v>30.256421769999999</v>
          </cell>
          <cell r="ABS112">
            <v>30.090041020000001</v>
          </cell>
          <cell r="ABT112">
            <v>29.92366028</v>
          </cell>
          <cell r="ABU112">
            <v>29.759999530000002</v>
          </cell>
          <cell r="ABV112">
            <v>29.759999530000002</v>
          </cell>
          <cell r="ABW112">
            <v>29.759999530000002</v>
          </cell>
          <cell r="ABX112">
            <v>3.7313432839999998</v>
          </cell>
          <cell r="ABY112">
            <v>3.7313432839999998</v>
          </cell>
          <cell r="ABZ112">
            <v>3.7313432839999998</v>
          </cell>
          <cell r="ACA112">
            <v>3.7313432839999998</v>
          </cell>
          <cell r="ACB112">
            <v>3.7313432839999998</v>
          </cell>
          <cell r="ACC112">
            <v>3.7313432839999998</v>
          </cell>
          <cell r="ACD112">
            <v>3.7313432839999998</v>
          </cell>
          <cell r="ACE112">
            <v>3.7313432839999998</v>
          </cell>
          <cell r="ACF112">
            <v>3.7313432839999998</v>
          </cell>
          <cell r="ACG112">
            <v>8</v>
          </cell>
          <cell r="ACH112">
            <v>8</v>
          </cell>
          <cell r="ACI112">
            <v>8</v>
          </cell>
          <cell r="ACJ112">
            <v>8</v>
          </cell>
          <cell r="ACK112">
            <v>6.4</v>
          </cell>
          <cell r="ACL112">
            <v>8.4</v>
          </cell>
          <cell r="ACM112">
            <v>8.4</v>
          </cell>
          <cell r="ACN112">
            <v>8.4</v>
          </cell>
          <cell r="ACO112">
            <v>9.2165898619999993</v>
          </cell>
          <cell r="ACP112">
            <v>9.375</v>
          </cell>
          <cell r="ACQ112">
            <v>9.375</v>
          </cell>
          <cell r="ACR112">
            <v>12.13872832</v>
          </cell>
          <cell r="ACS112">
            <v>12.13872832</v>
          </cell>
          <cell r="ACT112">
            <v>15.849056600000001</v>
          </cell>
          <cell r="ACU112">
            <v>15.849056600000001</v>
          </cell>
          <cell r="ACV112">
            <v>20.529801320000001</v>
          </cell>
          <cell r="ACW112">
            <v>20.529801320000001</v>
          </cell>
          <cell r="ACX112">
            <v>20.09345794</v>
          </cell>
          <cell r="ACY112">
            <v>19.62616822</v>
          </cell>
          <cell r="ACZ112">
            <v>19.62616822</v>
          </cell>
          <cell r="ADA112">
            <v>16.901408450000002</v>
          </cell>
          <cell r="ADB112">
            <v>18.309859150000001</v>
          </cell>
          <cell r="ADC112">
            <v>17.159763309999999</v>
          </cell>
          <cell r="ADD112">
            <v>96.268656719999996</v>
          </cell>
          <cell r="ADE112">
            <v>96.268656719999996</v>
          </cell>
          <cell r="ADF112">
            <v>96.268656719999996</v>
          </cell>
          <cell r="ADG112">
            <v>96.268656719999996</v>
          </cell>
          <cell r="ADH112">
            <v>96.268656719999996</v>
          </cell>
          <cell r="ADI112">
            <v>96.268656719999996</v>
          </cell>
          <cell r="ADJ112">
            <v>96.268656719999996</v>
          </cell>
          <cell r="ADK112">
            <v>96.268656719999996</v>
          </cell>
          <cell r="ADL112">
            <v>96.268656719999996</v>
          </cell>
          <cell r="ADM112">
            <v>92</v>
          </cell>
          <cell r="ADN112">
            <v>92</v>
          </cell>
          <cell r="ADO112">
            <v>92</v>
          </cell>
          <cell r="ADP112">
            <v>92</v>
          </cell>
          <cell r="ADQ112">
            <v>93.6</v>
          </cell>
          <cell r="ADR112">
            <v>91.6</v>
          </cell>
          <cell r="ADS112">
            <v>91.6</v>
          </cell>
          <cell r="ADT112">
            <v>91.6</v>
          </cell>
          <cell r="ADU112">
            <v>90.783410140000001</v>
          </cell>
          <cell r="ADV112">
            <v>90.625</v>
          </cell>
          <cell r="ADW112">
            <v>90.625</v>
          </cell>
          <cell r="ADX112">
            <v>87.861271680000002</v>
          </cell>
          <cell r="ADY112">
            <v>87.861271680000002</v>
          </cell>
          <cell r="ADZ112">
            <v>84.150943400000003</v>
          </cell>
          <cell r="AEA112">
            <v>84.150943400000003</v>
          </cell>
          <cell r="AEB112">
            <v>79.470198679999996</v>
          </cell>
          <cell r="AEC112">
            <v>79.470198679999996</v>
          </cell>
          <cell r="AED112">
            <v>79.906542060000007</v>
          </cell>
          <cell r="AEE112">
            <v>80.373831780000003</v>
          </cell>
          <cell r="AEF112">
            <v>80.373831780000003</v>
          </cell>
          <cell r="AEG112">
            <v>83.098591549999995</v>
          </cell>
          <cell r="AEH112">
            <v>81.690140850000006</v>
          </cell>
          <cell r="AEI112">
            <v>82.840236689999998</v>
          </cell>
          <cell r="AEJ112">
            <v>84.414000000000001</v>
          </cell>
          <cell r="AEK112">
            <v>84.42</v>
          </cell>
          <cell r="AEL112">
            <v>84.433000000000007</v>
          </cell>
          <cell r="AEM112">
            <v>84.45</v>
          </cell>
          <cell r="AEN112">
            <v>84.466999999999999</v>
          </cell>
          <cell r="AEO112">
            <v>84.483000000000004</v>
          </cell>
          <cell r="AEP112">
            <v>84.477000000000004</v>
          </cell>
          <cell r="AEQ112">
            <v>84.472999999999999</v>
          </cell>
          <cell r="AER112">
            <v>84.472999999999999</v>
          </cell>
          <cell r="AES112">
            <v>84.477000000000004</v>
          </cell>
          <cell r="AET112">
            <v>84.486999999999995</v>
          </cell>
          <cell r="AEU112">
            <v>84.483999999999995</v>
          </cell>
          <cell r="AEV112">
            <v>84.492000000000004</v>
          </cell>
          <cell r="AEW112">
            <v>84.509</v>
          </cell>
          <cell r="AEX112">
            <v>84.531000000000006</v>
          </cell>
          <cell r="AEY112">
            <v>84.558000000000007</v>
          </cell>
          <cell r="AEZ112">
            <v>84.463999999999999</v>
          </cell>
          <cell r="AFA112">
            <v>84.37</v>
          </cell>
          <cell r="AFB112">
            <v>84.275000000000006</v>
          </cell>
          <cell r="AFC112">
            <v>84.18</v>
          </cell>
          <cell r="AFD112">
            <v>84.084999999999994</v>
          </cell>
          <cell r="AFE112">
            <v>83.989000000000004</v>
          </cell>
          <cell r="AFF112">
            <v>83.891999999999996</v>
          </cell>
          <cell r="AFG112">
            <v>83.795000000000002</v>
          </cell>
          <cell r="AFH112">
            <v>83.697000000000003</v>
          </cell>
          <cell r="AFI112">
            <v>83.599000000000004</v>
          </cell>
          <cell r="AFJ112">
            <v>83.664000000000001</v>
          </cell>
          <cell r="AFK112">
            <v>83.724999999999994</v>
          </cell>
          <cell r="AFL112">
            <v>83.783000000000001</v>
          </cell>
          <cell r="AFM112">
            <v>83.840999999999994</v>
          </cell>
          <cell r="AFN112">
            <v>80.91</v>
          </cell>
          <cell r="AFO112">
            <v>81.531000000000006</v>
          </cell>
          <cell r="AFP112">
            <v>89.718000000000004</v>
          </cell>
          <cell r="AFQ112">
            <v>89.707999999999998</v>
          </cell>
          <cell r="AFR112">
            <v>89.679000000000002</v>
          </cell>
          <cell r="AFS112">
            <v>89.637</v>
          </cell>
          <cell r="AFT112">
            <v>89.593999999999994</v>
          </cell>
          <cell r="AFU112">
            <v>89.555000000000007</v>
          </cell>
          <cell r="AFV112">
            <v>89.575000000000003</v>
          </cell>
          <cell r="AFW112">
            <v>89.585999999999999</v>
          </cell>
          <cell r="AFX112">
            <v>89.587999999999994</v>
          </cell>
          <cell r="AFY112">
            <v>89.578000000000003</v>
          </cell>
          <cell r="AFZ112">
            <v>89.554000000000002</v>
          </cell>
          <cell r="AGA112">
            <v>89.563000000000002</v>
          </cell>
          <cell r="AGB112">
            <v>89.542000000000002</v>
          </cell>
          <cell r="AGC112">
            <v>89.497</v>
          </cell>
          <cell r="AGD112">
            <v>89.436999999999998</v>
          </cell>
          <cell r="AGE112">
            <v>89.366</v>
          </cell>
          <cell r="AGF112">
            <v>89.352000000000004</v>
          </cell>
          <cell r="AGG112">
            <v>89.337000000000003</v>
          </cell>
          <cell r="AGH112">
            <v>89.322000000000003</v>
          </cell>
          <cell r="AGI112">
            <v>89.308000000000007</v>
          </cell>
          <cell r="AGJ112">
            <v>89.293000000000006</v>
          </cell>
          <cell r="AGK112">
            <v>89.278000000000006</v>
          </cell>
          <cell r="AGL112">
            <v>89.263999999999996</v>
          </cell>
          <cell r="AGM112">
            <v>89.248999999999995</v>
          </cell>
          <cell r="AGN112">
            <v>89.234999999999999</v>
          </cell>
          <cell r="AGO112">
            <v>89.22</v>
          </cell>
          <cell r="AGP112">
            <v>89.057000000000002</v>
          </cell>
          <cell r="AGQ112">
            <v>88.906000000000006</v>
          </cell>
          <cell r="AGR112">
            <v>88.760999999999996</v>
          </cell>
          <cell r="AGS112">
            <v>88.617999999999995</v>
          </cell>
          <cell r="AGT112">
            <v>87.319000000000003</v>
          </cell>
          <cell r="AGU112">
            <v>87.594999999999999</v>
          </cell>
          <cell r="AGV112">
            <v>5</v>
          </cell>
          <cell r="AHF112">
            <v>0.43099999999999999</v>
          </cell>
          <cell r="AHG112">
            <v>0.438</v>
          </cell>
          <cell r="AHH112">
            <v>0.44700000000000001</v>
          </cell>
          <cell r="AHI112">
            <v>0.443</v>
          </cell>
          <cell r="AHJ112">
            <v>0.45200000000000001</v>
          </cell>
          <cell r="AHK112">
            <v>0.46</v>
          </cell>
          <cell r="AHL112">
            <v>0.46400000000000002</v>
          </cell>
          <cell r="AHM112">
            <v>0.47</v>
          </cell>
          <cell r="AHN112">
            <v>0.47699999999999998</v>
          </cell>
          <cell r="AHO112">
            <v>0.48399999999999999</v>
          </cell>
          <cell r="AHP112">
            <v>0.48799999999999999</v>
          </cell>
          <cell r="AHQ112">
            <v>0.48699999999999999</v>
          </cell>
          <cell r="AHR112">
            <v>0.48899999999999999</v>
          </cell>
          <cell r="AHS112">
            <v>0.49099999999999999</v>
          </cell>
          <cell r="AHT112">
            <v>0.49399999999999999</v>
          </cell>
          <cell r="AHU112">
            <v>0.497</v>
          </cell>
          <cell r="AHV112">
            <v>0.499</v>
          </cell>
          <cell r="AHW112">
            <v>0.5</v>
          </cell>
          <cell r="AHX112">
            <v>0.502</v>
          </cell>
          <cell r="AHY112">
            <v>0.503</v>
          </cell>
          <cell r="AHZ112">
            <v>0.50600000000000001</v>
          </cell>
          <cell r="AIA112">
            <v>0.497</v>
          </cell>
          <cell r="AIB112">
            <v>0.497</v>
          </cell>
          <cell r="AIL112">
            <v>1.146788991</v>
          </cell>
          <cell r="AIM112">
            <v>1.128668172</v>
          </cell>
          <cell r="AIN112">
            <v>0.88691796000000001</v>
          </cell>
          <cell r="AIO112">
            <v>0.89485458600000001</v>
          </cell>
          <cell r="AIP112">
            <v>1.0940919039999999</v>
          </cell>
          <cell r="AIQ112">
            <v>1.075268817</v>
          </cell>
          <cell r="AIR112">
            <v>1.066098081</v>
          </cell>
          <cell r="AIS112">
            <v>1.052631579</v>
          </cell>
          <cell r="AIT112">
            <v>1.0373443979999999</v>
          </cell>
          <cell r="AIU112">
            <v>1.2244897960000001</v>
          </cell>
          <cell r="AIV112">
            <v>1.0141987830000001</v>
          </cell>
          <cell r="AIW112">
            <v>1.0162601630000001</v>
          </cell>
          <cell r="AIX112">
            <v>1.0121457490000001</v>
          </cell>
          <cell r="AIY112">
            <v>1.0080645159999999</v>
          </cell>
          <cell r="AIZ112">
            <v>1.0020040079999999</v>
          </cell>
          <cell r="AJA112">
            <v>0.99601593600000005</v>
          </cell>
          <cell r="AJB112">
            <v>0.99206349199999999</v>
          </cell>
          <cell r="AJC112">
            <v>0.99009901</v>
          </cell>
          <cell r="AJD112">
            <v>0.986193294</v>
          </cell>
          <cell r="AJE112">
            <v>0.78895463499999996</v>
          </cell>
          <cell r="AJF112">
            <v>0.78431372499999996</v>
          </cell>
          <cell r="AJG112">
            <v>0.79840319400000004</v>
          </cell>
          <cell r="AJH112">
            <v>0.79840319400000004</v>
          </cell>
          <cell r="AJI112">
            <v>8.0150824999999995E-2</v>
          </cell>
          <cell r="AJJ112">
            <v>8.4586394999999995E-2</v>
          </cell>
          <cell r="AJK112">
            <v>7.9736055E-2</v>
          </cell>
          <cell r="AJL112">
            <v>7.9405402E-2</v>
          </cell>
          <cell r="AJM112">
            <v>9.5465189000000006E-2</v>
          </cell>
          <cell r="AJN112">
            <v>9.5559315000000006E-2</v>
          </cell>
          <cell r="AJO112">
            <v>9.6427395999999999E-2</v>
          </cell>
          <cell r="AJP112">
            <v>0.113124931</v>
          </cell>
          <cell r="AJQ112">
            <v>0.11551246799999999</v>
          </cell>
          <cell r="AJR112">
            <v>0.118939801</v>
          </cell>
          <cell r="AJS112">
            <v>0.118426015</v>
          </cell>
          <cell r="AJT112">
            <v>0.10673435000000001</v>
          </cell>
          <cell r="AJU112">
            <v>7.3491881999999994E-2</v>
          </cell>
          <cell r="AJV112">
            <v>9.7290715999999999E-2</v>
          </cell>
          <cell r="AJW112">
            <v>0.100528018</v>
          </cell>
          <cell r="AJX112">
            <v>9.4160767000000006E-2</v>
          </cell>
          <cell r="AJY112">
            <v>8.8314420000000005E-2</v>
          </cell>
          <cell r="AJZ112">
            <v>8.8712653000000002E-2</v>
          </cell>
          <cell r="AKA112">
            <v>8.9015698000000004E-2</v>
          </cell>
          <cell r="AKB112">
            <v>8.2959322000000002E-2</v>
          </cell>
          <cell r="AKC112">
            <v>8.8494320000000001E-2</v>
          </cell>
          <cell r="AKD112">
            <v>0.10950623700000001</v>
          </cell>
          <cell r="AKE112">
            <v>0.12297147999999999</v>
          </cell>
          <cell r="AKF112">
            <v>0.14000976900000001</v>
          </cell>
          <cell r="AKG112">
            <v>0.13401928799999999</v>
          </cell>
          <cell r="AKH112">
            <v>0.13332872300000001</v>
          </cell>
          <cell r="AKI112">
            <v>0.13068014999999999</v>
          </cell>
          <cell r="AKJ112">
            <v>0.16120522000000001</v>
          </cell>
          <cell r="AKK112">
            <v>0.15865700799999999</v>
          </cell>
          <cell r="AKL112">
            <v>0.150163295</v>
          </cell>
          <cell r="AKM112">
            <v>0.132880633</v>
          </cell>
          <cell r="AKN112">
            <v>0.132880633</v>
          </cell>
          <cell r="AKO112">
            <v>3.11</v>
          </cell>
          <cell r="AKP112">
            <v>2.84</v>
          </cell>
          <cell r="AKQ112">
            <v>2.84</v>
          </cell>
          <cell r="AKR112">
            <v>2.92</v>
          </cell>
          <cell r="AKS112">
            <v>2.67</v>
          </cell>
          <cell r="AKT112">
            <v>2.52</v>
          </cell>
          <cell r="AKU112">
            <v>2.4900000000000002</v>
          </cell>
          <cell r="AKV112">
            <v>2.4700000000000002</v>
          </cell>
          <cell r="AKW112">
            <v>2.36</v>
          </cell>
          <cell r="AKX112">
            <v>2.1800000000000002</v>
          </cell>
          <cell r="AKY112">
            <v>2.09</v>
          </cell>
          <cell r="AKZ112">
            <v>1.9</v>
          </cell>
          <cell r="ALA112">
            <v>1.93</v>
          </cell>
          <cell r="ALB112">
            <v>2.11</v>
          </cell>
          <cell r="ALC112">
            <v>1.95</v>
          </cell>
          <cell r="ALD112">
            <v>2.0699999999999998</v>
          </cell>
          <cell r="ALE112">
            <v>2.0699999999999998</v>
          </cell>
          <cell r="ALF112">
            <v>2.23</v>
          </cell>
          <cell r="ALG112">
            <v>2.36</v>
          </cell>
          <cell r="ALH112">
            <v>2.21</v>
          </cell>
          <cell r="ALI112">
            <v>2.13</v>
          </cell>
          <cell r="ALJ112">
            <v>2.06</v>
          </cell>
          <cell r="ALK112">
            <v>2.08</v>
          </cell>
          <cell r="ALL112">
            <v>2.12</v>
          </cell>
          <cell r="ALM112">
            <v>2.12</v>
          </cell>
          <cell r="ALN112">
            <v>2.04</v>
          </cell>
          <cell r="ALO112">
            <v>1.99</v>
          </cell>
          <cell r="ALP112">
            <v>1.97</v>
          </cell>
          <cell r="ALQ112">
            <v>1.53</v>
          </cell>
          <cell r="ALR112">
            <v>1.51</v>
          </cell>
          <cell r="ALS112">
            <v>1.51</v>
          </cell>
          <cell r="ALT112">
            <v>1.51</v>
          </cell>
        </row>
        <row r="113">
          <cell r="A113" t="str">
            <v>Maldives</v>
          </cell>
          <cell r="B113" t="str">
            <v>MDV</v>
          </cell>
          <cell r="C113" t="str">
            <v>High</v>
          </cell>
          <cell r="D113" t="str">
            <v>SA</v>
          </cell>
          <cell r="E113">
            <v>90</v>
          </cell>
          <cell r="K113">
            <v>0.58199999999999996</v>
          </cell>
          <cell r="L113">
            <v>0.59299999999999997</v>
          </cell>
          <cell r="M113">
            <v>0.6</v>
          </cell>
          <cell r="N113">
            <v>0.60599999999999998</v>
          </cell>
          <cell r="O113">
            <v>0.61899999999999999</v>
          </cell>
          <cell r="P113">
            <v>0.628</v>
          </cell>
          <cell r="Q113">
            <v>0.63300000000000001</v>
          </cell>
          <cell r="R113">
            <v>0.63600000000000001</v>
          </cell>
          <cell r="S113">
            <v>0.65</v>
          </cell>
          <cell r="T113">
            <v>0.65</v>
          </cell>
          <cell r="U113">
            <v>0.64900000000000002</v>
          </cell>
          <cell r="V113">
            <v>0.66400000000000003</v>
          </cell>
          <cell r="W113">
            <v>0.66500000000000004</v>
          </cell>
          <cell r="X113">
            <v>0.67700000000000005</v>
          </cell>
          <cell r="Y113">
            <v>0.68</v>
          </cell>
          <cell r="Z113">
            <v>0.68799999999999994</v>
          </cell>
          <cell r="AA113">
            <v>0.7</v>
          </cell>
          <cell r="AB113">
            <v>0.70899999999999996</v>
          </cell>
          <cell r="AC113">
            <v>0.71799999999999997</v>
          </cell>
          <cell r="AD113">
            <v>0.72799999999999998</v>
          </cell>
          <cell r="AE113">
            <v>0.73599999999999999</v>
          </cell>
          <cell r="AF113">
            <v>0.74099999999999999</v>
          </cell>
          <cell r="AG113">
            <v>0.746</v>
          </cell>
          <cell r="AH113">
            <v>0.75</v>
          </cell>
          <cell r="AI113">
            <v>0.755</v>
          </cell>
          <cell r="AJ113">
            <v>0.73399999999999999</v>
          </cell>
          <cell r="AK113">
            <v>0.747</v>
          </cell>
          <cell r="AL113">
            <v>63.5777</v>
          </cell>
          <cell r="AM113">
            <v>64.304400000000001</v>
          </cell>
          <cell r="AN113">
            <v>65.006699999999995</v>
          </cell>
          <cell r="AO113">
            <v>65.739199999999997</v>
          </cell>
          <cell r="AP113">
            <v>66.510599999999997</v>
          </cell>
          <cell r="AQ113">
            <v>67.475999999999999</v>
          </cell>
          <cell r="AR113">
            <v>68.702299999999994</v>
          </cell>
          <cell r="AS113">
            <v>69.225499999999997</v>
          </cell>
          <cell r="AT113">
            <v>69.571600000000004</v>
          </cell>
          <cell r="AU113">
            <v>70.087800000000001</v>
          </cell>
          <cell r="AV113">
            <v>70.875900000000001</v>
          </cell>
          <cell r="AW113">
            <v>72.180899999999994</v>
          </cell>
          <cell r="AX113">
            <v>73.291499999999999</v>
          </cell>
          <cell r="AY113">
            <v>74.060199999999995</v>
          </cell>
          <cell r="AZ113">
            <v>73.537899999999993</v>
          </cell>
          <cell r="BA113">
            <v>74.750600000000006</v>
          </cell>
          <cell r="BB113">
            <v>75.129599999999996</v>
          </cell>
          <cell r="BC113">
            <v>75.6858</v>
          </cell>
          <cell r="BD113">
            <v>76.5428</v>
          </cell>
          <cell r="BE113">
            <v>77.068899999999999</v>
          </cell>
          <cell r="BF113">
            <v>77.657300000000006</v>
          </cell>
          <cell r="BG113">
            <v>78.124499999999998</v>
          </cell>
          <cell r="BH113">
            <v>78.682199999999995</v>
          </cell>
          <cell r="BI113">
            <v>79.056600000000003</v>
          </cell>
          <cell r="BJ113">
            <v>79.424000000000007</v>
          </cell>
          <cell r="BK113">
            <v>79.695300000000003</v>
          </cell>
          <cell r="BL113">
            <v>79.872</v>
          </cell>
          <cell r="BM113">
            <v>79.942899999999995</v>
          </cell>
          <cell r="BN113">
            <v>80.013199999999998</v>
          </cell>
          <cell r="BO113">
            <v>80.116</v>
          </cell>
          <cell r="BP113">
            <v>79.874700000000004</v>
          </cell>
          <cell r="BQ113">
            <v>79.918199999999999</v>
          </cell>
          <cell r="BW113">
            <v>9.7471409260000001</v>
          </cell>
          <cell r="BX113">
            <v>10.02378135</v>
          </cell>
          <cell r="BY113">
            <v>10.3082733</v>
          </cell>
          <cell r="BZ113">
            <v>10.60083961</v>
          </cell>
          <cell r="CA113">
            <v>11.360349660000001</v>
          </cell>
          <cell r="CB113">
            <v>11.82178974</v>
          </cell>
          <cell r="CC113">
            <v>11.97014046</v>
          </cell>
          <cell r="CD113">
            <v>11.697690010000001</v>
          </cell>
          <cell r="CE113">
            <v>12.163909909999999</v>
          </cell>
          <cell r="CF113">
            <v>12.193391139999999</v>
          </cell>
          <cell r="CG113">
            <v>12.22287238</v>
          </cell>
          <cell r="CH113">
            <v>12.25235361</v>
          </cell>
          <cell r="CI113">
            <v>12.28183484</v>
          </cell>
          <cell r="CJ113">
            <v>12.31131607</v>
          </cell>
          <cell r="CK113">
            <v>12.340797309999999</v>
          </cell>
          <cell r="CL113">
            <v>12.370278539999999</v>
          </cell>
          <cell r="CM113">
            <v>12.399759769999999</v>
          </cell>
          <cell r="CN113">
            <v>12.429240999999999</v>
          </cell>
          <cell r="CO113">
            <v>12.458722229999999</v>
          </cell>
          <cell r="CP113">
            <v>12.48820347</v>
          </cell>
          <cell r="CQ113">
            <v>12.5176847</v>
          </cell>
          <cell r="CR113">
            <v>12.54716593</v>
          </cell>
          <cell r="CS113">
            <v>12.57664716</v>
          </cell>
          <cell r="CT113">
            <v>12.60612839</v>
          </cell>
          <cell r="CU113">
            <v>12.635609629999999</v>
          </cell>
          <cell r="CV113">
            <v>12.635609629999999</v>
          </cell>
          <cell r="CW113">
            <v>12.635609629999999</v>
          </cell>
          <cell r="CX113">
            <v>4.04</v>
          </cell>
          <cell r="CY113">
            <v>3.9340000000000002</v>
          </cell>
          <cell r="CZ113">
            <v>3.8279999999999998</v>
          </cell>
          <cell r="DA113">
            <v>3.722</v>
          </cell>
          <cell r="DB113">
            <v>3.6160000000000001</v>
          </cell>
          <cell r="DC113">
            <v>3.51</v>
          </cell>
          <cell r="DD113">
            <v>3.4180000000000001</v>
          </cell>
          <cell r="DE113">
            <v>3.3260000000000001</v>
          </cell>
          <cell r="DF113">
            <v>3.234</v>
          </cell>
          <cell r="DG113">
            <v>3.1419999999999999</v>
          </cell>
          <cell r="DH113">
            <v>3.05</v>
          </cell>
          <cell r="DI113">
            <v>3.0539999999999998</v>
          </cell>
          <cell r="DJ113">
            <v>3.0579999999999998</v>
          </cell>
          <cell r="DK113">
            <v>3.0619999999999998</v>
          </cell>
          <cell r="DL113">
            <v>3.0659999999999998</v>
          </cell>
          <cell r="DM113">
            <v>3.07</v>
          </cell>
          <cell r="DN113">
            <v>3.3319999999999999</v>
          </cell>
          <cell r="DO113">
            <v>3.5939999999999999</v>
          </cell>
          <cell r="DP113">
            <v>3.8559999999999999</v>
          </cell>
          <cell r="DQ113">
            <v>4.1180000000000003</v>
          </cell>
          <cell r="DR113">
            <v>4.38</v>
          </cell>
          <cell r="DS113">
            <v>4.8339999999999996</v>
          </cell>
          <cell r="DT113">
            <v>5.2880000000000003</v>
          </cell>
          <cell r="DU113">
            <v>5.742</v>
          </cell>
          <cell r="DV113">
            <v>6.1959999999999997</v>
          </cell>
          <cell r="DW113">
            <v>6.65</v>
          </cell>
          <cell r="DX113">
            <v>6.8179999999999996</v>
          </cell>
          <cell r="DY113">
            <v>6.9859999999999998</v>
          </cell>
          <cell r="DZ113">
            <v>7.1539999999999999</v>
          </cell>
          <cell r="EA113">
            <v>7.3220000000000001</v>
          </cell>
          <cell r="EB113">
            <v>7.3220000000000001</v>
          </cell>
          <cell r="EC113">
            <v>7.3220000000000001</v>
          </cell>
          <cell r="ED113">
            <v>8184.5078329999997</v>
          </cell>
          <cell r="EE113">
            <v>8558.0339050000002</v>
          </cell>
          <cell r="EF113">
            <v>8842.7057879999993</v>
          </cell>
          <cell r="EG113">
            <v>9141.6832149999991</v>
          </cell>
          <cell r="EH113">
            <v>9513.9401560000006</v>
          </cell>
          <cell r="EI113">
            <v>9966.1425230000004</v>
          </cell>
          <cell r="EJ113">
            <v>10950.14192</v>
          </cell>
          <cell r="EK113">
            <v>11731.666429999999</v>
          </cell>
          <cell r="EL113">
            <v>12074.87414</v>
          </cell>
          <cell r="EM113">
            <v>12728.74921</v>
          </cell>
          <cell r="EN113">
            <v>13198.07411</v>
          </cell>
          <cell r="EO113">
            <v>12323.642229999999</v>
          </cell>
          <cell r="EP113">
            <v>13057.83152</v>
          </cell>
          <cell r="EQ113">
            <v>14280.852919999999</v>
          </cell>
          <cell r="ER113">
            <v>14838.70168</v>
          </cell>
          <cell r="ES113">
            <v>12855.1297</v>
          </cell>
          <cell r="ET113">
            <v>15736.31745</v>
          </cell>
          <cell r="EU113">
            <v>13737.970579999999</v>
          </cell>
          <cell r="EV113">
            <v>15128.712649999999</v>
          </cell>
          <cell r="EW113">
            <v>13877.437540000001</v>
          </cell>
          <cell r="EX113">
            <v>14199.80449</v>
          </cell>
          <cell r="EY113">
            <v>15056.72855</v>
          </cell>
          <cell r="EZ113">
            <v>14980.45541</v>
          </cell>
          <cell r="FA113">
            <v>15088.5491</v>
          </cell>
          <cell r="FB113">
            <v>15720.58858</v>
          </cell>
          <cell r="FC113">
            <v>15717.362429999999</v>
          </cell>
          <cell r="FD113">
            <v>16155.58596</v>
          </cell>
          <cell r="FE113">
            <v>16631.321670000001</v>
          </cell>
          <cell r="FF113">
            <v>17147.308519999999</v>
          </cell>
          <cell r="FG113">
            <v>17710.776959999999</v>
          </cell>
          <cell r="FH113">
            <v>11773.26598</v>
          </cell>
          <cell r="FI113">
            <v>15448.12788</v>
          </cell>
          <cell r="FJ113">
            <v>3</v>
          </cell>
          <cell r="FP113">
            <v>0.875</v>
          </cell>
          <cell r="FQ113">
            <v>0.88200000000000001</v>
          </cell>
          <cell r="FR113">
            <v>0.89</v>
          </cell>
          <cell r="FS113">
            <v>0.89600000000000002</v>
          </cell>
          <cell r="FT113">
            <v>0.90300000000000002</v>
          </cell>
          <cell r="FU113">
            <v>0.91</v>
          </cell>
          <cell r="FV113">
            <v>0.90800000000000003</v>
          </cell>
          <cell r="FW113">
            <v>0.90800000000000003</v>
          </cell>
          <cell r="FX113">
            <v>0.90800000000000003</v>
          </cell>
          <cell r="FY113">
            <v>0.90800000000000003</v>
          </cell>
          <cell r="FZ113">
            <v>0.90900000000000003</v>
          </cell>
          <cell r="GA113">
            <v>0.91600000000000004</v>
          </cell>
          <cell r="GB113">
            <v>0.91900000000000004</v>
          </cell>
          <cell r="GC113">
            <v>0.92400000000000004</v>
          </cell>
          <cell r="GD113">
            <v>0.92700000000000005</v>
          </cell>
          <cell r="GE113">
            <v>0.93400000000000005</v>
          </cell>
          <cell r="GF113">
            <v>0.93500000000000005</v>
          </cell>
          <cell r="GG113">
            <v>0.93500000000000005</v>
          </cell>
          <cell r="GH113">
            <v>0.93700000000000006</v>
          </cell>
          <cell r="GI113">
            <v>0.93700000000000006</v>
          </cell>
          <cell r="GJ113">
            <v>0.93600000000000005</v>
          </cell>
          <cell r="GK113">
            <v>0.93400000000000005</v>
          </cell>
          <cell r="GL113">
            <v>0.93400000000000005</v>
          </cell>
          <cell r="GM113">
            <v>0.93</v>
          </cell>
          <cell r="GN113">
            <v>0.96</v>
          </cell>
          <cell r="GO113">
            <v>0.92100000000000004</v>
          </cell>
          <cell r="GP113">
            <v>0.92500000000000004</v>
          </cell>
          <cell r="GV113">
            <v>0.535199859</v>
          </cell>
          <cell r="GW113">
            <v>0.54870477799999995</v>
          </cell>
          <cell r="GX113">
            <v>0.559244093</v>
          </cell>
          <cell r="GY113">
            <v>0.56685887700000004</v>
          </cell>
          <cell r="GZ113">
            <v>0.58252798400000005</v>
          </cell>
          <cell r="HA113">
            <v>0.59450204799999995</v>
          </cell>
          <cell r="HB113">
            <v>0.59834651599999999</v>
          </cell>
          <cell r="HC113">
            <v>0.601872564</v>
          </cell>
          <cell r="HD113">
            <v>0.61486747200000003</v>
          </cell>
          <cell r="HE113">
            <v>0.61568464000000001</v>
          </cell>
          <cell r="HF113">
            <v>0.61575031300000005</v>
          </cell>
          <cell r="HG113">
            <v>0.63270184200000001</v>
          </cell>
          <cell r="HH113">
            <v>0.63424654000000003</v>
          </cell>
          <cell r="HI113">
            <v>0.64801800700000001</v>
          </cell>
          <cell r="HJ113">
            <v>0.65158652100000003</v>
          </cell>
          <cell r="HK113">
            <v>0.66202657200000004</v>
          </cell>
          <cell r="HL113">
            <v>0.67366285000000004</v>
          </cell>
          <cell r="HM113">
            <v>0.681890628</v>
          </cell>
          <cell r="HN113">
            <v>0.69072337500000003</v>
          </cell>
          <cell r="HO113">
            <v>0.70007048500000002</v>
          </cell>
          <cell r="HP113">
            <v>0.706671045</v>
          </cell>
          <cell r="HQ113">
            <v>0.70953550499999996</v>
          </cell>
          <cell r="HR113">
            <v>0.713370006</v>
          </cell>
          <cell r="HS113">
            <v>0.71523808</v>
          </cell>
          <cell r="HT113">
            <v>0.73800031300000002</v>
          </cell>
          <cell r="HU113">
            <v>0.69305552999999998</v>
          </cell>
          <cell r="HV113">
            <v>0.70897617400000001</v>
          </cell>
          <cell r="HW113">
            <v>64.307000000000002</v>
          </cell>
          <cell r="HX113">
            <v>65.102599999999995</v>
          </cell>
          <cell r="HY113">
            <v>65.836399999999998</v>
          </cell>
          <cell r="HZ113">
            <v>66.648200000000003</v>
          </cell>
          <cell r="IA113">
            <v>67.440799999999996</v>
          </cell>
          <cell r="IB113">
            <v>68.434899999999999</v>
          </cell>
          <cell r="IC113">
            <v>69.450800000000001</v>
          </cell>
          <cell r="ID113">
            <v>70.018500000000003</v>
          </cell>
          <cell r="IE113">
            <v>70.323099999999997</v>
          </cell>
          <cell r="IF113">
            <v>70.974800000000002</v>
          </cell>
          <cell r="IG113">
            <v>71.762799999999999</v>
          </cell>
          <cell r="IH113">
            <v>73.1755</v>
          </cell>
          <cell r="II113">
            <v>74.209400000000002</v>
          </cell>
          <cell r="IJ113">
            <v>75.1845</v>
          </cell>
          <cell r="IK113">
            <v>74.745900000000006</v>
          </cell>
          <cell r="IL113">
            <v>76.307000000000002</v>
          </cell>
          <cell r="IM113">
            <v>76.652000000000001</v>
          </cell>
          <cell r="IN113">
            <v>77.091399999999993</v>
          </cell>
          <cell r="IO113">
            <v>77.8292</v>
          </cell>
          <cell r="IP113">
            <v>78.324100000000001</v>
          </cell>
          <cell r="IQ113">
            <v>78.794600000000003</v>
          </cell>
          <cell r="IR113">
            <v>79.187700000000007</v>
          </cell>
          <cell r="IS113">
            <v>79.610699999999994</v>
          </cell>
          <cell r="IT113">
            <v>80.103399999999993</v>
          </cell>
          <cell r="IU113">
            <v>80.405900000000003</v>
          </cell>
          <cell r="IV113">
            <v>80.6751</v>
          </cell>
          <cell r="IW113">
            <v>80.813800000000001</v>
          </cell>
          <cell r="IX113">
            <v>81.058499999999995</v>
          </cell>
          <cell r="IY113">
            <v>81.073599999999999</v>
          </cell>
          <cell r="IZ113">
            <v>81.162099999999995</v>
          </cell>
          <cell r="JA113">
            <v>81.273099999999999</v>
          </cell>
          <cell r="JB113">
            <v>81.019300000000001</v>
          </cell>
          <cell r="JH113">
            <v>9.7325332739999997</v>
          </cell>
          <cell r="JI113">
            <v>10.02500524</v>
          </cell>
          <cell r="JJ113">
            <v>10.326266260000001</v>
          </cell>
          <cell r="JK113">
            <v>10.63658047</v>
          </cell>
          <cell r="JL113">
            <v>11.38370991</v>
          </cell>
          <cell r="JM113">
            <v>11.882969859999999</v>
          </cell>
          <cell r="JN113">
            <v>12.047789570000001</v>
          </cell>
          <cell r="JO113">
            <v>11.86528015</v>
          </cell>
          <cell r="JP113">
            <v>12.30945015</v>
          </cell>
          <cell r="JQ113">
            <v>12.425996359999999</v>
          </cell>
          <cell r="JR113">
            <v>12.542542579999999</v>
          </cell>
          <cell r="JS113">
            <v>12.65908879</v>
          </cell>
          <cell r="JT113">
            <v>12.775634999999999</v>
          </cell>
          <cell r="JU113">
            <v>12.892181219999999</v>
          </cell>
          <cell r="JV113">
            <v>13.00872743</v>
          </cell>
          <cell r="JW113">
            <v>13.12527364</v>
          </cell>
          <cell r="JX113">
            <v>13.24181986</v>
          </cell>
          <cell r="JY113">
            <v>13.358366070000001</v>
          </cell>
          <cell r="JZ113">
            <v>13.474912290000001</v>
          </cell>
          <cell r="KA113">
            <v>13.5914585</v>
          </cell>
          <cell r="KB113">
            <v>13.708004710000001</v>
          </cell>
          <cell r="KC113">
            <v>13.824550929999999</v>
          </cell>
          <cell r="KD113">
            <v>13.94109714</v>
          </cell>
          <cell r="KE113">
            <v>14.057643349999999</v>
          </cell>
          <cell r="KF113">
            <v>14.174189569999999</v>
          </cell>
          <cell r="KG113">
            <v>14.174189569999999</v>
          </cell>
          <cell r="KH113">
            <v>14.174189569999999</v>
          </cell>
          <cell r="KI113">
            <v>3.63</v>
          </cell>
          <cell r="KJ113">
            <v>3.5379999999999998</v>
          </cell>
          <cell r="KK113">
            <v>3.4460000000000002</v>
          </cell>
          <cell r="KL113">
            <v>3.3540000000000001</v>
          </cell>
          <cell r="KM113">
            <v>3.262</v>
          </cell>
          <cell r="KN113">
            <v>3.17</v>
          </cell>
          <cell r="KO113">
            <v>3.0939999999999999</v>
          </cell>
          <cell r="KP113">
            <v>3.0179999999999998</v>
          </cell>
          <cell r="KQ113">
            <v>2.9420000000000002</v>
          </cell>
          <cell r="KR113">
            <v>2.8660000000000001</v>
          </cell>
          <cell r="KS113">
            <v>2.79</v>
          </cell>
          <cell r="KT113">
            <v>2.7639999999999998</v>
          </cell>
          <cell r="KU113">
            <v>2.738</v>
          </cell>
          <cell r="KV113">
            <v>2.7120000000000002</v>
          </cell>
          <cell r="KW113">
            <v>2.6859999999999999</v>
          </cell>
          <cell r="KX113">
            <v>2.66</v>
          </cell>
          <cell r="KY113">
            <v>2.9420000000000002</v>
          </cell>
          <cell r="KZ113">
            <v>3.2240000000000002</v>
          </cell>
          <cell r="LA113">
            <v>3.5059999999999998</v>
          </cell>
          <cell r="LB113">
            <v>3.7879999999999998</v>
          </cell>
          <cell r="LC113">
            <v>4.07</v>
          </cell>
          <cell r="LD113">
            <v>4.5439999999999996</v>
          </cell>
          <cell r="LE113">
            <v>5.0179999999999998</v>
          </cell>
          <cell r="LF113">
            <v>5.492</v>
          </cell>
          <cell r="LG113">
            <v>5.9660000000000002</v>
          </cell>
          <cell r="LH113">
            <v>6.44</v>
          </cell>
          <cell r="LI113">
            <v>6.61</v>
          </cell>
          <cell r="LJ113">
            <v>6.78</v>
          </cell>
          <cell r="LK113">
            <v>6.95</v>
          </cell>
          <cell r="LL113">
            <v>7.12</v>
          </cell>
          <cell r="LM113">
            <v>7.12</v>
          </cell>
          <cell r="LN113">
            <v>7.12</v>
          </cell>
          <cell r="LO113">
            <v>2659.689288</v>
          </cell>
          <cell r="LP113">
            <v>2988.9791610000002</v>
          </cell>
          <cell r="LQ113">
            <v>3315.6472789999998</v>
          </cell>
          <cell r="LR113">
            <v>3672.194939</v>
          </cell>
          <cell r="LS113">
            <v>4083.3737169999999</v>
          </cell>
          <cell r="LT113">
            <v>4556.9338109999999</v>
          </cell>
          <cell r="LU113">
            <v>5286.0728259999996</v>
          </cell>
          <cell r="LV113">
            <v>5962.1362429999999</v>
          </cell>
          <cell r="LW113">
            <v>6437.6308209999997</v>
          </cell>
          <cell r="LX113">
            <v>7092.8137239999996</v>
          </cell>
          <cell r="LY113">
            <v>7655.6201680000004</v>
          </cell>
          <cell r="LZ113">
            <v>7095.4877749999996</v>
          </cell>
          <cell r="MA113">
            <v>7452.007533</v>
          </cell>
          <cell r="MB113">
            <v>8076.9975169999998</v>
          </cell>
          <cell r="MC113">
            <v>8325.4686590000001</v>
          </cell>
          <cell r="MD113">
            <v>7164.2569789999998</v>
          </cell>
          <cell r="ME113">
            <v>8782.6514380000008</v>
          </cell>
          <cell r="MF113">
            <v>7745.5514119999998</v>
          </cell>
          <cell r="MG113">
            <v>8610.6819670000004</v>
          </cell>
          <cell r="MH113">
            <v>7928.8720709999998</v>
          </cell>
          <cell r="MI113">
            <v>8422.1621080000004</v>
          </cell>
          <cell r="MJ113">
            <v>8726.0981339999998</v>
          </cell>
          <cell r="MK113">
            <v>8457.5324820000005</v>
          </cell>
          <cell r="ML113">
            <v>8282.181842</v>
          </cell>
          <cell r="MM113">
            <v>8337.3384110000006</v>
          </cell>
          <cell r="MN113">
            <v>8014.1045290000002</v>
          </cell>
          <cell r="MO113">
            <v>7837.7582259999999</v>
          </cell>
          <cell r="MP113">
            <v>7748.002743</v>
          </cell>
          <cell r="MQ113">
            <v>7522.045736</v>
          </cell>
          <cell r="MR113">
            <v>10692.76028</v>
          </cell>
          <cell r="MS113">
            <v>4756.8059050000002</v>
          </cell>
          <cell r="MT113">
            <v>6358.736535</v>
          </cell>
          <cell r="MZ113">
            <v>0.61151855300000002</v>
          </cell>
          <cell r="NA113">
            <v>0.62229066799999999</v>
          </cell>
          <cell r="NB113">
            <v>0.62850053400000006</v>
          </cell>
          <cell r="NC113">
            <v>0.63269918199999997</v>
          </cell>
          <cell r="ND113">
            <v>0.64506977499999996</v>
          </cell>
          <cell r="NE113">
            <v>0.65336280899999999</v>
          </cell>
          <cell r="NF113">
            <v>0.658826943</v>
          </cell>
          <cell r="NG113">
            <v>0.66253406199999998</v>
          </cell>
          <cell r="NH113">
            <v>0.67719553200000004</v>
          </cell>
          <cell r="NI113">
            <v>0.67799469599999995</v>
          </cell>
          <cell r="NJ113">
            <v>0.67710404499999999</v>
          </cell>
          <cell r="NK113">
            <v>0.69072350900000001</v>
          </cell>
          <cell r="NL113">
            <v>0.69035898500000004</v>
          </cell>
          <cell r="NM113">
            <v>0.70128089599999999</v>
          </cell>
          <cell r="NN113">
            <v>0.702681059</v>
          </cell>
          <cell r="NO113">
            <v>0.70887087199999999</v>
          </cell>
          <cell r="NP113">
            <v>0.72016437099999997</v>
          </cell>
          <cell r="NQ113">
            <v>0.72908535100000005</v>
          </cell>
          <cell r="NR113">
            <v>0.73706484500000002</v>
          </cell>
          <cell r="NS113">
            <v>0.74720822899999995</v>
          </cell>
          <cell r="NT113">
            <v>0.75495594700000002</v>
          </cell>
          <cell r="NU113">
            <v>0.76000658700000001</v>
          </cell>
          <cell r="NV113">
            <v>0.76395461099999995</v>
          </cell>
          <cell r="NW113">
            <v>0.76879151199999995</v>
          </cell>
          <cell r="NX113">
            <v>0.76888840700000005</v>
          </cell>
          <cell r="NY113">
            <v>0.75249893400000001</v>
          </cell>
          <cell r="NZ113">
            <v>0.76638536000000002</v>
          </cell>
          <cell r="OA113">
            <v>63.0047</v>
          </cell>
          <cell r="OB113">
            <v>63.680500000000002</v>
          </cell>
          <cell r="OC113">
            <v>64.358199999999997</v>
          </cell>
          <cell r="OD113">
            <v>65.0321</v>
          </cell>
          <cell r="OE113">
            <v>65.783500000000004</v>
          </cell>
          <cell r="OF113">
            <v>66.723200000000006</v>
          </cell>
          <cell r="OG113">
            <v>68.091399999999993</v>
          </cell>
          <cell r="OH113">
            <v>68.581999999999994</v>
          </cell>
          <cell r="OI113">
            <v>68.955399999999997</v>
          </cell>
          <cell r="OJ113">
            <v>69.374300000000005</v>
          </cell>
          <cell r="OK113">
            <v>70.159599999999998</v>
          </cell>
          <cell r="OL113">
            <v>71.388499999999993</v>
          </cell>
          <cell r="OM113">
            <v>72.554000000000002</v>
          </cell>
          <cell r="ON113">
            <v>73.183099999999996</v>
          </cell>
          <cell r="OO113">
            <v>72.634500000000003</v>
          </cell>
          <cell r="OP113">
            <v>73.588399999999993</v>
          </cell>
          <cell r="OQ113">
            <v>73.985399999999998</v>
          </cell>
          <cell r="OR113">
            <v>74.614199999999997</v>
          </cell>
          <cell r="OS113">
            <v>75.550799999999995</v>
          </cell>
          <cell r="OT113">
            <v>76.098500000000001</v>
          </cell>
          <cell r="OU113">
            <v>76.769199999999998</v>
          </cell>
          <cell r="OV113">
            <v>77.290700000000001</v>
          </cell>
          <cell r="OW113">
            <v>77.9465</v>
          </cell>
          <cell r="OX113">
            <v>78.244799999999998</v>
          </cell>
          <cell r="OY113">
            <v>78.662300000000002</v>
          </cell>
          <cell r="OZ113">
            <v>78.9405</v>
          </cell>
          <cell r="PA113">
            <v>79.146100000000004</v>
          </cell>
          <cell r="PB113">
            <v>79.101799999999997</v>
          </cell>
          <cell r="PC113">
            <v>79.210300000000004</v>
          </cell>
          <cell r="PD113">
            <v>79.3232</v>
          </cell>
          <cell r="PE113">
            <v>78.849500000000006</v>
          </cell>
          <cell r="PF113">
            <v>79.081999999999994</v>
          </cell>
          <cell r="PL113">
            <v>9.7597142730000002</v>
          </cell>
          <cell r="PM113">
            <v>10.021289749999999</v>
          </cell>
          <cell r="PN113">
            <v>10.28987585</v>
          </cell>
          <cell r="PO113">
            <v>10.56566048</v>
          </cell>
          <cell r="PP113">
            <v>11.33833027</v>
          </cell>
          <cell r="PQ113">
            <v>11.76336002</v>
          </cell>
          <cell r="PR113">
            <v>11.895770069999999</v>
          </cell>
          <cell r="PS113">
            <v>11.537500380000001</v>
          </cell>
          <cell r="PT113">
            <v>12.02499008</v>
          </cell>
          <cell r="PU113">
            <v>12.019611299999999</v>
          </cell>
          <cell r="PV113">
            <v>12.01423252</v>
          </cell>
          <cell r="PW113">
            <v>12.00885373</v>
          </cell>
          <cell r="PX113">
            <v>12.003474949999999</v>
          </cell>
          <cell r="PY113">
            <v>11.99809617</v>
          </cell>
          <cell r="PZ113">
            <v>11.992717389999999</v>
          </cell>
          <cell r="QA113">
            <v>11.987338599999999</v>
          </cell>
          <cell r="QB113">
            <v>11.98195982</v>
          </cell>
          <cell r="QC113">
            <v>11.976581039999999</v>
          </cell>
          <cell r="QD113">
            <v>11.971202249999999</v>
          </cell>
          <cell r="QE113">
            <v>11.96582347</v>
          </cell>
          <cell r="QF113">
            <v>11.960444689999999</v>
          </cell>
          <cell r="QG113">
            <v>11.95506591</v>
          </cell>
          <cell r="QH113">
            <v>11.94968712</v>
          </cell>
          <cell r="QI113">
            <v>11.944308339999999</v>
          </cell>
          <cell r="QJ113">
            <v>11.93892956</v>
          </cell>
          <cell r="QK113">
            <v>11.93892956</v>
          </cell>
          <cell r="QL113">
            <v>11.93892956</v>
          </cell>
          <cell r="QM113">
            <v>4.42</v>
          </cell>
          <cell r="QN113">
            <v>4.3019999999999996</v>
          </cell>
          <cell r="QO113">
            <v>4.1840000000000002</v>
          </cell>
          <cell r="QP113">
            <v>4.0659999999999998</v>
          </cell>
          <cell r="QQ113">
            <v>3.948</v>
          </cell>
          <cell r="QR113">
            <v>3.83</v>
          </cell>
          <cell r="QS113">
            <v>3.726</v>
          </cell>
          <cell r="QT113">
            <v>3.6219999999999999</v>
          </cell>
          <cell r="QU113">
            <v>3.5179999999999998</v>
          </cell>
          <cell r="QV113">
            <v>3.4140000000000001</v>
          </cell>
          <cell r="QW113">
            <v>3.31</v>
          </cell>
          <cell r="QX113">
            <v>3.3919999999999999</v>
          </cell>
          <cell r="QY113">
            <v>3.4740000000000002</v>
          </cell>
          <cell r="QZ113">
            <v>3.556</v>
          </cell>
          <cell r="RA113">
            <v>3.6379999999999999</v>
          </cell>
          <cell r="RB113">
            <v>3.72</v>
          </cell>
          <cell r="RC113">
            <v>3.9380000000000002</v>
          </cell>
          <cell r="RD113">
            <v>4.1559999999999997</v>
          </cell>
          <cell r="RE113">
            <v>4.3739999999999997</v>
          </cell>
          <cell r="RF113">
            <v>4.5919999999999996</v>
          </cell>
          <cell r="RG113">
            <v>4.8099999999999996</v>
          </cell>
          <cell r="RH113">
            <v>5.2240000000000002</v>
          </cell>
          <cell r="RI113">
            <v>5.6379999999999999</v>
          </cell>
          <cell r="RJ113">
            <v>6.0519999999999996</v>
          </cell>
          <cell r="RK113">
            <v>6.4660000000000002</v>
          </cell>
          <cell r="RL113">
            <v>6.88</v>
          </cell>
          <cell r="RM113">
            <v>7.0419999999999998</v>
          </cell>
          <cell r="RN113">
            <v>7.2039999999999997</v>
          </cell>
          <cell r="RO113">
            <v>7.3659999999999997</v>
          </cell>
          <cell r="RP113">
            <v>7.5279999999999996</v>
          </cell>
          <cell r="RQ113">
            <v>7.5279999999999996</v>
          </cell>
          <cell r="RR113">
            <v>7.5279999999999996</v>
          </cell>
          <cell r="RS113">
            <v>13282.94543</v>
          </cell>
          <cell r="RT113">
            <v>13718.164119999999</v>
          </cell>
          <cell r="RU113">
            <v>13982.2163</v>
          </cell>
          <cell r="RV113">
            <v>14244.16663</v>
          </cell>
          <cell r="RW113">
            <v>14596.111989999999</v>
          </cell>
          <cell r="RX113">
            <v>15038.15223</v>
          </cell>
          <cell r="RY113">
            <v>16262.041020000001</v>
          </cell>
          <cell r="RZ113">
            <v>17139.220929999999</v>
          </cell>
          <cell r="SA113">
            <v>17354.927640000002</v>
          </cell>
          <cell r="SB113">
            <v>18004.621070000001</v>
          </cell>
          <cell r="SC113">
            <v>18386.456579999998</v>
          </cell>
          <cell r="SD113">
            <v>17220.394329999999</v>
          </cell>
          <cell r="SE113">
            <v>18310.016599999999</v>
          </cell>
          <cell r="SF113">
            <v>20092.98907</v>
          </cell>
          <cell r="SG113">
            <v>20938.862939999999</v>
          </cell>
          <cell r="SH113">
            <v>18183.292819999999</v>
          </cell>
          <cell r="SI113">
            <v>22154.371230000001</v>
          </cell>
          <cell r="SJ113">
            <v>19100.355060000002</v>
          </cell>
          <cell r="SK113">
            <v>20773.058649999999</v>
          </cell>
          <cell r="SL113">
            <v>18871.609059999999</v>
          </cell>
          <cell r="SM113">
            <v>18910.983939999998</v>
          </cell>
          <cell r="SN113">
            <v>20078.502250000001</v>
          </cell>
          <cell r="SO113">
            <v>20020.632740000001</v>
          </cell>
          <cell r="SP113">
            <v>20218.08005</v>
          </cell>
          <cell r="SQ113">
            <v>21203.69958</v>
          </cell>
          <cell r="SR113">
            <v>21409.317889999998</v>
          </cell>
          <cell r="SS113">
            <v>22274.59332</v>
          </cell>
          <cell r="ST113">
            <v>23142.038809999998</v>
          </cell>
          <cell r="SU113">
            <v>24181.524649999999</v>
          </cell>
          <cell r="SV113">
            <v>22833.89256</v>
          </cell>
          <cell r="SW113">
            <v>16905.127769999999</v>
          </cell>
          <cell r="SX113">
            <v>22119.149010000001</v>
          </cell>
          <cell r="SY113">
            <v>0.51600000000000001</v>
          </cell>
          <cell r="SZ113">
            <v>0.52600000000000002</v>
          </cell>
          <cell r="TA113">
            <v>0.53400000000000003</v>
          </cell>
          <cell r="TB113">
            <v>0.54200000000000004</v>
          </cell>
          <cell r="TC113">
            <v>0.55000000000000004</v>
          </cell>
          <cell r="TD113">
            <v>0.55700000000000005</v>
          </cell>
          <cell r="TE113">
            <v>0.58599999999999997</v>
          </cell>
          <cell r="TF113">
            <v>0.59</v>
          </cell>
          <cell r="TG113">
            <v>0.59499999999999997</v>
          </cell>
          <cell r="TH113">
            <v>0.59899999999999998</v>
          </cell>
          <cell r="TI113">
            <v>0.58299999999999996</v>
          </cell>
          <cell r="TJ113">
            <v>0.59399999999999997</v>
          </cell>
          <cell r="TK113">
            <v>23.814441630000001</v>
          </cell>
          <cell r="TL113">
            <v>23.669425759999999</v>
          </cell>
          <cell r="TM113">
            <v>23.505947219999999</v>
          </cell>
          <cell r="TN113">
            <v>23.366197379999999</v>
          </cell>
          <cell r="TO113">
            <v>23.229806060000001</v>
          </cell>
          <cell r="TP113">
            <v>23.096727009999999</v>
          </cell>
          <cell r="TQ113">
            <v>20.31762187</v>
          </cell>
          <cell r="TR113">
            <v>20.19441716</v>
          </cell>
          <cell r="TS113">
            <v>20.075929800000001</v>
          </cell>
          <cell r="TT113">
            <v>19.966543359999999</v>
          </cell>
          <cell r="TU113">
            <v>19.869945680000001</v>
          </cell>
          <cell r="TV113">
            <v>19.76629861</v>
          </cell>
          <cell r="TW113">
            <v>25</v>
          </cell>
          <cell r="TX113">
            <v>24.85714286</v>
          </cell>
          <cell r="TY113">
            <v>24.682651620000001</v>
          </cell>
          <cell r="TZ113">
            <v>24.512534819999999</v>
          </cell>
          <cell r="UA113">
            <v>24.45054945</v>
          </cell>
          <cell r="UB113">
            <v>24.320652169999999</v>
          </cell>
          <cell r="UC113">
            <v>20.917678810000002</v>
          </cell>
          <cell r="UD113">
            <v>20.911528149999999</v>
          </cell>
          <cell r="UE113">
            <v>20.666666670000001</v>
          </cell>
          <cell r="UF113">
            <v>20.662251659999999</v>
          </cell>
          <cell r="UG113">
            <v>20.572207079999998</v>
          </cell>
          <cell r="UH113">
            <v>20.481927710000001</v>
          </cell>
          <cell r="UI113">
            <v>8.3262948990000005</v>
          </cell>
          <cell r="UJ113">
            <v>7.8912472720000002</v>
          </cell>
          <cell r="UK113">
            <v>7.4008116719999997</v>
          </cell>
          <cell r="UL113">
            <v>6.9815621380000001</v>
          </cell>
          <cell r="UM113">
            <v>6.5723881720000001</v>
          </cell>
          <cell r="UN113">
            <v>6.1731510160000003</v>
          </cell>
          <cell r="UO113">
            <v>5.7874856000000001</v>
          </cell>
          <cell r="UP113">
            <v>5.4178714750000001</v>
          </cell>
          <cell r="UQ113">
            <v>5.062409401</v>
          </cell>
          <cell r="UR113">
            <v>4.7342500689999998</v>
          </cell>
          <cell r="US113">
            <v>4.4444570539999999</v>
          </cell>
          <cell r="UT113">
            <v>4.1335158349999999</v>
          </cell>
          <cell r="UU113">
            <v>39.96557</v>
          </cell>
          <cell r="UV113">
            <v>39.96557</v>
          </cell>
          <cell r="UW113">
            <v>39.96557</v>
          </cell>
          <cell r="UX113">
            <v>39.96557</v>
          </cell>
          <cell r="UY113">
            <v>39.96557</v>
          </cell>
          <cell r="UZ113">
            <v>39.96557</v>
          </cell>
          <cell r="VA113">
            <v>29.319479999999999</v>
          </cell>
          <cell r="VB113">
            <v>29.319479999999999</v>
          </cell>
          <cell r="VC113">
            <v>29.319479999999999</v>
          </cell>
          <cell r="VD113">
            <v>29.319479999999999</v>
          </cell>
          <cell r="VE113">
            <v>29.319479999999999</v>
          </cell>
          <cell r="VF113">
            <v>29.319479999999999</v>
          </cell>
          <cell r="VG113">
            <v>23.15146</v>
          </cell>
          <cell r="VH113">
            <v>23.15146</v>
          </cell>
          <cell r="VI113">
            <v>23.15146</v>
          </cell>
          <cell r="VJ113">
            <v>23.15146</v>
          </cell>
          <cell r="VK113">
            <v>23.15146</v>
          </cell>
          <cell r="VL113">
            <v>23.15146</v>
          </cell>
          <cell r="VM113">
            <v>25.8459</v>
          </cell>
          <cell r="VN113">
            <v>25.8459</v>
          </cell>
          <cell r="VO113">
            <v>25.8459</v>
          </cell>
          <cell r="VP113">
            <v>25.8459</v>
          </cell>
          <cell r="VQ113">
            <v>25.8459</v>
          </cell>
          <cell r="VR113">
            <v>25.8459</v>
          </cell>
          <cell r="VS113">
            <v>83</v>
          </cell>
          <cell r="VT113">
            <v>0.71299999999999997</v>
          </cell>
          <cell r="VU113">
            <v>0.69599999999999995</v>
          </cell>
          <cell r="VV113">
            <v>0.67700000000000005</v>
          </cell>
          <cell r="VW113">
            <v>0.66</v>
          </cell>
          <cell r="VX113">
            <v>0.64200000000000002</v>
          </cell>
          <cell r="VY113">
            <v>0.62</v>
          </cell>
          <cell r="VZ113">
            <v>0.59699999999999998</v>
          </cell>
          <cell r="WA113">
            <v>0.57499999999999996</v>
          </cell>
          <cell r="WB113">
            <v>0.55500000000000005</v>
          </cell>
          <cell r="WC113">
            <v>0.52600000000000002</v>
          </cell>
          <cell r="WD113">
            <v>0.499</v>
          </cell>
          <cell r="WE113">
            <v>0.48299999999999998</v>
          </cell>
          <cell r="WF113">
            <v>0.46500000000000002</v>
          </cell>
          <cell r="WG113">
            <v>0.44900000000000001</v>
          </cell>
          <cell r="WH113">
            <v>0.44400000000000001</v>
          </cell>
          <cell r="WI113">
            <v>0.38600000000000001</v>
          </cell>
          <cell r="WJ113">
            <v>0.371</v>
          </cell>
          <cell r="WK113">
            <v>0.36499999999999999</v>
          </cell>
          <cell r="WL113">
            <v>0.37</v>
          </cell>
          <cell r="WM113">
            <v>0.41399999999999998</v>
          </cell>
          <cell r="WN113">
            <v>0.40600000000000003</v>
          </cell>
          <cell r="WO113">
            <v>0.39300000000000002</v>
          </cell>
          <cell r="WP113">
            <v>0.38400000000000001</v>
          </cell>
          <cell r="WQ113">
            <v>0.374</v>
          </cell>
          <cell r="WR113">
            <v>0.373</v>
          </cell>
          <cell r="WS113">
            <v>0.36199999999999999</v>
          </cell>
          <cell r="WT113">
            <v>0.35499999999999998</v>
          </cell>
          <cell r="WU113">
            <v>0.34599999999999997</v>
          </cell>
          <cell r="WV113">
            <v>0.34100000000000003</v>
          </cell>
          <cell r="WW113">
            <v>0.35299999999999998</v>
          </cell>
          <cell r="WX113">
            <v>0.35099999999999998</v>
          </cell>
          <cell r="WY113">
            <v>0.34799999999999998</v>
          </cell>
          <cell r="WZ113">
            <v>571</v>
          </cell>
          <cell r="XA113">
            <v>482</v>
          </cell>
          <cell r="XB113">
            <v>403</v>
          </cell>
          <cell r="XC113">
            <v>337</v>
          </cell>
          <cell r="XD113">
            <v>292</v>
          </cell>
          <cell r="XE113">
            <v>253</v>
          </cell>
          <cell r="XF113">
            <v>227</v>
          </cell>
          <cell r="XG113">
            <v>199</v>
          </cell>
          <cell r="XH113">
            <v>175</v>
          </cell>
          <cell r="XI113">
            <v>146</v>
          </cell>
          <cell r="XJ113">
            <v>125</v>
          </cell>
          <cell r="XK113">
            <v>111</v>
          </cell>
          <cell r="XL113">
            <v>105</v>
          </cell>
          <cell r="XM113">
            <v>97</v>
          </cell>
          <cell r="XN113">
            <v>89</v>
          </cell>
          <cell r="XO113">
            <v>75</v>
          </cell>
          <cell r="XP113">
            <v>71</v>
          </cell>
          <cell r="XQ113">
            <v>71</v>
          </cell>
          <cell r="XR113">
            <v>72</v>
          </cell>
          <cell r="XS113">
            <v>71</v>
          </cell>
          <cell r="XT113">
            <v>67</v>
          </cell>
          <cell r="XU113">
            <v>62</v>
          </cell>
          <cell r="XV113">
            <v>60</v>
          </cell>
          <cell r="XW113">
            <v>58</v>
          </cell>
          <cell r="XX113">
            <v>56</v>
          </cell>
          <cell r="XY113">
            <v>54</v>
          </cell>
          <cell r="XZ113">
            <v>54</v>
          </cell>
          <cell r="YA113">
            <v>53</v>
          </cell>
          <cell r="YB113">
            <v>53</v>
          </cell>
          <cell r="YC113">
            <v>53</v>
          </cell>
          <cell r="YD113">
            <v>53</v>
          </cell>
          <cell r="YE113">
            <v>53</v>
          </cell>
          <cell r="YF113">
            <v>127.59099999999999</v>
          </cell>
          <cell r="YG113">
            <v>116.196</v>
          </cell>
          <cell r="YH113">
            <v>105.661</v>
          </cell>
          <cell r="YI113">
            <v>96.009</v>
          </cell>
          <cell r="YJ113">
            <v>87.278999999999996</v>
          </cell>
          <cell r="YK113">
            <v>73.483999999999995</v>
          </cell>
          <cell r="YL113">
            <v>59.966999999999999</v>
          </cell>
          <cell r="YM113">
            <v>52.308999999999997</v>
          </cell>
          <cell r="YN113">
            <v>46.713999999999999</v>
          </cell>
          <cell r="YO113">
            <v>38.420999999999999</v>
          </cell>
          <cell r="YP113">
            <v>31.1</v>
          </cell>
          <cell r="YQ113">
            <v>27.672000000000001</v>
          </cell>
          <cell r="YR113">
            <v>21.535</v>
          </cell>
          <cell r="YS113">
            <v>17.584</v>
          </cell>
          <cell r="YT113">
            <v>16.824000000000002</v>
          </cell>
          <cell r="YU113">
            <v>15.51</v>
          </cell>
          <cell r="YV113">
            <v>14.869</v>
          </cell>
          <cell r="YW113">
            <v>14.755000000000001</v>
          </cell>
          <cell r="YX113">
            <v>16.585999999999999</v>
          </cell>
          <cell r="YY113">
            <v>18.484999999999999</v>
          </cell>
          <cell r="YZ113">
            <v>18.152000000000001</v>
          </cell>
          <cell r="ZA113">
            <v>17.201000000000001</v>
          </cell>
          <cell r="ZB113">
            <v>15.803000000000001</v>
          </cell>
          <cell r="ZC113">
            <v>14.579000000000001</v>
          </cell>
          <cell r="ZD113">
            <v>13.638</v>
          </cell>
          <cell r="ZE113">
            <v>12.304</v>
          </cell>
          <cell r="ZF113">
            <v>11.234</v>
          </cell>
          <cell r="ZG113">
            <v>10.086</v>
          </cell>
          <cell r="ZH113">
            <v>8.9789999999999992</v>
          </cell>
          <cell r="ZI113">
            <v>8.02</v>
          </cell>
          <cell r="ZJ113">
            <v>7.62</v>
          </cell>
          <cell r="ZK113">
            <v>7.2910000000000004</v>
          </cell>
          <cell r="ZL113">
            <v>24.118302400000001</v>
          </cell>
          <cell r="ZM113">
            <v>23.622123309999999</v>
          </cell>
          <cell r="ZN113">
            <v>23.125944220000001</v>
          </cell>
          <cell r="ZO113">
            <v>22.629765119999998</v>
          </cell>
          <cell r="ZP113">
            <v>22.13358603</v>
          </cell>
          <cell r="ZQ113">
            <v>21.637406940000002</v>
          </cell>
          <cell r="ZR113">
            <v>21.08852018</v>
          </cell>
          <cell r="ZS113">
            <v>20.539633420000001</v>
          </cell>
          <cell r="ZT113">
            <v>19.990746649999998</v>
          </cell>
          <cell r="ZU113">
            <v>19.44185989</v>
          </cell>
          <cell r="ZV113">
            <v>18.892973130000001</v>
          </cell>
          <cell r="ZW113">
            <v>17.375355760000001</v>
          </cell>
          <cell r="ZX113">
            <v>15.85773839</v>
          </cell>
          <cell r="ZY113">
            <v>14.34012102</v>
          </cell>
          <cell r="ZZ113">
            <v>12.82250365</v>
          </cell>
          <cell r="AAA113">
            <v>11.30488628</v>
          </cell>
          <cell r="AAB113">
            <v>14.01296997</v>
          </cell>
          <cell r="AAC113">
            <v>16.721053659999999</v>
          </cell>
          <cell r="AAD113">
            <v>19.429137350000001</v>
          </cell>
          <cell r="AAE113">
            <v>22.13722104</v>
          </cell>
          <cell r="AAF113">
            <v>24.845304729999999</v>
          </cell>
          <cell r="AAG113">
            <v>27.673343809999999</v>
          </cell>
          <cell r="AAH113">
            <v>30.501382889999999</v>
          </cell>
          <cell r="AAI113">
            <v>33.329421959999998</v>
          </cell>
          <cell r="AAJ113">
            <v>36.157461040000001</v>
          </cell>
          <cell r="AAK113">
            <v>38.985500109999997</v>
          </cell>
          <cell r="AAL113">
            <v>40.83935606</v>
          </cell>
          <cell r="AAM113">
            <v>42.693212010000003</v>
          </cell>
          <cell r="AAN113">
            <v>44.54706796</v>
          </cell>
          <cell r="AAO113">
            <v>46.400923910000003</v>
          </cell>
          <cell r="AAP113">
            <v>46.400923910000003</v>
          </cell>
          <cell r="AAQ113">
            <v>46.400923910000003</v>
          </cell>
          <cell r="AAR113">
            <v>25.716463430000001</v>
          </cell>
          <cell r="AAS113">
            <v>25.026309139999999</v>
          </cell>
          <cell r="AAT113">
            <v>24.33615485</v>
          </cell>
          <cell r="AAU113">
            <v>24.828055150000001</v>
          </cell>
          <cell r="AAV113">
            <v>24.14856018</v>
          </cell>
          <cell r="AAW113">
            <v>23.46906521</v>
          </cell>
          <cell r="AAX113">
            <v>22.701998620000001</v>
          </cell>
          <cell r="AAY113">
            <v>21.934932029999999</v>
          </cell>
          <cell r="AAZ113">
            <v>21.16786544</v>
          </cell>
          <cell r="ABA113">
            <v>20.400798850000001</v>
          </cell>
          <cell r="ABB113">
            <v>19.633732259999999</v>
          </cell>
          <cell r="ABC113">
            <v>18.308508610000001</v>
          </cell>
          <cell r="ABD113">
            <v>17.75728148</v>
          </cell>
          <cell r="ABE113">
            <v>17.20605436</v>
          </cell>
          <cell r="ABF113">
            <v>16.654827229999999</v>
          </cell>
          <cell r="ABG113">
            <v>16.103600100000001</v>
          </cell>
          <cell r="ABH113">
            <v>17.760269170000001</v>
          </cell>
          <cell r="ABI113">
            <v>19.41693823</v>
          </cell>
          <cell r="ABJ113">
            <v>21.073607290000002</v>
          </cell>
          <cell r="ABK113">
            <v>23.463568609999999</v>
          </cell>
          <cell r="ABL113">
            <v>25.371341610000002</v>
          </cell>
          <cell r="ABM113">
            <v>26.56048328</v>
          </cell>
          <cell r="ABN113">
            <v>28.734021139999999</v>
          </cell>
          <cell r="ABO113">
            <v>30.90755901</v>
          </cell>
          <cell r="ABP113">
            <v>33.081096870000003</v>
          </cell>
          <cell r="ABQ113">
            <v>35.254634729999999</v>
          </cell>
          <cell r="ABR113">
            <v>36.808228800000002</v>
          </cell>
          <cell r="ABS113">
            <v>38.361822869999997</v>
          </cell>
          <cell r="ABT113">
            <v>39.915416950000001</v>
          </cell>
          <cell r="ABU113">
            <v>41.469011020000003</v>
          </cell>
          <cell r="ABV113">
            <v>41.469011020000003</v>
          </cell>
          <cell r="ABW113">
            <v>41.469011020000003</v>
          </cell>
          <cell r="ABX113">
            <v>6.25</v>
          </cell>
          <cell r="ABY113">
            <v>6.25</v>
          </cell>
          <cell r="ABZ113">
            <v>6.25</v>
          </cell>
          <cell r="ACA113">
            <v>6.25</v>
          </cell>
          <cell r="ACB113">
            <v>6.25</v>
          </cell>
          <cell r="ACC113">
            <v>6.25</v>
          </cell>
          <cell r="ACD113">
            <v>6.25</v>
          </cell>
          <cell r="ACE113">
            <v>6.25</v>
          </cell>
          <cell r="ACF113">
            <v>6.25</v>
          </cell>
          <cell r="ACG113">
            <v>6.25</v>
          </cell>
          <cell r="ACH113">
            <v>6</v>
          </cell>
          <cell r="ACI113">
            <v>6</v>
          </cell>
          <cell r="ACJ113">
            <v>6</v>
          </cell>
          <cell r="ACK113">
            <v>6</v>
          </cell>
          <cell r="ACL113">
            <v>6</v>
          </cell>
          <cell r="ACM113">
            <v>12</v>
          </cell>
          <cell r="ACN113">
            <v>12</v>
          </cell>
          <cell r="ACO113">
            <v>12</v>
          </cell>
          <cell r="ACP113">
            <v>12</v>
          </cell>
          <cell r="ACQ113">
            <v>6.493506494</v>
          </cell>
          <cell r="ACR113">
            <v>6.493506494</v>
          </cell>
          <cell r="ACS113">
            <v>6.493506494</v>
          </cell>
          <cell r="ACT113">
            <v>6.493506494</v>
          </cell>
          <cell r="ACU113">
            <v>6.493506494</v>
          </cell>
          <cell r="ACV113">
            <v>5.8823529409999997</v>
          </cell>
          <cell r="ACW113">
            <v>5.8823529409999997</v>
          </cell>
          <cell r="ACX113">
            <v>5.8823529409999997</v>
          </cell>
          <cell r="ACY113">
            <v>5.8823529409999997</v>
          </cell>
          <cell r="ACZ113">
            <v>5.8823529409999997</v>
          </cell>
          <cell r="ADA113">
            <v>4.5977011489999997</v>
          </cell>
          <cell r="ADB113">
            <v>4.5977011489999997</v>
          </cell>
          <cell r="ADC113">
            <v>4.5977011489999997</v>
          </cell>
          <cell r="ADD113">
            <v>93.75</v>
          </cell>
          <cell r="ADE113">
            <v>93.75</v>
          </cell>
          <cell r="ADF113">
            <v>93.75</v>
          </cell>
          <cell r="ADG113">
            <v>93.75</v>
          </cell>
          <cell r="ADH113">
            <v>93.75</v>
          </cell>
          <cell r="ADI113">
            <v>93.75</v>
          </cell>
          <cell r="ADJ113">
            <v>93.75</v>
          </cell>
          <cell r="ADK113">
            <v>93.75</v>
          </cell>
          <cell r="ADL113">
            <v>93.75</v>
          </cell>
          <cell r="ADM113">
            <v>93.75</v>
          </cell>
          <cell r="ADN113">
            <v>94</v>
          </cell>
          <cell r="ADO113">
            <v>94</v>
          </cell>
          <cell r="ADP113">
            <v>94</v>
          </cell>
          <cell r="ADQ113">
            <v>94</v>
          </cell>
          <cell r="ADR113">
            <v>94</v>
          </cell>
          <cell r="ADS113">
            <v>88</v>
          </cell>
          <cell r="ADT113">
            <v>88</v>
          </cell>
          <cell r="ADU113">
            <v>88</v>
          </cell>
          <cell r="ADV113">
            <v>88</v>
          </cell>
          <cell r="ADW113">
            <v>93.506493509999999</v>
          </cell>
          <cell r="ADX113">
            <v>93.506493509999999</v>
          </cell>
          <cell r="ADY113">
            <v>93.506493509999999</v>
          </cell>
          <cell r="ADZ113">
            <v>93.506493509999999</v>
          </cell>
          <cell r="AEA113">
            <v>93.506493509999999</v>
          </cell>
          <cell r="AEB113">
            <v>94.117647059999996</v>
          </cell>
          <cell r="AEC113">
            <v>94.117647059999996</v>
          </cell>
          <cell r="AED113">
            <v>94.117647059999996</v>
          </cell>
          <cell r="AEE113">
            <v>94.117647059999996</v>
          </cell>
          <cell r="AEF113">
            <v>94.117647059999996</v>
          </cell>
          <cell r="AEG113">
            <v>95.402298849999994</v>
          </cell>
          <cell r="AEH113">
            <v>95.402298849999994</v>
          </cell>
          <cell r="AEI113">
            <v>95.402298849999994</v>
          </cell>
          <cell r="AEJ113">
            <v>20.18</v>
          </cell>
          <cell r="AEK113">
            <v>21.68</v>
          </cell>
          <cell r="AEL113">
            <v>23.245000000000001</v>
          </cell>
          <cell r="AEM113">
            <v>24.866</v>
          </cell>
          <cell r="AEN113">
            <v>26.535</v>
          </cell>
          <cell r="AEO113">
            <v>28.24</v>
          </cell>
          <cell r="AEP113">
            <v>30.047999999999998</v>
          </cell>
          <cell r="AEQ113">
            <v>31.89</v>
          </cell>
          <cell r="AER113">
            <v>33.76</v>
          </cell>
          <cell r="AES113">
            <v>35.651000000000003</v>
          </cell>
          <cell r="AET113">
            <v>37.557000000000002</v>
          </cell>
          <cell r="AEU113">
            <v>37.442</v>
          </cell>
          <cell r="AEV113">
            <v>37.317999999999998</v>
          </cell>
          <cell r="AEW113">
            <v>37.194000000000003</v>
          </cell>
          <cell r="AEX113">
            <v>37.08</v>
          </cell>
          <cell r="AEY113">
            <v>36.978999999999999</v>
          </cell>
          <cell r="AEZ113">
            <v>36.887</v>
          </cell>
          <cell r="AFA113">
            <v>36.798000000000002</v>
          </cell>
          <cell r="AFB113">
            <v>36.697000000000003</v>
          </cell>
          <cell r="AFC113">
            <v>36.566000000000003</v>
          </cell>
          <cell r="AFD113">
            <v>36.923000000000002</v>
          </cell>
          <cell r="AFE113">
            <v>37.200000000000003</v>
          </cell>
          <cell r="AFF113">
            <v>37.469000000000001</v>
          </cell>
          <cell r="AFG113">
            <v>37.737000000000002</v>
          </cell>
          <cell r="AFH113">
            <v>38.011000000000003</v>
          </cell>
          <cell r="AFI113">
            <v>38.298999999999999</v>
          </cell>
          <cell r="AFJ113">
            <v>38.591000000000001</v>
          </cell>
          <cell r="AFK113">
            <v>38.045999999999999</v>
          </cell>
          <cell r="AFL113">
            <v>36.851999999999997</v>
          </cell>
          <cell r="AFM113">
            <v>35.332999999999998</v>
          </cell>
          <cell r="AFN113">
            <v>33.851999999999997</v>
          </cell>
          <cell r="AFO113">
            <v>34.326000000000001</v>
          </cell>
          <cell r="AFP113">
            <v>77.156999999999996</v>
          </cell>
          <cell r="AFQ113">
            <v>76.75</v>
          </cell>
          <cell r="AFR113">
            <v>76.275000000000006</v>
          </cell>
          <cell r="AFS113">
            <v>75.715000000000003</v>
          </cell>
          <cell r="AFT113">
            <v>75.063000000000002</v>
          </cell>
          <cell r="AFU113">
            <v>74.308999999999997</v>
          </cell>
          <cell r="AFV113">
            <v>73.992999999999995</v>
          </cell>
          <cell r="AFW113">
            <v>73.594999999999999</v>
          </cell>
          <cell r="AFX113">
            <v>73.12</v>
          </cell>
          <cell r="AFY113">
            <v>72.575999999999993</v>
          </cell>
          <cell r="AFZ113">
            <v>71.972999999999999</v>
          </cell>
          <cell r="AGA113">
            <v>71.191000000000003</v>
          </cell>
          <cell r="AGB113">
            <v>70.394999999999996</v>
          </cell>
          <cell r="AGC113">
            <v>69.602000000000004</v>
          </cell>
          <cell r="AGD113">
            <v>68.83</v>
          </cell>
          <cell r="AGE113">
            <v>68.084000000000003</v>
          </cell>
          <cell r="AGF113">
            <v>67.358000000000004</v>
          </cell>
          <cell r="AGG113">
            <v>66.637</v>
          </cell>
          <cell r="AGH113">
            <v>65.897999999999996</v>
          </cell>
          <cell r="AGI113">
            <v>65.108999999999995</v>
          </cell>
          <cell r="AGJ113">
            <v>65.819000000000003</v>
          </cell>
          <cell r="AGK113">
            <v>66.364000000000004</v>
          </cell>
          <cell r="AGL113">
            <v>66.866</v>
          </cell>
          <cell r="AGM113">
            <v>67.343000000000004</v>
          </cell>
          <cell r="AGN113">
            <v>67.805000000000007</v>
          </cell>
          <cell r="AGO113">
            <v>68.266000000000005</v>
          </cell>
          <cell r="AGP113">
            <v>68.712000000000003</v>
          </cell>
          <cell r="AGQ113">
            <v>68.501000000000005</v>
          </cell>
          <cell r="AGR113">
            <v>68.460999999999999</v>
          </cell>
          <cell r="AGS113">
            <v>68.552000000000007</v>
          </cell>
          <cell r="AGT113">
            <v>66.799000000000007</v>
          </cell>
          <cell r="AGU113">
            <v>67.494</v>
          </cell>
          <cell r="AJI113">
            <v>0.77169539099999995</v>
          </cell>
          <cell r="AJJ113">
            <v>0.66981210099999999</v>
          </cell>
          <cell r="AJK113">
            <v>0.97699617000000005</v>
          </cell>
          <cell r="AJL113">
            <v>0.815564395</v>
          </cell>
          <cell r="AJM113">
            <v>0.79593544299999996</v>
          </cell>
          <cell r="AJN113">
            <v>0.98036901099999996</v>
          </cell>
          <cell r="AJO113">
            <v>1.1168170749999999</v>
          </cell>
          <cell r="AJP113">
            <v>1.2498389190000001</v>
          </cell>
          <cell r="AJQ113">
            <v>1.1191819860000001</v>
          </cell>
          <cell r="AJR113">
            <v>1.5404694969999999</v>
          </cell>
          <cell r="AJS113">
            <v>1.6130036720000001</v>
          </cell>
          <cell r="AJT113">
            <v>1.612470573</v>
          </cell>
          <cell r="AJU113">
            <v>2.0176690939999999</v>
          </cell>
          <cell r="AJV113">
            <v>1.670493553</v>
          </cell>
          <cell r="AJW113">
            <v>2.142386712</v>
          </cell>
          <cell r="AJX113">
            <v>1.880115642</v>
          </cell>
          <cell r="AJY113">
            <v>2.3159697939999999</v>
          </cell>
          <cell r="AJZ113">
            <v>2.3284671320000001</v>
          </cell>
          <cell r="AKA113">
            <v>2.4536762049999998</v>
          </cell>
          <cell r="AKB113">
            <v>2.4986559060000002</v>
          </cell>
          <cell r="AKC113">
            <v>2.5546435390000002</v>
          </cell>
          <cell r="AKD113">
            <v>2.5903625539999999</v>
          </cell>
          <cell r="AKE113">
            <v>2.794805116</v>
          </cell>
          <cell r="AKF113">
            <v>2.6273301039999999</v>
          </cell>
          <cell r="AKG113">
            <v>3.0238037769999999</v>
          </cell>
          <cell r="AKH113">
            <v>2.8833957990000001</v>
          </cell>
          <cell r="AKI113">
            <v>3.020533656</v>
          </cell>
          <cell r="AKJ113">
            <v>3.0483358250000001</v>
          </cell>
          <cell r="AKK113">
            <v>3.3748565049999999</v>
          </cell>
          <cell r="AKL113">
            <v>3.3788301409999999</v>
          </cell>
          <cell r="AKM113">
            <v>3.3235037300000001</v>
          </cell>
          <cell r="AKN113">
            <v>3.3235037300000001</v>
          </cell>
        </row>
        <row r="114">
          <cell r="A114" t="str">
            <v>Mexico</v>
          </cell>
          <cell r="B114" t="str">
            <v>MEX</v>
          </cell>
          <cell r="C114" t="str">
            <v>High</v>
          </cell>
          <cell r="D114" t="str">
            <v>LAC</v>
          </cell>
          <cell r="E114">
            <v>86</v>
          </cell>
          <cell r="F114">
            <v>0.66200000000000003</v>
          </cell>
          <cell r="G114">
            <v>0.66400000000000003</v>
          </cell>
          <cell r="H114">
            <v>0.66700000000000004</v>
          </cell>
          <cell r="I114">
            <v>0.66900000000000004</v>
          </cell>
          <cell r="J114">
            <v>0.67400000000000004</v>
          </cell>
          <cell r="K114">
            <v>0.67400000000000004</v>
          </cell>
          <cell r="L114">
            <v>0.68100000000000005</v>
          </cell>
          <cell r="M114">
            <v>0.68799999999999994</v>
          </cell>
          <cell r="N114">
            <v>0.69599999999999995</v>
          </cell>
          <cell r="O114">
            <v>0.70199999999999996</v>
          </cell>
          <cell r="P114">
            <v>0.70899999999999996</v>
          </cell>
          <cell r="Q114">
            <v>0.71199999999999997</v>
          </cell>
          <cell r="R114">
            <v>0.71899999999999997</v>
          </cell>
          <cell r="S114">
            <v>0.72499999999999998</v>
          </cell>
          <cell r="T114">
            <v>0.73</v>
          </cell>
          <cell r="U114">
            <v>0.73299999999999998</v>
          </cell>
          <cell r="V114">
            <v>0.74099999999999999</v>
          </cell>
          <cell r="W114">
            <v>0.74299999999999999</v>
          </cell>
          <cell r="X114">
            <v>0.745</v>
          </cell>
          <cell r="Y114">
            <v>0.745</v>
          </cell>
          <cell r="Z114">
            <v>0.746</v>
          </cell>
          <cell r="AA114">
            <v>0.752</v>
          </cell>
          <cell r="AB114">
            <v>0.76</v>
          </cell>
          <cell r="AC114">
            <v>0.76</v>
          </cell>
          <cell r="AD114">
            <v>0.76400000000000001</v>
          </cell>
          <cell r="AE114">
            <v>0.76800000000000002</v>
          </cell>
          <cell r="AF114">
            <v>0.77200000000000002</v>
          </cell>
          <cell r="AG114">
            <v>0.77500000000000002</v>
          </cell>
          <cell r="AH114">
            <v>0.77700000000000002</v>
          </cell>
          <cell r="AI114">
            <v>0.77900000000000003</v>
          </cell>
          <cell r="AJ114">
            <v>0.75600000000000001</v>
          </cell>
          <cell r="AK114">
            <v>0.75800000000000001</v>
          </cell>
          <cell r="AL114">
            <v>69.970699999999994</v>
          </cell>
          <cell r="AM114">
            <v>70.297700000000006</v>
          </cell>
          <cell r="AN114">
            <v>70.616100000000003</v>
          </cell>
          <cell r="AO114">
            <v>70.942300000000003</v>
          </cell>
          <cell r="AP114">
            <v>71.278700000000001</v>
          </cell>
          <cell r="AQ114">
            <v>71.645700000000005</v>
          </cell>
          <cell r="AR114">
            <v>72.036900000000003</v>
          </cell>
          <cell r="AS114">
            <v>72.445400000000006</v>
          </cell>
          <cell r="AT114">
            <v>72.844800000000006</v>
          </cell>
          <cell r="AU114">
            <v>73.224900000000005</v>
          </cell>
          <cell r="AV114">
            <v>73.569199999999995</v>
          </cell>
          <cell r="AW114">
            <v>73.866799999999998</v>
          </cell>
          <cell r="AX114">
            <v>74.105900000000005</v>
          </cell>
          <cell r="AY114">
            <v>74.274299999999997</v>
          </cell>
          <cell r="AZ114">
            <v>74.372</v>
          </cell>
          <cell r="BA114">
            <v>74.376499999999993</v>
          </cell>
          <cell r="BB114">
            <v>74.331299999999999</v>
          </cell>
          <cell r="BC114">
            <v>74.238399999999999</v>
          </cell>
          <cell r="BD114">
            <v>74.1524</v>
          </cell>
          <cell r="BE114">
            <v>74.119</v>
          </cell>
          <cell r="BF114">
            <v>74.190100000000001</v>
          </cell>
          <cell r="BG114">
            <v>74.365099999999998</v>
          </cell>
          <cell r="BH114">
            <v>74.573999999999998</v>
          </cell>
          <cell r="BI114">
            <v>74.739099999999993</v>
          </cell>
          <cell r="BJ114">
            <v>74.797399999999996</v>
          </cell>
          <cell r="BK114">
            <v>74.682199999999995</v>
          </cell>
          <cell r="BL114">
            <v>74.412199999999999</v>
          </cell>
          <cell r="BM114">
            <v>74.137799999999999</v>
          </cell>
          <cell r="BN114">
            <v>74.014600000000002</v>
          </cell>
          <cell r="BO114">
            <v>74.202100000000002</v>
          </cell>
          <cell r="BP114">
            <v>70.132800000000003</v>
          </cell>
          <cell r="BQ114">
            <v>70.212699999999998</v>
          </cell>
          <cell r="BR114">
            <v>10.94775963</v>
          </cell>
          <cell r="BS114">
            <v>10.768440249999999</v>
          </cell>
          <cell r="BT114">
            <v>10.73659992</v>
          </cell>
          <cell r="BU114">
            <v>10.704759599999999</v>
          </cell>
          <cell r="BV114">
            <v>10.80282021</v>
          </cell>
          <cell r="BW114">
            <v>10.936909679999999</v>
          </cell>
          <cell r="BX114">
            <v>11.068799970000001</v>
          </cell>
          <cell r="BY114">
            <v>11.208180430000001</v>
          </cell>
          <cell r="BZ114">
            <v>11.510100359999999</v>
          </cell>
          <cell r="CA114">
            <v>11.7263298</v>
          </cell>
          <cell r="CB114">
            <v>11.987750050000001</v>
          </cell>
          <cell r="CC114">
            <v>12.02698994</v>
          </cell>
          <cell r="CD114">
            <v>12.374170299999999</v>
          </cell>
          <cell r="CE114">
            <v>12.65472984</v>
          </cell>
          <cell r="CF114">
            <v>12.747039790000001</v>
          </cell>
          <cell r="CG114">
            <v>12.79951954</v>
          </cell>
          <cell r="CH114">
            <v>12.913889879999999</v>
          </cell>
          <cell r="CI114">
            <v>13.032259939999999</v>
          </cell>
          <cell r="CJ114">
            <v>13.20757961</v>
          </cell>
          <cell r="CK114">
            <v>13.268400189999999</v>
          </cell>
          <cell r="CL114">
            <v>13.39920998</v>
          </cell>
          <cell r="CM114">
            <v>13.44375992</v>
          </cell>
          <cell r="CN114">
            <v>13.70121002</v>
          </cell>
          <cell r="CO114">
            <v>13.871959690000001</v>
          </cell>
          <cell r="CP114">
            <v>14.04314995</v>
          </cell>
          <cell r="CQ114">
            <v>14.19680977</v>
          </cell>
          <cell r="CR114">
            <v>14.637510300000001</v>
          </cell>
          <cell r="CS114">
            <v>14.809780119999999</v>
          </cell>
          <cell r="CT114">
            <v>14.8653698</v>
          </cell>
          <cell r="CU114">
            <v>14.86443996</v>
          </cell>
          <cell r="CV114">
            <v>14.86443996</v>
          </cell>
          <cell r="CW114">
            <v>14.86443996</v>
          </cell>
          <cell r="CX114">
            <v>5.9533600809999996</v>
          </cell>
          <cell r="CY114">
            <v>6.0244220730000002</v>
          </cell>
          <cell r="CZ114">
            <v>6.095484066</v>
          </cell>
          <cell r="DA114">
            <v>6.1665460589999999</v>
          </cell>
          <cell r="DB114">
            <v>6.2376080509999996</v>
          </cell>
          <cell r="DC114">
            <v>6.3086700440000003</v>
          </cell>
          <cell r="DD114">
            <v>6.3797320370000001</v>
          </cell>
          <cell r="DE114">
            <v>6.4507940289999999</v>
          </cell>
          <cell r="DF114">
            <v>6.5218560219999997</v>
          </cell>
          <cell r="DG114">
            <v>6.5929180150000004</v>
          </cell>
          <cell r="DH114">
            <v>6.6639800070000001</v>
          </cell>
          <cell r="DI114">
            <v>6.819949985</v>
          </cell>
          <cell r="DJ114">
            <v>6.9759199619999999</v>
          </cell>
          <cell r="DK114">
            <v>7.1318899389999997</v>
          </cell>
          <cell r="DL114">
            <v>7.2878599169999996</v>
          </cell>
          <cell r="DM114">
            <v>7.4851498599999999</v>
          </cell>
          <cell r="DN114">
            <v>7.871600151</v>
          </cell>
          <cell r="DO114">
            <v>7.8824701309999998</v>
          </cell>
          <cell r="DP114">
            <v>7.948890209</v>
          </cell>
          <cell r="DQ114">
            <v>8.1366701129999992</v>
          </cell>
          <cell r="DR114">
            <v>8.0050697329999991</v>
          </cell>
          <cell r="DS114">
            <v>8.2474946980000006</v>
          </cell>
          <cell r="DT114">
            <v>8.4899196620000001</v>
          </cell>
          <cell r="DU114">
            <v>8.3572301860000007</v>
          </cell>
          <cell r="DV114">
            <v>8.4034700390000001</v>
          </cell>
          <cell r="DW114">
            <v>8.6016502379999995</v>
          </cell>
          <cell r="DX114">
            <v>8.5999002460000007</v>
          </cell>
          <cell r="DY114">
            <v>8.7424898150000008</v>
          </cell>
          <cell r="DZ114">
            <v>8.9331903459999999</v>
          </cell>
          <cell r="EA114">
            <v>9.0771203039999993</v>
          </cell>
          <cell r="EB114">
            <v>9.2210502620000003</v>
          </cell>
          <cell r="EC114">
            <v>9.2210502620000003</v>
          </cell>
          <cell r="ED114">
            <v>14478.93425</v>
          </cell>
          <cell r="EE114">
            <v>14895.230390000001</v>
          </cell>
          <cell r="EF114">
            <v>15159.620129999999</v>
          </cell>
          <cell r="EG114">
            <v>15226.643459999999</v>
          </cell>
          <cell r="EH114">
            <v>15693.75777</v>
          </cell>
          <cell r="EI114">
            <v>14266.22566</v>
          </cell>
          <cell r="EJ114">
            <v>15045.657509999999</v>
          </cell>
          <cell r="EK114">
            <v>15959.721960000001</v>
          </cell>
          <cell r="EL114">
            <v>16530.831300000002</v>
          </cell>
          <cell r="EM114">
            <v>16797.988890000001</v>
          </cell>
          <cell r="EN114">
            <v>17380.342830000001</v>
          </cell>
          <cell r="EO114">
            <v>17117.463970000001</v>
          </cell>
          <cell r="EP114">
            <v>16899.50116</v>
          </cell>
          <cell r="EQ114">
            <v>16906.563620000001</v>
          </cell>
          <cell r="ER114">
            <v>17372.44081</v>
          </cell>
          <cell r="ES114">
            <v>17414.407279999999</v>
          </cell>
          <cell r="ET114">
            <v>18033.14918</v>
          </cell>
          <cell r="EU114">
            <v>18145.540300000001</v>
          </cell>
          <cell r="EV114">
            <v>18132.723389999999</v>
          </cell>
          <cell r="EW114">
            <v>16875.67194</v>
          </cell>
          <cell r="EX114">
            <v>17575.831040000001</v>
          </cell>
          <cell r="EY114">
            <v>17892.182629999999</v>
          </cell>
          <cell r="EZ114">
            <v>18233.045460000001</v>
          </cell>
          <cell r="FA114">
            <v>18061.00979</v>
          </cell>
          <cell r="FB114">
            <v>18423.543379999999</v>
          </cell>
          <cell r="FC114">
            <v>18777.738860000001</v>
          </cell>
          <cell r="FD114">
            <v>19021.830999999998</v>
          </cell>
          <cell r="FE114">
            <v>19209.219150000001</v>
          </cell>
          <cell r="FF114">
            <v>19385.892250000001</v>
          </cell>
          <cell r="FG114">
            <v>19096.575250000002</v>
          </cell>
          <cell r="FH114">
            <v>17234.780620000001</v>
          </cell>
          <cell r="FI114">
            <v>17896.294979999999</v>
          </cell>
          <cell r="FJ114">
            <v>1</v>
          </cell>
          <cell r="FK114">
            <v>0.90600000000000003</v>
          </cell>
          <cell r="FL114">
            <v>0.90800000000000003</v>
          </cell>
          <cell r="FM114">
            <v>0.91100000000000003</v>
          </cell>
          <cell r="FN114">
            <v>0.91300000000000003</v>
          </cell>
          <cell r="FO114">
            <v>0.91600000000000004</v>
          </cell>
          <cell r="FP114">
            <v>0.91800000000000004</v>
          </cell>
          <cell r="FQ114">
            <v>0.91700000000000004</v>
          </cell>
          <cell r="FR114">
            <v>0.92</v>
          </cell>
          <cell r="FS114">
            <v>0.92</v>
          </cell>
          <cell r="FT114">
            <v>0.91900000000000004</v>
          </cell>
          <cell r="FU114">
            <v>0.92100000000000004</v>
          </cell>
          <cell r="FV114">
            <v>0.92100000000000004</v>
          </cell>
          <cell r="FW114">
            <v>0.92200000000000004</v>
          </cell>
          <cell r="FX114">
            <v>0.92500000000000004</v>
          </cell>
          <cell r="FY114">
            <v>0.93300000000000005</v>
          </cell>
          <cell r="FZ114">
            <v>0.93899999999999995</v>
          </cell>
          <cell r="GA114">
            <v>0.93899999999999995</v>
          </cell>
          <cell r="GB114">
            <v>0.94099999999999995</v>
          </cell>
          <cell r="GC114">
            <v>0.94299999999999995</v>
          </cell>
          <cell r="GD114">
            <v>0.94799999999999995</v>
          </cell>
          <cell r="GE114">
            <v>0.95299999999999996</v>
          </cell>
          <cell r="GF114">
            <v>0.95399999999999996</v>
          </cell>
          <cell r="GG114">
            <v>0.95299999999999996</v>
          </cell>
          <cell r="GH114">
            <v>0.95099999999999996</v>
          </cell>
          <cell r="GI114">
            <v>0.95199999999999996</v>
          </cell>
          <cell r="GJ114">
            <v>0.95399999999999996</v>
          </cell>
          <cell r="GK114">
            <v>0.95699999999999996</v>
          </cell>
          <cell r="GL114">
            <v>0.95899999999999996</v>
          </cell>
          <cell r="GM114">
            <v>0.96299999999999997</v>
          </cell>
          <cell r="GN114">
            <v>0.97099999999999997</v>
          </cell>
          <cell r="GO114">
            <v>0.98199999999999998</v>
          </cell>
          <cell r="GP114">
            <v>0.98899999999999999</v>
          </cell>
          <cell r="GQ114">
            <v>0.62255394100000006</v>
          </cell>
          <cell r="GR114">
            <v>0.62495763800000004</v>
          </cell>
          <cell r="GS114">
            <v>0.62883704900000004</v>
          </cell>
          <cell r="GT114">
            <v>0.63169341099999998</v>
          </cell>
          <cell r="GU114">
            <v>0.63784372099999997</v>
          </cell>
          <cell r="GV114">
            <v>0.63872684199999996</v>
          </cell>
          <cell r="GW114">
            <v>0.64515305999999994</v>
          </cell>
          <cell r="GX114">
            <v>0.65397800500000003</v>
          </cell>
          <cell r="GY114">
            <v>0.66100290699999997</v>
          </cell>
          <cell r="GZ114">
            <v>0.66674670599999997</v>
          </cell>
          <cell r="HA114">
            <v>0.674813581</v>
          </cell>
          <cell r="HB114">
            <v>0.67767387999999995</v>
          </cell>
          <cell r="HC114">
            <v>0.68464249300000002</v>
          </cell>
          <cell r="HD114">
            <v>0.69177039799999995</v>
          </cell>
          <cell r="HE114">
            <v>0.700938854</v>
          </cell>
          <cell r="HF114">
            <v>0.706833355</v>
          </cell>
          <cell r="HG114">
            <v>0.71489988900000001</v>
          </cell>
          <cell r="HH114">
            <v>0.71701581299999995</v>
          </cell>
          <cell r="HI114">
            <v>0.72012124700000002</v>
          </cell>
          <cell r="HJ114">
            <v>0.72201491100000004</v>
          </cell>
          <cell r="HK114">
            <v>0.72555666100000005</v>
          </cell>
          <cell r="HL114">
            <v>0.73124904000000002</v>
          </cell>
          <cell r="HM114">
            <v>0.73880568899999999</v>
          </cell>
          <cell r="HN114">
            <v>0.73766799100000002</v>
          </cell>
          <cell r="HO114">
            <v>0.74139626700000005</v>
          </cell>
          <cell r="HP114">
            <v>0.74668060400000003</v>
          </cell>
          <cell r="HQ114">
            <v>0.751736395</v>
          </cell>
          <cell r="HR114">
            <v>0.75493864399999999</v>
          </cell>
          <cell r="HS114">
            <v>0.75936687599999997</v>
          </cell>
          <cell r="HT114">
            <v>0.76523077500000003</v>
          </cell>
          <cell r="HU114">
            <v>0.74746252099999999</v>
          </cell>
          <cell r="HV114">
            <v>0.75250870800000003</v>
          </cell>
          <cell r="HW114">
            <v>73.646900000000002</v>
          </cell>
          <cell r="HX114">
            <v>74.009100000000004</v>
          </cell>
          <cell r="HY114">
            <v>74.357299999999995</v>
          </cell>
          <cell r="HZ114">
            <v>74.681299999999993</v>
          </cell>
          <cell r="IA114">
            <v>74.990200000000002</v>
          </cell>
          <cell r="IB114">
            <v>75.282300000000006</v>
          </cell>
          <cell r="IC114">
            <v>75.565700000000007</v>
          </cell>
          <cell r="ID114">
            <v>75.834199999999996</v>
          </cell>
          <cell r="IE114">
            <v>76.082400000000007</v>
          </cell>
          <cell r="IF114">
            <v>76.308400000000006</v>
          </cell>
          <cell r="IG114">
            <v>76.512200000000007</v>
          </cell>
          <cell r="IH114">
            <v>76.684799999999996</v>
          </cell>
          <cell r="II114">
            <v>76.826400000000007</v>
          </cell>
          <cell r="IJ114">
            <v>76.920900000000003</v>
          </cell>
          <cell r="IK114">
            <v>76.983000000000004</v>
          </cell>
          <cell r="IL114">
            <v>76.986099999999993</v>
          </cell>
          <cell r="IM114">
            <v>76.981300000000005</v>
          </cell>
          <cell r="IN114">
            <v>76.955500000000001</v>
          </cell>
          <cell r="IO114">
            <v>76.951899999999995</v>
          </cell>
          <cell r="IP114">
            <v>76.992699999999999</v>
          </cell>
          <cell r="IQ114">
            <v>77.116799999999998</v>
          </cell>
          <cell r="IR114">
            <v>77.310699999999997</v>
          </cell>
          <cell r="IS114">
            <v>77.534700000000001</v>
          </cell>
          <cell r="IT114">
            <v>77.705799999999996</v>
          </cell>
          <cell r="IU114">
            <v>77.781899999999993</v>
          </cell>
          <cell r="IV114">
            <v>77.691900000000004</v>
          </cell>
          <cell r="IW114">
            <v>77.485600000000005</v>
          </cell>
          <cell r="IX114">
            <v>77.302599999999998</v>
          </cell>
          <cell r="IY114">
            <v>77.285600000000002</v>
          </cell>
          <cell r="IZ114">
            <v>77.573599999999999</v>
          </cell>
          <cell r="JA114">
            <v>74.313599999999994</v>
          </cell>
          <cell r="JB114">
            <v>74.863699999999994</v>
          </cell>
          <cell r="JC114">
            <v>10.67898621</v>
          </cell>
          <cell r="JD114">
            <v>10.50861276</v>
          </cell>
          <cell r="JE114">
            <v>10.482070909999999</v>
          </cell>
          <cell r="JF114">
            <v>10.431070330000001</v>
          </cell>
          <cell r="JG114">
            <v>10.49954033</v>
          </cell>
          <cell r="JH114">
            <v>10.646590229999999</v>
          </cell>
          <cell r="JI114">
            <v>10.781189919999999</v>
          </cell>
          <cell r="JJ114">
            <v>10.97124958</v>
          </cell>
          <cell r="JK114">
            <v>11.25984001</v>
          </cell>
          <cell r="JL114">
            <v>11.564669609999999</v>
          </cell>
          <cell r="JM114">
            <v>11.87425041</v>
          </cell>
          <cell r="JN114">
            <v>11.97439003</v>
          </cell>
          <cell r="JO114">
            <v>12.34154034</v>
          </cell>
          <cell r="JP114">
            <v>12.68570042</v>
          </cell>
          <cell r="JQ114">
            <v>12.75500965</v>
          </cell>
          <cell r="JR114">
            <v>12.8092804</v>
          </cell>
          <cell r="JS114">
            <v>12.94066048</v>
          </cell>
          <cell r="JT114">
            <v>13.08310032</v>
          </cell>
          <cell r="JU114">
            <v>13.288979530000001</v>
          </cell>
          <cell r="JV114">
            <v>13.37899017</v>
          </cell>
          <cell r="JW114">
            <v>13.50870037</v>
          </cell>
          <cell r="JX114">
            <v>13.56285954</v>
          </cell>
          <cell r="JY114">
            <v>13.80385017</v>
          </cell>
          <cell r="JZ114">
            <v>13.954030039999999</v>
          </cell>
          <cell r="KA114">
            <v>14.144359590000001</v>
          </cell>
          <cell r="KB114">
            <v>14.34624958</v>
          </cell>
          <cell r="KC114">
            <v>14.83975983</v>
          </cell>
          <cell r="KD114">
            <v>15.04026985</v>
          </cell>
          <cell r="KE114">
            <v>15.15888977</v>
          </cell>
          <cell r="KF114">
            <v>15.212010380000001</v>
          </cell>
          <cell r="KG114">
            <v>15.212010380000001</v>
          </cell>
          <cell r="KH114">
            <v>15.212010380000001</v>
          </cell>
          <cell r="KI114">
            <v>5.5172200199999999</v>
          </cell>
          <cell r="KJ114">
            <v>5.5919690129999999</v>
          </cell>
          <cell r="KK114">
            <v>5.666718006</v>
          </cell>
          <cell r="KL114">
            <v>5.741466999</v>
          </cell>
          <cell r="KM114">
            <v>5.8162159920000001</v>
          </cell>
          <cell r="KN114">
            <v>5.8909649850000001</v>
          </cell>
          <cell r="KO114">
            <v>5.9657139780000001</v>
          </cell>
          <cell r="KP114">
            <v>6.0404629710000002</v>
          </cell>
          <cell r="KQ114">
            <v>6.1152119640000002</v>
          </cell>
          <cell r="KR114">
            <v>6.1899609570000003</v>
          </cell>
          <cell r="KS114">
            <v>6.2647099490000002</v>
          </cell>
          <cell r="KT114">
            <v>6.4244300130000003</v>
          </cell>
          <cell r="KU114">
            <v>6.5841500760000002</v>
          </cell>
          <cell r="KV114">
            <v>6.7438701390000002</v>
          </cell>
          <cell r="KW114">
            <v>6.9035902020000002</v>
          </cell>
          <cell r="KX114">
            <v>7.1992301940000001</v>
          </cell>
          <cell r="KY114">
            <v>7.5013098720000002</v>
          </cell>
          <cell r="KZ114">
            <v>7.5281801220000002</v>
          </cell>
          <cell r="LA114">
            <v>7.611249924</v>
          </cell>
          <cell r="LB114">
            <v>7.8054299350000003</v>
          </cell>
          <cell r="LC114">
            <v>7.7896699910000002</v>
          </cell>
          <cell r="LD114">
            <v>7.9954347610000003</v>
          </cell>
          <cell r="LE114">
            <v>8.2011995320000004</v>
          </cell>
          <cell r="LF114">
            <v>8.1467304229999993</v>
          </cell>
          <cell r="LG114">
            <v>8.2232904429999998</v>
          </cell>
          <cell r="LH114">
            <v>8.4075202939999993</v>
          </cell>
          <cell r="LI114">
            <v>8.4221296310000007</v>
          </cell>
          <cell r="LJ114">
            <v>8.5762395859999998</v>
          </cell>
          <cell r="LK114">
            <v>8.7763395309999996</v>
          </cell>
          <cell r="LL114">
            <v>8.9365048409999996</v>
          </cell>
          <cell r="LM114">
            <v>9.0966701509999996</v>
          </cell>
          <cell r="LN114">
            <v>9.0966701509999996</v>
          </cell>
          <cell r="LO114">
            <v>6832.5473579999998</v>
          </cell>
          <cell r="LP114">
            <v>7103.9316570000001</v>
          </cell>
          <cell r="LQ114">
            <v>7356.6641909999998</v>
          </cell>
          <cell r="LR114">
            <v>7521.131781</v>
          </cell>
          <cell r="LS114">
            <v>7996.1018510000004</v>
          </cell>
          <cell r="LT114">
            <v>7495.9147970000004</v>
          </cell>
          <cell r="LU114">
            <v>7900.2311129999998</v>
          </cell>
          <cell r="LV114">
            <v>8638.4292110000006</v>
          </cell>
          <cell r="LW114">
            <v>8907.7055760000003</v>
          </cell>
          <cell r="LX114">
            <v>8937.9822239999994</v>
          </cell>
          <cell r="LY114">
            <v>9414.4586199999994</v>
          </cell>
          <cell r="LZ114">
            <v>9185.2909610000006</v>
          </cell>
          <cell r="MA114">
            <v>9188.9383479999997</v>
          </cell>
          <cell r="MB114">
            <v>9323.3850149999998</v>
          </cell>
          <cell r="MC114">
            <v>10500.41676</v>
          </cell>
          <cell r="MD114">
            <v>10789.1116</v>
          </cell>
          <cell r="ME114">
            <v>11382.13631</v>
          </cell>
          <cell r="MF114">
            <v>11458.442300000001</v>
          </cell>
          <cell r="MG114">
            <v>11421.029140000001</v>
          </cell>
          <cell r="MH114">
            <v>11040.68615</v>
          </cell>
          <cell r="MI114">
            <v>11441.17812</v>
          </cell>
          <cell r="MJ114">
            <v>11818.04385</v>
          </cell>
          <cell r="MK114">
            <v>12157.337390000001</v>
          </cell>
          <cell r="ML114">
            <v>11518.495919999999</v>
          </cell>
          <cell r="MM114">
            <v>11624.31057</v>
          </cell>
          <cell r="MN114">
            <v>11931.80046</v>
          </cell>
          <cell r="MO114">
            <v>12121.374309999999</v>
          </cell>
          <cell r="MP114">
            <v>12165.273939999999</v>
          </cell>
          <cell r="MQ114">
            <v>12389.30601</v>
          </cell>
          <cell r="MR114">
            <v>12898.99546</v>
          </cell>
          <cell r="MS114">
            <v>11893.256100000001</v>
          </cell>
          <cell r="MT114">
            <v>12455.766250000001</v>
          </cell>
          <cell r="MU114">
            <v>0.68697799000000004</v>
          </cell>
          <cell r="MV114">
            <v>0.68811648800000003</v>
          </cell>
          <cell r="MW114">
            <v>0.69050852900000004</v>
          </cell>
          <cell r="MX114">
            <v>0.69215886500000001</v>
          </cell>
          <cell r="MY114">
            <v>0.69637539699999995</v>
          </cell>
          <cell r="MZ114">
            <v>0.69605555600000002</v>
          </cell>
          <cell r="NA114">
            <v>0.70337279100000005</v>
          </cell>
          <cell r="NB114">
            <v>0.71116378700000005</v>
          </cell>
          <cell r="NC114">
            <v>0.71869102200000001</v>
          </cell>
          <cell r="ND114">
            <v>0.72564479999999998</v>
          </cell>
          <cell r="NE114">
            <v>0.73247008999999996</v>
          </cell>
          <cell r="NF114">
            <v>0.73582185200000005</v>
          </cell>
          <cell r="NG114">
            <v>0.742519233</v>
          </cell>
          <cell r="NH114">
            <v>0.74799167300000002</v>
          </cell>
          <cell r="NI114">
            <v>0.75156178200000001</v>
          </cell>
          <cell r="NJ114">
            <v>0.75270495000000004</v>
          </cell>
          <cell r="NK114">
            <v>0.76144617699999995</v>
          </cell>
          <cell r="NL114">
            <v>0.761863929</v>
          </cell>
          <cell r="NM114">
            <v>0.76327634200000005</v>
          </cell>
          <cell r="NN114">
            <v>0.76124317600000002</v>
          </cell>
          <cell r="NO114">
            <v>0.761213535</v>
          </cell>
          <cell r="NP114">
            <v>0.76656411800000002</v>
          </cell>
          <cell r="NQ114">
            <v>0.77488485500000004</v>
          </cell>
          <cell r="NR114">
            <v>0.77541947099999997</v>
          </cell>
          <cell r="NS114">
            <v>0.77858884799999994</v>
          </cell>
          <cell r="NT114">
            <v>0.78244100500000002</v>
          </cell>
          <cell r="NU114">
            <v>0.78530287700000001</v>
          </cell>
          <cell r="NV114">
            <v>0.78734108300000005</v>
          </cell>
          <cell r="NW114">
            <v>0.78863480100000005</v>
          </cell>
          <cell r="NX114">
            <v>0.78807762699999995</v>
          </cell>
          <cell r="NY114">
            <v>0.76098690999999996</v>
          </cell>
          <cell r="NZ114">
            <v>0.76110212200000005</v>
          </cell>
          <cell r="OA114">
            <v>66.532600000000002</v>
          </cell>
          <cell r="OB114">
            <v>66.825699999999998</v>
          </cell>
          <cell r="OC114">
            <v>67.112499999999997</v>
          </cell>
          <cell r="OD114">
            <v>67.430099999999996</v>
          </cell>
          <cell r="OE114">
            <v>67.780500000000004</v>
          </cell>
          <cell r="OF114">
            <v>68.200900000000004</v>
          </cell>
          <cell r="OG114">
            <v>68.674099999999996</v>
          </cell>
          <cell r="OH114">
            <v>69.194100000000006</v>
          </cell>
          <cell r="OI114">
            <v>69.716999999999999</v>
          </cell>
          <cell r="OJ114">
            <v>70.226699999999994</v>
          </cell>
          <cell r="OK114">
            <v>70.692400000000006</v>
          </cell>
          <cell r="OL114">
            <v>71.0976</v>
          </cell>
          <cell r="OM114">
            <v>71.421599999999998</v>
          </cell>
          <cell r="ON114">
            <v>71.653400000000005</v>
          </cell>
          <cell r="OO114">
            <v>71.780799999999999</v>
          </cell>
          <cell r="OP114">
            <v>71.782300000000006</v>
          </cell>
          <cell r="OQ114">
            <v>71.697100000000006</v>
          </cell>
          <cell r="OR114">
            <v>71.539599999999993</v>
          </cell>
          <cell r="OS114">
            <v>71.375900000000001</v>
          </cell>
          <cell r="OT114">
            <v>71.273200000000003</v>
          </cell>
          <cell r="OU114">
            <v>71.295299999999997</v>
          </cell>
          <cell r="OV114">
            <v>71.450500000000005</v>
          </cell>
          <cell r="OW114">
            <v>71.651300000000006</v>
          </cell>
          <cell r="OX114">
            <v>71.813599999999994</v>
          </cell>
          <cell r="OY114">
            <v>71.859300000000005</v>
          </cell>
          <cell r="OZ114">
            <v>71.723100000000002</v>
          </cell>
          <cell r="PA114">
            <v>71.398099999999999</v>
          </cell>
          <cell r="PB114">
            <v>71.043999999999997</v>
          </cell>
          <cell r="PC114">
            <v>70.828599999999994</v>
          </cell>
          <cell r="PD114">
            <v>70.930800000000005</v>
          </cell>
          <cell r="PE114">
            <v>66.333500000000001</v>
          </cell>
          <cell r="PF114">
            <v>66.055599999999998</v>
          </cell>
          <cell r="PG114">
            <v>11.216533050000001</v>
          </cell>
          <cell r="PH114">
            <v>11.02826773</v>
          </cell>
          <cell r="PI114">
            <v>10.991128939999999</v>
          </cell>
          <cell r="PJ114">
            <v>10.92842007</v>
          </cell>
          <cell r="PK114">
            <v>10.99087048</v>
          </cell>
          <cell r="PL114">
            <v>11.09871006</v>
          </cell>
          <cell r="PM114">
            <v>11.251540179999999</v>
          </cell>
          <cell r="PN114">
            <v>11.44699001</v>
          </cell>
          <cell r="PO114">
            <v>11.658989910000001</v>
          </cell>
          <cell r="PP114">
            <v>11.88768005</v>
          </cell>
          <cell r="PQ114">
            <v>12.09945965</v>
          </cell>
          <cell r="PR114">
            <v>12.08115005</v>
          </cell>
          <cell r="PS114">
            <v>12.406760220000001</v>
          </cell>
          <cell r="PT114">
            <v>12.620369910000001</v>
          </cell>
          <cell r="PU114">
            <v>12.73799992</v>
          </cell>
          <cell r="PV114">
            <v>12.788080219999999</v>
          </cell>
          <cell r="PW114">
            <v>12.884960169999999</v>
          </cell>
          <cell r="PX114">
            <v>12.97931004</v>
          </cell>
          <cell r="PY114">
            <v>13.123729709999999</v>
          </cell>
          <cell r="PZ114">
            <v>13.15583992</v>
          </cell>
          <cell r="QA114">
            <v>13.28820992</v>
          </cell>
          <cell r="QB114">
            <v>13.3201704</v>
          </cell>
          <cell r="QC114">
            <v>13.596719739999999</v>
          </cell>
          <cell r="QD114">
            <v>13.787670139999999</v>
          </cell>
          <cell r="QE114">
            <v>13.93863964</v>
          </cell>
          <cell r="QF114">
            <v>14.04207993</v>
          </cell>
          <cell r="QG114">
            <v>14.430279730000001</v>
          </cell>
          <cell r="QH114">
            <v>14.57600021</v>
          </cell>
          <cell r="QI114">
            <v>14.568110470000001</v>
          </cell>
          <cell r="QJ114">
            <v>14.514030460000001</v>
          </cell>
          <cell r="QK114">
            <v>14.514030460000001</v>
          </cell>
          <cell r="QL114">
            <v>14.514030460000001</v>
          </cell>
          <cell r="QM114">
            <v>6.4293999670000002</v>
          </cell>
          <cell r="QN114">
            <v>6.496966982</v>
          </cell>
          <cell r="QO114">
            <v>6.5645339969999998</v>
          </cell>
          <cell r="QP114">
            <v>6.6321010109999996</v>
          </cell>
          <cell r="QQ114">
            <v>6.6996680260000003</v>
          </cell>
          <cell r="QR114">
            <v>6.7672350410000002</v>
          </cell>
          <cell r="QS114">
            <v>6.8348020549999999</v>
          </cell>
          <cell r="QT114">
            <v>6.9023690699999998</v>
          </cell>
          <cell r="QU114">
            <v>6.9699360849999996</v>
          </cell>
          <cell r="QV114">
            <v>7.0375030990000003</v>
          </cell>
          <cell r="QW114">
            <v>7.1050701140000001</v>
          </cell>
          <cell r="QX114">
            <v>7.2617125509999996</v>
          </cell>
          <cell r="QY114">
            <v>7.4183549879999999</v>
          </cell>
          <cell r="QZ114">
            <v>7.5749974250000003</v>
          </cell>
          <cell r="RA114">
            <v>7.7316398619999998</v>
          </cell>
          <cell r="RB114">
            <v>7.8030099870000003</v>
          </cell>
          <cell r="RC114">
            <v>8.3122301099999998</v>
          </cell>
          <cell r="RD114">
            <v>8.2998895650000009</v>
          </cell>
          <cell r="RE114">
            <v>8.3426303859999997</v>
          </cell>
          <cell r="RF114">
            <v>8.5171003340000002</v>
          </cell>
          <cell r="RG114">
            <v>8.2430496219999991</v>
          </cell>
          <cell r="RH114">
            <v>8.5323348049999996</v>
          </cell>
          <cell r="RI114">
            <v>8.8216199870000001</v>
          </cell>
          <cell r="RJ114">
            <v>8.5975303650000008</v>
          </cell>
          <cell r="RK114">
            <v>8.6102504730000007</v>
          </cell>
          <cell r="RL114">
            <v>8.819179535</v>
          </cell>
          <cell r="RM114">
            <v>8.8033199310000008</v>
          </cell>
          <cell r="RN114">
            <v>8.9346399309999995</v>
          </cell>
          <cell r="RO114">
            <v>9.1121196750000006</v>
          </cell>
          <cell r="RP114">
            <v>9.2350797650000001</v>
          </cell>
          <cell r="RQ114">
            <v>9.3580398559999995</v>
          </cell>
          <cell r="RR114">
            <v>9.3580398559999995</v>
          </cell>
          <cell r="RS114">
            <v>22372.276999999998</v>
          </cell>
          <cell r="RT114">
            <v>22948.040789999999</v>
          </cell>
          <cell r="RU114">
            <v>23234.731970000001</v>
          </cell>
          <cell r="RV114">
            <v>23210.33366</v>
          </cell>
          <cell r="RW114">
            <v>23678.07172</v>
          </cell>
          <cell r="RX114">
            <v>21296.20665</v>
          </cell>
          <cell r="RY114">
            <v>22473.383760000001</v>
          </cell>
          <cell r="RZ114">
            <v>23577.994360000001</v>
          </cell>
          <cell r="SA114">
            <v>24470.258259999999</v>
          </cell>
          <cell r="SB114">
            <v>24990.979210000001</v>
          </cell>
          <cell r="SC114">
            <v>25691.025089999999</v>
          </cell>
          <cell r="SD114">
            <v>25395.919819999999</v>
          </cell>
          <cell r="SE114">
            <v>24944.858550000001</v>
          </cell>
          <cell r="SF114">
            <v>24817.096979999998</v>
          </cell>
          <cell r="SG114">
            <v>24539.346119999998</v>
          </cell>
          <cell r="SH114">
            <v>24322.559379999999</v>
          </cell>
          <cell r="SI114">
            <v>24967.260050000001</v>
          </cell>
          <cell r="SJ114">
            <v>25116.942319999998</v>
          </cell>
          <cell r="SK114">
            <v>25130.123769999998</v>
          </cell>
          <cell r="SL114">
            <v>22959.887579999999</v>
          </cell>
          <cell r="SM114">
            <v>23973.257389999999</v>
          </cell>
          <cell r="SN114">
            <v>24225.70566</v>
          </cell>
          <cell r="SO114">
            <v>24566.867149999998</v>
          </cell>
          <cell r="SP114">
            <v>24880.927960000001</v>
          </cell>
          <cell r="SQ114">
            <v>25511.040290000001</v>
          </cell>
          <cell r="SR114">
            <v>25914.663509999998</v>
          </cell>
          <cell r="SS114">
            <v>26216.908930000001</v>
          </cell>
          <cell r="ST114">
            <v>26556.121950000001</v>
          </cell>
          <cell r="SU114">
            <v>26687.260020000002</v>
          </cell>
          <cell r="SV114">
            <v>25568.734090000002</v>
          </cell>
          <cell r="SW114">
            <v>22821.180639999999</v>
          </cell>
          <cell r="SX114">
            <v>23600.05963</v>
          </cell>
          <cell r="SY114">
            <v>0.58899999999999997</v>
          </cell>
          <cell r="SZ114">
            <v>0.59299999999999997</v>
          </cell>
          <cell r="TA114">
            <v>0.59799999999999998</v>
          </cell>
          <cell r="TB114">
            <v>0.59899999999999998</v>
          </cell>
          <cell r="TC114">
            <v>0.60599999999999998</v>
          </cell>
          <cell r="TD114">
            <v>0.61</v>
          </cell>
          <cell r="TE114">
            <v>0.626</v>
          </cell>
          <cell r="TF114">
            <v>0.628</v>
          </cell>
          <cell r="TG114">
            <v>0.63500000000000001</v>
          </cell>
          <cell r="TH114">
            <v>0.63800000000000001</v>
          </cell>
          <cell r="TI114">
            <v>0.61899999999999999</v>
          </cell>
          <cell r="TJ114">
            <v>0.621</v>
          </cell>
          <cell r="TK114">
            <v>20.672391269999999</v>
          </cell>
          <cell r="TL114">
            <v>20.564397199999998</v>
          </cell>
          <cell r="TM114">
            <v>20.63781182</v>
          </cell>
          <cell r="TN114">
            <v>20.530560019999999</v>
          </cell>
          <cell r="TO114">
            <v>20.011494930000001</v>
          </cell>
          <cell r="TP114">
            <v>19.92822327</v>
          </cell>
          <cell r="TQ114">
            <v>18.454836400000001</v>
          </cell>
          <cell r="TR114">
            <v>18.394966320000002</v>
          </cell>
          <cell r="TS114">
            <v>17.789618959999999</v>
          </cell>
          <cell r="TT114">
            <v>17.71541071</v>
          </cell>
          <cell r="TU114">
            <v>17.642010840000001</v>
          </cell>
          <cell r="TV114">
            <v>17.594611319999998</v>
          </cell>
          <cell r="TW114">
            <v>21.045576409999999</v>
          </cell>
          <cell r="TX114">
            <v>21.143617020000001</v>
          </cell>
          <cell r="TY114">
            <v>21.315789469999999</v>
          </cell>
          <cell r="TZ114">
            <v>21.184210530000001</v>
          </cell>
          <cell r="UA114">
            <v>20.68062827</v>
          </cell>
          <cell r="UB114">
            <v>20.572916670000001</v>
          </cell>
          <cell r="UC114">
            <v>18.9119171</v>
          </cell>
          <cell r="UD114">
            <v>18.96774194</v>
          </cell>
          <cell r="UE114">
            <v>18.27541828</v>
          </cell>
          <cell r="UF114">
            <v>18.10012837</v>
          </cell>
          <cell r="UG114">
            <v>18.12169312</v>
          </cell>
          <cell r="UH114">
            <v>18.073878629999999</v>
          </cell>
          <cell r="UI114">
            <v>12.16616344</v>
          </cell>
          <cell r="UJ114">
            <v>11.84218121</v>
          </cell>
          <cell r="UK114">
            <v>11.512114520000001</v>
          </cell>
          <cell r="UL114">
            <v>11.19035912</v>
          </cell>
          <cell r="UM114">
            <v>10.898427959999999</v>
          </cell>
          <cell r="UN114">
            <v>10.648612979999999</v>
          </cell>
          <cell r="UO114">
            <v>10.44932079</v>
          </cell>
          <cell r="UP114">
            <v>10.26971054</v>
          </cell>
          <cell r="UQ114">
            <v>10.08201408</v>
          </cell>
          <cell r="UR114">
            <v>9.8593893050000005</v>
          </cell>
          <cell r="US114">
            <v>9.6391897199999992</v>
          </cell>
          <cell r="UT114">
            <v>9.4969911580000002</v>
          </cell>
          <cell r="UU114">
            <v>17.45384438</v>
          </cell>
          <cell r="UV114">
            <v>17.45384438</v>
          </cell>
          <cell r="UW114">
            <v>16.455524929999999</v>
          </cell>
          <cell r="UX114">
            <v>16.455524929999999</v>
          </cell>
          <cell r="UY114">
            <v>15.402120829999999</v>
          </cell>
          <cell r="UZ114">
            <v>15.402120829999999</v>
          </cell>
          <cell r="VA114">
            <v>14.110415420000001</v>
          </cell>
          <cell r="VB114">
            <v>14.110415420000001</v>
          </cell>
          <cell r="VC114">
            <v>13.48795481</v>
          </cell>
          <cell r="VD114">
            <v>13.48795481</v>
          </cell>
          <cell r="VE114">
            <v>13.48795481</v>
          </cell>
          <cell r="VF114">
            <v>13.48795481</v>
          </cell>
          <cell r="VG114">
            <v>32.397165999999999</v>
          </cell>
          <cell r="VH114">
            <v>32.397165999999999</v>
          </cell>
          <cell r="VI114">
            <v>33.945796000000001</v>
          </cell>
          <cell r="VJ114">
            <v>33.945796000000001</v>
          </cell>
          <cell r="VK114">
            <v>33.733936</v>
          </cell>
          <cell r="VL114">
            <v>33.733936</v>
          </cell>
          <cell r="VM114">
            <v>30.804773000000001</v>
          </cell>
          <cell r="VN114">
            <v>30.804773000000001</v>
          </cell>
          <cell r="VO114">
            <v>29.798888000000002</v>
          </cell>
          <cell r="VP114">
            <v>29.798888000000002</v>
          </cell>
          <cell r="VQ114">
            <v>29.798888000000002</v>
          </cell>
          <cell r="VR114">
            <v>29.798888000000002</v>
          </cell>
          <cell r="VS114">
            <v>75</v>
          </cell>
          <cell r="VT114">
            <v>0.505</v>
          </cell>
          <cell r="VU114">
            <v>0.499</v>
          </cell>
          <cell r="VV114">
            <v>0.49299999999999999</v>
          </cell>
          <cell r="VW114">
            <v>0.48899999999999999</v>
          </cell>
          <cell r="VX114">
            <v>0.48499999999999999</v>
          </cell>
          <cell r="VY114">
            <v>0.47899999999999998</v>
          </cell>
          <cell r="VZ114">
            <v>0.47699999999999998</v>
          </cell>
          <cell r="WA114">
            <v>0.47199999999999998</v>
          </cell>
          <cell r="WB114">
            <v>0.46200000000000002</v>
          </cell>
          <cell r="WC114">
            <v>0.45900000000000002</v>
          </cell>
          <cell r="WD114">
            <v>0.46</v>
          </cell>
          <cell r="WE114">
            <v>0.46100000000000002</v>
          </cell>
          <cell r="WF114">
            <v>0.45900000000000002</v>
          </cell>
          <cell r="WG114">
            <v>0.44</v>
          </cell>
          <cell r="WH114">
            <v>0.436</v>
          </cell>
          <cell r="WI114">
            <v>0.42599999999999999</v>
          </cell>
          <cell r="WJ114">
            <v>0.42499999999999999</v>
          </cell>
          <cell r="WK114">
            <v>0.42</v>
          </cell>
          <cell r="WL114">
            <v>0.42099999999999999</v>
          </cell>
          <cell r="WM114">
            <v>0.41399999999999998</v>
          </cell>
          <cell r="WN114">
            <v>0.40799999999999997</v>
          </cell>
          <cell r="WO114">
            <v>0.40200000000000002</v>
          </cell>
          <cell r="WP114">
            <v>0.377</v>
          </cell>
          <cell r="WQ114">
            <v>0.371</v>
          </cell>
          <cell r="WR114">
            <v>0.36599999999999999</v>
          </cell>
          <cell r="WS114">
            <v>0.34899999999999998</v>
          </cell>
          <cell r="WT114">
            <v>0.34100000000000003</v>
          </cell>
          <cell r="WU114">
            <v>0.33600000000000002</v>
          </cell>
          <cell r="WV114">
            <v>0.32300000000000001</v>
          </cell>
          <cell r="WW114">
            <v>0.317</v>
          </cell>
          <cell r="WX114">
            <v>0.317</v>
          </cell>
          <cell r="WY114">
            <v>0.309</v>
          </cell>
          <cell r="WZ114">
            <v>66</v>
          </cell>
          <cell r="XA114">
            <v>61</v>
          </cell>
          <cell r="XB114">
            <v>58</v>
          </cell>
          <cell r="XC114">
            <v>57</v>
          </cell>
          <cell r="XD114">
            <v>57</v>
          </cell>
          <cell r="XE114">
            <v>57</v>
          </cell>
          <cell r="XF114">
            <v>56</v>
          </cell>
          <cell r="XG114">
            <v>56</v>
          </cell>
          <cell r="XH114">
            <v>58</v>
          </cell>
          <cell r="XI114">
            <v>57</v>
          </cell>
          <cell r="XJ114">
            <v>55</v>
          </cell>
          <cell r="XK114">
            <v>55</v>
          </cell>
          <cell r="XL114">
            <v>56</v>
          </cell>
          <cell r="XM114">
            <v>55</v>
          </cell>
          <cell r="XN114">
            <v>54</v>
          </cell>
          <cell r="XO114">
            <v>54</v>
          </cell>
          <cell r="XP114">
            <v>51</v>
          </cell>
          <cell r="XQ114">
            <v>49</v>
          </cell>
          <cell r="XR114">
            <v>49</v>
          </cell>
          <cell r="XS114">
            <v>51</v>
          </cell>
          <cell r="XT114">
            <v>46</v>
          </cell>
          <cell r="XU114">
            <v>43</v>
          </cell>
          <cell r="XV114">
            <v>41</v>
          </cell>
          <cell r="XW114">
            <v>39</v>
          </cell>
          <cell r="XX114">
            <v>38</v>
          </cell>
          <cell r="XY114">
            <v>36</v>
          </cell>
          <cell r="XZ114">
            <v>34</v>
          </cell>
          <cell r="YA114">
            <v>33</v>
          </cell>
          <cell r="YB114">
            <v>33</v>
          </cell>
          <cell r="YC114">
            <v>33</v>
          </cell>
          <cell r="YD114">
            <v>33</v>
          </cell>
          <cell r="YE114">
            <v>33</v>
          </cell>
          <cell r="YF114">
            <v>82.102000000000004</v>
          </cell>
          <cell r="YG114">
            <v>81.951999999999998</v>
          </cell>
          <cell r="YH114">
            <v>81.902000000000001</v>
          </cell>
          <cell r="YI114">
            <v>81.102000000000004</v>
          </cell>
          <cell r="YJ114">
            <v>80.153999999999996</v>
          </cell>
          <cell r="YK114">
            <v>77.912000000000006</v>
          </cell>
          <cell r="YL114">
            <v>76.704999999999998</v>
          </cell>
          <cell r="YM114">
            <v>75.349000000000004</v>
          </cell>
          <cell r="YN114">
            <v>74.450999999999993</v>
          </cell>
          <cell r="YO114">
            <v>74.308999999999997</v>
          </cell>
          <cell r="YP114">
            <v>73.673000000000002</v>
          </cell>
          <cell r="YQ114">
            <v>73.423000000000002</v>
          </cell>
          <cell r="YR114">
            <v>72.706000000000003</v>
          </cell>
          <cell r="YS114">
            <v>72.673000000000002</v>
          </cell>
          <cell r="YT114">
            <v>72.838999999999999</v>
          </cell>
          <cell r="YU114">
            <v>72.534000000000006</v>
          </cell>
          <cell r="YV114">
            <v>71.176000000000002</v>
          </cell>
          <cell r="YW114">
            <v>72.317999999999998</v>
          </cell>
          <cell r="YX114">
            <v>74.09</v>
          </cell>
          <cell r="YY114">
            <v>75.355000000000004</v>
          </cell>
          <cell r="YZ114">
            <v>75.328999999999994</v>
          </cell>
          <cell r="ZA114">
            <v>76.459999999999994</v>
          </cell>
          <cell r="ZB114">
            <v>76.744</v>
          </cell>
          <cell r="ZC114">
            <v>76.355000000000004</v>
          </cell>
          <cell r="ZD114">
            <v>72.893000000000001</v>
          </cell>
          <cell r="ZE114">
            <v>67.584999999999994</v>
          </cell>
          <cell r="ZF114">
            <v>64.844999999999999</v>
          </cell>
          <cell r="ZG114">
            <v>63.587000000000003</v>
          </cell>
          <cell r="ZH114">
            <v>61.292999999999999</v>
          </cell>
          <cell r="ZI114">
            <v>58.390999999999998</v>
          </cell>
          <cell r="ZJ114">
            <v>57.865000000000002</v>
          </cell>
          <cell r="ZK114">
            <v>54.369</v>
          </cell>
          <cell r="ZL114">
            <v>29.700059889999999</v>
          </cell>
          <cell r="ZM114">
            <v>30.469124789999999</v>
          </cell>
          <cell r="ZN114">
            <v>31.2381897</v>
          </cell>
          <cell r="ZO114">
            <v>32.007254600000003</v>
          </cell>
          <cell r="ZP114">
            <v>32.7763195</v>
          </cell>
          <cell r="ZQ114">
            <v>33.545384409999997</v>
          </cell>
          <cell r="ZR114">
            <v>34.314449310000001</v>
          </cell>
          <cell r="ZS114">
            <v>35.083514209999997</v>
          </cell>
          <cell r="ZT114">
            <v>35.852579120000001</v>
          </cell>
          <cell r="ZU114">
            <v>36.621644019999998</v>
          </cell>
          <cell r="ZV114">
            <v>37.390708920000002</v>
          </cell>
          <cell r="ZW114">
            <v>39.3492794</v>
          </cell>
          <cell r="ZX114">
            <v>41.307849879999999</v>
          </cell>
          <cell r="ZY114">
            <v>43.266420359999998</v>
          </cell>
          <cell r="ZZ114">
            <v>45.224990839999997</v>
          </cell>
          <cell r="AAA114">
            <v>45.364978790000002</v>
          </cell>
          <cell r="AAB114">
            <v>49.028709409999998</v>
          </cell>
          <cell r="AAC114">
            <v>49.10218811</v>
          </cell>
          <cell r="AAD114">
            <v>50.175090789999999</v>
          </cell>
          <cell r="AAE114">
            <v>51.789291380000002</v>
          </cell>
          <cell r="AAF114">
            <v>51.25725937</v>
          </cell>
          <cell r="AAG114">
            <v>53.47020912</v>
          </cell>
          <cell r="AAH114">
            <v>55.68315887</v>
          </cell>
          <cell r="AAI114">
            <v>54.828300480000003</v>
          </cell>
          <cell r="AAJ114">
            <v>56.091030119999999</v>
          </cell>
          <cell r="AAK114">
            <v>58.060798650000002</v>
          </cell>
          <cell r="AAL114">
            <v>58.476421360000003</v>
          </cell>
          <cell r="AAM114">
            <v>60.290569310000002</v>
          </cell>
          <cell r="AAN114">
            <v>62.293018340000003</v>
          </cell>
          <cell r="AAO114">
            <v>63.672220230000001</v>
          </cell>
          <cell r="AAP114">
            <v>65.051422119999998</v>
          </cell>
          <cell r="AAQ114">
            <v>65.051422119999998</v>
          </cell>
          <cell r="AAR114">
            <v>35.819229129999997</v>
          </cell>
          <cell r="AAS114">
            <v>36.608020400000001</v>
          </cell>
          <cell r="AAT114">
            <v>37.396811679999999</v>
          </cell>
          <cell r="AAU114">
            <v>38.185602950000003</v>
          </cell>
          <cell r="AAV114">
            <v>38.974394230000001</v>
          </cell>
          <cell r="AAW114">
            <v>39.763185499999999</v>
          </cell>
          <cell r="AAX114">
            <v>40.551976779999997</v>
          </cell>
          <cell r="AAY114">
            <v>41.340768050000001</v>
          </cell>
          <cell r="AAZ114">
            <v>42.129559329999999</v>
          </cell>
          <cell r="ABA114">
            <v>42.918350599999997</v>
          </cell>
          <cell r="ABB114">
            <v>43.707141880000002</v>
          </cell>
          <cell r="ABC114">
            <v>45.553624149999997</v>
          </cell>
          <cell r="ABD114">
            <v>47.400106430000001</v>
          </cell>
          <cell r="ABE114">
            <v>49.246588709999997</v>
          </cell>
          <cell r="ABF114">
            <v>51.09307098</v>
          </cell>
          <cell r="ABG114">
            <v>50.234840390000002</v>
          </cell>
          <cell r="ABH114">
            <v>55.075248719999998</v>
          </cell>
          <cell r="ABI114">
            <v>54.986400600000003</v>
          </cell>
          <cell r="ABJ114">
            <v>55.856399539999998</v>
          </cell>
          <cell r="ABK114">
            <v>57.305091859999997</v>
          </cell>
          <cell r="ABL114">
            <v>55.108299260000003</v>
          </cell>
          <cell r="ABM114">
            <v>57.895669939999998</v>
          </cell>
          <cell r="ABN114">
            <v>60.68304062</v>
          </cell>
          <cell r="ABO114">
            <v>58.533401490000003</v>
          </cell>
          <cell r="ABP114">
            <v>59.089050290000003</v>
          </cell>
          <cell r="ABQ114">
            <v>61.194931029999999</v>
          </cell>
          <cell r="ABR114">
            <v>61.127288819999997</v>
          </cell>
          <cell r="ABS114">
            <v>62.188690190000003</v>
          </cell>
          <cell r="ABT114">
            <v>64.311546329999999</v>
          </cell>
          <cell r="ABU114">
            <v>65.516128539999997</v>
          </cell>
          <cell r="ABV114">
            <v>66.720710749999995</v>
          </cell>
          <cell r="ABW114">
            <v>66.720710749999995</v>
          </cell>
          <cell r="ABX114">
            <v>13.853503180000001</v>
          </cell>
          <cell r="ABY114">
            <v>13.853503180000001</v>
          </cell>
          <cell r="ABZ114">
            <v>13.853503180000001</v>
          </cell>
          <cell r="ACA114">
            <v>13.853503180000001</v>
          </cell>
          <cell r="ACB114">
            <v>13.853503180000001</v>
          </cell>
          <cell r="ACC114">
            <v>13.853503180000001</v>
          </cell>
          <cell r="ACD114">
            <v>13.853503180000001</v>
          </cell>
          <cell r="ACE114">
            <v>13.853503180000001</v>
          </cell>
          <cell r="ACF114">
            <v>16.878980890000001</v>
          </cell>
          <cell r="ACG114">
            <v>17.993630570000001</v>
          </cell>
          <cell r="ACH114">
            <v>15.923566879999999</v>
          </cell>
          <cell r="ACI114">
            <v>15.923566879999999</v>
          </cell>
          <cell r="ACJ114">
            <v>15.923566879999999</v>
          </cell>
          <cell r="ACK114">
            <v>21.178343949999999</v>
          </cell>
          <cell r="ACL114">
            <v>21.178343949999999</v>
          </cell>
          <cell r="ACM114">
            <v>23.72611465</v>
          </cell>
          <cell r="ACN114">
            <v>21.496815290000001</v>
          </cell>
          <cell r="ACO114">
            <v>22.133757960000001</v>
          </cell>
          <cell r="ACP114">
            <v>22.133757960000001</v>
          </cell>
          <cell r="ACQ114">
            <v>25.955414009999998</v>
          </cell>
          <cell r="ACR114">
            <v>24.840764329999999</v>
          </cell>
          <cell r="ACS114">
            <v>25.47770701</v>
          </cell>
          <cell r="ACT114">
            <v>35.987261150000002</v>
          </cell>
          <cell r="ACU114">
            <v>35.987261150000002</v>
          </cell>
          <cell r="ACV114">
            <v>36.783439489999999</v>
          </cell>
          <cell r="ACW114">
            <v>40.575079870000003</v>
          </cell>
          <cell r="ACX114">
            <v>40.605095540000001</v>
          </cell>
          <cell r="ACY114">
            <v>41.401273889999999</v>
          </cell>
          <cell r="ACZ114">
            <v>48.407643309999997</v>
          </cell>
          <cell r="ADA114">
            <v>48.407643309999997</v>
          </cell>
          <cell r="ADB114">
            <v>48.407643309999997</v>
          </cell>
          <cell r="ADC114">
            <v>49.840764329999999</v>
          </cell>
          <cell r="ADD114">
            <v>86.146496819999996</v>
          </cell>
          <cell r="ADE114">
            <v>86.146496819999996</v>
          </cell>
          <cell r="ADF114">
            <v>86.146496819999996</v>
          </cell>
          <cell r="ADG114">
            <v>86.146496819999996</v>
          </cell>
          <cell r="ADH114">
            <v>86.146496819999996</v>
          </cell>
          <cell r="ADI114">
            <v>86.146496819999996</v>
          </cell>
          <cell r="ADJ114">
            <v>86.146496819999996</v>
          </cell>
          <cell r="ADK114">
            <v>86.146496819999996</v>
          </cell>
          <cell r="ADL114">
            <v>83.121019110000006</v>
          </cell>
          <cell r="ADM114">
            <v>82.006369430000007</v>
          </cell>
          <cell r="ADN114">
            <v>84.076433120000004</v>
          </cell>
          <cell r="ADO114">
            <v>84.076433120000004</v>
          </cell>
          <cell r="ADP114">
            <v>84.076433120000004</v>
          </cell>
          <cell r="ADQ114">
            <v>78.821656050000001</v>
          </cell>
          <cell r="ADR114">
            <v>78.821656050000001</v>
          </cell>
          <cell r="ADS114">
            <v>76.27388535</v>
          </cell>
          <cell r="ADT114">
            <v>78.503184709999999</v>
          </cell>
          <cell r="ADU114">
            <v>77.866242040000003</v>
          </cell>
          <cell r="ADV114">
            <v>77.866242040000003</v>
          </cell>
          <cell r="ADW114">
            <v>74.044585990000002</v>
          </cell>
          <cell r="ADX114">
            <v>75.159235670000001</v>
          </cell>
          <cell r="ADY114">
            <v>74.522292989999997</v>
          </cell>
          <cell r="ADZ114">
            <v>64.012738850000005</v>
          </cell>
          <cell r="AEA114">
            <v>64.012738850000005</v>
          </cell>
          <cell r="AEB114">
            <v>63.216560510000001</v>
          </cell>
          <cell r="AEC114">
            <v>59.424920129999997</v>
          </cell>
          <cell r="AED114">
            <v>59.394904459999999</v>
          </cell>
          <cell r="AEE114">
            <v>58.598726110000001</v>
          </cell>
          <cell r="AEF114">
            <v>51.592356690000003</v>
          </cell>
          <cell r="AEG114">
            <v>51.592356690000003</v>
          </cell>
          <cell r="AEH114">
            <v>51.592356690000003</v>
          </cell>
          <cell r="AEI114">
            <v>50.159235670000001</v>
          </cell>
          <cell r="AEJ114">
            <v>33.302</v>
          </cell>
          <cell r="AEK114">
            <v>33.670999999999999</v>
          </cell>
          <cell r="AEL114">
            <v>34.651000000000003</v>
          </cell>
          <cell r="AEM114">
            <v>35.646000000000001</v>
          </cell>
          <cell r="AEN114">
            <v>36.610999999999997</v>
          </cell>
          <cell r="AEO114">
            <v>37.598999999999997</v>
          </cell>
          <cell r="AEP114">
            <v>37.49</v>
          </cell>
          <cell r="AEQ114">
            <v>39.351999999999997</v>
          </cell>
          <cell r="AER114">
            <v>39.191000000000003</v>
          </cell>
          <cell r="AES114">
            <v>38.198</v>
          </cell>
          <cell r="AET114">
            <v>38.639000000000003</v>
          </cell>
          <cell r="AEU114">
            <v>37.722000000000001</v>
          </cell>
          <cell r="AEV114">
            <v>37.889000000000003</v>
          </cell>
          <cell r="AEW114">
            <v>38.557000000000002</v>
          </cell>
          <cell r="AEX114">
            <v>39.692999999999998</v>
          </cell>
          <cell r="AEY114">
            <v>40.564999999999998</v>
          </cell>
          <cell r="AEZ114">
            <v>41.741999999999997</v>
          </cell>
          <cell r="AFA114">
            <v>42.067999999999998</v>
          </cell>
          <cell r="AFB114">
            <v>41.965000000000003</v>
          </cell>
          <cell r="AFC114">
            <v>42.548000000000002</v>
          </cell>
          <cell r="AFD114">
            <v>42.332000000000001</v>
          </cell>
          <cell r="AFE114">
            <v>42.685000000000002</v>
          </cell>
          <cell r="AFF114">
            <v>43.667000000000002</v>
          </cell>
          <cell r="AFG114">
            <v>43.701000000000001</v>
          </cell>
          <cell r="AFH114">
            <v>42.89</v>
          </cell>
          <cell r="AFI114">
            <v>43.2</v>
          </cell>
          <cell r="AFJ114">
            <v>43.235999999999997</v>
          </cell>
          <cell r="AFK114">
            <v>42.759</v>
          </cell>
          <cell r="AFL114">
            <v>43.293999999999997</v>
          </cell>
          <cell r="AFM114">
            <v>44.542999999999999</v>
          </cell>
          <cell r="AFN114">
            <v>40.804000000000002</v>
          </cell>
          <cell r="AFO114">
            <v>43.808999999999997</v>
          </cell>
          <cell r="AFP114">
            <v>83.588999999999999</v>
          </cell>
          <cell r="AFQ114">
            <v>83.418999999999997</v>
          </cell>
          <cell r="AFR114">
            <v>84.058999999999997</v>
          </cell>
          <cell r="AFS114">
            <v>84.691999999999993</v>
          </cell>
          <cell r="AFT114">
            <v>83.688999999999993</v>
          </cell>
          <cell r="AFU114">
            <v>82.644999999999996</v>
          </cell>
          <cell r="AFV114">
            <v>82.484999999999999</v>
          </cell>
          <cell r="AFW114">
            <v>82.981999999999999</v>
          </cell>
          <cell r="AFX114">
            <v>83.075000000000003</v>
          </cell>
          <cell r="AFY114">
            <v>82.347999999999999</v>
          </cell>
          <cell r="AFZ114">
            <v>81.293000000000006</v>
          </cell>
          <cell r="AGA114">
            <v>80.445999999999998</v>
          </cell>
          <cell r="AGB114">
            <v>79.501999999999995</v>
          </cell>
          <cell r="AGC114">
            <v>79.540999999999997</v>
          </cell>
          <cell r="AGD114">
            <v>79.545000000000002</v>
          </cell>
          <cell r="AGE114">
            <v>79.632999999999996</v>
          </cell>
          <cell r="AGF114">
            <v>80.034000000000006</v>
          </cell>
          <cell r="AGG114">
            <v>79.606999999999999</v>
          </cell>
          <cell r="AGH114">
            <v>79.364000000000004</v>
          </cell>
          <cell r="AGI114">
            <v>78.608999999999995</v>
          </cell>
          <cell r="AGJ114">
            <v>78.352000000000004</v>
          </cell>
          <cell r="AGK114">
            <v>78.176000000000002</v>
          </cell>
          <cell r="AGL114">
            <v>78.468999999999994</v>
          </cell>
          <cell r="AGM114">
            <v>78.168000000000006</v>
          </cell>
          <cell r="AGN114">
            <v>77.968000000000004</v>
          </cell>
          <cell r="AGO114">
            <v>77.718000000000004</v>
          </cell>
          <cell r="AGP114">
            <v>77.424999999999997</v>
          </cell>
          <cell r="AGQ114">
            <v>77.224999999999994</v>
          </cell>
          <cell r="AGR114">
            <v>77.075000000000003</v>
          </cell>
          <cell r="AGS114">
            <v>76.861999999999995</v>
          </cell>
          <cell r="AGT114">
            <v>71.346999999999994</v>
          </cell>
          <cell r="AGU114">
            <v>75.415000000000006</v>
          </cell>
          <cell r="AGV114">
            <v>21</v>
          </cell>
          <cell r="AGW114">
            <v>0.61799999999999999</v>
          </cell>
          <cell r="AGX114">
            <v>0.61799999999999999</v>
          </cell>
          <cell r="AGY114">
            <v>0.61799999999999999</v>
          </cell>
          <cell r="AGZ114">
            <v>0.621</v>
          </cell>
          <cell r="AHA114">
            <v>0.622</v>
          </cell>
          <cell r="AHB114">
            <v>0.63100000000000001</v>
          </cell>
          <cell r="AHC114">
            <v>0.63500000000000001</v>
          </cell>
          <cell r="AHD114">
            <v>0.63900000000000001</v>
          </cell>
          <cell r="AHE114">
            <v>0.64200000000000002</v>
          </cell>
          <cell r="AHF114">
            <v>0.64800000000000002</v>
          </cell>
          <cell r="AHG114">
            <v>0.65300000000000002</v>
          </cell>
          <cell r="AHH114">
            <v>0.65500000000000003</v>
          </cell>
          <cell r="AHI114">
            <v>0.66200000000000003</v>
          </cell>
          <cell r="AHJ114">
            <v>0.66800000000000004</v>
          </cell>
          <cell r="AHK114">
            <v>0.67100000000000004</v>
          </cell>
          <cell r="AHL114">
            <v>0.67200000000000004</v>
          </cell>
          <cell r="AHM114">
            <v>0.67800000000000005</v>
          </cell>
          <cell r="AHN114">
            <v>0.67900000000000005</v>
          </cell>
          <cell r="AHO114">
            <v>0.68100000000000005</v>
          </cell>
          <cell r="AHP114">
            <v>0.68700000000000006</v>
          </cell>
          <cell r="AHQ114">
            <v>0.68700000000000006</v>
          </cell>
          <cell r="AHR114">
            <v>0.69</v>
          </cell>
          <cell r="AHS114">
            <v>0.69899999999999995</v>
          </cell>
          <cell r="AHT114">
            <v>0.70099999999999996</v>
          </cell>
          <cell r="AHU114">
            <v>0.70599999999999996</v>
          </cell>
          <cell r="AHV114">
            <v>0.71099999999999997</v>
          </cell>
          <cell r="AHW114">
            <v>0.71499999999999997</v>
          </cell>
          <cell r="AHX114">
            <v>0.71799999999999997</v>
          </cell>
          <cell r="AHY114">
            <v>0.71699999999999997</v>
          </cell>
          <cell r="AHZ114">
            <v>0.72</v>
          </cell>
          <cell r="AIA114">
            <v>0.70299999999999996</v>
          </cell>
          <cell r="AIB114">
            <v>0.70399999999999996</v>
          </cell>
          <cell r="AIC114">
            <v>6.6465256799999999</v>
          </cell>
          <cell r="AID114">
            <v>6.9277108429999998</v>
          </cell>
          <cell r="AIE114">
            <v>7.3463268370000003</v>
          </cell>
          <cell r="AIF114">
            <v>7.1748878920000001</v>
          </cell>
          <cell r="AIG114">
            <v>7.7151335310000002</v>
          </cell>
          <cell r="AIH114">
            <v>6.379821958</v>
          </cell>
          <cell r="AII114">
            <v>6.7547723939999997</v>
          </cell>
          <cell r="AIJ114">
            <v>7.1220930229999997</v>
          </cell>
          <cell r="AIK114">
            <v>7.7586206899999999</v>
          </cell>
          <cell r="AIL114">
            <v>7.692307692</v>
          </cell>
          <cell r="AIM114">
            <v>7.8984485189999996</v>
          </cell>
          <cell r="AIN114">
            <v>8.0056179780000001</v>
          </cell>
          <cell r="AIO114">
            <v>7.9276773299999999</v>
          </cell>
          <cell r="AIP114">
            <v>7.8620689659999998</v>
          </cell>
          <cell r="AIQ114">
            <v>8.0821917810000006</v>
          </cell>
          <cell r="AIR114">
            <v>8.3219645290000006</v>
          </cell>
          <cell r="AIS114">
            <v>8.5020242909999997</v>
          </cell>
          <cell r="AIT114">
            <v>8.6137281290000001</v>
          </cell>
          <cell r="AIU114">
            <v>8.5906040269999995</v>
          </cell>
          <cell r="AIV114">
            <v>7.7852348989999998</v>
          </cell>
          <cell r="AIW114">
            <v>7.9088471849999999</v>
          </cell>
          <cell r="AIX114">
            <v>8.244680851</v>
          </cell>
          <cell r="AIY114">
            <v>8.0263157889999999</v>
          </cell>
          <cell r="AIZ114">
            <v>7.763157895</v>
          </cell>
          <cell r="AJA114">
            <v>7.5916230369999997</v>
          </cell>
          <cell r="AJB114">
            <v>7.421875</v>
          </cell>
          <cell r="AJC114">
            <v>7.3834196890000001</v>
          </cell>
          <cell r="AJD114">
            <v>7.3548387100000001</v>
          </cell>
          <cell r="AJE114">
            <v>7.7220077219999999</v>
          </cell>
          <cell r="AJF114">
            <v>7.5738125800000002</v>
          </cell>
          <cell r="AJG114">
            <v>7.0105820110000003</v>
          </cell>
          <cell r="AJH114">
            <v>7.1240105539999998</v>
          </cell>
          <cell r="AJI114">
            <v>3.7768712280000001</v>
          </cell>
          <cell r="AJJ114">
            <v>3.8606370430000001</v>
          </cell>
          <cell r="AJK114">
            <v>3.8217579399999999</v>
          </cell>
          <cell r="AJL114">
            <v>3.8145615980000001</v>
          </cell>
          <cell r="AJM114">
            <v>3.8990931309999999</v>
          </cell>
          <cell r="AJN114">
            <v>3.6175509090000002</v>
          </cell>
          <cell r="AJO114">
            <v>3.7120458699999999</v>
          </cell>
          <cell r="AJP114">
            <v>3.8964263369999999</v>
          </cell>
          <cell r="AJQ114">
            <v>4.0430124320000003</v>
          </cell>
          <cell r="AJR114">
            <v>4.0059206339999998</v>
          </cell>
          <cell r="AJS114">
            <v>4.0047221510000002</v>
          </cell>
          <cell r="AJT114">
            <v>4.0947703190000002</v>
          </cell>
          <cell r="AJU114">
            <v>4.0514203709999999</v>
          </cell>
          <cell r="AJV114">
            <v>4.2467323280000002</v>
          </cell>
          <cell r="AJW114">
            <v>4.1989856530000003</v>
          </cell>
          <cell r="AJX114">
            <v>4.3770794909999999</v>
          </cell>
          <cell r="AJY114">
            <v>4.4306854040000001</v>
          </cell>
          <cell r="AJZ114">
            <v>4.3948391850000004</v>
          </cell>
          <cell r="AKA114">
            <v>4.4486621340000001</v>
          </cell>
          <cell r="AKB114">
            <v>4.2316081429999999</v>
          </cell>
          <cell r="AKC114">
            <v>4.0649527179999998</v>
          </cell>
          <cell r="AKD114">
            <v>4.1848206110000001</v>
          </cell>
          <cell r="AKE114">
            <v>4.2319605710000001</v>
          </cell>
          <cell r="AKF114">
            <v>4.1247278469999999</v>
          </cell>
          <cell r="AKG114">
            <v>3.9975762399999999</v>
          </cell>
          <cell r="AKH114">
            <v>3.9552067119999998</v>
          </cell>
          <cell r="AKI114">
            <v>3.9145778349999998</v>
          </cell>
          <cell r="AKJ114">
            <v>3.6853587280000002</v>
          </cell>
          <cell r="AKK114">
            <v>3.6080914239999999</v>
          </cell>
          <cell r="AKL114">
            <v>3.4137612709999998</v>
          </cell>
          <cell r="AKM114">
            <v>2.7686378500000002</v>
          </cell>
          <cell r="AKN114">
            <v>2.7686378500000002</v>
          </cell>
          <cell r="AKO114">
            <v>8.3699999999999992</v>
          </cell>
          <cell r="AKP114">
            <v>8.69</v>
          </cell>
          <cell r="AKQ114">
            <v>9.9499999999999993</v>
          </cell>
          <cell r="AKR114">
            <v>9.48</v>
          </cell>
          <cell r="AKS114">
            <v>10.35</v>
          </cell>
          <cell r="AKT114">
            <v>8.0500000000000007</v>
          </cell>
          <cell r="AKU114">
            <v>8.59</v>
          </cell>
          <cell r="AKV114">
            <v>9.09</v>
          </cell>
          <cell r="AKW114">
            <v>10.29</v>
          </cell>
          <cell r="AKX114">
            <v>10.199999999999999</v>
          </cell>
          <cell r="AKY114">
            <v>10.78</v>
          </cell>
          <cell r="AKZ114">
            <v>10.83</v>
          </cell>
          <cell r="ALA114">
            <v>10.62</v>
          </cell>
          <cell r="ALB114">
            <v>10.26</v>
          </cell>
          <cell r="ALC114">
            <v>10.82</v>
          </cell>
          <cell r="ALD114">
            <v>10.9</v>
          </cell>
          <cell r="ALE114">
            <v>11.32</v>
          </cell>
          <cell r="ALF114">
            <v>11.53</v>
          </cell>
          <cell r="ALG114">
            <v>11.63</v>
          </cell>
          <cell r="ALH114">
            <v>10.15</v>
          </cell>
          <cell r="ALI114">
            <v>10.73</v>
          </cell>
          <cell r="ALJ114">
            <v>11.07</v>
          </cell>
          <cell r="ALK114">
            <v>10.53</v>
          </cell>
          <cell r="ALL114">
            <v>10.3</v>
          </cell>
          <cell r="ALM114">
            <v>10.119999999999999</v>
          </cell>
          <cell r="ALN114">
            <v>9.81</v>
          </cell>
          <cell r="ALO114">
            <v>9.74</v>
          </cell>
          <cell r="ALP114">
            <v>10.050000000000001</v>
          </cell>
          <cell r="ALQ114">
            <v>10.89</v>
          </cell>
          <cell r="ALR114">
            <v>10.85</v>
          </cell>
          <cell r="ALS114">
            <v>10.85</v>
          </cell>
          <cell r="ALT114">
            <v>10.85</v>
          </cell>
        </row>
        <row r="115">
          <cell r="A115" t="str">
            <v>Marshall Islands</v>
          </cell>
          <cell r="B115" t="str">
            <v>MHL</v>
          </cell>
          <cell r="C115" t="str">
            <v>Medium</v>
          </cell>
          <cell r="D115" t="str">
            <v>EAP</v>
          </cell>
          <cell r="E115">
            <v>131</v>
          </cell>
          <cell r="AA115">
            <v>0.63300000000000001</v>
          </cell>
          <cell r="AB115">
            <v>0.628</v>
          </cell>
          <cell r="AC115">
            <v>0.63200000000000001</v>
          </cell>
          <cell r="AD115">
            <v>0.63300000000000001</v>
          </cell>
          <cell r="AE115">
            <v>0.63800000000000001</v>
          </cell>
          <cell r="AF115">
            <v>0.63700000000000001</v>
          </cell>
          <cell r="AG115">
            <v>0.63800000000000001</v>
          </cell>
          <cell r="AH115">
            <v>0.63900000000000001</v>
          </cell>
          <cell r="AI115">
            <v>0.64</v>
          </cell>
          <cell r="AJ115">
            <v>0.63900000000000001</v>
          </cell>
          <cell r="AK115">
            <v>0.63900000000000001</v>
          </cell>
          <cell r="AL115">
            <v>62.175800000000002</v>
          </cell>
          <cell r="AM115">
            <v>62.281700000000001</v>
          </cell>
          <cell r="AN115">
            <v>62.383400000000002</v>
          </cell>
          <cell r="AO115">
            <v>62.475900000000003</v>
          </cell>
          <cell r="AP115">
            <v>62.558399999999999</v>
          </cell>
          <cell r="AQ115">
            <v>62.774000000000001</v>
          </cell>
          <cell r="AR115">
            <v>63.033900000000003</v>
          </cell>
          <cell r="AS115">
            <v>63.225299999999997</v>
          </cell>
          <cell r="AT115">
            <v>63.363599999999998</v>
          </cell>
          <cell r="AU115">
            <v>63.48</v>
          </cell>
          <cell r="AV115">
            <v>63.274799999999999</v>
          </cell>
          <cell r="AW115">
            <v>63.642499999999998</v>
          </cell>
          <cell r="AX115">
            <v>63.719499999999996</v>
          </cell>
          <cell r="AY115">
            <v>63.745100000000001</v>
          </cell>
          <cell r="AZ115">
            <v>63.695399999999999</v>
          </cell>
          <cell r="BA115">
            <v>63.5852</v>
          </cell>
          <cell r="BB115">
            <v>63.489400000000003</v>
          </cell>
          <cell r="BC115">
            <v>63.359699999999997</v>
          </cell>
          <cell r="BD115">
            <v>63.235500000000002</v>
          </cell>
          <cell r="BE115">
            <v>63.229500000000002</v>
          </cell>
          <cell r="BF115">
            <v>63.226100000000002</v>
          </cell>
          <cell r="BG115">
            <v>63.255800000000001</v>
          </cell>
          <cell r="BH115">
            <v>63.3733</v>
          </cell>
          <cell r="BI115">
            <v>63.464199999999998</v>
          </cell>
          <cell r="BJ115">
            <v>63.622900000000001</v>
          </cell>
          <cell r="BK115">
            <v>63.827399999999997</v>
          </cell>
          <cell r="BL115">
            <v>64.056899999999999</v>
          </cell>
          <cell r="BM115">
            <v>64.269599999999997</v>
          </cell>
          <cell r="BN115">
            <v>64.500100000000003</v>
          </cell>
          <cell r="BO115">
            <v>64.745800000000003</v>
          </cell>
          <cell r="BP115">
            <v>64.977000000000004</v>
          </cell>
          <cell r="BQ115">
            <v>65.268799999999999</v>
          </cell>
          <cell r="CD115">
            <v>12.167229649999999</v>
          </cell>
          <cell r="CE115">
            <v>12.053823189999999</v>
          </cell>
          <cell r="CF115">
            <v>11.940416730000001</v>
          </cell>
          <cell r="CG115">
            <v>11.827010270000001</v>
          </cell>
          <cell r="CH115">
            <v>11.71360381</v>
          </cell>
          <cell r="CI115">
            <v>11.600197339999999</v>
          </cell>
          <cell r="CJ115">
            <v>11.486790879999999</v>
          </cell>
          <cell r="CK115">
            <v>11.373384420000001</v>
          </cell>
          <cell r="CL115">
            <v>11.259977960000001</v>
          </cell>
          <cell r="CM115">
            <v>11.1465715</v>
          </cell>
          <cell r="CN115">
            <v>11.033165029999999</v>
          </cell>
          <cell r="CO115">
            <v>10.919758570000001</v>
          </cell>
          <cell r="CP115">
            <v>10.806352110000001</v>
          </cell>
          <cell r="CQ115">
            <v>10.69294565</v>
          </cell>
          <cell r="CR115">
            <v>10.57953919</v>
          </cell>
          <cell r="CS115">
            <v>10.466132719999999</v>
          </cell>
          <cell r="CT115">
            <v>10.352726260000001</v>
          </cell>
          <cell r="CU115">
            <v>10.239319800000001</v>
          </cell>
          <cell r="CV115">
            <v>10.239319800000001</v>
          </cell>
          <cell r="CW115">
            <v>10.239319800000001</v>
          </cell>
          <cell r="DS115">
            <v>10.883139610000001</v>
          </cell>
          <cell r="DT115">
            <v>10.883139610000001</v>
          </cell>
          <cell r="DU115">
            <v>10.883139610000001</v>
          </cell>
          <cell r="DV115">
            <v>10.883139610000001</v>
          </cell>
          <cell r="DW115">
            <v>10.883139610000001</v>
          </cell>
          <cell r="DX115">
            <v>10.883139610000001</v>
          </cell>
          <cell r="DY115">
            <v>10.883139610000001</v>
          </cell>
          <cell r="DZ115">
            <v>10.883139610000001</v>
          </cell>
          <cell r="EA115">
            <v>10.883139610000001</v>
          </cell>
          <cell r="EB115">
            <v>10.883139610000001</v>
          </cell>
          <cell r="EC115">
            <v>10.883139610000001</v>
          </cell>
          <cell r="ED115">
            <v>3882.06304</v>
          </cell>
          <cell r="EE115">
            <v>3794.5264350000002</v>
          </cell>
          <cell r="EF115">
            <v>4013.9246910000002</v>
          </cell>
          <cell r="EG115">
            <v>4223.7782829999996</v>
          </cell>
          <cell r="EH115">
            <v>4457.6890880000001</v>
          </cell>
          <cell r="EI115">
            <v>4822.1405580000001</v>
          </cell>
          <cell r="EJ115">
            <v>4338.1273090000004</v>
          </cell>
          <cell r="EK115">
            <v>4130.5050639999999</v>
          </cell>
          <cell r="EL115">
            <v>4241.1909619999997</v>
          </cell>
          <cell r="EM115">
            <v>4288.3765489999996</v>
          </cell>
          <cell r="EN115">
            <v>4349.4406680000002</v>
          </cell>
          <cell r="EO115">
            <v>4555.6328780000003</v>
          </cell>
          <cell r="EP115">
            <v>4485.7812819999999</v>
          </cell>
          <cell r="EQ115">
            <v>4360.9602139999997</v>
          </cell>
          <cell r="ER115">
            <v>4301.0599709999997</v>
          </cell>
          <cell r="ES115">
            <v>4414.6673220000002</v>
          </cell>
          <cell r="ET115">
            <v>4270.5970900000002</v>
          </cell>
          <cell r="EU115">
            <v>4401.9005509999997</v>
          </cell>
          <cell r="EV115">
            <v>4001.1822160000002</v>
          </cell>
          <cell r="EW115">
            <v>4129.4048389999998</v>
          </cell>
          <cell r="EX115">
            <v>4242.3282939999999</v>
          </cell>
          <cell r="EY115">
            <v>4240.1013579999999</v>
          </cell>
          <cell r="EZ115">
            <v>3956.773561</v>
          </cell>
          <cell r="FA115">
            <v>4238.7395859999997</v>
          </cell>
          <cell r="FB115">
            <v>4361.5353839999998</v>
          </cell>
          <cell r="FC115">
            <v>4747.6190649999999</v>
          </cell>
          <cell r="FD115">
            <v>4714.7723230000001</v>
          </cell>
          <cell r="FE115">
            <v>4771.7612140000001</v>
          </cell>
          <cell r="FF115">
            <v>4852.8823469999998</v>
          </cell>
          <cell r="FG115">
            <v>4956.3370160000004</v>
          </cell>
          <cell r="FH115">
            <v>4727.4025030000003</v>
          </cell>
          <cell r="FI115">
            <v>4619.5353930000001</v>
          </cell>
          <cell r="HW115">
            <v>65.476500000000001</v>
          </cell>
          <cell r="HX115">
            <v>65.3827</v>
          </cell>
          <cell r="HY115">
            <v>65.242199999999997</v>
          </cell>
          <cell r="HZ115">
            <v>65.086600000000004</v>
          </cell>
          <cell r="IA115">
            <v>65.064300000000003</v>
          </cell>
          <cell r="IB115">
            <v>65.183199999999999</v>
          </cell>
          <cell r="IC115">
            <v>65.369799999999998</v>
          </cell>
          <cell r="ID115">
            <v>65.5167</v>
          </cell>
          <cell r="IE115">
            <v>65.717699999999994</v>
          </cell>
          <cell r="IF115">
            <v>65.922799999999995</v>
          </cell>
          <cell r="IG115">
            <v>65.720399999999998</v>
          </cell>
          <cell r="IH115">
            <v>66.138300000000001</v>
          </cell>
          <cell r="II115">
            <v>66.257300000000001</v>
          </cell>
          <cell r="IJ115">
            <v>66.256799999999998</v>
          </cell>
          <cell r="IK115">
            <v>66.075999999999993</v>
          </cell>
          <cell r="IL115">
            <v>65.760900000000007</v>
          </cell>
          <cell r="IM115">
            <v>65.490099999999998</v>
          </cell>
          <cell r="IN115">
            <v>65.2898</v>
          </cell>
          <cell r="IO115">
            <v>65.124099999999999</v>
          </cell>
          <cell r="IP115">
            <v>65.111500000000007</v>
          </cell>
          <cell r="IQ115">
            <v>65.119</v>
          </cell>
          <cell r="IR115">
            <v>65.177700000000002</v>
          </cell>
          <cell r="IS115">
            <v>65.271299999999997</v>
          </cell>
          <cell r="IT115">
            <v>65.360299999999995</v>
          </cell>
          <cell r="IU115">
            <v>65.493399999999994</v>
          </cell>
          <cell r="IV115">
            <v>65.704599999999999</v>
          </cell>
          <cell r="IW115">
            <v>65.905600000000007</v>
          </cell>
          <cell r="IX115">
            <v>66.120500000000007</v>
          </cell>
          <cell r="IY115">
            <v>66.354799999999997</v>
          </cell>
          <cell r="IZ115">
            <v>66.607600000000005</v>
          </cell>
          <cell r="JA115">
            <v>66.882499999999993</v>
          </cell>
          <cell r="JB115">
            <v>67.199700000000007</v>
          </cell>
          <cell r="JO115">
            <v>12.16956997</v>
          </cell>
          <cell r="JP115">
            <v>12.06394409</v>
          </cell>
          <cell r="JQ115">
            <v>11.95831821</v>
          </cell>
          <cell r="JR115">
            <v>11.852692319999999</v>
          </cell>
          <cell r="JS115">
            <v>11.747066439999999</v>
          </cell>
          <cell r="JT115">
            <v>11.641440559999999</v>
          </cell>
          <cell r="JU115">
            <v>11.53581468</v>
          </cell>
          <cell r="JV115">
            <v>11.4301888</v>
          </cell>
          <cell r="JW115">
            <v>11.324562909999999</v>
          </cell>
          <cell r="JX115">
            <v>11.218937029999999</v>
          </cell>
          <cell r="JY115">
            <v>11.113311149999999</v>
          </cell>
          <cell r="JZ115">
            <v>11.00768527</v>
          </cell>
          <cell r="KA115">
            <v>10.90205939</v>
          </cell>
          <cell r="KB115">
            <v>10.796433499999999</v>
          </cell>
          <cell r="KC115">
            <v>10.690807619999999</v>
          </cell>
          <cell r="KD115">
            <v>10.585181739999999</v>
          </cell>
          <cell r="KE115">
            <v>10.47955586</v>
          </cell>
          <cell r="KF115">
            <v>10.37392998</v>
          </cell>
          <cell r="KG115">
            <v>10.37392998</v>
          </cell>
          <cell r="KH115">
            <v>10.37392998</v>
          </cell>
          <cell r="LD115">
            <v>10.70687008</v>
          </cell>
          <cell r="LE115">
            <v>10.70687008</v>
          </cell>
          <cell r="LF115">
            <v>10.70687008</v>
          </cell>
          <cell r="LG115">
            <v>10.70687008</v>
          </cell>
          <cell r="LH115">
            <v>10.70687008</v>
          </cell>
          <cell r="LI115">
            <v>10.70687008</v>
          </cell>
          <cell r="LJ115">
            <v>10.70687008</v>
          </cell>
          <cell r="LK115">
            <v>10.70687008</v>
          </cell>
          <cell r="LL115">
            <v>10.70687008</v>
          </cell>
          <cell r="LM115">
            <v>10.70687008</v>
          </cell>
          <cell r="LN115">
            <v>10.70687008</v>
          </cell>
          <cell r="OA115">
            <v>59.456899999999997</v>
          </cell>
          <cell r="OB115">
            <v>59.713700000000003</v>
          </cell>
          <cell r="OC115">
            <v>60.001800000000003</v>
          </cell>
          <cell r="OD115">
            <v>60.290100000000002</v>
          </cell>
          <cell r="OE115">
            <v>60.461599999999997</v>
          </cell>
          <cell r="OF115">
            <v>60.756</v>
          </cell>
          <cell r="OG115">
            <v>61.075499999999998</v>
          </cell>
          <cell r="OH115">
            <v>61.306600000000003</v>
          </cell>
          <cell r="OI115">
            <v>61.401600000000002</v>
          </cell>
          <cell r="OJ115">
            <v>61.454000000000001</v>
          </cell>
          <cell r="OK115">
            <v>61.253</v>
          </cell>
          <cell r="OL115">
            <v>61.576999999999998</v>
          </cell>
          <cell r="OM115">
            <v>61.619100000000003</v>
          </cell>
          <cell r="ON115">
            <v>61.6631</v>
          </cell>
          <cell r="OO115">
            <v>61.714599999999997</v>
          </cell>
          <cell r="OP115">
            <v>61.765000000000001</v>
          </cell>
          <cell r="OQ115">
            <v>61.810899999999997</v>
          </cell>
          <cell r="OR115">
            <v>61.7455</v>
          </cell>
          <cell r="OS115">
            <v>61.664299999999997</v>
          </cell>
          <cell r="OT115">
            <v>61.671700000000001</v>
          </cell>
          <cell r="OU115">
            <v>61.667999999999999</v>
          </cell>
          <cell r="OV115">
            <v>61.687199999999997</v>
          </cell>
          <cell r="OW115">
            <v>61.827100000000002</v>
          </cell>
          <cell r="OX115">
            <v>61.924399999999999</v>
          </cell>
          <cell r="OY115">
            <v>62.106299999999997</v>
          </cell>
          <cell r="OZ115">
            <v>62.307000000000002</v>
          </cell>
          <cell r="PA115">
            <v>62.558700000000002</v>
          </cell>
          <cell r="PB115">
            <v>62.7699</v>
          </cell>
          <cell r="PC115">
            <v>62.996400000000001</v>
          </cell>
          <cell r="PD115">
            <v>63.232900000000001</v>
          </cell>
          <cell r="PE115">
            <v>63.426099999999998</v>
          </cell>
          <cell r="PF115">
            <v>63.6922</v>
          </cell>
          <cell r="PS115">
            <v>12.160220150000001</v>
          </cell>
          <cell r="PT115">
            <v>12.0395684</v>
          </cell>
          <cell r="PU115">
            <v>11.91891665</v>
          </cell>
          <cell r="PV115">
            <v>11.798264899999999</v>
          </cell>
          <cell r="PW115">
            <v>11.677613150000001</v>
          </cell>
          <cell r="PX115">
            <v>11.5569614</v>
          </cell>
          <cell r="PY115">
            <v>11.43630965</v>
          </cell>
          <cell r="PZ115">
            <v>11.3156579</v>
          </cell>
          <cell r="QA115">
            <v>11.195006149999999</v>
          </cell>
          <cell r="QB115">
            <v>11.074354400000001</v>
          </cell>
          <cell r="QC115">
            <v>10.95370265</v>
          </cell>
          <cell r="QD115">
            <v>10.8330509</v>
          </cell>
          <cell r="QE115">
            <v>10.71239915</v>
          </cell>
          <cell r="QF115">
            <v>10.591747399999999</v>
          </cell>
          <cell r="QG115">
            <v>10.471095650000001</v>
          </cell>
          <cell r="QH115">
            <v>10.3504439</v>
          </cell>
          <cell r="QI115">
            <v>10.22979215</v>
          </cell>
          <cell r="QJ115">
            <v>10.109140399999999</v>
          </cell>
          <cell r="QK115">
            <v>10.109140399999999</v>
          </cell>
          <cell r="QL115">
            <v>10.109140399999999</v>
          </cell>
          <cell r="RH115">
            <v>11.05574989</v>
          </cell>
          <cell r="RI115">
            <v>11.05574989</v>
          </cell>
          <cell r="RJ115">
            <v>11.05574989</v>
          </cell>
          <cell r="RK115">
            <v>11.05574989</v>
          </cell>
          <cell r="RL115">
            <v>11.05574989</v>
          </cell>
          <cell r="RM115">
            <v>11.05574989</v>
          </cell>
          <cell r="RN115">
            <v>11.05574989</v>
          </cell>
          <cell r="RO115">
            <v>11.05574989</v>
          </cell>
          <cell r="RP115">
            <v>11.05574989</v>
          </cell>
          <cell r="RQ115">
            <v>11.05574989</v>
          </cell>
          <cell r="RR115">
            <v>11.05574989</v>
          </cell>
          <cell r="UI115">
            <v>20.808374400000002</v>
          </cell>
          <cell r="UJ115">
            <v>20.672357559999998</v>
          </cell>
          <cell r="UK115">
            <v>20.455759050000001</v>
          </cell>
          <cell r="UL115">
            <v>20.213798520000001</v>
          </cell>
          <cell r="UM115">
            <v>19.91314697</v>
          </cell>
          <cell r="UN115">
            <v>19.597743990000001</v>
          </cell>
          <cell r="UO115">
            <v>19.259246829999999</v>
          </cell>
          <cell r="UP115">
            <v>18.919023509999999</v>
          </cell>
          <cell r="UQ115">
            <v>18.55545425</v>
          </cell>
          <cell r="UR115">
            <v>18.202434539999999</v>
          </cell>
          <cell r="US115">
            <v>17.841672899999999</v>
          </cell>
          <cell r="UT115">
            <v>17.460947040000001</v>
          </cell>
          <cell r="UV115">
            <v>4.7793381129999997</v>
          </cell>
          <cell r="UW115">
            <v>4.7793381129999997</v>
          </cell>
          <cell r="UX115">
            <v>4.7793381129999997</v>
          </cell>
          <cell r="UY115">
            <v>4.7793381129999997</v>
          </cell>
          <cell r="UZ115">
            <v>4.7793381129999997</v>
          </cell>
          <cell r="VA115">
            <v>4.7793381129999997</v>
          </cell>
          <cell r="VB115">
            <v>4.7793381129999997</v>
          </cell>
          <cell r="VC115">
            <v>4.7793381129999997</v>
          </cell>
          <cell r="VD115">
            <v>4.7793381129999997</v>
          </cell>
          <cell r="VE115">
            <v>4.7793381129999997</v>
          </cell>
          <cell r="VF115">
            <v>4.7793381129999997</v>
          </cell>
          <cell r="YF115">
            <v>136.00399999999999</v>
          </cell>
          <cell r="YG115">
            <v>139.58500000000001</v>
          </cell>
          <cell r="YH115">
            <v>143.255</v>
          </cell>
          <cell r="YI115">
            <v>142.10499999999999</v>
          </cell>
          <cell r="YJ115">
            <v>138.86600000000001</v>
          </cell>
          <cell r="YK115">
            <v>132.41</v>
          </cell>
          <cell r="YL115">
            <v>121.714</v>
          </cell>
          <cell r="YM115">
            <v>113.84399999999999</v>
          </cell>
          <cell r="YN115">
            <v>108.009</v>
          </cell>
          <cell r="YO115">
            <v>103.492</v>
          </cell>
          <cell r="YP115">
            <v>99.343999999999994</v>
          </cell>
          <cell r="YQ115">
            <v>95.366</v>
          </cell>
          <cell r="YR115">
            <v>91.456999999999994</v>
          </cell>
          <cell r="YS115">
            <v>89.26</v>
          </cell>
          <cell r="YT115">
            <v>91.004999999999995</v>
          </cell>
          <cell r="YU115">
            <v>93.643000000000001</v>
          </cell>
          <cell r="YV115">
            <v>92.334999999999994</v>
          </cell>
          <cell r="YW115">
            <v>89.650999999999996</v>
          </cell>
          <cell r="YX115">
            <v>87.406000000000006</v>
          </cell>
          <cell r="YY115">
            <v>84.597999999999999</v>
          </cell>
          <cell r="YZ115">
            <v>81.150999999999996</v>
          </cell>
          <cell r="ZA115">
            <v>76.257999999999996</v>
          </cell>
          <cell r="ZB115">
            <v>72.668000000000006</v>
          </cell>
          <cell r="ZC115">
            <v>70.001000000000005</v>
          </cell>
          <cell r="ZD115">
            <v>67.667000000000002</v>
          </cell>
          <cell r="ZE115">
            <v>66.08</v>
          </cell>
          <cell r="ZF115">
            <v>65.328999999999994</v>
          </cell>
          <cell r="ZG115">
            <v>65.356999999999999</v>
          </cell>
          <cell r="ZH115">
            <v>65.472999999999999</v>
          </cell>
          <cell r="ZI115">
            <v>63.645000000000003</v>
          </cell>
          <cell r="ZJ115">
            <v>60.314999999999998</v>
          </cell>
          <cell r="ZK115">
            <v>58.034999999999997</v>
          </cell>
          <cell r="AAG115">
            <v>91.644233700000001</v>
          </cell>
          <cell r="AAH115">
            <v>91.644233700000001</v>
          </cell>
          <cell r="AAI115">
            <v>91.644233700000001</v>
          </cell>
          <cell r="AAJ115">
            <v>91.644233700000001</v>
          </cell>
          <cell r="AAK115">
            <v>91.644233700000001</v>
          </cell>
          <cell r="AAL115">
            <v>91.644233700000001</v>
          </cell>
          <cell r="AAM115">
            <v>91.644233700000001</v>
          </cell>
          <cell r="AAN115">
            <v>91.644233700000001</v>
          </cell>
          <cell r="AAO115">
            <v>91.644233700000001</v>
          </cell>
          <cell r="AAP115">
            <v>91.644233700000001</v>
          </cell>
          <cell r="AAQ115">
            <v>91.644233700000001</v>
          </cell>
          <cell r="ABM115">
            <v>92.468582150000003</v>
          </cell>
          <cell r="ABN115">
            <v>92.468582150000003</v>
          </cell>
          <cell r="ABO115">
            <v>92.468582150000003</v>
          </cell>
          <cell r="ABP115">
            <v>92.468582150000003</v>
          </cell>
          <cell r="ABQ115">
            <v>92.468582150000003</v>
          </cell>
          <cell r="ABR115">
            <v>92.468582150000003</v>
          </cell>
          <cell r="ABS115">
            <v>92.468582150000003</v>
          </cell>
          <cell r="ABT115">
            <v>92.468582150000003</v>
          </cell>
          <cell r="ABU115">
            <v>92.468582150000003</v>
          </cell>
          <cell r="ABV115">
            <v>92.468582150000003</v>
          </cell>
          <cell r="ABW115">
            <v>92.468582150000003</v>
          </cell>
          <cell r="ACH115">
            <v>3.0303030299999998</v>
          </cell>
          <cell r="ACI115">
            <v>3.0303030299999998</v>
          </cell>
          <cell r="ACJ115">
            <v>3.0303030299999998</v>
          </cell>
          <cell r="ACK115">
            <v>3.0303030299999998</v>
          </cell>
          <cell r="ACL115">
            <v>3.0303030299999998</v>
          </cell>
          <cell r="ACM115">
            <v>3.0303030299999998</v>
          </cell>
          <cell r="ACN115">
            <v>3.0303030299999998</v>
          </cell>
          <cell r="ACO115">
            <v>3.0303030299999998</v>
          </cell>
          <cell r="ACP115">
            <v>3.0303030299999998</v>
          </cell>
          <cell r="ACQ115">
            <v>3.0303030299999998</v>
          </cell>
          <cell r="ACR115">
            <v>3.0303030299999998</v>
          </cell>
          <cell r="ACS115">
            <v>3.0303030299999998</v>
          </cell>
          <cell r="ACT115">
            <v>3.0303030299999998</v>
          </cell>
          <cell r="ACU115">
            <v>3.0303030299999998</v>
          </cell>
          <cell r="ACV115">
            <v>3.0303030299999998</v>
          </cell>
          <cell r="ACW115">
            <v>9.0909090910000003</v>
          </cell>
          <cell r="ACX115">
            <v>9.0909090910000003</v>
          </cell>
          <cell r="ACY115">
            <v>9.0909090910000003</v>
          </cell>
          <cell r="ACZ115">
            <v>9.0909090910000003</v>
          </cell>
          <cell r="ADA115">
            <v>6.0606060609999997</v>
          </cell>
          <cell r="ADB115">
            <v>6.0606060609999997</v>
          </cell>
          <cell r="ADC115">
            <v>6.0606060609999997</v>
          </cell>
          <cell r="ADN115">
            <v>96.969696970000001</v>
          </cell>
          <cell r="ADO115">
            <v>96.969696970000001</v>
          </cell>
          <cell r="ADP115">
            <v>96.969696970000001</v>
          </cell>
          <cell r="ADQ115">
            <v>96.969696970000001</v>
          </cell>
          <cell r="ADR115">
            <v>96.969696970000001</v>
          </cell>
          <cell r="ADS115">
            <v>96.969696970000001</v>
          </cell>
          <cell r="ADT115">
            <v>96.969696970000001</v>
          </cell>
          <cell r="ADU115">
            <v>96.969696970000001</v>
          </cell>
          <cell r="ADV115">
            <v>96.969696970000001</v>
          </cell>
          <cell r="ADW115">
            <v>96.969696970000001</v>
          </cell>
          <cell r="ADX115">
            <v>96.969696970000001</v>
          </cell>
          <cell r="ADY115">
            <v>96.969696970000001</v>
          </cell>
          <cell r="ADZ115">
            <v>96.969696970000001</v>
          </cell>
          <cell r="AEA115">
            <v>96.969696970000001</v>
          </cell>
          <cell r="AEB115">
            <v>96.969696970000001</v>
          </cell>
          <cell r="AEC115">
            <v>90.909090910000003</v>
          </cell>
          <cell r="AED115">
            <v>90.909090910000003</v>
          </cell>
          <cell r="AEE115">
            <v>90.909090910000003</v>
          </cell>
          <cell r="AEF115">
            <v>90.909090910000003</v>
          </cell>
          <cell r="AEG115">
            <v>93.939393940000002</v>
          </cell>
          <cell r="AEH115">
            <v>93.939393940000002</v>
          </cell>
          <cell r="AEI115">
            <v>93.939393940000002</v>
          </cell>
          <cell r="AJK115">
            <v>1.5624733479999999</v>
          </cell>
          <cell r="AJL115">
            <v>1.6911561079999999</v>
          </cell>
          <cell r="AJM115">
            <v>1.678223638</v>
          </cell>
          <cell r="AJN115">
            <v>1.7427908910000001</v>
          </cell>
          <cell r="AJO115">
            <v>1.7401697899999999</v>
          </cell>
          <cell r="AJP115">
            <v>1.7430327059999999</v>
          </cell>
          <cell r="AJQ115">
            <v>1.819048376</v>
          </cell>
          <cell r="AJR115">
            <v>1.743966047</v>
          </cell>
          <cell r="AJS115">
            <v>1.9492049730000001</v>
          </cell>
          <cell r="AJT115">
            <v>1.99506048</v>
          </cell>
          <cell r="AJU115">
            <v>2.0989115909999998</v>
          </cell>
          <cell r="AJV115">
            <v>1.9878030529999999</v>
          </cell>
          <cell r="AJW115">
            <v>2.1523239589999998</v>
          </cell>
          <cell r="AJX115">
            <v>2.055448985</v>
          </cell>
          <cell r="AJY115">
            <v>2.168128104</v>
          </cell>
          <cell r="AJZ115">
            <v>2.2226186870000002</v>
          </cell>
          <cell r="AKA115">
            <v>2.2829066830000002</v>
          </cell>
          <cell r="AKB115">
            <v>2.3448888889999999</v>
          </cell>
          <cell r="AKC115">
            <v>2.4051733309999999</v>
          </cell>
          <cell r="AKD115">
            <v>2.462896464</v>
          </cell>
          <cell r="AKE115">
            <v>2.3902886259999998</v>
          </cell>
          <cell r="AKF115">
            <v>2.4452913700000001</v>
          </cell>
          <cell r="AKG115">
            <v>2.4991692749999999</v>
          </cell>
          <cell r="AKH115">
            <v>2.487856683</v>
          </cell>
          <cell r="AKI115">
            <v>2.4751017580000001</v>
          </cell>
          <cell r="AKJ115">
            <v>2.5243721799999999</v>
          </cell>
          <cell r="AKK115">
            <v>2.5090305239999999</v>
          </cell>
          <cell r="AKL115">
            <v>2.5696109950000001</v>
          </cell>
          <cell r="AKM115">
            <v>2.555837135</v>
          </cell>
          <cell r="AKN115">
            <v>2.555837135</v>
          </cell>
        </row>
        <row r="116">
          <cell r="A116" t="str">
            <v>North Macedonia</v>
          </cell>
          <cell r="B116" t="str">
            <v>MKD</v>
          </cell>
          <cell r="C116" t="str">
            <v>High</v>
          </cell>
          <cell r="D116" t="str">
            <v>ECA</v>
          </cell>
          <cell r="E116">
            <v>78</v>
          </cell>
          <cell r="K116">
            <v>0.64200000000000002</v>
          </cell>
          <cell r="L116">
            <v>0.65</v>
          </cell>
          <cell r="M116">
            <v>0.65500000000000003</v>
          </cell>
          <cell r="N116">
            <v>0.66100000000000003</v>
          </cell>
          <cell r="O116">
            <v>0.66900000000000004</v>
          </cell>
          <cell r="P116">
            <v>0.67500000000000004</v>
          </cell>
          <cell r="Q116">
            <v>0.67900000000000005</v>
          </cell>
          <cell r="R116">
            <v>0.68300000000000005</v>
          </cell>
          <cell r="S116">
            <v>0.68799999999999994</v>
          </cell>
          <cell r="T116">
            <v>0.69399999999999995</v>
          </cell>
          <cell r="U116">
            <v>0.69899999999999995</v>
          </cell>
          <cell r="V116">
            <v>0.70699999999999996</v>
          </cell>
          <cell r="W116">
            <v>0.71099999999999997</v>
          </cell>
          <cell r="X116">
            <v>0.73</v>
          </cell>
          <cell r="Y116">
            <v>0.73299999999999998</v>
          </cell>
          <cell r="Z116">
            <v>0.73799999999999999</v>
          </cell>
          <cell r="AA116">
            <v>0.74099999999999999</v>
          </cell>
          <cell r="AB116">
            <v>0.74299999999999999</v>
          </cell>
          <cell r="AC116">
            <v>0.75</v>
          </cell>
          <cell r="AD116">
            <v>0.755</v>
          </cell>
          <cell r="AE116">
            <v>0.76200000000000001</v>
          </cell>
          <cell r="AF116">
            <v>0.76700000000000002</v>
          </cell>
          <cell r="AG116">
            <v>0.77300000000000002</v>
          </cell>
          <cell r="AH116">
            <v>0.77900000000000003</v>
          </cell>
          <cell r="AI116">
            <v>0.78400000000000003</v>
          </cell>
          <cell r="AJ116">
            <v>0.77400000000000002</v>
          </cell>
          <cell r="AK116">
            <v>0.77</v>
          </cell>
          <cell r="AL116">
            <v>71.196799999999996</v>
          </cell>
          <cell r="AM116">
            <v>71.814899999999994</v>
          </cell>
          <cell r="AN116">
            <v>71.200199999999995</v>
          </cell>
          <cell r="AO116">
            <v>71.88</v>
          </cell>
          <cell r="AP116">
            <v>71.491</v>
          </cell>
          <cell r="AQ116">
            <v>71.6738</v>
          </cell>
          <cell r="AR116">
            <v>72.234700000000004</v>
          </cell>
          <cell r="AS116">
            <v>72.273700000000005</v>
          </cell>
          <cell r="AT116">
            <v>72.404700000000005</v>
          </cell>
          <cell r="AU116">
            <v>72.773899999999998</v>
          </cell>
          <cell r="AV116">
            <v>72.856700000000004</v>
          </cell>
          <cell r="AW116">
            <v>73.233000000000004</v>
          </cell>
          <cell r="AX116">
            <v>73.145799999999994</v>
          </cell>
          <cell r="AY116">
            <v>73.386499999999998</v>
          </cell>
          <cell r="AZ116">
            <v>73.781599999999997</v>
          </cell>
          <cell r="BA116">
            <v>73.744600000000005</v>
          </cell>
          <cell r="BB116">
            <v>73.998800000000003</v>
          </cell>
          <cell r="BC116">
            <v>73.904200000000003</v>
          </cell>
          <cell r="BD116">
            <v>74.532600000000002</v>
          </cell>
          <cell r="BE116">
            <v>74.718599999999995</v>
          </cell>
          <cell r="BF116">
            <v>75.118700000000004</v>
          </cell>
          <cell r="BG116">
            <v>75.186899999999994</v>
          </cell>
          <cell r="BH116">
            <v>75.139899999999997</v>
          </cell>
          <cell r="BI116">
            <v>75.865700000000004</v>
          </cell>
          <cell r="BJ116">
            <v>75.934700000000007</v>
          </cell>
          <cell r="BK116">
            <v>75.981399999999994</v>
          </cell>
          <cell r="BL116">
            <v>76.029600000000002</v>
          </cell>
          <cell r="BM116">
            <v>76.476600000000005</v>
          </cell>
          <cell r="BN116">
            <v>77.3142</v>
          </cell>
          <cell r="BO116">
            <v>77.2928</v>
          </cell>
          <cell r="BP116">
            <v>75.167699999999996</v>
          </cell>
          <cell r="BQ116">
            <v>73.841499999999996</v>
          </cell>
          <cell r="BR116">
            <v>10.3518902</v>
          </cell>
          <cell r="BS116">
            <v>10.44338258</v>
          </cell>
          <cell r="BT116">
            <v>10.5356836</v>
          </cell>
          <cell r="BU116">
            <v>10.62880039</v>
          </cell>
          <cell r="BV116">
            <v>10.72274017</v>
          </cell>
          <cell r="BW116">
            <v>10.930839539999999</v>
          </cell>
          <cell r="BX116">
            <v>11.116620060000001</v>
          </cell>
          <cell r="BY116">
            <v>11.202949520000001</v>
          </cell>
          <cell r="BZ116">
            <v>11.318149569999999</v>
          </cell>
          <cell r="CA116">
            <v>11.457449909999999</v>
          </cell>
          <cell r="CB116">
            <v>11.53279972</v>
          </cell>
          <cell r="CC116">
            <v>11.593930240000001</v>
          </cell>
          <cell r="CD116">
            <v>11.63331032</v>
          </cell>
          <cell r="CE116">
            <v>11.64132023</v>
          </cell>
          <cell r="CF116">
            <v>11.646269800000001</v>
          </cell>
          <cell r="CG116">
            <v>11.79450035</v>
          </cell>
          <cell r="CH116">
            <v>11.88965511</v>
          </cell>
          <cell r="CI116">
            <v>11.98480988</v>
          </cell>
          <cell r="CJ116">
            <v>12.87722969</v>
          </cell>
          <cell r="CK116">
            <v>12.84832001</v>
          </cell>
          <cell r="CL116">
            <v>12.84206009</v>
          </cell>
          <cell r="CM116">
            <v>12.88011026</v>
          </cell>
          <cell r="CN116">
            <v>12.918160439999999</v>
          </cell>
          <cell r="CO116">
            <v>12.94083023</v>
          </cell>
          <cell r="CP116">
            <v>12.96148968</v>
          </cell>
          <cell r="CQ116">
            <v>13.328619959999999</v>
          </cell>
          <cell r="CR116">
            <v>13.456910130000001</v>
          </cell>
          <cell r="CS116">
            <v>13.585200309999999</v>
          </cell>
          <cell r="CT116">
            <v>13.50732994</v>
          </cell>
          <cell r="CU116">
            <v>13.62443234</v>
          </cell>
          <cell r="CV116">
            <v>13.62443234</v>
          </cell>
          <cell r="CW116">
            <v>13.62443234</v>
          </cell>
          <cell r="CX116">
            <v>4.6053961980000002</v>
          </cell>
          <cell r="CY116">
            <v>4.7818294110000004</v>
          </cell>
          <cell r="CZ116">
            <v>4.9650217980000004</v>
          </cell>
          <cell r="DA116">
            <v>5.1552323060000003</v>
          </cell>
          <cell r="DB116">
            <v>5.3527297970000003</v>
          </cell>
          <cell r="DC116">
            <v>5.5741060969999996</v>
          </cell>
          <cell r="DD116">
            <v>5.7954823969999998</v>
          </cell>
          <cell r="DE116">
            <v>6.016858697</v>
          </cell>
          <cell r="DF116">
            <v>6.2382349970000002</v>
          </cell>
          <cell r="DG116">
            <v>6.4596112970000004</v>
          </cell>
          <cell r="DH116">
            <v>6.6809875969999997</v>
          </cell>
          <cell r="DI116">
            <v>6.9023638959999998</v>
          </cell>
          <cell r="DJ116">
            <v>7.123740196</v>
          </cell>
          <cell r="DK116">
            <v>7.2962074279999998</v>
          </cell>
          <cell r="DL116">
            <v>7.4686746599999996</v>
          </cell>
          <cell r="DM116">
            <v>7.6411418910000002</v>
          </cell>
          <cell r="DN116">
            <v>7.813609123</v>
          </cell>
          <cell r="DO116">
            <v>7.9860763549999998</v>
          </cell>
          <cell r="DP116">
            <v>8.1585435870000005</v>
          </cell>
          <cell r="DQ116">
            <v>8.3310108179999993</v>
          </cell>
          <cell r="DR116">
            <v>8.50347805</v>
          </cell>
          <cell r="DS116">
            <v>8.6759452820000007</v>
          </cell>
          <cell r="DT116">
            <v>8.8484125139999996</v>
          </cell>
          <cell r="DU116">
            <v>9.0208797450000002</v>
          </cell>
          <cell r="DV116">
            <v>9.1933469769999991</v>
          </cell>
          <cell r="DW116">
            <v>9.3658142089999998</v>
          </cell>
          <cell r="DX116">
            <v>9.5382814410000005</v>
          </cell>
          <cell r="DY116">
            <v>9.7107486719999994</v>
          </cell>
          <cell r="DZ116">
            <v>9.8832159040000001</v>
          </cell>
          <cell r="EA116">
            <v>10.055683139999999</v>
          </cell>
          <cell r="EB116">
            <v>10.22815037</v>
          </cell>
          <cell r="EC116">
            <v>10.22815037</v>
          </cell>
          <cell r="EI116">
            <v>8969.8772530000006</v>
          </cell>
          <cell r="EJ116">
            <v>9028.9096979999995</v>
          </cell>
          <cell r="EK116">
            <v>9108.0537619999996</v>
          </cell>
          <cell r="EL116">
            <v>9367.3642390000005</v>
          </cell>
          <cell r="EM116">
            <v>9687.8616939999993</v>
          </cell>
          <cell r="EN116">
            <v>10065.542750000001</v>
          </cell>
          <cell r="EO116">
            <v>9823.2271430000001</v>
          </cell>
          <cell r="EP116">
            <v>10002.85397</v>
          </cell>
          <cell r="EQ116">
            <v>10184.36146</v>
          </cell>
          <cell r="ER116">
            <v>10692.68095</v>
          </cell>
          <cell r="ES116">
            <v>11046.98165</v>
          </cell>
          <cell r="ET116">
            <v>11754.26935</v>
          </cell>
          <cell r="EU116">
            <v>11959.574699999999</v>
          </cell>
          <cell r="EV116">
            <v>13054.44457</v>
          </cell>
          <cell r="EW116">
            <v>13046.264999999999</v>
          </cell>
          <cell r="EX116">
            <v>13364.5355</v>
          </cell>
          <cell r="EY116">
            <v>13606.379290000001</v>
          </cell>
          <cell r="EZ116">
            <v>13472.132159999999</v>
          </cell>
          <cell r="FA116">
            <v>13813.846659999999</v>
          </cell>
          <cell r="FB116">
            <v>14359.469580000001</v>
          </cell>
          <cell r="FC116">
            <v>14686.738499999999</v>
          </cell>
          <cell r="FD116">
            <v>14934.67765</v>
          </cell>
          <cell r="FE116">
            <v>15084.567359999999</v>
          </cell>
          <cell r="FF116">
            <v>15457.19391</v>
          </cell>
          <cell r="FG116">
            <v>15981.250679999999</v>
          </cell>
          <cell r="FH116">
            <v>15310.7911</v>
          </cell>
          <cell r="FI116">
            <v>15917.752829999999</v>
          </cell>
          <cell r="FJ116">
            <v>3</v>
          </cell>
          <cell r="FU116">
            <v>0.91900000000000004</v>
          </cell>
          <cell r="FV116">
            <v>0.92600000000000005</v>
          </cell>
          <cell r="FW116">
            <v>0.92500000000000004</v>
          </cell>
          <cell r="FX116">
            <v>0.92600000000000005</v>
          </cell>
          <cell r="FY116">
            <v>0.92700000000000005</v>
          </cell>
          <cell r="FZ116">
            <v>0.92800000000000005</v>
          </cell>
          <cell r="GA116">
            <v>0.92500000000000004</v>
          </cell>
          <cell r="GB116">
            <v>0.92500000000000004</v>
          </cell>
          <cell r="GC116">
            <v>0.92400000000000004</v>
          </cell>
          <cell r="GD116">
            <v>0.92500000000000004</v>
          </cell>
          <cell r="GE116">
            <v>0.93100000000000005</v>
          </cell>
          <cell r="GF116">
            <v>0.93300000000000005</v>
          </cell>
          <cell r="GG116">
            <v>0.93300000000000005</v>
          </cell>
          <cell r="GH116">
            <v>0.93799999999999994</v>
          </cell>
          <cell r="GI116">
            <v>0.94499999999999995</v>
          </cell>
          <cell r="GJ116">
            <v>0.93899999999999995</v>
          </cell>
          <cell r="GK116">
            <v>0.93799999999999994</v>
          </cell>
          <cell r="GL116">
            <v>0.93799999999999994</v>
          </cell>
          <cell r="GM116">
            <v>0.94099999999999995</v>
          </cell>
          <cell r="GN116">
            <v>0.94499999999999995</v>
          </cell>
          <cell r="GO116">
            <v>0.94499999999999995</v>
          </cell>
          <cell r="GP116">
            <v>0.94499999999999995</v>
          </cell>
          <cell r="HA116">
            <v>0.64561230599999997</v>
          </cell>
          <cell r="HB116">
            <v>0.65133010300000005</v>
          </cell>
          <cell r="HC116">
            <v>0.65398149100000003</v>
          </cell>
          <cell r="HD116">
            <v>0.65846360000000004</v>
          </cell>
          <cell r="HE116">
            <v>0.664908948</v>
          </cell>
          <cell r="HF116">
            <v>0.67054095700000005</v>
          </cell>
          <cell r="HG116">
            <v>0.67620946299999996</v>
          </cell>
          <cell r="HH116">
            <v>0.68021997099999998</v>
          </cell>
          <cell r="HI116">
            <v>0.697779759</v>
          </cell>
          <cell r="HJ116">
            <v>0.70054393400000003</v>
          </cell>
          <cell r="HK116">
            <v>0.70834375500000002</v>
          </cell>
          <cell r="HL116">
            <v>0.71329531999999995</v>
          </cell>
          <cell r="HM116">
            <v>0.71490505999999998</v>
          </cell>
          <cell r="HN116">
            <v>0.72380021500000002</v>
          </cell>
          <cell r="HO116">
            <v>0.73184533900000004</v>
          </cell>
          <cell r="HP116">
            <v>0.73554507999999996</v>
          </cell>
          <cell r="HQ116">
            <v>0.73933563300000005</v>
          </cell>
          <cell r="HR116">
            <v>0.74510771499999995</v>
          </cell>
          <cell r="HS116">
            <v>0.75272526299999998</v>
          </cell>
          <cell r="HT116">
            <v>0.75983891699999995</v>
          </cell>
          <cell r="HU116">
            <v>0.75000961700000002</v>
          </cell>
          <cell r="HV116">
            <v>0.74618801400000001</v>
          </cell>
          <cell r="HW116">
            <v>73.761600000000001</v>
          </cell>
          <cell r="HX116">
            <v>74.282700000000006</v>
          </cell>
          <cell r="HY116">
            <v>73.760599999999997</v>
          </cell>
          <cell r="HZ116">
            <v>74.517099999999999</v>
          </cell>
          <cell r="IA116">
            <v>74.182900000000004</v>
          </cell>
          <cell r="IB116">
            <v>74.087199999999996</v>
          </cell>
          <cell r="IC116">
            <v>74.870999999999995</v>
          </cell>
          <cell r="ID116">
            <v>74.7864</v>
          </cell>
          <cell r="IE116">
            <v>74.888000000000005</v>
          </cell>
          <cell r="IF116">
            <v>75.447000000000003</v>
          </cell>
          <cell r="IG116">
            <v>75.296400000000006</v>
          </cell>
          <cell r="IH116">
            <v>76.179400000000001</v>
          </cell>
          <cell r="II116">
            <v>75.8322</v>
          </cell>
          <cell r="IJ116">
            <v>75.910399999999996</v>
          </cell>
          <cell r="IK116">
            <v>76.175399999999996</v>
          </cell>
          <cell r="IL116">
            <v>76.113399999999999</v>
          </cell>
          <cell r="IM116">
            <v>76.410399999999996</v>
          </cell>
          <cell r="IN116">
            <v>76.204499999999996</v>
          </cell>
          <cell r="IO116">
            <v>76.8142</v>
          </cell>
          <cell r="IP116">
            <v>77.107699999999994</v>
          </cell>
          <cell r="IQ116">
            <v>77.464500000000001</v>
          </cell>
          <cell r="IR116">
            <v>77.456800000000001</v>
          </cell>
          <cell r="IS116">
            <v>77.321299999999994</v>
          </cell>
          <cell r="IT116">
            <v>78.1708</v>
          </cell>
          <cell r="IU116">
            <v>78.205399999999997</v>
          </cell>
          <cell r="IV116">
            <v>78.194999999999993</v>
          </cell>
          <cell r="IW116">
            <v>78.265699999999995</v>
          </cell>
          <cell r="IX116">
            <v>78.569299999999998</v>
          </cell>
          <cell r="IY116">
            <v>79.574200000000005</v>
          </cell>
          <cell r="IZ116">
            <v>79.4589</v>
          </cell>
          <cell r="JA116">
            <v>77.497299999999996</v>
          </cell>
          <cell r="JB116">
            <v>76.156099999999995</v>
          </cell>
          <cell r="JC116">
            <v>10.21866788</v>
          </cell>
          <cell r="JD116">
            <v>10.345413219999999</v>
          </cell>
          <cell r="JE116">
            <v>10.47373063</v>
          </cell>
          <cell r="JF116">
            <v>10.603639599999999</v>
          </cell>
          <cell r="JG116">
            <v>10.73515987</v>
          </cell>
          <cell r="JH116">
            <v>10.971440319999999</v>
          </cell>
          <cell r="JI116">
            <v>11.12922955</v>
          </cell>
          <cell r="JJ116">
            <v>11.214409829999999</v>
          </cell>
          <cell r="JK116">
            <v>11.29734039</v>
          </cell>
          <cell r="JL116">
            <v>11.463250159999999</v>
          </cell>
          <cell r="JM116">
            <v>11.533709529999999</v>
          </cell>
          <cell r="JN116">
            <v>11.639069559999999</v>
          </cell>
          <cell r="JO116">
            <v>11.71115017</v>
          </cell>
          <cell r="JP116">
            <v>11.72929955</v>
          </cell>
          <cell r="JQ116">
            <v>11.747870450000001</v>
          </cell>
          <cell r="JR116">
            <v>11.8920002</v>
          </cell>
          <cell r="JS116">
            <v>11.95447493</v>
          </cell>
          <cell r="JT116">
            <v>12.016949650000001</v>
          </cell>
          <cell r="JU116">
            <v>12.856989860000001</v>
          </cell>
          <cell r="JV116">
            <v>12.8360796</v>
          </cell>
          <cell r="JW116">
            <v>12.85984039</v>
          </cell>
          <cell r="JX116">
            <v>12.931684969999999</v>
          </cell>
          <cell r="JY116">
            <v>13.00352955</v>
          </cell>
          <cell r="JZ116">
            <v>13.04454041</v>
          </cell>
          <cell r="KA116">
            <v>13.059829710000001</v>
          </cell>
          <cell r="KB116">
            <v>13.51076984</v>
          </cell>
          <cell r="KC116">
            <v>13.65025473</v>
          </cell>
          <cell r="KD116">
            <v>13.78973961</v>
          </cell>
          <cell r="KE116">
            <v>13.721899990000001</v>
          </cell>
          <cell r="KF116">
            <v>13.86275189</v>
          </cell>
          <cell r="KG116">
            <v>13.86275189</v>
          </cell>
          <cell r="KH116">
            <v>13.86275189</v>
          </cell>
          <cell r="KS116">
            <v>6.0566744349999997</v>
          </cell>
          <cell r="KT116">
            <v>6.2197370980000004</v>
          </cell>
          <cell r="KU116">
            <v>6.3871898649999999</v>
          </cell>
          <cell r="KV116">
            <v>6.5686593059999998</v>
          </cell>
          <cell r="KW116">
            <v>6.7501287459999997</v>
          </cell>
          <cell r="KX116">
            <v>6.9315981860000004</v>
          </cell>
          <cell r="KY116">
            <v>7.1130676270000004</v>
          </cell>
          <cell r="KZ116">
            <v>7.2945370670000003</v>
          </cell>
          <cell r="LA116">
            <v>7.4760065080000002</v>
          </cell>
          <cell r="LB116">
            <v>7.6574759480000001</v>
          </cell>
          <cell r="LC116">
            <v>7.838945389</v>
          </cell>
          <cell r="LD116">
            <v>8.0204148289999999</v>
          </cell>
          <cell r="LE116">
            <v>8.2018842700000008</v>
          </cell>
          <cell r="LF116">
            <v>8.3833537099999997</v>
          </cell>
          <cell r="LG116">
            <v>8.5648231510000006</v>
          </cell>
          <cell r="LH116">
            <v>8.7462925909999996</v>
          </cell>
          <cell r="LI116">
            <v>8.9277620320000004</v>
          </cell>
          <cell r="LJ116">
            <v>9.1092314719999994</v>
          </cell>
          <cell r="LK116">
            <v>9.2907009120000001</v>
          </cell>
          <cell r="LL116">
            <v>9.4721703529999992</v>
          </cell>
          <cell r="LM116">
            <v>9.653639793</v>
          </cell>
          <cell r="LN116">
            <v>9.653639793</v>
          </cell>
          <cell r="LT116">
            <v>5946.1117039999999</v>
          </cell>
          <cell r="LU116">
            <v>5962.4112249999998</v>
          </cell>
          <cell r="LV116">
            <v>5877.110087</v>
          </cell>
          <cell r="LW116">
            <v>6058.7956919999997</v>
          </cell>
          <cell r="LX116">
            <v>6271.359931</v>
          </cell>
          <cell r="LY116">
            <v>6664.951462</v>
          </cell>
          <cell r="LZ116">
            <v>6499.1083529999996</v>
          </cell>
          <cell r="MA116">
            <v>6622.2121269999998</v>
          </cell>
          <cell r="MB116">
            <v>6817.9543599999997</v>
          </cell>
          <cell r="MC116">
            <v>7183.5210470000002</v>
          </cell>
          <cell r="MD116">
            <v>7446.9607900000001</v>
          </cell>
          <cell r="ME116">
            <v>7641.2984560000004</v>
          </cell>
          <cell r="MF116">
            <v>7911.5199869999997</v>
          </cell>
          <cell r="MG116">
            <v>8470.5222169999997</v>
          </cell>
          <cell r="MH116">
            <v>8376.915782</v>
          </cell>
          <cell r="MI116">
            <v>8988.9127970000009</v>
          </cell>
          <cell r="MJ116">
            <v>9324.5362089999999</v>
          </cell>
          <cell r="MK116">
            <v>9176.8535210000009</v>
          </cell>
          <cell r="ML116">
            <v>9623.3157510000001</v>
          </cell>
          <cell r="MM116">
            <v>10677.337009999999</v>
          </cell>
          <cell r="MN116">
            <v>10055.22198</v>
          </cell>
          <cell r="MO116">
            <v>10026.532069999999</v>
          </cell>
          <cell r="MP116">
            <v>10182.495720000001</v>
          </cell>
          <cell r="MQ116">
            <v>10504.151519999999</v>
          </cell>
          <cell r="MR116">
            <v>11318.99303</v>
          </cell>
          <cell r="MS116">
            <v>10667.73964</v>
          </cell>
          <cell r="MT116">
            <v>11146.839019999999</v>
          </cell>
          <cell r="NE116">
            <v>0.70219691799999995</v>
          </cell>
          <cell r="NF116">
            <v>0.70310276500000002</v>
          </cell>
          <cell r="NG116">
            <v>0.70667653699999999</v>
          </cell>
          <cell r="NH116">
            <v>0.71101189399999998</v>
          </cell>
          <cell r="NI116">
            <v>0.71756939500000005</v>
          </cell>
          <cell r="NJ116">
            <v>0.722874715</v>
          </cell>
          <cell r="NK116">
            <v>0.73126037399999999</v>
          </cell>
          <cell r="NL116">
            <v>0.73522490299999999</v>
          </cell>
          <cell r="NM116">
            <v>0.75511465200000005</v>
          </cell>
          <cell r="NN116">
            <v>0.757445704</v>
          </cell>
          <cell r="NO116">
            <v>0.76122539099999997</v>
          </cell>
          <cell r="NP116">
            <v>0.76437535999999995</v>
          </cell>
          <cell r="NQ116">
            <v>0.76629905899999995</v>
          </cell>
          <cell r="NR116">
            <v>0.77183278099999997</v>
          </cell>
          <cell r="NS116">
            <v>0.77470843599999994</v>
          </cell>
          <cell r="NT116">
            <v>0.78359766500000005</v>
          </cell>
          <cell r="NU116">
            <v>0.78830717699999997</v>
          </cell>
          <cell r="NV116">
            <v>0.79449891399999995</v>
          </cell>
          <cell r="NW116">
            <v>0.79980281399999997</v>
          </cell>
          <cell r="NX116">
            <v>0.80364474699999999</v>
          </cell>
          <cell r="NY116">
            <v>0.79365434000000001</v>
          </cell>
          <cell r="NZ116">
            <v>0.78929022900000001</v>
          </cell>
          <cell r="OA116">
            <v>68.825900000000004</v>
          </cell>
          <cell r="OB116">
            <v>69.521799999999999</v>
          </cell>
          <cell r="OC116">
            <v>68.846900000000005</v>
          </cell>
          <cell r="OD116">
            <v>69.457099999999997</v>
          </cell>
          <cell r="OE116">
            <v>69.033600000000007</v>
          </cell>
          <cell r="OF116">
            <v>69.44</v>
          </cell>
          <cell r="OG116">
            <v>69.834100000000007</v>
          </cell>
          <cell r="OH116">
            <v>69.973799999999997</v>
          </cell>
          <cell r="OI116">
            <v>70.1297</v>
          </cell>
          <cell r="OJ116">
            <v>70.337299999999999</v>
          </cell>
          <cell r="OK116">
            <v>70.593400000000003</v>
          </cell>
          <cell r="OL116">
            <v>70.529700000000005</v>
          </cell>
          <cell r="OM116">
            <v>70.645200000000003</v>
          </cell>
          <cell r="ON116">
            <v>70.995699999999999</v>
          </cell>
          <cell r="OO116">
            <v>71.489699999999999</v>
          </cell>
          <cell r="OP116">
            <v>71.475999999999999</v>
          </cell>
          <cell r="OQ116">
            <v>71.691299999999998</v>
          </cell>
          <cell r="OR116">
            <v>71.691000000000003</v>
          </cell>
          <cell r="OS116">
            <v>72.321100000000001</v>
          </cell>
          <cell r="OT116">
            <v>72.412199999999999</v>
          </cell>
          <cell r="OU116">
            <v>72.847300000000004</v>
          </cell>
          <cell r="OV116">
            <v>72.978099999999998</v>
          </cell>
          <cell r="OW116">
            <v>73.005600000000001</v>
          </cell>
          <cell r="OX116">
            <v>73.606999999999999</v>
          </cell>
          <cell r="OY116">
            <v>73.704999999999998</v>
          </cell>
          <cell r="OZ116">
            <v>73.800700000000006</v>
          </cell>
          <cell r="PA116">
            <v>73.828400000000002</v>
          </cell>
          <cell r="PB116">
            <v>74.386499999999998</v>
          </cell>
          <cell r="PC116">
            <v>75.061700000000002</v>
          </cell>
          <cell r="PD116">
            <v>75.123900000000006</v>
          </cell>
          <cell r="PE116">
            <v>72.942300000000003</v>
          </cell>
          <cell r="PF116">
            <v>71.661600000000007</v>
          </cell>
          <cell r="PG116">
            <v>10.48046712</v>
          </cell>
          <cell r="PH116">
            <v>10.5375499</v>
          </cell>
          <cell r="PI116">
            <v>10.59494359</v>
          </cell>
          <cell r="PJ116">
            <v>10.65264988</v>
          </cell>
          <cell r="PK116">
            <v>10.71067047</v>
          </cell>
          <cell r="PL116">
            <v>10.89183998</v>
          </cell>
          <cell r="PM116">
            <v>11.104229930000001</v>
          </cell>
          <cell r="PN116">
            <v>11.19182968</v>
          </cell>
          <cell r="PO116">
            <v>11.337789539999999</v>
          </cell>
          <cell r="PP116">
            <v>11.452070239999999</v>
          </cell>
          <cell r="PQ116">
            <v>11.532110210000001</v>
          </cell>
          <cell r="PR116">
            <v>11.551520350000001</v>
          </cell>
          <cell r="PS116">
            <v>11.55990982</v>
          </cell>
          <cell r="PT116">
            <v>11.55869961</v>
          </cell>
          <cell r="PU116">
            <v>11.55082035</v>
          </cell>
          <cell r="PV116">
            <v>11.70293045</v>
          </cell>
          <cell r="PW116">
            <v>11.82881546</v>
          </cell>
          <cell r="PX116">
            <v>11.954700470000001</v>
          </cell>
          <cell r="PY116">
            <v>12.896639820000001</v>
          </cell>
          <cell r="PZ116">
            <v>12.85976982</v>
          </cell>
          <cell r="QA116">
            <v>12.824749949999999</v>
          </cell>
          <cell r="QB116">
            <v>12.83052015</v>
          </cell>
          <cell r="QC116">
            <v>12.83629036</v>
          </cell>
          <cell r="QD116">
            <v>12.841489790000001</v>
          </cell>
          <cell r="QE116">
            <v>12.867300030000001</v>
          </cell>
          <cell r="QF116">
            <v>13.155440329999999</v>
          </cell>
          <cell r="QG116">
            <v>13.27343035</v>
          </cell>
          <cell r="QH116">
            <v>13.39142036</v>
          </cell>
          <cell r="QI116">
            <v>13.30449009</v>
          </cell>
          <cell r="QJ116">
            <v>13.399669729999999</v>
          </cell>
          <cell r="QK116">
            <v>13.399669729999999</v>
          </cell>
          <cell r="QL116">
            <v>13.399669729999999</v>
          </cell>
          <cell r="QW116">
            <v>7.5725437810000003</v>
          </cell>
          <cell r="QX116">
            <v>7.7229972870000001</v>
          </cell>
          <cell r="QY116">
            <v>7.8764400480000001</v>
          </cell>
          <cell r="QZ116">
            <v>8.0392733679999999</v>
          </cell>
          <cell r="RA116">
            <v>8.2021066880000006</v>
          </cell>
          <cell r="RB116">
            <v>8.3649400079999996</v>
          </cell>
          <cell r="RC116">
            <v>8.5277733270000002</v>
          </cell>
          <cell r="RD116">
            <v>8.6906066469999992</v>
          </cell>
          <cell r="RE116">
            <v>8.8534399669999999</v>
          </cell>
          <cell r="RF116">
            <v>9.0162732870000006</v>
          </cell>
          <cell r="RG116">
            <v>9.1791066059999995</v>
          </cell>
          <cell r="RH116">
            <v>9.3419399260000002</v>
          </cell>
          <cell r="RI116">
            <v>9.5047732459999992</v>
          </cell>
          <cell r="RJ116">
            <v>9.6676065659999999</v>
          </cell>
          <cell r="RK116">
            <v>9.8304398850000005</v>
          </cell>
          <cell r="RL116">
            <v>9.9932732049999995</v>
          </cell>
          <cell r="RM116">
            <v>10.15610652</v>
          </cell>
          <cell r="RN116">
            <v>10.318939840000001</v>
          </cell>
          <cell r="RO116">
            <v>10.481773159999999</v>
          </cell>
          <cell r="RP116">
            <v>10.64460648</v>
          </cell>
          <cell r="RQ116">
            <v>10.807439799999999</v>
          </cell>
          <cell r="RR116">
            <v>10.807439799999999</v>
          </cell>
          <cell r="RX116">
            <v>11933.311019999999</v>
          </cell>
          <cell r="RY116">
            <v>12026.58274</v>
          </cell>
          <cell r="RZ116">
            <v>12266.63746</v>
          </cell>
          <cell r="SA116">
            <v>12601.418159999999</v>
          </cell>
          <cell r="SB116">
            <v>13037.94569</v>
          </cell>
          <cell r="SC116">
            <v>13421.06588</v>
          </cell>
          <cell r="SD116">
            <v>13123.759099999999</v>
          </cell>
          <cell r="SE116">
            <v>13371.64602</v>
          </cell>
          <cell r="SF116">
            <v>13541.52145</v>
          </cell>
          <cell r="SG116">
            <v>14194.257250000001</v>
          </cell>
          <cell r="SH116">
            <v>14641.3869</v>
          </cell>
          <cell r="SI116">
            <v>15863.56782</v>
          </cell>
          <cell r="SJ116">
            <v>16006.467710000001</v>
          </cell>
          <cell r="SK116">
            <v>17639.21513</v>
          </cell>
          <cell r="SL116">
            <v>17718.718779999999</v>
          </cell>
          <cell r="SM116">
            <v>17745.381570000001</v>
          </cell>
          <cell r="SN116">
            <v>17895.46256</v>
          </cell>
          <cell r="SO116">
            <v>17776.37701</v>
          </cell>
          <cell r="SP116">
            <v>18014.821970000001</v>
          </cell>
          <cell r="SQ116">
            <v>18052.4689</v>
          </cell>
          <cell r="SR116">
            <v>19333.69154</v>
          </cell>
          <cell r="SS116">
            <v>19861.101719999999</v>
          </cell>
          <cell r="ST116">
            <v>20006.606059999998</v>
          </cell>
          <cell r="SU116">
            <v>20431.876810000002</v>
          </cell>
          <cell r="SV116">
            <v>20665.17872</v>
          </cell>
          <cell r="SW116">
            <v>19977.225729999998</v>
          </cell>
          <cell r="SX116">
            <v>20715.671719999998</v>
          </cell>
          <cell r="SZ116">
            <v>0.622</v>
          </cell>
          <cell r="TA116">
            <v>0.622</v>
          </cell>
          <cell r="TB116">
            <v>0.628</v>
          </cell>
          <cell r="TC116">
            <v>0.63200000000000001</v>
          </cell>
          <cell r="TD116">
            <v>0.63900000000000001</v>
          </cell>
          <cell r="TE116">
            <v>0.64</v>
          </cell>
          <cell r="TG116">
            <v>0.69399999999999995</v>
          </cell>
          <cell r="TH116">
            <v>0.69899999999999995</v>
          </cell>
          <cell r="TI116">
            <v>0.69</v>
          </cell>
          <cell r="TJ116">
            <v>0.68600000000000005</v>
          </cell>
          <cell r="TL116">
            <v>15.443344550000001</v>
          </cell>
          <cell r="TM116">
            <v>15.69152431</v>
          </cell>
          <cell r="TN116">
            <v>15.70085299</v>
          </cell>
          <cell r="TO116">
            <v>15.65843737</v>
          </cell>
          <cell r="TP116">
            <v>15.43252528</v>
          </cell>
          <cell r="TQ116">
            <v>15.86014823</v>
          </cell>
          <cell r="TS116">
            <v>10.70665543</v>
          </cell>
          <cell r="TT116">
            <v>10.64371277</v>
          </cell>
          <cell r="TU116">
            <v>10.606308869999999</v>
          </cell>
          <cell r="TV116">
            <v>10.64682541</v>
          </cell>
          <cell r="TX116">
            <v>16.05937922</v>
          </cell>
          <cell r="TY116">
            <v>16.285329740000002</v>
          </cell>
          <cell r="TZ116">
            <v>16.266666669999999</v>
          </cell>
          <cell r="UA116">
            <v>16.29139073</v>
          </cell>
          <cell r="UB116">
            <v>16.141732279999999</v>
          </cell>
          <cell r="UC116">
            <v>16.55801825</v>
          </cell>
          <cell r="UE116">
            <v>10.9114249</v>
          </cell>
          <cell r="UF116">
            <v>10.841836730000001</v>
          </cell>
          <cell r="UG116">
            <v>10.85271318</v>
          </cell>
          <cell r="UH116">
            <v>10.90909091</v>
          </cell>
          <cell r="UI116">
            <v>5.9267392159999996</v>
          </cell>
          <cell r="UJ116">
            <v>5.7239036560000001</v>
          </cell>
          <cell r="UK116">
            <v>6.468442917</v>
          </cell>
          <cell r="UL116">
            <v>6.4964289669999999</v>
          </cell>
          <cell r="UM116">
            <v>6.3691821099999997</v>
          </cell>
          <cell r="UN116">
            <v>5.6914458269999999</v>
          </cell>
          <cell r="UO116">
            <v>6.9743146899999999</v>
          </cell>
          <cell r="UP116">
            <v>5.9576544760000001</v>
          </cell>
          <cell r="UQ116">
            <v>4.594536304</v>
          </cell>
          <cell r="UR116">
            <v>4.4057083129999999</v>
          </cell>
          <cell r="US116">
            <v>4.293496609</v>
          </cell>
          <cell r="UT116">
            <v>4.4150462150000003</v>
          </cell>
          <cell r="UU116">
            <v>17.466000000000001</v>
          </cell>
          <cell r="UV116">
            <v>10.53734</v>
          </cell>
          <cell r="UW116">
            <v>10.53734</v>
          </cell>
          <cell r="UX116">
            <v>10.53734</v>
          </cell>
          <cell r="UY116">
            <v>10.53734</v>
          </cell>
          <cell r="UZ116">
            <v>10.53734</v>
          </cell>
          <cell r="VA116">
            <v>10.53734</v>
          </cell>
          <cell r="VB116">
            <v>10.53734</v>
          </cell>
          <cell r="VC116">
            <v>8.3681699999999992</v>
          </cell>
          <cell r="VD116">
            <v>8.3681699999999992</v>
          </cell>
          <cell r="VE116">
            <v>8.3681699999999992</v>
          </cell>
          <cell r="VF116">
            <v>8.3681699999999992</v>
          </cell>
          <cell r="VH116">
            <v>30.06879</v>
          </cell>
          <cell r="VI116">
            <v>30.06879</v>
          </cell>
          <cell r="VJ116">
            <v>30.06879</v>
          </cell>
          <cell r="VK116">
            <v>30.06879</v>
          </cell>
          <cell r="VL116">
            <v>30.06879</v>
          </cell>
          <cell r="VM116">
            <v>30.06879</v>
          </cell>
          <cell r="VO116">
            <v>19.157260000000001</v>
          </cell>
          <cell r="VP116">
            <v>19.157260000000001</v>
          </cell>
          <cell r="VQ116">
            <v>19.157260000000001</v>
          </cell>
          <cell r="VR116">
            <v>19.157260000000001</v>
          </cell>
          <cell r="VS116">
            <v>37</v>
          </cell>
          <cell r="VT116">
            <v>0.42499999999999999</v>
          </cell>
          <cell r="VU116">
            <v>0.41799999999999998</v>
          </cell>
          <cell r="VV116">
            <v>0.41099999999999998</v>
          </cell>
          <cell r="VW116">
            <v>0.41399999999999998</v>
          </cell>
          <cell r="VX116">
            <v>0.41599999999999998</v>
          </cell>
          <cell r="VY116">
            <v>0.41699999999999998</v>
          </cell>
          <cell r="VZ116">
            <v>0.41399999999999998</v>
          </cell>
          <cell r="WA116">
            <v>0.40600000000000003</v>
          </cell>
          <cell r="WB116">
            <v>0.4</v>
          </cell>
          <cell r="WC116">
            <v>0.33200000000000002</v>
          </cell>
          <cell r="WD116">
            <v>0.33300000000000002</v>
          </cell>
          <cell r="WE116">
            <v>0.317</v>
          </cell>
          <cell r="WF116">
            <v>0.246</v>
          </cell>
          <cell r="WG116">
            <v>0.22600000000000001</v>
          </cell>
          <cell r="WH116">
            <v>0.221</v>
          </cell>
          <cell r="WI116">
            <v>0.20899999999999999</v>
          </cell>
          <cell r="WJ116">
            <v>0.184</v>
          </cell>
          <cell r="WK116">
            <v>0.17899999999999999</v>
          </cell>
          <cell r="WL116">
            <v>0.17299999999999999</v>
          </cell>
          <cell r="WM116">
            <v>0.17199999999999999</v>
          </cell>
          <cell r="WN116">
            <v>0.17100000000000001</v>
          </cell>
          <cell r="WO116">
            <v>0.16600000000000001</v>
          </cell>
          <cell r="WP116">
            <v>0.16500000000000001</v>
          </cell>
          <cell r="WQ116">
            <v>0.154</v>
          </cell>
          <cell r="WR116">
            <v>0.159</v>
          </cell>
          <cell r="WS116">
            <v>0.155</v>
          </cell>
          <cell r="WT116">
            <v>0.155</v>
          </cell>
          <cell r="WU116">
            <v>0.14299999999999999</v>
          </cell>
          <cell r="WV116">
            <v>0.14099999999999999</v>
          </cell>
          <cell r="WW116">
            <v>0.13400000000000001</v>
          </cell>
          <cell r="WX116">
            <v>0.13700000000000001</v>
          </cell>
          <cell r="WY116">
            <v>0.13400000000000001</v>
          </cell>
          <cell r="WZ116">
            <v>16</v>
          </cell>
          <cell r="XA116">
            <v>15</v>
          </cell>
          <cell r="XB116">
            <v>14</v>
          </cell>
          <cell r="XC116">
            <v>14</v>
          </cell>
          <cell r="XD116">
            <v>14</v>
          </cell>
          <cell r="XE116">
            <v>15</v>
          </cell>
          <cell r="XF116">
            <v>16</v>
          </cell>
          <cell r="XG116">
            <v>15</v>
          </cell>
          <cell r="XH116">
            <v>15</v>
          </cell>
          <cell r="XI116">
            <v>14</v>
          </cell>
          <cell r="XJ116">
            <v>13</v>
          </cell>
          <cell r="XK116">
            <v>12</v>
          </cell>
          <cell r="XL116">
            <v>12</v>
          </cell>
          <cell r="XM116">
            <v>10</v>
          </cell>
          <cell r="XN116">
            <v>11</v>
          </cell>
          <cell r="XO116">
            <v>10</v>
          </cell>
          <cell r="XP116">
            <v>10</v>
          </cell>
          <cell r="XQ116">
            <v>10</v>
          </cell>
          <cell r="XR116">
            <v>8</v>
          </cell>
          <cell r="XS116">
            <v>8</v>
          </cell>
          <cell r="XT116">
            <v>8</v>
          </cell>
          <cell r="XU116">
            <v>8</v>
          </cell>
          <cell r="XV116">
            <v>8</v>
          </cell>
          <cell r="XW116">
            <v>8</v>
          </cell>
          <cell r="XX116">
            <v>8</v>
          </cell>
          <cell r="XY116">
            <v>8</v>
          </cell>
          <cell r="XZ116">
            <v>8</v>
          </cell>
          <cell r="YA116">
            <v>7</v>
          </cell>
          <cell r="YB116">
            <v>7</v>
          </cell>
          <cell r="YC116">
            <v>7</v>
          </cell>
          <cell r="YD116">
            <v>7</v>
          </cell>
          <cell r="YE116">
            <v>7</v>
          </cell>
          <cell r="YF116">
            <v>44.851999999999997</v>
          </cell>
          <cell r="YG116">
            <v>43.521000000000001</v>
          </cell>
          <cell r="YH116">
            <v>41.680999999999997</v>
          </cell>
          <cell r="YI116">
            <v>43.658999999999999</v>
          </cell>
          <cell r="YJ116">
            <v>45.209000000000003</v>
          </cell>
          <cell r="YK116">
            <v>42.939</v>
          </cell>
          <cell r="YL116">
            <v>38.307000000000002</v>
          </cell>
          <cell r="YM116">
            <v>35.03</v>
          </cell>
          <cell r="YN116">
            <v>32.82</v>
          </cell>
          <cell r="YO116">
            <v>30.209</v>
          </cell>
          <cell r="YP116">
            <v>31.202999999999999</v>
          </cell>
          <cell r="YQ116">
            <v>27.244</v>
          </cell>
          <cell r="YR116">
            <v>26.379000000000001</v>
          </cell>
          <cell r="YS116">
            <v>25.965</v>
          </cell>
          <cell r="YT116">
            <v>23.285</v>
          </cell>
          <cell r="YU116">
            <v>21.956</v>
          </cell>
          <cell r="YV116">
            <v>21.082000000000001</v>
          </cell>
          <cell r="YW116">
            <v>20.951000000000001</v>
          </cell>
          <cell r="YX116">
            <v>20.326000000000001</v>
          </cell>
          <cell r="YY116">
            <v>20.398</v>
          </cell>
          <cell r="YZ116">
            <v>20.257000000000001</v>
          </cell>
          <cell r="ZA116">
            <v>18.739000000000001</v>
          </cell>
          <cell r="ZB116">
            <v>19.189</v>
          </cell>
          <cell r="ZC116">
            <v>17.957999999999998</v>
          </cell>
          <cell r="ZD116">
            <v>18.327000000000002</v>
          </cell>
          <cell r="ZE116">
            <v>17.277999999999999</v>
          </cell>
          <cell r="ZF116">
            <v>16.733000000000001</v>
          </cell>
          <cell r="ZG116">
            <v>15.993</v>
          </cell>
          <cell r="ZH116">
            <v>16.03</v>
          </cell>
          <cell r="ZI116">
            <v>15.81</v>
          </cell>
          <cell r="ZJ116">
            <v>16.100999999999999</v>
          </cell>
          <cell r="ZK116">
            <v>16.367000000000001</v>
          </cell>
          <cell r="ZL116">
            <v>28.692383</v>
          </cell>
          <cell r="ZM116">
            <v>29.507720419999998</v>
          </cell>
          <cell r="ZN116">
            <v>30.346226869999999</v>
          </cell>
          <cell r="ZO116">
            <v>31.208560760000001</v>
          </cell>
          <cell r="ZP116">
            <v>32.09539917</v>
          </cell>
          <cell r="ZQ116">
            <v>33.00743842</v>
          </cell>
          <cell r="ZR116">
            <v>33.945394659999998</v>
          </cell>
          <cell r="ZS116">
            <v>34.91000433</v>
          </cell>
          <cell r="ZT116">
            <v>35.902024849999997</v>
          </cell>
          <cell r="ZU116">
            <v>36.922235129999997</v>
          </cell>
          <cell r="ZV116">
            <v>37.971436230000002</v>
          </cell>
          <cell r="ZW116">
            <v>39.050451959999997</v>
          </cell>
          <cell r="ZX116">
            <v>40.160129550000001</v>
          </cell>
          <cell r="ZY116">
            <v>41.368039660000001</v>
          </cell>
          <cell r="ZZ116">
            <v>42.575949770000001</v>
          </cell>
          <cell r="AAA116">
            <v>43.783859890000002</v>
          </cell>
          <cell r="AAB116">
            <v>44.991770000000002</v>
          </cell>
          <cell r="AAC116">
            <v>46.199680119999996</v>
          </cell>
          <cell r="AAD116">
            <v>47.407590229999997</v>
          </cell>
          <cell r="AAE116">
            <v>48.615500339999997</v>
          </cell>
          <cell r="AAF116">
            <v>49.823410459999998</v>
          </cell>
          <cell r="AAG116">
            <v>51.031320569999998</v>
          </cell>
          <cell r="AAH116">
            <v>52.239230689999999</v>
          </cell>
          <cell r="AAI116">
            <v>53.4471408</v>
          </cell>
          <cell r="AAJ116">
            <v>54.65505091</v>
          </cell>
          <cell r="AAK116">
            <v>55.862961030000001</v>
          </cell>
          <cell r="AAL116">
            <v>57.070871140000001</v>
          </cell>
          <cell r="AAM116">
            <v>58.278781260000002</v>
          </cell>
          <cell r="AAN116">
            <v>59.486691370000003</v>
          </cell>
          <cell r="AAO116">
            <v>60.694601480000003</v>
          </cell>
          <cell r="AAP116">
            <v>61.902511599999997</v>
          </cell>
          <cell r="AAQ116">
            <v>61.902511599999997</v>
          </cell>
          <cell r="AAR116">
            <v>44.46960172</v>
          </cell>
          <cell r="AAS116">
            <v>45.305225569999998</v>
          </cell>
          <cell r="AAT116">
            <v>46.156551550000003</v>
          </cell>
          <cell r="AAU116">
            <v>47.023874720000002</v>
          </cell>
          <cell r="AAV116">
            <v>47.907495660000002</v>
          </cell>
          <cell r="AAW116">
            <v>48.807720639999999</v>
          </cell>
          <cell r="AAX116">
            <v>49.724861660000002</v>
          </cell>
          <cell r="AAY116">
            <v>50.659236579999998</v>
          </cell>
          <cell r="AAZ116">
            <v>51.611169240000002</v>
          </cell>
          <cell r="ABA116">
            <v>52.580989580000001</v>
          </cell>
          <cell r="ABB116">
            <v>53.56903372</v>
          </cell>
          <cell r="ABC116">
            <v>54.575644099999998</v>
          </cell>
          <cell r="ABD116">
            <v>55.601169589999998</v>
          </cell>
          <cell r="ABE116">
            <v>56.6859684</v>
          </cell>
          <cell r="ABF116">
            <v>57.770767210000002</v>
          </cell>
          <cell r="ABG116">
            <v>58.855566019999998</v>
          </cell>
          <cell r="ABH116">
            <v>59.940364840000001</v>
          </cell>
          <cell r="ABI116">
            <v>61.025163650000003</v>
          </cell>
          <cell r="ABJ116">
            <v>62.109962459999998</v>
          </cell>
          <cell r="ABK116">
            <v>63.194761280000002</v>
          </cell>
          <cell r="ABL116">
            <v>64.279560090000004</v>
          </cell>
          <cell r="ABM116">
            <v>65.364358899999999</v>
          </cell>
          <cell r="ABN116">
            <v>66.449157709999994</v>
          </cell>
          <cell r="ABO116">
            <v>67.533956529999998</v>
          </cell>
          <cell r="ABP116">
            <v>68.618755340000007</v>
          </cell>
          <cell r="ABQ116">
            <v>69.703554150000002</v>
          </cell>
          <cell r="ABR116">
            <v>70.788352970000005</v>
          </cell>
          <cell r="ABS116">
            <v>71.873151780000001</v>
          </cell>
          <cell r="ABT116">
            <v>72.957950589999996</v>
          </cell>
          <cell r="ABU116">
            <v>74.042749400000005</v>
          </cell>
          <cell r="ABV116">
            <v>75.127548219999994</v>
          </cell>
          <cell r="ABW116">
            <v>75.127548219999994</v>
          </cell>
          <cell r="ABX116">
            <v>3.3333333330000001</v>
          </cell>
          <cell r="ABY116">
            <v>3.3333333330000001</v>
          </cell>
          <cell r="ABZ116">
            <v>3.3333333330000001</v>
          </cell>
          <cell r="ACA116">
            <v>3.3333333330000001</v>
          </cell>
          <cell r="ACB116">
            <v>3.3333333330000001</v>
          </cell>
          <cell r="ACC116">
            <v>3.3333333330000001</v>
          </cell>
          <cell r="ACD116">
            <v>3.3333333330000001</v>
          </cell>
          <cell r="ACE116">
            <v>3.3333333330000001</v>
          </cell>
          <cell r="ACF116">
            <v>3.3333333330000001</v>
          </cell>
          <cell r="ACG116">
            <v>7.5</v>
          </cell>
          <cell r="ACH116">
            <v>6.6666666670000003</v>
          </cell>
          <cell r="ACI116">
            <v>6.6666666670000003</v>
          </cell>
          <cell r="ACJ116">
            <v>17.5</v>
          </cell>
          <cell r="ACK116">
            <v>18.333333329999999</v>
          </cell>
          <cell r="ACL116">
            <v>19.166666670000001</v>
          </cell>
          <cell r="ACM116">
            <v>19.166666670000001</v>
          </cell>
          <cell r="ACN116">
            <v>28.333333329999999</v>
          </cell>
          <cell r="ACO116">
            <v>29.166666670000001</v>
          </cell>
          <cell r="ACP116">
            <v>31.666666670000001</v>
          </cell>
          <cell r="ACQ116">
            <v>32.5</v>
          </cell>
          <cell r="ACR116">
            <v>32.5</v>
          </cell>
          <cell r="ACS116">
            <v>30.894308939999998</v>
          </cell>
          <cell r="ACT116">
            <v>32.520325200000002</v>
          </cell>
          <cell r="ACU116">
            <v>34.146341460000002</v>
          </cell>
          <cell r="ACV116">
            <v>33.333333330000002</v>
          </cell>
          <cell r="ACW116">
            <v>33.333333330000002</v>
          </cell>
          <cell r="ACX116">
            <v>33.333333330000002</v>
          </cell>
          <cell r="ACY116">
            <v>37.5</v>
          </cell>
          <cell r="ACZ116">
            <v>38.333333330000002</v>
          </cell>
          <cell r="ADA116">
            <v>39.166666669999998</v>
          </cell>
          <cell r="ADB116">
            <v>39.166666669999998</v>
          </cell>
          <cell r="ADC116">
            <v>41.666666669999998</v>
          </cell>
          <cell r="ADD116">
            <v>96.666666669999998</v>
          </cell>
          <cell r="ADE116">
            <v>96.666666669999998</v>
          </cell>
          <cell r="ADF116">
            <v>96.666666669999998</v>
          </cell>
          <cell r="ADG116">
            <v>96.666666669999998</v>
          </cell>
          <cell r="ADH116">
            <v>96.666666669999998</v>
          </cell>
          <cell r="ADI116">
            <v>96.666666669999998</v>
          </cell>
          <cell r="ADJ116">
            <v>96.666666669999998</v>
          </cell>
          <cell r="ADK116">
            <v>96.666666669999998</v>
          </cell>
          <cell r="ADL116">
            <v>96.666666669999998</v>
          </cell>
          <cell r="ADM116">
            <v>92.5</v>
          </cell>
          <cell r="ADN116">
            <v>93.333333330000002</v>
          </cell>
          <cell r="ADO116">
            <v>93.333333330000002</v>
          </cell>
          <cell r="ADP116">
            <v>82.5</v>
          </cell>
          <cell r="ADQ116">
            <v>81.666666669999998</v>
          </cell>
          <cell r="ADR116">
            <v>80.833333330000002</v>
          </cell>
          <cell r="ADS116">
            <v>80.833333330000002</v>
          </cell>
          <cell r="ADT116">
            <v>71.666666669999998</v>
          </cell>
          <cell r="ADU116">
            <v>70.833333330000002</v>
          </cell>
          <cell r="ADV116">
            <v>68.333333330000002</v>
          </cell>
          <cell r="ADW116">
            <v>67.5</v>
          </cell>
          <cell r="ADX116">
            <v>67.5</v>
          </cell>
          <cell r="ADY116">
            <v>69.105691059999998</v>
          </cell>
          <cell r="ADZ116">
            <v>67.479674799999998</v>
          </cell>
          <cell r="AEA116">
            <v>65.853658539999998</v>
          </cell>
          <cell r="AEB116">
            <v>66.666666669999998</v>
          </cell>
          <cell r="AEC116">
            <v>66.666666669999998</v>
          </cell>
          <cell r="AED116">
            <v>66.666666669999998</v>
          </cell>
          <cell r="AEE116">
            <v>62.5</v>
          </cell>
          <cell r="AEF116">
            <v>61.666666669999998</v>
          </cell>
          <cell r="AEG116">
            <v>60.833333330000002</v>
          </cell>
          <cell r="AEH116">
            <v>60.833333330000002</v>
          </cell>
          <cell r="AEI116">
            <v>58.333333330000002</v>
          </cell>
          <cell r="AEJ116">
            <v>45.472999999999999</v>
          </cell>
          <cell r="AEK116">
            <v>45.765999999999998</v>
          </cell>
          <cell r="AEL116">
            <v>45.207999999999998</v>
          </cell>
          <cell r="AEM116">
            <v>44.65</v>
          </cell>
          <cell r="AEN116">
            <v>44.091999999999999</v>
          </cell>
          <cell r="AEO116">
            <v>43.533000000000001</v>
          </cell>
          <cell r="AEP116">
            <v>42.973999999999997</v>
          </cell>
          <cell r="AEQ116">
            <v>41.124000000000002</v>
          </cell>
          <cell r="AER116">
            <v>40.985999999999997</v>
          </cell>
          <cell r="AES116">
            <v>40.850999999999999</v>
          </cell>
          <cell r="AET116">
            <v>41.622</v>
          </cell>
          <cell r="AEU116">
            <v>41.591000000000001</v>
          </cell>
          <cell r="AEV116">
            <v>41.561999999999998</v>
          </cell>
          <cell r="AEW116">
            <v>43.465000000000003</v>
          </cell>
          <cell r="AEX116">
            <v>43.447000000000003</v>
          </cell>
          <cell r="AEY116">
            <v>43.429000000000002</v>
          </cell>
          <cell r="AEZ116">
            <v>41.947000000000003</v>
          </cell>
          <cell r="AFA116">
            <v>43.015999999999998</v>
          </cell>
          <cell r="AFB116">
            <v>42.75</v>
          </cell>
          <cell r="AFC116">
            <v>42.637</v>
          </cell>
          <cell r="AFD116">
            <v>42.936</v>
          </cell>
          <cell r="AFE116">
            <v>43.530999999999999</v>
          </cell>
          <cell r="AFF116">
            <v>43.061</v>
          </cell>
          <cell r="AFG116">
            <v>44.518000000000001</v>
          </cell>
          <cell r="AFH116">
            <v>44.009</v>
          </cell>
          <cell r="AFI116">
            <v>43.472000000000001</v>
          </cell>
          <cell r="AFJ116">
            <v>42.323999999999998</v>
          </cell>
          <cell r="AFK116">
            <v>42.73</v>
          </cell>
          <cell r="AFL116">
            <v>43.045000000000002</v>
          </cell>
          <cell r="AFM116">
            <v>44.944000000000003</v>
          </cell>
          <cell r="AFN116">
            <v>41.817</v>
          </cell>
          <cell r="AFO116">
            <v>42.396999999999998</v>
          </cell>
          <cell r="AFP116">
            <v>68.316999999999993</v>
          </cell>
          <cell r="AFQ116">
            <v>68.602999999999994</v>
          </cell>
          <cell r="AFR116">
            <v>68.295000000000002</v>
          </cell>
          <cell r="AFS116">
            <v>67.981999999999999</v>
          </cell>
          <cell r="AFT116">
            <v>67.665000000000006</v>
          </cell>
          <cell r="AFU116">
            <v>67.343999999999994</v>
          </cell>
          <cell r="AFV116">
            <v>67.018000000000001</v>
          </cell>
          <cell r="AFW116">
            <v>66.376999999999995</v>
          </cell>
          <cell r="AFX116">
            <v>65.945999999999998</v>
          </cell>
          <cell r="AFY116">
            <v>65.513999999999996</v>
          </cell>
          <cell r="AFZ116">
            <v>64.28</v>
          </cell>
          <cell r="AGA116">
            <v>64.058000000000007</v>
          </cell>
          <cell r="AGB116">
            <v>63.835999999999999</v>
          </cell>
          <cell r="AGC116">
            <v>65.683999999999997</v>
          </cell>
          <cell r="AGD116">
            <v>65.34</v>
          </cell>
          <cell r="AGE116">
            <v>64.992999999999995</v>
          </cell>
          <cell r="AGF116">
            <v>66.257000000000005</v>
          </cell>
          <cell r="AGG116">
            <v>66.180000000000007</v>
          </cell>
          <cell r="AGH116">
            <v>67.656999999999996</v>
          </cell>
          <cell r="AGI116">
            <v>68.494</v>
          </cell>
          <cell r="AGJ116">
            <v>68.611000000000004</v>
          </cell>
          <cell r="AGK116">
            <v>67.582999999999998</v>
          </cell>
          <cell r="AGL116">
            <v>67.432000000000002</v>
          </cell>
          <cell r="AGM116">
            <v>67.322000000000003</v>
          </cell>
          <cell r="AGN116">
            <v>67.974000000000004</v>
          </cell>
          <cell r="AGO116">
            <v>67.427999999999997</v>
          </cell>
          <cell r="AGP116">
            <v>67.602999999999994</v>
          </cell>
          <cell r="AGQ116">
            <v>67.674999999999997</v>
          </cell>
          <cell r="AGR116">
            <v>67.477999999999994</v>
          </cell>
          <cell r="AGS116">
            <v>66.120999999999995</v>
          </cell>
          <cell r="AGT116">
            <v>63.091000000000001</v>
          </cell>
          <cell r="AGU116">
            <v>63.444000000000003</v>
          </cell>
          <cell r="AGV116">
            <v>15</v>
          </cell>
          <cell r="AHB116">
            <v>0.57199999999999995</v>
          </cell>
          <cell r="AHC116">
            <v>0.57899999999999996</v>
          </cell>
          <cell r="AHD116">
            <v>0.59</v>
          </cell>
          <cell r="AHE116">
            <v>0.57599999999999996</v>
          </cell>
          <cell r="AHF116">
            <v>0.58699999999999997</v>
          </cell>
          <cell r="AHG116">
            <v>0.59</v>
          </cell>
          <cell r="AHH116">
            <v>0.59499999999999997</v>
          </cell>
          <cell r="AHI116">
            <v>0.59299999999999997</v>
          </cell>
          <cell r="AHJ116">
            <v>0.59399999999999997</v>
          </cell>
          <cell r="AHK116">
            <v>0.59499999999999997</v>
          </cell>
          <cell r="AHL116">
            <v>0.60399999999999998</v>
          </cell>
          <cell r="AHM116">
            <v>0.63</v>
          </cell>
          <cell r="AHN116">
            <v>0.63300000000000001</v>
          </cell>
          <cell r="AHO116">
            <v>0.64700000000000002</v>
          </cell>
          <cell r="AHP116">
            <v>0.65900000000000003</v>
          </cell>
          <cell r="AHQ116">
            <v>0.67</v>
          </cell>
          <cell r="AHR116">
            <v>0.66200000000000003</v>
          </cell>
          <cell r="AHS116">
            <v>0.66700000000000004</v>
          </cell>
          <cell r="AHT116">
            <v>0.67700000000000005</v>
          </cell>
          <cell r="AHU116">
            <v>0.68200000000000005</v>
          </cell>
          <cell r="AHV116">
            <v>0.69099999999999995</v>
          </cell>
          <cell r="AHW116">
            <v>0.68799999999999994</v>
          </cell>
          <cell r="AHX116">
            <v>0.70099999999999996</v>
          </cell>
          <cell r="AHY116">
            <v>0.71299999999999997</v>
          </cell>
          <cell r="AHZ116">
            <v>0.71699999999999997</v>
          </cell>
          <cell r="AIA116">
            <v>0.71</v>
          </cell>
          <cell r="AIB116">
            <v>0.70699999999999996</v>
          </cell>
          <cell r="AIH116">
            <v>10.903426789999999</v>
          </cell>
          <cell r="AII116">
            <v>10.92307692</v>
          </cell>
          <cell r="AIJ116">
            <v>9.9236641219999999</v>
          </cell>
          <cell r="AIK116">
            <v>12.859304079999999</v>
          </cell>
          <cell r="AIL116">
            <v>12.257100149999999</v>
          </cell>
          <cell r="AIM116">
            <v>12.592592590000001</v>
          </cell>
          <cell r="AIN116">
            <v>12.37113402</v>
          </cell>
          <cell r="AIO116">
            <v>13.17715959</v>
          </cell>
          <cell r="AIP116">
            <v>13.6627907</v>
          </cell>
          <cell r="AIQ116">
            <v>14.265129679999999</v>
          </cell>
          <cell r="AIR116">
            <v>13.59084406</v>
          </cell>
          <cell r="AIS116">
            <v>10.891089109999999</v>
          </cell>
          <cell r="AIT116">
            <v>10.970464140000001</v>
          </cell>
          <cell r="AIU116">
            <v>11.36986301</v>
          </cell>
          <cell r="AIV116">
            <v>10.09549795</v>
          </cell>
          <cell r="AIW116">
            <v>9.2140921410000001</v>
          </cell>
          <cell r="AIX116">
            <v>10.66126856</v>
          </cell>
          <cell r="AIY116">
            <v>10.22880215</v>
          </cell>
          <cell r="AIZ116">
            <v>9.7333333329999991</v>
          </cell>
          <cell r="AJA116">
            <v>9.6688741720000007</v>
          </cell>
          <cell r="AJB116">
            <v>9.3175853019999995</v>
          </cell>
          <cell r="AJC116">
            <v>10.299869620000001</v>
          </cell>
          <cell r="AJD116">
            <v>9.3143596380000009</v>
          </cell>
          <cell r="AJE116">
            <v>8.4724005130000002</v>
          </cell>
          <cell r="AJF116">
            <v>8.5459183670000005</v>
          </cell>
          <cell r="AJG116">
            <v>8.2687338500000003</v>
          </cell>
          <cell r="AJH116">
            <v>8.1818181820000007</v>
          </cell>
          <cell r="AJI116">
            <v>7.1056011640000003</v>
          </cell>
          <cell r="AJJ116">
            <v>5.0343600720000001</v>
          </cell>
          <cell r="AJK116">
            <v>5.5236719819999998</v>
          </cell>
          <cell r="AJL116">
            <v>5.1025489559999997</v>
          </cell>
          <cell r="AJM116">
            <v>5.3156300410000004</v>
          </cell>
          <cell r="AJN116">
            <v>5.3632115330000003</v>
          </cell>
          <cell r="AJO116">
            <v>5.8732519600000002</v>
          </cell>
          <cell r="AJP116">
            <v>5.2900633030000002</v>
          </cell>
          <cell r="AJQ116">
            <v>6.2479343280000004</v>
          </cell>
          <cell r="AJR116">
            <v>5.7628109939999996</v>
          </cell>
          <cell r="AJS116">
            <v>5.8953155050000001</v>
          </cell>
          <cell r="AJT116">
            <v>5.8380922259999997</v>
          </cell>
          <cell r="AJU116">
            <v>5.303944306</v>
          </cell>
          <cell r="AJV116">
            <v>5.4672045640000002</v>
          </cell>
          <cell r="AJW116">
            <v>5.3988044999999998</v>
          </cell>
          <cell r="AJX116">
            <v>5.4259314180000002</v>
          </cell>
          <cell r="AJY116">
            <v>5.2514358029999997</v>
          </cell>
          <cell r="AJZ116">
            <v>4.5431305699999998</v>
          </cell>
          <cell r="AKA116">
            <v>4.496464735</v>
          </cell>
          <cell r="AKB116">
            <v>4.1527008429999999</v>
          </cell>
          <cell r="AKC116">
            <v>4.1050522489999999</v>
          </cell>
          <cell r="AKD116">
            <v>4.4374705370000003</v>
          </cell>
          <cell r="AKE116">
            <v>4.2111038150000004</v>
          </cell>
          <cell r="AKF116">
            <v>3.7432799619999999</v>
          </cell>
          <cell r="AKG116">
            <v>3.5903310030000002</v>
          </cell>
          <cell r="AKH116">
            <v>3.3779663430000002</v>
          </cell>
          <cell r="AKI116">
            <v>3.358031242</v>
          </cell>
          <cell r="AKJ116">
            <v>3.604185599</v>
          </cell>
          <cell r="AKK116">
            <v>3.372081133</v>
          </cell>
          <cell r="AKL116">
            <v>3.8276251179999998</v>
          </cell>
          <cell r="AKM116">
            <v>3.4302530409999998</v>
          </cell>
          <cell r="AKN116">
            <v>3.4302530409999998</v>
          </cell>
          <cell r="AKP116">
            <v>3.22</v>
          </cell>
          <cell r="AKQ116">
            <v>10.64</v>
          </cell>
          <cell r="AKR116">
            <v>12.06</v>
          </cell>
          <cell r="AKS116">
            <v>13.9</v>
          </cell>
          <cell r="AKT116">
            <v>14.96</v>
          </cell>
          <cell r="AKU116">
            <v>14.45</v>
          </cell>
          <cell r="AKV116">
            <v>13.14</v>
          </cell>
          <cell r="AKW116">
            <v>17.72</v>
          </cell>
          <cell r="AKX116">
            <v>17.28</v>
          </cell>
          <cell r="AKY116">
            <v>17.87</v>
          </cell>
          <cell r="AKZ116">
            <v>17.34</v>
          </cell>
          <cell r="ALA116">
            <v>20.12</v>
          </cell>
          <cell r="ALB116">
            <v>20.74</v>
          </cell>
          <cell r="ALC116">
            <v>22.32</v>
          </cell>
          <cell r="ALD116">
            <v>20.7</v>
          </cell>
          <cell r="ALE116">
            <v>15.24</v>
          </cell>
          <cell r="ALF116">
            <v>16.54</v>
          </cell>
          <cell r="ALG116">
            <v>17.37</v>
          </cell>
          <cell r="ALH116">
            <v>15.08</v>
          </cell>
          <cell r="ALI116">
            <v>13.48</v>
          </cell>
          <cell r="ALJ116">
            <v>15.83</v>
          </cell>
          <cell r="ALK116">
            <v>15.41</v>
          </cell>
          <cell r="ALL116">
            <v>15.16</v>
          </cell>
          <cell r="ALM116">
            <v>15.12</v>
          </cell>
          <cell r="ALN116">
            <v>14.68</v>
          </cell>
          <cell r="ALO116">
            <v>16.89</v>
          </cell>
          <cell r="ALP116">
            <v>14.33</v>
          </cell>
          <cell r="ALQ116">
            <v>13</v>
          </cell>
          <cell r="ALR116">
            <v>12.29</v>
          </cell>
          <cell r="ALS116">
            <v>12.29</v>
          </cell>
          <cell r="ALT116">
            <v>12.29</v>
          </cell>
        </row>
        <row r="117">
          <cell r="A117" t="str">
            <v>Mali</v>
          </cell>
          <cell r="B117" t="str">
            <v>MLI</v>
          </cell>
          <cell r="C117" t="str">
            <v>Low</v>
          </cell>
          <cell r="D117" t="str">
            <v>SSA</v>
          </cell>
          <cell r="E117">
            <v>186</v>
          </cell>
          <cell r="F117">
            <v>0.23699999999999999</v>
          </cell>
          <cell r="G117">
            <v>0.245</v>
          </cell>
          <cell r="H117">
            <v>0.249</v>
          </cell>
          <cell r="I117">
            <v>0.25700000000000001</v>
          </cell>
          <cell r="J117">
            <v>0.26400000000000001</v>
          </cell>
          <cell r="K117">
            <v>0.27</v>
          </cell>
          <cell r="L117">
            <v>0.27700000000000002</v>
          </cell>
          <cell r="M117">
            <v>0.28899999999999998</v>
          </cell>
          <cell r="N117">
            <v>0.29899999999999999</v>
          </cell>
          <cell r="O117">
            <v>0.311</v>
          </cell>
          <cell r="P117">
            <v>0.317</v>
          </cell>
          <cell r="Q117">
            <v>0.32900000000000001</v>
          </cell>
          <cell r="R117">
            <v>0.33800000000000002</v>
          </cell>
          <cell r="S117">
            <v>0.35</v>
          </cell>
          <cell r="T117">
            <v>0.35699999999999998</v>
          </cell>
          <cell r="U117">
            <v>0.36599999999999999</v>
          </cell>
          <cell r="V117">
            <v>0.375</v>
          </cell>
          <cell r="W117">
            <v>0.38200000000000001</v>
          </cell>
          <cell r="X117">
            <v>0.39</v>
          </cell>
          <cell r="Y117">
            <v>0.39700000000000002</v>
          </cell>
          <cell r="Z117">
            <v>0.40400000000000003</v>
          </cell>
          <cell r="AA117">
            <v>0.40899999999999997</v>
          </cell>
          <cell r="AB117">
            <v>0.40699999999999997</v>
          </cell>
          <cell r="AC117">
            <v>0.40699999999999997</v>
          </cell>
          <cell r="AD117">
            <v>0.41499999999999998</v>
          </cell>
          <cell r="AE117">
            <v>0.41599999999999998</v>
          </cell>
          <cell r="AF117">
            <v>0.42099999999999999</v>
          </cell>
          <cell r="AG117">
            <v>0.42599999999999999</v>
          </cell>
          <cell r="AH117">
            <v>0.43</v>
          </cell>
          <cell r="AI117">
            <v>0.433</v>
          </cell>
          <cell r="AJ117">
            <v>0.42699999999999999</v>
          </cell>
          <cell r="AK117">
            <v>0.42799999999999999</v>
          </cell>
          <cell r="AL117">
            <v>46.620399999999997</v>
          </cell>
          <cell r="AM117">
            <v>47.2164</v>
          </cell>
          <cell r="AN117">
            <v>47.495699999999999</v>
          </cell>
          <cell r="AO117">
            <v>47.732500000000002</v>
          </cell>
          <cell r="AP117">
            <v>47.741500000000002</v>
          </cell>
          <cell r="AQ117">
            <v>47.8157</v>
          </cell>
          <cell r="AR117">
            <v>47.791600000000003</v>
          </cell>
          <cell r="AS117">
            <v>48.531199999999998</v>
          </cell>
          <cell r="AT117">
            <v>49.164299999999997</v>
          </cell>
          <cell r="AU117">
            <v>49.796599999999998</v>
          </cell>
          <cell r="AV117">
            <v>50.539299999999997</v>
          </cell>
          <cell r="AW117">
            <v>51.283799999999999</v>
          </cell>
          <cell r="AX117">
            <v>52.222200000000001</v>
          </cell>
          <cell r="AY117">
            <v>52.892600000000002</v>
          </cell>
          <cell r="AZ117">
            <v>53.538499999999999</v>
          </cell>
          <cell r="BA117">
            <v>54.002899999999997</v>
          </cell>
          <cell r="BB117">
            <v>54.614899999999999</v>
          </cell>
          <cell r="BC117">
            <v>54.941099999999999</v>
          </cell>
          <cell r="BD117">
            <v>55.290700000000001</v>
          </cell>
          <cell r="BE117">
            <v>55.874499999999998</v>
          </cell>
          <cell r="BF117">
            <v>56.381700000000002</v>
          </cell>
          <cell r="BG117">
            <v>56.755299999999998</v>
          </cell>
          <cell r="BH117">
            <v>57.0792</v>
          </cell>
          <cell r="BI117">
            <v>57.356699999999996</v>
          </cell>
          <cell r="BJ117">
            <v>57.900300000000001</v>
          </cell>
          <cell r="BK117">
            <v>58.363199999999999</v>
          </cell>
          <cell r="BL117">
            <v>58.731299999999997</v>
          </cell>
          <cell r="BM117">
            <v>59.132199999999997</v>
          </cell>
          <cell r="BN117">
            <v>59.3934</v>
          </cell>
          <cell r="BO117">
            <v>59.663699999999999</v>
          </cell>
          <cell r="BP117">
            <v>58.633099999999999</v>
          </cell>
          <cell r="BQ117">
            <v>58.941400000000002</v>
          </cell>
          <cell r="BR117">
            <v>2.076570034</v>
          </cell>
          <cell r="BS117">
            <v>2.1605100629999998</v>
          </cell>
          <cell r="BT117">
            <v>2.3219799999999999</v>
          </cell>
          <cell r="BU117">
            <v>2.5485999580000001</v>
          </cell>
          <cell r="BV117">
            <v>2.7966499329999999</v>
          </cell>
          <cell r="BW117">
            <v>3.044699907</v>
          </cell>
          <cell r="BX117">
            <v>3.3032898899999998</v>
          </cell>
          <cell r="BY117">
            <v>3.682650089</v>
          </cell>
          <cell r="BZ117">
            <v>3.9822900300000001</v>
          </cell>
          <cell r="CA117">
            <v>4.3916101459999997</v>
          </cell>
          <cell r="CB117">
            <v>4.6153302189999996</v>
          </cell>
          <cell r="CC117">
            <v>4.9298626780000001</v>
          </cell>
          <cell r="CD117">
            <v>5.2443951369999997</v>
          </cell>
          <cell r="CE117">
            <v>5.5589275960000002</v>
          </cell>
          <cell r="CF117">
            <v>5.8734600539999997</v>
          </cell>
          <cell r="CG117">
            <v>6.1879925130000002</v>
          </cell>
          <cell r="CH117">
            <v>6.5025249719999998</v>
          </cell>
          <cell r="CI117">
            <v>6.8170574310000003</v>
          </cell>
          <cell r="CJ117">
            <v>7.1315898899999999</v>
          </cell>
          <cell r="CK117">
            <v>7.4119501110000003</v>
          </cell>
          <cell r="CL117">
            <v>7.5983700750000001</v>
          </cell>
          <cell r="CM117">
            <v>7.7554497720000004</v>
          </cell>
          <cell r="CN117">
            <v>7.5642199520000002</v>
          </cell>
          <cell r="CO117">
            <v>7.3729901309999999</v>
          </cell>
          <cell r="CP117">
            <v>7.5413098339999998</v>
          </cell>
          <cell r="CQ117">
            <v>7.347839832</v>
          </cell>
          <cell r="CR117">
            <v>7.4039797780000001</v>
          </cell>
          <cell r="CS117">
            <v>7.4610600470000001</v>
          </cell>
          <cell r="CT117">
            <v>7.4420245490000001</v>
          </cell>
          <cell r="CU117">
            <v>7.4230376170000003</v>
          </cell>
          <cell r="CV117">
            <v>7.4230376170000003</v>
          </cell>
          <cell r="CW117">
            <v>7.4230376170000003</v>
          </cell>
          <cell r="CX117">
            <v>0.72</v>
          </cell>
          <cell r="CY117">
            <v>0.752</v>
          </cell>
          <cell r="CZ117">
            <v>0.78400000000000003</v>
          </cell>
          <cell r="DA117">
            <v>0.81599999999999995</v>
          </cell>
          <cell r="DB117">
            <v>0.84799999999999998</v>
          </cell>
          <cell r="DC117">
            <v>0.88</v>
          </cell>
          <cell r="DD117">
            <v>0.90600000000000003</v>
          </cell>
          <cell r="DE117">
            <v>0.93200000000000005</v>
          </cell>
          <cell r="DF117">
            <v>0.95799999999999996</v>
          </cell>
          <cell r="DG117">
            <v>0.98399999999999999</v>
          </cell>
          <cell r="DH117">
            <v>1.01</v>
          </cell>
          <cell r="DI117">
            <v>1.04</v>
          </cell>
          <cell r="DJ117">
            <v>1.07</v>
          </cell>
          <cell r="DK117">
            <v>1.1000000000000001</v>
          </cell>
          <cell r="DL117">
            <v>1.1299999999999999</v>
          </cell>
          <cell r="DM117">
            <v>1.1599999999999999</v>
          </cell>
          <cell r="DN117">
            <v>1.228</v>
          </cell>
          <cell r="DO117">
            <v>1.296</v>
          </cell>
          <cell r="DP117">
            <v>1.3640000000000001</v>
          </cell>
          <cell r="DQ117">
            <v>1.4319999999999999</v>
          </cell>
          <cell r="DR117">
            <v>1.5</v>
          </cell>
          <cell r="DS117">
            <v>1.5740000000000001</v>
          </cell>
          <cell r="DT117">
            <v>1.6479999999999999</v>
          </cell>
          <cell r="DU117">
            <v>1.722</v>
          </cell>
          <cell r="DV117">
            <v>1.796</v>
          </cell>
          <cell r="DW117">
            <v>1.87</v>
          </cell>
          <cell r="DX117">
            <v>1.98</v>
          </cell>
          <cell r="DY117">
            <v>2.09</v>
          </cell>
          <cell r="DZ117">
            <v>2.2000000000000002</v>
          </cell>
          <cell r="EA117">
            <v>2.31</v>
          </cell>
          <cell r="EB117">
            <v>2.31</v>
          </cell>
          <cell r="EC117">
            <v>2.31</v>
          </cell>
          <cell r="ED117">
            <v>1409.193137</v>
          </cell>
          <cell r="EE117">
            <v>1548.8802920000001</v>
          </cell>
          <cell r="EF117">
            <v>1460.3676379999999</v>
          </cell>
          <cell r="EG117">
            <v>1472.333934</v>
          </cell>
          <cell r="EH117">
            <v>1470.547585</v>
          </cell>
          <cell r="EI117">
            <v>1435.609201</v>
          </cell>
          <cell r="EJ117">
            <v>1496.784482</v>
          </cell>
          <cell r="EK117">
            <v>1526.1232649999999</v>
          </cell>
          <cell r="EL117">
            <v>1601.790029</v>
          </cell>
          <cell r="EM117">
            <v>1657.017601</v>
          </cell>
          <cell r="EN117">
            <v>1614.9056969999999</v>
          </cell>
          <cell r="EO117">
            <v>1741.7401359999999</v>
          </cell>
          <cell r="EP117">
            <v>1718.883953</v>
          </cell>
          <cell r="EQ117">
            <v>1870.453761</v>
          </cell>
          <cell r="ER117">
            <v>1841.2933780000001</v>
          </cell>
          <cell r="ES117">
            <v>1900.5733170000001</v>
          </cell>
          <cell r="ET117">
            <v>1913.7369739999999</v>
          </cell>
          <cell r="EU117">
            <v>1917.3623279999999</v>
          </cell>
          <cell r="EV117">
            <v>1952.5375779999999</v>
          </cell>
          <cell r="EW117">
            <v>1947.600342</v>
          </cell>
          <cell r="EX117">
            <v>2000.0797680000001</v>
          </cell>
          <cell r="EY117">
            <v>2007.6075229999999</v>
          </cell>
          <cell r="EZ117">
            <v>1928.19902</v>
          </cell>
          <cell r="FA117">
            <v>1928.51529</v>
          </cell>
          <cell r="FB117">
            <v>2019.3118790000001</v>
          </cell>
          <cell r="FC117">
            <v>2091.0130720000002</v>
          </cell>
          <cell r="FD117">
            <v>2137.3433329999998</v>
          </cell>
          <cell r="FE117">
            <v>2173.5556230000002</v>
          </cell>
          <cell r="FF117">
            <v>2217.6110279999998</v>
          </cell>
          <cell r="FG117">
            <v>2241.7818510000002</v>
          </cell>
          <cell r="FH117">
            <v>2131.5914550000002</v>
          </cell>
          <cell r="FI117">
            <v>2132.6294429999998</v>
          </cell>
          <cell r="FJ117">
            <v>5</v>
          </cell>
          <cell r="FK117">
            <v>0.71199999999999997</v>
          </cell>
          <cell r="FL117">
            <v>0.71299999999999997</v>
          </cell>
          <cell r="FM117">
            <v>0.71199999999999997</v>
          </cell>
          <cell r="FN117">
            <v>0.72499999999999998</v>
          </cell>
          <cell r="FO117">
            <v>0.73499999999999999</v>
          </cell>
          <cell r="FP117">
            <v>0.73899999999999999</v>
          </cell>
          <cell r="FQ117">
            <v>0.73599999999999999</v>
          </cell>
          <cell r="FR117">
            <v>0.73899999999999999</v>
          </cell>
          <cell r="FS117">
            <v>0.752</v>
          </cell>
          <cell r="FT117">
            <v>0.75800000000000001</v>
          </cell>
          <cell r="FU117">
            <v>0.76900000000000002</v>
          </cell>
          <cell r="FV117">
            <v>0.77900000000000003</v>
          </cell>
          <cell r="FW117">
            <v>0.78700000000000003</v>
          </cell>
          <cell r="FX117">
            <v>0.79500000000000004</v>
          </cell>
          <cell r="FY117">
            <v>0.80100000000000005</v>
          </cell>
          <cell r="FZ117">
            <v>0.80600000000000005</v>
          </cell>
          <cell r="GA117">
            <v>0.81799999999999995</v>
          </cell>
          <cell r="GB117">
            <v>0.82699999999999996</v>
          </cell>
          <cell r="GC117">
            <v>0.83699999999999997</v>
          </cell>
          <cell r="GD117">
            <v>0.84499999999999997</v>
          </cell>
          <cell r="GE117">
            <v>0.86699999999999999</v>
          </cell>
          <cell r="GF117">
            <v>0.874</v>
          </cell>
          <cell r="GG117">
            <v>0.875</v>
          </cell>
          <cell r="GH117">
            <v>0.85199999999999998</v>
          </cell>
          <cell r="GI117">
            <v>0.84499999999999997</v>
          </cell>
          <cell r="GJ117">
            <v>0.86899999999999999</v>
          </cell>
          <cell r="GK117">
            <v>0.86099999999999999</v>
          </cell>
          <cell r="GL117">
            <v>0.84899999999999998</v>
          </cell>
          <cell r="GM117">
            <v>0.82</v>
          </cell>
          <cell r="GN117">
            <v>0.89800000000000002</v>
          </cell>
          <cell r="GO117">
            <v>0.88600000000000001</v>
          </cell>
          <cell r="GP117">
            <v>0.88700000000000001</v>
          </cell>
          <cell r="GQ117">
            <v>0.195615386</v>
          </cell>
          <cell r="GR117">
            <v>0.20237100199999999</v>
          </cell>
          <cell r="GS117">
            <v>0.205457795</v>
          </cell>
          <cell r="GT117">
            <v>0.21421182599999999</v>
          </cell>
          <cell r="GU117">
            <v>0.221645645</v>
          </cell>
          <cell r="GV117">
            <v>0.22747984500000001</v>
          </cell>
          <cell r="GW117">
            <v>0.233234053</v>
          </cell>
          <cell r="GX117">
            <v>0.24353857600000001</v>
          </cell>
          <cell r="GY117">
            <v>0.25504429099999998</v>
          </cell>
          <cell r="GZ117">
            <v>0.26649593300000002</v>
          </cell>
          <cell r="HA117">
            <v>0.274175793</v>
          </cell>
          <cell r="HB117">
            <v>0.28639236000000001</v>
          </cell>
          <cell r="HC117">
            <v>0.295994863</v>
          </cell>
          <cell r="HD117">
            <v>0.30798699000000002</v>
          </cell>
          <cell r="HE117">
            <v>0.31582747900000002</v>
          </cell>
          <cell r="HF117">
            <v>0.32454228200000002</v>
          </cell>
          <cell r="HG117">
            <v>0.33537532599999997</v>
          </cell>
          <cell r="HH117">
            <v>0.34437173999999998</v>
          </cell>
          <cell r="HI117">
            <v>0.35413588600000001</v>
          </cell>
          <cell r="HJ117">
            <v>0.36227540899999999</v>
          </cell>
          <cell r="HK117">
            <v>0.37479932300000002</v>
          </cell>
          <cell r="HL117">
            <v>0.38083692800000002</v>
          </cell>
          <cell r="HM117">
            <v>0.38047470799999999</v>
          </cell>
          <cell r="HN117">
            <v>0.37449341600000002</v>
          </cell>
          <cell r="HO117">
            <v>0.37580415299999997</v>
          </cell>
          <cell r="HP117">
            <v>0.38441647200000001</v>
          </cell>
          <cell r="HQ117">
            <v>0.38681770100000001</v>
          </cell>
          <cell r="HR117">
            <v>0.38635788900000001</v>
          </cell>
          <cell r="HS117">
            <v>0.37779025399999999</v>
          </cell>
          <cell r="HT117">
            <v>0.407267035</v>
          </cell>
          <cell r="HU117">
            <v>0.39784944100000003</v>
          </cell>
          <cell r="HV117">
            <v>0.399133986</v>
          </cell>
          <cell r="HW117">
            <v>47.097999999999999</v>
          </cell>
          <cell r="HX117">
            <v>47.580300000000001</v>
          </cell>
          <cell r="HY117">
            <v>47.894799999999996</v>
          </cell>
          <cell r="HZ117">
            <v>48.326700000000002</v>
          </cell>
          <cell r="IA117">
            <v>48.317500000000003</v>
          </cell>
          <cell r="IB117">
            <v>48.168900000000001</v>
          </cell>
          <cell r="IC117">
            <v>47.906199999999998</v>
          </cell>
          <cell r="ID117">
            <v>48.739699999999999</v>
          </cell>
          <cell r="IE117">
            <v>49.3476</v>
          </cell>
          <cell r="IF117">
            <v>49.904800000000002</v>
          </cell>
          <cell r="IG117">
            <v>50.689100000000003</v>
          </cell>
          <cell r="IH117">
            <v>51.601999999999997</v>
          </cell>
          <cell r="II117">
            <v>52.7759</v>
          </cell>
          <cell r="IJ117">
            <v>53.578800000000001</v>
          </cell>
          <cell r="IK117">
            <v>54.345500000000001</v>
          </cell>
          <cell r="IL117">
            <v>54.851100000000002</v>
          </cell>
          <cell r="IM117">
            <v>55.486600000000003</v>
          </cell>
          <cell r="IN117">
            <v>55.740200000000002</v>
          </cell>
          <cell r="IO117">
            <v>56.0974</v>
          </cell>
          <cell r="IP117">
            <v>56.752800000000001</v>
          </cell>
          <cell r="IQ117">
            <v>57.328200000000002</v>
          </cell>
          <cell r="IR117">
            <v>57.722799999999999</v>
          </cell>
          <cell r="IS117">
            <v>58.080399999999997</v>
          </cell>
          <cell r="IT117">
            <v>58.463200000000001</v>
          </cell>
          <cell r="IU117">
            <v>58.969499999999996</v>
          </cell>
          <cell r="IV117">
            <v>59.468000000000004</v>
          </cell>
          <cell r="IW117">
            <v>59.7042</v>
          </cell>
          <cell r="IX117">
            <v>60.235399999999998</v>
          </cell>
          <cell r="IY117">
            <v>60.694400000000002</v>
          </cell>
          <cell r="IZ117">
            <v>60.841200000000001</v>
          </cell>
          <cell r="JA117">
            <v>59.939900000000002</v>
          </cell>
          <cell r="JB117">
            <v>60.331000000000003</v>
          </cell>
          <cell r="JC117">
            <v>1.5059700009999999</v>
          </cell>
          <cell r="JD117">
            <v>1.5656000379999999</v>
          </cell>
          <cell r="JE117">
            <v>1.6593300099999999</v>
          </cell>
          <cell r="JF117">
            <v>1.8745399709999999</v>
          </cell>
          <cell r="JG117">
            <v>2.1119449729999999</v>
          </cell>
          <cell r="JH117">
            <v>2.3493499760000001</v>
          </cell>
          <cell r="JI117">
            <v>2.534110069</v>
          </cell>
          <cell r="JJ117">
            <v>2.8068099019999999</v>
          </cell>
          <cell r="JK117">
            <v>3.1319200989999998</v>
          </cell>
          <cell r="JL117">
            <v>3.4997699259999999</v>
          </cell>
          <cell r="JM117">
            <v>3.7685899730000001</v>
          </cell>
          <cell r="JN117">
            <v>4.0623487230000004</v>
          </cell>
          <cell r="JO117">
            <v>4.3561074729999998</v>
          </cell>
          <cell r="JP117">
            <v>4.6498662230000001</v>
          </cell>
          <cell r="JQ117">
            <v>4.9436249730000004</v>
          </cell>
          <cell r="JR117">
            <v>5.2373837229999998</v>
          </cell>
          <cell r="JS117">
            <v>5.5311424730000001</v>
          </cell>
          <cell r="JT117">
            <v>5.8249012230000003</v>
          </cell>
          <cell r="JU117">
            <v>6.1186599729999998</v>
          </cell>
          <cell r="JV117">
            <v>6.3782901760000001</v>
          </cell>
          <cell r="JW117">
            <v>6.6137599949999997</v>
          </cell>
          <cell r="JX117">
            <v>6.8560800549999996</v>
          </cell>
          <cell r="JY117">
            <v>6.80510664</v>
          </cell>
          <cell r="JZ117">
            <v>6.7541332240000003</v>
          </cell>
          <cell r="KA117">
            <v>6.7031598089999997</v>
          </cell>
          <cell r="KB117">
            <v>6.6722898480000001</v>
          </cell>
          <cell r="KC117">
            <v>6.6302099229999998</v>
          </cell>
          <cell r="KD117">
            <v>6.7972297670000001</v>
          </cell>
          <cell r="KE117">
            <v>6.7961983779999997</v>
          </cell>
          <cell r="KF117">
            <v>6.7951671459999998</v>
          </cell>
          <cell r="KG117">
            <v>6.7951671459999998</v>
          </cell>
          <cell r="KH117">
            <v>6.7951671459999998</v>
          </cell>
          <cell r="KI117">
            <v>0.4</v>
          </cell>
          <cell r="KJ117">
            <v>0.42399999999999999</v>
          </cell>
          <cell r="KK117">
            <v>0.44800000000000001</v>
          </cell>
          <cell r="KL117">
            <v>0.47199999999999998</v>
          </cell>
          <cell r="KM117">
            <v>0.496</v>
          </cell>
          <cell r="KN117">
            <v>0.52</v>
          </cell>
          <cell r="KO117">
            <v>0.54200000000000004</v>
          </cell>
          <cell r="KP117">
            <v>0.56399999999999995</v>
          </cell>
          <cell r="KQ117">
            <v>0.58599999999999997</v>
          </cell>
          <cell r="KR117">
            <v>0.60799999999999998</v>
          </cell>
          <cell r="KS117">
            <v>0.63</v>
          </cell>
          <cell r="KT117">
            <v>0.65800000000000003</v>
          </cell>
          <cell r="KU117">
            <v>0.68600000000000005</v>
          </cell>
          <cell r="KV117">
            <v>0.71399999999999997</v>
          </cell>
          <cell r="KW117">
            <v>0.74199999999999999</v>
          </cell>
          <cell r="KX117">
            <v>0.77</v>
          </cell>
          <cell r="KY117">
            <v>0.94</v>
          </cell>
          <cell r="KZ117">
            <v>1.1100000000000001</v>
          </cell>
          <cell r="LA117">
            <v>1.28</v>
          </cell>
          <cell r="LB117">
            <v>1.3939999999999999</v>
          </cell>
          <cell r="LC117">
            <v>1.62</v>
          </cell>
          <cell r="LD117">
            <v>1.68</v>
          </cell>
          <cell r="LE117">
            <v>1.74</v>
          </cell>
          <cell r="LF117">
            <v>1.8</v>
          </cell>
          <cell r="LG117">
            <v>1.86</v>
          </cell>
          <cell r="LH117">
            <v>1.92</v>
          </cell>
          <cell r="LI117">
            <v>2.036</v>
          </cell>
          <cell r="LJ117">
            <v>2.1520000000000001</v>
          </cell>
          <cell r="LK117">
            <v>2.2679999999999998</v>
          </cell>
          <cell r="LL117">
            <v>2.3839999999999999</v>
          </cell>
          <cell r="LM117">
            <v>2.3839999999999999</v>
          </cell>
          <cell r="LN117">
            <v>2.3839999999999999</v>
          </cell>
          <cell r="LO117">
            <v>1073.642227</v>
          </cell>
          <cell r="LP117">
            <v>1179.5681509999999</v>
          </cell>
          <cell r="LQ117">
            <v>1111.350351</v>
          </cell>
          <cell r="LR117">
            <v>1119.3867310000001</v>
          </cell>
          <cell r="LS117">
            <v>1117.195864</v>
          </cell>
          <cell r="LT117">
            <v>1090.4864130000001</v>
          </cell>
          <cell r="LU117">
            <v>1135.03647</v>
          </cell>
          <cell r="LV117">
            <v>1156.4029089999999</v>
          </cell>
          <cell r="LW117">
            <v>1213.361394</v>
          </cell>
          <cell r="LX117">
            <v>1254.8211309999999</v>
          </cell>
          <cell r="LY117">
            <v>1222.224395</v>
          </cell>
          <cell r="LZ117">
            <v>1315.834617</v>
          </cell>
          <cell r="MA117">
            <v>1296.0437179999999</v>
          </cell>
          <cell r="MB117">
            <v>1407.462221</v>
          </cell>
          <cell r="MC117">
            <v>1382.8192409999999</v>
          </cell>
          <cell r="MD117">
            <v>1424.7679430000001</v>
          </cell>
          <cell r="ME117">
            <v>1429.9308169999999</v>
          </cell>
          <cell r="MF117">
            <v>1428.673816</v>
          </cell>
          <cell r="MG117">
            <v>1451.530929</v>
          </cell>
          <cell r="MH117">
            <v>1445.179924</v>
          </cell>
          <cell r="MI117">
            <v>1543.1753169999999</v>
          </cell>
          <cell r="MJ117">
            <v>1545.731256</v>
          </cell>
          <cell r="MK117">
            <v>1482.6940609999999</v>
          </cell>
          <cell r="ML117">
            <v>1265.3016540000001</v>
          </cell>
          <cell r="MM117">
            <v>1246.6951650000001</v>
          </cell>
          <cell r="MN117">
            <v>1418.1359540000001</v>
          </cell>
          <cell r="MO117">
            <v>1423.9835929999999</v>
          </cell>
          <cell r="MP117">
            <v>1248.0151049999999</v>
          </cell>
          <cell r="MQ117">
            <v>995.13410510000006</v>
          </cell>
          <cell r="MR117">
            <v>1688.691</v>
          </cell>
          <cell r="MS117">
            <v>1485.5769439999999</v>
          </cell>
          <cell r="MT117">
            <v>1482.689243</v>
          </cell>
          <cell r="MU117">
            <v>0.27482346299999999</v>
          </cell>
          <cell r="MV117">
            <v>0.28368424599999997</v>
          </cell>
          <cell r="MW117">
            <v>0.28873949399999999</v>
          </cell>
          <cell r="MX117">
            <v>0.29532134399999999</v>
          </cell>
          <cell r="MY117">
            <v>0.30168151599999998</v>
          </cell>
          <cell r="MZ117">
            <v>0.30786490100000002</v>
          </cell>
          <cell r="NA117">
            <v>0.31708957599999998</v>
          </cell>
          <cell r="NB117">
            <v>0.32959408099999998</v>
          </cell>
          <cell r="NC117">
            <v>0.33924443500000001</v>
          </cell>
          <cell r="ND117">
            <v>0.35143487800000001</v>
          </cell>
          <cell r="NE117">
            <v>0.35656833700000001</v>
          </cell>
          <cell r="NF117">
            <v>0.36782647800000001</v>
          </cell>
          <cell r="NG117">
            <v>0.37588255100000001</v>
          </cell>
          <cell r="NH117">
            <v>0.38723105099999999</v>
          </cell>
          <cell r="NI117">
            <v>0.39431532800000002</v>
          </cell>
          <cell r="NJ117">
            <v>0.40286790300000003</v>
          </cell>
          <cell r="NK117">
            <v>0.410085123</v>
          </cell>
          <cell r="NL117">
            <v>0.41626439599999998</v>
          </cell>
          <cell r="NM117">
            <v>0.42288571899999999</v>
          </cell>
          <cell r="NN117">
            <v>0.42869560299999998</v>
          </cell>
          <cell r="NO117">
            <v>0.43212945800000002</v>
          </cell>
          <cell r="NP117">
            <v>0.43570698800000002</v>
          </cell>
          <cell r="NQ117">
            <v>0.43493386099999998</v>
          </cell>
          <cell r="NR117">
            <v>0.43946640300000001</v>
          </cell>
          <cell r="NS117">
            <v>0.444884999</v>
          </cell>
          <cell r="NT117">
            <v>0.44217948499999998</v>
          </cell>
          <cell r="NU117">
            <v>0.44930808700000002</v>
          </cell>
          <cell r="NV117">
            <v>0.45507895799999998</v>
          </cell>
          <cell r="NW117">
            <v>0.46051404600000001</v>
          </cell>
          <cell r="NX117">
            <v>0.45346345799999999</v>
          </cell>
          <cell r="NY117">
            <v>0.44892027000000001</v>
          </cell>
          <cell r="NZ117">
            <v>0.44987527599999999</v>
          </cell>
          <cell r="OA117">
            <v>46.1402</v>
          </cell>
          <cell r="OB117">
            <v>46.8444</v>
          </cell>
          <cell r="OC117">
            <v>47.088099999999997</v>
          </cell>
          <cell r="OD117">
            <v>47.136400000000002</v>
          </cell>
          <cell r="OE117">
            <v>47.162599999999998</v>
          </cell>
          <cell r="OF117">
            <v>47.45</v>
          </cell>
          <cell r="OG117">
            <v>47.658900000000003</v>
          </cell>
          <cell r="OH117">
            <v>48.305799999999998</v>
          </cell>
          <cell r="OI117">
            <v>48.962899999999998</v>
          </cell>
          <cell r="OJ117">
            <v>49.668599999999998</v>
          </cell>
          <cell r="OK117">
            <v>50.3705</v>
          </cell>
          <cell r="OL117">
            <v>50.954300000000003</v>
          </cell>
          <cell r="OM117">
            <v>51.662700000000001</v>
          </cell>
          <cell r="ON117">
            <v>52.207599999999999</v>
          </cell>
          <cell r="OO117">
            <v>52.740499999999997</v>
          </cell>
          <cell r="OP117">
            <v>53.166400000000003</v>
          </cell>
          <cell r="OQ117">
            <v>53.756</v>
          </cell>
          <cell r="OR117">
            <v>54.149700000000003</v>
          </cell>
          <cell r="OS117">
            <v>54.4925</v>
          </cell>
          <cell r="OT117">
            <v>55.009599999999999</v>
          </cell>
          <cell r="OU117">
            <v>55.453499999999998</v>
          </cell>
          <cell r="OV117">
            <v>55.8078</v>
          </cell>
          <cell r="OW117">
            <v>56.101100000000002</v>
          </cell>
          <cell r="OX117">
            <v>56.281100000000002</v>
          </cell>
          <cell r="OY117">
            <v>56.857999999999997</v>
          </cell>
          <cell r="OZ117">
            <v>57.287700000000001</v>
          </cell>
          <cell r="PA117">
            <v>57.777299999999997</v>
          </cell>
          <cell r="PB117">
            <v>58.058700000000002</v>
          </cell>
          <cell r="PC117">
            <v>58.140099999999997</v>
          </cell>
          <cell r="PD117">
            <v>58.523400000000002</v>
          </cell>
          <cell r="PE117">
            <v>57.384900000000002</v>
          </cell>
          <cell r="PF117">
            <v>57.617899999999999</v>
          </cell>
          <cell r="PG117">
            <v>2.6332099439999999</v>
          </cell>
          <cell r="PH117">
            <v>2.7411200999999998</v>
          </cell>
          <cell r="PI117">
            <v>2.9686300750000001</v>
          </cell>
          <cell r="PJ117">
            <v>3.2063200470000002</v>
          </cell>
          <cell r="PK117">
            <v>3.464045048</v>
          </cell>
          <cell r="PL117">
            <v>3.7217700480000002</v>
          </cell>
          <cell r="PM117">
            <v>4.0513200759999997</v>
          </cell>
          <cell r="PN117">
            <v>4.5342798230000003</v>
          </cell>
          <cell r="PO117">
            <v>4.8092298509999996</v>
          </cell>
          <cell r="PP117">
            <v>5.2590999600000004</v>
          </cell>
          <cell r="PQ117">
            <v>5.4391999240000004</v>
          </cell>
          <cell r="PR117">
            <v>5.7744286660000004</v>
          </cell>
          <cell r="PS117">
            <v>6.1096574070000003</v>
          </cell>
          <cell r="PT117">
            <v>6.4448861480000001</v>
          </cell>
          <cell r="PU117">
            <v>6.780114889</v>
          </cell>
          <cell r="PV117">
            <v>7.1153436299999999</v>
          </cell>
          <cell r="PW117">
            <v>7.4505723709999998</v>
          </cell>
          <cell r="PX117">
            <v>7.7858011129999998</v>
          </cell>
          <cell r="PY117">
            <v>8.1210298539999997</v>
          </cell>
          <cell r="PZ117">
            <v>8.4214696880000002</v>
          </cell>
          <cell r="QA117">
            <v>8.5598096849999994</v>
          </cell>
          <cell r="QB117">
            <v>8.6220197679999995</v>
          </cell>
          <cell r="QC117">
            <v>8.5349998469999999</v>
          </cell>
          <cell r="QD117">
            <v>8.4479799270000004</v>
          </cell>
          <cell r="QE117">
            <v>8.3609600069999992</v>
          </cell>
          <cell r="QF117">
            <v>8.0083904270000001</v>
          </cell>
          <cell r="QG117">
            <v>8.1587095260000009</v>
          </cell>
          <cell r="QH117">
            <v>8.1089401250000002</v>
          </cell>
          <cell r="QI117">
            <v>8.0278590899999998</v>
          </cell>
          <cell r="QJ117">
            <v>7.9475887820000004</v>
          </cell>
          <cell r="QK117">
            <v>7.9475887820000004</v>
          </cell>
          <cell r="QL117">
            <v>7.9475887820000004</v>
          </cell>
          <cell r="QM117">
            <v>1.08</v>
          </cell>
          <cell r="QN117">
            <v>1.1180000000000001</v>
          </cell>
          <cell r="QO117">
            <v>1.1559999999999999</v>
          </cell>
          <cell r="QP117">
            <v>1.194</v>
          </cell>
          <cell r="QQ117">
            <v>1.232</v>
          </cell>
          <cell r="QR117">
            <v>1.27</v>
          </cell>
          <cell r="QS117">
            <v>1.298</v>
          </cell>
          <cell r="QT117">
            <v>1.3260000000000001</v>
          </cell>
          <cell r="QU117">
            <v>1.3540000000000001</v>
          </cell>
          <cell r="QV117">
            <v>1.3819999999999999</v>
          </cell>
          <cell r="QW117">
            <v>1.41</v>
          </cell>
          <cell r="QX117">
            <v>1.4379999999999999</v>
          </cell>
          <cell r="QY117">
            <v>1.466</v>
          </cell>
          <cell r="QZ117">
            <v>1.494</v>
          </cell>
          <cell r="RA117">
            <v>1.522</v>
          </cell>
          <cell r="RB117">
            <v>1.55</v>
          </cell>
          <cell r="RC117">
            <v>1.53</v>
          </cell>
          <cell r="RD117">
            <v>1.51</v>
          </cell>
          <cell r="RE117">
            <v>1.49</v>
          </cell>
          <cell r="RF117">
            <v>1.47</v>
          </cell>
          <cell r="RG117">
            <v>1.45</v>
          </cell>
          <cell r="RH117">
            <v>1.518</v>
          </cell>
          <cell r="RI117">
            <v>1.5860000000000001</v>
          </cell>
          <cell r="RJ117">
            <v>1.6539999999999999</v>
          </cell>
          <cell r="RK117">
            <v>1.722</v>
          </cell>
          <cell r="RL117">
            <v>1.79</v>
          </cell>
          <cell r="RM117">
            <v>1.8919999999999999</v>
          </cell>
          <cell r="RN117">
            <v>1.994</v>
          </cell>
          <cell r="RO117">
            <v>2.0960000000000001</v>
          </cell>
          <cell r="RP117">
            <v>2.198</v>
          </cell>
          <cell r="RQ117">
            <v>2.198</v>
          </cell>
          <cell r="RR117">
            <v>2.198</v>
          </cell>
          <cell r="RS117">
            <v>1741.478267</v>
          </cell>
          <cell r="RT117">
            <v>1914.3307689999999</v>
          </cell>
          <cell r="RU117">
            <v>1805.4679860000001</v>
          </cell>
          <cell r="RV117">
            <v>1821.110107</v>
          </cell>
          <cell r="RW117">
            <v>1819.5483830000001</v>
          </cell>
          <cell r="RX117">
            <v>1776.2469390000001</v>
          </cell>
          <cell r="RY117">
            <v>1853.46748</v>
          </cell>
          <cell r="RZ117">
            <v>1890.265359</v>
          </cell>
          <cell r="SA117">
            <v>1983.973035</v>
          </cell>
          <cell r="SB117">
            <v>2052.338049</v>
          </cell>
          <cell r="SC117">
            <v>2000.4837070000001</v>
          </cell>
          <cell r="SD117">
            <v>2159.5955330000002</v>
          </cell>
          <cell r="SE117">
            <v>2133.5051250000001</v>
          </cell>
          <cell r="SF117">
            <v>2324.301324</v>
          </cell>
          <cell r="SG117">
            <v>2290.6305600000001</v>
          </cell>
          <cell r="SH117">
            <v>2366.848422</v>
          </cell>
          <cell r="SI117">
            <v>2387.8191189999998</v>
          </cell>
          <cell r="SJ117">
            <v>2396.1934299999998</v>
          </cell>
          <cell r="SK117">
            <v>2443.3897689999999</v>
          </cell>
          <cell r="SL117">
            <v>2439.7855279999999</v>
          </cell>
          <cell r="SM117">
            <v>2447.6444270000002</v>
          </cell>
          <cell r="SN117">
            <v>2460.0254759999998</v>
          </cell>
          <cell r="SO117">
            <v>2364.5517620000001</v>
          </cell>
          <cell r="SP117">
            <v>2578.1107959999999</v>
          </cell>
          <cell r="SQ117">
            <v>2776.1338689999998</v>
          </cell>
          <cell r="SR117">
            <v>2750.1955269999999</v>
          </cell>
          <cell r="SS117">
            <v>2836.2248129999998</v>
          </cell>
          <cell r="ST117">
            <v>3080.3475520000002</v>
          </cell>
          <cell r="SU117">
            <v>3415.482215</v>
          </cell>
          <cell r="SV117">
            <v>2783.8116100000002</v>
          </cell>
          <cell r="SW117">
            <v>2764.7898719999998</v>
          </cell>
          <cell r="SX117">
            <v>2769.8476540000001</v>
          </cell>
          <cell r="TB117">
            <v>0.27200000000000002</v>
          </cell>
          <cell r="TC117">
            <v>0.27900000000000003</v>
          </cell>
          <cell r="TD117">
            <v>0.27400000000000002</v>
          </cell>
          <cell r="TE117">
            <v>0.27900000000000003</v>
          </cell>
          <cell r="TF117">
            <v>0.28299999999999997</v>
          </cell>
          <cell r="TG117">
            <v>0.28899999999999998</v>
          </cell>
          <cell r="TH117">
            <v>0.29199999999999998</v>
          </cell>
          <cell r="TI117">
            <v>0.28899999999999998</v>
          </cell>
          <cell r="TJ117">
            <v>0.29099999999999998</v>
          </cell>
          <cell r="TN117">
            <v>32.210588280000003</v>
          </cell>
          <cell r="TO117">
            <v>31.931354979999998</v>
          </cell>
          <cell r="TP117">
            <v>32.941611469999998</v>
          </cell>
          <cell r="TQ117">
            <v>32.69145889</v>
          </cell>
          <cell r="TR117">
            <v>32.449760939999997</v>
          </cell>
          <cell r="TS117">
            <v>31.859742359999998</v>
          </cell>
          <cell r="TT117">
            <v>31.638852320000002</v>
          </cell>
          <cell r="TU117">
            <v>31.333626939999998</v>
          </cell>
          <cell r="TV117">
            <v>31.077906169999999</v>
          </cell>
          <cell r="TZ117">
            <v>33.169533170000001</v>
          </cell>
          <cell r="UA117">
            <v>32.771084340000002</v>
          </cell>
          <cell r="UB117">
            <v>34.13461538</v>
          </cell>
          <cell r="UC117">
            <v>33.729216149999999</v>
          </cell>
          <cell r="UD117">
            <v>33.568075120000003</v>
          </cell>
          <cell r="UE117">
            <v>32.79069767</v>
          </cell>
          <cell r="UF117">
            <v>32.563510389999998</v>
          </cell>
          <cell r="UG117">
            <v>32.318501169999998</v>
          </cell>
          <cell r="UH117">
            <v>32.009345789999998</v>
          </cell>
          <cell r="UI117">
            <v>41.292934420000002</v>
          </cell>
          <cell r="UJ117">
            <v>40.479141239999997</v>
          </cell>
          <cell r="UK117">
            <v>39.680652619999996</v>
          </cell>
          <cell r="UL117">
            <v>38.913684840000002</v>
          </cell>
          <cell r="UM117">
            <v>38.075984949999999</v>
          </cell>
          <cell r="UN117">
            <v>37.28556442</v>
          </cell>
          <cell r="UO117">
            <v>36.535106659999997</v>
          </cell>
          <cell r="UP117">
            <v>35.810012819999997</v>
          </cell>
          <cell r="UQ117">
            <v>35.155857089999998</v>
          </cell>
          <cell r="UR117">
            <v>34.493186950000002</v>
          </cell>
          <cell r="US117">
            <v>33.577510830000001</v>
          </cell>
          <cell r="UT117">
            <v>32.810348509999997</v>
          </cell>
          <cell r="UX117">
            <v>41.618720000000003</v>
          </cell>
          <cell r="UY117">
            <v>41.618720000000003</v>
          </cell>
          <cell r="UZ117">
            <v>46.176949999999998</v>
          </cell>
          <cell r="VA117">
            <v>46.176949999999998</v>
          </cell>
          <cell r="VB117">
            <v>46.176949999999998</v>
          </cell>
          <cell r="VC117">
            <v>43.859650000000002</v>
          </cell>
          <cell r="VD117">
            <v>43.859650000000002</v>
          </cell>
          <cell r="VE117">
            <v>43.859650000000002</v>
          </cell>
          <cell r="VF117">
            <v>43.859650000000002</v>
          </cell>
          <cell r="VJ117">
            <v>16.099360000000001</v>
          </cell>
          <cell r="VK117">
            <v>16.099360000000001</v>
          </cell>
          <cell r="VL117">
            <v>15.36232</v>
          </cell>
          <cell r="VM117">
            <v>15.36232</v>
          </cell>
          <cell r="VN117">
            <v>15.36232</v>
          </cell>
          <cell r="VO117">
            <v>16.56372</v>
          </cell>
          <cell r="VP117">
            <v>16.56372</v>
          </cell>
          <cell r="VQ117">
            <v>16.56372</v>
          </cell>
          <cell r="VR117">
            <v>16.56372</v>
          </cell>
          <cell r="VS117">
            <v>155</v>
          </cell>
          <cell r="VT117">
            <v>0.67400000000000004</v>
          </cell>
          <cell r="VU117">
            <v>0.67500000000000004</v>
          </cell>
          <cell r="VV117">
            <v>0.67400000000000004</v>
          </cell>
          <cell r="VW117">
            <v>0.67300000000000004</v>
          </cell>
          <cell r="VX117">
            <v>0.67300000000000004</v>
          </cell>
          <cell r="VY117">
            <v>0.67100000000000004</v>
          </cell>
          <cell r="VZ117">
            <v>0.67100000000000004</v>
          </cell>
          <cell r="WA117">
            <v>0.67200000000000004</v>
          </cell>
          <cell r="WB117">
            <v>0.67300000000000004</v>
          </cell>
          <cell r="WC117">
            <v>0.67200000000000004</v>
          </cell>
          <cell r="WD117">
            <v>0.67</v>
          </cell>
          <cell r="WE117">
            <v>0.66600000000000004</v>
          </cell>
          <cell r="WF117">
            <v>0.67100000000000004</v>
          </cell>
          <cell r="WG117">
            <v>0.66800000000000004</v>
          </cell>
          <cell r="WH117">
            <v>0.66700000000000004</v>
          </cell>
          <cell r="WI117">
            <v>0.66500000000000004</v>
          </cell>
          <cell r="WJ117">
            <v>0.64200000000000002</v>
          </cell>
          <cell r="WK117">
            <v>0.64700000000000002</v>
          </cell>
          <cell r="WL117">
            <v>0.65200000000000002</v>
          </cell>
          <cell r="WM117">
            <v>0.65900000000000003</v>
          </cell>
          <cell r="WN117">
            <v>0.66600000000000004</v>
          </cell>
          <cell r="WO117">
            <v>0.67200000000000004</v>
          </cell>
          <cell r="WP117">
            <v>0.66900000000000004</v>
          </cell>
          <cell r="WQ117">
            <v>0.66500000000000004</v>
          </cell>
          <cell r="WR117">
            <v>0.66300000000000003</v>
          </cell>
          <cell r="WS117">
            <v>0.65900000000000003</v>
          </cell>
          <cell r="WT117">
            <v>0.67700000000000005</v>
          </cell>
          <cell r="WU117">
            <v>0.67600000000000005</v>
          </cell>
          <cell r="WV117">
            <v>0.67500000000000004</v>
          </cell>
          <cell r="WW117">
            <v>0.66700000000000004</v>
          </cell>
          <cell r="WX117">
            <v>0.61299999999999999</v>
          </cell>
          <cell r="WY117">
            <v>0.61299999999999999</v>
          </cell>
          <cell r="WZ117">
            <v>924</v>
          </cell>
          <cell r="XA117">
            <v>895</v>
          </cell>
          <cell r="XB117">
            <v>877</v>
          </cell>
          <cell r="XC117">
            <v>872</v>
          </cell>
          <cell r="XD117">
            <v>887</v>
          </cell>
          <cell r="XE117">
            <v>886</v>
          </cell>
          <cell r="XF117">
            <v>899</v>
          </cell>
          <cell r="XG117">
            <v>904</v>
          </cell>
          <cell r="XH117">
            <v>899</v>
          </cell>
          <cell r="XI117">
            <v>873</v>
          </cell>
          <cell r="XJ117">
            <v>836</v>
          </cell>
          <cell r="XK117">
            <v>797</v>
          </cell>
          <cell r="XL117">
            <v>764</v>
          </cell>
          <cell r="XM117">
            <v>739</v>
          </cell>
          <cell r="XN117">
            <v>715</v>
          </cell>
          <cell r="XO117">
            <v>691</v>
          </cell>
          <cell r="XP117">
            <v>675</v>
          </cell>
          <cell r="XQ117">
            <v>663</v>
          </cell>
          <cell r="XR117">
            <v>661</v>
          </cell>
          <cell r="XS117">
            <v>661</v>
          </cell>
          <cell r="XT117">
            <v>660</v>
          </cell>
          <cell r="XU117">
            <v>663</v>
          </cell>
          <cell r="XV117">
            <v>663</v>
          </cell>
          <cell r="XW117">
            <v>663</v>
          </cell>
          <cell r="XX117">
            <v>642</v>
          </cell>
          <cell r="XY117">
            <v>620</v>
          </cell>
          <cell r="XZ117">
            <v>590</v>
          </cell>
          <cell r="YA117">
            <v>562</v>
          </cell>
          <cell r="YB117">
            <v>562</v>
          </cell>
          <cell r="YC117">
            <v>562</v>
          </cell>
          <cell r="YD117">
            <v>562</v>
          </cell>
          <cell r="YE117">
            <v>562</v>
          </cell>
          <cell r="YF117">
            <v>165.35300000000001</v>
          </cell>
          <cell r="YG117">
            <v>176.24199999999999</v>
          </cell>
          <cell r="YH117">
            <v>177.25800000000001</v>
          </cell>
          <cell r="YI117">
            <v>177.39699999999999</v>
          </cell>
          <cell r="YJ117">
            <v>179.78200000000001</v>
          </cell>
          <cell r="YK117">
            <v>173.761</v>
          </cell>
          <cell r="YL117">
            <v>172.602</v>
          </cell>
          <cell r="YM117">
            <v>176.36</v>
          </cell>
          <cell r="YN117">
            <v>179.363</v>
          </cell>
          <cell r="YO117">
            <v>183.93199999999999</v>
          </cell>
          <cell r="YP117">
            <v>182.21600000000001</v>
          </cell>
          <cell r="YQ117">
            <v>181.21299999999999</v>
          </cell>
          <cell r="YR117">
            <v>180.392</v>
          </cell>
          <cell r="YS117">
            <v>179.733</v>
          </cell>
          <cell r="YT117">
            <v>182.761</v>
          </cell>
          <cell r="YU117">
            <v>185.33500000000001</v>
          </cell>
          <cell r="YV117">
            <v>180.172</v>
          </cell>
          <cell r="YW117">
            <v>175.86199999999999</v>
          </cell>
          <cell r="YX117">
            <v>171.71299999999999</v>
          </cell>
          <cell r="YY117">
            <v>171.78700000000001</v>
          </cell>
          <cell r="YZ117">
            <v>172.59399999999999</v>
          </cell>
          <cell r="ZA117">
            <v>172.16300000000001</v>
          </cell>
          <cell r="ZB117">
            <v>169.88200000000001</v>
          </cell>
          <cell r="ZC117">
            <v>167.13800000000001</v>
          </cell>
          <cell r="ZD117">
            <v>164.28899999999999</v>
          </cell>
          <cell r="ZE117">
            <v>163.29</v>
          </cell>
          <cell r="ZF117">
            <v>160.779</v>
          </cell>
          <cell r="ZG117">
            <v>159.102</v>
          </cell>
          <cell r="ZH117">
            <v>156.631</v>
          </cell>
          <cell r="ZI117">
            <v>153.834</v>
          </cell>
          <cell r="ZJ117">
            <v>152.15899999999999</v>
          </cell>
          <cell r="ZK117">
            <v>150.06200000000001</v>
          </cell>
          <cell r="ZL117">
            <v>3.255635571</v>
          </cell>
          <cell r="ZM117">
            <v>3.4254948189999999</v>
          </cell>
          <cell r="ZN117">
            <v>3.5953540660000001</v>
          </cell>
          <cell r="ZO117">
            <v>3.7652133129999998</v>
          </cell>
          <cell r="ZP117">
            <v>3.9350725600000001</v>
          </cell>
          <cell r="ZQ117">
            <v>4.1049318079999999</v>
          </cell>
          <cell r="ZR117">
            <v>4.2351572300000004</v>
          </cell>
          <cell r="ZS117">
            <v>4.3653826530000002</v>
          </cell>
          <cell r="ZT117">
            <v>4.4956080759999999</v>
          </cell>
          <cell r="ZU117">
            <v>4.6258334989999996</v>
          </cell>
          <cell r="ZV117">
            <v>4.7560589220000002</v>
          </cell>
          <cell r="ZW117">
            <v>5.0334956919999998</v>
          </cell>
          <cell r="ZX117">
            <v>5.3109324630000003</v>
          </cell>
          <cell r="ZY117">
            <v>5.5883692329999999</v>
          </cell>
          <cell r="ZZ117">
            <v>5.8658060040000004</v>
          </cell>
          <cell r="AAA117">
            <v>6.143242774</v>
          </cell>
          <cell r="AAB117">
            <v>11.32394981</v>
          </cell>
          <cell r="AAC117">
            <v>10.60478582</v>
          </cell>
          <cell r="AAD117">
            <v>9.8856218340000002</v>
          </cell>
          <cell r="AAE117">
            <v>9.166457844</v>
          </cell>
          <cell r="AAF117">
            <v>8.4472938539999998</v>
          </cell>
          <cell r="AAG117">
            <v>7.7281298639999996</v>
          </cell>
          <cell r="AAH117">
            <v>7.8609575029999998</v>
          </cell>
          <cell r="AAI117">
            <v>7.9937851430000002</v>
          </cell>
          <cell r="AAJ117">
            <v>8.1266127820000005</v>
          </cell>
          <cell r="AAK117">
            <v>8.2594404220000008</v>
          </cell>
          <cell r="AAL117">
            <v>4.7380700109999996</v>
          </cell>
          <cell r="AAM117">
            <v>5.3930349350000002</v>
          </cell>
          <cell r="AAN117">
            <v>6.0479998589999999</v>
          </cell>
          <cell r="AAO117">
            <v>7.023885012</v>
          </cell>
          <cell r="AAP117">
            <v>7.9997701640000001</v>
          </cell>
          <cell r="AAQ117">
            <v>7.9997701640000001</v>
          </cell>
          <cell r="AAR117">
            <v>5.7501816699999999</v>
          </cell>
          <cell r="AAS117">
            <v>5.9171224279999999</v>
          </cell>
          <cell r="AAT117">
            <v>6.0840631859999998</v>
          </cell>
          <cell r="AAU117">
            <v>6.2510039449999999</v>
          </cell>
          <cell r="AAV117">
            <v>6.4179447029999999</v>
          </cell>
          <cell r="AAW117">
            <v>6.5848854609999998</v>
          </cell>
          <cell r="AAX117">
            <v>6.7564634620000001</v>
          </cell>
          <cell r="AAY117">
            <v>6.9280414639999996</v>
          </cell>
          <cell r="AAZ117">
            <v>7.099619465</v>
          </cell>
          <cell r="ABA117">
            <v>7.2711974670000004</v>
          </cell>
          <cell r="ABB117">
            <v>7.4427754679999998</v>
          </cell>
          <cell r="ABC117">
            <v>7.6862307410000001</v>
          </cell>
          <cell r="ABD117">
            <v>7.9296860130000004</v>
          </cell>
          <cell r="ABE117">
            <v>8.1731412849999998</v>
          </cell>
          <cell r="ABF117">
            <v>8.4165965580000002</v>
          </cell>
          <cell r="ABG117">
            <v>8.6600518300000005</v>
          </cell>
          <cell r="ABH117">
            <v>9.2188396449999992</v>
          </cell>
          <cell r="ABI117">
            <v>10.39377365</v>
          </cell>
          <cell r="ABJ117">
            <v>11.568707659999999</v>
          </cell>
          <cell r="ABK117">
            <v>12.74364166</v>
          </cell>
          <cell r="ABL117">
            <v>13.918575669999999</v>
          </cell>
          <cell r="ABM117">
            <v>15.09350967</v>
          </cell>
          <cell r="ABN117">
            <v>14.27060223</v>
          </cell>
          <cell r="ABO117">
            <v>13.447694780000001</v>
          </cell>
          <cell r="ABP117">
            <v>12.62478733</v>
          </cell>
          <cell r="ABQ117">
            <v>11.80187988</v>
          </cell>
          <cell r="ABR117">
            <v>11.08740044</v>
          </cell>
          <cell r="ABS117">
            <v>12.720139980000001</v>
          </cell>
          <cell r="ABT117">
            <v>14.35287952</v>
          </cell>
          <cell r="ABU117">
            <v>14.919424530000001</v>
          </cell>
          <cell r="ABV117">
            <v>15.485969539999999</v>
          </cell>
          <cell r="ABW117">
            <v>15.485969539999999</v>
          </cell>
          <cell r="ABX117">
            <v>12.244897959999999</v>
          </cell>
          <cell r="ABY117">
            <v>12.244897959999999</v>
          </cell>
          <cell r="ABZ117">
            <v>12.244897959999999</v>
          </cell>
          <cell r="ACA117">
            <v>12.244897959999999</v>
          </cell>
          <cell r="ACB117">
            <v>12.244897959999999</v>
          </cell>
          <cell r="ACC117">
            <v>12.244897959999999</v>
          </cell>
          <cell r="ACD117">
            <v>12.244897959999999</v>
          </cell>
          <cell r="ACE117">
            <v>12.244897959999999</v>
          </cell>
          <cell r="ACF117">
            <v>12.244897959999999</v>
          </cell>
          <cell r="ACG117">
            <v>12.244897959999999</v>
          </cell>
          <cell r="ACH117">
            <v>12.244897959999999</v>
          </cell>
          <cell r="ACI117">
            <v>12.244897959999999</v>
          </cell>
          <cell r="ACJ117">
            <v>10.204081629999999</v>
          </cell>
          <cell r="ACK117">
            <v>10.204081629999999</v>
          </cell>
          <cell r="ACL117">
            <v>10.204081629999999</v>
          </cell>
          <cell r="ACM117">
            <v>10.204081629999999</v>
          </cell>
          <cell r="ACN117">
            <v>10.204081629999999</v>
          </cell>
          <cell r="ACO117">
            <v>10.204081629999999</v>
          </cell>
          <cell r="ACP117">
            <v>10.204081629999999</v>
          </cell>
          <cell r="ACQ117">
            <v>10.204081629999999</v>
          </cell>
          <cell r="ACR117">
            <v>10.204081629999999</v>
          </cell>
          <cell r="ACS117">
            <v>10.204081629999999</v>
          </cell>
          <cell r="ACT117">
            <v>10.204081629999999</v>
          </cell>
          <cell r="ACU117">
            <v>10.204081629999999</v>
          </cell>
          <cell r="ACV117">
            <v>9.5238095240000007</v>
          </cell>
          <cell r="ACW117">
            <v>8.8435374150000001</v>
          </cell>
          <cell r="ACX117">
            <v>8.8435374150000001</v>
          </cell>
          <cell r="ACY117">
            <v>8.8435374150000001</v>
          </cell>
          <cell r="ACZ117">
            <v>8.8435374150000001</v>
          </cell>
          <cell r="ADA117">
            <v>9.5238095240000007</v>
          </cell>
          <cell r="ADB117">
            <v>27.891156460000001</v>
          </cell>
          <cell r="ADC117">
            <v>27.272727270000001</v>
          </cell>
          <cell r="ADD117">
            <v>87.755102039999997</v>
          </cell>
          <cell r="ADE117">
            <v>87.755102039999997</v>
          </cell>
          <cell r="ADF117">
            <v>87.755102039999997</v>
          </cell>
          <cell r="ADG117">
            <v>87.755102039999997</v>
          </cell>
          <cell r="ADH117">
            <v>87.755102039999997</v>
          </cell>
          <cell r="ADI117">
            <v>87.755102039999997</v>
          </cell>
          <cell r="ADJ117">
            <v>87.755102039999997</v>
          </cell>
          <cell r="ADK117">
            <v>87.755102039999997</v>
          </cell>
          <cell r="ADL117">
            <v>87.755102039999997</v>
          </cell>
          <cell r="ADM117">
            <v>87.755102039999997</v>
          </cell>
          <cell r="ADN117">
            <v>87.755102039999997</v>
          </cell>
          <cell r="ADO117">
            <v>87.755102039999997</v>
          </cell>
          <cell r="ADP117">
            <v>89.795918369999995</v>
          </cell>
          <cell r="ADQ117">
            <v>89.795918369999995</v>
          </cell>
          <cell r="ADR117">
            <v>89.795918369999995</v>
          </cell>
          <cell r="ADS117">
            <v>89.795918369999995</v>
          </cell>
          <cell r="ADT117">
            <v>89.795918369999995</v>
          </cell>
          <cell r="ADU117">
            <v>89.795918369999995</v>
          </cell>
          <cell r="ADV117">
            <v>89.795918369999995</v>
          </cell>
          <cell r="ADW117">
            <v>89.795918369999995</v>
          </cell>
          <cell r="ADX117">
            <v>89.795918369999995</v>
          </cell>
          <cell r="ADY117">
            <v>89.795918369999995</v>
          </cell>
          <cell r="ADZ117">
            <v>89.795918369999995</v>
          </cell>
          <cell r="AEA117">
            <v>89.795918369999995</v>
          </cell>
          <cell r="AEB117">
            <v>90.47619048</v>
          </cell>
          <cell r="AEC117">
            <v>91.156462590000004</v>
          </cell>
          <cell r="AED117">
            <v>91.156462590000004</v>
          </cell>
          <cell r="AEE117">
            <v>91.156462590000004</v>
          </cell>
          <cell r="AEF117">
            <v>91.156462590000004</v>
          </cell>
          <cell r="AEG117">
            <v>90.47619048</v>
          </cell>
          <cell r="AEH117">
            <v>72.108843539999995</v>
          </cell>
          <cell r="AEI117">
            <v>72.727272729999996</v>
          </cell>
          <cell r="AEJ117">
            <v>60.854999999999997</v>
          </cell>
          <cell r="AEK117">
            <v>60.834000000000003</v>
          </cell>
          <cell r="AEL117">
            <v>60.82</v>
          </cell>
          <cell r="AEM117">
            <v>60.814999999999998</v>
          </cell>
          <cell r="AEN117">
            <v>60.82</v>
          </cell>
          <cell r="AEO117">
            <v>60.838000000000001</v>
          </cell>
          <cell r="AEP117">
            <v>60.805999999999997</v>
          </cell>
          <cell r="AEQ117">
            <v>60.798000000000002</v>
          </cell>
          <cell r="AER117">
            <v>60.804000000000002</v>
          </cell>
          <cell r="AES117">
            <v>60.811</v>
          </cell>
          <cell r="AET117">
            <v>60.813000000000002</v>
          </cell>
          <cell r="AEU117">
            <v>60.781999999999996</v>
          </cell>
          <cell r="AEV117">
            <v>60.752000000000002</v>
          </cell>
          <cell r="AEW117">
            <v>60.725000000000001</v>
          </cell>
          <cell r="AEX117">
            <v>60.701000000000001</v>
          </cell>
          <cell r="AEY117">
            <v>60.680999999999997</v>
          </cell>
          <cell r="AEZ117">
            <v>60.616</v>
          </cell>
          <cell r="AFA117">
            <v>60.564</v>
          </cell>
          <cell r="AFB117">
            <v>60.524999999999999</v>
          </cell>
          <cell r="AFC117">
            <v>60.494999999999997</v>
          </cell>
          <cell r="AFD117">
            <v>60.475999999999999</v>
          </cell>
          <cell r="AFE117">
            <v>60.415999999999997</v>
          </cell>
          <cell r="AFF117">
            <v>60.378</v>
          </cell>
          <cell r="AFG117">
            <v>60.356999999999999</v>
          </cell>
          <cell r="AFH117">
            <v>60.35</v>
          </cell>
          <cell r="AFI117">
            <v>61.401000000000003</v>
          </cell>
          <cell r="AFJ117">
            <v>59.750999999999998</v>
          </cell>
          <cell r="AFK117">
            <v>58.084000000000003</v>
          </cell>
          <cell r="AFL117">
            <v>58.122</v>
          </cell>
          <cell r="AFM117">
            <v>58.174999999999997</v>
          </cell>
          <cell r="AFN117">
            <v>57.615000000000002</v>
          </cell>
          <cell r="AFO117">
            <v>57.677999999999997</v>
          </cell>
          <cell r="AFP117">
            <v>80.495999999999995</v>
          </cell>
          <cell r="AFQ117">
            <v>80.56</v>
          </cell>
          <cell r="AFR117">
            <v>80.575000000000003</v>
          </cell>
          <cell r="AFS117">
            <v>80.551000000000002</v>
          </cell>
          <cell r="AFT117">
            <v>80.489999999999995</v>
          </cell>
          <cell r="AFU117">
            <v>80.393000000000001</v>
          </cell>
          <cell r="AFV117">
            <v>80.444999999999993</v>
          </cell>
          <cell r="AFW117">
            <v>80.429000000000002</v>
          </cell>
          <cell r="AFX117">
            <v>80.372</v>
          </cell>
          <cell r="AFY117">
            <v>80.31</v>
          </cell>
          <cell r="AFZ117">
            <v>80.260000000000005</v>
          </cell>
          <cell r="AGA117">
            <v>80.311000000000007</v>
          </cell>
          <cell r="AGB117">
            <v>80.352000000000004</v>
          </cell>
          <cell r="AGC117">
            <v>80.388000000000005</v>
          </cell>
          <cell r="AGD117">
            <v>80.412000000000006</v>
          </cell>
          <cell r="AGE117">
            <v>80.426000000000002</v>
          </cell>
          <cell r="AGF117">
            <v>80.578000000000003</v>
          </cell>
          <cell r="AGG117">
            <v>80.688000000000002</v>
          </cell>
          <cell r="AGH117">
            <v>80.768000000000001</v>
          </cell>
          <cell r="AGI117">
            <v>80.820999999999998</v>
          </cell>
          <cell r="AGJ117">
            <v>80.846000000000004</v>
          </cell>
          <cell r="AGK117">
            <v>81.021000000000001</v>
          </cell>
          <cell r="AGL117">
            <v>81.134</v>
          </cell>
          <cell r="AGM117">
            <v>81.194000000000003</v>
          </cell>
          <cell r="AGN117">
            <v>81.212000000000003</v>
          </cell>
          <cell r="AGO117">
            <v>80.001999999999995</v>
          </cell>
          <cell r="AGP117">
            <v>80.277000000000001</v>
          </cell>
          <cell r="AGQ117">
            <v>80.546000000000006</v>
          </cell>
          <cell r="AGR117">
            <v>80.400999999999996</v>
          </cell>
          <cell r="AGS117">
            <v>80.209999999999994</v>
          </cell>
          <cell r="AGT117">
            <v>79.436999999999998</v>
          </cell>
          <cell r="AGU117">
            <v>79.673000000000002</v>
          </cell>
          <cell r="AGV117">
            <v>0</v>
          </cell>
          <cell r="AGW117">
            <v>0.23400000000000001</v>
          </cell>
          <cell r="AGX117">
            <v>0.24199999999999999</v>
          </cell>
          <cell r="AGY117">
            <v>0.246</v>
          </cell>
          <cell r="AGZ117">
            <v>0.254</v>
          </cell>
          <cell r="AHA117">
            <v>0.26100000000000001</v>
          </cell>
          <cell r="AHB117">
            <v>0.26700000000000002</v>
          </cell>
          <cell r="AHC117">
            <v>0.27300000000000002</v>
          </cell>
          <cell r="AHD117">
            <v>0.28599999999999998</v>
          </cell>
          <cell r="AHE117">
            <v>0.29499999999999998</v>
          </cell>
          <cell r="AHF117">
            <v>0.307</v>
          </cell>
          <cell r="AHG117">
            <v>0.313</v>
          </cell>
          <cell r="AHH117">
            <v>0.32500000000000001</v>
          </cell>
          <cell r="AHI117">
            <v>0.33400000000000002</v>
          </cell>
          <cell r="AHJ117">
            <v>0.34399999999999997</v>
          </cell>
          <cell r="AHK117">
            <v>0.35099999999999998</v>
          </cell>
          <cell r="AHL117">
            <v>0.36</v>
          </cell>
          <cell r="AHM117">
            <v>0.36899999999999999</v>
          </cell>
          <cell r="AHN117">
            <v>0.375</v>
          </cell>
          <cell r="AHO117">
            <v>0.38400000000000001</v>
          </cell>
          <cell r="AHP117">
            <v>0.39</v>
          </cell>
          <cell r="AHQ117">
            <v>0.39700000000000002</v>
          </cell>
          <cell r="AHR117">
            <v>0.40200000000000002</v>
          </cell>
          <cell r="AHS117">
            <v>0.4</v>
          </cell>
          <cell r="AHT117">
            <v>0.40100000000000002</v>
          </cell>
          <cell r="AHU117">
            <v>0.40799999999999997</v>
          </cell>
          <cell r="AHV117">
            <v>0.41</v>
          </cell>
          <cell r="AHW117">
            <v>0.41299999999999998</v>
          </cell>
          <cell r="AHX117">
            <v>0.41799999999999998</v>
          </cell>
          <cell r="AHY117">
            <v>0.42</v>
          </cell>
          <cell r="AHZ117">
            <v>0.42299999999999999</v>
          </cell>
          <cell r="AIA117">
            <v>0.41699999999999998</v>
          </cell>
          <cell r="AIB117">
            <v>0.41799999999999998</v>
          </cell>
          <cell r="AIC117">
            <v>1.2658227849999999</v>
          </cell>
          <cell r="AID117">
            <v>1.2244897960000001</v>
          </cell>
          <cell r="AIE117">
            <v>1.2048192769999999</v>
          </cell>
          <cell r="AIF117">
            <v>1.1673151749999999</v>
          </cell>
          <cell r="AIG117">
            <v>1.136363636</v>
          </cell>
          <cell r="AIH117">
            <v>1.111111111</v>
          </cell>
          <cell r="AII117">
            <v>1.4440433210000001</v>
          </cell>
          <cell r="AIJ117">
            <v>1.038062284</v>
          </cell>
          <cell r="AIK117">
            <v>1.3377926419999999</v>
          </cell>
          <cell r="AIL117">
            <v>1.286173633</v>
          </cell>
          <cell r="AIM117">
            <v>1.2618296529999999</v>
          </cell>
          <cell r="AIN117">
            <v>1.2158054709999999</v>
          </cell>
          <cell r="AIO117">
            <v>1.1834319529999999</v>
          </cell>
          <cell r="AIP117">
            <v>1.7142857140000001</v>
          </cell>
          <cell r="AIQ117">
            <v>1.680672269</v>
          </cell>
          <cell r="AIR117">
            <v>1.6393442620000001</v>
          </cell>
          <cell r="AIS117">
            <v>1.6</v>
          </cell>
          <cell r="AIT117">
            <v>1.832460733</v>
          </cell>
          <cell r="AIU117">
            <v>1.538461538</v>
          </cell>
          <cell r="AIV117">
            <v>1.763224181</v>
          </cell>
          <cell r="AIW117">
            <v>1.732673267</v>
          </cell>
          <cell r="AIX117">
            <v>1.7114914429999999</v>
          </cell>
          <cell r="AIY117">
            <v>1.71990172</v>
          </cell>
          <cell r="AIZ117">
            <v>1.474201474</v>
          </cell>
          <cell r="AJA117">
            <v>1.6867469879999999</v>
          </cell>
          <cell r="AJB117">
            <v>1.442307692</v>
          </cell>
          <cell r="AJC117">
            <v>1.9002375300000001</v>
          </cell>
          <cell r="AJD117">
            <v>1.8779342720000001</v>
          </cell>
          <cell r="AJE117">
            <v>2.3255813949999999</v>
          </cell>
          <cell r="AJF117">
            <v>2.3094688219999999</v>
          </cell>
          <cell r="AJG117">
            <v>2.3419203749999999</v>
          </cell>
          <cell r="AJH117">
            <v>2.336448598</v>
          </cell>
          <cell r="AJI117">
            <v>4.9969745000000003E-2</v>
          </cell>
          <cell r="AJJ117">
            <v>4.9318357E-2</v>
          </cell>
          <cell r="AJK117">
            <v>5.2260174999999999E-2</v>
          </cell>
          <cell r="AJL117">
            <v>5.5331821000000003E-2</v>
          </cell>
          <cell r="AJM117">
            <v>5.8746336000000003E-2</v>
          </cell>
          <cell r="AJN117">
            <v>6.2092795999999999E-2</v>
          </cell>
          <cell r="AJO117">
            <v>6.5674748000000005E-2</v>
          </cell>
          <cell r="AJP117">
            <v>7.1987667000000005E-2</v>
          </cell>
          <cell r="AJQ117">
            <v>9.0180444999999998E-2</v>
          </cell>
          <cell r="AJR117">
            <v>9.1230464999999997E-2</v>
          </cell>
          <cell r="AJS117">
            <v>9.7401484999999996E-2</v>
          </cell>
          <cell r="AJT117">
            <v>0.103046595</v>
          </cell>
          <cell r="AJU117">
            <v>0.10408124000000001</v>
          </cell>
          <cell r="AJV117">
            <v>0.10396659499999999</v>
          </cell>
          <cell r="AJW117">
            <v>0.113751478</v>
          </cell>
          <cell r="AJX117">
            <v>0.113858415</v>
          </cell>
          <cell r="AJY117">
            <v>0.116273275</v>
          </cell>
          <cell r="AJZ117">
            <v>0.130974964</v>
          </cell>
          <cell r="AKA117">
            <v>0.13863246700000001</v>
          </cell>
          <cell r="AKB117">
            <v>0.12941118500000001</v>
          </cell>
          <cell r="AKC117">
            <v>0.13877672999999999</v>
          </cell>
          <cell r="AKD117">
            <v>0.146893988</v>
          </cell>
          <cell r="AKE117">
            <v>0.152482907</v>
          </cell>
          <cell r="AKF117">
            <v>0.16677351700000001</v>
          </cell>
          <cell r="AKG117">
            <v>0.18300229300000001</v>
          </cell>
          <cell r="AKH117">
            <v>0.18754754500000001</v>
          </cell>
          <cell r="AKI117">
            <v>0.185311322</v>
          </cell>
          <cell r="AKJ117">
            <v>0.19092037100000001</v>
          </cell>
          <cell r="AKK117">
            <v>0.191825566</v>
          </cell>
          <cell r="AKL117">
            <v>0.18761797699999999</v>
          </cell>
          <cell r="AKM117">
            <v>0.167400521</v>
          </cell>
          <cell r="AKN117">
            <v>0.167400521</v>
          </cell>
          <cell r="AKO117">
            <v>2.66</v>
          </cell>
          <cell r="AKP117">
            <v>2.31</v>
          </cell>
          <cell r="AKQ117">
            <v>2.2999999999999998</v>
          </cell>
          <cell r="AKR117">
            <v>2.3199999999999998</v>
          </cell>
          <cell r="AKS117">
            <v>1.98</v>
          </cell>
          <cell r="AKT117">
            <v>2.62</v>
          </cell>
          <cell r="AKU117">
            <v>2.68</v>
          </cell>
          <cell r="AKV117">
            <v>2.3199999999999998</v>
          </cell>
          <cell r="AKW117">
            <v>2.85</v>
          </cell>
          <cell r="AKX117">
            <v>2.62</v>
          </cell>
          <cell r="AKY117">
            <v>2.48</v>
          </cell>
          <cell r="AKZ117">
            <v>2.39</v>
          </cell>
          <cell r="ALA117">
            <v>2.1</v>
          </cell>
          <cell r="ALB117">
            <v>3.64</v>
          </cell>
          <cell r="ALC117">
            <v>3.49</v>
          </cell>
          <cell r="ALD117">
            <v>3.06</v>
          </cell>
          <cell r="ALE117">
            <v>3.37</v>
          </cell>
          <cell r="ALF117">
            <v>3.51</v>
          </cell>
          <cell r="ALG117">
            <v>3.31</v>
          </cell>
          <cell r="ALH117">
            <v>3.65</v>
          </cell>
          <cell r="ALI117">
            <v>3.59</v>
          </cell>
          <cell r="ALJ117">
            <v>3.32</v>
          </cell>
          <cell r="ALK117">
            <v>3.57</v>
          </cell>
          <cell r="ALL117">
            <v>2.95</v>
          </cell>
          <cell r="ALM117">
            <v>3.43</v>
          </cell>
          <cell r="ALN117">
            <v>2.9</v>
          </cell>
          <cell r="ALO117">
            <v>3.76</v>
          </cell>
          <cell r="ALP117">
            <v>3.86</v>
          </cell>
          <cell r="ALQ117">
            <v>4.59</v>
          </cell>
          <cell r="ALR117">
            <v>4.57</v>
          </cell>
          <cell r="ALS117">
            <v>4.57</v>
          </cell>
          <cell r="ALT117">
            <v>4.57</v>
          </cell>
        </row>
        <row r="118">
          <cell r="A118" t="str">
            <v>Malta</v>
          </cell>
          <cell r="B118" t="str">
            <v>MLT</v>
          </cell>
          <cell r="C118" t="str">
            <v>Very High</v>
          </cell>
          <cell r="E118">
            <v>23</v>
          </cell>
          <cell r="F118">
            <v>0.73</v>
          </cell>
          <cell r="G118">
            <v>0.73299999999999998</v>
          </cell>
          <cell r="H118">
            <v>0.73699999999999999</v>
          </cell>
          <cell r="I118">
            <v>0.747</v>
          </cell>
          <cell r="J118">
            <v>0.751</v>
          </cell>
          <cell r="K118">
            <v>0.75800000000000001</v>
          </cell>
          <cell r="L118">
            <v>0.75600000000000001</v>
          </cell>
          <cell r="M118">
            <v>0.76600000000000001</v>
          </cell>
          <cell r="N118">
            <v>0.77600000000000002</v>
          </cell>
          <cell r="O118">
            <v>0.78</v>
          </cell>
          <cell r="P118">
            <v>0.77900000000000003</v>
          </cell>
          <cell r="Q118">
            <v>0.79600000000000004</v>
          </cell>
          <cell r="R118">
            <v>0.8</v>
          </cell>
          <cell r="S118">
            <v>0.81200000000000006</v>
          </cell>
          <cell r="T118">
            <v>0.82499999999999996</v>
          </cell>
          <cell r="U118">
            <v>0.83199999999999996</v>
          </cell>
          <cell r="V118">
            <v>0.83099999999999996</v>
          </cell>
          <cell r="W118">
            <v>0.83699999999999997</v>
          </cell>
          <cell r="X118">
            <v>0.84099999999999997</v>
          </cell>
          <cell r="Y118">
            <v>0.84699999999999998</v>
          </cell>
          <cell r="Z118">
            <v>0.86099999999999999</v>
          </cell>
          <cell r="AA118">
            <v>0.85699999999999998</v>
          </cell>
          <cell r="AB118">
            <v>0.86399999999999999</v>
          </cell>
          <cell r="AC118">
            <v>0.872</v>
          </cell>
          <cell r="AD118">
            <v>0.88100000000000001</v>
          </cell>
          <cell r="AE118">
            <v>0.88900000000000001</v>
          </cell>
          <cell r="AF118">
            <v>0.89100000000000001</v>
          </cell>
          <cell r="AG118">
            <v>0.90100000000000002</v>
          </cell>
          <cell r="AH118">
            <v>0.91</v>
          </cell>
          <cell r="AI118">
            <v>0.91500000000000004</v>
          </cell>
          <cell r="AJ118">
            <v>0.91100000000000003</v>
          </cell>
          <cell r="AK118">
            <v>0.91800000000000004</v>
          </cell>
          <cell r="AL118">
            <v>75.9846</v>
          </cell>
          <cell r="AM118">
            <v>75.458299999999994</v>
          </cell>
          <cell r="AN118">
            <v>75.381900000000002</v>
          </cell>
          <cell r="AO118">
            <v>76.696299999999994</v>
          </cell>
          <cell r="AP118">
            <v>76.620900000000006</v>
          </cell>
          <cell r="AQ118">
            <v>77.090900000000005</v>
          </cell>
          <cell r="AR118">
            <v>76.188500000000005</v>
          </cell>
          <cell r="AS118">
            <v>77.323099999999997</v>
          </cell>
          <cell r="AT118">
            <v>77.717200000000005</v>
          </cell>
          <cell r="AU118">
            <v>77.865499999999997</v>
          </cell>
          <cell r="AV118">
            <v>77.58</v>
          </cell>
          <cell r="AW118">
            <v>79.015000000000001</v>
          </cell>
          <cell r="AX118">
            <v>78.466700000000003</v>
          </cell>
          <cell r="AY118">
            <v>78.763400000000004</v>
          </cell>
          <cell r="AZ118">
            <v>79.194400000000002</v>
          </cell>
          <cell r="BA118">
            <v>79.646500000000003</v>
          </cell>
          <cell r="BB118">
            <v>79.778800000000004</v>
          </cell>
          <cell r="BC118">
            <v>80.087699999999998</v>
          </cell>
          <cell r="BD118">
            <v>80.094499999999996</v>
          </cell>
          <cell r="BE118">
            <v>80.676000000000002</v>
          </cell>
          <cell r="BF118">
            <v>81.813400000000001</v>
          </cell>
          <cell r="BG118">
            <v>81.146500000000003</v>
          </cell>
          <cell r="BH118">
            <v>81.390500000000003</v>
          </cell>
          <cell r="BI118">
            <v>82.014899999999997</v>
          </cell>
          <cell r="BJ118">
            <v>82.736199999999997</v>
          </cell>
          <cell r="BK118">
            <v>82.962100000000007</v>
          </cell>
          <cell r="BL118">
            <v>83.110699999999994</v>
          </cell>
          <cell r="BM118">
            <v>83.586699999999993</v>
          </cell>
          <cell r="BN118">
            <v>83.344800000000006</v>
          </cell>
          <cell r="BO118">
            <v>83.206500000000005</v>
          </cell>
          <cell r="BP118">
            <v>83.354500000000002</v>
          </cell>
          <cell r="BQ118">
            <v>83.776899999999998</v>
          </cell>
          <cell r="BR118">
            <v>12.67961025</v>
          </cell>
          <cell r="BS118">
            <v>12.82454014</v>
          </cell>
          <cell r="BT118">
            <v>12.94983959</v>
          </cell>
          <cell r="BU118">
            <v>13.11435986</v>
          </cell>
          <cell r="BV118">
            <v>13.20353031</v>
          </cell>
          <cell r="BW118">
            <v>13.3376503</v>
          </cell>
          <cell r="BX118">
            <v>13.360670089999999</v>
          </cell>
          <cell r="BY118">
            <v>13.50568962</v>
          </cell>
          <cell r="BZ118">
            <v>13.970600129999999</v>
          </cell>
          <cell r="CA118">
            <v>13.90585995</v>
          </cell>
          <cell r="CB118">
            <v>13.853460309999999</v>
          </cell>
          <cell r="CC118">
            <v>14.067420009999999</v>
          </cell>
          <cell r="CD118">
            <v>13.9998703</v>
          </cell>
          <cell r="CE118">
            <v>14.33407974</v>
          </cell>
          <cell r="CF118">
            <v>14.8710804</v>
          </cell>
          <cell r="CG118">
            <v>14.81480026</v>
          </cell>
          <cell r="CH118">
            <v>14.49178028</v>
          </cell>
          <cell r="CI118">
            <v>14.79811954</v>
          </cell>
          <cell r="CJ118">
            <v>14.64723015</v>
          </cell>
          <cell r="CK118">
            <v>15.07639503</v>
          </cell>
          <cell r="CL118">
            <v>15.50555992</v>
          </cell>
          <cell r="CM118">
            <v>15.024220469999999</v>
          </cell>
          <cell r="CN118">
            <v>15.16574001</v>
          </cell>
          <cell r="CO118">
            <v>15.26920033</v>
          </cell>
          <cell r="CP118">
            <v>15.413160319999999</v>
          </cell>
          <cell r="CQ118">
            <v>15.70611954</v>
          </cell>
          <cell r="CR118">
            <v>15.84722996</v>
          </cell>
          <cell r="CS118">
            <v>16.104070660000001</v>
          </cell>
          <cell r="CT118">
            <v>16.584280010000001</v>
          </cell>
          <cell r="CU118">
            <v>16.838569639999999</v>
          </cell>
          <cell r="CV118">
            <v>16.838569639999999</v>
          </cell>
          <cell r="CW118">
            <v>16.838569639999999</v>
          </cell>
          <cell r="CX118">
            <v>6.4654825999999996</v>
          </cell>
          <cell r="CY118">
            <v>6.5749851689999996</v>
          </cell>
          <cell r="CZ118">
            <v>6.6844877389999997</v>
          </cell>
          <cell r="DA118">
            <v>6.7939903079999997</v>
          </cell>
          <cell r="DB118">
            <v>6.9034928779999998</v>
          </cell>
          <cell r="DC118">
            <v>7.0129954479999999</v>
          </cell>
          <cell r="DD118">
            <v>7.1047843659999996</v>
          </cell>
          <cell r="DE118">
            <v>7.1965732850000004</v>
          </cell>
          <cell r="DF118">
            <v>7.2883622030000002</v>
          </cell>
          <cell r="DG118">
            <v>7.380151122</v>
          </cell>
          <cell r="DH118">
            <v>7.4719400409999999</v>
          </cell>
          <cell r="DI118">
            <v>7.934534073</v>
          </cell>
          <cell r="DJ118">
            <v>8.3971281050000002</v>
          </cell>
          <cell r="DK118">
            <v>8.8597221370000003</v>
          </cell>
          <cell r="DL118">
            <v>9.3223161700000006</v>
          </cell>
          <cell r="DM118">
            <v>9.7849102020000007</v>
          </cell>
          <cell r="DN118">
            <v>9.8219852450000005</v>
          </cell>
          <cell r="DO118">
            <v>9.8590602870000001</v>
          </cell>
          <cell r="DP118">
            <v>10.008640290000001</v>
          </cell>
          <cell r="DQ118">
            <v>10.158220289999999</v>
          </cell>
          <cell r="DR118">
            <v>10.307800289999999</v>
          </cell>
          <cell r="DS118">
            <v>10.47278023</v>
          </cell>
          <cell r="DT118">
            <v>10.79741001</v>
          </cell>
          <cell r="DU118">
            <v>11.027589799999999</v>
          </cell>
          <cell r="DV118">
            <v>11.12584019</v>
          </cell>
          <cell r="DW118">
            <v>11.21442032</v>
          </cell>
          <cell r="DX118">
            <v>11.288109779999999</v>
          </cell>
          <cell r="DY118">
            <v>11.56434488</v>
          </cell>
          <cell r="DZ118">
            <v>11.84057999</v>
          </cell>
          <cell r="EA118">
            <v>12.02542019</v>
          </cell>
          <cell r="EB118">
            <v>12.21026039</v>
          </cell>
          <cell r="EC118">
            <v>12.21026039</v>
          </cell>
          <cell r="ED118">
            <v>19325.52075</v>
          </cell>
          <cell r="EE118">
            <v>20114.015220000001</v>
          </cell>
          <cell r="EF118">
            <v>20618.924869999999</v>
          </cell>
          <cell r="EG118">
            <v>21172.831389999999</v>
          </cell>
          <cell r="EH118">
            <v>21786.239870000001</v>
          </cell>
          <cell r="EI118">
            <v>22786.05675</v>
          </cell>
          <cell r="EJ118">
            <v>23277.925640000001</v>
          </cell>
          <cell r="EK118">
            <v>24294.24855</v>
          </cell>
          <cell r="EL118">
            <v>24832.67871</v>
          </cell>
          <cell r="EM118">
            <v>26399.645970000001</v>
          </cell>
          <cell r="EN118">
            <v>26560.468440000001</v>
          </cell>
          <cell r="EO118">
            <v>27166.325769999999</v>
          </cell>
          <cell r="EP118">
            <v>27695.702300000001</v>
          </cell>
          <cell r="EQ118">
            <v>28319.265889999999</v>
          </cell>
          <cell r="ER118">
            <v>28172.571479999999</v>
          </cell>
          <cell r="ES118">
            <v>28205.895980000001</v>
          </cell>
          <cell r="ET118">
            <v>28520.404439999998</v>
          </cell>
          <cell r="EU118">
            <v>29500.4094</v>
          </cell>
          <cell r="EV118">
            <v>31482.02982</v>
          </cell>
          <cell r="EW118">
            <v>29769.128189999999</v>
          </cell>
          <cell r="EX118">
            <v>31289.635470000001</v>
          </cell>
          <cell r="EY118">
            <v>32203.800940000001</v>
          </cell>
          <cell r="EZ118">
            <v>32462.76512</v>
          </cell>
          <cell r="FA118">
            <v>33661.966659999998</v>
          </cell>
          <cell r="FB118">
            <v>35403.220090000003</v>
          </cell>
          <cell r="FC118">
            <v>37716.500480000002</v>
          </cell>
          <cell r="FD118">
            <v>36635.297039999998</v>
          </cell>
          <cell r="FE118">
            <v>38304.202899999997</v>
          </cell>
          <cell r="FF118">
            <v>40070.421130000002</v>
          </cell>
          <cell r="FG118">
            <v>40611.119489999997</v>
          </cell>
          <cell r="FH118">
            <v>35645.065490000001</v>
          </cell>
          <cell r="FI118">
            <v>38884.456230000003</v>
          </cell>
          <cell r="FJ118">
            <v>1</v>
          </cell>
          <cell r="FK118">
            <v>0.88200000000000001</v>
          </cell>
          <cell r="FL118">
            <v>0.88200000000000001</v>
          </cell>
          <cell r="FM118">
            <v>0.88300000000000001</v>
          </cell>
          <cell r="FN118">
            <v>0.89300000000000002</v>
          </cell>
          <cell r="FO118">
            <v>0.88400000000000001</v>
          </cell>
          <cell r="FP118">
            <v>0.89300000000000002</v>
          </cell>
          <cell r="FQ118">
            <v>0.90900000000000003</v>
          </cell>
          <cell r="FR118">
            <v>0.90500000000000003</v>
          </cell>
          <cell r="FS118">
            <v>0.90800000000000003</v>
          </cell>
          <cell r="FT118">
            <v>0.90200000000000002</v>
          </cell>
          <cell r="FU118">
            <v>0.91600000000000004</v>
          </cell>
          <cell r="FV118">
            <v>0.91200000000000003</v>
          </cell>
          <cell r="FW118">
            <v>0.91800000000000004</v>
          </cell>
          <cell r="FX118">
            <v>0.92500000000000004</v>
          </cell>
          <cell r="FY118">
            <v>0.91100000000000003</v>
          </cell>
          <cell r="FZ118">
            <v>0.92300000000000004</v>
          </cell>
          <cell r="GA118">
            <v>0.92900000000000005</v>
          </cell>
          <cell r="GB118">
            <v>0.93</v>
          </cell>
          <cell r="GC118">
            <v>0.94099999999999995</v>
          </cell>
          <cell r="GD118">
            <v>0.93200000000000005</v>
          </cell>
          <cell r="GE118">
            <v>0.93400000000000005</v>
          </cell>
          <cell r="GF118">
            <v>0.94599999999999995</v>
          </cell>
          <cell r="GG118">
            <v>0.95099999999999996</v>
          </cell>
          <cell r="GH118">
            <v>0.95899999999999996</v>
          </cell>
          <cell r="GI118">
            <v>0.96399999999999997</v>
          </cell>
          <cell r="GJ118">
            <v>0.96799999999999997</v>
          </cell>
          <cell r="GK118">
            <v>0.96499999999999997</v>
          </cell>
          <cell r="GL118">
            <v>0.97299999999999998</v>
          </cell>
          <cell r="GM118">
            <v>0.97799999999999998</v>
          </cell>
          <cell r="GN118">
            <v>0.97499999999999998</v>
          </cell>
          <cell r="GO118">
            <v>0.98399999999999999</v>
          </cell>
          <cell r="GP118">
            <v>0.98</v>
          </cell>
          <cell r="GQ118">
            <v>0.67467283700000003</v>
          </cell>
          <cell r="GR118">
            <v>0.67729094999999995</v>
          </cell>
          <cell r="GS118">
            <v>0.68146907800000001</v>
          </cell>
          <cell r="GT118">
            <v>0.69556025200000005</v>
          </cell>
          <cell r="GU118">
            <v>0.69528378199999996</v>
          </cell>
          <cell r="GV118">
            <v>0.70568756099999996</v>
          </cell>
          <cell r="GW118">
            <v>0.711805205</v>
          </cell>
          <cell r="GX118">
            <v>0.71996466800000003</v>
          </cell>
          <cell r="GY118">
            <v>0.730248432</v>
          </cell>
          <cell r="GZ118">
            <v>0.73192892200000004</v>
          </cell>
          <cell r="HA118">
            <v>0.73827257800000001</v>
          </cell>
          <cell r="HB118">
            <v>0.75117081200000002</v>
          </cell>
          <cell r="HC118">
            <v>0.75822032900000003</v>
          </cell>
          <cell r="HD118">
            <v>0.77302109299999999</v>
          </cell>
          <cell r="HE118">
            <v>0.77831483499999998</v>
          </cell>
          <cell r="HF118">
            <v>0.79176999800000003</v>
          </cell>
          <cell r="HG118">
            <v>0.792910542</v>
          </cell>
          <cell r="HH118">
            <v>0.80050445199999998</v>
          </cell>
          <cell r="HI118">
            <v>0.81064464800000002</v>
          </cell>
          <cell r="HJ118">
            <v>0.81166438200000002</v>
          </cell>
          <cell r="HK118">
            <v>0.82758056000000002</v>
          </cell>
          <cell r="HL118">
            <v>0.82849182700000001</v>
          </cell>
          <cell r="HM118">
            <v>0.83852918200000004</v>
          </cell>
          <cell r="HN118">
            <v>0.85094118299999999</v>
          </cell>
          <cell r="HO118">
            <v>0.86227088299999999</v>
          </cell>
          <cell r="HP118">
            <v>0.871510491</v>
          </cell>
          <cell r="HQ118">
            <v>0.87219066199999995</v>
          </cell>
          <cell r="HR118">
            <v>0.88617728200000001</v>
          </cell>
          <cell r="HS118">
            <v>0.89853434499999996</v>
          </cell>
          <cell r="HT118">
            <v>0.90148361499999996</v>
          </cell>
          <cell r="HU118">
            <v>0.90254940100000003</v>
          </cell>
          <cell r="HV118">
            <v>0.90680575699999999</v>
          </cell>
          <cell r="HW118">
            <v>78.379900000000006</v>
          </cell>
          <cell r="HX118">
            <v>77.667199999999994</v>
          </cell>
          <cell r="HY118">
            <v>77.435100000000006</v>
          </cell>
          <cell r="HZ118">
            <v>79.356999999999999</v>
          </cell>
          <cell r="IA118">
            <v>78.354399999999998</v>
          </cell>
          <cell r="IB118">
            <v>79.302499999999995</v>
          </cell>
          <cell r="IC118">
            <v>78.998099999999994</v>
          </cell>
          <cell r="ID118">
            <v>79.678100000000001</v>
          </cell>
          <cell r="IE118">
            <v>80.322500000000005</v>
          </cell>
          <cell r="IF118">
            <v>80.007400000000004</v>
          </cell>
          <cell r="IG118">
            <v>80.565799999999996</v>
          </cell>
          <cell r="IH118">
            <v>81.621300000000005</v>
          </cell>
          <cell r="II118">
            <v>80.799800000000005</v>
          </cell>
          <cell r="IJ118">
            <v>81.495900000000006</v>
          </cell>
          <cell r="IK118">
            <v>81.295299999999997</v>
          </cell>
          <cell r="IL118">
            <v>81.999700000000004</v>
          </cell>
          <cell r="IM118">
            <v>82.327299999999994</v>
          </cell>
          <cell r="IN118">
            <v>82.3626</v>
          </cell>
          <cell r="IO118">
            <v>82.423400000000001</v>
          </cell>
          <cell r="IP118">
            <v>82.909400000000005</v>
          </cell>
          <cell r="IQ118">
            <v>83.748999999999995</v>
          </cell>
          <cell r="IR118">
            <v>83.582800000000006</v>
          </cell>
          <cell r="IS118">
            <v>83.551599999999993</v>
          </cell>
          <cell r="IT118">
            <v>84.554400000000001</v>
          </cell>
          <cell r="IU118">
            <v>84.9876</v>
          </cell>
          <cell r="IV118">
            <v>85.329599999999999</v>
          </cell>
          <cell r="IW118">
            <v>85.084199999999996</v>
          </cell>
          <cell r="IX118">
            <v>86.180599999999998</v>
          </cell>
          <cell r="IY118">
            <v>85.895600000000002</v>
          </cell>
          <cell r="IZ118">
            <v>85.325299999999999</v>
          </cell>
          <cell r="JA118">
            <v>86.221500000000006</v>
          </cell>
          <cell r="JB118">
            <v>86.108500000000006</v>
          </cell>
          <cell r="JC118">
            <v>12.31315994</v>
          </cell>
          <cell r="JD118">
            <v>12.449919700000001</v>
          </cell>
          <cell r="JE118">
            <v>12.581239699999999</v>
          </cell>
          <cell r="JF118">
            <v>12.78534031</v>
          </cell>
          <cell r="JG118">
            <v>12.81608009</v>
          </cell>
          <cell r="JH118">
            <v>13.01599979</v>
          </cell>
          <cell r="JI118">
            <v>13.40641975</v>
          </cell>
          <cell r="JJ118">
            <v>13.48746014</v>
          </cell>
          <cell r="JK118">
            <v>13.935870169999999</v>
          </cell>
          <cell r="JL118">
            <v>13.75730038</v>
          </cell>
          <cell r="JM118">
            <v>13.91711044</v>
          </cell>
          <cell r="JN118">
            <v>14.05928993</v>
          </cell>
          <cell r="JO118">
            <v>14.09817982</v>
          </cell>
          <cell r="JP118">
            <v>14.500619889999999</v>
          </cell>
          <cell r="JQ118">
            <v>14.78277016</v>
          </cell>
          <cell r="JR118">
            <v>14.83086014</v>
          </cell>
          <cell r="JS118">
            <v>14.66224957</v>
          </cell>
          <cell r="JT118">
            <v>14.90627956</v>
          </cell>
          <cell r="JU118">
            <v>14.805259700000001</v>
          </cell>
          <cell r="JV118">
            <v>15.06803989</v>
          </cell>
          <cell r="JW118">
            <v>15.330820080000001</v>
          </cell>
          <cell r="JX118">
            <v>15.281069759999999</v>
          </cell>
          <cell r="JY118">
            <v>15.47840023</v>
          </cell>
          <cell r="JZ118">
            <v>15.605710029999999</v>
          </cell>
          <cell r="KA118">
            <v>15.810629840000001</v>
          </cell>
          <cell r="KB118">
            <v>16.266309740000001</v>
          </cell>
          <cell r="KC118">
            <v>16.328189850000001</v>
          </cell>
          <cell r="KD118">
            <v>16.546569819999998</v>
          </cell>
          <cell r="KE118">
            <v>17.051000599999998</v>
          </cell>
          <cell r="KF118">
            <v>17.385160450000001</v>
          </cell>
          <cell r="KG118">
            <v>17.385160450000001</v>
          </cell>
          <cell r="KH118">
            <v>17.385160450000001</v>
          </cell>
          <cell r="KI118">
            <v>5.7304226739999997</v>
          </cell>
          <cell r="KJ118">
            <v>5.8493559739999998</v>
          </cell>
          <cell r="KK118">
            <v>5.9682892750000001</v>
          </cell>
          <cell r="KL118">
            <v>6.0872225760000003</v>
          </cell>
          <cell r="KM118">
            <v>6.2061558769999996</v>
          </cell>
          <cell r="KN118">
            <v>6.3250891769999997</v>
          </cell>
          <cell r="KO118">
            <v>6.4146752999999999</v>
          </cell>
          <cell r="KP118">
            <v>6.504261423</v>
          </cell>
          <cell r="KQ118">
            <v>6.593847545</v>
          </cell>
          <cell r="KR118">
            <v>6.6834336680000002</v>
          </cell>
          <cell r="KS118">
            <v>6.7730197910000003</v>
          </cell>
          <cell r="KT118">
            <v>7.2866718290000003</v>
          </cell>
          <cell r="KU118">
            <v>7.8003238680000004</v>
          </cell>
          <cell r="KV118">
            <v>8.3139759059999996</v>
          </cell>
          <cell r="KW118">
            <v>8.8276279449999997</v>
          </cell>
          <cell r="KX118">
            <v>9.3412799839999998</v>
          </cell>
          <cell r="KY118">
            <v>9.3881602290000004</v>
          </cell>
          <cell r="KZ118">
            <v>9.4350404739999991</v>
          </cell>
          <cell r="LA118">
            <v>9.5958970390000005</v>
          </cell>
          <cell r="LB118">
            <v>9.756753604</v>
          </cell>
          <cell r="LC118">
            <v>9.9176101679999995</v>
          </cell>
          <cell r="LD118">
            <v>10.038060189999999</v>
          </cell>
          <cell r="LE118">
            <v>10.404390340000001</v>
          </cell>
          <cell r="LF118">
            <v>10.675589560000001</v>
          </cell>
          <cell r="LG118">
            <v>10.787949559999999</v>
          </cell>
          <cell r="LH118">
            <v>10.90242958</v>
          </cell>
          <cell r="LI118">
            <v>11.017040250000001</v>
          </cell>
          <cell r="LJ118">
            <v>11.297100070000001</v>
          </cell>
          <cell r="LK118">
            <v>11.57715988</v>
          </cell>
          <cell r="LL118">
            <v>11.788789749999999</v>
          </cell>
          <cell r="LM118">
            <v>12.000419620000001</v>
          </cell>
          <cell r="LN118">
            <v>12.000419620000001</v>
          </cell>
          <cell r="LO118">
            <v>8447.4241450000009</v>
          </cell>
          <cell r="LP118">
            <v>8832.4464329999992</v>
          </cell>
          <cell r="LQ118">
            <v>9184.6593959999991</v>
          </cell>
          <cell r="LR118">
            <v>9593.9600140000002</v>
          </cell>
          <cell r="LS118">
            <v>9952.2224179999994</v>
          </cell>
          <cell r="LT118">
            <v>10469.668659999999</v>
          </cell>
          <cell r="LU118">
            <v>10837.256090000001</v>
          </cell>
          <cell r="LV118">
            <v>11540.835870000001</v>
          </cell>
          <cell r="LW118">
            <v>11850.89291</v>
          </cell>
          <cell r="LX118">
            <v>12775.95947</v>
          </cell>
          <cell r="LY118">
            <v>13028.38351</v>
          </cell>
          <cell r="LZ118">
            <v>13035.62867</v>
          </cell>
          <cell r="MA118">
            <v>13940.42108</v>
          </cell>
          <cell r="MB118">
            <v>14191.83361</v>
          </cell>
          <cell r="MC118">
            <v>13366.129269999999</v>
          </cell>
          <cell r="MD118">
            <v>14297.178599999999</v>
          </cell>
          <cell r="ME118">
            <v>14522.90136</v>
          </cell>
          <cell r="MF118">
            <v>15776.17592</v>
          </cell>
          <cell r="MG118">
            <v>18719.967700000001</v>
          </cell>
          <cell r="MH118">
            <v>16750.432479999999</v>
          </cell>
          <cell r="MI118">
            <v>19329.004300000001</v>
          </cell>
          <cell r="MJ118">
            <v>19589.931960000002</v>
          </cell>
          <cell r="MK118">
            <v>21057.77216</v>
          </cell>
          <cell r="ML118">
            <v>22429.60656</v>
          </cell>
          <cell r="MM118">
            <v>25137.412339999999</v>
          </cell>
          <cell r="MN118">
            <v>26002.51066</v>
          </cell>
          <cell r="MO118">
            <v>25927.792649999999</v>
          </cell>
          <cell r="MP118">
            <v>27691.24942</v>
          </cell>
          <cell r="MQ118">
            <v>30755.604780000001</v>
          </cell>
          <cell r="MR118">
            <v>30762.602470000002</v>
          </cell>
          <cell r="MS118">
            <v>27674.063160000002</v>
          </cell>
          <cell r="MT118">
            <v>30282.101480000001</v>
          </cell>
          <cell r="MU118">
            <v>0.76468006899999996</v>
          </cell>
          <cell r="MV118">
            <v>0.76786151199999997</v>
          </cell>
          <cell r="MW118">
            <v>0.771734645</v>
          </cell>
          <cell r="MX118">
            <v>0.77886619599999996</v>
          </cell>
          <cell r="MY118">
            <v>0.78642323999999997</v>
          </cell>
          <cell r="MZ118">
            <v>0.79054181199999995</v>
          </cell>
          <cell r="NA118">
            <v>0.78295124100000002</v>
          </cell>
          <cell r="NB118">
            <v>0.79535183300000001</v>
          </cell>
          <cell r="NC118">
            <v>0.80418244100000003</v>
          </cell>
          <cell r="ND118">
            <v>0.811326459</v>
          </cell>
          <cell r="NE118">
            <v>0.80574958900000004</v>
          </cell>
          <cell r="NF118">
            <v>0.82360105500000003</v>
          </cell>
          <cell r="NG118">
            <v>0.82604498999999998</v>
          </cell>
          <cell r="NH118">
            <v>0.83526578900000004</v>
          </cell>
          <cell r="NI118">
            <v>0.85414513800000003</v>
          </cell>
          <cell r="NJ118">
            <v>0.85782235200000001</v>
          </cell>
          <cell r="NK118">
            <v>0.85349606200000006</v>
          </cell>
          <cell r="NL118">
            <v>0.86099251200000004</v>
          </cell>
          <cell r="NM118">
            <v>0.86151693100000004</v>
          </cell>
          <cell r="NN118">
            <v>0.87101407500000005</v>
          </cell>
          <cell r="NO118">
            <v>0.88577329500000002</v>
          </cell>
          <cell r="NP118">
            <v>0.87581429799999999</v>
          </cell>
          <cell r="NQ118">
            <v>0.88146608299999996</v>
          </cell>
          <cell r="NR118">
            <v>0.88709326300000002</v>
          </cell>
          <cell r="NS118">
            <v>0.89419078600000002</v>
          </cell>
          <cell r="NT118">
            <v>0.90078498500000004</v>
          </cell>
          <cell r="NU118">
            <v>0.90362772400000002</v>
          </cell>
          <cell r="NV118">
            <v>0.91117396100000003</v>
          </cell>
          <cell r="NW118">
            <v>0.91866712699999997</v>
          </cell>
          <cell r="NX118">
            <v>0.92456203999999997</v>
          </cell>
          <cell r="NY118">
            <v>0.91711033399999997</v>
          </cell>
          <cell r="NZ118">
            <v>0.92531424100000004</v>
          </cell>
          <cell r="OA118">
            <v>73.498699999999999</v>
          </cell>
          <cell r="OB118">
            <v>73.153700000000001</v>
          </cell>
          <cell r="OC118">
            <v>73.222200000000001</v>
          </cell>
          <cell r="OD118">
            <v>73.973200000000006</v>
          </cell>
          <cell r="OE118">
            <v>74.734099999999998</v>
          </cell>
          <cell r="OF118">
            <v>74.759600000000006</v>
          </cell>
          <cell r="OG118">
            <v>73.409099999999995</v>
          </cell>
          <cell r="OH118">
            <v>74.877499999999998</v>
          </cell>
          <cell r="OI118">
            <v>75.046899999999994</v>
          </cell>
          <cell r="OJ118">
            <v>75.59</v>
          </cell>
          <cell r="OK118">
            <v>74.653999999999996</v>
          </cell>
          <cell r="OL118">
            <v>76.311099999999996</v>
          </cell>
          <cell r="OM118">
            <v>76.027199999999993</v>
          </cell>
          <cell r="ON118">
            <v>75.967500000000001</v>
          </cell>
          <cell r="OO118">
            <v>76.928700000000006</v>
          </cell>
          <cell r="OP118">
            <v>77.1554</v>
          </cell>
          <cell r="OQ118">
            <v>77.131299999999996</v>
          </cell>
          <cell r="OR118">
            <v>77.662199999999999</v>
          </cell>
          <cell r="OS118">
            <v>77.621499999999997</v>
          </cell>
          <cell r="OT118">
            <v>78.283699999999996</v>
          </cell>
          <cell r="OU118">
            <v>79.642799999999994</v>
          </cell>
          <cell r="OV118">
            <v>78.595600000000005</v>
          </cell>
          <cell r="OW118">
            <v>79.075400000000002</v>
          </cell>
          <cell r="OX118">
            <v>79.365099999999998</v>
          </cell>
          <cell r="OY118">
            <v>80.312299999999993</v>
          </cell>
          <cell r="OZ118">
            <v>80.444199999999995</v>
          </cell>
          <cell r="PA118">
            <v>80.954400000000007</v>
          </cell>
          <cell r="PB118">
            <v>80.903199999999998</v>
          </cell>
          <cell r="PC118">
            <v>80.741</v>
          </cell>
          <cell r="PD118">
            <v>81.014200000000002</v>
          </cell>
          <cell r="PE118">
            <v>80.614099999999993</v>
          </cell>
          <cell r="PF118">
            <v>81.441400000000002</v>
          </cell>
          <cell r="PG118">
            <v>13.02890968</v>
          </cell>
          <cell r="PH118">
            <v>13.18008041</v>
          </cell>
          <cell r="PI118">
            <v>13.299110410000001</v>
          </cell>
          <cell r="PJ118">
            <v>13.424989699999999</v>
          </cell>
          <cell r="PK118">
            <v>13.567379949999999</v>
          </cell>
          <cell r="PL118">
            <v>13.639579769999999</v>
          </cell>
          <cell r="PM118">
            <v>13.318610189999999</v>
          </cell>
          <cell r="PN118">
            <v>13.52213001</v>
          </cell>
          <cell r="PO118">
            <v>14.00483036</v>
          </cell>
          <cell r="PP118">
            <v>14.046689990000001</v>
          </cell>
          <cell r="PQ118">
            <v>13.79496956</v>
          </cell>
          <cell r="PR118">
            <v>14.07633972</v>
          </cell>
          <cell r="PS118">
            <v>13.9063797</v>
          </cell>
          <cell r="PT118">
            <v>14.17658997</v>
          </cell>
          <cell r="PU118">
            <v>14.954689979999999</v>
          </cell>
          <cell r="PV118">
            <v>14.7968502</v>
          </cell>
          <cell r="PW118">
            <v>14.32863045</v>
          </cell>
          <cell r="PX118">
            <v>14.694430349999999</v>
          </cell>
          <cell r="PY118">
            <v>14.49557018</v>
          </cell>
          <cell r="PZ118">
            <v>15.08228493</v>
          </cell>
          <cell r="QA118">
            <v>15.66899967</v>
          </cell>
          <cell r="QB118">
            <v>14.778019909999999</v>
          </cell>
          <cell r="QC118">
            <v>14.870369910000001</v>
          </cell>
          <cell r="QD118">
            <v>14.95396042</v>
          </cell>
          <cell r="QE118">
            <v>15.041680339999999</v>
          </cell>
          <cell r="QF118">
            <v>15.18478966</v>
          </cell>
          <cell r="QG118">
            <v>15.40190029</v>
          </cell>
          <cell r="QH118">
            <v>15.693610189999999</v>
          </cell>
          <cell r="QI118">
            <v>16.149440769999998</v>
          </cell>
          <cell r="QJ118">
            <v>16.32799911</v>
          </cell>
          <cell r="QK118">
            <v>16.32799911</v>
          </cell>
          <cell r="QL118">
            <v>16.32799911</v>
          </cell>
          <cell r="QM118">
            <v>7.1681145839999996</v>
          </cell>
          <cell r="QN118">
            <v>7.2582375609999996</v>
          </cell>
          <cell r="QO118">
            <v>7.3483605379999997</v>
          </cell>
          <cell r="QP118">
            <v>7.4384835149999997</v>
          </cell>
          <cell r="QQ118">
            <v>7.5286064929999998</v>
          </cell>
          <cell r="QR118">
            <v>7.6187294699999999</v>
          </cell>
          <cell r="QS118">
            <v>7.7355555520000001</v>
          </cell>
          <cell r="QT118">
            <v>7.8523816330000002</v>
          </cell>
          <cell r="QU118">
            <v>7.9692077149999996</v>
          </cell>
          <cell r="QV118">
            <v>8.0860337970000007</v>
          </cell>
          <cell r="QW118">
            <v>8.202859879</v>
          </cell>
          <cell r="QX118">
            <v>8.6132579800000002</v>
          </cell>
          <cell r="QY118">
            <v>9.0236560820000005</v>
          </cell>
          <cell r="QZ118">
            <v>9.4340541840000007</v>
          </cell>
          <cell r="RA118">
            <v>9.8444522859999992</v>
          </cell>
          <cell r="RB118">
            <v>10.25485039</v>
          </cell>
          <cell r="RC118">
            <v>10.27781534</v>
          </cell>
          <cell r="RD118">
            <v>10.3007803</v>
          </cell>
          <cell r="RE118">
            <v>10.43846671</v>
          </cell>
          <cell r="RF118">
            <v>10.576153120000001</v>
          </cell>
          <cell r="RG118">
            <v>10.71383953</v>
          </cell>
          <cell r="RH118">
            <v>10.92535973</v>
          </cell>
          <cell r="RI118">
            <v>11.20578957</v>
          </cell>
          <cell r="RJ118">
            <v>11.394579889999999</v>
          </cell>
          <cell r="RK118">
            <v>11.46969986</v>
          </cell>
          <cell r="RL118">
            <v>11.53036022</v>
          </cell>
          <cell r="RM118">
            <v>11.56066036</v>
          </cell>
          <cell r="RN118">
            <v>11.829440119999999</v>
          </cell>
          <cell r="RO118">
            <v>12.098219869999999</v>
          </cell>
          <cell r="RP118">
            <v>12.252094749999999</v>
          </cell>
          <cell r="RQ118">
            <v>12.40596962</v>
          </cell>
          <cell r="RR118">
            <v>12.40596962</v>
          </cell>
          <cell r="RS118">
            <v>30440.131740000001</v>
          </cell>
          <cell r="RT118">
            <v>31636.415580000001</v>
          </cell>
          <cell r="RU118">
            <v>32288.811010000001</v>
          </cell>
          <cell r="RV118">
            <v>32984.365429999998</v>
          </cell>
          <cell r="RW118">
            <v>33845.963530000001</v>
          </cell>
          <cell r="RX118">
            <v>35316.82028</v>
          </cell>
          <cell r="RY118">
            <v>35921.735260000001</v>
          </cell>
          <cell r="RZ118">
            <v>37243.88538</v>
          </cell>
          <cell r="SA118">
            <v>38000.518230000001</v>
          </cell>
          <cell r="SB118">
            <v>40204.151819999999</v>
          </cell>
          <cell r="SC118">
            <v>40266.573920000003</v>
          </cell>
          <cell r="SD118">
            <v>41482.102870000002</v>
          </cell>
          <cell r="SE118">
            <v>41633.242230000003</v>
          </cell>
          <cell r="SF118">
            <v>42640.072849999997</v>
          </cell>
          <cell r="SG118">
            <v>43190.917840000002</v>
          </cell>
          <cell r="SH118">
            <v>42324.85097</v>
          </cell>
          <cell r="SI118">
            <v>42744.083270000003</v>
          </cell>
          <cell r="SJ118">
            <v>43456.5887</v>
          </cell>
          <cell r="SK118">
            <v>44459.050479999998</v>
          </cell>
          <cell r="SL118">
            <v>42993.982620000002</v>
          </cell>
          <cell r="SM118">
            <v>43408.629610000004</v>
          </cell>
          <cell r="SN118">
            <v>44932.124430000003</v>
          </cell>
          <cell r="SO118">
            <v>43906.928950000001</v>
          </cell>
          <cell r="SP118">
            <v>44854.860560000001</v>
          </cell>
          <cell r="SQ118">
            <v>45550.874739999999</v>
          </cell>
          <cell r="SR118">
            <v>49189.84562</v>
          </cell>
          <cell r="SS118">
            <v>47016.75344</v>
          </cell>
          <cell r="ST118">
            <v>48486.843200000003</v>
          </cell>
          <cell r="SU118">
            <v>48915.670409999999</v>
          </cell>
          <cell r="SV118">
            <v>49866.621760000002</v>
          </cell>
          <cell r="SW118">
            <v>43064.660839999997</v>
          </cell>
          <cell r="SX118">
            <v>46821.01324</v>
          </cell>
          <cell r="SY118">
            <v>0.79200000000000004</v>
          </cell>
          <cell r="SZ118">
            <v>0.78400000000000003</v>
          </cell>
          <cell r="TA118">
            <v>0.79</v>
          </cell>
          <cell r="TB118">
            <v>0.8</v>
          </cell>
          <cell r="TC118">
            <v>0.81100000000000005</v>
          </cell>
          <cell r="TD118">
            <v>0.81599999999999995</v>
          </cell>
          <cell r="TE118">
            <v>0.81499999999999995</v>
          </cell>
          <cell r="TF118">
            <v>0.82899999999999996</v>
          </cell>
          <cell r="TG118">
            <v>0.83899999999999997</v>
          </cell>
          <cell r="TH118">
            <v>0.84299999999999997</v>
          </cell>
          <cell r="TI118">
            <v>0.84299999999999997</v>
          </cell>
          <cell r="TJ118">
            <v>0.84899999999999998</v>
          </cell>
          <cell r="TK118">
            <v>7.9262053520000002</v>
          </cell>
          <cell r="TL118">
            <v>8.3468532720000006</v>
          </cell>
          <cell r="TM118">
            <v>8.5276191210000007</v>
          </cell>
          <cell r="TN118">
            <v>8.2352374749999999</v>
          </cell>
          <cell r="TO118">
            <v>7.9018062359999997</v>
          </cell>
          <cell r="TP118">
            <v>8.1453151699999999</v>
          </cell>
          <cell r="TQ118">
            <v>8.4545733129999991</v>
          </cell>
          <cell r="TR118">
            <v>7.999650344</v>
          </cell>
          <cell r="TS118">
            <v>7.7821985720000004</v>
          </cell>
          <cell r="TT118">
            <v>7.8721408679999998</v>
          </cell>
          <cell r="TU118">
            <v>7.3811694719999998</v>
          </cell>
          <cell r="TV118">
            <v>7.4259814359999998</v>
          </cell>
          <cell r="TW118">
            <v>8.0139372820000006</v>
          </cell>
          <cell r="TX118">
            <v>8.5180863480000006</v>
          </cell>
          <cell r="TY118">
            <v>8.5648148150000001</v>
          </cell>
          <cell r="TZ118">
            <v>8.2568807339999992</v>
          </cell>
          <cell r="UA118">
            <v>7.9455164590000003</v>
          </cell>
          <cell r="UB118">
            <v>8.2114735660000004</v>
          </cell>
          <cell r="UC118">
            <v>8.5297418629999999</v>
          </cell>
          <cell r="UD118">
            <v>7.9911209769999996</v>
          </cell>
          <cell r="UE118">
            <v>7.8021978020000002</v>
          </cell>
          <cell r="UF118">
            <v>7.8688524590000002</v>
          </cell>
          <cell r="UG118">
            <v>7.464324918</v>
          </cell>
          <cell r="UH118">
            <v>7.5163398690000003</v>
          </cell>
          <cell r="UI118">
            <v>4.6484260559999999</v>
          </cell>
          <cell r="UJ118">
            <v>5.2358198170000003</v>
          </cell>
          <cell r="UK118">
            <v>4.9330973629999999</v>
          </cell>
          <cell r="UL118">
            <v>5.1060724259999999</v>
          </cell>
          <cell r="UM118">
            <v>4.112108707</v>
          </cell>
          <cell r="UN118">
            <v>4.64556551</v>
          </cell>
          <cell r="UO118">
            <v>5.5733399390000002</v>
          </cell>
          <cell r="UP118">
            <v>4.8322210309999996</v>
          </cell>
          <cell r="UQ118">
            <v>4.5733857149999997</v>
          </cell>
          <cell r="UR118">
            <v>4.8432126049999997</v>
          </cell>
          <cell r="US118">
            <v>3.0931084160000002</v>
          </cell>
          <cell r="UT118">
            <v>3.2275443080000001</v>
          </cell>
          <cell r="UU118">
            <v>5.5194999999999999</v>
          </cell>
          <cell r="UV118">
            <v>5.7325100000000004</v>
          </cell>
          <cell r="UW118">
            <v>7.3122400000000001</v>
          </cell>
          <cell r="UX118">
            <v>5.9889099999999997</v>
          </cell>
          <cell r="UY118">
            <v>6.6692999999999998</v>
          </cell>
          <cell r="UZ118">
            <v>6.8663699999999999</v>
          </cell>
          <cell r="VA118">
            <v>6.8663699999999999</v>
          </cell>
          <cell r="VB118">
            <v>6.6949300000000003</v>
          </cell>
          <cell r="VC118">
            <v>6.18818</v>
          </cell>
          <cell r="VD118">
            <v>6.18818</v>
          </cell>
          <cell r="VE118">
            <v>5.19238</v>
          </cell>
          <cell r="VF118">
            <v>5.19238</v>
          </cell>
          <cell r="VG118">
            <v>13.61069</v>
          </cell>
          <cell r="VH118">
            <v>14.072229999999999</v>
          </cell>
          <cell r="VI118">
            <v>13.33752</v>
          </cell>
          <cell r="VJ118">
            <v>13.61073</v>
          </cell>
          <cell r="VK118">
            <v>12.924010000000001</v>
          </cell>
          <cell r="VL118">
            <v>12.924010000000001</v>
          </cell>
          <cell r="VM118">
            <v>12.924010000000001</v>
          </cell>
          <cell r="VN118">
            <v>12.4718</v>
          </cell>
          <cell r="VO118">
            <v>12.58503</v>
          </cell>
          <cell r="VP118">
            <v>12.58503</v>
          </cell>
          <cell r="VQ118">
            <v>13.85802</v>
          </cell>
          <cell r="VR118">
            <v>13.85802</v>
          </cell>
          <cell r="VS118">
            <v>42</v>
          </cell>
          <cell r="VT118">
            <v>0.318</v>
          </cell>
          <cell r="VU118">
            <v>0.32700000000000001</v>
          </cell>
          <cell r="VV118">
            <v>0.33</v>
          </cell>
          <cell r="VW118">
            <v>0.32600000000000001</v>
          </cell>
          <cell r="VX118">
            <v>0.312</v>
          </cell>
          <cell r="VY118">
            <v>0.30299999999999999</v>
          </cell>
          <cell r="VZ118">
            <v>0.32200000000000001</v>
          </cell>
          <cell r="WA118">
            <v>0.33300000000000002</v>
          </cell>
          <cell r="WB118">
            <v>0.33900000000000002</v>
          </cell>
          <cell r="WC118">
            <v>0.28499999999999998</v>
          </cell>
          <cell r="WD118">
            <v>0.29899999999999999</v>
          </cell>
          <cell r="WE118">
            <v>0.29299999999999998</v>
          </cell>
          <cell r="WF118">
            <v>0.27200000000000002</v>
          </cell>
          <cell r="WG118">
            <v>0.28999999999999998</v>
          </cell>
          <cell r="WH118">
            <v>0.29699999999999999</v>
          </cell>
          <cell r="WI118">
            <v>0.28499999999999998</v>
          </cell>
          <cell r="WJ118">
            <v>0.27400000000000002</v>
          </cell>
          <cell r="WK118">
            <v>0.26500000000000001</v>
          </cell>
          <cell r="WL118">
            <v>0.27100000000000002</v>
          </cell>
          <cell r="WM118">
            <v>0.27100000000000002</v>
          </cell>
          <cell r="WN118">
            <v>0.26400000000000001</v>
          </cell>
          <cell r="WO118">
            <v>0.26</v>
          </cell>
          <cell r="WP118">
            <v>0.24399999999999999</v>
          </cell>
          <cell r="WQ118">
            <v>0.193</v>
          </cell>
          <cell r="WR118">
            <v>0.187</v>
          </cell>
          <cell r="WS118">
            <v>0.19</v>
          </cell>
          <cell r="WT118">
            <v>0.19</v>
          </cell>
          <cell r="WU118">
            <v>0.188</v>
          </cell>
          <cell r="WV118">
            <v>0.184</v>
          </cell>
          <cell r="WW118">
            <v>0.16200000000000001</v>
          </cell>
          <cell r="WX118">
            <v>0.16700000000000001</v>
          </cell>
          <cell r="WY118">
            <v>0.16700000000000001</v>
          </cell>
          <cell r="WZ118">
            <v>11</v>
          </cell>
          <cell r="XA118">
            <v>12</v>
          </cell>
          <cell r="XB118">
            <v>12</v>
          </cell>
          <cell r="XC118">
            <v>12</v>
          </cell>
          <cell r="XD118">
            <v>11</v>
          </cell>
          <cell r="XE118">
            <v>10</v>
          </cell>
          <cell r="XF118">
            <v>10</v>
          </cell>
          <cell r="XG118">
            <v>11</v>
          </cell>
          <cell r="XH118">
            <v>11</v>
          </cell>
          <cell r="XI118">
            <v>10</v>
          </cell>
          <cell r="XJ118">
            <v>9</v>
          </cell>
          <cell r="XK118">
            <v>10</v>
          </cell>
          <cell r="XL118">
            <v>9</v>
          </cell>
          <cell r="XM118">
            <v>10</v>
          </cell>
          <cell r="XN118">
            <v>9</v>
          </cell>
          <cell r="XO118">
            <v>8</v>
          </cell>
          <cell r="XP118">
            <v>8</v>
          </cell>
          <cell r="XQ118">
            <v>8</v>
          </cell>
          <cell r="XR118">
            <v>8</v>
          </cell>
          <cell r="XS118">
            <v>7</v>
          </cell>
          <cell r="XT118">
            <v>8</v>
          </cell>
          <cell r="XU118">
            <v>7</v>
          </cell>
          <cell r="XV118">
            <v>7</v>
          </cell>
          <cell r="XW118">
            <v>7</v>
          </cell>
          <cell r="XX118">
            <v>6</v>
          </cell>
          <cell r="XY118">
            <v>7</v>
          </cell>
          <cell r="XZ118">
            <v>6</v>
          </cell>
          <cell r="YA118">
            <v>6</v>
          </cell>
          <cell r="YB118">
            <v>6</v>
          </cell>
          <cell r="YC118">
            <v>6</v>
          </cell>
          <cell r="YD118">
            <v>6</v>
          </cell>
          <cell r="YE118">
            <v>6</v>
          </cell>
          <cell r="YF118">
            <v>9.9030000000000005</v>
          </cell>
          <cell r="YG118">
            <v>10.747999999999999</v>
          </cell>
          <cell r="YH118">
            <v>11.955</v>
          </cell>
          <cell r="YI118">
            <v>11.747</v>
          </cell>
          <cell r="YJ118">
            <v>10.773</v>
          </cell>
          <cell r="YK118">
            <v>10.615</v>
          </cell>
          <cell r="YL118">
            <v>14.709</v>
          </cell>
          <cell r="YM118">
            <v>16.79</v>
          </cell>
          <cell r="YN118">
            <v>18.632999999999999</v>
          </cell>
          <cell r="YO118">
            <v>15.731999999999999</v>
          </cell>
          <cell r="YP118">
            <v>19.869</v>
          </cell>
          <cell r="YQ118">
            <v>18.300999999999998</v>
          </cell>
          <cell r="YR118">
            <v>15.355</v>
          </cell>
          <cell r="YS118">
            <v>16.927</v>
          </cell>
          <cell r="YT118">
            <v>20.437000000000001</v>
          </cell>
          <cell r="YU118">
            <v>20.183</v>
          </cell>
          <cell r="YV118">
            <v>17.484999999999999</v>
          </cell>
          <cell r="YW118">
            <v>16.984999999999999</v>
          </cell>
          <cell r="YX118">
            <v>18.606000000000002</v>
          </cell>
          <cell r="YY118">
            <v>19.212</v>
          </cell>
          <cell r="YZ118">
            <v>17.937999999999999</v>
          </cell>
          <cell r="ZA118">
            <v>17.617999999999999</v>
          </cell>
          <cell r="ZB118">
            <v>16.102</v>
          </cell>
          <cell r="ZC118">
            <v>13.638999999999999</v>
          </cell>
          <cell r="ZD118">
            <v>13.031000000000001</v>
          </cell>
          <cell r="ZE118">
            <v>12.385</v>
          </cell>
          <cell r="ZF118">
            <v>13.122999999999999</v>
          </cell>
          <cell r="ZG118">
            <v>12.276999999999999</v>
          </cell>
          <cell r="ZH118">
            <v>12.223000000000001</v>
          </cell>
          <cell r="ZI118">
            <v>11.384</v>
          </cell>
          <cell r="ZJ118">
            <v>11.429</v>
          </cell>
          <cell r="ZK118">
            <v>11.484</v>
          </cell>
          <cell r="ZL118">
            <v>25.128830319999999</v>
          </cell>
          <cell r="ZM118">
            <v>26.023444779999998</v>
          </cell>
          <cell r="ZN118">
            <v>26.918059249999999</v>
          </cell>
          <cell r="ZO118">
            <v>27.812673709999999</v>
          </cell>
          <cell r="ZP118">
            <v>28.707288170000002</v>
          </cell>
          <cell r="ZQ118">
            <v>29.601902630000001</v>
          </cell>
          <cell r="ZR118">
            <v>30.38527577</v>
          </cell>
          <cell r="ZS118">
            <v>31.168648900000001</v>
          </cell>
          <cell r="ZT118">
            <v>31.952022039999999</v>
          </cell>
          <cell r="ZU118">
            <v>32.735395179999998</v>
          </cell>
          <cell r="ZV118">
            <v>33.518768309999999</v>
          </cell>
          <cell r="ZW118">
            <v>38.571578979999998</v>
          </cell>
          <cell r="ZX118">
            <v>43.624389649999998</v>
          </cell>
          <cell r="ZY118">
            <v>48.677200319999997</v>
          </cell>
          <cell r="ZZ118">
            <v>53.730010989999997</v>
          </cell>
          <cell r="AAA118">
            <v>58.782821660000003</v>
          </cell>
          <cell r="AAB118">
            <v>58.3675499</v>
          </cell>
          <cell r="AAC118">
            <v>57.952278139999997</v>
          </cell>
          <cell r="AAD118">
            <v>59.760108950000003</v>
          </cell>
          <cell r="AAE118">
            <v>61.567939760000002</v>
          </cell>
          <cell r="AAF118">
            <v>63.37577057</v>
          </cell>
          <cell r="AAG118">
            <v>64.671943659999997</v>
          </cell>
          <cell r="AAH118">
            <v>68.553543090000005</v>
          </cell>
          <cell r="AAI118">
            <v>71.073890689999999</v>
          </cell>
          <cell r="AAJ118">
            <v>72.688301089999996</v>
          </cell>
          <cell r="AAK118">
            <v>73.226661680000007</v>
          </cell>
          <cell r="AAL118">
            <v>74.289413449999998</v>
          </cell>
          <cell r="AAM118">
            <v>76.498645780000004</v>
          </cell>
          <cell r="AAN118">
            <v>78.707878109999996</v>
          </cell>
          <cell r="AAO118">
            <v>80.445484160000007</v>
          </cell>
          <cell r="AAP118">
            <v>82.183090210000003</v>
          </cell>
          <cell r="AAQ118">
            <v>82.183090210000003</v>
          </cell>
          <cell r="AAR118">
            <v>36.771129760000001</v>
          </cell>
          <cell r="AAS118">
            <v>37.497890769999998</v>
          </cell>
          <cell r="AAT118">
            <v>38.224651780000002</v>
          </cell>
          <cell r="AAU118">
            <v>38.951412789999999</v>
          </cell>
          <cell r="AAV118">
            <v>39.678173800000003</v>
          </cell>
          <cell r="AAW118">
            <v>40.40493481</v>
          </cell>
          <cell r="AAX118">
            <v>41.313047740000002</v>
          </cell>
          <cell r="AAY118">
            <v>42.221160660000002</v>
          </cell>
          <cell r="AAZ118">
            <v>43.129273580000003</v>
          </cell>
          <cell r="ABA118">
            <v>44.037386499999997</v>
          </cell>
          <cell r="ABB118">
            <v>44.945499419999997</v>
          </cell>
          <cell r="ABC118">
            <v>49.523655699999999</v>
          </cell>
          <cell r="ABD118">
            <v>54.101811980000001</v>
          </cell>
          <cell r="ABE118">
            <v>58.679968260000003</v>
          </cell>
          <cell r="ABF118">
            <v>63.258124539999997</v>
          </cell>
          <cell r="ABG118">
            <v>67.836280819999999</v>
          </cell>
          <cell r="ABH118">
            <v>67.576904299999995</v>
          </cell>
          <cell r="ABI118">
            <v>67.317527769999998</v>
          </cell>
          <cell r="ABJ118">
            <v>69.24015808</v>
          </cell>
          <cell r="ABK118">
            <v>71.162788390000003</v>
          </cell>
          <cell r="ABL118">
            <v>73.085418700000005</v>
          </cell>
          <cell r="ABM118">
            <v>75.023971560000007</v>
          </cell>
          <cell r="ABN118">
            <v>78.21388245</v>
          </cell>
          <cell r="ABO118">
            <v>80.39935303</v>
          </cell>
          <cell r="ABP118">
            <v>81.158920289999998</v>
          </cell>
          <cell r="ABQ118">
            <v>81.970947269999996</v>
          </cell>
          <cell r="ABR118">
            <v>82.169090269999998</v>
          </cell>
          <cell r="ABS118">
            <v>83.871212009999994</v>
          </cell>
          <cell r="ABT118">
            <v>85.573333739999995</v>
          </cell>
          <cell r="ABU118">
            <v>86.830326080000006</v>
          </cell>
          <cell r="ABV118">
            <v>88.087318420000003</v>
          </cell>
          <cell r="ABW118">
            <v>88.087318420000003</v>
          </cell>
          <cell r="ABX118">
            <v>5.7971014490000004</v>
          </cell>
          <cell r="ABY118">
            <v>5.7971014490000004</v>
          </cell>
          <cell r="ABZ118">
            <v>5.7971014490000004</v>
          </cell>
          <cell r="ACA118">
            <v>5.7971014490000004</v>
          </cell>
          <cell r="ACB118">
            <v>5.7971014490000004</v>
          </cell>
          <cell r="ACC118">
            <v>5.7971014490000004</v>
          </cell>
          <cell r="ACD118">
            <v>5.7971014490000004</v>
          </cell>
          <cell r="ACE118">
            <v>5.7971014490000004</v>
          </cell>
          <cell r="ACF118">
            <v>5.7971014490000004</v>
          </cell>
          <cell r="ACG118">
            <v>9.230769231</v>
          </cell>
          <cell r="ACH118">
            <v>9.230769231</v>
          </cell>
          <cell r="ACI118">
            <v>9.230769231</v>
          </cell>
          <cell r="ACJ118">
            <v>9.230769231</v>
          </cell>
          <cell r="ACK118">
            <v>7.692307692</v>
          </cell>
          <cell r="ACL118">
            <v>9.230769231</v>
          </cell>
          <cell r="ACM118">
            <v>9.230769231</v>
          </cell>
          <cell r="ACN118">
            <v>9.230769231</v>
          </cell>
          <cell r="ACO118">
            <v>9.230769231</v>
          </cell>
          <cell r="ACP118">
            <v>8.6956521739999992</v>
          </cell>
          <cell r="ACQ118">
            <v>8.6956521739999992</v>
          </cell>
          <cell r="ACR118">
            <v>8.6956521739999992</v>
          </cell>
          <cell r="ACS118">
            <v>8.6956521739999992</v>
          </cell>
          <cell r="ACT118">
            <v>8.6956521739999992</v>
          </cell>
          <cell r="ACU118">
            <v>14.28571429</v>
          </cell>
          <cell r="ACV118">
            <v>14.28571429</v>
          </cell>
          <cell r="ACW118">
            <v>12.85714286</v>
          </cell>
          <cell r="ACX118">
            <v>12.85714286</v>
          </cell>
          <cell r="ACY118">
            <v>11.94029851</v>
          </cell>
          <cell r="ACZ118">
            <v>11.94029851</v>
          </cell>
          <cell r="ADA118">
            <v>14.925373130000001</v>
          </cell>
          <cell r="ADB118">
            <v>13.432835819999999</v>
          </cell>
          <cell r="ADC118">
            <v>13.432835819999999</v>
          </cell>
          <cell r="ADD118">
            <v>94.20289855</v>
          </cell>
          <cell r="ADE118">
            <v>94.20289855</v>
          </cell>
          <cell r="ADF118">
            <v>94.20289855</v>
          </cell>
          <cell r="ADG118">
            <v>94.20289855</v>
          </cell>
          <cell r="ADH118">
            <v>94.20289855</v>
          </cell>
          <cell r="ADI118">
            <v>94.20289855</v>
          </cell>
          <cell r="ADJ118">
            <v>94.20289855</v>
          </cell>
          <cell r="ADK118">
            <v>94.20289855</v>
          </cell>
          <cell r="ADL118">
            <v>94.20289855</v>
          </cell>
          <cell r="ADM118">
            <v>90.769230769999993</v>
          </cell>
          <cell r="ADN118">
            <v>90.769230769999993</v>
          </cell>
          <cell r="ADO118">
            <v>90.769230769999993</v>
          </cell>
          <cell r="ADP118">
            <v>90.769230769999993</v>
          </cell>
          <cell r="ADQ118">
            <v>92.307692309999993</v>
          </cell>
          <cell r="ADR118">
            <v>90.769230769999993</v>
          </cell>
          <cell r="ADS118">
            <v>90.769230769999993</v>
          </cell>
          <cell r="ADT118">
            <v>90.769230769999993</v>
          </cell>
          <cell r="ADU118">
            <v>90.769230769999993</v>
          </cell>
          <cell r="ADV118">
            <v>91.304347829999998</v>
          </cell>
          <cell r="ADW118">
            <v>91.304347829999998</v>
          </cell>
          <cell r="ADX118">
            <v>91.304347829999998</v>
          </cell>
          <cell r="ADY118">
            <v>91.304347829999998</v>
          </cell>
          <cell r="ADZ118">
            <v>91.304347829999998</v>
          </cell>
          <cell r="AEA118">
            <v>85.714285709999999</v>
          </cell>
          <cell r="AEB118">
            <v>85.714285709999999</v>
          </cell>
          <cell r="AEC118">
            <v>87.142857140000004</v>
          </cell>
          <cell r="AED118">
            <v>87.142857140000004</v>
          </cell>
          <cell r="AEE118">
            <v>88.059701489999995</v>
          </cell>
          <cell r="AEF118">
            <v>88.059701489999995</v>
          </cell>
          <cell r="AEG118">
            <v>85.074626870000003</v>
          </cell>
          <cell r="AEH118">
            <v>86.567164180000006</v>
          </cell>
          <cell r="AEI118">
            <v>86.567164180000006</v>
          </cell>
          <cell r="AEJ118">
            <v>26.311</v>
          </cell>
          <cell r="AEK118">
            <v>26.411999999999999</v>
          </cell>
          <cell r="AEL118">
            <v>26.847999999999999</v>
          </cell>
          <cell r="AEM118">
            <v>27.326000000000001</v>
          </cell>
          <cell r="AEN118">
            <v>27.492000000000001</v>
          </cell>
          <cell r="AEO118">
            <v>27.613</v>
          </cell>
          <cell r="AEP118">
            <v>28.123999999999999</v>
          </cell>
          <cell r="AEQ118">
            <v>28.672999999999998</v>
          </cell>
          <cell r="AER118">
            <v>28.850999999999999</v>
          </cell>
          <cell r="AES118">
            <v>29.323</v>
          </cell>
          <cell r="AET118">
            <v>29.696999999999999</v>
          </cell>
          <cell r="AEU118">
            <v>29.503</v>
          </cell>
          <cell r="AEV118">
            <v>30.876000000000001</v>
          </cell>
          <cell r="AEW118">
            <v>30.738</v>
          </cell>
          <cell r="AEX118">
            <v>28.488</v>
          </cell>
          <cell r="AEY118">
            <v>30.327000000000002</v>
          </cell>
          <cell r="AEZ118">
            <v>30.504000000000001</v>
          </cell>
          <cell r="AFA118">
            <v>32.408999999999999</v>
          </cell>
          <cell r="AFB118">
            <v>33.540999999999997</v>
          </cell>
          <cell r="AFC118">
            <v>34.084000000000003</v>
          </cell>
          <cell r="AFD118">
            <v>34.835999999999999</v>
          </cell>
          <cell r="AFE118">
            <v>36.094999999999999</v>
          </cell>
          <cell r="AFF118">
            <v>39.121000000000002</v>
          </cell>
          <cell r="AFG118">
            <v>41.231999999999999</v>
          </cell>
          <cell r="AFH118">
            <v>42.88</v>
          </cell>
          <cell r="AFI118">
            <v>43.610999999999997</v>
          </cell>
          <cell r="AFJ118">
            <v>45.296999999999997</v>
          </cell>
          <cell r="AFK118">
            <v>46.935000000000002</v>
          </cell>
          <cell r="AFL118">
            <v>49.779000000000003</v>
          </cell>
          <cell r="AFM118">
            <v>51.555</v>
          </cell>
          <cell r="AFN118">
            <v>53.222999999999999</v>
          </cell>
          <cell r="AFO118">
            <v>53.084000000000003</v>
          </cell>
          <cell r="AFP118">
            <v>73.698999999999998</v>
          </cell>
          <cell r="AFQ118">
            <v>73.474000000000004</v>
          </cell>
          <cell r="AFR118">
            <v>73.231999999999999</v>
          </cell>
          <cell r="AFS118">
            <v>72.781000000000006</v>
          </cell>
          <cell r="AFT118">
            <v>72.347999999999999</v>
          </cell>
          <cell r="AFU118">
            <v>72.042000000000002</v>
          </cell>
          <cell r="AFV118">
            <v>71.962000000000003</v>
          </cell>
          <cell r="AFW118">
            <v>71.284000000000006</v>
          </cell>
          <cell r="AFX118">
            <v>71.143000000000001</v>
          </cell>
          <cell r="AFY118">
            <v>70.86</v>
          </cell>
          <cell r="AFZ118">
            <v>70.37</v>
          </cell>
          <cell r="AGA118">
            <v>71.864999999999995</v>
          </cell>
          <cell r="AGB118">
            <v>70.507999999999996</v>
          </cell>
          <cell r="AGC118">
            <v>70.534000000000006</v>
          </cell>
          <cell r="AGD118">
            <v>70.222999999999999</v>
          </cell>
          <cell r="AGE118">
            <v>68.396000000000001</v>
          </cell>
          <cell r="AGF118">
            <v>68.283000000000001</v>
          </cell>
          <cell r="AGG118">
            <v>67.813999999999993</v>
          </cell>
          <cell r="AGH118">
            <v>67.040999999999997</v>
          </cell>
          <cell r="AGI118">
            <v>66.825000000000003</v>
          </cell>
          <cell r="AGJ118">
            <v>67.117000000000004</v>
          </cell>
          <cell r="AGK118">
            <v>67.135000000000005</v>
          </cell>
          <cell r="AGL118">
            <v>66.275999999999996</v>
          </cell>
          <cell r="AGM118">
            <v>67.203000000000003</v>
          </cell>
          <cell r="AGN118">
            <v>67.804000000000002</v>
          </cell>
          <cell r="AGO118">
            <v>67.975999999999999</v>
          </cell>
          <cell r="AGP118">
            <v>68.241</v>
          </cell>
          <cell r="AGQ118">
            <v>68.929000000000002</v>
          </cell>
          <cell r="AGR118">
            <v>70.436999999999998</v>
          </cell>
          <cell r="AGS118">
            <v>71.495000000000005</v>
          </cell>
          <cell r="AGT118">
            <v>71.497</v>
          </cell>
          <cell r="AGU118">
            <v>71.412999999999997</v>
          </cell>
          <cell r="AGV118">
            <v>-22</v>
          </cell>
          <cell r="AGW118">
            <v>0.505</v>
          </cell>
          <cell r="AGX118">
            <v>0.53800000000000003</v>
          </cell>
          <cell r="AGY118">
            <v>0.53</v>
          </cell>
          <cell r="AGZ118">
            <v>0.53500000000000003</v>
          </cell>
          <cell r="AHA118">
            <v>0.53</v>
          </cell>
          <cell r="AHB118">
            <v>0.54900000000000004</v>
          </cell>
          <cell r="AHC118">
            <v>0.55200000000000005</v>
          </cell>
          <cell r="AHD118">
            <v>0.54900000000000004</v>
          </cell>
          <cell r="AHE118">
            <v>0.54400000000000004</v>
          </cell>
          <cell r="AHF118">
            <v>0.55900000000000005</v>
          </cell>
          <cell r="AHG118">
            <v>0.55800000000000005</v>
          </cell>
          <cell r="AHH118">
            <v>0.54800000000000004</v>
          </cell>
          <cell r="AHI118">
            <v>0.54100000000000004</v>
          </cell>
          <cell r="AHJ118">
            <v>0.56599999999999995</v>
          </cell>
          <cell r="AHK118">
            <v>0.60499999999999998</v>
          </cell>
          <cell r="AHL118">
            <v>0.61</v>
          </cell>
          <cell r="AHM118">
            <v>0.628</v>
          </cell>
          <cell r="AHN118">
            <v>0.63700000000000001</v>
          </cell>
          <cell r="AHO118">
            <v>0.64900000000000002</v>
          </cell>
          <cell r="AHP118">
            <v>0.64300000000000002</v>
          </cell>
          <cell r="AHQ118">
            <v>0.621</v>
          </cell>
          <cell r="AHR118">
            <v>0.60399999999999998</v>
          </cell>
          <cell r="AHS118">
            <v>0.63200000000000001</v>
          </cell>
          <cell r="AHT118">
            <v>0.65100000000000002</v>
          </cell>
          <cell r="AHU118">
            <v>0.67</v>
          </cell>
          <cell r="AHV118">
            <v>0.67100000000000004</v>
          </cell>
          <cell r="AHW118">
            <v>0.67100000000000004</v>
          </cell>
          <cell r="AHX118">
            <v>0.68100000000000005</v>
          </cell>
          <cell r="AHY118">
            <v>0.72199999999999998</v>
          </cell>
          <cell r="AHZ118">
            <v>0.71699999999999997</v>
          </cell>
          <cell r="AIA118">
            <v>0.71499999999999997</v>
          </cell>
          <cell r="AIB118">
            <v>0.72</v>
          </cell>
          <cell r="AIC118">
            <v>30.821917809999999</v>
          </cell>
          <cell r="AID118">
            <v>26.60300136</v>
          </cell>
          <cell r="AIE118">
            <v>28.086838530000001</v>
          </cell>
          <cell r="AIF118">
            <v>28.380187419999999</v>
          </cell>
          <cell r="AIG118">
            <v>29.427430090000001</v>
          </cell>
          <cell r="AIH118">
            <v>27.57255937</v>
          </cell>
          <cell r="AII118">
            <v>26.984126979999999</v>
          </cell>
          <cell r="AIJ118">
            <v>28.328981720000002</v>
          </cell>
          <cell r="AIK118">
            <v>29.896907219999999</v>
          </cell>
          <cell r="AIL118">
            <v>28.333333329999999</v>
          </cell>
          <cell r="AIM118">
            <v>28.36970475</v>
          </cell>
          <cell r="AIN118">
            <v>31.155778890000001</v>
          </cell>
          <cell r="AIO118">
            <v>32.375</v>
          </cell>
          <cell r="AIP118">
            <v>30.2955665</v>
          </cell>
          <cell r="AIQ118">
            <v>26.666666670000001</v>
          </cell>
          <cell r="AIR118">
            <v>26.68269231</v>
          </cell>
          <cell r="AIS118">
            <v>24.428399519999999</v>
          </cell>
          <cell r="AIT118">
            <v>23.8948626</v>
          </cell>
          <cell r="AIU118">
            <v>22.829964329999999</v>
          </cell>
          <cell r="AIV118">
            <v>24.085005899999999</v>
          </cell>
          <cell r="AIW118">
            <v>27.874564459999998</v>
          </cell>
          <cell r="AIX118">
            <v>29.521586930000002</v>
          </cell>
          <cell r="AIY118">
            <v>26.851851849999999</v>
          </cell>
          <cell r="AIZ118">
            <v>25.3440367</v>
          </cell>
          <cell r="AJA118">
            <v>23.950056750000002</v>
          </cell>
          <cell r="AJB118">
            <v>24.521934760000001</v>
          </cell>
          <cell r="AJC118">
            <v>24.691358019999999</v>
          </cell>
          <cell r="AJD118">
            <v>24.417314099999999</v>
          </cell>
          <cell r="AJE118">
            <v>20.659340660000002</v>
          </cell>
          <cell r="AJF118">
            <v>21.639344260000001</v>
          </cell>
          <cell r="AJG118">
            <v>21.51481888</v>
          </cell>
          <cell r="AJH118">
            <v>21.568627450000001</v>
          </cell>
          <cell r="AJI118">
            <v>6.6530392389999999</v>
          </cell>
          <cell r="AJJ118">
            <v>6.1791442239999999</v>
          </cell>
          <cell r="AJK118">
            <v>6.2923528979999999</v>
          </cell>
          <cell r="AJL118">
            <v>7.7974512840000001</v>
          </cell>
          <cell r="AJM118">
            <v>7.1430100330000004</v>
          </cell>
          <cell r="AJN118">
            <v>6.5277954659999997</v>
          </cell>
          <cell r="AJO118">
            <v>6.7807486069999996</v>
          </cell>
          <cell r="AJP118">
            <v>6.739107776</v>
          </cell>
          <cell r="AJQ118">
            <v>6.5715613619999997</v>
          </cell>
          <cell r="AJR118">
            <v>6.7266215599999999</v>
          </cell>
          <cell r="AJS118">
            <v>6.4664863009999998</v>
          </cell>
          <cell r="AJT118">
            <v>6.7247330490000001</v>
          </cell>
          <cell r="AJU118">
            <v>6.7905135960000003</v>
          </cell>
          <cell r="AJV118">
            <v>7.4322891589999998</v>
          </cell>
          <cell r="AJW118">
            <v>7.066236033</v>
          </cell>
          <cell r="AJX118">
            <v>6.55944723</v>
          </cell>
          <cell r="AJY118">
            <v>6.5609556810000003</v>
          </cell>
          <cell r="AJZ118">
            <v>6.7142002490000001</v>
          </cell>
          <cell r="AKA118">
            <v>6.7085723499999999</v>
          </cell>
          <cell r="AKB118">
            <v>6.1537788659999997</v>
          </cell>
          <cell r="AKC118">
            <v>6.2268710179999998</v>
          </cell>
          <cell r="AKD118">
            <v>6.1688140689999997</v>
          </cell>
          <cell r="AKE118">
            <v>6.5444312470000003</v>
          </cell>
          <cell r="AKF118">
            <v>5.7357603289999997</v>
          </cell>
          <cell r="AKG118">
            <v>5.6913460579999997</v>
          </cell>
          <cell r="AKH118">
            <v>4.0156011060000001</v>
          </cell>
          <cell r="AKI118">
            <v>3.2226775239999998</v>
          </cell>
          <cell r="AKJ118">
            <v>3.5608186640000001</v>
          </cell>
          <cell r="AKK118">
            <v>3.5021218080000001</v>
          </cell>
          <cell r="AKL118">
            <v>3.7902046450000002</v>
          </cell>
          <cell r="AKM118">
            <v>3.612105729</v>
          </cell>
          <cell r="AKN118">
            <v>3.612105729</v>
          </cell>
          <cell r="AKO118">
            <v>55.72</v>
          </cell>
          <cell r="AKP118">
            <v>47.63</v>
          </cell>
          <cell r="AKQ118">
            <v>50.64</v>
          </cell>
          <cell r="AKR118">
            <v>48.76</v>
          </cell>
          <cell r="AKS118">
            <v>51.99</v>
          </cell>
          <cell r="AKT118">
            <v>48.93</v>
          </cell>
          <cell r="AKU118">
            <v>47.37</v>
          </cell>
          <cell r="AKV118">
            <v>50.29</v>
          </cell>
          <cell r="AKW118">
            <v>53.86</v>
          </cell>
          <cell r="AKX118">
            <v>50.43</v>
          </cell>
          <cell r="AKY118">
            <v>50.89</v>
          </cell>
          <cell r="AKZ118">
            <v>56.38</v>
          </cell>
          <cell r="ALA118">
            <v>58.92</v>
          </cell>
          <cell r="ALB118">
            <v>53.53</v>
          </cell>
          <cell r="ALC118">
            <v>46.12</v>
          </cell>
          <cell r="ALD118">
            <v>47.04</v>
          </cell>
          <cell r="ALE118">
            <v>42.2</v>
          </cell>
          <cell r="ALF118">
            <v>40.909999999999997</v>
          </cell>
          <cell r="ALG118">
            <v>38.549999999999997</v>
          </cell>
          <cell r="ALH118">
            <v>42.09</v>
          </cell>
          <cell r="ALI118">
            <v>50.2</v>
          </cell>
          <cell r="ALJ118">
            <v>53.8</v>
          </cell>
          <cell r="ALK118">
            <v>47.41</v>
          </cell>
          <cell r="ALL118">
            <v>45.38</v>
          </cell>
          <cell r="ALM118">
            <v>42.57</v>
          </cell>
          <cell r="ALN118">
            <v>46.45</v>
          </cell>
          <cell r="ALO118">
            <v>47.96</v>
          </cell>
          <cell r="ALP118">
            <v>46.99</v>
          </cell>
          <cell r="ALQ118">
            <v>38.82</v>
          </cell>
          <cell r="ALR118">
            <v>40.67</v>
          </cell>
          <cell r="ALS118">
            <v>40.67</v>
          </cell>
          <cell r="ALT118">
            <v>40.67</v>
          </cell>
        </row>
        <row r="119">
          <cell r="A119" t="str">
            <v>Myanmar</v>
          </cell>
          <cell r="B119" t="str">
            <v>MMR</v>
          </cell>
          <cell r="C119" t="str">
            <v>Medium</v>
          </cell>
          <cell r="D119" t="str">
            <v>EAP</v>
          </cell>
          <cell r="E119">
            <v>149</v>
          </cell>
          <cell r="F119">
            <v>0.33300000000000002</v>
          </cell>
          <cell r="G119">
            <v>0.34300000000000003</v>
          </cell>
          <cell r="H119">
            <v>0.35599999999999998</v>
          </cell>
          <cell r="I119">
            <v>0.36299999999999999</v>
          </cell>
          <cell r="J119">
            <v>0.36899999999999999</v>
          </cell>
          <cell r="K119">
            <v>0.374</v>
          </cell>
          <cell r="L119">
            <v>0.38100000000000001</v>
          </cell>
          <cell r="M119">
            <v>0.38500000000000001</v>
          </cell>
          <cell r="N119">
            <v>0.39200000000000002</v>
          </cell>
          <cell r="O119">
            <v>0.40100000000000002</v>
          </cell>
          <cell r="P119">
            <v>0.41</v>
          </cell>
          <cell r="Q119">
            <v>0.42</v>
          </cell>
          <cell r="R119">
            <v>0.43</v>
          </cell>
          <cell r="S119">
            <v>0.44</v>
          </cell>
          <cell r="T119">
            <v>0.45</v>
          </cell>
          <cell r="U119">
            <v>0.46</v>
          </cell>
          <cell r="V119">
            <v>0.47</v>
          </cell>
          <cell r="W119">
            <v>0.48</v>
          </cell>
          <cell r="X119">
            <v>0.46500000000000002</v>
          </cell>
          <cell r="Y119">
            <v>0.501</v>
          </cell>
          <cell r="Z119">
            <v>0.51</v>
          </cell>
          <cell r="AA119">
            <v>0.52100000000000002</v>
          </cell>
          <cell r="AB119">
            <v>0.53100000000000003</v>
          </cell>
          <cell r="AC119">
            <v>0.54300000000000004</v>
          </cell>
          <cell r="AD119">
            <v>0.55300000000000005</v>
          </cell>
          <cell r="AE119">
            <v>0.56200000000000006</v>
          </cell>
          <cell r="AF119">
            <v>0.57199999999999995</v>
          </cell>
          <cell r="AG119">
            <v>0.57999999999999996</v>
          </cell>
          <cell r="AH119">
            <v>0.59</v>
          </cell>
          <cell r="AI119">
            <v>0.59799999999999998</v>
          </cell>
          <cell r="AJ119">
            <v>0.6</v>
          </cell>
          <cell r="AK119">
            <v>0.58499999999999996</v>
          </cell>
          <cell r="AL119">
            <v>56.660699999999999</v>
          </cell>
          <cell r="AM119">
            <v>57.013500000000001</v>
          </cell>
          <cell r="AN119">
            <v>57.251100000000001</v>
          </cell>
          <cell r="AO119">
            <v>57.631300000000003</v>
          </cell>
          <cell r="AP119">
            <v>57.956400000000002</v>
          </cell>
          <cell r="AQ119">
            <v>58.259</v>
          </cell>
          <cell r="AR119">
            <v>58.940800000000003</v>
          </cell>
          <cell r="AS119">
            <v>59.242899999999999</v>
          </cell>
          <cell r="AT119">
            <v>59.793599999999998</v>
          </cell>
          <cell r="AU119">
            <v>59.880600000000001</v>
          </cell>
          <cell r="AV119">
            <v>60.154600000000002</v>
          </cell>
          <cell r="AW119">
            <v>60.415900000000001</v>
          </cell>
          <cell r="AX119">
            <v>60.724800000000002</v>
          </cell>
          <cell r="AY119">
            <v>60.9803</v>
          </cell>
          <cell r="AZ119">
            <v>61.249600000000001</v>
          </cell>
          <cell r="BA119">
            <v>61.598500000000001</v>
          </cell>
          <cell r="BB119">
            <v>61.893099999999997</v>
          </cell>
          <cell r="BC119">
            <v>62.370899999999999</v>
          </cell>
          <cell r="BD119">
            <v>56.505600000000001</v>
          </cell>
          <cell r="BE119">
            <v>63.154699999999998</v>
          </cell>
          <cell r="BF119">
            <v>63.3294</v>
          </cell>
          <cell r="BG119">
            <v>63.900700000000001</v>
          </cell>
          <cell r="BH119">
            <v>64.141199999999998</v>
          </cell>
          <cell r="BI119">
            <v>64.814800000000005</v>
          </cell>
          <cell r="BJ119">
            <v>65.056299999999993</v>
          </cell>
          <cell r="BK119">
            <v>65.561300000000003</v>
          </cell>
          <cell r="BL119">
            <v>65.685000000000002</v>
          </cell>
          <cell r="BM119">
            <v>65.843000000000004</v>
          </cell>
          <cell r="BN119">
            <v>66.464600000000004</v>
          </cell>
          <cell r="BO119">
            <v>66.610399999999998</v>
          </cell>
          <cell r="BP119">
            <v>66.796999999999997</v>
          </cell>
          <cell r="BQ119">
            <v>65.671599999999998</v>
          </cell>
          <cell r="BR119">
            <v>6.0015802379999998</v>
          </cell>
          <cell r="BS119">
            <v>6.567095041</v>
          </cell>
          <cell r="BT119">
            <v>7.1326098440000001</v>
          </cell>
          <cell r="BU119">
            <v>7.2619400020000002</v>
          </cell>
          <cell r="BV119">
            <v>7.352530003</v>
          </cell>
          <cell r="BW119">
            <v>7.2831702229999999</v>
          </cell>
          <cell r="BX119">
            <v>7.3470035390000001</v>
          </cell>
          <cell r="BY119">
            <v>7.4108368560000004</v>
          </cell>
          <cell r="BZ119">
            <v>7.4746701719999997</v>
          </cell>
          <cell r="CA119">
            <v>7.5385034879999999</v>
          </cell>
          <cell r="CB119">
            <v>7.6023368040000001</v>
          </cell>
          <cell r="CC119">
            <v>7.6661701200000003</v>
          </cell>
          <cell r="CD119">
            <v>7.7568217910000001</v>
          </cell>
          <cell r="CE119">
            <v>7.847473462</v>
          </cell>
          <cell r="CF119">
            <v>7.9381251339999999</v>
          </cell>
          <cell r="CG119">
            <v>8.0287768049999997</v>
          </cell>
          <cell r="CH119">
            <v>8.1194284759999995</v>
          </cell>
          <cell r="CI119">
            <v>8.2100801469999993</v>
          </cell>
          <cell r="CJ119">
            <v>8.4337310789999993</v>
          </cell>
          <cell r="CK119">
            <v>8.6573820109999993</v>
          </cell>
          <cell r="CL119">
            <v>8.8810329439999993</v>
          </cell>
          <cell r="CM119">
            <v>9.1046838759999993</v>
          </cell>
          <cell r="CN119">
            <v>9.3283348079999993</v>
          </cell>
          <cell r="CO119">
            <v>9.5519857409999993</v>
          </cell>
          <cell r="CP119">
            <v>9.7756366729999993</v>
          </cell>
          <cell r="CQ119">
            <v>9.9992876049999992</v>
          </cell>
          <cell r="CR119">
            <v>10.222938539999999</v>
          </cell>
          <cell r="CS119">
            <v>10.446589469999999</v>
          </cell>
          <cell r="CT119">
            <v>10.670240400000001</v>
          </cell>
          <cell r="CU119">
            <v>10.90913752</v>
          </cell>
          <cell r="CV119">
            <v>10.90913752</v>
          </cell>
          <cell r="CW119">
            <v>10.90913752</v>
          </cell>
          <cell r="CX119">
            <v>2.7261829959999999</v>
          </cell>
          <cell r="CY119">
            <v>2.7890086119999999</v>
          </cell>
          <cell r="CZ119">
            <v>2.851834228</v>
          </cell>
          <cell r="DA119">
            <v>2.9146598450000001</v>
          </cell>
          <cell r="DB119">
            <v>2.9774854610000001</v>
          </cell>
          <cell r="DC119">
            <v>3.0403110770000001</v>
          </cell>
          <cell r="DD119">
            <v>3.1278181859999998</v>
          </cell>
          <cell r="DE119">
            <v>3.2153252939999999</v>
          </cell>
          <cell r="DF119">
            <v>3.302832403</v>
          </cell>
          <cell r="DG119">
            <v>3.3903395110000001</v>
          </cell>
          <cell r="DH119">
            <v>3.4778466200000002</v>
          </cell>
          <cell r="DI119">
            <v>3.5788163599999998</v>
          </cell>
          <cell r="DJ119">
            <v>3.6797861009999999</v>
          </cell>
          <cell r="DK119">
            <v>3.780755842</v>
          </cell>
          <cell r="DL119">
            <v>3.8817255820000001</v>
          </cell>
          <cell r="DM119">
            <v>3.9826953230000002</v>
          </cell>
          <cell r="DN119">
            <v>4.1038590109999999</v>
          </cell>
          <cell r="DO119">
            <v>4.2250227000000002</v>
          </cell>
          <cell r="DP119">
            <v>4.3461863889999997</v>
          </cell>
          <cell r="DQ119">
            <v>4.4673500769999999</v>
          </cell>
          <cell r="DR119">
            <v>4.5885137660000002</v>
          </cell>
          <cell r="DS119">
            <v>4.8330849149999997</v>
          </cell>
          <cell r="DT119">
            <v>5.0776560650000002</v>
          </cell>
          <cell r="DU119">
            <v>5.3222272139999998</v>
          </cell>
          <cell r="DV119">
            <v>5.5667983640000003</v>
          </cell>
          <cell r="DW119">
            <v>5.8113695129999998</v>
          </cell>
          <cell r="DX119">
            <v>5.9527271500000003</v>
          </cell>
          <cell r="DY119">
            <v>6.0940847869999999</v>
          </cell>
          <cell r="DZ119">
            <v>6.2354424230000003</v>
          </cell>
          <cell r="EA119">
            <v>6.3768000599999999</v>
          </cell>
          <cell r="EB119">
            <v>6.3768000599999999</v>
          </cell>
          <cell r="EC119">
            <v>6.3768000599999999</v>
          </cell>
          <cell r="ED119">
            <v>535.90792260000001</v>
          </cell>
          <cell r="EE119">
            <v>552.37787839999999</v>
          </cell>
          <cell r="EF119">
            <v>588.1361283</v>
          </cell>
          <cell r="EG119">
            <v>620.83804889999999</v>
          </cell>
          <cell r="EH119">
            <v>657.97902929999998</v>
          </cell>
          <cell r="EI119">
            <v>693.99101729999995</v>
          </cell>
          <cell r="EJ119">
            <v>727.10551669999995</v>
          </cell>
          <cell r="EK119">
            <v>741.96886979999999</v>
          </cell>
          <cell r="EL119">
            <v>781.01336330000004</v>
          </cell>
          <cell r="EM119">
            <v>867.14175469999998</v>
          </cell>
          <cell r="EN119">
            <v>963.99239130000001</v>
          </cell>
          <cell r="EO119">
            <v>1065.3135239999999</v>
          </cell>
          <cell r="EP119">
            <v>1191.647254</v>
          </cell>
          <cell r="EQ119">
            <v>1342.2716170000001</v>
          </cell>
          <cell r="ER119">
            <v>1511.3353079999999</v>
          </cell>
          <cell r="ES119">
            <v>1698.9834519999999</v>
          </cell>
          <cell r="ET119">
            <v>1897.7660249999999</v>
          </cell>
          <cell r="EU119">
            <v>2094.3121299999998</v>
          </cell>
          <cell r="EV119">
            <v>2298.024551</v>
          </cell>
          <cell r="EW119">
            <v>2518.247738</v>
          </cell>
          <cell r="EX119">
            <v>2694.960963</v>
          </cell>
          <cell r="EY119">
            <v>2846.9266560000001</v>
          </cell>
          <cell r="EZ119">
            <v>2997.0364119999999</v>
          </cell>
          <cell r="FA119">
            <v>3210.3913029999999</v>
          </cell>
          <cell r="FB119">
            <v>3427.808642</v>
          </cell>
          <cell r="FC119">
            <v>3504.4115870000001</v>
          </cell>
          <cell r="FD119">
            <v>3891.2448629999999</v>
          </cell>
          <cell r="FE119">
            <v>4109.517194</v>
          </cell>
          <cell r="FF119">
            <v>4336.4106869999996</v>
          </cell>
          <cell r="FG119">
            <v>4582.1023169999999</v>
          </cell>
          <cell r="FH119">
            <v>4723.1958850000001</v>
          </cell>
          <cell r="FI119">
            <v>3850.524234</v>
          </cell>
          <cell r="FJ119">
            <v>3</v>
          </cell>
          <cell r="FK119">
            <v>0.88400000000000001</v>
          </cell>
          <cell r="FL119">
            <v>0.89100000000000001</v>
          </cell>
          <cell r="FM119">
            <v>0.89300000000000002</v>
          </cell>
          <cell r="FN119">
            <v>0.89800000000000002</v>
          </cell>
          <cell r="FO119">
            <v>0.90200000000000002</v>
          </cell>
          <cell r="FP119">
            <v>0.90400000000000003</v>
          </cell>
          <cell r="FQ119">
            <v>0.91</v>
          </cell>
          <cell r="FR119">
            <v>0.91400000000000003</v>
          </cell>
          <cell r="FS119">
            <v>0.91900000000000004</v>
          </cell>
          <cell r="FT119">
            <v>0.92200000000000004</v>
          </cell>
          <cell r="FU119">
            <v>0.92300000000000004</v>
          </cell>
          <cell r="FV119">
            <v>0.92800000000000005</v>
          </cell>
          <cell r="FW119">
            <v>0.92900000000000005</v>
          </cell>
          <cell r="FX119">
            <v>0.93300000000000005</v>
          </cell>
          <cell r="FY119">
            <v>0.93300000000000005</v>
          </cell>
          <cell r="FZ119">
            <v>0.93600000000000005</v>
          </cell>
          <cell r="GA119">
            <v>0.93600000000000005</v>
          </cell>
          <cell r="GB119">
            <v>0.93899999999999995</v>
          </cell>
          <cell r="GC119">
            <v>0.91700000000000004</v>
          </cell>
          <cell r="GD119">
            <v>0.94599999999999995</v>
          </cell>
          <cell r="GE119">
            <v>0.95299999999999996</v>
          </cell>
          <cell r="GF119">
            <v>0.95599999999999996</v>
          </cell>
          <cell r="GG119">
            <v>0.95499999999999996</v>
          </cell>
          <cell r="GH119">
            <v>0.95499999999999996</v>
          </cell>
          <cell r="GI119">
            <v>0.95599999999999996</v>
          </cell>
          <cell r="GJ119">
            <v>0.94699999999999995</v>
          </cell>
          <cell r="GK119">
            <v>0.95399999999999996</v>
          </cell>
          <cell r="GL119">
            <v>0.95499999999999996</v>
          </cell>
          <cell r="GM119">
            <v>0.95799999999999996</v>
          </cell>
          <cell r="GN119">
            <v>0.95899999999999996</v>
          </cell>
          <cell r="GO119">
            <v>0.94699999999999995</v>
          </cell>
          <cell r="GP119">
            <v>0.94399999999999995</v>
          </cell>
          <cell r="GQ119">
            <v>0.31108711700000002</v>
          </cell>
          <cell r="GR119">
            <v>0.32232895299999997</v>
          </cell>
          <cell r="GS119">
            <v>0.33407985400000001</v>
          </cell>
          <cell r="GT119">
            <v>0.34186264300000002</v>
          </cell>
          <cell r="GU119">
            <v>0.349338133</v>
          </cell>
          <cell r="GV119">
            <v>0.35354780099999999</v>
          </cell>
          <cell r="GW119">
            <v>0.36151174699999999</v>
          </cell>
          <cell r="GX119">
            <v>0.366263487</v>
          </cell>
          <cell r="GY119">
            <v>0.37399472299999997</v>
          </cell>
          <cell r="GZ119">
            <v>0.38313272100000001</v>
          </cell>
          <cell r="HA119">
            <v>0.39222266900000002</v>
          </cell>
          <cell r="HB119">
            <v>0.40190335999999999</v>
          </cell>
          <cell r="HC119">
            <v>0.41174883099999998</v>
          </cell>
          <cell r="HD119">
            <v>0.42255813199999998</v>
          </cell>
          <cell r="HE119">
            <v>0.43216602900000001</v>
          </cell>
          <cell r="HF119">
            <v>0.44274155599999998</v>
          </cell>
          <cell r="HG119">
            <v>0.45200237599999998</v>
          </cell>
          <cell r="HH119">
            <v>0.46235178900000001</v>
          </cell>
          <cell r="HI119">
            <v>0.44267546299999999</v>
          </cell>
          <cell r="HJ119">
            <v>0.48473372300000001</v>
          </cell>
          <cell r="HK119">
            <v>0.49565002400000002</v>
          </cell>
          <cell r="HL119">
            <v>0.50715856100000001</v>
          </cell>
          <cell r="HM119">
            <v>0.51637165900000004</v>
          </cell>
          <cell r="HN119">
            <v>0.52831019300000004</v>
          </cell>
          <cell r="HO119">
            <v>0.53851388</v>
          </cell>
          <cell r="HP119">
            <v>0.54392680599999998</v>
          </cell>
          <cell r="HQ119">
            <v>0.55671991499999995</v>
          </cell>
          <cell r="HR119">
            <v>0.56508666900000004</v>
          </cell>
          <cell r="HS119">
            <v>0.575998279</v>
          </cell>
          <cell r="HT119">
            <v>0.58408096899999995</v>
          </cell>
          <cell r="HU119">
            <v>0.58160988499999999</v>
          </cell>
          <cell r="HV119">
            <v>0.565270826</v>
          </cell>
          <cell r="HW119">
            <v>59.175699999999999</v>
          </cell>
          <cell r="HX119">
            <v>59.638500000000001</v>
          </cell>
          <cell r="HY119">
            <v>59.823099999999997</v>
          </cell>
          <cell r="HZ119">
            <v>60.413400000000003</v>
          </cell>
          <cell r="IA119">
            <v>60.811</v>
          </cell>
          <cell r="IB119">
            <v>61.142000000000003</v>
          </cell>
          <cell r="IC119">
            <v>62.0289</v>
          </cell>
          <cell r="ID119">
            <v>62.44</v>
          </cell>
          <cell r="IE119">
            <v>63.1233</v>
          </cell>
          <cell r="IF119">
            <v>63.201599999999999</v>
          </cell>
          <cell r="IG119">
            <v>63.3384</v>
          </cell>
          <cell r="IH119">
            <v>63.747599999999998</v>
          </cell>
          <cell r="II119">
            <v>63.9176</v>
          </cell>
          <cell r="IJ119">
            <v>64.305700000000002</v>
          </cell>
          <cell r="IK119">
            <v>64.368200000000002</v>
          </cell>
          <cell r="IL119">
            <v>64.760800000000003</v>
          </cell>
          <cell r="IM119">
            <v>64.781199999999998</v>
          </cell>
          <cell r="IN119">
            <v>65.301000000000002</v>
          </cell>
          <cell r="IO119">
            <v>57.7866</v>
          </cell>
          <cell r="IP119">
            <v>66.117900000000006</v>
          </cell>
          <cell r="IQ119">
            <v>66.215199999999996</v>
          </cell>
          <cell r="IR119">
            <v>66.963300000000004</v>
          </cell>
          <cell r="IS119">
            <v>67.182400000000001</v>
          </cell>
          <cell r="IT119">
            <v>67.873099999999994</v>
          </cell>
          <cell r="IU119">
            <v>68.168000000000006</v>
          </cell>
          <cell r="IV119">
            <v>68.744299999999996</v>
          </cell>
          <cell r="IW119">
            <v>68.838499999999996</v>
          </cell>
          <cell r="IX119">
            <v>68.9953</v>
          </cell>
          <cell r="IY119">
            <v>69.676400000000001</v>
          </cell>
          <cell r="IZ119">
            <v>69.798500000000004</v>
          </cell>
          <cell r="JA119">
            <v>69.959000000000003</v>
          </cell>
          <cell r="JB119">
            <v>69.000900000000001</v>
          </cell>
          <cell r="JC119">
            <v>5.8334326809999997</v>
          </cell>
          <cell r="JD119">
            <v>6.3967811320000001</v>
          </cell>
          <cell r="JE119">
            <v>6.9625701900000001</v>
          </cell>
          <cell r="JF119">
            <v>7.1036500929999997</v>
          </cell>
          <cell r="JG119">
            <v>7.2542824939999999</v>
          </cell>
          <cell r="JH119">
            <v>7.1580679460000001</v>
          </cell>
          <cell r="JI119">
            <v>7.2367719319999999</v>
          </cell>
          <cell r="JJ119">
            <v>7.3151909819999998</v>
          </cell>
          <cell r="JK119">
            <v>7.3933397640000003</v>
          </cell>
          <cell r="JL119">
            <v>7.4712319569999996</v>
          </cell>
          <cell r="JM119">
            <v>7.5488803310000003</v>
          </cell>
          <cell r="JN119">
            <v>7.6262968229999997</v>
          </cell>
          <cell r="JO119">
            <v>7.7302189830000003</v>
          </cell>
          <cell r="JP119">
            <v>7.8340229140000002</v>
          </cell>
          <cell r="JQ119">
            <v>7.9377141350000002</v>
          </cell>
          <cell r="JR119">
            <v>8.0412978269999993</v>
          </cell>
          <cell r="JS119">
            <v>8.1447788560000003</v>
          </cell>
          <cell r="JT119">
            <v>8.2481618010000002</v>
          </cell>
          <cell r="JU119">
            <v>8.4852628840000008</v>
          </cell>
          <cell r="JV119">
            <v>8.7226544480000001</v>
          </cell>
          <cell r="JW119">
            <v>8.9603240920000005</v>
          </cell>
          <cell r="JX119">
            <v>9.1982601119999998</v>
          </cell>
          <cell r="JY119">
            <v>9.4364514509999999</v>
          </cell>
          <cell r="JZ119">
            <v>9.6748876559999992</v>
          </cell>
          <cell r="KA119">
            <v>9.9135588380000002</v>
          </cell>
          <cell r="KB119">
            <v>10.15245563</v>
          </cell>
          <cell r="KC119">
            <v>10.39156916</v>
          </cell>
          <cell r="KD119">
            <v>10.63089102</v>
          </cell>
          <cell r="KE119">
            <v>10.86946011</v>
          </cell>
          <cell r="KF119">
            <v>11.11379202</v>
          </cell>
          <cell r="KG119">
            <v>11.11379202</v>
          </cell>
          <cell r="KH119">
            <v>11.11379202</v>
          </cell>
          <cell r="KI119">
            <v>2.3986708659999998</v>
          </cell>
          <cell r="KJ119">
            <v>2.469662918</v>
          </cell>
          <cell r="KK119">
            <v>2.5406549709999999</v>
          </cell>
          <cell r="KL119">
            <v>2.6116470239999998</v>
          </cell>
          <cell r="KM119">
            <v>2.6826390760000001</v>
          </cell>
          <cell r="KN119">
            <v>2.753631129</v>
          </cell>
          <cell r="KO119">
            <v>2.861194845</v>
          </cell>
          <cell r="KP119">
            <v>2.968758561</v>
          </cell>
          <cell r="KQ119">
            <v>3.076322276</v>
          </cell>
          <cell r="KR119">
            <v>3.183885992</v>
          </cell>
          <cell r="KS119">
            <v>3.291449708</v>
          </cell>
          <cell r="KT119">
            <v>3.4054672469999998</v>
          </cell>
          <cell r="KU119">
            <v>3.519484786</v>
          </cell>
          <cell r="KV119">
            <v>3.6335023249999998</v>
          </cell>
          <cell r="KW119">
            <v>3.747519864</v>
          </cell>
          <cell r="KX119">
            <v>3.8615374029999998</v>
          </cell>
          <cell r="KY119">
            <v>4.0035215080000004</v>
          </cell>
          <cell r="KZ119">
            <v>4.1455056130000001</v>
          </cell>
          <cell r="LA119">
            <v>4.2874897179999998</v>
          </cell>
          <cell r="LB119">
            <v>4.4294738230000004</v>
          </cell>
          <cell r="LC119">
            <v>4.5714579280000001</v>
          </cell>
          <cell r="LD119">
            <v>4.7951904580000004</v>
          </cell>
          <cell r="LE119">
            <v>5.0189229869999998</v>
          </cell>
          <cell r="LF119">
            <v>5.2426555160000001</v>
          </cell>
          <cell r="LG119">
            <v>5.4663880450000004</v>
          </cell>
          <cell r="LH119">
            <v>5.6901205739999998</v>
          </cell>
          <cell r="LI119">
            <v>5.7912304670000001</v>
          </cell>
          <cell r="LJ119">
            <v>5.8923403600000004</v>
          </cell>
          <cell r="LK119">
            <v>5.9934502529999998</v>
          </cell>
          <cell r="LL119">
            <v>6.0945601460000001</v>
          </cell>
          <cell r="LM119">
            <v>6.0945601460000001</v>
          </cell>
          <cell r="LN119">
            <v>6.0945601460000001</v>
          </cell>
          <cell r="LO119">
            <v>430.42763120000001</v>
          </cell>
          <cell r="LP119">
            <v>444.73550619999997</v>
          </cell>
          <cell r="LQ119">
            <v>469.18168070000002</v>
          </cell>
          <cell r="LR119">
            <v>492.61738800000001</v>
          </cell>
          <cell r="LS119">
            <v>518.56741629999999</v>
          </cell>
          <cell r="LT119">
            <v>543.7335051</v>
          </cell>
          <cell r="LU119">
            <v>567.02616929999999</v>
          </cell>
          <cell r="LV119">
            <v>576.566374</v>
          </cell>
          <cell r="LW119">
            <v>604.70043420000002</v>
          </cell>
          <cell r="LX119">
            <v>665.65807310000002</v>
          </cell>
          <cell r="LY119">
            <v>731.91958390000002</v>
          </cell>
          <cell r="LZ119">
            <v>801.66997600000002</v>
          </cell>
          <cell r="MA119">
            <v>888.35252490000005</v>
          </cell>
          <cell r="MB119">
            <v>990.16926100000001</v>
          </cell>
          <cell r="MC119">
            <v>1104.137248</v>
          </cell>
          <cell r="MD119">
            <v>1230.2456790000001</v>
          </cell>
          <cell r="ME119">
            <v>1363.8079459999999</v>
          </cell>
          <cell r="MF119">
            <v>1495.9226020000001</v>
          </cell>
          <cell r="MG119">
            <v>1634.5742700000001</v>
          </cell>
          <cell r="MH119">
            <v>1784.089941</v>
          </cell>
          <cell r="MI119">
            <v>1982.4277830000001</v>
          </cell>
          <cell r="MJ119">
            <v>2089.3712759999999</v>
          </cell>
          <cell r="MK119">
            <v>2192.789667</v>
          </cell>
          <cell r="ML119">
            <v>2341.0435120000002</v>
          </cell>
          <cell r="MM119">
            <v>2492.1324559999998</v>
          </cell>
          <cell r="MN119">
            <v>2391.7211560000001</v>
          </cell>
          <cell r="MO119">
            <v>2783.7346040000002</v>
          </cell>
          <cell r="MP119">
            <v>2985.1984000000002</v>
          </cell>
          <cell r="MQ119">
            <v>3227.3643379999999</v>
          </cell>
          <cell r="MR119">
            <v>3451.9317070000002</v>
          </cell>
          <cell r="MS119">
            <v>3262.0269619999999</v>
          </cell>
          <cell r="MT119">
            <v>2618.856773</v>
          </cell>
          <cell r="MU119">
            <v>0.35177163299999997</v>
          </cell>
          <cell r="MV119">
            <v>0.36176259799999999</v>
          </cell>
          <cell r="MW119">
            <v>0.37419688299999998</v>
          </cell>
          <cell r="MX119">
            <v>0.38052197199999999</v>
          </cell>
          <cell r="MY119">
            <v>0.38738104099999998</v>
          </cell>
          <cell r="MZ119">
            <v>0.391026282</v>
          </cell>
          <cell r="NA119">
            <v>0.39727221400000001</v>
          </cell>
          <cell r="NB119">
            <v>0.40085346399999999</v>
          </cell>
          <cell r="NC119">
            <v>0.40709293600000002</v>
          </cell>
          <cell r="ND119">
            <v>0.41545178700000002</v>
          </cell>
          <cell r="NE119">
            <v>0.42485234900000002</v>
          </cell>
          <cell r="NF119">
            <v>0.43311352400000003</v>
          </cell>
          <cell r="NG119">
            <v>0.44330156100000001</v>
          </cell>
          <cell r="NH119">
            <v>0.45276960900000002</v>
          </cell>
          <cell r="NI119">
            <v>0.46316493399999997</v>
          </cell>
          <cell r="NJ119">
            <v>0.47287268300000002</v>
          </cell>
          <cell r="NK119">
            <v>0.48305955299999997</v>
          </cell>
          <cell r="NL119">
            <v>0.49221890200000001</v>
          </cell>
          <cell r="NM119">
            <v>0.48291277399999999</v>
          </cell>
          <cell r="NN119">
            <v>0.51244900299999996</v>
          </cell>
          <cell r="NO119">
            <v>0.51999609400000002</v>
          </cell>
          <cell r="NP119">
            <v>0.53056489299999998</v>
          </cell>
          <cell r="NQ119">
            <v>0.54062951299999995</v>
          </cell>
          <cell r="NR119">
            <v>0.55312565400000002</v>
          </cell>
          <cell r="NS119">
            <v>0.56349127399999999</v>
          </cell>
          <cell r="NT119">
            <v>0.57429192699999998</v>
          </cell>
          <cell r="NU119">
            <v>0.58382248400000003</v>
          </cell>
          <cell r="NV119">
            <v>0.59168229900000002</v>
          </cell>
          <cell r="NW119">
            <v>0.60094685599999997</v>
          </cell>
          <cell r="NX119">
            <v>0.60915436300000003</v>
          </cell>
          <cell r="NY119">
            <v>0.61407739699999997</v>
          </cell>
          <cell r="NZ119">
            <v>0.59875728699999997</v>
          </cell>
          <cell r="OA119">
            <v>54.286000000000001</v>
          </cell>
          <cell r="OB119">
            <v>54.542400000000001</v>
          </cell>
          <cell r="OC119">
            <v>54.823099999999997</v>
          </cell>
          <cell r="OD119">
            <v>55.0229</v>
          </cell>
          <cell r="OE119">
            <v>55.2836</v>
          </cell>
          <cell r="OF119">
            <v>55.559199999999997</v>
          </cell>
          <cell r="OG119">
            <v>56.063499999999998</v>
          </cell>
          <cell r="OH119">
            <v>56.271299999999997</v>
          </cell>
          <cell r="OI119">
            <v>56.705100000000002</v>
          </cell>
          <cell r="OJ119">
            <v>56.796799999999998</v>
          </cell>
          <cell r="OK119">
            <v>57.178800000000003</v>
          </cell>
          <cell r="OL119">
            <v>57.314300000000003</v>
          </cell>
          <cell r="OM119">
            <v>57.732500000000002</v>
          </cell>
          <cell r="ON119">
            <v>57.875</v>
          </cell>
          <cell r="OO119">
            <v>58.310600000000001</v>
          </cell>
          <cell r="OP119">
            <v>58.618899999999996</v>
          </cell>
          <cell r="OQ119">
            <v>59.1404</v>
          </cell>
          <cell r="OR119">
            <v>59.578099999999999</v>
          </cell>
          <cell r="OS119">
            <v>55.2072</v>
          </cell>
          <cell r="OT119">
            <v>60.333100000000002</v>
          </cell>
          <cell r="OU119">
            <v>60.573</v>
          </cell>
          <cell r="OV119">
            <v>60.989400000000003</v>
          </cell>
          <cell r="OW119">
            <v>61.2468</v>
          </cell>
          <cell r="OX119">
            <v>61.8992</v>
          </cell>
          <cell r="OY119">
            <v>62.0946</v>
          </cell>
          <cell r="OZ119">
            <v>62.534500000000001</v>
          </cell>
          <cell r="PA119">
            <v>62.683199999999999</v>
          </cell>
          <cell r="PB119">
            <v>62.841700000000003</v>
          </cell>
          <cell r="PC119">
            <v>63.406599999999997</v>
          </cell>
          <cell r="PD119">
            <v>63.571599999999997</v>
          </cell>
          <cell r="PE119">
            <v>63.784599999999998</v>
          </cell>
          <cell r="PF119">
            <v>62.546300000000002</v>
          </cell>
          <cell r="PG119">
            <v>6.1697277960000001</v>
          </cell>
          <cell r="PH119">
            <v>6.7374089509999999</v>
          </cell>
          <cell r="PI119">
            <v>7.3028202059999998</v>
          </cell>
          <cell r="PJ119">
            <v>7.4197998050000002</v>
          </cell>
          <cell r="PK119">
            <v>7.5417737960000002</v>
          </cell>
          <cell r="PL119">
            <v>7.4082725009999999</v>
          </cell>
          <cell r="PM119">
            <v>7.4572351469999996</v>
          </cell>
          <cell r="PN119">
            <v>7.506482729</v>
          </cell>
          <cell r="PO119">
            <v>7.556000579</v>
          </cell>
          <cell r="PP119">
            <v>7.6057750190000002</v>
          </cell>
          <cell r="PQ119">
            <v>7.6557932769999999</v>
          </cell>
          <cell r="PR119">
            <v>7.7060434170000001</v>
          </cell>
          <cell r="PS119">
            <v>7.7834246</v>
          </cell>
          <cell r="PT119">
            <v>7.8609240109999998</v>
          </cell>
          <cell r="PU119">
            <v>7.9385361320000003</v>
          </cell>
          <cell r="PV119">
            <v>8.016255782</v>
          </cell>
          <cell r="PW119">
            <v>8.0940780950000004</v>
          </cell>
          <cell r="PX119">
            <v>8.1719984930000003</v>
          </cell>
          <cell r="PY119">
            <v>8.3821992739999995</v>
          </cell>
          <cell r="PZ119">
            <v>8.5921095750000003</v>
          </cell>
          <cell r="QA119">
            <v>8.8017417949999999</v>
          </cell>
          <cell r="QB119">
            <v>9.0111076400000005</v>
          </cell>
          <cell r="QC119">
            <v>9.2202181660000004</v>
          </cell>
          <cell r="QD119">
            <v>9.4290838249999993</v>
          </cell>
          <cell r="QE119">
            <v>9.6377145080000002</v>
          </cell>
          <cell r="QF119">
            <v>9.8461195799999999</v>
          </cell>
          <cell r="QG119">
            <v>10.05430791</v>
          </cell>
          <cell r="QH119">
            <v>10.26228792</v>
          </cell>
          <cell r="QI119">
            <v>10.469149590000001</v>
          </cell>
          <cell r="QJ119">
            <v>10.70448302</v>
          </cell>
          <cell r="QK119">
            <v>10.70448302</v>
          </cell>
          <cell r="QL119">
            <v>10.70448302</v>
          </cell>
          <cell r="QM119">
            <v>3.0814711880000001</v>
          </cell>
          <cell r="QN119">
            <v>3.1322248309999998</v>
          </cell>
          <cell r="QO119">
            <v>3.182978474</v>
          </cell>
          <cell r="QP119">
            <v>3.2337321170000002</v>
          </cell>
          <cell r="QQ119">
            <v>3.2844857599999999</v>
          </cell>
          <cell r="QR119">
            <v>3.3352394040000002</v>
          </cell>
          <cell r="QS119">
            <v>3.4029109279999998</v>
          </cell>
          <cell r="QT119">
            <v>3.4705824519999999</v>
          </cell>
          <cell r="QU119">
            <v>3.538253976</v>
          </cell>
          <cell r="QV119">
            <v>3.6059255000000001</v>
          </cell>
          <cell r="QW119">
            <v>3.6735970240000002</v>
          </cell>
          <cell r="QX119">
            <v>3.7606032699999998</v>
          </cell>
          <cell r="QY119">
            <v>3.8476095149999998</v>
          </cell>
          <cell r="QZ119">
            <v>3.9346157599999998</v>
          </cell>
          <cell r="RA119">
            <v>4.0216220050000002</v>
          </cell>
          <cell r="RB119">
            <v>4.1086282509999998</v>
          </cell>
          <cell r="RC119">
            <v>4.2028850169999998</v>
          </cell>
          <cell r="RD119">
            <v>4.2971417819999997</v>
          </cell>
          <cell r="RE119">
            <v>4.3913985479999997</v>
          </cell>
          <cell r="RF119">
            <v>4.4856553139999997</v>
          </cell>
          <cell r="RG119">
            <v>4.6055696040000003</v>
          </cell>
          <cell r="RH119">
            <v>4.855431856</v>
          </cell>
          <cell r="RI119">
            <v>5.1309516329999996</v>
          </cell>
          <cell r="RJ119">
            <v>5.40647141</v>
          </cell>
          <cell r="RK119">
            <v>5.6819911870000004</v>
          </cell>
          <cell r="RL119">
            <v>5.9575109639999999</v>
          </cell>
          <cell r="RM119">
            <v>6.1508581749999998</v>
          </cell>
          <cell r="RN119">
            <v>6.3442053869999997</v>
          </cell>
          <cell r="RO119">
            <v>6.5375525989999996</v>
          </cell>
          <cell r="RP119">
            <v>6.7308998109999996</v>
          </cell>
          <cell r="RQ119">
            <v>6.7308998109999996</v>
          </cell>
          <cell r="RR119">
            <v>6.7308998109999996</v>
          </cell>
          <cell r="RS119">
            <v>640.88725160000001</v>
          </cell>
          <cell r="RT119">
            <v>659.52855099999999</v>
          </cell>
          <cell r="RU119">
            <v>706.57123860000002</v>
          </cell>
          <cell r="RV119">
            <v>748.53438319999998</v>
          </cell>
          <cell r="RW119">
            <v>796.8772361</v>
          </cell>
          <cell r="RX119">
            <v>843.76226529999997</v>
          </cell>
          <cell r="RY119">
            <v>886.75277329999994</v>
          </cell>
          <cell r="RZ119">
            <v>907.03338729999996</v>
          </cell>
          <cell r="SA119">
            <v>957.09431159999997</v>
          </cell>
          <cell r="SB119">
            <v>1068.5115880000001</v>
          </cell>
          <cell r="SC119">
            <v>1196.0873280000001</v>
          </cell>
          <cell r="SD119">
            <v>1329.1502740000001</v>
          </cell>
          <cell r="SE119">
            <v>1495.347681</v>
          </cell>
          <cell r="SF119">
            <v>1695.052173</v>
          </cell>
          <cell r="SG119">
            <v>1919.5451</v>
          </cell>
          <cell r="SH119">
            <v>2169.1117949999998</v>
          </cell>
          <cell r="SI119">
            <v>2433.5057409999999</v>
          </cell>
          <cell r="SJ119">
            <v>2694.8463900000002</v>
          </cell>
          <cell r="SK119">
            <v>2963.5490140000002</v>
          </cell>
          <cell r="SL119">
            <v>3254.39453</v>
          </cell>
          <cell r="SM119">
            <v>3409.6412770000002</v>
          </cell>
          <cell r="SN119">
            <v>3607.0382300000001</v>
          </cell>
          <cell r="SO119">
            <v>3804.3488560000001</v>
          </cell>
          <cell r="SP119">
            <v>4083.4229970000001</v>
          </cell>
          <cell r="SQ119">
            <v>4367.8695909999997</v>
          </cell>
          <cell r="SR119">
            <v>4622.8695360000002</v>
          </cell>
          <cell r="SS119">
            <v>5005.0632770000002</v>
          </cell>
          <cell r="ST119">
            <v>5240.8193600000004</v>
          </cell>
          <cell r="SU119">
            <v>5452.9551019999999</v>
          </cell>
          <cell r="SV119">
            <v>5720.553062</v>
          </cell>
          <cell r="SW119">
            <v>6195.9441900000002</v>
          </cell>
          <cell r="SX119">
            <v>5092.8949810000004</v>
          </cell>
          <cell r="SY119">
            <v>0.41699999999999998</v>
          </cell>
          <cell r="SZ119">
            <v>0.42799999999999999</v>
          </cell>
          <cell r="TA119">
            <v>0.437</v>
          </cell>
          <cell r="TB119">
            <v>0.44900000000000001</v>
          </cell>
          <cell r="TC119">
            <v>0.45800000000000002</v>
          </cell>
          <cell r="TD119">
            <v>0.46700000000000003</v>
          </cell>
          <cell r="TK119">
            <v>17.6772408</v>
          </cell>
          <cell r="TL119">
            <v>17.421968249999999</v>
          </cell>
          <cell r="TM119">
            <v>17.196332089999999</v>
          </cell>
          <cell r="TN119">
            <v>16.936106150000001</v>
          </cell>
          <cell r="TO119">
            <v>16.730578529999999</v>
          </cell>
          <cell r="TP119">
            <v>16.525665709999998</v>
          </cell>
          <cell r="TW119">
            <v>18.235294119999999</v>
          </cell>
          <cell r="TX119">
            <v>17.850287909999999</v>
          </cell>
          <cell r="TY119">
            <v>17.70244821</v>
          </cell>
          <cell r="TZ119">
            <v>17.31123389</v>
          </cell>
          <cell r="UA119">
            <v>17.17902351</v>
          </cell>
          <cell r="UB119">
            <v>16.903914589999999</v>
          </cell>
          <cell r="UI119">
            <v>27.746688840000001</v>
          </cell>
          <cell r="UJ119">
            <v>26.980871199999999</v>
          </cell>
          <cell r="UK119">
            <v>26.30396271</v>
          </cell>
          <cell r="UL119">
            <v>25.523284910000001</v>
          </cell>
          <cell r="UM119">
            <v>24.906702039999999</v>
          </cell>
          <cell r="UN119">
            <v>24.291963580000001</v>
          </cell>
          <cell r="UO119">
            <v>23.749139790000001</v>
          </cell>
          <cell r="UP119">
            <v>23.23651314</v>
          </cell>
          <cell r="UQ119">
            <v>22.565795900000001</v>
          </cell>
          <cell r="UR119">
            <v>22.100677489999999</v>
          </cell>
          <cell r="US119">
            <v>21.477270130000001</v>
          </cell>
          <cell r="UT119">
            <v>21.222845079999999</v>
          </cell>
          <cell r="UU119">
            <v>19.440000000000001</v>
          </cell>
          <cell r="UV119">
            <v>19.440000000000001</v>
          </cell>
          <cell r="UW119">
            <v>19.440000000000001</v>
          </cell>
          <cell r="UX119">
            <v>19.440000000000001</v>
          </cell>
          <cell r="UY119">
            <v>19.440000000000001</v>
          </cell>
          <cell r="UZ119">
            <v>19.440000000000001</v>
          </cell>
          <cell r="VA119">
            <v>26.852720000000001</v>
          </cell>
          <cell r="VB119">
            <v>26.852720000000001</v>
          </cell>
          <cell r="VC119">
            <v>26.852720000000001</v>
          </cell>
          <cell r="VD119">
            <v>26.852720000000001</v>
          </cell>
          <cell r="VE119">
            <v>26.852720000000001</v>
          </cell>
          <cell r="VF119">
            <v>26.852720000000001</v>
          </cell>
          <cell r="VG119">
            <v>5.8450335449999997</v>
          </cell>
          <cell r="VH119">
            <v>5.8450335449999997</v>
          </cell>
          <cell r="VI119">
            <v>5.8450335449999997</v>
          </cell>
          <cell r="VJ119">
            <v>5.8450335449999997</v>
          </cell>
          <cell r="VK119">
            <v>5.8450335449999997</v>
          </cell>
          <cell r="VL119">
            <v>5.8450335449999997</v>
          </cell>
          <cell r="VS119">
            <v>125</v>
          </cell>
          <cell r="WN119">
            <v>0.55500000000000005</v>
          </cell>
          <cell r="WO119">
            <v>0.57199999999999995</v>
          </cell>
          <cell r="WP119">
            <v>0.54800000000000004</v>
          </cell>
          <cell r="WQ119">
            <v>0.54900000000000004</v>
          </cell>
          <cell r="WR119">
            <v>0.55200000000000005</v>
          </cell>
          <cell r="WS119">
            <v>0.49299999999999999</v>
          </cell>
          <cell r="WT119">
            <v>0.51</v>
          </cell>
          <cell r="WU119">
            <v>0.51300000000000001</v>
          </cell>
          <cell r="WV119">
            <v>0.51200000000000001</v>
          </cell>
          <cell r="WW119">
            <v>0.50900000000000001</v>
          </cell>
          <cell r="WX119">
            <v>0.49099999999999999</v>
          </cell>
          <cell r="WY119">
            <v>0.498</v>
          </cell>
          <cell r="WZ119">
            <v>434</v>
          </cell>
          <cell r="XA119">
            <v>423</v>
          </cell>
          <cell r="XB119">
            <v>413</v>
          </cell>
          <cell r="XC119">
            <v>397</v>
          </cell>
          <cell r="XD119">
            <v>389</v>
          </cell>
          <cell r="XE119">
            <v>382</v>
          </cell>
          <cell r="XF119">
            <v>373</v>
          </cell>
          <cell r="XG119">
            <v>366</v>
          </cell>
          <cell r="XH119">
            <v>357</v>
          </cell>
          <cell r="XI119">
            <v>348</v>
          </cell>
          <cell r="XJ119">
            <v>340</v>
          </cell>
          <cell r="XK119">
            <v>331</v>
          </cell>
          <cell r="XL119">
            <v>323</v>
          </cell>
          <cell r="XM119">
            <v>314</v>
          </cell>
          <cell r="XN119">
            <v>307</v>
          </cell>
          <cell r="XO119">
            <v>299</v>
          </cell>
          <cell r="XP119">
            <v>293</v>
          </cell>
          <cell r="XQ119">
            <v>287</v>
          </cell>
          <cell r="XR119">
            <v>289</v>
          </cell>
          <cell r="XS119">
            <v>274</v>
          </cell>
          <cell r="XT119">
            <v>265</v>
          </cell>
          <cell r="XU119">
            <v>259</v>
          </cell>
          <cell r="XV119">
            <v>254</v>
          </cell>
          <cell r="XW119">
            <v>251</v>
          </cell>
          <cell r="XX119">
            <v>247</v>
          </cell>
          <cell r="XY119">
            <v>246</v>
          </cell>
          <cell r="XZ119">
            <v>245</v>
          </cell>
          <cell r="YA119">
            <v>250</v>
          </cell>
          <cell r="YB119">
            <v>250</v>
          </cell>
          <cell r="YC119">
            <v>250</v>
          </cell>
          <cell r="YD119">
            <v>250</v>
          </cell>
          <cell r="YE119">
            <v>250</v>
          </cell>
          <cell r="YF119">
            <v>49.256999999999998</v>
          </cell>
          <cell r="YG119">
            <v>48.402999999999999</v>
          </cell>
          <cell r="YH119">
            <v>48.048000000000002</v>
          </cell>
          <cell r="YI119">
            <v>47.072000000000003</v>
          </cell>
          <cell r="YJ119">
            <v>44.734000000000002</v>
          </cell>
          <cell r="YK119">
            <v>42.7</v>
          </cell>
          <cell r="YL119">
            <v>41.555999999999997</v>
          </cell>
          <cell r="YM119">
            <v>41.15</v>
          </cell>
          <cell r="YN119">
            <v>40.634</v>
          </cell>
          <cell r="YO119">
            <v>40.159999999999997</v>
          </cell>
          <cell r="YP119">
            <v>39.350999999999999</v>
          </cell>
          <cell r="YQ119">
            <v>39.340000000000003</v>
          </cell>
          <cell r="YR119">
            <v>40.012999999999998</v>
          </cell>
          <cell r="YS119">
            <v>39.082000000000001</v>
          </cell>
          <cell r="YT119">
            <v>38.106999999999999</v>
          </cell>
          <cell r="YU119">
            <v>37.441000000000003</v>
          </cell>
          <cell r="YV119">
            <v>36.729999999999997</v>
          </cell>
          <cell r="YW119">
            <v>36.390999999999998</v>
          </cell>
          <cell r="YX119">
            <v>35.905000000000001</v>
          </cell>
          <cell r="YY119">
            <v>35.56</v>
          </cell>
          <cell r="YZ119">
            <v>34.880000000000003</v>
          </cell>
          <cell r="ZA119">
            <v>34.56</v>
          </cell>
          <cell r="ZB119">
            <v>34.170999999999999</v>
          </cell>
          <cell r="ZC119">
            <v>33.962000000000003</v>
          </cell>
          <cell r="ZD119">
            <v>33.776000000000003</v>
          </cell>
          <cell r="ZE119">
            <v>34.081000000000003</v>
          </cell>
          <cell r="ZF119">
            <v>33.648000000000003</v>
          </cell>
          <cell r="ZG119">
            <v>33.424999999999997</v>
          </cell>
          <cell r="ZH119">
            <v>32.988</v>
          </cell>
          <cell r="ZI119">
            <v>33.101999999999997</v>
          </cell>
          <cell r="ZJ119">
            <v>33.088999999999999</v>
          </cell>
          <cell r="ZK119">
            <v>33.042999999999999</v>
          </cell>
          <cell r="ZL119">
            <v>16.501431629999999</v>
          </cell>
          <cell r="ZM119">
            <v>17.05951233</v>
          </cell>
          <cell r="ZN119">
            <v>17.617593029999998</v>
          </cell>
          <cell r="ZO119">
            <v>18.17567373</v>
          </cell>
          <cell r="ZP119">
            <v>18.733754439999998</v>
          </cell>
          <cell r="ZQ119">
            <v>19.29183514</v>
          </cell>
          <cell r="ZR119">
            <v>19.796644499999999</v>
          </cell>
          <cell r="ZS119">
            <v>20.301453859999999</v>
          </cell>
          <cell r="ZT119">
            <v>20.806263220000002</v>
          </cell>
          <cell r="ZU119">
            <v>21.311072580000001</v>
          </cell>
          <cell r="ZV119">
            <v>21.815881940000001</v>
          </cell>
          <cell r="ZW119">
            <v>22.38410957</v>
          </cell>
          <cell r="ZX119">
            <v>22.952337190000001</v>
          </cell>
          <cell r="ZY119">
            <v>23.52056481</v>
          </cell>
          <cell r="ZZ119">
            <v>24.088792430000002</v>
          </cell>
          <cell r="AAA119">
            <v>24.657020060000001</v>
          </cell>
          <cell r="AAB119">
            <v>25.542338990000001</v>
          </cell>
          <cell r="AAC119">
            <v>26.427657920000001</v>
          </cell>
          <cell r="AAD119">
            <v>27.312976849999998</v>
          </cell>
          <cell r="AAE119">
            <v>28.198295779999999</v>
          </cell>
          <cell r="AAF119">
            <v>29.083614709999999</v>
          </cell>
          <cell r="AAG119">
            <v>30.42047166</v>
          </cell>
          <cell r="AAH119">
            <v>31.757328609999998</v>
          </cell>
          <cell r="AAI119">
            <v>33.09418556</v>
          </cell>
          <cell r="AAJ119">
            <v>34.431042509999997</v>
          </cell>
          <cell r="AAK119">
            <v>35.767899460000002</v>
          </cell>
          <cell r="AAL119">
            <v>36.452816689999999</v>
          </cell>
          <cell r="AAM119">
            <v>37.137733910000001</v>
          </cell>
          <cell r="AAN119">
            <v>37.822651139999998</v>
          </cell>
          <cell r="AAO119">
            <v>38.50756836</v>
          </cell>
          <cell r="AAP119">
            <v>38.50756836</v>
          </cell>
          <cell r="AAQ119">
            <v>38.50756836</v>
          </cell>
          <cell r="AAR119">
            <v>19.818762769999999</v>
          </cell>
          <cell r="AAS119">
            <v>20.05629102</v>
          </cell>
          <cell r="AAT119">
            <v>20.293819259999999</v>
          </cell>
          <cell r="AAU119">
            <v>20.531347499999999</v>
          </cell>
          <cell r="AAV119">
            <v>20.768875749999999</v>
          </cell>
          <cell r="AAW119">
            <v>21.006403989999999</v>
          </cell>
          <cell r="AAX119">
            <v>21.151147760000001</v>
          </cell>
          <cell r="AAY119">
            <v>21.295891529999999</v>
          </cell>
          <cell r="AAZ119">
            <v>21.440635310000001</v>
          </cell>
          <cell r="ABA119">
            <v>21.585379079999999</v>
          </cell>
          <cell r="ABB119">
            <v>21.730122850000001</v>
          </cell>
          <cell r="ABC119">
            <v>22.168065550000001</v>
          </cell>
          <cell r="ABD119">
            <v>22.606008249999999</v>
          </cell>
          <cell r="ABE119">
            <v>23.043950949999999</v>
          </cell>
          <cell r="ABF119">
            <v>23.48189365</v>
          </cell>
          <cell r="ABG119">
            <v>23.91983634</v>
          </cell>
          <cell r="ABH119">
            <v>24.79943312</v>
          </cell>
          <cell r="ABI119">
            <v>25.679029889999999</v>
          </cell>
          <cell r="ABJ119">
            <v>26.558626669999999</v>
          </cell>
          <cell r="ABK119">
            <v>27.438223440000002</v>
          </cell>
          <cell r="ABL119">
            <v>28.317820220000002</v>
          </cell>
          <cell r="ABM119">
            <v>30.522379220000001</v>
          </cell>
          <cell r="ABN119">
            <v>32.726938230000002</v>
          </cell>
          <cell r="ABO119">
            <v>34.931497229999998</v>
          </cell>
          <cell r="ABP119">
            <v>37.136056240000002</v>
          </cell>
          <cell r="ABQ119">
            <v>39.340615239999998</v>
          </cell>
          <cell r="ABR119">
            <v>41.456101160000003</v>
          </cell>
          <cell r="ABS119">
            <v>43.57158707</v>
          </cell>
          <cell r="ABT119">
            <v>45.687072980000003</v>
          </cell>
          <cell r="ABU119">
            <v>47.802558900000001</v>
          </cell>
          <cell r="ABV119">
            <v>47.802558900000001</v>
          </cell>
          <cell r="ABW119">
            <v>47.802558900000001</v>
          </cell>
          <cell r="ACR119">
            <v>4.0485829960000004</v>
          </cell>
          <cell r="ACS119">
            <v>2.9363784669999999</v>
          </cell>
          <cell r="ACT119">
            <v>4.5801526719999996</v>
          </cell>
          <cell r="ACU119">
            <v>4.5801526719999996</v>
          </cell>
          <cell r="ACV119">
            <v>4.287901991</v>
          </cell>
          <cell r="ACW119">
            <v>13.03462322</v>
          </cell>
          <cell r="ACX119">
            <v>10.045662099999999</v>
          </cell>
          <cell r="ACY119">
            <v>10.24464832</v>
          </cell>
          <cell r="ACZ119">
            <v>10.24464832</v>
          </cell>
          <cell r="ADA119">
            <v>11.567732120000001</v>
          </cell>
          <cell r="ADB119">
            <v>16.421052629999998</v>
          </cell>
          <cell r="ADC119">
            <v>14.97659906</v>
          </cell>
          <cell r="ADX119">
            <v>95.951417000000006</v>
          </cell>
          <cell r="ADY119">
            <v>97.063621530000006</v>
          </cell>
          <cell r="ADZ119">
            <v>95.419847329999996</v>
          </cell>
          <cell r="AEA119">
            <v>95.419847329999996</v>
          </cell>
          <cell r="AEB119">
            <v>95.712098010000005</v>
          </cell>
          <cell r="AEC119">
            <v>86.96537678</v>
          </cell>
          <cell r="AED119">
            <v>89.954337899999999</v>
          </cell>
          <cell r="AEE119">
            <v>89.755351680000004</v>
          </cell>
          <cell r="AEF119">
            <v>89.755351680000004</v>
          </cell>
          <cell r="AEG119">
            <v>88.432267879999998</v>
          </cell>
          <cell r="AEH119">
            <v>83.578947369999995</v>
          </cell>
          <cell r="AEI119">
            <v>85.023400940000002</v>
          </cell>
          <cell r="AEJ119">
            <v>64.55</v>
          </cell>
          <cell r="AEK119">
            <v>64.748000000000005</v>
          </cell>
          <cell r="AEL119">
            <v>63.962000000000003</v>
          </cell>
          <cell r="AEM119">
            <v>63.508000000000003</v>
          </cell>
          <cell r="AEN119">
            <v>62.933999999999997</v>
          </cell>
          <cell r="AEO119">
            <v>62.420999999999999</v>
          </cell>
          <cell r="AEP119">
            <v>61.969000000000001</v>
          </cell>
          <cell r="AEQ119">
            <v>61.597000000000001</v>
          </cell>
          <cell r="AER119">
            <v>61.213000000000001</v>
          </cell>
          <cell r="AES119">
            <v>60.427</v>
          </cell>
          <cell r="AET119">
            <v>59.451999999999998</v>
          </cell>
          <cell r="AEU119">
            <v>58.679000000000002</v>
          </cell>
          <cell r="AEV119">
            <v>57.88</v>
          </cell>
          <cell r="AEW119">
            <v>56.991999999999997</v>
          </cell>
          <cell r="AEX119">
            <v>56.161000000000001</v>
          </cell>
          <cell r="AEY119">
            <v>55.372</v>
          </cell>
          <cell r="AEZ119">
            <v>54.652000000000001</v>
          </cell>
          <cell r="AFA119">
            <v>54.027999999999999</v>
          </cell>
          <cell r="AFB119">
            <v>53.524999999999999</v>
          </cell>
          <cell r="AFC119">
            <v>53.034999999999997</v>
          </cell>
          <cell r="AFD119">
            <v>52.616</v>
          </cell>
          <cell r="AFE119">
            <v>52.390999999999998</v>
          </cell>
          <cell r="AFF119">
            <v>52.1</v>
          </cell>
          <cell r="AFG119">
            <v>51.779000000000003</v>
          </cell>
          <cell r="AFH119">
            <v>51.488</v>
          </cell>
          <cell r="AFI119">
            <v>51.247</v>
          </cell>
          <cell r="AFJ119">
            <v>49.286000000000001</v>
          </cell>
          <cell r="AFK119">
            <v>47.326999999999998</v>
          </cell>
          <cell r="AFL119">
            <v>48.067</v>
          </cell>
          <cell r="AFM119">
            <v>45.631</v>
          </cell>
          <cell r="AFN119">
            <v>43.061999999999998</v>
          </cell>
          <cell r="AFO119">
            <v>40.987000000000002</v>
          </cell>
          <cell r="AFP119">
            <v>78.653999999999996</v>
          </cell>
          <cell r="AFQ119">
            <v>78.590999999999994</v>
          </cell>
          <cell r="AFR119">
            <v>78.843000000000004</v>
          </cell>
          <cell r="AFS119">
            <v>78.983999999999995</v>
          </cell>
          <cell r="AFT119">
            <v>79.156000000000006</v>
          </cell>
          <cell r="AFU119">
            <v>79.307000000000002</v>
          </cell>
          <cell r="AFV119">
            <v>79.441000000000003</v>
          </cell>
          <cell r="AFW119">
            <v>79.552000000000007</v>
          </cell>
          <cell r="AFX119">
            <v>79.664000000000001</v>
          </cell>
          <cell r="AFY119">
            <v>79.867000000000004</v>
          </cell>
          <cell r="AFZ119">
            <v>80.087999999999994</v>
          </cell>
          <cell r="AGA119">
            <v>80.239999999999995</v>
          </cell>
          <cell r="AGB119">
            <v>80.37</v>
          </cell>
          <cell r="AGC119">
            <v>80.478999999999999</v>
          </cell>
          <cell r="AGD119">
            <v>80.546000000000006</v>
          </cell>
          <cell r="AGE119">
            <v>80.572999999999993</v>
          </cell>
          <cell r="AGF119">
            <v>80.563000000000002</v>
          </cell>
          <cell r="AGG119">
            <v>80.522000000000006</v>
          </cell>
          <cell r="AGH119">
            <v>80.462999999999994</v>
          </cell>
          <cell r="AGI119">
            <v>80.375</v>
          </cell>
          <cell r="AGJ119">
            <v>80.271000000000001</v>
          </cell>
          <cell r="AGK119">
            <v>80.198999999999998</v>
          </cell>
          <cell r="AGL119">
            <v>80.09</v>
          </cell>
          <cell r="AGM119">
            <v>79.947000000000003</v>
          </cell>
          <cell r="AGN119">
            <v>79.796000000000006</v>
          </cell>
          <cell r="AGO119">
            <v>79.650999999999996</v>
          </cell>
          <cell r="AGP119">
            <v>78.194999999999993</v>
          </cell>
          <cell r="AGQ119">
            <v>76.667000000000002</v>
          </cell>
          <cell r="AGR119">
            <v>76.388999999999996</v>
          </cell>
          <cell r="AGS119">
            <v>74.843000000000004</v>
          </cell>
          <cell r="AGT119">
            <v>71.885999999999996</v>
          </cell>
          <cell r="AGU119">
            <v>69.962000000000003</v>
          </cell>
          <cell r="AGV119">
            <v>11</v>
          </cell>
          <cell r="AGW119">
            <v>0.32900000000000001</v>
          </cell>
          <cell r="AGX119">
            <v>0.33900000000000002</v>
          </cell>
          <cell r="AGY119">
            <v>0.35199999999999998</v>
          </cell>
          <cell r="AGZ119">
            <v>0.36</v>
          </cell>
          <cell r="AHA119">
            <v>0.36499999999999999</v>
          </cell>
          <cell r="AHB119">
            <v>0.37</v>
          </cell>
          <cell r="AHC119">
            <v>0.377</v>
          </cell>
          <cell r="AHD119">
            <v>0.38100000000000001</v>
          </cell>
          <cell r="AHE119">
            <v>0.38900000000000001</v>
          </cell>
          <cell r="AHF119">
            <v>0.39800000000000002</v>
          </cell>
          <cell r="AHG119">
            <v>0.40699999999999997</v>
          </cell>
          <cell r="AHH119">
            <v>0.41699999999999998</v>
          </cell>
          <cell r="AHI119">
            <v>0.42699999999999999</v>
          </cell>
          <cell r="AHJ119">
            <v>0.436</v>
          </cell>
          <cell r="AHK119">
            <v>0.44600000000000001</v>
          </cell>
          <cell r="AHL119">
            <v>0.45600000000000002</v>
          </cell>
          <cell r="AHM119">
            <v>0.46600000000000003</v>
          </cell>
          <cell r="AHN119">
            <v>0.47499999999999998</v>
          </cell>
          <cell r="AHO119">
            <v>0.46</v>
          </cell>
          <cell r="AHP119">
            <v>0.495</v>
          </cell>
          <cell r="AHQ119">
            <v>0.504</v>
          </cell>
          <cell r="AHR119">
            <v>0.51400000000000001</v>
          </cell>
          <cell r="AHS119">
            <v>0.52400000000000002</v>
          </cell>
          <cell r="AHT119">
            <v>0.53600000000000003</v>
          </cell>
          <cell r="AHU119">
            <v>0.54400000000000004</v>
          </cell>
          <cell r="AHV119">
            <v>0.55400000000000005</v>
          </cell>
          <cell r="AHW119">
            <v>0.56399999999999995</v>
          </cell>
          <cell r="AHX119">
            <v>0.57199999999999995</v>
          </cell>
          <cell r="AHY119">
            <v>0.58199999999999996</v>
          </cell>
          <cell r="AHZ119">
            <v>0.58899999999999997</v>
          </cell>
          <cell r="AIA119">
            <v>0.59099999999999997</v>
          </cell>
          <cell r="AIB119">
            <v>0.57699999999999996</v>
          </cell>
          <cell r="AIC119">
            <v>1.2012012009999999</v>
          </cell>
          <cell r="AID119">
            <v>1.1661807580000001</v>
          </cell>
          <cell r="AIE119">
            <v>1.123595506</v>
          </cell>
          <cell r="AIF119">
            <v>0.82644628099999995</v>
          </cell>
          <cell r="AIG119">
            <v>1.0840108399999999</v>
          </cell>
          <cell r="AIH119">
            <v>1.069518717</v>
          </cell>
          <cell r="AII119">
            <v>1.0498687659999999</v>
          </cell>
          <cell r="AIJ119">
            <v>1.0389610389999999</v>
          </cell>
          <cell r="AIK119">
            <v>0.76530612200000003</v>
          </cell>
          <cell r="AIL119">
            <v>0.74812967600000002</v>
          </cell>
          <cell r="AIM119">
            <v>0.73170731700000002</v>
          </cell>
          <cell r="AIN119">
            <v>0.71428571399999996</v>
          </cell>
          <cell r="AIO119">
            <v>0.69767441900000005</v>
          </cell>
          <cell r="AIP119">
            <v>0.909090909</v>
          </cell>
          <cell r="AIQ119">
            <v>0.88888888899999996</v>
          </cell>
          <cell r="AIR119">
            <v>0.869565217</v>
          </cell>
          <cell r="AIS119">
            <v>0.85106382999999997</v>
          </cell>
          <cell r="AIT119">
            <v>1.0416666670000001</v>
          </cell>
          <cell r="AIU119">
            <v>1.075268817</v>
          </cell>
          <cell r="AIV119">
            <v>1.19760479</v>
          </cell>
          <cell r="AIW119">
            <v>1.1764705879999999</v>
          </cell>
          <cell r="AIX119">
            <v>1.3435700580000001</v>
          </cell>
          <cell r="AIY119">
            <v>1.31826742</v>
          </cell>
          <cell r="AIZ119">
            <v>1.289134438</v>
          </cell>
          <cell r="AJA119">
            <v>1.627486438</v>
          </cell>
          <cell r="AJB119">
            <v>1.4234875440000001</v>
          </cell>
          <cell r="AJC119">
            <v>1.3986013989999999</v>
          </cell>
          <cell r="AJD119">
            <v>1.3793103449999999</v>
          </cell>
          <cell r="AJE119">
            <v>1.3559322030000001</v>
          </cell>
          <cell r="AJF119">
            <v>1.5050167219999999</v>
          </cell>
          <cell r="AJG119">
            <v>1.5</v>
          </cell>
          <cell r="AJH119">
            <v>1.367521368</v>
          </cell>
          <cell r="AJI119">
            <v>0.102471988</v>
          </cell>
          <cell r="AJJ119">
            <v>9.8767737999999994E-2</v>
          </cell>
          <cell r="AJK119">
            <v>0.114191219</v>
          </cell>
          <cell r="AJL119">
            <v>0.123641869</v>
          </cell>
          <cell r="AJM119">
            <v>0.142817207</v>
          </cell>
          <cell r="AJN119">
            <v>0.157335958</v>
          </cell>
          <cell r="AJO119">
            <v>0.16203020400000001</v>
          </cell>
          <cell r="AJP119">
            <v>0.16534216099999999</v>
          </cell>
          <cell r="AJQ119">
            <v>0.176186912</v>
          </cell>
          <cell r="AJR119">
            <v>0.193369245</v>
          </cell>
          <cell r="AJS119">
            <v>0.214982112</v>
          </cell>
          <cell r="AJT119">
            <v>0.183832249</v>
          </cell>
          <cell r="AJU119">
            <v>0.191899023</v>
          </cell>
          <cell r="AJV119">
            <v>0.20310535800000001</v>
          </cell>
          <cell r="AJW119">
            <v>0.254714948</v>
          </cell>
          <cell r="AJX119">
            <v>0.23551824099999999</v>
          </cell>
          <cell r="AJY119">
            <v>0.25920543299999999</v>
          </cell>
          <cell r="AJZ119">
            <v>0.25783796199999998</v>
          </cell>
          <cell r="AKA119">
            <v>0.194720002</v>
          </cell>
          <cell r="AKB119">
            <v>0.20210399700000001</v>
          </cell>
          <cell r="AKC119">
            <v>0.25854720399999997</v>
          </cell>
          <cell r="AKD119">
            <v>0.29551123099999999</v>
          </cell>
          <cell r="AKE119">
            <v>0.23131770500000001</v>
          </cell>
          <cell r="AKF119">
            <v>0.249505964</v>
          </cell>
          <cell r="AKG119">
            <v>0.30928739799999999</v>
          </cell>
          <cell r="AKH119">
            <v>0.419673411</v>
          </cell>
          <cell r="AKI119">
            <v>0.47953819600000003</v>
          </cell>
          <cell r="AKJ119">
            <v>0.46396645600000003</v>
          </cell>
          <cell r="AKK119">
            <v>0.60847183500000002</v>
          </cell>
          <cell r="AKL119">
            <v>0.66698158699999999</v>
          </cell>
          <cell r="AKM119">
            <v>0.66762789099999997</v>
          </cell>
          <cell r="AKN119">
            <v>0.66762789099999997</v>
          </cell>
          <cell r="AKO119">
            <v>2.38</v>
          </cell>
          <cell r="AKP119">
            <v>2.37</v>
          </cell>
          <cell r="AKQ119">
            <v>1.99</v>
          </cell>
          <cell r="AKR119">
            <v>1.71</v>
          </cell>
          <cell r="AKS119">
            <v>1.89</v>
          </cell>
          <cell r="AKT119">
            <v>2.0699999999999998</v>
          </cell>
          <cell r="AKU119">
            <v>2.06</v>
          </cell>
          <cell r="AKV119">
            <v>1.87</v>
          </cell>
          <cell r="AKW119">
            <v>1.5</v>
          </cell>
          <cell r="AKX119">
            <v>1.4</v>
          </cell>
          <cell r="AKY119">
            <v>1.26</v>
          </cell>
          <cell r="AKZ119">
            <v>1.26</v>
          </cell>
          <cell r="ALA119">
            <v>1.44</v>
          </cell>
          <cell r="ALB119">
            <v>1.6</v>
          </cell>
          <cell r="ALC119">
            <v>1.59</v>
          </cell>
          <cell r="ALD119">
            <v>1.53</v>
          </cell>
          <cell r="ALE119">
            <v>1.5</v>
          </cell>
          <cell r="ALF119">
            <v>1.7</v>
          </cell>
          <cell r="ALG119">
            <v>1.94</v>
          </cell>
          <cell r="ALH119">
            <v>2.0699999999999998</v>
          </cell>
          <cell r="ALI119">
            <v>2.09</v>
          </cell>
          <cell r="ALJ119">
            <v>2.54</v>
          </cell>
          <cell r="ALK119">
            <v>2.4300000000000002</v>
          </cell>
          <cell r="ALL119">
            <v>2.5299999999999998</v>
          </cell>
          <cell r="ALM119">
            <v>3.15</v>
          </cell>
          <cell r="ALN119">
            <v>2.4500000000000002</v>
          </cell>
          <cell r="ALO119">
            <v>2.35</v>
          </cell>
          <cell r="ALP119">
            <v>2.2400000000000002</v>
          </cell>
          <cell r="ALQ119">
            <v>2.11</v>
          </cell>
          <cell r="ALR119">
            <v>2.06</v>
          </cell>
          <cell r="ALS119">
            <v>2.06</v>
          </cell>
          <cell r="ALT119">
            <v>2.06</v>
          </cell>
        </row>
        <row r="120">
          <cell r="A120" t="str">
            <v>Montenegro</v>
          </cell>
          <cell r="B120" t="str">
            <v>MNE</v>
          </cell>
          <cell r="C120" t="str">
            <v>Very High</v>
          </cell>
          <cell r="D120" t="str">
            <v>ECA</v>
          </cell>
          <cell r="E120">
            <v>49</v>
          </cell>
          <cell r="S120">
            <v>0.75600000000000001</v>
          </cell>
          <cell r="T120">
            <v>0.76400000000000001</v>
          </cell>
          <cell r="U120">
            <v>0.76700000000000002</v>
          </cell>
          <cell r="V120">
            <v>0.77600000000000002</v>
          </cell>
          <cell r="W120">
            <v>0.78700000000000003</v>
          </cell>
          <cell r="X120">
            <v>0.8</v>
          </cell>
          <cell r="Y120">
            <v>0.8</v>
          </cell>
          <cell r="Z120">
            <v>0.80800000000000005</v>
          </cell>
          <cell r="AA120">
            <v>0.81100000000000005</v>
          </cell>
          <cell r="AB120">
            <v>0.81200000000000006</v>
          </cell>
          <cell r="AC120">
            <v>0.81699999999999995</v>
          </cell>
          <cell r="AD120">
            <v>0.81899999999999995</v>
          </cell>
          <cell r="AE120">
            <v>0.82199999999999995</v>
          </cell>
          <cell r="AF120">
            <v>0.82399999999999995</v>
          </cell>
          <cell r="AG120">
            <v>0.83</v>
          </cell>
          <cell r="AH120">
            <v>0.83399999999999996</v>
          </cell>
          <cell r="AI120">
            <v>0.83699999999999997</v>
          </cell>
          <cell r="AJ120">
            <v>0.82599999999999996</v>
          </cell>
          <cell r="AK120">
            <v>0.83199999999999996</v>
          </cell>
          <cell r="AL120">
            <v>75.521100000000004</v>
          </cell>
          <cell r="AM120">
            <v>75.533299999999997</v>
          </cell>
          <cell r="AN120">
            <v>74.352599999999995</v>
          </cell>
          <cell r="AO120">
            <v>74.651700000000005</v>
          </cell>
          <cell r="AP120">
            <v>73.389399999999995</v>
          </cell>
          <cell r="AQ120">
            <v>74.195099999999996</v>
          </cell>
          <cell r="AR120">
            <v>73.583299999999994</v>
          </cell>
          <cell r="AS120">
            <v>73.569299999999998</v>
          </cell>
          <cell r="AT120">
            <v>73.366200000000006</v>
          </cell>
          <cell r="AU120">
            <v>72.755300000000005</v>
          </cell>
          <cell r="AV120">
            <v>73.979299999999995</v>
          </cell>
          <cell r="AW120">
            <v>74.232600000000005</v>
          </cell>
          <cell r="AX120">
            <v>74.043199999999999</v>
          </cell>
          <cell r="AY120">
            <v>74.0749</v>
          </cell>
          <cell r="AZ120">
            <v>74.695400000000006</v>
          </cell>
          <cell r="BA120">
            <v>74.262</v>
          </cell>
          <cell r="BB120">
            <v>74.049400000000006</v>
          </cell>
          <cell r="BC120">
            <v>74.525499999999994</v>
          </cell>
          <cell r="BD120">
            <v>75.305000000000007</v>
          </cell>
          <cell r="BE120">
            <v>75.268699999999995</v>
          </cell>
          <cell r="BF120">
            <v>76.1387</v>
          </cell>
          <cell r="BG120">
            <v>76.068399999999997</v>
          </cell>
          <cell r="BH120">
            <v>76.326800000000006</v>
          </cell>
          <cell r="BI120">
            <v>76.608500000000006</v>
          </cell>
          <cell r="BJ120">
            <v>76.746499999999997</v>
          </cell>
          <cell r="BK120">
            <v>76.756100000000004</v>
          </cell>
          <cell r="BL120">
            <v>76.746200000000002</v>
          </cell>
          <cell r="BM120">
            <v>76.938800000000001</v>
          </cell>
          <cell r="BN120">
            <v>77.159499999999994</v>
          </cell>
          <cell r="BO120">
            <v>77.039599999999993</v>
          </cell>
          <cell r="BP120">
            <v>76.257499999999993</v>
          </cell>
          <cell r="BQ120">
            <v>76.342600000000004</v>
          </cell>
          <cell r="CB120">
            <v>11.548695929999999</v>
          </cell>
          <cell r="CC120">
            <v>11.890174</v>
          </cell>
          <cell r="CD120">
            <v>12.241749069999999</v>
          </cell>
          <cell r="CE120">
            <v>12.60371971</v>
          </cell>
          <cell r="CF120">
            <v>12.8471899</v>
          </cell>
          <cell r="CG120">
            <v>13.18715954</v>
          </cell>
          <cell r="CH120">
            <v>13.637209889999999</v>
          </cell>
          <cell r="CI120">
            <v>14.11563969</v>
          </cell>
          <cell r="CJ120">
            <v>14.57936954</v>
          </cell>
          <cell r="CK120">
            <v>14.91355991</v>
          </cell>
          <cell r="CL120">
            <v>15.07221985</v>
          </cell>
          <cell r="CM120">
            <v>15.04305649</v>
          </cell>
          <cell r="CN120">
            <v>15.01389313</v>
          </cell>
          <cell r="CO120">
            <v>14.98472977</v>
          </cell>
          <cell r="CP120">
            <v>14.955566409999999</v>
          </cell>
          <cell r="CQ120">
            <v>14.926403049999999</v>
          </cell>
          <cell r="CR120">
            <v>14.897239689999999</v>
          </cell>
          <cell r="CS120">
            <v>15.021320340000001</v>
          </cell>
          <cell r="CT120">
            <v>14.99967957</v>
          </cell>
          <cell r="CU120">
            <v>14.945199970000001</v>
          </cell>
          <cell r="CV120">
            <v>15.08160973</v>
          </cell>
          <cell r="CW120">
            <v>15.08160973</v>
          </cell>
          <cell r="DK120">
            <v>10.44497967</v>
          </cell>
          <cell r="DL120">
            <v>10.549844739999999</v>
          </cell>
          <cell r="DM120">
            <v>10.654709820000001</v>
          </cell>
          <cell r="DN120">
            <v>10.75957489</v>
          </cell>
          <cell r="DO120">
            <v>10.86443996</v>
          </cell>
          <cell r="DP120">
            <v>10.96930504</v>
          </cell>
          <cell r="DQ120">
            <v>11.074170110000001</v>
          </cell>
          <cell r="DR120">
            <v>11.17903519</v>
          </cell>
          <cell r="DS120">
            <v>11.283900259999999</v>
          </cell>
          <cell r="DT120">
            <v>11.39179255</v>
          </cell>
          <cell r="DU120">
            <v>11.50071646</v>
          </cell>
          <cell r="DV120">
            <v>11.610681850000001</v>
          </cell>
          <cell r="DW120">
            <v>11.721698699999999</v>
          </cell>
          <cell r="DX120">
            <v>11.833777039999999</v>
          </cell>
          <cell r="DY120">
            <v>11.94692704</v>
          </cell>
          <cell r="DZ120">
            <v>12.06115893</v>
          </cell>
          <cell r="EA120">
            <v>12.176483060000001</v>
          </cell>
          <cell r="EB120">
            <v>12.176483060000001</v>
          </cell>
          <cell r="EC120">
            <v>12.176483060000001</v>
          </cell>
          <cell r="EI120">
            <v>8537.2096139999994</v>
          </cell>
          <cell r="EJ120">
            <v>10905.30394</v>
          </cell>
          <cell r="EK120">
            <v>11651.022919999999</v>
          </cell>
          <cell r="EL120">
            <v>12224.1288</v>
          </cell>
          <cell r="EM120">
            <v>11238.686019999999</v>
          </cell>
          <cell r="EN120">
            <v>12893.491389999999</v>
          </cell>
          <cell r="EO120">
            <v>13036.556989999999</v>
          </cell>
          <cell r="EP120">
            <v>13355.18835</v>
          </cell>
          <cell r="EQ120">
            <v>13700.92866</v>
          </cell>
          <cell r="ER120">
            <v>14194.16936</v>
          </cell>
          <cell r="ES120">
            <v>14187.279630000001</v>
          </cell>
          <cell r="ET120">
            <v>15452.231299999999</v>
          </cell>
          <cell r="EU120">
            <v>16416.64572</v>
          </cell>
          <cell r="EV120">
            <v>17623.235720000001</v>
          </cell>
          <cell r="EW120">
            <v>16362.48821</v>
          </cell>
          <cell r="EX120">
            <v>16632.471580000001</v>
          </cell>
          <cell r="EY120">
            <v>17408.120040000002</v>
          </cell>
          <cell r="EZ120">
            <v>17062.979660000001</v>
          </cell>
          <cell r="FA120">
            <v>17700.792679999999</v>
          </cell>
          <cell r="FB120">
            <v>17892.616870000002</v>
          </cell>
          <cell r="FC120">
            <v>18649.822169999999</v>
          </cell>
          <cell r="FD120">
            <v>18948.914919999999</v>
          </cell>
          <cell r="FE120">
            <v>20086.50445</v>
          </cell>
          <cell r="FF120">
            <v>20925.347109999999</v>
          </cell>
          <cell r="FG120">
            <v>21772.62933</v>
          </cell>
          <cell r="FH120">
            <v>18546.1188</v>
          </cell>
          <cell r="FI120">
            <v>20838.801289999999</v>
          </cell>
          <cell r="FJ120">
            <v>1</v>
          </cell>
          <cell r="FX120">
            <v>0.94499999999999995</v>
          </cell>
          <cell r="FY120">
            <v>0.95199999999999996</v>
          </cell>
          <cell r="FZ120">
            <v>0.95299999999999996</v>
          </cell>
          <cell r="GA120">
            <v>0.95199999999999996</v>
          </cell>
          <cell r="GB120">
            <v>0.95299999999999996</v>
          </cell>
          <cell r="GC120">
            <v>0.96799999999999997</v>
          </cell>
          <cell r="GD120">
            <v>0.95499999999999996</v>
          </cell>
          <cell r="GE120">
            <v>0.96199999999999997</v>
          </cell>
          <cell r="GF120">
            <v>0.96499999999999997</v>
          </cell>
          <cell r="GG120">
            <v>0.95799999999999996</v>
          </cell>
          <cell r="GH120">
            <v>0.96599999999999997</v>
          </cell>
          <cell r="GI120">
            <v>0.97699999999999998</v>
          </cell>
          <cell r="GJ120">
            <v>0.96799999999999997</v>
          </cell>
          <cell r="GK120">
            <v>0.96699999999999997</v>
          </cell>
          <cell r="GL120">
            <v>0.97199999999999998</v>
          </cell>
          <cell r="GM120">
            <v>0.96799999999999997</v>
          </cell>
          <cell r="GN120">
            <v>0.97699999999999998</v>
          </cell>
          <cell r="GO120">
            <v>0.97699999999999998</v>
          </cell>
          <cell r="GP120">
            <v>0.98099999999999998</v>
          </cell>
          <cell r="HD120">
            <v>0.73270740700000003</v>
          </cell>
          <cell r="HE120">
            <v>0.74339727799999999</v>
          </cell>
          <cell r="HF120">
            <v>0.74674452899999999</v>
          </cell>
          <cell r="HG120">
            <v>0.75490432200000002</v>
          </cell>
          <cell r="HH120">
            <v>0.76624309999999995</v>
          </cell>
          <cell r="HI120">
            <v>0.78537724900000006</v>
          </cell>
          <cell r="HJ120">
            <v>0.78015672599999997</v>
          </cell>
          <cell r="HK120">
            <v>0.79094527000000003</v>
          </cell>
          <cell r="HL120">
            <v>0.79547398499999999</v>
          </cell>
          <cell r="HM120">
            <v>0.79349973399999996</v>
          </cell>
          <cell r="HN120">
            <v>0.80104452400000004</v>
          </cell>
          <cell r="HO120">
            <v>0.80877628700000004</v>
          </cell>
          <cell r="HP120">
            <v>0.80731710000000001</v>
          </cell>
          <cell r="HQ120">
            <v>0.80888206699999998</v>
          </cell>
          <cell r="HR120">
            <v>0.81707364999999998</v>
          </cell>
          <cell r="HS120">
            <v>0.81955724200000002</v>
          </cell>
          <cell r="HT120">
            <v>0.82596497099999999</v>
          </cell>
          <cell r="HU120">
            <v>0.81522353800000003</v>
          </cell>
          <cell r="HV120">
            <v>0.82340419300000001</v>
          </cell>
          <cell r="HW120">
            <v>80.821600000000004</v>
          </cell>
          <cell r="HX120">
            <v>81.515699999999995</v>
          </cell>
          <cell r="HY120">
            <v>79.305700000000002</v>
          </cell>
          <cell r="HZ120">
            <v>79.409300000000002</v>
          </cell>
          <cell r="IA120">
            <v>76.456699999999998</v>
          </cell>
          <cell r="IB120">
            <v>78.225200000000001</v>
          </cell>
          <cell r="IC120">
            <v>77.031700000000001</v>
          </cell>
          <cell r="ID120">
            <v>77.361400000000003</v>
          </cell>
          <cell r="IE120">
            <v>77.463499999999996</v>
          </cell>
          <cell r="IF120">
            <v>75.969300000000004</v>
          </cell>
          <cell r="IG120">
            <v>76.717200000000005</v>
          </cell>
          <cell r="IH120">
            <v>77.012600000000006</v>
          </cell>
          <cell r="II120">
            <v>77.056600000000003</v>
          </cell>
          <cell r="IJ120">
            <v>76.841300000000004</v>
          </cell>
          <cell r="IK120">
            <v>77.799800000000005</v>
          </cell>
          <cell r="IL120">
            <v>77.165199999999999</v>
          </cell>
          <cell r="IM120">
            <v>76.617500000000007</v>
          </cell>
          <cell r="IN120">
            <v>77.088099999999997</v>
          </cell>
          <cell r="IO120">
            <v>78.169399999999996</v>
          </cell>
          <cell r="IP120">
            <v>77.840299999999999</v>
          </cell>
          <cell r="IQ120">
            <v>78.862200000000001</v>
          </cell>
          <cell r="IR120">
            <v>79.057599999999994</v>
          </cell>
          <cell r="IS120">
            <v>78.538799999999995</v>
          </cell>
          <cell r="IT120">
            <v>79.418499999999995</v>
          </cell>
          <cell r="IU120">
            <v>79.730800000000002</v>
          </cell>
          <cell r="IV120">
            <v>79.404499999999999</v>
          </cell>
          <cell r="IW120">
            <v>79.483900000000006</v>
          </cell>
          <cell r="IX120">
            <v>79.897099999999995</v>
          </cell>
          <cell r="IY120">
            <v>79.935500000000005</v>
          </cell>
          <cell r="IZ120">
            <v>80.218800000000002</v>
          </cell>
          <cell r="JA120">
            <v>79.4679</v>
          </cell>
          <cell r="JB120">
            <v>79.811899999999994</v>
          </cell>
          <cell r="JM120">
            <v>11.5132387</v>
          </cell>
          <cell r="JN120">
            <v>11.94519979</v>
          </cell>
          <cell r="JO120">
            <v>12.393367469999999</v>
          </cell>
          <cell r="JP120">
            <v>12.858349799999999</v>
          </cell>
          <cell r="JQ120">
            <v>13.14391041</v>
          </cell>
          <cell r="JR120">
            <v>13.60939026</v>
          </cell>
          <cell r="JS120">
            <v>14.076149940000001</v>
          </cell>
          <cell r="JT120">
            <v>14.530940060000001</v>
          </cell>
          <cell r="JU120">
            <v>15.451689719999999</v>
          </cell>
          <cell r="JV120">
            <v>15.335539819999999</v>
          </cell>
          <cell r="JW120">
            <v>15.492179869999999</v>
          </cell>
          <cell r="JX120">
            <v>15.45688661</v>
          </cell>
          <cell r="JY120">
            <v>15.42159335</v>
          </cell>
          <cell r="JZ120">
            <v>15.386300090000001</v>
          </cell>
          <cell r="KA120">
            <v>15.351006829999999</v>
          </cell>
          <cell r="KB120">
            <v>15.315713560000001</v>
          </cell>
          <cell r="KC120">
            <v>15.280420299999999</v>
          </cell>
          <cell r="KD120">
            <v>15.47068977</v>
          </cell>
          <cell r="KE120">
            <v>15.373419760000001</v>
          </cell>
          <cell r="KF120">
            <v>15.43000984</v>
          </cell>
          <cell r="KG120">
            <v>15.60083008</v>
          </cell>
          <cell r="KH120">
            <v>15.60083008</v>
          </cell>
          <cell r="KV120">
            <v>9.5913896560000005</v>
          </cell>
          <cell r="KW120">
            <v>9.7234196659999999</v>
          </cell>
          <cell r="KX120">
            <v>9.8554496769999993</v>
          </cell>
          <cell r="KY120">
            <v>9.9874796870000004</v>
          </cell>
          <cell r="KZ120">
            <v>10.1195097</v>
          </cell>
          <cell r="LA120">
            <v>10.251539709999999</v>
          </cell>
          <cell r="LB120">
            <v>10.383569720000001</v>
          </cell>
          <cell r="LC120">
            <v>10.51559973</v>
          </cell>
          <cell r="LD120">
            <v>10.647629739999999</v>
          </cell>
          <cell r="LE120">
            <v>10.784806529999999</v>
          </cell>
          <cell r="LF120">
            <v>10.923750610000001</v>
          </cell>
          <cell r="LG120">
            <v>11.06448475</v>
          </cell>
          <cell r="LH120">
            <v>11.207032010000001</v>
          </cell>
          <cell r="LI120">
            <v>11.351415749999999</v>
          </cell>
          <cell r="LJ120">
            <v>11.49765964</v>
          </cell>
          <cell r="LK120">
            <v>11.645787629999999</v>
          </cell>
          <cell r="LL120">
            <v>11.795824</v>
          </cell>
          <cell r="LM120">
            <v>11.795824</v>
          </cell>
          <cell r="LN120">
            <v>11.795824</v>
          </cell>
          <cell r="LT120">
            <v>6190.2213949999996</v>
          </cell>
          <cell r="LU120">
            <v>7907.8239579999999</v>
          </cell>
          <cell r="LV120">
            <v>8449.4114310000004</v>
          </cell>
          <cell r="LW120">
            <v>8862.3244479999994</v>
          </cell>
          <cell r="LX120">
            <v>8153.7109829999999</v>
          </cell>
          <cell r="LY120">
            <v>9358.0172380000004</v>
          </cell>
          <cell r="LZ120">
            <v>9468.0795830000006</v>
          </cell>
          <cell r="MA120">
            <v>9706.6087189999998</v>
          </cell>
          <cell r="MB120">
            <v>9965.5561629999993</v>
          </cell>
          <cell r="MC120">
            <v>10336.530919999999</v>
          </cell>
          <cell r="MD120">
            <v>10345.39651</v>
          </cell>
          <cell r="ME120">
            <v>11275.70881</v>
          </cell>
          <cell r="MF120">
            <v>11983.93931</v>
          </cell>
          <cell r="MG120">
            <v>12865.297479999999</v>
          </cell>
          <cell r="MH120">
            <v>11933.438109999999</v>
          </cell>
          <cell r="MI120">
            <v>12620.17712</v>
          </cell>
          <cell r="MJ120">
            <v>13203.48108</v>
          </cell>
          <cell r="MK120">
            <v>13023.84143</v>
          </cell>
          <cell r="ML120">
            <v>13555.97817</v>
          </cell>
          <cell r="MM120">
            <v>14869.91013</v>
          </cell>
          <cell r="MN120">
            <v>14544.698630000001</v>
          </cell>
          <cell r="MO120">
            <v>14517.95984</v>
          </cell>
          <cell r="MP120">
            <v>15295.61181</v>
          </cell>
          <cell r="MQ120">
            <v>15741.01377</v>
          </cell>
          <cell r="MR120">
            <v>16597.0465</v>
          </cell>
          <cell r="MS120">
            <v>14133.83447</v>
          </cell>
          <cell r="MT120">
            <v>15934.762489999999</v>
          </cell>
          <cell r="NH120">
            <v>0.775388195</v>
          </cell>
          <cell r="NI120">
            <v>0.78053845899999996</v>
          </cell>
          <cell r="NJ120">
            <v>0.78345891000000001</v>
          </cell>
          <cell r="NK120">
            <v>0.79327588199999999</v>
          </cell>
          <cell r="NL120">
            <v>0.80439233899999996</v>
          </cell>
          <cell r="NM120">
            <v>0.811669266</v>
          </cell>
          <cell r="NN120">
            <v>0.81682489300000005</v>
          </cell>
          <cell r="NO120">
            <v>0.82236388900000001</v>
          </cell>
          <cell r="NP120">
            <v>0.82406543700000001</v>
          </cell>
          <cell r="NQ120">
            <v>0.82810924200000002</v>
          </cell>
          <cell r="NR120">
            <v>0.82939622199999996</v>
          </cell>
          <cell r="NS120">
            <v>0.82772935800000003</v>
          </cell>
          <cell r="NT120">
            <v>0.83437127300000002</v>
          </cell>
          <cell r="NU120">
            <v>0.83611194700000002</v>
          </cell>
          <cell r="NV120">
            <v>0.84084428899999997</v>
          </cell>
          <cell r="NW120">
            <v>0.84644359000000002</v>
          </cell>
          <cell r="NX120">
            <v>0.84528585199999995</v>
          </cell>
          <cell r="NY120">
            <v>0.83436908799999998</v>
          </cell>
          <cell r="NZ120">
            <v>0.83962382199999996</v>
          </cell>
          <cell r="OA120">
            <v>70.561700000000002</v>
          </cell>
          <cell r="OB120">
            <v>70.126599999999996</v>
          </cell>
          <cell r="OC120">
            <v>69.660399999999996</v>
          </cell>
          <cell r="OD120">
            <v>70.084999999999994</v>
          </cell>
          <cell r="OE120">
            <v>70.186999999999998</v>
          </cell>
          <cell r="OF120">
            <v>70.188800000000001</v>
          </cell>
          <cell r="OG120">
            <v>70.064499999999995</v>
          </cell>
          <cell r="OH120">
            <v>69.782200000000003</v>
          </cell>
          <cell r="OI120">
            <v>69.3626</v>
          </cell>
          <cell r="OJ120">
            <v>69.470600000000005</v>
          </cell>
          <cell r="OK120">
            <v>71.057900000000004</v>
          </cell>
          <cell r="OL120">
            <v>71.266000000000005</v>
          </cell>
          <cell r="OM120">
            <v>70.906000000000006</v>
          </cell>
          <cell r="ON120">
            <v>71.161299999999997</v>
          </cell>
          <cell r="OO120">
            <v>71.481700000000004</v>
          </cell>
          <cell r="OP120">
            <v>71.253</v>
          </cell>
          <cell r="OQ120">
            <v>71.346100000000007</v>
          </cell>
          <cell r="OR120">
            <v>71.831299999999999</v>
          </cell>
          <cell r="OS120">
            <v>72.331900000000005</v>
          </cell>
          <cell r="OT120">
            <v>72.567599999999999</v>
          </cell>
          <cell r="OU120">
            <v>73.280799999999999</v>
          </cell>
          <cell r="OV120">
            <v>73.012600000000006</v>
          </cell>
          <cell r="OW120">
            <v>73.944500000000005</v>
          </cell>
          <cell r="OX120">
            <v>73.702799999999996</v>
          </cell>
          <cell r="OY120">
            <v>73.698400000000007</v>
          </cell>
          <cell r="OZ120">
            <v>74.004400000000004</v>
          </cell>
          <cell r="PA120">
            <v>73.925700000000006</v>
          </cell>
          <cell r="PB120">
            <v>73.938599999999994</v>
          </cell>
          <cell r="PC120">
            <v>74.299400000000006</v>
          </cell>
          <cell r="PD120">
            <v>73.866699999999994</v>
          </cell>
          <cell r="PE120">
            <v>73.107600000000005</v>
          </cell>
          <cell r="PF120">
            <v>72.997299999999996</v>
          </cell>
          <cell r="PQ120">
            <v>11.58443958</v>
          </cell>
          <cell r="PR120">
            <v>11.837718280000001</v>
          </cell>
          <cell r="PS120">
            <v>12.0965346</v>
          </cell>
          <cell r="PT120">
            <v>12.361009599999999</v>
          </cell>
          <cell r="PU120">
            <v>12.46076965</v>
          </cell>
          <cell r="PV120">
            <v>12.78777981</v>
          </cell>
          <cell r="PW120">
            <v>13.22276974</v>
          </cell>
          <cell r="PX120">
            <v>13.72369003</v>
          </cell>
          <cell r="PY120">
            <v>13.766309740000001</v>
          </cell>
          <cell r="PZ120">
            <v>14.48050976</v>
          </cell>
          <cell r="QA120">
            <v>14.64904022</v>
          </cell>
          <cell r="QB120">
            <v>14.63166189</v>
          </cell>
          <cell r="QC120">
            <v>14.614283560000001</v>
          </cell>
          <cell r="QD120">
            <v>14.596905230000001</v>
          </cell>
          <cell r="QE120">
            <v>14.579526899999999</v>
          </cell>
          <cell r="QF120">
            <v>14.56214857</v>
          </cell>
          <cell r="QG120">
            <v>14.54477024</v>
          </cell>
          <cell r="QH120">
            <v>14.60886002</v>
          </cell>
          <cell r="QI120">
            <v>14.65530014</v>
          </cell>
          <cell r="QJ120">
            <v>14.498709679999999</v>
          </cell>
          <cell r="QK120">
            <v>14.603480340000001</v>
          </cell>
          <cell r="QL120">
            <v>14.603480340000001</v>
          </cell>
          <cell r="QZ120">
            <v>11.371089939999999</v>
          </cell>
          <cell r="RA120">
            <v>11.44572365</v>
          </cell>
          <cell r="RB120">
            <v>11.520357369999999</v>
          </cell>
          <cell r="RC120">
            <v>11.594991090000001</v>
          </cell>
          <cell r="RD120">
            <v>11.66962481</v>
          </cell>
          <cell r="RE120">
            <v>11.744258520000001</v>
          </cell>
          <cell r="RF120">
            <v>11.81889224</v>
          </cell>
          <cell r="RG120">
            <v>11.89352596</v>
          </cell>
          <cell r="RH120">
            <v>11.968159679999999</v>
          </cell>
          <cell r="RI120">
            <v>12.04422241</v>
          </cell>
          <cell r="RJ120">
            <v>12.120768549999999</v>
          </cell>
          <cell r="RK120">
            <v>12.197801180000001</v>
          </cell>
          <cell r="RL120">
            <v>12.27532338</v>
          </cell>
          <cell r="RM120">
            <v>12.35333827</v>
          </cell>
          <cell r="RN120">
            <v>12.43184898</v>
          </cell>
          <cell r="RO120">
            <v>12.510858649999999</v>
          </cell>
          <cell r="RP120">
            <v>12.59037047</v>
          </cell>
          <cell r="RQ120">
            <v>12.59037047</v>
          </cell>
          <cell r="RR120">
            <v>12.59037047</v>
          </cell>
          <cell r="RX120">
            <v>10998.23561</v>
          </cell>
          <cell r="RY120">
            <v>14054.567719999999</v>
          </cell>
          <cell r="RZ120">
            <v>15021.48257</v>
          </cell>
          <cell r="SA120">
            <v>15772.100539999999</v>
          </cell>
          <cell r="SB120">
            <v>14501.981169999999</v>
          </cell>
          <cell r="SC120">
            <v>16639.461619999998</v>
          </cell>
          <cell r="SD120">
            <v>16823.393929999998</v>
          </cell>
          <cell r="SE120">
            <v>17233.548060000001</v>
          </cell>
          <cell r="SF120">
            <v>17676.670040000001</v>
          </cell>
          <cell r="SG120">
            <v>18298.056110000001</v>
          </cell>
          <cell r="SH120">
            <v>18266.846750000001</v>
          </cell>
          <cell r="SI120">
            <v>19878.733789999998</v>
          </cell>
          <cell r="SJ120">
            <v>21105.486860000001</v>
          </cell>
          <cell r="SK120">
            <v>22647.571090000001</v>
          </cell>
          <cell r="SL120">
            <v>21032.6335</v>
          </cell>
          <cell r="SM120">
            <v>20858.289280000001</v>
          </cell>
          <cell r="SN120">
            <v>21834.424640000001</v>
          </cell>
          <cell r="SO120">
            <v>21311.83452</v>
          </cell>
          <cell r="SP120">
            <v>22057.224630000001</v>
          </cell>
          <cell r="SQ120">
            <v>21069.14273</v>
          </cell>
          <cell r="SR120">
            <v>22963.140530000001</v>
          </cell>
          <cell r="SS120">
            <v>23603.506710000001</v>
          </cell>
          <cell r="ST120">
            <v>25119.420440000002</v>
          </cell>
          <cell r="SU120">
            <v>26371.902689999999</v>
          </cell>
          <cell r="SV120">
            <v>27211.383379999999</v>
          </cell>
          <cell r="SW120">
            <v>23186.00707</v>
          </cell>
          <cell r="SX120">
            <v>26000.742770000001</v>
          </cell>
          <cell r="TB120">
            <v>0.746</v>
          </cell>
          <cell r="TC120">
            <v>0.749</v>
          </cell>
          <cell r="TD120">
            <v>0.754</v>
          </cell>
          <cell r="TE120">
            <v>0.755</v>
          </cell>
          <cell r="TF120">
            <v>0.76300000000000001</v>
          </cell>
          <cell r="TG120">
            <v>0.75600000000000001</v>
          </cell>
          <cell r="TH120">
            <v>0.75700000000000001</v>
          </cell>
          <cell r="TI120">
            <v>0.748</v>
          </cell>
          <cell r="TJ120">
            <v>0.75600000000000001</v>
          </cell>
          <cell r="TN120">
            <v>8.5049122399999995</v>
          </cell>
          <cell r="TO120">
            <v>8.4721505080000004</v>
          </cell>
          <cell r="TP120">
            <v>8.1509164399999996</v>
          </cell>
          <cell r="TQ120">
            <v>8.302844468</v>
          </cell>
          <cell r="TR120">
            <v>8.0483579859999992</v>
          </cell>
          <cell r="TS120">
            <v>9.2328567750000001</v>
          </cell>
          <cell r="TT120">
            <v>9.3026798020000001</v>
          </cell>
          <cell r="TU120">
            <v>9.2491910710000003</v>
          </cell>
          <cell r="TV120">
            <v>9.0107929959999993</v>
          </cell>
          <cell r="TZ120">
            <v>8.6903304769999998</v>
          </cell>
          <cell r="UA120">
            <v>8.5470085470000008</v>
          </cell>
          <cell r="UB120">
            <v>8.2725060829999997</v>
          </cell>
          <cell r="UC120">
            <v>8.3737864080000008</v>
          </cell>
          <cell r="UD120">
            <v>8.0722891570000002</v>
          </cell>
          <cell r="UE120">
            <v>9.3525179860000005</v>
          </cell>
          <cell r="UF120">
            <v>9.5579450420000001</v>
          </cell>
          <cell r="UG120">
            <v>9.4430992739999997</v>
          </cell>
          <cell r="UH120">
            <v>9.134615385</v>
          </cell>
          <cell r="UI120">
            <v>5.3081893920000001</v>
          </cell>
          <cell r="UJ120">
            <v>4.5945172310000002</v>
          </cell>
          <cell r="UK120">
            <v>4.4733777049999999</v>
          </cell>
          <cell r="UL120">
            <v>4.5333967209999999</v>
          </cell>
          <cell r="UM120">
            <v>4.4351115229999998</v>
          </cell>
          <cell r="UN120">
            <v>3.4714093209999999</v>
          </cell>
          <cell r="UO120">
            <v>3.927193403</v>
          </cell>
          <cell r="UP120">
            <v>3.163733959</v>
          </cell>
          <cell r="UQ120">
            <v>2.9595103260000002</v>
          </cell>
          <cell r="UR120">
            <v>3.1689794060000001</v>
          </cell>
          <cell r="US120">
            <v>3.008513212</v>
          </cell>
          <cell r="UT120">
            <v>2.2933189870000001</v>
          </cell>
          <cell r="UV120">
            <v>6.0386061399999997</v>
          </cell>
          <cell r="UW120">
            <v>6.0386061399999997</v>
          </cell>
          <cell r="UX120">
            <v>7.3669599999999997</v>
          </cell>
          <cell r="UY120">
            <v>7.3669599999999997</v>
          </cell>
          <cell r="UZ120">
            <v>7.3669599999999997</v>
          </cell>
          <cell r="VA120">
            <v>7.3669599999999997</v>
          </cell>
          <cell r="VB120">
            <v>7.3669599999999997</v>
          </cell>
          <cell r="VC120">
            <v>7.81501</v>
          </cell>
          <cell r="VD120">
            <v>7.81501</v>
          </cell>
          <cell r="VE120">
            <v>7.81501</v>
          </cell>
          <cell r="VF120">
            <v>7.81501</v>
          </cell>
          <cell r="VG120">
            <v>12.555</v>
          </cell>
          <cell r="VJ120">
            <v>13.614380000000001</v>
          </cell>
          <cell r="VK120">
            <v>13.614380000000001</v>
          </cell>
          <cell r="VL120">
            <v>13.614380000000001</v>
          </cell>
          <cell r="VM120">
            <v>13.614380000000001</v>
          </cell>
          <cell r="VN120">
            <v>13.614380000000001</v>
          </cell>
          <cell r="VO120">
            <v>16.924050000000001</v>
          </cell>
          <cell r="VP120">
            <v>16.924050000000001</v>
          </cell>
          <cell r="VQ120">
            <v>16.924050000000001</v>
          </cell>
          <cell r="VR120">
            <v>16.924050000000001</v>
          </cell>
          <cell r="VS120">
            <v>32</v>
          </cell>
          <cell r="WJ120">
            <v>0.22900000000000001</v>
          </cell>
          <cell r="WK120">
            <v>0.215</v>
          </cell>
          <cell r="WL120">
            <v>0.221</v>
          </cell>
          <cell r="WM120">
            <v>0.22500000000000001</v>
          </cell>
          <cell r="WN120">
            <v>0.20699999999999999</v>
          </cell>
          <cell r="WO120">
            <v>0.189</v>
          </cell>
          <cell r="WP120">
            <v>0.16300000000000001</v>
          </cell>
          <cell r="WQ120">
            <v>0.161</v>
          </cell>
          <cell r="WR120">
            <v>0.151</v>
          </cell>
          <cell r="WS120">
            <v>0.14599999999999999</v>
          </cell>
          <cell r="WT120">
            <v>0.126</v>
          </cell>
          <cell r="WU120">
            <v>0.124</v>
          </cell>
          <cell r="WV120">
            <v>0.124</v>
          </cell>
          <cell r="WW120">
            <v>0.115</v>
          </cell>
          <cell r="WX120">
            <v>0.126</v>
          </cell>
          <cell r="WY120">
            <v>0.11899999999999999</v>
          </cell>
          <cell r="WZ120">
            <v>11</v>
          </cell>
          <cell r="XA120">
            <v>11</v>
          </cell>
          <cell r="XB120">
            <v>12</v>
          </cell>
          <cell r="XC120">
            <v>12</v>
          </cell>
          <cell r="XD120">
            <v>12</v>
          </cell>
          <cell r="XE120">
            <v>12</v>
          </cell>
          <cell r="XF120">
            <v>12</v>
          </cell>
          <cell r="XG120">
            <v>13</v>
          </cell>
          <cell r="XH120">
            <v>13</v>
          </cell>
          <cell r="XI120">
            <v>13</v>
          </cell>
          <cell r="XJ120">
            <v>12</v>
          </cell>
          <cell r="XK120">
            <v>12</v>
          </cell>
          <cell r="XL120">
            <v>11</v>
          </cell>
          <cell r="XM120">
            <v>11</v>
          </cell>
          <cell r="XN120">
            <v>10</v>
          </cell>
          <cell r="XO120">
            <v>9</v>
          </cell>
          <cell r="XP120">
            <v>9</v>
          </cell>
          <cell r="XQ120">
            <v>8</v>
          </cell>
          <cell r="XR120">
            <v>8</v>
          </cell>
          <cell r="XS120">
            <v>8</v>
          </cell>
          <cell r="XT120">
            <v>7</v>
          </cell>
          <cell r="XU120">
            <v>7</v>
          </cell>
          <cell r="XV120">
            <v>7</v>
          </cell>
          <cell r="XW120">
            <v>6</v>
          </cell>
          <cell r="XX120">
            <v>6</v>
          </cell>
          <cell r="XY120">
            <v>6</v>
          </cell>
          <cell r="XZ120">
            <v>6</v>
          </cell>
          <cell r="YA120">
            <v>6</v>
          </cell>
          <cell r="YB120">
            <v>6</v>
          </cell>
          <cell r="YC120">
            <v>6</v>
          </cell>
          <cell r="YD120">
            <v>6</v>
          </cell>
          <cell r="YE120">
            <v>6</v>
          </cell>
          <cell r="YF120">
            <v>27.157</v>
          </cell>
          <cell r="YG120">
            <v>27.024999999999999</v>
          </cell>
          <cell r="YH120">
            <v>26.04</v>
          </cell>
          <cell r="YI120">
            <v>25.437000000000001</v>
          </cell>
          <cell r="YJ120">
            <v>24.047000000000001</v>
          </cell>
          <cell r="YK120">
            <v>23.79</v>
          </cell>
          <cell r="YL120">
            <v>23.533000000000001</v>
          </cell>
          <cell r="YM120">
            <v>22.071000000000002</v>
          </cell>
          <cell r="YN120">
            <v>21.677</v>
          </cell>
          <cell r="YO120">
            <v>21.356000000000002</v>
          </cell>
          <cell r="YP120">
            <v>22.646999999999998</v>
          </cell>
          <cell r="YQ120">
            <v>19.242000000000001</v>
          </cell>
          <cell r="YR120">
            <v>18.297000000000001</v>
          </cell>
          <cell r="YS120">
            <v>18.850999999999999</v>
          </cell>
          <cell r="YT120">
            <v>17.577000000000002</v>
          </cell>
          <cell r="YU120">
            <v>16.782</v>
          </cell>
          <cell r="YV120">
            <v>17.245999999999999</v>
          </cell>
          <cell r="YW120">
            <v>18.405000000000001</v>
          </cell>
          <cell r="YX120">
            <v>20.187000000000001</v>
          </cell>
          <cell r="YY120">
            <v>21.276</v>
          </cell>
          <cell r="YZ120">
            <v>16.632000000000001</v>
          </cell>
          <cell r="ZA120">
            <v>14.364000000000001</v>
          </cell>
          <cell r="ZB120">
            <v>13.72</v>
          </cell>
          <cell r="ZC120">
            <v>12.510999999999999</v>
          </cell>
          <cell r="ZD120">
            <v>11.837</v>
          </cell>
          <cell r="ZE120">
            <v>11.292999999999999</v>
          </cell>
          <cell r="ZF120">
            <v>10.878</v>
          </cell>
          <cell r="ZG120">
            <v>10.391</v>
          </cell>
          <cell r="ZH120">
            <v>10.319000000000001</v>
          </cell>
          <cell r="ZI120">
            <v>10.89</v>
          </cell>
          <cell r="ZJ120">
            <v>10.382999999999999</v>
          </cell>
          <cell r="ZK120">
            <v>10.361000000000001</v>
          </cell>
          <cell r="ZL120">
            <v>66.226749299999994</v>
          </cell>
          <cell r="ZM120">
            <v>67.000337110000004</v>
          </cell>
          <cell r="ZN120">
            <v>67.782961130000004</v>
          </cell>
          <cell r="ZO120">
            <v>68.574726889999994</v>
          </cell>
          <cell r="ZP120">
            <v>69.375741189999999</v>
          </cell>
          <cell r="ZQ120">
            <v>70.186112050000006</v>
          </cell>
          <cell r="ZR120">
            <v>71.005948770000003</v>
          </cell>
          <cell r="ZS120">
            <v>71.835361919999997</v>
          </cell>
          <cell r="ZT120">
            <v>72.674463360000004</v>
          </cell>
          <cell r="ZU120">
            <v>73.523366260000003</v>
          </cell>
          <cell r="ZV120">
            <v>74.382185100000001</v>
          </cell>
          <cell r="ZW120">
            <v>75.251035720000004</v>
          </cell>
          <cell r="ZX120">
            <v>76.130035289999995</v>
          </cell>
          <cell r="ZY120">
            <v>77.019302370000005</v>
          </cell>
          <cell r="ZZ120">
            <v>77.940219880000001</v>
          </cell>
          <cell r="AAA120">
            <v>78.861137389999996</v>
          </cell>
          <cell r="AAB120">
            <v>79.782054900000006</v>
          </cell>
          <cell r="AAC120">
            <v>80.702972410000001</v>
          </cell>
          <cell r="AAD120">
            <v>81.623889919999996</v>
          </cell>
          <cell r="AAE120">
            <v>82.544807430000006</v>
          </cell>
          <cell r="AAF120">
            <v>83.465724949999995</v>
          </cell>
          <cell r="AAG120">
            <v>84.386642460000004</v>
          </cell>
          <cell r="AAH120">
            <v>85.338973080000002</v>
          </cell>
          <cell r="AAI120">
            <v>86.302051070000005</v>
          </cell>
          <cell r="AAJ120">
            <v>87.275997700000005</v>
          </cell>
          <cell r="AAK120">
            <v>88.260935630000006</v>
          </cell>
          <cell r="AAL120">
            <v>89.256988910000004</v>
          </cell>
          <cell r="AAM120">
            <v>90.264282980000004</v>
          </cell>
          <cell r="AAN120">
            <v>91.28294468</v>
          </cell>
          <cell r="AAO120">
            <v>92.313102310000005</v>
          </cell>
          <cell r="AAP120">
            <v>92.313102310000005</v>
          </cell>
          <cell r="AAQ120">
            <v>92.313102310000005</v>
          </cell>
          <cell r="AAR120">
            <v>84.05991539</v>
          </cell>
          <cell r="AAS120">
            <v>84.545978439999999</v>
          </cell>
          <cell r="AAT120">
            <v>85.034852079999993</v>
          </cell>
          <cell r="AAU120">
            <v>85.526552550000005</v>
          </cell>
          <cell r="AAV120">
            <v>86.021096200000002</v>
          </cell>
          <cell r="AAW120">
            <v>86.518499469999995</v>
          </cell>
          <cell r="AAX120">
            <v>87.018778889999993</v>
          </cell>
          <cell r="AAY120">
            <v>87.521951099999995</v>
          </cell>
          <cell r="AAZ120">
            <v>88.028032830000001</v>
          </cell>
          <cell r="ABA120">
            <v>88.53704089</v>
          </cell>
          <cell r="ABB120">
            <v>89.048992209999994</v>
          </cell>
          <cell r="ABC120">
            <v>89.563903800000006</v>
          </cell>
          <cell r="ABD120">
            <v>90.081792789999994</v>
          </cell>
          <cell r="ABE120">
            <v>90.602676389999999</v>
          </cell>
          <cell r="ABF120">
            <v>91.132665630000005</v>
          </cell>
          <cell r="ABG120">
            <v>91.662654880000005</v>
          </cell>
          <cell r="ABH120">
            <v>92.192644119999997</v>
          </cell>
          <cell r="ABI120">
            <v>92.722633360000003</v>
          </cell>
          <cell r="ABJ120">
            <v>93.252622599999995</v>
          </cell>
          <cell r="ABK120">
            <v>93.782611849999995</v>
          </cell>
          <cell r="ABL120">
            <v>94.312601090000001</v>
          </cell>
          <cell r="ABM120">
            <v>94.842590329999993</v>
          </cell>
          <cell r="ABN120">
            <v>95.381650780000001</v>
          </cell>
          <cell r="ABO120">
            <v>95.9237751</v>
          </cell>
          <cell r="ABP120">
            <v>96.468980720000005</v>
          </cell>
          <cell r="ABQ120">
            <v>97.017285139999998</v>
          </cell>
          <cell r="ABR120">
            <v>97.568705980000004</v>
          </cell>
          <cell r="ABS120">
            <v>98.123260950000002</v>
          </cell>
          <cell r="ABT120">
            <v>98.680967870000003</v>
          </cell>
          <cell r="ABU120">
            <v>99.241844639999997</v>
          </cell>
          <cell r="ABV120">
            <v>99.241844639999997</v>
          </cell>
          <cell r="ABW120">
            <v>99.241844639999997</v>
          </cell>
          <cell r="ACN120">
            <v>8.6419753089999993</v>
          </cell>
          <cell r="ACO120">
            <v>11.11111111</v>
          </cell>
          <cell r="ACP120">
            <v>11.11111111</v>
          </cell>
          <cell r="ACQ120">
            <v>11.11111111</v>
          </cell>
          <cell r="ACR120">
            <v>11.11111111</v>
          </cell>
          <cell r="ACS120">
            <v>12.34567901</v>
          </cell>
          <cell r="ACT120">
            <v>17.283950619999999</v>
          </cell>
          <cell r="ACU120">
            <v>16.049382720000001</v>
          </cell>
          <cell r="ACV120">
            <v>17.283950619999999</v>
          </cell>
          <cell r="ACW120">
            <v>17.283950619999999</v>
          </cell>
          <cell r="ACX120">
            <v>23.456790120000001</v>
          </cell>
          <cell r="ACY120">
            <v>23.456790120000001</v>
          </cell>
          <cell r="ACZ120">
            <v>23.456790120000001</v>
          </cell>
          <cell r="ADA120">
            <v>28.395061729999998</v>
          </cell>
          <cell r="ADB120">
            <v>22.222222219999999</v>
          </cell>
          <cell r="ADC120">
            <v>24.691358019999999</v>
          </cell>
          <cell r="ADT120">
            <v>91.358024689999993</v>
          </cell>
          <cell r="ADU120">
            <v>88.888888890000004</v>
          </cell>
          <cell r="ADV120">
            <v>88.888888890000004</v>
          </cell>
          <cell r="ADW120">
            <v>88.888888890000004</v>
          </cell>
          <cell r="ADX120">
            <v>88.888888890000004</v>
          </cell>
          <cell r="ADY120">
            <v>87.654320990000002</v>
          </cell>
          <cell r="ADZ120">
            <v>82.716049380000001</v>
          </cell>
          <cell r="AEA120">
            <v>83.950617280000003</v>
          </cell>
          <cell r="AEB120">
            <v>82.716049380000001</v>
          </cell>
          <cell r="AEC120">
            <v>82.716049380000001</v>
          </cell>
          <cell r="AED120">
            <v>76.543209880000006</v>
          </cell>
          <cell r="AEE120">
            <v>76.543209880000006</v>
          </cell>
          <cell r="AEF120">
            <v>76.543209880000006</v>
          </cell>
          <cell r="AEG120">
            <v>71.604938270000005</v>
          </cell>
          <cell r="AEH120">
            <v>77.777777779999994</v>
          </cell>
          <cell r="AEI120">
            <v>75.308641980000004</v>
          </cell>
          <cell r="AEJ120">
            <v>42.945</v>
          </cell>
          <cell r="AEK120">
            <v>43.143000000000001</v>
          </cell>
          <cell r="AEL120">
            <v>43.244999999999997</v>
          </cell>
          <cell r="AEM120">
            <v>43.268999999999998</v>
          </cell>
          <cell r="AEN120">
            <v>43.146000000000001</v>
          </cell>
          <cell r="AEO120">
            <v>42.991</v>
          </cell>
          <cell r="AEP120">
            <v>42.865000000000002</v>
          </cell>
          <cell r="AEQ120">
            <v>42.783000000000001</v>
          </cell>
          <cell r="AER120">
            <v>42.639000000000003</v>
          </cell>
          <cell r="AES120">
            <v>42.941000000000003</v>
          </cell>
          <cell r="AET120">
            <v>42.843000000000004</v>
          </cell>
          <cell r="AEU120">
            <v>42.828000000000003</v>
          </cell>
          <cell r="AEV120">
            <v>42.79</v>
          </cell>
          <cell r="AEW120">
            <v>42.734999999999999</v>
          </cell>
          <cell r="AEX120">
            <v>42.624000000000002</v>
          </cell>
          <cell r="AEY120">
            <v>42.524999999999999</v>
          </cell>
          <cell r="AEZ120">
            <v>42.343000000000004</v>
          </cell>
          <cell r="AFA120">
            <v>42.222999999999999</v>
          </cell>
          <cell r="AFB120">
            <v>42.121000000000002</v>
          </cell>
          <cell r="AFC120">
            <v>42.201999999999998</v>
          </cell>
          <cell r="AFD120">
            <v>42.158999999999999</v>
          </cell>
          <cell r="AFE120">
            <v>42.113999999999997</v>
          </cell>
          <cell r="AFF120">
            <v>43.494</v>
          </cell>
          <cell r="AFG120">
            <v>43.686999999999998</v>
          </cell>
          <cell r="AFH120">
            <v>46.232999999999997</v>
          </cell>
          <cell r="AFI120">
            <v>47.645000000000003</v>
          </cell>
          <cell r="AFJ120">
            <v>47.584000000000003</v>
          </cell>
          <cell r="AFK120">
            <v>47.463000000000001</v>
          </cell>
          <cell r="AFL120">
            <v>48.101999999999997</v>
          </cell>
          <cell r="AFM120">
            <v>49.923999999999999</v>
          </cell>
          <cell r="AFN120">
            <v>46.414000000000001</v>
          </cell>
          <cell r="AFO120">
            <v>47.817</v>
          </cell>
          <cell r="AFP120">
            <v>56.808</v>
          </cell>
          <cell r="AFQ120">
            <v>57.021000000000001</v>
          </cell>
          <cell r="AFR120">
            <v>57.128</v>
          </cell>
          <cell r="AFS120">
            <v>57.152999999999999</v>
          </cell>
          <cell r="AFT120">
            <v>57.026000000000003</v>
          </cell>
          <cell r="AFU120">
            <v>56.860999999999997</v>
          </cell>
          <cell r="AFV120">
            <v>56.722999999999999</v>
          </cell>
          <cell r="AFW120">
            <v>56.631999999999998</v>
          </cell>
          <cell r="AFX120">
            <v>56.463000000000001</v>
          </cell>
          <cell r="AFY120">
            <v>56.811999999999998</v>
          </cell>
          <cell r="AFZ120">
            <v>56.703000000000003</v>
          </cell>
          <cell r="AGA120">
            <v>56.686999999999998</v>
          </cell>
          <cell r="AGB120">
            <v>56.643999999999998</v>
          </cell>
          <cell r="AGC120">
            <v>56.582000000000001</v>
          </cell>
          <cell r="AGD120">
            <v>56.448999999999998</v>
          </cell>
          <cell r="AGE120">
            <v>56.325000000000003</v>
          </cell>
          <cell r="AGF120">
            <v>56.079000000000001</v>
          </cell>
          <cell r="AGG120">
            <v>55.898000000000003</v>
          </cell>
          <cell r="AGH120">
            <v>55.720999999999997</v>
          </cell>
          <cell r="AGI120">
            <v>55.866</v>
          </cell>
          <cell r="AGJ120">
            <v>55.795999999999999</v>
          </cell>
          <cell r="AGK120">
            <v>55.715000000000003</v>
          </cell>
          <cell r="AGL120">
            <v>56.924999999999997</v>
          </cell>
          <cell r="AGM120">
            <v>56.86</v>
          </cell>
          <cell r="AGN120">
            <v>59.533999999999999</v>
          </cell>
          <cell r="AGO120">
            <v>60.116999999999997</v>
          </cell>
          <cell r="AGP120">
            <v>61.795000000000002</v>
          </cell>
          <cell r="AGQ120">
            <v>62.223999999999997</v>
          </cell>
          <cell r="AGR120">
            <v>64.296000000000006</v>
          </cell>
          <cell r="AGS120">
            <v>65.248000000000005</v>
          </cell>
          <cell r="AGT120">
            <v>60.607999999999997</v>
          </cell>
          <cell r="AGU120">
            <v>62.006</v>
          </cell>
          <cell r="AJI120">
            <v>3.1142988150000002</v>
          </cell>
          <cell r="AJJ120">
            <v>2.2005898560000001</v>
          </cell>
          <cell r="AJK120">
            <v>2.4033779829999999</v>
          </cell>
          <cell r="AJL120">
            <v>2.0903187029999999</v>
          </cell>
          <cell r="AJM120">
            <v>2.026651099</v>
          </cell>
          <cell r="AJN120">
            <v>2.1393641059999999</v>
          </cell>
          <cell r="AJO120">
            <v>2.5060230080000001</v>
          </cell>
          <cell r="AJP120">
            <v>2.7009846030000002</v>
          </cell>
          <cell r="AJQ120">
            <v>2.8516774050000002</v>
          </cell>
          <cell r="AJR120">
            <v>1.971687999</v>
          </cell>
          <cell r="AJS120">
            <v>2.4786532349999999</v>
          </cell>
          <cell r="AJT120">
            <v>2.7191435990000001</v>
          </cell>
          <cell r="AJU120">
            <v>2.8794970740000001</v>
          </cell>
          <cell r="AJV120">
            <v>3.0764771309999999</v>
          </cell>
          <cell r="AJW120">
            <v>3.3184855230000001</v>
          </cell>
          <cell r="AJX120">
            <v>2.8404048730000002</v>
          </cell>
          <cell r="AJY120">
            <v>3.3386203989999998</v>
          </cell>
          <cell r="AJZ120">
            <v>3.3177038360000002</v>
          </cell>
          <cell r="AKA120">
            <v>4.1928474859999998</v>
          </cell>
          <cell r="AKB120">
            <v>2.6997828039999998</v>
          </cell>
          <cell r="AKC120">
            <v>3.8795402669999999</v>
          </cell>
          <cell r="AKD120">
            <v>3.8498568620000002</v>
          </cell>
          <cell r="AKE120">
            <v>3.5357271240000001</v>
          </cell>
          <cell r="AKF120">
            <v>3.4338902679999999</v>
          </cell>
          <cell r="AKG120">
            <v>3.362031134</v>
          </cell>
          <cell r="AKH120">
            <v>3.5707449960000002</v>
          </cell>
          <cell r="AKI120">
            <v>3.2126823789999999</v>
          </cell>
          <cell r="AKJ120">
            <v>3.3512173280000002</v>
          </cell>
          <cell r="AKK120">
            <v>3.8226594390000002</v>
          </cell>
          <cell r="AKL120">
            <v>4.2118706279999998</v>
          </cell>
          <cell r="AKM120">
            <v>3.6777981930000001</v>
          </cell>
          <cell r="AKN120">
            <v>3.6777981930000001</v>
          </cell>
        </row>
        <row r="121">
          <cell r="A121" t="str">
            <v>Mongolia</v>
          </cell>
          <cell r="B121" t="str">
            <v>MNG</v>
          </cell>
          <cell r="C121" t="str">
            <v>High</v>
          </cell>
          <cell r="D121" t="str">
            <v>EAP</v>
          </cell>
          <cell r="E121">
            <v>96</v>
          </cell>
          <cell r="F121">
            <v>0.57899999999999996</v>
          </cell>
          <cell r="G121">
            <v>0.57499999999999996</v>
          </cell>
          <cell r="H121">
            <v>0.56399999999999995</v>
          </cell>
          <cell r="I121">
            <v>0.55100000000000005</v>
          </cell>
          <cell r="J121">
            <v>0.55500000000000005</v>
          </cell>
          <cell r="K121">
            <v>0.56000000000000005</v>
          </cell>
          <cell r="L121">
            <v>0.56399999999999995</v>
          </cell>
          <cell r="M121">
            <v>0.57199999999999995</v>
          </cell>
          <cell r="N121">
            <v>0.58299999999999996</v>
          </cell>
          <cell r="O121">
            <v>0.59099999999999997</v>
          </cell>
          <cell r="P121">
            <v>0.59799999999999998</v>
          </cell>
          <cell r="Q121">
            <v>0.60899999999999999</v>
          </cell>
          <cell r="R121">
            <v>0.61699999999999999</v>
          </cell>
          <cell r="S121">
            <v>0.63100000000000001</v>
          </cell>
          <cell r="T121">
            <v>0.64700000000000002</v>
          </cell>
          <cell r="U121">
            <v>0.65800000000000003</v>
          </cell>
          <cell r="V121">
            <v>0.66900000000000004</v>
          </cell>
          <cell r="W121">
            <v>0.68</v>
          </cell>
          <cell r="X121">
            <v>0.69099999999999995</v>
          </cell>
          <cell r="Y121">
            <v>0.69499999999999995</v>
          </cell>
          <cell r="Z121">
            <v>0.70099999999999996</v>
          </cell>
          <cell r="AA121">
            <v>0.70899999999999996</v>
          </cell>
          <cell r="AB121">
            <v>0.71799999999999997</v>
          </cell>
          <cell r="AC121">
            <v>0.72599999999999998</v>
          </cell>
          <cell r="AD121">
            <v>0.72899999999999998</v>
          </cell>
          <cell r="AE121">
            <v>0.73199999999999998</v>
          </cell>
          <cell r="AF121">
            <v>0.73299999999999998</v>
          </cell>
          <cell r="AG121">
            <v>0.73199999999999998</v>
          </cell>
          <cell r="AH121">
            <v>0.74299999999999999</v>
          </cell>
          <cell r="AI121">
            <v>0.746</v>
          </cell>
          <cell r="AJ121">
            <v>0.745</v>
          </cell>
          <cell r="AK121">
            <v>0.73899999999999999</v>
          </cell>
          <cell r="AL121">
            <v>58.764899999999997</v>
          </cell>
          <cell r="AM121">
            <v>59.236899999999999</v>
          </cell>
          <cell r="AN121">
            <v>59.641300000000001</v>
          </cell>
          <cell r="AO121">
            <v>60.037999999999997</v>
          </cell>
          <cell r="AP121">
            <v>60.404800000000002</v>
          </cell>
          <cell r="AQ121">
            <v>60.612499999999997</v>
          </cell>
          <cell r="AR121">
            <v>60.305</v>
          </cell>
          <cell r="AS121">
            <v>60.815399999999997</v>
          </cell>
          <cell r="AT121">
            <v>61.764699999999998</v>
          </cell>
          <cell r="AU121">
            <v>62.529299999999999</v>
          </cell>
          <cell r="AV121">
            <v>62.882100000000001</v>
          </cell>
          <cell r="AW121">
            <v>63.278599999999997</v>
          </cell>
          <cell r="AX121">
            <v>63.517800000000001</v>
          </cell>
          <cell r="AY121">
            <v>64.207800000000006</v>
          </cell>
          <cell r="AZ121">
            <v>64.795500000000004</v>
          </cell>
          <cell r="BA121">
            <v>64.878699999999995</v>
          </cell>
          <cell r="BB121">
            <v>65.512799999999999</v>
          </cell>
          <cell r="BC121">
            <v>65.970100000000002</v>
          </cell>
          <cell r="BD121">
            <v>66.382099999999994</v>
          </cell>
          <cell r="BE121">
            <v>66.765799999999999</v>
          </cell>
          <cell r="BF121">
            <v>67.182199999999995</v>
          </cell>
          <cell r="BG121">
            <v>67.439300000000003</v>
          </cell>
          <cell r="BH121">
            <v>68.111400000000003</v>
          </cell>
          <cell r="BI121">
            <v>68.585400000000007</v>
          </cell>
          <cell r="BJ121">
            <v>69.047200000000004</v>
          </cell>
          <cell r="BK121">
            <v>69.497699999999995</v>
          </cell>
          <cell r="BL121">
            <v>69.864699999999999</v>
          </cell>
          <cell r="BM121">
            <v>70.237499999999997</v>
          </cell>
          <cell r="BN121">
            <v>71.199200000000005</v>
          </cell>
          <cell r="BO121">
            <v>71.822100000000006</v>
          </cell>
          <cell r="BP121">
            <v>72.141000000000005</v>
          </cell>
          <cell r="BQ121">
            <v>70.975399999999993</v>
          </cell>
          <cell r="BR121">
            <v>10.163399699999999</v>
          </cell>
          <cell r="BS121">
            <v>9.7191896440000001</v>
          </cell>
          <cell r="BT121">
            <v>8.8411502839999994</v>
          </cell>
          <cell r="BU121">
            <v>7.7416801450000001</v>
          </cell>
          <cell r="BV121">
            <v>7.6858601569999996</v>
          </cell>
          <cell r="BW121">
            <v>7.67553997</v>
          </cell>
          <cell r="BX121">
            <v>8.0236797329999998</v>
          </cell>
          <cell r="BY121">
            <v>8.2619800570000006</v>
          </cell>
          <cell r="BZ121">
            <v>8.6313200000000005</v>
          </cell>
          <cell r="CA121">
            <v>8.9011497500000001</v>
          </cell>
          <cell r="CB121">
            <v>9.3976297379999991</v>
          </cell>
          <cell r="CC121">
            <v>10.11670017</v>
          </cell>
          <cell r="CD121">
            <v>10.48843956</v>
          </cell>
          <cell r="CE121">
            <v>11.20584011</v>
          </cell>
          <cell r="CF121">
            <v>11.79734039</v>
          </cell>
          <cell r="CG121">
            <v>12.66930962</v>
          </cell>
          <cell r="CH121">
            <v>12.965929989999999</v>
          </cell>
          <cell r="CI121">
            <v>13.396736779999999</v>
          </cell>
          <cell r="CJ121">
            <v>13.82754358</v>
          </cell>
          <cell r="CK121">
            <v>14.25835037</v>
          </cell>
          <cell r="CL121">
            <v>14.584790229999999</v>
          </cell>
          <cell r="CM121">
            <v>14.62874126</v>
          </cell>
          <cell r="CN121">
            <v>14.6726923</v>
          </cell>
          <cell r="CO121">
            <v>14.71664333</v>
          </cell>
          <cell r="CP121">
            <v>14.76059437</v>
          </cell>
          <cell r="CQ121">
            <v>14.8045454</v>
          </cell>
          <cell r="CR121">
            <v>14.84849644</v>
          </cell>
          <cell r="CS121">
            <v>14.89244747</v>
          </cell>
          <cell r="CT121">
            <v>14.93639851</v>
          </cell>
          <cell r="CU121">
            <v>14.980349540000001</v>
          </cell>
          <cell r="CV121">
            <v>14.980349540000001</v>
          </cell>
          <cell r="CW121">
            <v>14.980349540000001</v>
          </cell>
          <cell r="CX121">
            <v>8.4890933050000008</v>
          </cell>
          <cell r="CY121">
            <v>8.5155872250000009</v>
          </cell>
          <cell r="CZ121">
            <v>8.5420811440000008</v>
          </cell>
          <cell r="DA121">
            <v>8.5685750630000008</v>
          </cell>
          <cell r="DB121">
            <v>8.5950689830000009</v>
          </cell>
          <cell r="DC121">
            <v>8.6215629020000009</v>
          </cell>
          <cell r="DD121">
            <v>8.7054603129999997</v>
          </cell>
          <cell r="DE121">
            <v>8.7893577240000003</v>
          </cell>
          <cell r="DF121">
            <v>8.8732551350000008</v>
          </cell>
          <cell r="DG121">
            <v>8.9571525459999997</v>
          </cell>
          <cell r="DH121">
            <v>9.0410499570000002</v>
          </cell>
          <cell r="DI121">
            <v>9.1411219599999995</v>
          </cell>
          <cell r="DJ121">
            <v>9.2411939620000005</v>
          </cell>
          <cell r="DK121">
            <v>9.3412659649999998</v>
          </cell>
          <cell r="DL121">
            <v>9.4413379670000008</v>
          </cell>
          <cell r="DM121">
            <v>9.541409969</v>
          </cell>
          <cell r="DN121">
            <v>9.6414819719999993</v>
          </cell>
          <cell r="DO121">
            <v>9.7415539740000003</v>
          </cell>
          <cell r="DP121">
            <v>9.8416259769999996</v>
          </cell>
          <cell r="DQ121">
            <v>9.9416979790000006</v>
          </cell>
          <cell r="DR121">
            <v>10.04176998</v>
          </cell>
          <cell r="DS121">
            <v>9.9799630169999993</v>
          </cell>
          <cell r="DT121">
            <v>9.9181560520000005</v>
          </cell>
          <cell r="DU121">
            <v>9.8563490869999999</v>
          </cell>
          <cell r="DV121">
            <v>9.7945421219999993</v>
          </cell>
          <cell r="DW121">
            <v>9.7327351570000005</v>
          </cell>
          <cell r="DX121">
            <v>9.6709281919999999</v>
          </cell>
          <cell r="DY121">
            <v>9.6091212269999993</v>
          </cell>
          <cell r="DZ121">
            <v>9.5473142620000004</v>
          </cell>
          <cell r="EA121">
            <v>9.4855072979999999</v>
          </cell>
          <cell r="EB121">
            <v>9.4237003329999993</v>
          </cell>
          <cell r="EC121">
            <v>9.4237003329999993</v>
          </cell>
          <cell r="ED121">
            <v>4504.317395</v>
          </cell>
          <cell r="EE121">
            <v>4322.1024779999998</v>
          </cell>
          <cell r="EF121">
            <v>3952.230458</v>
          </cell>
          <cell r="EG121">
            <v>3652.9187069999998</v>
          </cell>
          <cell r="EH121">
            <v>3824.861977</v>
          </cell>
          <cell r="EI121">
            <v>4144.4032749999997</v>
          </cell>
          <cell r="EJ121">
            <v>4199.8381630000003</v>
          </cell>
          <cell r="EK121">
            <v>4327.0589520000003</v>
          </cell>
          <cell r="EL121">
            <v>4484.4456730000002</v>
          </cell>
          <cell r="EM121">
            <v>4562.7614979999998</v>
          </cell>
          <cell r="EN121">
            <v>4568.8539810000002</v>
          </cell>
          <cell r="EO121">
            <v>4617.6954150000001</v>
          </cell>
          <cell r="EP121">
            <v>4837.5235039999998</v>
          </cell>
          <cell r="EQ121">
            <v>5085.1329089999999</v>
          </cell>
          <cell r="ER121">
            <v>5752.2724360000002</v>
          </cell>
          <cell r="ES121">
            <v>5894.0095959999999</v>
          </cell>
          <cell r="ET121">
            <v>6366.8961660000004</v>
          </cell>
          <cell r="EU121">
            <v>6850.8657629999998</v>
          </cell>
          <cell r="EV121">
            <v>7294.1391979999999</v>
          </cell>
          <cell r="EW121">
            <v>7001.6410839999999</v>
          </cell>
          <cell r="EX121">
            <v>6956.9912240000003</v>
          </cell>
          <cell r="EY121">
            <v>7981.4231110000001</v>
          </cell>
          <cell r="EZ121">
            <v>8824.5763669999997</v>
          </cell>
          <cell r="FA121">
            <v>9903.9901100000006</v>
          </cell>
          <cell r="FB121">
            <v>10189.2346</v>
          </cell>
          <cell r="FC121">
            <v>10239.78955</v>
          </cell>
          <cell r="FD121">
            <v>10176.56453</v>
          </cell>
          <cell r="FE121">
            <v>9773.6311519999999</v>
          </cell>
          <cell r="FF121">
            <v>10960.068869999999</v>
          </cell>
          <cell r="FG121">
            <v>11098.9151</v>
          </cell>
          <cell r="FH121">
            <v>10626.790220000001</v>
          </cell>
          <cell r="FI121">
            <v>10588.22532</v>
          </cell>
          <cell r="FJ121">
            <v>2</v>
          </cell>
          <cell r="FP121">
            <v>0.98699999999999999</v>
          </cell>
          <cell r="FQ121">
            <v>0.99099999999999999</v>
          </cell>
          <cell r="FR121">
            <v>0.99299999999999999</v>
          </cell>
          <cell r="FS121">
            <v>0.99399999999999999</v>
          </cell>
          <cell r="FT121">
            <v>0.99</v>
          </cell>
          <cell r="FU121">
            <v>1.014</v>
          </cell>
          <cell r="FV121">
            <v>1.024</v>
          </cell>
          <cell r="FW121">
            <v>1.04</v>
          </cell>
          <cell r="FX121">
            <v>1.0389999999999999</v>
          </cell>
          <cell r="FY121">
            <v>1.04</v>
          </cell>
          <cell r="FZ121">
            <v>1.0369999999999999</v>
          </cell>
          <cell r="GA121">
            <v>1.0389999999999999</v>
          </cell>
          <cell r="GB121">
            <v>1.034</v>
          </cell>
          <cell r="GC121">
            <v>1.036</v>
          </cell>
          <cell r="GD121">
            <v>1.0329999999999999</v>
          </cell>
          <cell r="GE121">
            <v>1.0289999999999999</v>
          </cell>
          <cell r="GF121">
            <v>1.02</v>
          </cell>
          <cell r="GG121">
            <v>1.0289999999999999</v>
          </cell>
          <cell r="GH121">
            <v>1.022</v>
          </cell>
          <cell r="GI121">
            <v>1.0269999999999999</v>
          </cell>
          <cell r="GJ121">
            <v>1.0289999999999999</v>
          </cell>
          <cell r="GK121">
            <v>1.03</v>
          </cell>
          <cell r="GL121">
            <v>1.0249999999999999</v>
          </cell>
          <cell r="GM121">
            <v>1.0269999999999999</v>
          </cell>
          <cell r="GN121">
            <v>1.032</v>
          </cell>
          <cell r="GO121">
            <v>1.0329999999999999</v>
          </cell>
          <cell r="GP121">
            <v>1.0309999999999999</v>
          </cell>
          <cell r="GV121">
            <v>0.55539798900000004</v>
          </cell>
          <cell r="GW121">
            <v>0.56072605399999997</v>
          </cell>
          <cell r="GX121">
            <v>0.56850008299999999</v>
          </cell>
          <cell r="GY121">
            <v>0.57952119999999996</v>
          </cell>
          <cell r="GZ121">
            <v>0.58645198799999998</v>
          </cell>
          <cell r="HA121">
            <v>0.60227141299999998</v>
          </cell>
          <cell r="HB121">
            <v>0.61636447100000002</v>
          </cell>
          <cell r="HC121">
            <v>0.63038077400000003</v>
          </cell>
          <cell r="HD121">
            <v>0.64406548100000005</v>
          </cell>
          <cell r="HE121">
            <v>0.66092413699999997</v>
          </cell>
          <cell r="HF121">
            <v>0.67084674200000005</v>
          </cell>
          <cell r="HG121">
            <v>0.68241537399999996</v>
          </cell>
          <cell r="HH121">
            <v>0.69200011400000006</v>
          </cell>
          <cell r="HI121">
            <v>0.70315820500000004</v>
          </cell>
          <cell r="HJ121">
            <v>0.70660476699999997</v>
          </cell>
          <cell r="HK121">
            <v>0.71067477000000001</v>
          </cell>
          <cell r="HL121">
            <v>0.715831938</v>
          </cell>
          <cell r="HM121">
            <v>0.72791910299999996</v>
          </cell>
          <cell r="HN121">
            <v>0.733055185</v>
          </cell>
          <cell r="HO121">
            <v>0.73858448899999996</v>
          </cell>
          <cell r="HP121">
            <v>0.741773248</v>
          </cell>
          <cell r="HQ121">
            <v>0.74300780499999997</v>
          </cell>
          <cell r="HR121">
            <v>0.74027272099999997</v>
          </cell>
          <cell r="HS121">
            <v>0.75116673599999995</v>
          </cell>
          <cell r="HT121">
            <v>0.75668631200000003</v>
          </cell>
          <cell r="HU121">
            <v>0.75541926500000001</v>
          </cell>
          <cell r="HV121">
            <v>0.74898747700000001</v>
          </cell>
          <cell r="HW121">
            <v>61.508800000000001</v>
          </cell>
          <cell r="HX121">
            <v>62.004100000000001</v>
          </cell>
          <cell r="HY121">
            <v>62.441699999999997</v>
          </cell>
          <cell r="HZ121">
            <v>62.846899999999998</v>
          </cell>
          <cell r="IA121">
            <v>63.2239</v>
          </cell>
          <cell r="IB121">
            <v>63.213700000000003</v>
          </cell>
          <cell r="IC121">
            <v>63.126300000000001</v>
          </cell>
          <cell r="ID121">
            <v>63.6646</v>
          </cell>
          <cell r="IE121">
            <v>64.492400000000004</v>
          </cell>
          <cell r="IF121">
            <v>65.189099999999996</v>
          </cell>
          <cell r="IG121">
            <v>65.860299999999995</v>
          </cell>
          <cell r="IH121">
            <v>67.188699999999997</v>
          </cell>
          <cell r="II121">
            <v>68.111500000000007</v>
          </cell>
          <cell r="IJ121">
            <v>69.344300000000004</v>
          </cell>
          <cell r="IK121">
            <v>69.929199999999994</v>
          </cell>
          <cell r="IL121">
            <v>70.149500000000003</v>
          </cell>
          <cell r="IM121">
            <v>70.435599999999994</v>
          </cell>
          <cell r="IN121">
            <v>70.796300000000002</v>
          </cell>
          <cell r="IO121">
            <v>71.103300000000004</v>
          </cell>
          <cell r="IP121">
            <v>71.471599999999995</v>
          </cell>
          <cell r="IQ121">
            <v>71.843400000000003</v>
          </cell>
          <cell r="IR121">
            <v>71.694100000000006</v>
          </cell>
          <cell r="IS121">
            <v>72.460300000000004</v>
          </cell>
          <cell r="IT121">
            <v>72.884399999999999</v>
          </cell>
          <cell r="IU121">
            <v>73.282799999999995</v>
          </cell>
          <cell r="IV121">
            <v>73.684100000000001</v>
          </cell>
          <cell r="IW121">
            <v>74.048299999999998</v>
          </cell>
          <cell r="IX121">
            <v>74.293000000000006</v>
          </cell>
          <cell r="IY121">
            <v>75.829300000000003</v>
          </cell>
          <cell r="IZ121">
            <v>76.644900000000007</v>
          </cell>
          <cell r="JA121">
            <v>77.020300000000006</v>
          </cell>
          <cell r="JB121">
            <v>75.695800000000006</v>
          </cell>
          <cell r="JH121">
            <v>8.6043403810000001</v>
          </cell>
          <cell r="JI121">
            <v>8.9743700030000007</v>
          </cell>
          <cell r="JJ121">
            <v>9.2226400379999998</v>
          </cell>
          <cell r="JK121">
            <v>9.640239716</v>
          </cell>
          <cell r="JL121">
            <v>9.7995100019999999</v>
          </cell>
          <cell r="JM121">
            <v>10.29829979</v>
          </cell>
          <cell r="JN121">
            <v>11.06717014</v>
          </cell>
          <cell r="JO121">
            <v>11.444629669999999</v>
          </cell>
          <cell r="JP121">
            <v>12.0910902</v>
          </cell>
          <cell r="JQ121">
            <v>12.63014984</v>
          </cell>
          <cell r="JR121">
            <v>13.527600290000001</v>
          </cell>
          <cell r="JS121">
            <v>13.80459976</v>
          </cell>
          <cell r="JT121">
            <v>14.212063150000001</v>
          </cell>
          <cell r="JU121">
            <v>14.61952655</v>
          </cell>
          <cell r="JV121">
            <v>15.02698994</v>
          </cell>
          <cell r="JW121">
            <v>15.29292965</v>
          </cell>
          <cell r="JX121">
            <v>15.323947479999999</v>
          </cell>
          <cell r="JY121">
            <v>15.35496532</v>
          </cell>
          <cell r="JZ121">
            <v>15.385983149999999</v>
          </cell>
          <cell r="KA121">
            <v>15.417000979999999</v>
          </cell>
          <cell r="KB121">
            <v>15.44801882</v>
          </cell>
          <cell r="KC121">
            <v>15.479036649999999</v>
          </cell>
          <cell r="KD121">
            <v>15.510054480000001</v>
          </cell>
          <cell r="KE121">
            <v>15.54107232</v>
          </cell>
          <cell r="KF121">
            <v>15.572090149999999</v>
          </cell>
          <cell r="KG121">
            <v>15.572090149999999</v>
          </cell>
          <cell r="KH121">
            <v>15.572090149999999</v>
          </cell>
          <cell r="KI121">
            <v>8.14626509</v>
          </cell>
          <cell r="KJ121">
            <v>8.1817318219999997</v>
          </cell>
          <cell r="KK121">
            <v>8.2171985549999995</v>
          </cell>
          <cell r="KL121">
            <v>8.2526652869999992</v>
          </cell>
          <cell r="KM121">
            <v>8.2881320200000008</v>
          </cell>
          <cell r="KN121">
            <v>8.3235987520000005</v>
          </cell>
          <cell r="KO121">
            <v>8.4499489860000008</v>
          </cell>
          <cell r="KP121">
            <v>8.5762992199999992</v>
          </cell>
          <cell r="KQ121">
            <v>8.7026494539999995</v>
          </cell>
          <cell r="KR121">
            <v>8.8289996879999997</v>
          </cell>
          <cell r="KS121">
            <v>8.9553499219999999</v>
          </cell>
          <cell r="KT121">
            <v>9.0919528960000005</v>
          </cell>
          <cell r="KU121">
            <v>9.2285558699999992</v>
          </cell>
          <cell r="KV121">
            <v>9.3651588439999998</v>
          </cell>
          <cell r="KW121">
            <v>9.5017618180000003</v>
          </cell>
          <cell r="KX121">
            <v>9.6383647920000008</v>
          </cell>
          <cell r="KY121">
            <v>9.7749677659999996</v>
          </cell>
          <cell r="KZ121">
            <v>9.9115707400000002</v>
          </cell>
          <cell r="LA121">
            <v>10.04817371</v>
          </cell>
          <cell r="LB121">
            <v>10.18477669</v>
          </cell>
          <cell r="LC121">
            <v>10.32137966</v>
          </cell>
          <cell r="LD121">
            <v>10.284200670000001</v>
          </cell>
          <cell r="LE121">
            <v>10.24702168</v>
          </cell>
          <cell r="LF121">
            <v>10.20984268</v>
          </cell>
          <cell r="LG121">
            <v>10.17266369</v>
          </cell>
          <cell r="LH121">
            <v>10.135484699999999</v>
          </cell>
          <cell r="LI121">
            <v>10.098305699999999</v>
          </cell>
          <cell r="LJ121">
            <v>10.06112671</v>
          </cell>
          <cell r="LK121">
            <v>10.023947720000001</v>
          </cell>
          <cell r="LL121">
            <v>9.9867687230000008</v>
          </cell>
          <cell r="LM121">
            <v>9.9495897289999995</v>
          </cell>
          <cell r="LN121">
            <v>9.9495897289999995</v>
          </cell>
          <cell r="LO121">
            <v>3628.5442849999999</v>
          </cell>
          <cell r="LP121">
            <v>3484.1735389999999</v>
          </cell>
          <cell r="LQ121">
            <v>3190.2363209999999</v>
          </cell>
          <cell r="LR121">
            <v>2949.0053950000001</v>
          </cell>
          <cell r="LS121">
            <v>3083.225453</v>
          </cell>
          <cell r="LT121">
            <v>3331.408891</v>
          </cell>
          <cell r="LU121">
            <v>3368.1213870000001</v>
          </cell>
          <cell r="LV121">
            <v>3457.7375040000002</v>
          </cell>
          <cell r="LW121">
            <v>3569.5278950000002</v>
          </cell>
          <cell r="LX121">
            <v>3619.0852709999999</v>
          </cell>
          <cell r="LY121">
            <v>4080.0128420000001</v>
          </cell>
          <cell r="LZ121">
            <v>4017.740949</v>
          </cell>
          <cell r="MA121">
            <v>4373.006077</v>
          </cell>
          <cell r="MB121">
            <v>4412.9721740000005</v>
          </cell>
          <cell r="MC121">
            <v>5058.5994989999999</v>
          </cell>
          <cell r="MD121">
            <v>4996.6332579999998</v>
          </cell>
          <cell r="ME121">
            <v>5581.0771759999998</v>
          </cell>
          <cell r="MF121">
            <v>5863.9024479999998</v>
          </cell>
          <cell r="MG121">
            <v>6366.5772800000004</v>
          </cell>
          <cell r="MH121">
            <v>6007.5584989999998</v>
          </cell>
          <cell r="MI121">
            <v>5862.5044850000004</v>
          </cell>
          <cell r="MJ121">
            <v>6504.7264109999996</v>
          </cell>
          <cell r="MK121">
            <v>7556.5408450000004</v>
          </cell>
          <cell r="ML121">
            <v>8001.1441860000004</v>
          </cell>
          <cell r="MM121">
            <v>8555.0544829999999</v>
          </cell>
          <cell r="MN121">
            <v>8769.3520210000006</v>
          </cell>
          <cell r="MO121">
            <v>8706.5085230000004</v>
          </cell>
          <cell r="MP121">
            <v>8135.3766329999999</v>
          </cell>
          <cell r="MQ121">
            <v>8698.0552810000008</v>
          </cell>
          <cell r="MR121">
            <v>8986.4961569999996</v>
          </cell>
          <cell r="MS121">
            <v>8581.0341520000002</v>
          </cell>
          <cell r="MT121">
            <v>8540.7198449999996</v>
          </cell>
          <cell r="MZ121">
            <v>0.56290859400000004</v>
          </cell>
          <cell r="NA121">
            <v>0.56575672799999999</v>
          </cell>
          <cell r="NB121">
            <v>0.57255362799999998</v>
          </cell>
          <cell r="NC121">
            <v>0.58321793799999999</v>
          </cell>
          <cell r="ND121">
            <v>0.59250847900000003</v>
          </cell>
          <cell r="NE121">
            <v>0.594215312</v>
          </cell>
          <cell r="NF121">
            <v>0.60183142599999995</v>
          </cell>
          <cell r="NG121">
            <v>0.60590587799999995</v>
          </cell>
          <cell r="NH121">
            <v>0.62000957899999998</v>
          </cell>
          <cell r="NI121">
            <v>0.63537054699999995</v>
          </cell>
          <cell r="NJ121">
            <v>0.64667405899999997</v>
          </cell>
          <cell r="NK121">
            <v>0.65708133599999996</v>
          </cell>
          <cell r="NL121">
            <v>0.66919742299999996</v>
          </cell>
          <cell r="NM121">
            <v>0.67887812300000006</v>
          </cell>
          <cell r="NN121">
            <v>0.68421204199999996</v>
          </cell>
          <cell r="NO121">
            <v>0.69096617299999996</v>
          </cell>
          <cell r="NP121">
            <v>0.70158793600000002</v>
          </cell>
          <cell r="NQ121">
            <v>0.70731060099999998</v>
          </cell>
          <cell r="NR121">
            <v>0.71723497899999999</v>
          </cell>
          <cell r="NS121">
            <v>0.71924443199999999</v>
          </cell>
          <cell r="NT121">
            <v>0.72057891500000004</v>
          </cell>
          <cell r="NU121">
            <v>0.72154757999999997</v>
          </cell>
          <cell r="NV121">
            <v>0.722250952</v>
          </cell>
          <cell r="NW121">
            <v>0.73157364199999997</v>
          </cell>
          <cell r="NX121">
            <v>0.73321162600000001</v>
          </cell>
          <cell r="NY121">
            <v>0.73129492200000001</v>
          </cell>
          <cell r="NZ121">
            <v>0.72642580800000001</v>
          </cell>
          <cell r="OA121">
            <v>56.156100000000002</v>
          </cell>
          <cell r="OB121">
            <v>56.598999999999997</v>
          </cell>
          <cell r="OC121">
            <v>56.968899999999998</v>
          </cell>
          <cell r="OD121">
            <v>57.354700000000001</v>
          </cell>
          <cell r="OE121">
            <v>57.711199999999998</v>
          </cell>
          <cell r="OF121">
            <v>58.101700000000001</v>
          </cell>
          <cell r="OG121">
            <v>57.620399999999997</v>
          </cell>
          <cell r="OH121">
            <v>58.102200000000003</v>
          </cell>
          <cell r="OI121">
            <v>59.136899999999997</v>
          </cell>
          <cell r="OJ121">
            <v>59.947299999999998</v>
          </cell>
          <cell r="OK121">
            <v>60.028399999999998</v>
          </cell>
          <cell r="OL121">
            <v>59.714300000000001</v>
          </cell>
          <cell r="OM121">
            <v>59.490099999999998</v>
          </cell>
          <cell r="ON121">
            <v>59.813400000000001</v>
          </cell>
          <cell r="OO121">
            <v>60.378500000000003</v>
          </cell>
          <cell r="OP121">
            <v>60.376300000000001</v>
          </cell>
          <cell r="OQ121">
            <v>61.203899999999997</v>
          </cell>
          <cell r="OR121">
            <v>61.709899999999998</v>
          </cell>
          <cell r="OS121">
            <v>62.181800000000003</v>
          </cell>
          <cell r="OT121">
            <v>62.570399999999999</v>
          </cell>
          <cell r="OU121">
            <v>63.010300000000001</v>
          </cell>
          <cell r="OV121">
            <v>63.5456</v>
          </cell>
          <cell r="OW121">
            <v>64.112099999999998</v>
          </cell>
          <cell r="OX121">
            <v>64.593999999999994</v>
          </cell>
          <cell r="OY121">
            <v>65.074399999999997</v>
          </cell>
          <cell r="OZ121">
            <v>65.534300000000002</v>
          </cell>
          <cell r="PA121">
            <v>65.881100000000004</v>
          </cell>
          <cell r="PB121">
            <v>66.328100000000006</v>
          </cell>
          <cell r="PC121">
            <v>66.811300000000003</v>
          </cell>
          <cell r="PD121">
            <v>67.253900000000002</v>
          </cell>
          <cell r="PE121">
            <v>67.501900000000006</v>
          </cell>
          <cell r="PF121">
            <v>66.536799999999999</v>
          </cell>
          <cell r="PL121">
            <v>6.7058860899999999</v>
          </cell>
          <cell r="PM121">
            <v>7.0680198670000003</v>
          </cell>
          <cell r="PN121">
            <v>7.3019599910000004</v>
          </cell>
          <cell r="PO121">
            <v>7.6297497749999996</v>
          </cell>
          <cell r="PP121">
            <v>8.0159702300000006</v>
          </cell>
          <cell r="PQ121">
            <v>8.5146703719999994</v>
          </cell>
          <cell r="PR121">
            <v>9.1889400479999992</v>
          </cell>
          <cell r="PS121">
            <v>9.5573797230000004</v>
          </cell>
          <cell r="PT121">
            <v>10.343279839999999</v>
          </cell>
          <cell r="PU121">
            <v>10.98488998</v>
          </cell>
          <cell r="PV121">
            <v>11.82905006</v>
          </cell>
          <cell r="PW121">
            <v>12.143540379999999</v>
          </cell>
          <cell r="PX121">
            <v>12.595616980000001</v>
          </cell>
          <cell r="PY121">
            <v>13.04769357</v>
          </cell>
          <cell r="PZ121">
            <v>13.499770160000001</v>
          </cell>
          <cell r="QA121">
            <v>13.88648987</v>
          </cell>
          <cell r="QB121">
            <v>13.94295544</v>
          </cell>
          <cell r="QC121">
            <v>13.999421010000001</v>
          </cell>
          <cell r="QD121">
            <v>14.05588659</v>
          </cell>
          <cell r="QE121">
            <v>14.11235216</v>
          </cell>
          <cell r="QF121">
            <v>14.168817730000001</v>
          </cell>
          <cell r="QG121">
            <v>14.225283299999999</v>
          </cell>
          <cell r="QH121">
            <v>14.28174888</v>
          </cell>
          <cell r="QI121">
            <v>14.338214450000001</v>
          </cell>
          <cell r="QJ121">
            <v>14.394680019999999</v>
          </cell>
          <cell r="QK121">
            <v>14.394680019999999</v>
          </cell>
          <cell r="QL121">
            <v>14.394680019999999</v>
          </cell>
          <cell r="QM121">
            <v>8.7895968460000002</v>
          </cell>
          <cell r="QN121">
            <v>8.8181987880000001</v>
          </cell>
          <cell r="QO121">
            <v>8.84680073</v>
          </cell>
          <cell r="QP121">
            <v>8.875402673</v>
          </cell>
          <cell r="QQ121">
            <v>8.9040046149999998</v>
          </cell>
          <cell r="QR121">
            <v>8.9326065569999997</v>
          </cell>
          <cell r="QS121">
            <v>8.9722092460000002</v>
          </cell>
          <cell r="QT121">
            <v>9.0118119350000008</v>
          </cell>
          <cell r="QU121">
            <v>9.0514146239999995</v>
          </cell>
          <cell r="QV121">
            <v>9.0910173140000001</v>
          </cell>
          <cell r="QW121">
            <v>9.1306200030000007</v>
          </cell>
          <cell r="QX121">
            <v>9.1921689989999997</v>
          </cell>
          <cell r="QY121">
            <v>9.2537179950000006</v>
          </cell>
          <cell r="QZ121">
            <v>9.3152669909999997</v>
          </cell>
          <cell r="RA121">
            <v>9.3768159870000005</v>
          </cell>
          <cell r="RB121">
            <v>9.4383649829999996</v>
          </cell>
          <cell r="RC121">
            <v>9.4999139790000005</v>
          </cell>
          <cell r="RD121">
            <v>9.5614629749999995</v>
          </cell>
          <cell r="RE121">
            <v>9.6230119710000004</v>
          </cell>
          <cell r="RF121">
            <v>9.6845609659999994</v>
          </cell>
          <cell r="RG121">
            <v>9.7461099620000002</v>
          </cell>
          <cell r="RH121">
            <v>9.6562699320000007</v>
          </cell>
          <cell r="RI121">
            <v>9.5664299009999993</v>
          </cell>
          <cell r="RJ121">
            <v>9.4765898699999997</v>
          </cell>
          <cell r="RK121">
            <v>9.3867498400000002</v>
          </cell>
          <cell r="RL121">
            <v>9.2969098090000006</v>
          </cell>
          <cell r="RM121">
            <v>9.2070697779999993</v>
          </cell>
          <cell r="RN121">
            <v>9.1172297479999997</v>
          </cell>
          <cell r="RO121">
            <v>9.0273897170000001</v>
          </cell>
          <cell r="RP121">
            <v>8.9375496860000005</v>
          </cell>
          <cell r="RQ121">
            <v>8.8477096559999993</v>
          </cell>
          <cell r="RR121">
            <v>8.8477096559999993</v>
          </cell>
          <cell r="RS121">
            <v>5388.1271180000003</v>
          </cell>
          <cell r="RT121">
            <v>5168.2082689999997</v>
          </cell>
          <cell r="RU121">
            <v>4722.1423770000001</v>
          </cell>
          <cell r="RV121">
            <v>4364.5939289999997</v>
          </cell>
          <cell r="RW121">
            <v>4575.1554150000002</v>
          </cell>
          <cell r="RX121">
            <v>4967.4148299999997</v>
          </cell>
          <cell r="RY121">
            <v>5042.3838640000004</v>
          </cell>
          <cell r="RZ121">
            <v>5208.4413489999997</v>
          </cell>
          <cell r="SA121">
            <v>5412.8989369999999</v>
          </cell>
          <cell r="SB121">
            <v>5521.1913610000001</v>
          </cell>
          <cell r="SC121">
            <v>5065.031379</v>
          </cell>
          <cell r="SD121">
            <v>5225.5544470000004</v>
          </cell>
          <cell r="SE121">
            <v>5307.5544879999998</v>
          </cell>
          <cell r="SF121">
            <v>5764.7747589999999</v>
          </cell>
          <cell r="SG121">
            <v>6453.3517769999999</v>
          </cell>
          <cell r="SH121">
            <v>6800.6242099999999</v>
          </cell>
          <cell r="SI121">
            <v>7160.4749570000004</v>
          </cell>
          <cell r="SJ121">
            <v>7847.0115379999997</v>
          </cell>
          <cell r="SK121">
            <v>8229.6683990000001</v>
          </cell>
          <cell r="SL121">
            <v>8003.4908310000001</v>
          </cell>
          <cell r="SM121">
            <v>8059.423393</v>
          </cell>
          <cell r="SN121">
            <v>9469.8351750000002</v>
          </cell>
          <cell r="SO121">
            <v>10104.58676</v>
          </cell>
          <cell r="SP121">
            <v>11827.00578</v>
          </cell>
          <cell r="SQ121">
            <v>11841.98992</v>
          </cell>
          <cell r="SR121">
            <v>11727.65461</v>
          </cell>
          <cell r="SS121">
            <v>11664.47689</v>
          </cell>
          <cell r="ST121">
            <v>11431.939039999999</v>
          </cell>
          <cell r="SU121">
            <v>13249.88264</v>
          </cell>
          <cell r="SV121">
            <v>13237.955400000001</v>
          </cell>
          <cell r="SW121">
            <v>12700.237419999999</v>
          </cell>
          <cell r="SX121">
            <v>12666.36521</v>
          </cell>
          <cell r="SY121">
            <v>0.59199999999999997</v>
          </cell>
          <cell r="TC121">
            <v>0.63200000000000001</v>
          </cell>
          <cell r="TD121">
            <v>0.63500000000000001</v>
          </cell>
          <cell r="TE121">
            <v>0.63700000000000001</v>
          </cell>
          <cell r="TF121">
            <v>0.63800000000000001</v>
          </cell>
          <cell r="TG121">
            <v>0.64500000000000002</v>
          </cell>
          <cell r="TH121">
            <v>0.64900000000000002</v>
          </cell>
          <cell r="TI121">
            <v>0.64800000000000002</v>
          </cell>
          <cell r="TJ121">
            <v>0.64400000000000002</v>
          </cell>
          <cell r="TK121">
            <v>15.43561242</v>
          </cell>
          <cell r="TO121">
            <v>13.32180527</v>
          </cell>
          <cell r="TP121">
            <v>13.15812837</v>
          </cell>
          <cell r="TQ121">
            <v>13.002187360000001</v>
          </cell>
          <cell r="TR121">
            <v>12.85454236</v>
          </cell>
          <cell r="TS121">
            <v>13.109031269999999</v>
          </cell>
          <cell r="TT121">
            <v>12.988182289999999</v>
          </cell>
          <cell r="TU121">
            <v>12.86875684</v>
          </cell>
          <cell r="TV121">
            <v>12.72536745</v>
          </cell>
          <cell r="TW121">
            <v>15.54921541</v>
          </cell>
          <cell r="UA121">
            <v>13.305898490000001</v>
          </cell>
          <cell r="UB121">
            <v>13.25136612</v>
          </cell>
          <cell r="UC121">
            <v>13.096862209999999</v>
          </cell>
          <cell r="UD121">
            <v>12.841530049999999</v>
          </cell>
          <cell r="UE121">
            <v>13.189771199999999</v>
          </cell>
          <cell r="UF121">
            <v>13.00268097</v>
          </cell>
          <cell r="UG121">
            <v>13.02013423</v>
          </cell>
          <cell r="UH121">
            <v>12.855209739999999</v>
          </cell>
          <cell r="UI121">
            <v>15.18794727</v>
          </cell>
          <cell r="UJ121">
            <v>14.283044820000001</v>
          </cell>
          <cell r="UK121">
            <v>13.522196770000001</v>
          </cell>
          <cell r="UL121">
            <v>12.88855839</v>
          </cell>
          <cell r="UM121">
            <v>12.3452158</v>
          </cell>
          <cell r="UN121">
            <v>11.8541851</v>
          </cell>
          <cell r="UO121">
            <v>11.38636208</v>
          </cell>
          <cell r="UP121">
            <v>10.94342709</v>
          </cell>
          <cell r="UQ121">
            <v>10.4971838</v>
          </cell>
          <cell r="UR121">
            <v>10.13463688</v>
          </cell>
          <cell r="US121">
            <v>9.7763605120000001</v>
          </cell>
          <cell r="UT121">
            <v>9.3461923599999999</v>
          </cell>
          <cell r="UU121">
            <v>11.44802</v>
          </cell>
          <cell r="UV121">
            <v>11.44802</v>
          </cell>
          <cell r="UW121">
            <v>11.44802</v>
          </cell>
          <cell r="UX121">
            <v>11.44802</v>
          </cell>
          <cell r="UY121">
            <v>11.920199999999999</v>
          </cell>
          <cell r="UZ121">
            <v>11.920199999999999</v>
          </cell>
          <cell r="VA121">
            <v>11.920199999999999</v>
          </cell>
          <cell r="VB121">
            <v>11.920199999999999</v>
          </cell>
          <cell r="VC121">
            <v>11.88363</v>
          </cell>
          <cell r="VD121">
            <v>11.88363</v>
          </cell>
          <cell r="VE121">
            <v>11.88363</v>
          </cell>
          <cell r="VF121">
            <v>11.88363</v>
          </cell>
          <cell r="VG121">
            <v>19.670870000000001</v>
          </cell>
          <cell r="VK121">
            <v>15.7</v>
          </cell>
          <cell r="VL121">
            <v>15.7</v>
          </cell>
          <cell r="VM121">
            <v>15.7</v>
          </cell>
          <cell r="VN121">
            <v>15.7</v>
          </cell>
          <cell r="VO121">
            <v>16.946280000000002</v>
          </cell>
          <cell r="VP121">
            <v>16.946280000000002</v>
          </cell>
          <cell r="VQ121">
            <v>16.946280000000002</v>
          </cell>
          <cell r="VR121">
            <v>16.946280000000002</v>
          </cell>
          <cell r="VS121">
            <v>76</v>
          </cell>
          <cell r="VT121">
            <v>0.49099999999999999</v>
          </cell>
          <cell r="VU121">
            <v>0.499</v>
          </cell>
          <cell r="VV121">
            <v>0.50800000000000001</v>
          </cell>
          <cell r="VW121">
            <v>0.50800000000000001</v>
          </cell>
          <cell r="VX121">
            <v>0.501</v>
          </cell>
          <cell r="VY121">
            <v>0.49</v>
          </cell>
          <cell r="VZ121">
            <v>0.48599999999999999</v>
          </cell>
          <cell r="WA121">
            <v>0.48799999999999999</v>
          </cell>
          <cell r="WB121">
            <v>0.47099999999999997</v>
          </cell>
          <cell r="WC121">
            <v>0.46500000000000002</v>
          </cell>
          <cell r="WD121">
            <v>0.435</v>
          </cell>
          <cell r="WE121">
            <v>0.42499999999999999</v>
          </cell>
          <cell r="WF121">
            <v>0.40100000000000002</v>
          </cell>
          <cell r="WG121">
            <v>0.38500000000000001</v>
          </cell>
          <cell r="WH121">
            <v>0.40100000000000002</v>
          </cell>
          <cell r="WI121">
            <v>0.39200000000000002</v>
          </cell>
          <cell r="WJ121">
            <v>0.4</v>
          </cell>
          <cell r="WK121">
            <v>0.39300000000000002</v>
          </cell>
          <cell r="WL121">
            <v>0.42099999999999999</v>
          </cell>
          <cell r="WM121">
            <v>0.42099999999999999</v>
          </cell>
          <cell r="WN121">
            <v>0.41499999999999998</v>
          </cell>
          <cell r="WO121">
            <v>0.41499999999999998</v>
          </cell>
          <cell r="WP121">
            <v>0.34399999999999997</v>
          </cell>
          <cell r="WQ121">
            <v>0.33600000000000002</v>
          </cell>
          <cell r="WR121">
            <v>0.33100000000000002</v>
          </cell>
          <cell r="WS121">
            <v>0.33600000000000002</v>
          </cell>
          <cell r="WT121">
            <v>0.33</v>
          </cell>
          <cell r="WU121">
            <v>0.32600000000000001</v>
          </cell>
          <cell r="WV121">
            <v>0.32900000000000001</v>
          </cell>
          <cell r="WW121">
            <v>0.32300000000000001</v>
          </cell>
          <cell r="WX121">
            <v>0.315</v>
          </cell>
          <cell r="WY121">
            <v>0.313</v>
          </cell>
          <cell r="WZ121">
            <v>197</v>
          </cell>
          <cell r="XA121">
            <v>204</v>
          </cell>
          <cell r="XB121">
            <v>210</v>
          </cell>
          <cell r="XC121">
            <v>211</v>
          </cell>
          <cell r="XD121">
            <v>209</v>
          </cell>
          <cell r="XE121">
            <v>206</v>
          </cell>
          <cell r="XF121">
            <v>202</v>
          </cell>
          <cell r="XG121">
            <v>196</v>
          </cell>
          <cell r="XH121">
            <v>187</v>
          </cell>
          <cell r="XI121">
            <v>172</v>
          </cell>
          <cell r="XJ121">
            <v>155</v>
          </cell>
          <cell r="XK121">
            <v>138</v>
          </cell>
          <cell r="XL121">
            <v>124</v>
          </cell>
          <cell r="XM121">
            <v>114</v>
          </cell>
          <cell r="XN121">
            <v>106</v>
          </cell>
          <cell r="XO121">
            <v>98</v>
          </cell>
          <cell r="XP121">
            <v>91</v>
          </cell>
          <cell r="XQ121">
            <v>85</v>
          </cell>
          <cell r="XR121">
            <v>80</v>
          </cell>
          <cell r="XS121">
            <v>73</v>
          </cell>
          <cell r="XT121">
            <v>66</v>
          </cell>
          <cell r="XU121">
            <v>59</v>
          </cell>
          <cell r="XV121">
            <v>54</v>
          </cell>
          <cell r="XW121">
            <v>51</v>
          </cell>
          <cell r="XX121">
            <v>49</v>
          </cell>
          <cell r="XY121">
            <v>47</v>
          </cell>
          <cell r="XZ121">
            <v>46</v>
          </cell>
          <cell r="YA121">
            <v>45</v>
          </cell>
          <cell r="YB121">
            <v>45</v>
          </cell>
          <cell r="YC121">
            <v>45</v>
          </cell>
          <cell r="YD121">
            <v>45</v>
          </cell>
          <cell r="YE121">
            <v>45</v>
          </cell>
          <cell r="YF121">
            <v>36.552</v>
          </cell>
          <cell r="YG121">
            <v>39.509</v>
          </cell>
          <cell r="YH121">
            <v>43.860999999999997</v>
          </cell>
          <cell r="YI121">
            <v>43.838999999999999</v>
          </cell>
          <cell r="YJ121">
            <v>39.856999999999999</v>
          </cell>
          <cell r="YK121">
            <v>34.293999999999997</v>
          </cell>
          <cell r="YL121">
            <v>33.323</v>
          </cell>
          <cell r="YM121">
            <v>35.447000000000003</v>
          </cell>
          <cell r="YN121">
            <v>29.224</v>
          </cell>
          <cell r="YO121">
            <v>29.516999999999999</v>
          </cell>
          <cell r="YP121">
            <v>27.172999999999998</v>
          </cell>
          <cell r="YQ121">
            <v>26.591999999999999</v>
          </cell>
          <cell r="YR121">
            <v>21.495999999999999</v>
          </cell>
          <cell r="YS121">
            <v>18.876999999999999</v>
          </cell>
          <cell r="YT121">
            <v>17.559999999999999</v>
          </cell>
          <cell r="YU121">
            <v>16.47</v>
          </cell>
          <cell r="YV121">
            <v>19.719000000000001</v>
          </cell>
          <cell r="YW121">
            <v>19.425000000000001</v>
          </cell>
          <cell r="YX121">
            <v>20.219000000000001</v>
          </cell>
          <cell r="YY121">
            <v>20.995999999999999</v>
          </cell>
          <cell r="YZ121">
            <v>21.358000000000001</v>
          </cell>
          <cell r="ZA121">
            <v>23.681999999999999</v>
          </cell>
          <cell r="ZB121">
            <v>30.728000000000002</v>
          </cell>
          <cell r="ZC121">
            <v>29.178999999999998</v>
          </cell>
          <cell r="ZD121">
            <v>28.715</v>
          </cell>
          <cell r="ZE121">
            <v>31.312999999999999</v>
          </cell>
          <cell r="ZF121">
            <v>33.643000000000001</v>
          </cell>
          <cell r="ZG121">
            <v>32.997999999999998</v>
          </cell>
          <cell r="ZH121">
            <v>32.637</v>
          </cell>
          <cell r="ZI121">
            <v>31.077000000000002</v>
          </cell>
          <cell r="ZJ121">
            <v>27.774000000000001</v>
          </cell>
          <cell r="ZK121">
            <v>26.707999999999998</v>
          </cell>
          <cell r="ZL121">
            <v>67.630035039999996</v>
          </cell>
          <cell r="ZM121">
            <v>68.252035359999994</v>
          </cell>
          <cell r="ZN121">
            <v>68.874035680000006</v>
          </cell>
          <cell r="ZO121">
            <v>69.496036000000004</v>
          </cell>
          <cell r="ZP121">
            <v>70.118036320000002</v>
          </cell>
          <cell r="ZQ121">
            <v>70.740036649999993</v>
          </cell>
          <cell r="ZR121">
            <v>72.144037370000007</v>
          </cell>
          <cell r="ZS121">
            <v>73.548038099999999</v>
          </cell>
          <cell r="ZT121">
            <v>74.952038830000006</v>
          </cell>
          <cell r="ZU121">
            <v>76.356039559999999</v>
          </cell>
          <cell r="ZV121">
            <v>77.760040279999998</v>
          </cell>
          <cell r="ZW121">
            <v>78.513298030000001</v>
          </cell>
          <cell r="ZX121">
            <v>79.266555789999998</v>
          </cell>
          <cell r="ZY121">
            <v>80.019813540000001</v>
          </cell>
          <cell r="ZZ121">
            <v>80.773071290000004</v>
          </cell>
          <cell r="AAA121">
            <v>81.526329039999993</v>
          </cell>
          <cell r="AAB121">
            <v>82.279586789999996</v>
          </cell>
          <cell r="AAC121">
            <v>83.032844539999999</v>
          </cell>
          <cell r="AAD121">
            <v>83.786102290000002</v>
          </cell>
          <cell r="AAE121">
            <v>84.539360049999999</v>
          </cell>
          <cell r="AAF121">
            <v>85.292617800000002</v>
          </cell>
          <cell r="AAG121">
            <v>84.689196780000003</v>
          </cell>
          <cell r="AAH121">
            <v>84.085775760000004</v>
          </cell>
          <cell r="AAI121">
            <v>83.482354740000005</v>
          </cell>
          <cell r="AAJ121">
            <v>82.878933720000006</v>
          </cell>
          <cell r="AAK121">
            <v>82.275512699999993</v>
          </cell>
          <cell r="AAL121">
            <v>81.67209167</v>
          </cell>
          <cell r="AAM121">
            <v>81.068670650000001</v>
          </cell>
          <cell r="AAN121">
            <v>80.465249630000002</v>
          </cell>
          <cell r="AAO121">
            <v>79.861828610000003</v>
          </cell>
          <cell r="AAP121">
            <v>79.258407590000004</v>
          </cell>
          <cell r="AAQ121">
            <v>79.258407590000004</v>
          </cell>
          <cell r="AAR121">
            <v>75.877019050000001</v>
          </cell>
          <cell r="AAS121">
            <v>76.600617139999997</v>
          </cell>
          <cell r="AAT121">
            <v>77.324215219999999</v>
          </cell>
          <cell r="AAU121">
            <v>78.047813300000001</v>
          </cell>
          <cell r="AAV121">
            <v>78.771411389999997</v>
          </cell>
          <cell r="AAW121">
            <v>79.495009469999999</v>
          </cell>
          <cell r="AAX121">
            <v>80.156124149999997</v>
          </cell>
          <cell r="AAY121">
            <v>80.817238840000002</v>
          </cell>
          <cell r="AAZ121">
            <v>81.478353519999999</v>
          </cell>
          <cell r="ABA121">
            <v>82.139468199999996</v>
          </cell>
          <cell r="ABB121">
            <v>82.800582890000001</v>
          </cell>
          <cell r="ABC121">
            <v>82.930600740000003</v>
          </cell>
          <cell r="ABD121">
            <v>83.060618590000004</v>
          </cell>
          <cell r="ABE121">
            <v>83.190636440000006</v>
          </cell>
          <cell r="ABF121">
            <v>83.320654300000001</v>
          </cell>
          <cell r="ABG121">
            <v>83.450672150000003</v>
          </cell>
          <cell r="ABH121">
            <v>83.580690000000004</v>
          </cell>
          <cell r="ABI121">
            <v>83.710707859999999</v>
          </cell>
          <cell r="ABJ121">
            <v>83.840725710000001</v>
          </cell>
          <cell r="ABK121">
            <v>83.970743560000003</v>
          </cell>
          <cell r="ABL121">
            <v>84.100761410000004</v>
          </cell>
          <cell r="ABM121">
            <v>82.995452119999996</v>
          </cell>
          <cell r="ABN121">
            <v>81.890142819999994</v>
          </cell>
          <cell r="ABO121">
            <v>80.78483353</v>
          </cell>
          <cell r="ABP121">
            <v>79.679524229999998</v>
          </cell>
          <cell r="ABQ121">
            <v>78.574214940000005</v>
          </cell>
          <cell r="ABR121">
            <v>77.468905640000003</v>
          </cell>
          <cell r="ABS121">
            <v>76.363596340000001</v>
          </cell>
          <cell r="ABT121">
            <v>75.258287050000007</v>
          </cell>
          <cell r="ABU121">
            <v>74.152977750000005</v>
          </cell>
          <cell r="ABV121">
            <v>73.047668459999997</v>
          </cell>
          <cell r="ABW121">
            <v>73.047668459999997</v>
          </cell>
          <cell r="ABX121">
            <v>7.8947368420000004</v>
          </cell>
          <cell r="ABY121">
            <v>7.8947368420000004</v>
          </cell>
          <cell r="ABZ121">
            <v>7.8947368420000004</v>
          </cell>
          <cell r="ACA121">
            <v>7.8947368420000004</v>
          </cell>
          <cell r="ACB121">
            <v>7.8947368420000004</v>
          </cell>
          <cell r="ACC121">
            <v>7.8947368420000004</v>
          </cell>
          <cell r="ACD121">
            <v>7.8947368420000004</v>
          </cell>
          <cell r="ACE121">
            <v>7.8947368420000004</v>
          </cell>
          <cell r="ACF121">
            <v>7.8947368420000004</v>
          </cell>
          <cell r="ACG121">
            <v>7.8947368420000004</v>
          </cell>
          <cell r="ACH121">
            <v>10.52631579</v>
          </cell>
          <cell r="ACI121">
            <v>10.52631579</v>
          </cell>
          <cell r="ACJ121">
            <v>10.52631579</v>
          </cell>
          <cell r="ACK121">
            <v>10.52631579</v>
          </cell>
          <cell r="ACL121">
            <v>6.7567567569999998</v>
          </cell>
          <cell r="ACM121">
            <v>6.6666666670000003</v>
          </cell>
          <cell r="ACN121">
            <v>6.5789473679999997</v>
          </cell>
          <cell r="ACO121">
            <v>6.5789473679999997</v>
          </cell>
          <cell r="ACP121">
            <v>4.1666666670000003</v>
          </cell>
          <cell r="ACQ121">
            <v>3.9473684210000002</v>
          </cell>
          <cell r="ACR121">
            <v>3.9473684210000002</v>
          </cell>
          <cell r="ACS121">
            <v>3.9473684210000002</v>
          </cell>
          <cell r="ACT121">
            <v>14.864864860000001</v>
          </cell>
          <cell r="ACU121">
            <v>14.864864860000001</v>
          </cell>
          <cell r="ACV121">
            <v>14.864864860000001</v>
          </cell>
          <cell r="ACW121">
            <v>14.47368421</v>
          </cell>
          <cell r="ACX121">
            <v>17.10526316</v>
          </cell>
          <cell r="ACY121">
            <v>17.10526316</v>
          </cell>
          <cell r="ACZ121">
            <v>17.10526316</v>
          </cell>
          <cell r="ADA121">
            <v>17.333333329999999</v>
          </cell>
          <cell r="ADB121">
            <v>17.333333329999999</v>
          </cell>
          <cell r="ADC121">
            <v>17.10526316</v>
          </cell>
          <cell r="ADD121">
            <v>92.105263160000007</v>
          </cell>
          <cell r="ADE121">
            <v>92.105263160000007</v>
          </cell>
          <cell r="ADF121">
            <v>92.105263160000007</v>
          </cell>
          <cell r="ADG121">
            <v>92.105263160000007</v>
          </cell>
          <cell r="ADH121">
            <v>92.105263160000007</v>
          </cell>
          <cell r="ADI121">
            <v>92.105263160000007</v>
          </cell>
          <cell r="ADJ121">
            <v>92.105263160000007</v>
          </cell>
          <cell r="ADK121">
            <v>92.105263160000007</v>
          </cell>
          <cell r="ADL121">
            <v>92.105263160000007</v>
          </cell>
          <cell r="ADM121">
            <v>92.105263160000007</v>
          </cell>
          <cell r="ADN121">
            <v>89.473684210000002</v>
          </cell>
          <cell r="ADO121">
            <v>89.473684210000002</v>
          </cell>
          <cell r="ADP121">
            <v>89.473684210000002</v>
          </cell>
          <cell r="ADQ121">
            <v>89.473684210000002</v>
          </cell>
          <cell r="ADR121">
            <v>93.243243239999998</v>
          </cell>
          <cell r="ADS121">
            <v>93.333333330000002</v>
          </cell>
          <cell r="ADT121">
            <v>93.421052630000005</v>
          </cell>
          <cell r="ADU121">
            <v>93.421052630000005</v>
          </cell>
          <cell r="ADV121">
            <v>95.833333330000002</v>
          </cell>
          <cell r="ADW121">
            <v>96.052631579999996</v>
          </cell>
          <cell r="ADX121">
            <v>96.052631579999996</v>
          </cell>
          <cell r="ADY121">
            <v>96.052631579999996</v>
          </cell>
          <cell r="ADZ121">
            <v>85.135135140000003</v>
          </cell>
          <cell r="AEA121">
            <v>85.135135140000003</v>
          </cell>
          <cell r="AEB121">
            <v>85.135135140000003</v>
          </cell>
          <cell r="AEC121">
            <v>85.526315789999998</v>
          </cell>
          <cell r="AED121">
            <v>82.894736839999993</v>
          </cell>
          <cell r="AEE121">
            <v>82.894736839999993</v>
          </cell>
          <cell r="AEF121">
            <v>82.894736839999993</v>
          </cell>
          <cell r="AEG121">
            <v>82.666666669999998</v>
          </cell>
          <cell r="AEH121">
            <v>82.666666669999998</v>
          </cell>
          <cell r="AEI121">
            <v>82.894736839999993</v>
          </cell>
          <cell r="AEJ121">
            <v>56.042999999999999</v>
          </cell>
          <cell r="AEK121">
            <v>56.396999999999998</v>
          </cell>
          <cell r="AEL121">
            <v>56.798000000000002</v>
          </cell>
          <cell r="AEM121">
            <v>56.957999999999998</v>
          </cell>
          <cell r="AEN121">
            <v>56.902000000000001</v>
          </cell>
          <cell r="AEO121">
            <v>56.686999999999998</v>
          </cell>
          <cell r="AEP121">
            <v>56.628</v>
          </cell>
          <cell r="AEQ121">
            <v>56.509</v>
          </cell>
          <cell r="AER121">
            <v>56.411000000000001</v>
          </cell>
          <cell r="AES121">
            <v>56.326000000000001</v>
          </cell>
          <cell r="AET121">
            <v>56.311</v>
          </cell>
          <cell r="AEU121">
            <v>56.241</v>
          </cell>
          <cell r="AEV121">
            <v>56.121000000000002</v>
          </cell>
          <cell r="AEW121">
            <v>55.941000000000003</v>
          </cell>
          <cell r="AEX121">
            <v>55.859000000000002</v>
          </cell>
          <cell r="AEY121">
            <v>55.777000000000001</v>
          </cell>
          <cell r="AEZ121">
            <v>55.695</v>
          </cell>
          <cell r="AFA121">
            <v>55.612000000000002</v>
          </cell>
          <cell r="AFB121">
            <v>53.981999999999999</v>
          </cell>
          <cell r="AFC121">
            <v>53.722999999999999</v>
          </cell>
          <cell r="AFD121">
            <v>54.180999999999997</v>
          </cell>
          <cell r="AFE121">
            <v>54.923000000000002</v>
          </cell>
          <cell r="AFF121">
            <v>54.383000000000003</v>
          </cell>
          <cell r="AFG121">
            <v>53.841999999999999</v>
          </cell>
          <cell r="AFH121">
            <v>54.386000000000003</v>
          </cell>
          <cell r="AFI121">
            <v>53.904000000000003</v>
          </cell>
          <cell r="AFJ121">
            <v>52.850999999999999</v>
          </cell>
          <cell r="AFK121">
            <v>53.887</v>
          </cell>
          <cell r="AFL121">
            <v>51.936</v>
          </cell>
          <cell r="AFM121">
            <v>53.244999999999997</v>
          </cell>
          <cell r="AFN121">
            <v>51.521999999999998</v>
          </cell>
          <cell r="AFO121">
            <v>51.494999999999997</v>
          </cell>
          <cell r="AFP121">
            <v>64.436000000000007</v>
          </cell>
          <cell r="AFQ121">
            <v>64.715999999999994</v>
          </cell>
          <cell r="AFR121">
            <v>64.966999999999999</v>
          </cell>
          <cell r="AFS121">
            <v>65.052000000000007</v>
          </cell>
          <cell r="AFT121">
            <v>65.021000000000001</v>
          </cell>
          <cell r="AFU121">
            <v>64.899000000000001</v>
          </cell>
          <cell r="AFV121">
            <v>64.86</v>
          </cell>
          <cell r="AFW121">
            <v>64.781000000000006</v>
          </cell>
          <cell r="AFX121">
            <v>64.710999999999999</v>
          </cell>
          <cell r="AFY121">
            <v>64.647000000000006</v>
          </cell>
          <cell r="AFZ121">
            <v>64.632999999999996</v>
          </cell>
          <cell r="AGA121">
            <v>64.581000000000003</v>
          </cell>
          <cell r="AGB121">
            <v>64.486999999999995</v>
          </cell>
          <cell r="AGC121">
            <v>64.332999999999998</v>
          </cell>
          <cell r="AGD121">
            <v>64.373999999999995</v>
          </cell>
          <cell r="AGE121">
            <v>64.415999999999997</v>
          </cell>
          <cell r="AGF121">
            <v>64.456999999999994</v>
          </cell>
          <cell r="AGG121">
            <v>64.498000000000005</v>
          </cell>
          <cell r="AGH121">
            <v>62.936</v>
          </cell>
          <cell r="AGI121">
            <v>63.350999999999999</v>
          </cell>
          <cell r="AGJ121">
            <v>64.694999999999993</v>
          </cell>
          <cell r="AGK121">
            <v>66.44</v>
          </cell>
          <cell r="AGL121">
            <v>65.896000000000001</v>
          </cell>
          <cell r="AGM121">
            <v>65.347999999999999</v>
          </cell>
          <cell r="AGN121">
            <v>66.021000000000001</v>
          </cell>
          <cell r="AGO121">
            <v>65.986000000000004</v>
          </cell>
          <cell r="AGP121">
            <v>64.873000000000005</v>
          </cell>
          <cell r="AGQ121">
            <v>65.503</v>
          </cell>
          <cell r="AGR121">
            <v>67.382000000000005</v>
          </cell>
          <cell r="AGS121">
            <v>68.117000000000004</v>
          </cell>
          <cell r="AGT121">
            <v>66.418000000000006</v>
          </cell>
          <cell r="AGU121">
            <v>66.572000000000003</v>
          </cell>
          <cell r="AGV121">
            <v>-35</v>
          </cell>
          <cell r="AGW121">
            <v>0.52100000000000002</v>
          </cell>
          <cell r="AGX121">
            <v>0.48699999999999999</v>
          </cell>
          <cell r="AGY121">
            <v>0.48599999999999999</v>
          </cell>
          <cell r="AGZ121">
            <v>0.49</v>
          </cell>
          <cell r="AHA121">
            <v>0.502</v>
          </cell>
          <cell r="AHB121">
            <v>0.499</v>
          </cell>
          <cell r="AHC121">
            <v>0.5</v>
          </cell>
          <cell r="AHD121">
            <v>0.51600000000000001</v>
          </cell>
          <cell r="AHE121">
            <v>0.52300000000000002</v>
          </cell>
          <cell r="AHF121">
            <v>0.53300000000000003</v>
          </cell>
          <cell r="AHG121">
            <v>0.54700000000000004</v>
          </cell>
          <cell r="AHH121">
            <v>0.55400000000000005</v>
          </cell>
          <cell r="AHI121">
            <v>0.56299999999999994</v>
          </cell>
          <cell r="AHJ121">
            <v>0.58399999999999996</v>
          </cell>
          <cell r="AHK121">
            <v>0.58799999999999997</v>
          </cell>
          <cell r="AHL121">
            <v>0.61</v>
          </cell>
          <cell r="AHM121">
            <v>0.627</v>
          </cell>
          <cell r="AHN121">
            <v>0.627</v>
          </cell>
          <cell r="AHO121">
            <v>0.63200000000000001</v>
          </cell>
          <cell r="AHP121">
            <v>0.63300000000000001</v>
          </cell>
          <cell r="AHQ121">
            <v>0.64200000000000002</v>
          </cell>
          <cell r="AHR121">
            <v>0.63100000000000001</v>
          </cell>
          <cell r="AHS121">
            <v>0.61</v>
          </cell>
          <cell r="AHT121">
            <v>0.6</v>
          </cell>
          <cell r="AHU121">
            <v>0.626</v>
          </cell>
          <cell r="AHV121">
            <v>0.64100000000000001</v>
          </cell>
          <cell r="AHW121">
            <v>0.64600000000000002</v>
          </cell>
          <cell r="AHX121">
            <v>0.63200000000000001</v>
          </cell>
          <cell r="AHY121">
            <v>0.623</v>
          </cell>
          <cell r="AHZ121">
            <v>0.56000000000000005</v>
          </cell>
          <cell r="AIA121">
            <v>0.56200000000000006</v>
          </cell>
          <cell r="AIB121">
            <v>0.55700000000000005</v>
          </cell>
          <cell r="AIC121">
            <v>10.01727116</v>
          </cell>
          <cell r="AID121">
            <v>15.304347829999999</v>
          </cell>
          <cell r="AIE121">
            <v>13.829787230000001</v>
          </cell>
          <cell r="AIF121">
            <v>11.0707804</v>
          </cell>
          <cell r="AIG121">
            <v>9.5495495500000001</v>
          </cell>
          <cell r="AIH121">
            <v>10.89285714</v>
          </cell>
          <cell r="AII121">
            <v>11.34751773</v>
          </cell>
          <cell r="AIJ121">
            <v>9.7902097900000005</v>
          </cell>
          <cell r="AIK121">
            <v>10.2915952</v>
          </cell>
          <cell r="AIL121">
            <v>9.8138747879999997</v>
          </cell>
          <cell r="AIM121">
            <v>8.5284280940000006</v>
          </cell>
          <cell r="AIN121">
            <v>9.0311986859999998</v>
          </cell>
          <cell r="AIO121">
            <v>8.7520259320000005</v>
          </cell>
          <cell r="AIP121">
            <v>7.4484944530000003</v>
          </cell>
          <cell r="AIQ121">
            <v>9.1190108189999997</v>
          </cell>
          <cell r="AIR121">
            <v>7.2948328269999996</v>
          </cell>
          <cell r="AIS121">
            <v>6.278026906</v>
          </cell>
          <cell r="AIT121">
            <v>7.7941176470000002</v>
          </cell>
          <cell r="AIU121">
            <v>8.5383502169999996</v>
          </cell>
          <cell r="AIV121">
            <v>8.9208633089999996</v>
          </cell>
          <cell r="AIW121">
            <v>8.4165477889999991</v>
          </cell>
          <cell r="AIX121">
            <v>11.001410440000001</v>
          </cell>
          <cell r="AIY121">
            <v>15.04178273</v>
          </cell>
          <cell r="AIZ121">
            <v>17.355371900000002</v>
          </cell>
          <cell r="AJA121">
            <v>14.12894376</v>
          </cell>
          <cell r="AJB121">
            <v>12.431693989999999</v>
          </cell>
          <cell r="AJC121">
            <v>11.869031379999999</v>
          </cell>
          <cell r="AJD121">
            <v>13.661202189999999</v>
          </cell>
          <cell r="AJE121">
            <v>16.150740240000001</v>
          </cell>
          <cell r="AJF121">
            <v>24.93297587</v>
          </cell>
          <cell r="AJG121">
            <v>24.56375839</v>
          </cell>
          <cell r="AJH121">
            <v>24.627875509999999</v>
          </cell>
          <cell r="AJI121">
            <v>4.5280876499999998</v>
          </cell>
          <cell r="AJJ121">
            <v>5.465037691</v>
          </cell>
          <cell r="AJK121">
            <v>4.9003452200000002</v>
          </cell>
          <cell r="AJL121">
            <v>4.0927259180000002</v>
          </cell>
          <cell r="AJM121">
            <v>3.476067966</v>
          </cell>
          <cell r="AJN121">
            <v>3.437480962</v>
          </cell>
          <cell r="AJO121">
            <v>3.4634424720000001</v>
          </cell>
          <cell r="AJP121">
            <v>3.291641942</v>
          </cell>
          <cell r="AJQ121">
            <v>3.2634110810000001</v>
          </cell>
          <cell r="AJR121">
            <v>3.1710801800000001</v>
          </cell>
          <cell r="AJS121">
            <v>3.1228596770000001</v>
          </cell>
          <cell r="AJT121">
            <v>3.2525785379999999</v>
          </cell>
          <cell r="AJU121">
            <v>3.381737024</v>
          </cell>
          <cell r="AJV121">
            <v>3.2436905619999998</v>
          </cell>
          <cell r="AJW121">
            <v>3.4332362199999999</v>
          </cell>
          <cell r="AJX121">
            <v>3.3936108900000002</v>
          </cell>
          <cell r="AJY121">
            <v>3.675783241</v>
          </cell>
          <cell r="AJZ121">
            <v>4.6567225170000004</v>
          </cell>
          <cell r="AKA121">
            <v>4.5657924430000003</v>
          </cell>
          <cell r="AKB121">
            <v>4.8896774470000004</v>
          </cell>
          <cell r="AKC121">
            <v>5.081076629</v>
          </cell>
          <cell r="AKD121">
            <v>7.7341905979999996</v>
          </cell>
          <cell r="AKE121">
            <v>12.40164435</v>
          </cell>
          <cell r="AKF121">
            <v>15.11518358</v>
          </cell>
          <cell r="AKG121">
            <v>10.06289565</v>
          </cell>
          <cell r="AKH121">
            <v>7.7517334849999999</v>
          </cell>
          <cell r="AKI121">
            <v>8.2865457120000006</v>
          </cell>
          <cell r="AKJ121">
            <v>11.00422444</v>
          </cell>
          <cell r="AKK121">
            <v>14.99494041</v>
          </cell>
          <cell r="AKL121">
            <v>27.499754280000001</v>
          </cell>
          <cell r="AKM121">
            <v>26.978028179999999</v>
          </cell>
          <cell r="AKN121">
            <v>26.978028179999999</v>
          </cell>
          <cell r="AKO121">
            <v>14.62</v>
          </cell>
          <cell r="AKP121">
            <v>24.36</v>
          </cell>
          <cell r="AKQ121">
            <v>22.06</v>
          </cell>
          <cell r="AKR121">
            <v>17.23</v>
          </cell>
          <cell r="AKS121">
            <v>15.19</v>
          </cell>
          <cell r="AKT121">
            <v>18.079999999999998</v>
          </cell>
          <cell r="AKU121">
            <v>18.89</v>
          </cell>
          <cell r="AKV121">
            <v>15.96</v>
          </cell>
          <cell r="AKW121">
            <v>17</v>
          </cell>
          <cell r="AKX121">
            <v>16.21</v>
          </cell>
          <cell r="AKY121">
            <v>13.3</v>
          </cell>
          <cell r="AKZ121">
            <v>14.47</v>
          </cell>
          <cell r="ALA121">
            <v>13.37</v>
          </cell>
          <cell r="ALB121">
            <v>10.88</v>
          </cell>
          <cell r="ALC121">
            <v>14.29</v>
          </cell>
          <cell r="ALD121">
            <v>10.34</v>
          </cell>
          <cell r="ALE121">
            <v>7.76</v>
          </cell>
          <cell r="ALF121">
            <v>9.6</v>
          </cell>
          <cell r="ALG121">
            <v>11.06</v>
          </cell>
          <cell r="ALH121">
            <v>11.67</v>
          </cell>
          <cell r="ALI121">
            <v>10.050000000000001</v>
          </cell>
          <cell r="ALJ121">
            <v>11.5</v>
          </cell>
          <cell r="ALK121">
            <v>12.97</v>
          </cell>
          <cell r="ALL121">
            <v>13.79</v>
          </cell>
          <cell r="ALM121">
            <v>14.53</v>
          </cell>
          <cell r="ALN121">
            <v>14.64</v>
          </cell>
          <cell r="ALO121">
            <v>12.65</v>
          </cell>
          <cell r="ALP121">
            <v>12.26</v>
          </cell>
          <cell r="ALQ121">
            <v>11.15</v>
          </cell>
          <cell r="ALR121">
            <v>10.62</v>
          </cell>
          <cell r="ALS121">
            <v>10.62</v>
          </cell>
          <cell r="ALT121">
            <v>10.62</v>
          </cell>
        </row>
        <row r="122">
          <cell r="A122" t="str">
            <v>Mozambique</v>
          </cell>
          <cell r="B122" t="str">
            <v>MOZ</v>
          </cell>
          <cell r="C122" t="str">
            <v>Low</v>
          </cell>
          <cell r="D122" t="str">
            <v>SSA</v>
          </cell>
          <cell r="E122">
            <v>185</v>
          </cell>
          <cell r="F122">
            <v>0.23799999999999999</v>
          </cell>
          <cell r="G122">
            <v>0.24</v>
          </cell>
          <cell r="H122">
            <v>0.23400000000000001</v>
          </cell>
          <cell r="I122">
            <v>0.23899999999999999</v>
          </cell>
          <cell r="J122">
            <v>0.24199999999999999</v>
          </cell>
          <cell r="K122">
            <v>0.247</v>
          </cell>
          <cell r="L122">
            <v>0.25900000000000001</v>
          </cell>
          <cell r="M122">
            <v>0.27200000000000002</v>
          </cell>
          <cell r="N122">
            <v>0.28299999999999997</v>
          </cell>
          <cell r="O122">
            <v>0.29599999999999999</v>
          </cell>
          <cell r="P122">
            <v>0.30299999999999999</v>
          </cell>
          <cell r="Q122">
            <v>0.316</v>
          </cell>
          <cell r="R122">
            <v>0.32400000000000001</v>
          </cell>
          <cell r="S122">
            <v>0.33700000000000002</v>
          </cell>
          <cell r="T122">
            <v>0.34699999999999998</v>
          </cell>
          <cell r="U122">
            <v>0.35699999999999998</v>
          </cell>
          <cell r="V122">
            <v>0.36399999999999999</v>
          </cell>
          <cell r="W122">
            <v>0.377</v>
          </cell>
          <cell r="X122">
            <v>0.38700000000000001</v>
          </cell>
          <cell r="Y122">
            <v>0.39500000000000002</v>
          </cell>
          <cell r="Z122">
            <v>0.40200000000000002</v>
          </cell>
          <cell r="AA122">
            <v>0.40699999999999997</v>
          </cell>
          <cell r="AB122">
            <v>0.41299999999999998</v>
          </cell>
          <cell r="AC122">
            <v>0.42699999999999999</v>
          </cell>
          <cell r="AD122">
            <v>0.433</v>
          </cell>
          <cell r="AE122">
            <v>0.44</v>
          </cell>
          <cell r="AF122">
            <v>0.443</v>
          </cell>
          <cell r="AG122">
            <v>0.44500000000000001</v>
          </cell>
          <cell r="AH122">
            <v>0.45100000000000001</v>
          </cell>
          <cell r="AI122">
            <v>0.45600000000000002</v>
          </cell>
          <cell r="AJ122">
            <v>0.45300000000000001</v>
          </cell>
          <cell r="AK122">
            <v>0.44600000000000001</v>
          </cell>
          <cell r="AL122">
            <v>44.469000000000001</v>
          </cell>
          <cell r="AM122">
            <v>44.659599999999998</v>
          </cell>
          <cell r="AN122">
            <v>44.949199999999998</v>
          </cell>
          <cell r="AO122">
            <v>45.354300000000002</v>
          </cell>
          <cell r="AP122">
            <v>45.606499999999997</v>
          </cell>
          <cell r="AQ122">
            <v>46.04</v>
          </cell>
          <cell r="AR122">
            <v>46.636200000000002</v>
          </cell>
          <cell r="AS122">
            <v>47.407800000000002</v>
          </cell>
          <cell r="AT122">
            <v>48.024099999999997</v>
          </cell>
          <cell r="AU122">
            <v>48.811999999999998</v>
          </cell>
          <cell r="AV122">
            <v>49.491199999999999</v>
          </cell>
          <cell r="AW122">
            <v>50.065300000000001</v>
          </cell>
          <cell r="AX122">
            <v>50.589500000000001</v>
          </cell>
          <cell r="AY122">
            <v>50.869599999999998</v>
          </cell>
          <cell r="AZ122">
            <v>51.249499999999998</v>
          </cell>
          <cell r="BA122">
            <v>51.561</v>
          </cell>
          <cell r="BB122">
            <v>51.960999999999999</v>
          </cell>
          <cell r="BC122">
            <v>52.566400000000002</v>
          </cell>
          <cell r="BD122">
            <v>53.163899999999998</v>
          </cell>
          <cell r="BE122">
            <v>53.787599999999998</v>
          </cell>
          <cell r="BF122">
            <v>54.198399999999999</v>
          </cell>
          <cell r="BG122">
            <v>54.869</v>
          </cell>
          <cell r="BH122">
            <v>55.6387</v>
          </cell>
          <cell r="BI122">
            <v>56.491900000000001</v>
          </cell>
          <cell r="BJ122">
            <v>57.2742</v>
          </cell>
          <cell r="BK122">
            <v>58.1509</v>
          </cell>
          <cell r="BL122">
            <v>59.037999999999997</v>
          </cell>
          <cell r="BM122">
            <v>59.770899999999997</v>
          </cell>
          <cell r="BN122">
            <v>60.5261</v>
          </cell>
          <cell r="BO122">
            <v>61.166200000000003</v>
          </cell>
          <cell r="BP122">
            <v>61.172199999999997</v>
          </cell>
          <cell r="BQ122">
            <v>59.3247</v>
          </cell>
          <cell r="BR122">
            <v>3.7088474850000002</v>
          </cell>
          <cell r="BS122">
            <v>3.7020224530000001</v>
          </cell>
          <cell r="BT122">
            <v>3.69520998</v>
          </cell>
          <cell r="BU122">
            <v>3.6884100439999998</v>
          </cell>
          <cell r="BV122">
            <v>3.8194999690000002</v>
          </cell>
          <cell r="BW122">
            <v>4.0733199119999997</v>
          </cell>
          <cell r="BX122">
            <v>4.4342749120000002</v>
          </cell>
          <cell r="BY122">
            <v>4.7952299119999999</v>
          </cell>
          <cell r="BZ122">
            <v>5.1561849119999996</v>
          </cell>
          <cell r="CA122">
            <v>5.5171399120000002</v>
          </cell>
          <cell r="CB122">
            <v>5.9669699669999998</v>
          </cell>
          <cell r="CC122">
            <v>6.4363298420000001</v>
          </cell>
          <cell r="CD122">
            <v>6.8697800640000004</v>
          </cell>
          <cell r="CE122">
            <v>7.2434301379999999</v>
          </cell>
          <cell r="CF122">
            <v>7.6170802120000003</v>
          </cell>
          <cell r="CG122">
            <v>8.2163200379999992</v>
          </cell>
          <cell r="CH122">
            <v>8.51088047</v>
          </cell>
          <cell r="CI122">
            <v>9.1198997500000001</v>
          </cell>
          <cell r="CJ122">
            <v>9.5516004559999992</v>
          </cell>
          <cell r="CK122">
            <v>9.6787796020000005</v>
          </cell>
          <cell r="CL122">
            <v>9.8464403150000006</v>
          </cell>
          <cell r="CM122">
            <v>9.5539302829999997</v>
          </cell>
          <cell r="CN122">
            <v>9.3986101150000003</v>
          </cell>
          <cell r="CO122">
            <v>9.9402198790000007</v>
          </cell>
          <cell r="CP122">
            <v>9.8700304029999995</v>
          </cell>
          <cell r="CQ122">
            <v>9.8789501190000006</v>
          </cell>
          <cell r="CR122">
            <v>9.9264850619999994</v>
          </cell>
          <cell r="CS122">
            <v>9.9740200039999998</v>
          </cell>
          <cell r="CT122">
            <v>10.09584184</v>
          </cell>
          <cell r="CU122">
            <v>10.2191516</v>
          </cell>
          <cell r="CV122">
            <v>10.2191516</v>
          </cell>
          <cell r="CW122">
            <v>10.2191516</v>
          </cell>
          <cell r="CX122">
            <v>1.598693513</v>
          </cell>
          <cell r="CY122">
            <v>1.5871366929999999</v>
          </cell>
          <cell r="CZ122">
            <v>1.575579872</v>
          </cell>
          <cell r="DA122">
            <v>1.564023052</v>
          </cell>
          <cell r="DB122">
            <v>1.5524662309999999</v>
          </cell>
          <cell r="DC122">
            <v>1.5409094109999999</v>
          </cell>
          <cell r="DD122">
            <v>1.5832844189999999</v>
          </cell>
          <cell r="DE122">
            <v>1.6256594280000001</v>
          </cell>
          <cell r="DF122">
            <v>1.668034437</v>
          </cell>
          <cell r="DG122">
            <v>1.7104094459999999</v>
          </cell>
          <cell r="DH122">
            <v>1.7527844539999999</v>
          </cell>
          <cell r="DI122">
            <v>1.8298299250000001</v>
          </cell>
          <cell r="DJ122">
            <v>1.9068753949999999</v>
          </cell>
          <cell r="DK122">
            <v>1.9839208660000001</v>
          </cell>
          <cell r="DL122">
            <v>2.060966337</v>
          </cell>
          <cell r="DM122">
            <v>2.1380118069999998</v>
          </cell>
          <cell r="DN122">
            <v>2.1880913629999998</v>
          </cell>
          <cell r="DO122">
            <v>2.2381709189999999</v>
          </cell>
          <cell r="DP122">
            <v>2.2882504749999999</v>
          </cell>
          <cell r="DQ122">
            <v>2.3383300299999998</v>
          </cell>
          <cell r="DR122">
            <v>2.4790799620000001</v>
          </cell>
          <cell r="DS122">
            <v>2.6198298929999999</v>
          </cell>
          <cell r="DT122">
            <v>2.7620749469999999</v>
          </cell>
          <cell r="DU122">
            <v>2.904320002</v>
          </cell>
          <cell r="DV122">
            <v>3.0465650559999999</v>
          </cell>
          <cell r="DW122">
            <v>3.1888101099999999</v>
          </cell>
          <cell r="DX122">
            <v>3.1265100239999999</v>
          </cell>
          <cell r="DY122">
            <v>3.0642099379999999</v>
          </cell>
          <cell r="DZ122">
            <v>3.130214992</v>
          </cell>
          <cell r="EA122">
            <v>3.197641838</v>
          </cell>
          <cell r="EB122">
            <v>3.197641838</v>
          </cell>
          <cell r="EC122">
            <v>3.197641838</v>
          </cell>
          <cell r="ED122">
            <v>454.45324219999998</v>
          </cell>
          <cell r="EE122">
            <v>468.5158907</v>
          </cell>
          <cell r="EF122">
            <v>416.0326599</v>
          </cell>
          <cell r="EG122">
            <v>443.63792810000001</v>
          </cell>
          <cell r="EH122">
            <v>454.01508969999998</v>
          </cell>
          <cell r="EI122">
            <v>453.33469810000003</v>
          </cell>
          <cell r="EJ122">
            <v>495.3317821</v>
          </cell>
          <cell r="EK122">
            <v>539.40911289999997</v>
          </cell>
          <cell r="EL122">
            <v>574.50778920000005</v>
          </cell>
          <cell r="EM122">
            <v>628.17100070000004</v>
          </cell>
          <cell r="EN122">
            <v>610.65558050000004</v>
          </cell>
          <cell r="EO122">
            <v>660.47283300000004</v>
          </cell>
          <cell r="EP122">
            <v>655.39219679999997</v>
          </cell>
          <cell r="EQ122">
            <v>738.25208929999997</v>
          </cell>
          <cell r="ER122">
            <v>776.44518330000005</v>
          </cell>
          <cell r="ES122">
            <v>787.70080489999998</v>
          </cell>
          <cell r="ET122">
            <v>815.39309000000003</v>
          </cell>
          <cell r="EU122">
            <v>865.39277949999996</v>
          </cell>
          <cell r="EV122">
            <v>908.14488510000001</v>
          </cell>
          <cell r="EW122">
            <v>968.47011080000004</v>
          </cell>
          <cell r="EX122">
            <v>995.26019719999999</v>
          </cell>
          <cell r="EY122">
            <v>1056.2458360000001</v>
          </cell>
          <cell r="EZ122">
            <v>1116.823506</v>
          </cell>
          <cell r="FA122">
            <v>1163.3974740000001</v>
          </cell>
          <cell r="FB122">
            <v>1205.3101469999999</v>
          </cell>
          <cell r="FC122">
            <v>1240.4569320000001</v>
          </cell>
          <cell r="FD122">
            <v>1247.8618710000001</v>
          </cell>
          <cell r="FE122">
            <v>1245.4477019999999</v>
          </cell>
          <cell r="FF122">
            <v>1265.8158309999999</v>
          </cell>
          <cell r="FG122">
            <v>1257.9394769999999</v>
          </cell>
          <cell r="FH122">
            <v>1206.8529880000001</v>
          </cell>
          <cell r="FI122">
            <v>1198.073924</v>
          </cell>
          <cell r="FJ122">
            <v>4</v>
          </cell>
          <cell r="FK122">
            <v>0.79400000000000004</v>
          </cell>
          <cell r="FL122">
            <v>0.79700000000000004</v>
          </cell>
          <cell r="FM122">
            <v>0.79700000000000004</v>
          </cell>
          <cell r="FN122">
            <v>0.79800000000000004</v>
          </cell>
          <cell r="FO122">
            <v>0.79700000000000004</v>
          </cell>
          <cell r="FP122">
            <v>0.80300000000000005</v>
          </cell>
          <cell r="FQ122">
            <v>0.81100000000000005</v>
          </cell>
          <cell r="FR122">
            <v>0.82099999999999995</v>
          </cell>
          <cell r="FS122">
            <v>0.82599999999999996</v>
          </cell>
          <cell r="FT122">
            <v>0.83199999999999996</v>
          </cell>
          <cell r="FU122">
            <v>0.83799999999999997</v>
          </cell>
          <cell r="FV122">
            <v>0.84299999999999997</v>
          </cell>
          <cell r="FW122">
            <v>0.84799999999999998</v>
          </cell>
          <cell r="FX122">
            <v>0.85199999999999998</v>
          </cell>
          <cell r="FY122">
            <v>0.85699999999999998</v>
          </cell>
          <cell r="FZ122">
            <v>0.86</v>
          </cell>
          <cell r="GA122">
            <v>0.86699999999999999</v>
          </cell>
          <cell r="GB122">
            <v>0.871</v>
          </cell>
          <cell r="GC122">
            <v>0.878</v>
          </cell>
          <cell r="GD122">
            <v>0.88300000000000001</v>
          </cell>
          <cell r="GE122">
            <v>0.89200000000000002</v>
          </cell>
          <cell r="GF122">
            <v>0.89300000000000002</v>
          </cell>
          <cell r="GG122">
            <v>0.90100000000000002</v>
          </cell>
          <cell r="GH122">
            <v>0.91100000000000003</v>
          </cell>
          <cell r="GI122">
            <v>0.91800000000000004</v>
          </cell>
          <cell r="GJ122">
            <v>0.92400000000000004</v>
          </cell>
          <cell r="GK122">
            <v>0.91900000000000004</v>
          </cell>
          <cell r="GL122">
            <v>0.91200000000000003</v>
          </cell>
          <cell r="GM122">
            <v>0.91700000000000004</v>
          </cell>
          <cell r="GN122">
            <v>0.91900000000000004</v>
          </cell>
          <cell r="GO122">
            <v>0.92100000000000004</v>
          </cell>
          <cell r="GP122">
            <v>0.92200000000000004</v>
          </cell>
          <cell r="GQ122">
            <v>0.20913467999999999</v>
          </cell>
          <cell r="GR122">
            <v>0.21131386599999999</v>
          </cell>
          <cell r="GS122">
            <v>0.20631834700000001</v>
          </cell>
          <cell r="GT122">
            <v>0.21036624400000001</v>
          </cell>
          <cell r="GU122">
            <v>0.213556624</v>
          </cell>
          <cell r="GV122">
            <v>0.21868365200000001</v>
          </cell>
          <cell r="GW122">
            <v>0.23100023</v>
          </cell>
          <cell r="GX122">
            <v>0.24391363399999999</v>
          </cell>
          <cell r="GY122">
            <v>0.25468898099999998</v>
          </cell>
          <cell r="GZ122">
            <v>0.26728597900000001</v>
          </cell>
          <cell r="HA122">
            <v>0.27485641399999999</v>
          </cell>
          <cell r="HB122">
            <v>0.28797378400000001</v>
          </cell>
          <cell r="HC122">
            <v>0.29616160800000002</v>
          </cell>
          <cell r="HD122">
            <v>0.30917460600000002</v>
          </cell>
          <cell r="HE122">
            <v>0.31909019</v>
          </cell>
          <cell r="HF122">
            <v>0.32865928100000003</v>
          </cell>
          <cell r="HG122">
            <v>0.33690587100000002</v>
          </cell>
          <cell r="HH122">
            <v>0.34995627400000001</v>
          </cell>
          <cell r="HI122">
            <v>0.36087400400000003</v>
          </cell>
          <cell r="HJ122">
            <v>0.36959350899999999</v>
          </cell>
          <cell r="HK122">
            <v>0.37876864399999999</v>
          </cell>
          <cell r="HL122">
            <v>0.38394740500000002</v>
          </cell>
          <cell r="HM122">
            <v>0.39159197000000001</v>
          </cell>
          <cell r="HN122">
            <v>0.40601027499999998</v>
          </cell>
          <cell r="HO122">
            <v>0.41331505800000001</v>
          </cell>
          <cell r="HP122">
            <v>0.42106807499999999</v>
          </cell>
          <cell r="HQ122">
            <v>0.423827923</v>
          </cell>
          <cell r="HR122">
            <v>0.42500347900000002</v>
          </cell>
          <cell r="HS122">
            <v>0.43193949399999998</v>
          </cell>
          <cell r="HT122">
            <v>0.43640443299999998</v>
          </cell>
          <cell r="HU122">
            <v>0.43469576100000001</v>
          </cell>
          <cell r="HV122">
            <v>0.42801303200000002</v>
          </cell>
          <cell r="HW122">
            <v>46.2639</v>
          </cell>
          <cell r="HX122">
            <v>46.471600000000002</v>
          </cell>
          <cell r="HY122">
            <v>46.720700000000001</v>
          </cell>
          <cell r="HZ122">
            <v>47.012599999999999</v>
          </cell>
          <cell r="IA122">
            <v>47.134399999999999</v>
          </cell>
          <cell r="IB122">
            <v>47.579099999999997</v>
          </cell>
          <cell r="IC122">
            <v>48.1419</v>
          </cell>
          <cell r="ID122">
            <v>48.999200000000002</v>
          </cell>
          <cell r="IE122">
            <v>49.606999999999999</v>
          </cell>
          <cell r="IF122">
            <v>50.4071</v>
          </cell>
          <cell r="IG122">
            <v>51.110199999999999</v>
          </cell>
          <cell r="IH122">
            <v>51.601799999999997</v>
          </cell>
          <cell r="II122">
            <v>52.181100000000001</v>
          </cell>
          <cell r="IJ122">
            <v>52.305</v>
          </cell>
          <cell r="IK122">
            <v>52.635599999999997</v>
          </cell>
          <cell r="IL122">
            <v>52.889600000000002</v>
          </cell>
          <cell r="IM122">
            <v>53.272500000000001</v>
          </cell>
          <cell r="IN122">
            <v>53.993000000000002</v>
          </cell>
          <cell r="IO122">
            <v>54.691600000000001</v>
          </cell>
          <cell r="IP122">
            <v>55.281700000000001</v>
          </cell>
          <cell r="IQ122">
            <v>55.8371</v>
          </cell>
          <cell r="IR122">
            <v>56.584200000000003</v>
          </cell>
          <cell r="IS122">
            <v>57.521299999999997</v>
          </cell>
          <cell r="IT122">
            <v>58.523000000000003</v>
          </cell>
          <cell r="IU122">
            <v>59.4392</v>
          </cell>
          <cell r="IV122">
            <v>60.439700000000002</v>
          </cell>
          <cell r="IW122">
            <v>61.475000000000001</v>
          </cell>
          <cell r="IX122">
            <v>62.220799999999997</v>
          </cell>
          <cell r="IY122">
            <v>63.233699999999999</v>
          </cell>
          <cell r="IZ122">
            <v>63.92</v>
          </cell>
          <cell r="JA122">
            <v>64.159800000000004</v>
          </cell>
          <cell r="JB122">
            <v>62.432499999999997</v>
          </cell>
          <cell r="JC122">
            <v>3.1246299030000002</v>
          </cell>
          <cell r="JD122">
            <v>3.0939088859999999</v>
          </cell>
          <cell r="JE122">
            <v>3.0634899139999998</v>
          </cell>
          <cell r="JF122">
            <v>3.0333700179999998</v>
          </cell>
          <cell r="JG122">
            <v>3.1018600460000001</v>
          </cell>
          <cell r="JH122">
            <v>3.3026299479999999</v>
          </cell>
          <cell r="JI122">
            <v>3.6279499529999999</v>
          </cell>
          <cell r="JJ122">
            <v>3.9532699579999999</v>
          </cell>
          <cell r="JK122">
            <v>4.278589964</v>
          </cell>
          <cell r="JL122">
            <v>4.603909969</v>
          </cell>
          <cell r="JM122">
            <v>5.0244998929999998</v>
          </cell>
          <cell r="JN122">
            <v>5.4893598560000001</v>
          </cell>
          <cell r="JO122">
            <v>5.9232201580000003</v>
          </cell>
          <cell r="JP122">
            <v>6.3326900009999996</v>
          </cell>
          <cell r="JQ122">
            <v>6.7421598429999996</v>
          </cell>
          <cell r="JR122">
            <v>7.3196301459999997</v>
          </cell>
          <cell r="JS122">
            <v>7.6874198910000002</v>
          </cell>
          <cell r="JT122">
            <v>8.2490997309999994</v>
          </cell>
          <cell r="JU122">
            <v>8.6957197189999995</v>
          </cell>
          <cell r="JV122">
            <v>8.9052801129999999</v>
          </cell>
          <cell r="JW122">
            <v>9.1029596329999993</v>
          </cell>
          <cell r="JX122">
            <v>8.8890800480000003</v>
          </cell>
          <cell r="JY122">
            <v>8.7829504010000008</v>
          </cell>
          <cell r="JZ122">
            <v>9.3277101519999999</v>
          </cell>
          <cell r="KA122">
            <v>9.3013496399999998</v>
          </cell>
          <cell r="KB122">
            <v>9.3243198389999993</v>
          </cell>
          <cell r="KC122">
            <v>9.4050650600000001</v>
          </cell>
          <cell r="KD122">
            <v>9.4858102800000008</v>
          </cell>
          <cell r="KE122">
            <v>9.6355212699999999</v>
          </cell>
          <cell r="KF122">
            <v>9.7875950920000001</v>
          </cell>
          <cell r="KG122">
            <v>9.7875950920000001</v>
          </cell>
          <cell r="KH122">
            <v>9.7875950920000001</v>
          </cell>
          <cell r="KI122">
            <v>0.81497230399999998</v>
          </cell>
          <cell r="KJ122">
            <v>0.83761042299999999</v>
          </cell>
          <cell r="KK122">
            <v>0.86024854299999998</v>
          </cell>
          <cell r="KL122">
            <v>0.88288666199999999</v>
          </cell>
          <cell r="KM122">
            <v>0.90552478199999997</v>
          </cell>
          <cell r="KN122">
            <v>0.92816290099999998</v>
          </cell>
          <cell r="KO122">
            <v>0.97796676400000004</v>
          </cell>
          <cell r="KP122">
            <v>1.027770627</v>
          </cell>
          <cell r="KQ122">
            <v>1.0775744899999999</v>
          </cell>
          <cell r="KR122">
            <v>1.1273783530000001</v>
          </cell>
          <cell r="KS122">
            <v>1.1771822160000001</v>
          </cell>
          <cell r="KT122">
            <v>1.245096575</v>
          </cell>
          <cell r="KU122">
            <v>1.313010934</v>
          </cell>
          <cell r="KV122">
            <v>1.3809252919999999</v>
          </cell>
          <cell r="KW122">
            <v>1.4488396509999999</v>
          </cell>
          <cell r="KX122">
            <v>1.516754009</v>
          </cell>
          <cell r="KY122">
            <v>1.571085496</v>
          </cell>
          <cell r="KZ122">
            <v>1.625416983</v>
          </cell>
          <cell r="LA122">
            <v>1.67974847</v>
          </cell>
          <cell r="LB122">
            <v>1.7340799570000001</v>
          </cell>
          <cell r="LC122">
            <v>1.8545549509999999</v>
          </cell>
          <cell r="LD122">
            <v>1.975029945</v>
          </cell>
          <cell r="LE122">
            <v>2.153137445</v>
          </cell>
          <cell r="LF122">
            <v>2.331244946</v>
          </cell>
          <cell r="LG122">
            <v>2.5093524459999998</v>
          </cell>
          <cell r="LH122">
            <v>2.6874599460000002</v>
          </cell>
          <cell r="LI122">
            <v>2.514065027</v>
          </cell>
          <cell r="LJ122">
            <v>2.3406701089999999</v>
          </cell>
          <cell r="LK122">
            <v>2.3858954520000002</v>
          </cell>
          <cell r="LL122">
            <v>2.4319946190000001</v>
          </cell>
          <cell r="LM122">
            <v>2.4319946190000001</v>
          </cell>
          <cell r="LN122">
            <v>2.4319946190000001</v>
          </cell>
          <cell r="LO122">
            <v>427.7563945</v>
          </cell>
          <cell r="LP122">
            <v>442.64158570000001</v>
          </cell>
          <cell r="LQ122">
            <v>394.09122739999998</v>
          </cell>
          <cell r="LR122">
            <v>420.99544229999998</v>
          </cell>
          <cell r="LS122">
            <v>431.56110580000001</v>
          </cell>
          <cell r="LT122">
            <v>431.74485829999998</v>
          </cell>
          <cell r="LU122">
            <v>471.57805480000002</v>
          </cell>
          <cell r="LV122">
            <v>513.24341760000004</v>
          </cell>
          <cell r="LW122">
            <v>544.39227400000004</v>
          </cell>
          <cell r="LX122">
            <v>592.65058499999998</v>
          </cell>
          <cell r="LY122">
            <v>573.48492899999997</v>
          </cell>
          <cell r="LZ122">
            <v>617.37894200000005</v>
          </cell>
          <cell r="MA122">
            <v>609.80562950000001</v>
          </cell>
          <cell r="MB122">
            <v>683.79927550000002</v>
          </cell>
          <cell r="MC122">
            <v>716.54030620000003</v>
          </cell>
          <cell r="MD122">
            <v>724.24978780000004</v>
          </cell>
          <cell r="ME122">
            <v>747.05791629999999</v>
          </cell>
          <cell r="MF122">
            <v>790.04205190000005</v>
          </cell>
          <cell r="MG122">
            <v>825.92107750000002</v>
          </cell>
          <cell r="MH122">
            <v>877.20363680000003</v>
          </cell>
          <cell r="MI122">
            <v>929.02496740000004</v>
          </cell>
          <cell r="MJ122">
            <v>982.31150809999997</v>
          </cell>
          <cell r="MK122">
            <v>1034.75793</v>
          </cell>
          <cell r="ML122">
            <v>1073.675</v>
          </cell>
          <cell r="MM122">
            <v>1107.6649090000001</v>
          </cell>
          <cell r="MN122">
            <v>1134.725353</v>
          </cell>
          <cell r="MO122">
            <v>1142.6881490000001</v>
          </cell>
          <cell r="MP122">
            <v>1141.7370269999999</v>
          </cell>
          <cell r="MQ122">
            <v>1161.232307</v>
          </cell>
          <cell r="MR122">
            <v>1154.670928</v>
          </cell>
          <cell r="MS122">
            <v>1106.581111</v>
          </cell>
          <cell r="MT122">
            <v>1095.6662570000001</v>
          </cell>
          <cell r="MU122">
            <v>0.26347177300000002</v>
          </cell>
          <cell r="MV122">
            <v>0.265087827</v>
          </cell>
          <cell r="MW122">
            <v>0.25884953500000002</v>
          </cell>
          <cell r="MX122">
            <v>0.26367664600000001</v>
          </cell>
          <cell r="MY122">
            <v>0.26790949800000002</v>
          </cell>
          <cell r="MZ122">
            <v>0.27220845700000001</v>
          </cell>
          <cell r="NA122">
            <v>0.28468552600000002</v>
          </cell>
          <cell r="NB122">
            <v>0.29712865900000002</v>
          </cell>
          <cell r="NC122">
            <v>0.308218098</v>
          </cell>
          <cell r="ND122">
            <v>0.32131612500000001</v>
          </cell>
          <cell r="NE122">
            <v>0.32818018399999999</v>
          </cell>
          <cell r="NF122">
            <v>0.34177218199999998</v>
          </cell>
          <cell r="NG122">
            <v>0.34915438399999998</v>
          </cell>
          <cell r="NH122">
            <v>0.36275141900000002</v>
          </cell>
          <cell r="NI122">
            <v>0.37218871599999998</v>
          </cell>
          <cell r="NJ122">
            <v>0.38219835699999999</v>
          </cell>
          <cell r="NK122">
            <v>0.38878706200000002</v>
          </cell>
          <cell r="NL122">
            <v>0.40156172000000001</v>
          </cell>
          <cell r="NM122">
            <v>0.41121791400000002</v>
          </cell>
          <cell r="NN122">
            <v>0.41874221099999998</v>
          </cell>
          <cell r="NO122">
            <v>0.42442006199999999</v>
          </cell>
          <cell r="NP122">
            <v>0.43005227200000001</v>
          </cell>
          <cell r="NQ122">
            <v>0.43441634200000001</v>
          </cell>
          <cell r="NR122">
            <v>0.44588953599999998</v>
          </cell>
          <cell r="NS122">
            <v>0.45020086100000001</v>
          </cell>
          <cell r="NT122">
            <v>0.45564697500000001</v>
          </cell>
          <cell r="NU122">
            <v>0.461035747</v>
          </cell>
          <cell r="NV122">
            <v>0.46584066699999999</v>
          </cell>
          <cell r="NW122">
            <v>0.47096073999999999</v>
          </cell>
          <cell r="NX122">
            <v>0.47508884499999998</v>
          </cell>
          <cell r="NY122">
            <v>0.471841134</v>
          </cell>
          <cell r="NZ122">
            <v>0.46403621099999998</v>
          </cell>
          <cell r="OA122">
            <v>42.647599999999997</v>
          </cell>
          <cell r="OB122">
            <v>42.820700000000002</v>
          </cell>
          <cell r="OC122">
            <v>43.148600000000002</v>
          </cell>
          <cell r="OD122">
            <v>43.655500000000004</v>
          </cell>
          <cell r="OE122">
            <v>44.031999999999996</v>
          </cell>
          <cell r="OF122">
            <v>44.450800000000001</v>
          </cell>
          <cell r="OG122">
            <v>45.076099999999997</v>
          </cell>
          <cell r="OH122">
            <v>45.759700000000002</v>
          </cell>
          <cell r="OI122">
            <v>46.376399999999997</v>
          </cell>
          <cell r="OJ122">
            <v>47.1447</v>
          </cell>
          <cell r="OK122">
            <v>47.7926</v>
          </cell>
          <cell r="OL122">
            <v>48.442</v>
          </cell>
          <cell r="OM122">
            <v>48.906799999999997</v>
          </cell>
          <cell r="ON122">
            <v>49.341299999999997</v>
          </cell>
          <cell r="OO122">
            <v>49.768799999999999</v>
          </cell>
          <cell r="OP122">
            <v>50.135899999999999</v>
          </cell>
          <cell r="OQ122">
            <v>50.551299999999998</v>
          </cell>
          <cell r="OR122">
            <v>51.037199999999999</v>
          </cell>
          <cell r="OS122">
            <v>51.529499999999999</v>
          </cell>
          <cell r="OT122">
            <v>52.179900000000004</v>
          </cell>
          <cell r="OU122">
            <v>52.440899999999999</v>
          </cell>
          <cell r="OV122">
            <v>53.029600000000002</v>
          </cell>
          <cell r="OW122">
            <v>53.630200000000002</v>
          </cell>
          <cell r="OX122">
            <v>54.336300000000001</v>
          </cell>
          <cell r="OY122">
            <v>54.989100000000001</v>
          </cell>
          <cell r="OZ122">
            <v>55.747700000000002</v>
          </cell>
          <cell r="PA122">
            <v>56.491799999999998</v>
          </cell>
          <cell r="PB122">
            <v>57.213299999999997</v>
          </cell>
          <cell r="PC122">
            <v>57.721400000000003</v>
          </cell>
          <cell r="PD122">
            <v>58.311900000000001</v>
          </cell>
          <cell r="PE122">
            <v>58.110599999999998</v>
          </cell>
          <cell r="PF122">
            <v>56.2044</v>
          </cell>
          <cell r="PG122">
            <v>4.3069656700000003</v>
          </cell>
          <cell r="PH122">
            <v>4.3271952640000002</v>
          </cell>
          <cell r="PI122">
            <v>4.3475198749999997</v>
          </cell>
          <cell r="PJ122">
            <v>4.3679399490000002</v>
          </cell>
          <cell r="PK122">
            <v>4.5669898990000002</v>
          </cell>
          <cell r="PL122">
            <v>4.8766098019999999</v>
          </cell>
          <cell r="PM122">
            <v>5.2698023320000003</v>
          </cell>
          <cell r="PN122">
            <v>5.6629948619999997</v>
          </cell>
          <cell r="PO122">
            <v>6.0561873909999999</v>
          </cell>
          <cell r="PP122">
            <v>6.4493799210000002</v>
          </cell>
          <cell r="PQ122">
            <v>6.9259600639999999</v>
          </cell>
          <cell r="PR122">
            <v>7.3959398270000003</v>
          </cell>
          <cell r="PS122">
            <v>7.8316998480000004</v>
          </cell>
          <cell r="PT122">
            <v>8.1678550239999996</v>
          </cell>
          <cell r="PU122">
            <v>8.5040102009999998</v>
          </cell>
          <cell r="PV122">
            <v>9.1246004099999993</v>
          </cell>
          <cell r="PW122">
            <v>9.3457899090000005</v>
          </cell>
          <cell r="PX122">
            <v>10.00360012</v>
          </cell>
          <cell r="PY122">
            <v>10.42084026</v>
          </cell>
          <cell r="PZ122">
            <v>10.46502972</v>
          </cell>
          <cell r="QA122">
            <v>10.60229015</v>
          </cell>
          <cell r="QB122">
            <v>10.229860309999999</v>
          </cell>
          <cell r="QC122">
            <v>10.02414989</v>
          </cell>
          <cell r="QD122">
            <v>10.562170030000001</v>
          </cell>
          <cell r="QE122">
            <v>10.44703007</v>
          </cell>
          <cell r="QF122">
            <v>10.4407196</v>
          </cell>
          <cell r="QG122">
            <v>10.45448494</v>
          </cell>
          <cell r="QH122">
            <v>10.46825027</v>
          </cell>
          <cell r="QI122">
            <v>10.562050620000001</v>
          </cell>
          <cell r="QJ122">
            <v>10.65669147</v>
          </cell>
          <cell r="QK122">
            <v>10.65669147</v>
          </cell>
          <cell r="QL122">
            <v>10.65669147</v>
          </cell>
          <cell r="QM122">
            <v>2.375840819</v>
          </cell>
          <cell r="QN122">
            <v>2.3263441349999998</v>
          </cell>
          <cell r="QO122">
            <v>2.2768474510000001</v>
          </cell>
          <cell r="QP122">
            <v>2.227350768</v>
          </cell>
          <cell r="QQ122">
            <v>2.1778540839999998</v>
          </cell>
          <cell r="QR122">
            <v>2.1283574000000001</v>
          </cell>
          <cell r="QS122">
            <v>2.1580554099999998</v>
          </cell>
          <cell r="QT122">
            <v>2.187753421</v>
          </cell>
          <cell r="QU122">
            <v>2.2174514310000002</v>
          </cell>
          <cell r="QV122">
            <v>2.2471494409999999</v>
          </cell>
          <cell r="QW122">
            <v>2.2768474510000001</v>
          </cell>
          <cell r="QX122">
            <v>2.3593419240000002</v>
          </cell>
          <cell r="QY122">
            <v>2.4418363969999999</v>
          </cell>
          <cell r="QZ122">
            <v>2.52433087</v>
          </cell>
          <cell r="RA122">
            <v>2.6068253430000001</v>
          </cell>
          <cell r="RB122">
            <v>2.6893198159999998</v>
          </cell>
          <cell r="RC122">
            <v>2.725617384</v>
          </cell>
          <cell r="RD122">
            <v>2.7619149520000001</v>
          </cell>
          <cell r="RE122">
            <v>2.7982125199999999</v>
          </cell>
          <cell r="RF122">
            <v>2.834510088</v>
          </cell>
          <cell r="RG122">
            <v>3.1049200300000002</v>
          </cell>
          <cell r="RH122">
            <v>3.3753299710000002</v>
          </cell>
          <cell r="RI122">
            <v>3.422419965</v>
          </cell>
          <cell r="RJ122">
            <v>3.4695099589999998</v>
          </cell>
          <cell r="RK122">
            <v>3.5165999530000001</v>
          </cell>
          <cell r="RL122">
            <v>3.5636899469999999</v>
          </cell>
          <cell r="RM122">
            <v>3.7268749479999999</v>
          </cell>
          <cell r="RN122">
            <v>3.8900599480000002</v>
          </cell>
          <cell r="RO122">
            <v>3.991434597</v>
          </cell>
          <cell r="RP122">
            <v>4.0954510610000003</v>
          </cell>
          <cell r="RQ122">
            <v>4.0954510610000003</v>
          </cell>
          <cell r="RR122">
            <v>4.0954510610000003</v>
          </cell>
          <cell r="RS122">
            <v>482.57297039999997</v>
          </cell>
          <cell r="RT122">
            <v>495.75067910000001</v>
          </cell>
          <cell r="RU122">
            <v>439.11247639999999</v>
          </cell>
          <cell r="RV122">
            <v>467.43711150000001</v>
          </cell>
          <cell r="RW122">
            <v>477.59460100000001</v>
          </cell>
          <cell r="RX122">
            <v>475.98656319999998</v>
          </cell>
          <cell r="RY122">
            <v>520.23307820000002</v>
          </cell>
          <cell r="RZ122">
            <v>566.84713420000003</v>
          </cell>
          <cell r="SA122">
            <v>606.12997250000001</v>
          </cell>
          <cell r="SB122">
            <v>665.51813230000005</v>
          </cell>
          <cell r="SC122">
            <v>649.78728809999996</v>
          </cell>
          <cell r="SD122">
            <v>705.88025010000001</v>
          </cell>
          <cell r="SE122">
            <v>703.44902850000005</v>
          </cell>
          <cell r="SF122">
            <v>795.66910670000004</v>
          </cell>
          <cell r="SG122">
            <v>839.60763029999998</v>
          </cell>
          <cell r="SH122">
            <v>854.59454940000001</v>
          </cell>
          <cell r="SI122">
            <v>887.43047460000003</v>
          </cell>
          <cell r="SJ122">
            <v>944.806873</v>
          </cell>
          <cell r="SK122">
            <v>994.79909899999996</v>
          </cell>
          <cell r="SL122">
            <v>1064.663953</v>
          </cell>
          <cell r="SM122">
            <v>1065.0398499999999</v>
          </cell>
          <cell r="SN122">
            <v>1134.045893</v>
          </cell>
          <cell r="SO122">
            <v>1203.0409870000001</v>
          </cell>
          <cell r="SP122">
            <v>1257.484905</v>
          </cell>
          <cell r="SQ122">
            <v>1307.5081339999999</v>
          </cell>
          <cell r="SR122">
            <v>1350.9127329999999</v>
          </cell>
          <cell r="SS122">
            <v>1357.4876360000001</v>
          </cell>
          <cell r="ST122">
            <v>1353.3398850000001</v>
          </cell>
          <cell r="SU122">
            <v>1374.532177</v>
          </cell>
          <cell r="SV122">
            <v>1365.2549839999999</v>
          </cell>
          <cell r="SW122">
            <v>1311.004005</v>
          </cell>
          <cell r="SX122">
            <v>1304.4030849999999</v>
          </cell>
          <cell r="SY122">
            <v>0.26200000000000001</v>
          </cell>
          <cell r="SZ122">
            <v>0.27700000000000002</v>
          </cell>
          <cell r="TA122">
            <v>0.28299999999999997</v>
          </cell>
          <cell r="TB122">
            <v>0.29299999999999998</v>
          </cell>
          <cell r="TC122">
            <v>0.29899999999999999</v>
          </cell>
          <cell r="TD122">
            <v>0.29699999999999999</v>
          </cell>
          <cell r="TE122">
            <v>0.3</v>
          </cell>
          <cell r="TF122">
            <v>0.29599999999999999</v>
          </cell>
          <cell r="TG122">
            <v>0.30099999999999999</v>
          </cell>
          <cell r="TH122">
            <v>0.30499999999999999</v>
          </cell>
          <cell r="TI122">
            <v>0.30399999999999999</v>
          </cell>
          <cell r="TJ122">
            <v>0.3</v>
          </cell>
          <cell r="TK122">
            <v>34.901412379999996</v>
          </cell>
          <cell r="TL122">
            <v>31.733598860000001</v>
          </cell>
          <cell r="TM122">
            <v>31.446212289999998</v>
          </cell>
          <cell r="TN122">
            <v>31.168025490000002</v>
          </cell>
          <cell r="TO122">
            <v>30.88877948</v>
          </cell>
          <cell r="TP122">
            <v>32.437420969999998</v>
          </cell>
          <cell r="TQ122">
            <v>32.149033670000001</v>
          </cell>
          <cell r="TR122">
            <v>33.269907869999997</v>
          </cell>
          <cell r="TS122">
            <v>33.069379410000003</v>
          </cell>
          <cell r="TT122">
            <v>32.85904463</v>
          </cell>
          <cell r="TU122">
            <v>32.569479870000002</v>
          </cell>
          <cell r="TV122">
            <v>32.408422710000004</v>
          </cell>
          <cell r="TW122">
            <v>34.825870649999999</v>
          </cell>
          <cell r="TX122">
            <v>31.941031939999998</v>
          </cell>
          <cell r="TY122">
            <v>31.476997579999999</v>
          </cell>
          <cell r="TZ122">
            <v>31.381733019999999</v>
          </cell>
          <cell r="UA122">
            <v>30.946882219999999</v>
          </cell>
          <cell r="UB122">
            <v>32.5</v>
          </cell>
          <cell r="UC122">
            <v>32.279909709999998</v>
          </cell>
          <cell r="UD122">
            <v>33.483146069999997</v>
          </cell>
          <cell r="UE122">
            <v>33.259423499999997</v>
          </cell>
          <cell r="UF122">
            <v>33.114035090000002</v>
          </cell>
          <cell r="UG122">
            <v>32.891832229999999</v>
          </cell>
          <cell r="UH122">
            <v>32.735426009999998</v>
          </cell>
          <cell r="UI122">
            <v>36.765880580000001</v>
          </cell>
          <cell r="UJ122">
            <v>35.885910029999998</v>
          </cell>
          <cell r="UK122">
            <v>35.023750309999997</v>
          </cell>
          <cell r="UL122">
            <v>34.189189910000003</v>
          </cell>
          <cell r="UM122">
            <v>33.351451869999998</v>
          </cell>
          <cell r="UN122">
            <v>32.342460629999998</v>
          </cell>
          <cell r="UO122">
            <v>31.477298739999998</v>
          </cell>
          <cell r="UP122">
            <v>30.883752820000002</v>
          </cell>
          <cell r="UQ122">
            <v>30.282167430000001</v>
          </cell>
          <cell r="UR122">
            <v>29.651163100000002</v>
          </cell>
          <cell r="US122">
            <v>28.7824688</v>
          </cell>
          <cell r="UT122">
            <v>28.299297330000002</v>
          </cell>
          <cell r="UU122">
            <v>30.920346559999999</v>
          </cell>
          <cell r="UV122">
            <v>30.920346559999999</v>
          </cell>
          <cell r="UW122">
            <v>30.920346559999999</v>
          </cell>
          <cell r="UX122">
            <v>30.920346559999999</v>
          </cell>
          <cell r="UY122">
            <v>30.920346559999999</v>
          </cell>
          <cell r="UZ122">
            <v>36.575262279999997</v>
          </cell>
          <cell r="VA122">
            <v>36.575262279999997</v>
          </cell>
          <cell r="VB122">
            <v>40.531430800000003</v>
          </cell>
          <cell r="VC122">
            <v>40.531430800000003</v>
          </cell>
          <cell r="VD122">
            <v>40.531430800000003</v>
          </cell>
          <cell r="VE122">
            <v>40.531430800000003</v>
          </cell>
          <cell r="VF122">
            <v>40.531430800000003</v>
          </cell>
          <cell r="VG122">
            <v>37.018009999999997</v>
          </cell>
          <cell r="VH122">
            <v>28.394539999999999</v>
          </cell>
          <cell r="VI122">
            <v>28.394539999999999</v>
          </cell>
          <cell r="VJ122">
            <v>28.394539999999999</v>
          </cell>
          <cell r="VK122">
            <v>28.394539999999999</v>
          </cell>
          <cell r="VL122">
            <v>28.394539999999999</v>
          </cell>
          <cell r="VM122">
            <v>28.394539999999999</v>
          </cell>
          <cell r="VN122">
            <v>28.394539999999999</v>
          </cell>
          <cell r="VO122">
            <v>28.394539999999999</v>
          </cell>
          <cell r="VP122">
            <v>28.394539999999999</v>
          </cell>
          <cell r="VQ122">
            <v>28.394539999999999</v>
          </cell>
          <cell r="VR122">
            <v>28.394539999999999</v>
          </cell>
          <cell r="VS122">
            <v>136</v>
          </cell>
          <cell r="VT122">
            <v>0.626</v>
          </cell>
          <cell r="VU122">
            <v>0.624</v>
          </cell>
          <cell r="VV122">
            <v>0.621</v>
          </cell>
          <cell r="VW122">
            <v>0.622</v>
          </cell>
          <cell r="VX122">
            <v>0.621</v>
          </cell>
          <cell r="VY122">
            <v>0.62</v>
          </cell>
          <cell r="VZ122">
            <v>0.62</v>
          </cell>
          <cell r="WA122">
            <v>0.61799999999999999</v>
          </cell>
          <cell r="WB122">
            <v>0.61399999999999999</v>
          </cell>
          <cell r="WC122">
            <v>0.61099999999999999</v>
          </cell>
          <cell r="WD122">
            <v>0.6</v>
          </cell>
          <cell r="WE122">
            <v>0.59699999999999998</v>
          </cell>
          <cell r="WF122">
            <v>0.59599999999999997</v>
          </cell>
          <cell r="WG122">
            <v>0.59299999999999997</v>
          </cell>
          <cell r="WH122">
            <v>0.58199999999999996</v>
          </cell>
          <cell r="WI122">
            <v>0.57899999999999996</v>
          </cell>
          <cell r="WJ122">
            <v>0.57599999999999996</v>
          </cell>
          <cell r="WK122">
            <v>0.57199999999999995</v>
          </cell>
          <cell r="WL122">
            <v>0.56899999999999995</v>
          </cell>
          <cell r="WM122">
            <v>0.55900000000000005</v>
          </cell>
          <cell r="WN122">
            <v>0.56000000000000005</v>
          </cell>
          <cell r="WO122">
            <v>0.56299999999999994</v>
          </cell>
          <cell r="WP122">
            <v>0.55800000000000005</v>
          </cell>
          <cell r="WQ122">
            <v>0.55400000000000005</v>
          </cell>
          <cell r="WR122">
            <v>0.54800000000000004</v>
          </cell>
          <cell r="WS122">
            <v>0.54</v>
          </cell>
          <cell r="WT122">
            <v>0.54100000000000004</v>
          </cell>
          <cell r="WU122">
            <v>0.54400000000000004</v>
          </cell>
          <cell r="WV122">
            <v>0.54300000000000004</v>
          </cell>
          <cell r="WW122">
            <v>0.54</v>
          </cell>
          <cell r="WX122">
            <v>0.53800000000000003</v>
          </cell>
          <cell r="WY122">
            <v>0.53700000000000003</v>
          </cell>
          <cell r="WZ122">
            <v>1410</v>
          </cell>
          <cell r="XA122">
            <v>1360</v>
          </cell>
          <cell r="XB122">
            <v>1300</v>
          </cell>
          <cell r="XC122">
            <v>1240</v>
          </cell>
          <cell r="XD122">
            <v>1180</v>
          </cell>
          <cell r="XE122">
            <v>1110</v>
          </cell>
          <cell r="XF122">
            <v>1040</v>
          </cell>
          <cell r="XG122">
            <v>968</v>
          </cell>
          <cell r="XH122">
            <v>906</v>
          </cell>
          <cell r="XI122">
            <v>849</v>
          </cell>
          <cell r="XJ122">
            <v>798</v>
          </cell>
          <cell r="XK122">
            <v>745</v>
          </cell>
          <cell r="XL122">
            <v>700</v>
          </cell>
          <cell r="XM122">
            <v>657</v>
          </cell>
          <cell r="XN122">
            <v>615</v>
          </cell>
          <cell r="XO122">
            <v>577</v>
          </cell>
          <cell r="XP122">
            <v>539</v>
          </cell>
          <cell r="XQ122">
            <v>505</v>
          </cell>
          <cell r="XR122">
            <v>471</v>
          </cell>
          <cell r="XS122">
            <v>439</v>
          </cell>
          <cell r="XT122">
            <v>412</v>
          </cell>
          <cell r="XU122">
            <v>389</v>
          </cell>
          <cell r="XV122">
            <v>371</v>
          </cell>
          <cell r="XW122">
            <v>356</v>
          </cell>
          <cell r="XX122">
            <v>339</v>
          </cell>
          <cell r="XY122">
            <v>318</v>
          </cell>
          <cell r="XZ122">
            <v>301</v>
          </cell>
          <cell r="YA122">
            <v>289</v>
          </cell>
          <cell r="YB122">
            <v>289</v>
          </cell>
          <cell r="YC122">
            <v>289</v>
          </cell>
          <cell r="YD122">
            <v>289</v>
          </cell>
          <cell r="YE122">
            <v>289</v>
          </cell>
          <cell r="YF122">
            <v>159.34</v>
          </cell>
          <cell r="YG122">
            <v>158.71600000000001</v>
          </cell>
          <cell r="YH122">
            <v>154.226</v>
          </cell>
          <cell r="YI122">
            <v>158.708</v>
          </cell>
          <cell r="YJ122">
            <v>158.30600000000001</v>
          </cell>
          <cell r="YK122">
            <v>159.499</v>
          </cell>
          <cell r="YL122">
            <v>161.94499999999999</v>
          </cell>
          <cell r="YM122">
            <v>163.65100000000001</v>
          </cell>
          <cell r="YN122">
            <v>164.92500000000001</v>
          </cell>
          <cell r="YO122">
            <v>168.249</v>
          </cell>
          <cell r="YP122">
            <v>168.57300000000001</v>
          </cell>
          <cell r="YQ122">
            <v>168.084</v>
          </cell>
          <cell r="YR122">
            <v>168.149</v>
          </cell>
          <cell r="YS122">
            <v>165.61500000000001</v>
          </cell>
          <cell r="YT122">
            <v>161.89400000000001</v>
          </cell>
          <cell r="YU122">
            <v>161.50800000000001</v>
          </cell>
          <cell r="YV122">
            <v>161.251</v>
          </cell>
          <cell r="YW122">
            <v>159.74799999999999</v>
          </cell>
          <cell r="YX122">
            <v>161.441</v>
          </cell>
          <cell r="YY122">
            <v>161.12200000000001</v>
          </cell>
          <cell r="YZ122">
            <v>163.631</v>
          </cell>
          <cell r="ZA122">
            <v>168.15600000000001</v>
          </cell>
          <cell r="ZB122">
            <v>171.77500000000001</v>
          </cell>
          <cell r="ZC122">
            <v>176.67099999999999</v>
          </cell>
          <cell r="ZD122">
            <v>176.07499999999999</v>
          </cell>
          <cell r="ZE122">
            <v>174.077</v>
          </cell>
          <cell r="ZF122">
            <v>173.018</v>
          </cell>
          <cell r="ZG122">
            <v>172.71600000000001</v>
          </cell>
          <cell r="ZH122">
            <v>170.999</v>
          </cell>
          <cell r="ZI122">
            <v>168.85499999999999</v>
          </cell>
          <cell r="ZJ122">
            <v>168.07400000000001</v>
          </cell>
          <cell r="ZK122">
            <v>165.77799999999999</v>
          </cell>
          <cell r="ZL122">
            <v>6.6078718849999998</v>
          </cell>
          <cell r="ZM122">
            <v>7.1161697220000004</v>
          </cell>
          <cell r="ZN122">
            <v>7.6244675590000002</v>
          </cell>
          <cell r="ZO122">
            <v>8.132765397</v>
          </cell>
          <cell r="ZP122">
            <v>8.6410632340000006</v>
          </cell>
          <cell r="ZQ122">
            <v>9.1493610709999995</v>
          </cell>
          <cell r="ZR122">
            <v>9.4204532509999996</v>
          </cell>
          <cell r="ZS122">
            <v>9.6915454309999998</v>
          </cell>
          <cell r="ZT122">
            <v>9.9626376109999999</v>
          </cell>
          <cell r="ZU122">
            <v>10.23372979</v>
          </cell>
          <cell r="ZV122">
            <v>10.50482197</v>
          </cell>
          <cell r="ZW122">
            <v>10.606481540000001</v>
          </cell>
          <cell r="ZX122">
            <v>10.70814111</v>
          </cell>
          <cell r="ZY122">
            <v>10.80980067</v>
          </cell>
          <cell r="ZZ122">
            <v>10.91146024</v>
          </cell>
          <cell r="AAA122">
            <v>11.013119809999999</v>
          </cell>
          <cell r="AAB122">
            <v>11.18255242</v>
          </cell>
          <cell r="AAC122">
            <v>11.35198503</v>
          </cell>
          <cell r="AAD122">
            <v>11.52141765</v>
          </cell>
          <cell r="AAE122">
            <v>11.690850259999999</v>
          </cell>
          <cell r="AAF122">
            <v>10.51552534</v>
          </cell>
          <cell r="AAG122">
            <v>9.3402004240000007</v>
          </cell>
          <cell r="AAH122">
            <v>10.495952839999999</v>
          </cell>
          <cell r="AAI122">
            <v>11.651705270000001</v>
          </cell>
          <cell r="AAJ122">
            <v>12.80745769</v>
          </cell>
          <cell r="AAK122">
            <v>13.96321011</v>
          </cell>
          <cell r="AAL122">
            <v>12.292405130000001</v>
          </cell>
          <cell r="AAM122">
            <v>10.621600150000001</v>
          </cell>
          <cell r="AAN122">
            <v>10.715000119999999</v>
          </cell>
          <cell r="AAO122">
            <v>10.809221389999999</v>
          </cell>
          <cell r="AAP122">
            <v>10.809221389999999</v>
          </cell>
          <cell r="AAQ122">
            <v>10.809221389999999</v>
          </cell>
          <cell r="AAR122">
            <v>10.597137439999999</v>
          </cell>
          <cell r="AAS122">
            <v>11.05353333</v>
          </cell>
          <cell r="AAT122">
            <v>11.50992922</v>
          </cell>
          <cell r="AAU122">
            <v>11.966325100000001</v>
          </cell>
          <cell r="AAV122">
            <v>12.42272099</v>
          </cell>
          <cell r="AAW122">
            <v>12.87911688</v>
          </cell>
          <cell r="AAX122">
            <v>12.92913287</v>
          </cell>
          <cell r="AAY122">
            <v>12.97914886</v>
          </cell>
          <cell r="AAZ122">
            <v>13.029164850000001</v>
          </cell>
          <cell r="ABA122">
            <v>13.079180839999999</v>
          </cell>
          <cell r="ABB122">
            <v>13.129196820000001</v>
          </cell>
          <cell r="ABC122">
            <v>13.89194064</v>
          </cell>
          <cell r="ABD122">
            <v>14.65468445</v>
          </cell>
          <cell r="ABE122">
            <v>15.41742827</v>
          </cell>
          <cell r="ABF122">
            <v>16.180172089999999</v>
          </cell>
          <cell r="ABG122">
            <v>16.942915899999999</v>
          </cell>
          <cell r="ABH122">
            <v>17.430571780000001</v>
          </cell>
          <cell r="ABI122">
            <v>17.918227659999999</v>
          </cell>
          <cell r="ABJ122">
            <v>18.405883549999999</v>
          </cell>
          <cell r="ABK122">
            <v>18.893539430000001</v>
          </cell>
          <cell r="ABL122">
            <v>19.027454380000002</v>
          </cell>
          <cell r="ABM122">
            <v>19.161369319999999</v>
          </cell>
          <cell r="ABN122">
            <v>19.12194204</v>
          </cell>
          <cell r="ABO122">
            <v>19.082514759999999</v>
          </cell>
          <cell r="ABP122">
            <v>19.043087480000001</v>
          </cell>
          <cell r="ABQ122">
            <v>19.003660199999999</v>
          </cell>
          <cell r="ABR122">
            <v>19.455539699999999</v>
          </cell>
          <cell r="ABS122">
            <v>19.9074192</v>
          </cell>
          <cell r="ABT122">
            <v>20.06988905</v>
          </cell>
          <cell r="ABU122">
            <v>20.23368486</v>
          </cell>
          <cell r="ABV122">
            <v>20.23368486</v>
          </cell>
          <cell r="ABW122">
            <v>20.23368486</v>
          </cell>
          <cell r="ABX122">
            <v>25.2</v>
          </cell>
          <cell r="ABY122">
            <v>25.2</v>
          </cell>
          <cell r="ABZ122">
            <v>25.2</v>
          </cell>
          <cell r="ACA122">
            <v>25.2</v>
          </cell>
          <cell r="ACB122">
            <v>25.2</v>
          </cell>
          <cell r="ACC122">
            <v>25.2</v>
          </cell>
          <cell r="ACD122">
            <v>25.2</v>
          </cell>
          <cell r="ACE122">
            <v>25.2</v>
          </cell>
          <cell r="ACF122">
            <v>25.2</v>
          </cell>
          <cell r="ACG122">
            <v>25.2</v>
          </cell>
          <cell r="ACH122">
            <v>30</v>
          </cell>
          <cell r="ACI122">
            <v>30</v>
          </cell>
          <cell r="ACJ122">
            <v>30</v>
          </cell>
          <cell r="ACK122">
            <v>30</v>
          </cell>
          <cell r="ACL122">
            <v>34.799999999999997</v>
          </cell>
          <cell r="ACM122">
            <v>34.799999999999997</v>
          </cell>
          <cell r="ACN122">
            <v>34.799999999999997</v>
          </cell>
          <cell r="ACO122">
            <v>34.799999999999997</v>
          </cell>
          <cell r="ACP122">
            <v>34.799999999999997</v>
          </cell>
          <cell r="ACQ122">
            <v>39.200000000000003</v>
          </cell>
          <cell r="ACR122">
            <v>39.200000000000003</v>
          </cell>
          <cell r="ACS122">
            <v>39.200000000000003</v>
          </cell>
          <cell r="ACT122">
            <v>39.200000000000003</v>
          </cell>
          <cell r="ACU122">
            <v>39.200000000000003</v>
          </cell>
          <cell r="ACV122">
            <v>39.200000000000003</v>
          </cell>
          <cell r="ACW122">
            <v>39.6</v>
          </cell>
          <cell r="ACX122">
            <v>39.6</v>
          </cell>
          <cell r="ACY122">
            <v>39.6</v>
          </cell>
          <cell r="ACZ122">
            <v>39.6</v>
          </cell>
          <cell r="ADA122">
            <v>41.2</v>
          </cell>
          <cell r="ADB122">
            <v>42.4</v>
          </cell>
          <cell r="ADC122">
            <v>42.4</v>
          </cell>
          <cell r="ADD122">
            <v>74.8</v>
          </cell>
          <cell r="ADE122">
            <v>74.8</v>
          </cell>
          <cell r="ADF122">
            <v>74.8</v>
          </cell>
          <cell r="ADG122">
            <v>74.8</v>
          </cell>
          <cell r="ADH122">
            <v>74.8</v>
          </cell>
          <cell r="ADI122">
            <v>74.8</v>
          </cell>
          <cell r="ADJ122">
            <v>74.8</v>
          </cell>
          <cell r="ADK122">
            <v>74.8</v>
          </cell>
          <cell r="ADL122">
            <v>74.8</v>
          </cell>
          <cell r="ADM122">
            <v>74.8</v>
          </cell>
          <cell r="ADN122">
            <v>70</v>
          </cell>
          <cell r="ADO122">
            <v>70</v>
          </cell>
          <cell r="ADP122">
            <v>70</v>
          </cell>
          <cell r="ADQ122">
            <v>70</v>
          </cell>
          <cell r="ADR122">
            <v>65.2</v>
          </cell>
          <cell r="ADS122">
            <v>65.2</v>
          </cell>
          <cell r="ADT122">
            <v>65.2</v>
          </cell>
          <cell r="ADU122">
            <v>65.2</v>
          </cell>
          <cell r="ADV122">
            <v>65.2</v>
          </cell>
          <cell r="ADW122">
            <v>60.8</v>
          </cell>
          <cell r="ADX122">
            <v>60.8</v>
          </cell>
          <cell r="ADY122">
            <v>60.8</v>
          </cell>
          <cell r="ADZ122">
            <v>60.8</v>
          </cell>
          <cell r="AEA122">
            <v>60.8</v>
          </cell>
          <cell r="AEB122">
            <v>60.8</v>
          </cell>
          <cell r="AEC122">
            <v>60.4</v>
          </cell>
          <cell r="AED122">
            <v>60.4</v>
          </cell>
          <cell r="AEE122">
            <v>60.4</v>
          </cell>
          <cell r="AEF122">
            <v>60.4</v>
          </cell>
          <cell r="AEG122">
            <v>58.8</v>
          </cell>
          <cell r="AEH122">
            <v>57.6</v>
          </cell>
          <cell r="AEI122">
            <v>57.6</v>
          </cell>
          <cell r="AEJ122">
            <v>86.45</v>
          </cell>
          <cell r="AEK122">
            <v>86.603999999999999</v>
          </cell>
          <cell r="AEL122">
            <v>86.734999999999999</v>
          </cell>
          <cell r="AEM122">
            <v>86.84</v>
          </cell>
          <cell r="AEN122">
            <v>86.926000000000002</v>
          </cell>
          <cell r="AEO122">
            <v>87.004999999999995</v>
          </cell>
          <cell r="AEP122">
            <v>86.971999999999994</v>
          </cell>
          <cell r="AEQ122">
            <v>86.957999999999998</v>
          </cell>
          <cell r="AER122">
            <v>87.099000000000004</v>
          </cell>
          <cell r="AES122">
            <v>87.241</v>
          </cell>
          <cell r="AET122">
            <v>87.384</v>
          </cell>
          <cell r="AEU122">
            <v>87.527000000000001</v>
          </cell>
          <cell r="AEV122">
            <v>87.67</v>
          </cell>
          <cell r="AEW122">
            <v>87.811999999999998</v>
          </cell>
          <cell r="AEX122">
            <v>87.158000000000001</v>
          </cell>
          <cell r="AEY122">
            <v>86.478999999999999</v>
          </cell>
          <cell r="AEZ122">
            <v>85.772000000000006</v>
          </cell>
          <cell r="AFA122">
            <v>85.037000000000006</v>
          </cell>
          <cell r="AFB122">
            <v>84.275000000000006</v>
          </cell>
          <cell r="AFC122">
            <v>83.484999999999999</v>
          </cell>
          <cell r="AFD122">
            <v>82.665999999999997</v>
          </cell>
          <cell r="AFE122">
            <v>81.817999999999998</v>
          </cell>
          <cell r="AFF122">
            <v>80.941000000000003</v>
          </cell>
          <cell r="AFG122">
            <v>80.034999999999997</v>
          </cell>
          <cell r="AFH122">
            <v>79.099000000000004</v>
          </cell>
          <cell r="AFI122">
            <v>78.132000000000005</v>
          </cell>
          <cell r="AFJ122">
            <v>78.180999999999997</v>
          </cell>
          <cell r="AFK122">
            <v>78.242000000000004</v>
          </cell>
          <cell r="AFL122">
            <v>78.313000000000002</v>
          </cell>
          <cell r="AFM122">
            <v>78.388000000000005</v>
          </cell>
          <cell r="AFN122">
            <v>77.643000000000001</v>
          </cell>
          <cell r="AFO122">
            <v>77.656999999999996</v>
          </cell>
          <cell r="AFP122">
            <v>81.733000000000004</v>
          </cell>
          <cell r="AFQ122">
            <v>81.316000000000003</v>
          </cell>
          <cell r="AFR122">
            <v>80.971000000000004</v>
          </cell>
          <cell r="AFS122">
            <v>80.703000000000003</v>
          </cell>
          <cell r="AFT122">
            <v>80.486000000000004</v>
          </cell>
          <cell r="AFU122">
            <v>80.284000000000006</v>
          </cell>
          <cell r="AFV122">
            <v>80.367999999999995</v>
          </cell>
          <cell r="AFW122">
            <v>80.408000000000001</v>
          </cell>
          <cell r="AFX122">
            <v>81.036000000000001</v>
          </cell>
          <cell r="AFY122">
            <v>81.650999999999996</v>
          </cell>
          <cell r="AFZ122">
            <v>82.253</v>
          </cell>
          <cell r="AGA122">
            <v>82.84</v>
          </cell>
          <cell r="AGB122">
            <v>83.412999999999997</v>
          </cell>
          <cell r="AGC122">
            <v>83.971000000000004</v>
          </cell>
          <cell r="AGD122">
            <v>83.659000000000006</v>
          </cell>
          <cell r="AGE122">
            <v>83.344999999999999</v>
          </cell>
          <cell r="AGF122">
            <v>83.027000000000001</v>
          </cell>
          <cell r="AGG122">
            <v>82.706999999999994</v>
          </cell>
          <cell r="AGH122">
            <v>82.385000000000005</v>
          </cell>
          <cell r="AGI122">
            <v>82.061000000000007</v>
          </cell>
          <cell r="AGJ122">
            <v>81.736000000000004</v>
          </cell>
          <cell r="AGK122">
            <v>81.408000000000001</v>
          </cell>
          <cell r="AGL122">
            <v>81.078999999999994</v>
          </cell>
          <cell r="AGM122">
            <v>80.748000000000005</v>
          </cell>
          <cell r="AGN122">
            <v>80.415999999999997</v>
          </cell>
          <cell r="AGO122">
            <v>80.081999999999994</v>
          </cell>
          <cell r="AGP122">
            <v>79.957999999999998</v>
          </cell>
          <cell r="AGQ122">
            <v>79.805000000000007</v>
          </cell>
          <cell r="AGR122">
            <v>79.631</v>
          </cell>
          <cell r="AGS122">
            <v>79.447999999999993</v>
          </cell>
          <cell r="AGT122">
            <v>78.691999999999993</v>
          </cell>
          <cell r="AGU122">
            <v>78.930999999999997</v>
          </cell>
          <cell r="AGV122">
            <v>1</v>
          </cell>
          <cell r="AGW122">
            <v>0.23499999999999999</v>
          </cell>
          <cell r="AGX122">
            <v>0.23699999999999999</v>
          </cell>
          <cell r="AGY122">
            <v>0.23200000000000001</v>
          </cell>
          <cell r="AGZ122">
            <v>0.23599999999999999</v>
          </cell>
          <cell r="AHA122">
            <v>0.24</v>
          </cell>
          <cell r="AHB122">
            <v>0.245</v>
          </cell>
          <cell r="AHC122">
            <v>0.25600000000000001</v>
          </cell>
          <cell r="AHD122">
            <v>0.26900000000000002</v>
          </cell>
          <cell r="AHE122">
            <v>0.28000000000000003</v>
          </cell>
          <cell r="AHF122">
            <v>0.29299999999999998</v>
          </cell>
          <cell r="AHG122">
            <v>0.3</v>
          </cell>
          <cell r="AHH122">
            <v>0.312</v>
          </cell>
          <cell r="AHI122">
            <v>0.32</v>
          </cell>
          <cell r="AHJ122">
            <v>0.33300000000000002</v>
          </cell>
          <cell r="AHK122">
            <v>0.34200000000000003</v>
          </cell>
          <cell r="AHL122">
            <v>0.35299999999999998</v>
          </cell>
          <cell r="AHM122">
            <v>0.36</v>
          </cell>
          <cell r="AHN122">
            <v>0.373</v>
          </cell>
          <cell r="AHO122">
            <v>0.38200000000000001</v>
          </cell>
          <cell r="AHP122">
            <v>0.39</v>
          </cell>
          <cell r="AHQ122">
            <v>0.39600000000000002</v>
          </cell>
          <cell r="AHR122">
            <v>0.40100000000000002</v>
          </cell>
          <cell r="AHS122">
            <v>0.40600000000000003</v>
          </cell>
          <cell r="AHT122">
            <v>0.42099999999999999</v>
          </cell>
          <cell r="AHU122">
            <v>0.42499999999999999</v>
          </cell>
          <cell r="AHV122">
            <v>0.432</v>
          </cell>
          <cell r="AHW122">
            <v>0.435</v>
          </cell>
          <cell r="AHX122">
            <v>0.437</v>
          </cell>
          <cell r="AHY122">
            <v>0.44600000000000001</v>
          </cell>
          <cell r="AHZ122">
            <v>0.45100000000000001</v>
          </cell>
          <cell r="AIA122">
            <v>0.44800000000000001</v>
          </cell>
          <cell r="AIB122">
            <v>0.441</v>
          </cell>
          <cell r="AIC122">
            <v>1.2605042019999999</v>
          </cell>
          <cell r="AID122">
            <v>1.25</v>
          </cell>
          <cell r="AIE122">
            <v>0.85470085500000004</v>
          </cell>
          <cell r="AIF122">
            <v>1.2552301260000001</v>
          </cell>
          <cell r="AIG122">
            <v>0.82644628099999995</v>
          </cell>
          <cell r="AIH122">
            <v>0.80971659900000004</v>
          </cell>
          <cell r="AII122">
            <v>1.158301158</v>
          </cell>
          <cell r="AIJ122">
            <v>1.1029411760000001</v>
          </cell>
          <cell r="AIK122">
            <v>1.0600706710000001</v>
          </cell>
          <cell r="AIL122">
            <v>1.013513514</v>
          </cell>
          <cell r="AIM122">
            <v>0.99009901</v>
          </cell>
          <cell r="AIN122">
            <v>1.2658227849999999</v>
          </cell>
          <cell r="AIO122">
            <v>1.2345679009999999</v>
          </cell>
          <cell r="AIP122">
            <v>1.1869436200000001</v>
          </cell>
          <cell r="AIQ122">
            <v>1.44092219</v>
          </cell>
          <cell r="AIR122">
            <v>1.120448179</v>
          </cell>
          <cell r="AIS122">
            <v>1.0989010990000001</v>
          </cell>
          <cell r="AIT122">
            <v>1.061007958</v>
          </cell>
          <cell r="AIU122">
            <v>1.2919896639999999</v>
          </cell>
          <cell r="AIV122">
            <v>1.2658227849999999</v>
          </cell>
          <cell r="AIW122">
            <v>1.4925373129999999</v>
          </cell>
          <cell r="AIX122">
            <v>1.474201474</v>
          </cell>
          <cell r="AIY122">
            <v>1.6949152540000001</v>
          </cell>
          <cell r="AIZ122">
            <v>1.4051522249999999</v>
          </cell>
          <cell r="AJA122">
            <v>1.8475750580000001</v>
          </cell>
          <cell r="AJB122">
            <v>1.818181818</v>
          </cell>
          <cell r="AJC122">
            <v>1.8058690740000001</v>
          </cell>
          <cell r="AJD122">
            <v>1.7977528089999999</v>
          </cell>
          <cell r="AJE122">
            <v>1.1086474500000001</v>
          </cell>
          <cell r="AJF122">
            <v>1.0964912280000001</v>
          </cell>
          <cell r="AJG122">
            <v>1.103752759</v>
          </cell>
          <cell r="AJH122">
            <v>1.1210762329999999</v>
          </cell>
          <cell r="AJI122">
            <v>7.6131344000000004E-2</v>
          </cell>
          <cell r="AJJ122">
            <v>7.1187554E-2</v>
          </cell>
          <cell r="AJK122">
            <v>7.5199183000000003E-2</v>
          </cell>
          <cell r="AJL122">
            <v>8.2917297000000001E-2</v>
          </cell>
          <cell r="AJM122">
            <v>7.2223476999999994E-2</v>
          </cell>
          <cell r="AJN122">
            <v>7.1625622999999999E-2</v>
          </cell>
          <cell r="AJO122">
            <v>6.8406626999999998E-2</v>
          </cell>
          <cell r="AJP122">
            <v>7.1365917000000001E-2</v>
          </cell>
          <cell r="AJQ122">
            <v>6.6129617000000002E-2</v>
          </cell>
          <cell r="AJR122">
            <v>6.7750362999999994E-2</v>
          </cell>
          <cell r="AJS122">
            <v>7.4633325E-2</v>
          </cell>
          <cell r="AJT122">
            <v>8.5282051999999997E-2</v>
          </cell>
          <cell r="AJU122">
            <v>8.1916824999999999E-2</v>
          </cell>
          <cell r="AJV122">
            <v>9.5985226000000007E-2</v>
          </cell>
          <cell r="AJW122">
            <v>9.3618699999999999E-2</v>
          </cell>
          <cell r="AJX122">
            <v>8.6352419E-2</v>
          </cell>
          <cell r="AJY122">
            <v>9.0872390999999997E-2</v>
          </cell>
          <cell r="AJZ122">
            <v>0.100995159</v>
          </cell>
          <cell r="AKA122">
            <v>9.7856064000000006E-2</v>
          </cell>
          <cell r="AKB122">
            <v>0.106531159</v>
          </cell>
          <cell r="AKC122">
            <v>0.11195596200000001</v>
          </cell>
          <cell r="AKD122">
            <v>0.12843827499999999</v>
          </cell>
          <cell r="AKE122">
            <v>0.119894634</v>
          </cell>
          <cell r="AKF122">
            <v>0.13988241000000001</v>
          </cell>
          <cell r="AKG122">
            <v>0.30050759399999999</v>
          </cell>
          <cell r="AKH122">
            <v>0.233118835</v>
          </cell>
          <cell r="AKI122">
            <v>0.29302616500000001</v>
          </cell>
          <cell r="AKJ122">
            <v>0.290512575</v>
          </cell>
          <cell r="AKK122">
            <v>0.23363503699999999</v>
          </cell>
          <cell r="AKL122">
            <v>0.239991812</v>
          </cell>
          <cell r="AKM122">
            <v>0.21023223599999999</v>
          </cell>
          <cell r="AKN122">
            <v>0.21023223599999999</v>
          </cell>
          <cell r="AKO122">
            <v>2.81</v>
          </cell>
          <cell r="AKP122">
            <v>2.39</v>
          </cell>
          <cell r="AKQ122">
            <v>2.06</v>
          </cell>
          <cell r="AKR122">
            <v>2.16</v>
          </cell>
          <cell r="AKS122">
            <v>2.06</v>
          </cell>
          <cell r="AKT122">
            <v>2.0299999999999998</v>
          </cell>
          <cell r="AKU122">
            <v>2.16</v>
          </cell>
          <cell r="AKV122">
            <v>2.25</v>
          </cell>
          <cell r="AKW122">
            <v>2.27</v>
          </cell>
          <cell r="AKX122">
            <v>2.37</v>
          </cell>
          <cell r="AKY122">
            <v>2.3199999999999998</v>
          </cell>
          <cell r="AKZ122">
            <v>2.27</v>
          </cell>
          <cell r="ALA122">
            <v>2.4900000000000002</v>
          </cell>
          <cell r="ALB122">
            <v>2.71</v>
          </cell>
          <cell r="ALC122">
            <v>2.88</v>
          </cell>
          <cell r="ALD122">
            <v>2.27</v>
          </cell>
          <cell r="ALE122">
            <v>2.3199999999999998</v>
          </cell>
          <cell r="ALF122">
            <v>2.21</v>
          </cell>
          <cell r="ALG122">
            <v>2.48</v>
          </cell>
          <cell r="ALH122">
            <v>2.73</v>
          </cell>
          <cell r="ALI122">
            <v>2.79</v>
          </cell>
          <cell r="ALJ122">
            <v>3.23</v>
          </cell>
          <cell r="ALK122">
            <v>3.24</v>
          </cell>
          <cell r="ALL122">
            <v>3</v>
          </cell>
          <cell r="ALM122">
            <v>3.63</v>
          </cell>
          <cell r="ALN122">
            <v>3.51</v>
          </cell>
          <cell r="ALO122">
            <v>3.28</v>
          </cell>
          <cell r="ALP122">
            <v>3.28</v>
          </cell>
          <cell r="ALQ122">
            <v>2.1800000000000002</v>
          </cell>
          <cell r="ALR122">
            <v>2.19</v>
          </cell>
          <cell r="ALS122">
            <v>2.19</v>
          </cell>
          <cell r="ALT122">
            <v>2.19</v>
          </cell>
        </row>
        <row r="123">
          <cell r="A123" t="str">
            <v>Mauritania</v>
          </cell>
          <cell r="B123" t="str">
            <v>MRT</v>
          </cell>
          <cell r="C123" t="str">
            <v>Medium</v>
          </cell>
          <cell r="D123" t="str">
            <v>SSA</v>
          </cell>
          <cell r="E123">
            <v>158</v>
          </cell>
          <cell r="F123">
            <v>0.39700000000000002</v>
          </cell>
          <cell r="G123">
            <v>0.40200000000000002</v>
          </cell>
          <cell r="H123">
            <v>0.41099999999999998</v>
          </cell>
          <cell r="I123">
            <v>0.42299999999999999</v>
          </cell>
          <cell r="J123">
            <v>0.435</v>
          </cell>
          <cell r="K123">
            <v>0.441</v>
          </cell>
          <cell r="L123">
            <v>0.44900000000000001</v>
          </cell>
          <cell r="M123">
            <v>0.45</v>
          </cell>
          <cell r="N123">
            <v>0.45900000000000002</v>
          </cell>
          <cell r="O123">
            <v>0.46500000000000002</v>
          </cell>
          <cell r="P123">
            <v>0.46500000000000002</v>
          </cell>
          <cell r="Q123">
            <v>0.46600000000000003</v>
          </cell>
          <cell r="R123">
            <v>0.47</v>
          </cell>
          <cell r="S123">
            <v>0.47499999999999998</v>
          </cell>
          <cell r="T123">
            <v>0.48599999999999999</v>
          </cell>
          <cell r="U123">
            <v>0.49</v>
          </cell>
          <cell r="V123">
            <v>0.5</v>
          </cell>
          <cell r="W123">
            <v>0.499</v>
          </cell>
          <cell r="X123">
            <v>0.499</v>
          </cell>
          <cell r="Y123">
            <v>0.50800000000000001</v>
          </cell>
          <cell r="Z123">
            <v>0.51</v>
          </cell>
          <cell r="AA123">
            <v>0.51500000000000001</v>
          </cell>
          <cell r="AB123">
            <v>0.52300000000000002</v>
          </cell>
          <cell r="AC123">
            <v>0.53100000000000003</v>
          </cell>
          <cell r="AD123">
            <v>0.53700000000000003</v>
          </cell>
          <cell r="AE123">
            <v>0.54400000000000004</v>
          </cell>
          <cell r="AF123">
            <v>0.54100000000000004</v>
          </cell>
          <cell r="AG123">
            <v>0.54500000000000004</v>
          </cell>
          <cell r="AH123">
            <v>0.55600000000000005</v>
          </cell>
          <cell r="AI123">
            <v>0.56299999999999994</v>
          </cell>
          <cell r="AJ123">
            <v>0.55600000000000005</v>
          </cell>
          <cell r="AK123">
            <v>0.55600000000000005</v>
          </cell>
          <cell r="AL123">
            <v>59.769599999999997</v>
          </cell>
          <cell r="AM123">
            <v>59.936100000000003</v>
          </cell>
          <cell r="AN123">
            <v>60.261400000000002</v>
          </cell>
          <cell r="AO123">
            <v>60.378999999999998</v>
          </cell>
          <cell r="AP123">
            <v>60.335799999999999</v>
          </cell>
          <cell r="AQ123">
            <v>60.259</v>
          </cell>
          <cell r="AR123">
            <v>60.063299999999998</v>
          </cell>
          <cell r="AS123">
            <v>60.452100000000002</v>
          </cell>
          <cell r="AT123">
            <v>60.609299999999998</v>
          </cell>
          <cell r="AU123">
            <v>60.8187</v>
          </cell>
          <cell r="AV123">
            <v>61.028199999999998</v>
          </cell>
          <cell r="AW123">
            <v>61.185200000000002</v>
          </cell>
          <cell r="AX123">
            <v>61.267899999999997</v>
          </cell>
          <cell r="AY123">
            <v>61.347299999999997</v>
          </cell>
          <cell r="AZ123">
            <v>61.5931</v>
          </cell>
          <cell r="BA123">
            <v>61.655999999999999</v>
          </cell>
          <cell r="BB123">
            <v>61.890900000000002</v>
          </cell>
          <cell r="BC123">
            <v>62.228499999999997</v>
          </cell>
          <cell r="BD123">
            <v>62.399000000000001</v>
          </cell>
          <cell r="BE123">
            <v>62.8005</v>
          </cell>
          <cell r="BF123">
            <v>63.104900000000001</v>
          </cell>
          <cell r="BG123">
            <v>63.345599999999997</v>
          </cell>
          <cell r="BH123">
            <v>63.5779</v>
          </cell>
          <cell r="BI123">
            <v>63.910600000000002</v>
          </cell>
          <cell r="BJ123">
            <v>64.154600000000002</v>
          </cell>
          <cell r="BK123">
            <v>64.484700000000004</v>
          </cell>
          <cell r="BL123">
            <v>64.767899999999997</v>
          </cell>
          <cell r="BM123">
            <v>65.082700000000003</v>
          </cell>
          <cell r="BN123">
            <v>65.31</v>
          </cell>
          <cell r="BO123">
            <v>65.686899999999994</v>
          </cell>
          <cell r="BP123">
            <v>64.5321</v>
          </cell>
          <cell r="BQ123">
            <v>64.363600000000005</v>
          </cell>
          <cell r="BR123">
            <v>3.7172598840000002</v>
          </cell>
          <cell r="BS123">
            <v>3.8282499310000002</v>
          </cell>
          <cell r="BT123">
            <v>4.1469101909999999</v>
          </cell>
          <cell r="BU123">
            <v>4.6428599359999998</v>
          </cell>
          <cell r="BV123">
            <v>5.3274898530000003</v>
          </cell>
          <cell r="BW123">
            <v>5.4748702050000002</v>
          </cell>
          <cell r="BX123">
            <v>5.728159904</v>
          </cell>
          <cell r="BY123">
            <v>5.7800698280000002</v>
          </cell>
          <cell r="BZ123">
            <v>6.1777801510000003</v>
          </cell>
          <cell r="CA123">
            <v>6.3846402170000003</v>
          </cell>
          <cell r="CB123">
            <v>6.471035004</v>
          </cell>
          <cell r="CC123">
            <v>6.5574297899999996</v>
          </cell>
          <cell r="CD123">
            <v>6.6449999809999998</v>
          </cell>
          <cell r="CE123">
            <v>6.7771000859999999</v>
          </cell>
          <cell r="CF123">
            <v>7.2894902229999996</v>
          </cell>
          <cell r="CG123">
            <v>7.3328399659999999</v>
          </cell>
          <cell r="CH123">
            <v>7.5560798650000001</v>
          </cell>
          <cell r="CI123">
            <v>7.4365799429999999</v>
          </cell>
          <cell r="CJ123">
            <v>7.3170800209999998</v>
          </cell>
          <cell r="CK123">
            <v>7.7940201760000001</v>
          </cell>
          <cell r="CL123">
            <v>7.8782901760000001</v>
          </cell>
          <cell r="CM123">
            <v>7.9779601099999997</v>
          </cell>
          <cell r="CN123">
            <v>8.365590096</v>
          </cell>
          <cell r="CO123">
            <v>8.6762504580000002</v>
          </cell>
          <cell r="CP123">
            <v>8.8509302139999999</v>
          </cell>
          <cell r="CQ123">
            <v>9.0256099699999996</v>
          </cell>
          <cell r="CR123">
            <v>8.6179399490000002</v>
          </cell>
          <cell r="CS123">
            <v>8.5883398060000005</v>
          </cell>
          <cell r="CT123">
            <v>9.1063899989999992</v>
          </cell>
          <cell r="CU123">
            <v>9.3761596679999997</v>
          </cell>
          <cell r="CV123">
            <v>9.3761596679999997</v>
          </cell>
          <cell r="CW123">
            <v>9.3761596679999997</v>
          </cell>
          <cell r="CX123">
            <v>2.2672457430000001</v>
          </cell>
          <cell r="CY123">
            <v>2.3445151050000002</v>
          </cell>
          <cell r="CZ123">
            <v>2.4217844670000002</v>
          </cell>
          <cell r="DA123">
            <v>2.4990538280000001</v>
          </cell>
          <cell r="DB123">
            <v>2.5763231900000001</v>
          </cell>
          <cell r="DC123">
            <v>2.6535925520000001</v>
          </cell>
          <cell r="DD123">
            <v>2.7267951049999999</v>
          </cell>
          <cell r="DE123">
            <v>2.7999976580000001</v>
          </cell>
          <cell r="DF123">
            <v>2.8732002109999999</v>
          </cell>
          <cell r="DG123">
            <v>2.9464027640000001</v>
          </cell>
          <cell r="DH123">
            <v>3.0196053169999999</v>
          </cell>
          <cell r="DI123">
            <v>3.0968746789999999</v>
          </cell>
          <cell r="DJ123">
            <v>3.1741440409999999</v>
          </cell>
          <cell r="DK123">
            <v>3.2514134019999998</v>
          </cell>
          <cell r="DL123">
            <v>3.3286827639999998</v>
          </cell>
          <cell r="DM123">
            <v>3.4059521259999999</v>
          </cell>
          <cell r="DN123">
            <v>3.4913551040000002</v>
          </cell>
          <cell r="DO123">
            <v>3.5767580830000001</v>
          </cell>
          <cell r="DP123">
            <v>3.662161062</v>
          </cell>
          <cell r="DQ123">
            <v>3.7475640399999999</v>
          </cell>
          <cell r="DR123">
            <v>3.8329670189999998</v>
          </cell>
          <cell r="DS123">
            <v>3.9590380829999998</v>
          </cell>
          <cell r="DT123">
            <v>4.0851091459999997</v>
          </cell>
          <cell r="DU123">
            <v>4.2111802100000002</v>
          </cell>
          <cell r="DV123">
            <v>4.3372512739999998</v>
          </cell>
          <cell r="DW123">
            <v>4.4633223380000002</v>
          </cell>
          <cell r="DX123">
            <v>4.5771929760000001</v>
          </cell>
          <cell r="DY123">
            <v>4.6910636139999999</v>
          </cell>
          <cell r="DZ123">
            <v>4.8049342519999998</v>
          </cell>
          <cell r="EA123">
            <v>4.9188048909999997</v>
          </cell>
          <cell r="EB123">
            <v>4.9188048909999997</v>
          </cell>
          <cell r="EC123">
            <v>4.9188048909999997</v>
          </cell>
          <cell r="ED123">
            <v>4386.7780519999997</v>
          </cell>
          <cell r="EE123">
            <v>4396.6408430000001</v>
          </cell>
          <cell r="EF123">
            <v>4373.5888889999997</v>
          </cell>
          <cell r="EG123">
            <v>4487.7934320000004</v>
          </cell>
          <cell r="EH123">
            <v>4232.1118310000002</v>
          </cell>
          <cell r="EI123">
            <v>4532.218331</v>
          </cell>
          <cell r="EJ123">
            <v>4868.7340000000004</v>
          </cell>
          <cell r="EK123">
            <v>4543.8137500000003</v>
          </cell>
          <cell r="EL123">
            <v>4573.2241889999996</v>
          </cell>
          <cell r="EM123">
            <v>4628.908582</v>
          </cell>
          <cell r="EN123">
            <v>4304.4709309999998</v>
          </cell>
          <cell r="EO123">
            <v>4062.4268710000001</v>
          </cell>
          <cell r="EP123">
            <v>4185.3236239999997</v>
          </cell>
          <cell r="EQ123">
            <v>4343.9514950000003</v>
          </cell>
          <cell r="ER123">
            <v>4419.6026419999998</v>
          </cell>
          <cell r="ES123">
            <v>4642.6938300000002</v>
          </cell>
          <cell r="ET123">
            <v>5131.2116560000004</v>
          </cell>
          <cell r="EU123">
            <v>4912.0749109999997</v>
          </cell>
          <cell r="EV123">
            <v>4802.253968</v>
          </cell>
          <cell r="EW123">
            <v>4740.6319450000001</v>
          </cell>
          <cell r="EX123">
            <v>4610.5430079999996</v>
          </cell>
          <cell r="EY123">
            <v>4595.3697350000002</v>
          </cell>
          <cell r="EZ123">
            <v>4636.1248249999999</v>
          </cell>
          <cell r="FA123">
            <v>4699.217815</v>
          </cell>
          <cell r="FB123">
            <v>4722.797963</v>
          </cell>
          <cell r="FC123">
            <v>4887.0087089999997</v>
          </cell>
          <cell r="FD123">
            <v>4852.8834880000004</v>
          </cell>
          <cell r="FE123">
            <v>5035.9316429999999</v>
          </cell>
          <cell r="FF123">
            <v>5167.4045370000003</v>
          </cell>
          <cell r="FG123">
            <v>5277.2868209999997</v>
          </cell>
          <cell r="FH123">
            <v>5038.8160429999998</v>
          </cell>
          <cell r="FI123">
            <v>5075.305711</v>
          </cell>
          <cell r="FJ123">
            <v>5</v>
          </cell>
          <cell r="FK123">
            <v>0.76700000000000002</v>
          </cell>
          <cell r="FL123">
            <v>0.77300000000000002</v>
          </cell>
          <cell r="FM123">
            <v>0.78</v>
          </cell>
          <cell r="FN123">
            <v>0.78600000000000003</v>
          </cell>
          <cell r="FO123">
            <v>0.79300000000000004</v>
          </cell>
          <cell r="FP123">
            <v>0.79900000000000004</v>
          </cell>
          <cell r="FQ123">
            <v>0.80300000000000005</v>
          </cell>
          <cell r="FR123">
            <v>0.81</v>
          </cell>
          <cell r="FS123">
            <v>0.82499999999999996</v>
          </cell>
          <cell r="FT123">
            <v>0.82799999999999996</v>
          </cell>
          <cell r="FU123">
            <v>0.82599999999999996</v>
          </cell>
          <cell r="FV123">
            <v>0.82399999999999995</v>
          </cell>
          <cell r="FW123">
            <v>0.83</v>
          </cell>
          <cell r="FX123">
            <v>0.83599999999999997</v>
          </cell>
          <cell r="FY123">
            <v>0.84</v>
          </cell>
          <cell r="FZ123">
            <v>0.84499999999999997</v>
          </cell>
          <cell r="GA123">
            <v>0.84599999999999997</v>
          </cell>
          <cell r="GB123">
            <v>0.84799999999999998</v>
          </cell>
          <cell r="GC123">
            <v>0.85</v>
          </cell>
          <cell r="GD123">
            <v>0.85099999999999998</v>
          </cell>
          <cell r="GE123">
            <v>0.85699999999999998</v>
          </cell>
          <cell r="GF123">
            <v>0.85799999999999998</v>
          </cell>
          <cell r="GG123">
            <v>0.85899999999999999</v>
          </cell>
          <cell r="GH123">
            <v>0.86699999999999999</v>
          </cell>
          <cell r="GI123">
            <v>0.86699999999999999</v>
          </cell>
          <cell r="GJ123">
            <v>0.872</v>
          </cell>
          <cell r="GK123">
            <v>0.875</v>
          </cell>
          <cell r="GL123">
            <v>0.88300000000000001</v>
          </cell>
          <cell r="GM123">
            <v>0.88600000000000001</v>
          </cell>
          <cell r="GN123">
            <v>0.89500000000000002</v>
          </cell>
          <cell r="GO123">
            <v>0.89100000000000001</v>
          </cell>
          <cell r="GP123">
            <v>0.89</v>
          </cell>
          <cell r="GQ123">
            <v>0.33937809200000002</v>
          </cell>
          <cell r="GR123">
            <v>0.34519277700000001</v>
          </cell>
          <cell r="GS123">
            <v>0.35483926900000001</v>
          </cell>
          <cell r="GT123">
            <v>0.36745939300000002</v>
          </cell>
          <cell r="GU123">
            <v>0.37924949200000002</v>
          </cell>
          <cell r="GV123">
            <v>0.38645094099999999</v>
          </cell>
          <cell r="GW123">
            <v>0.39444309100000002</v>
          </cell>
          <cell r="GX123">
            <v>0.397240286</v>
          </cell>
          <cell r="GY123">
            <v>0.40909554300000001</v>
          </cell>
          <cell r="GZ123">
            <v>0.41512929500000001</v>
          </cell>
          <cell r="HA123">
            <v>0.41484652300000002</v>
          </cell>
          <cell r="HB123">
            <v>0.41498641200000003</v>
          </cell>
          <cell r="HC123">
            <v>0.42055122</v>
          </cell>
          <cell r="HD123">
            <v>0.42684782700000001</v>
          </cell>
          <cell r="HE123">
            <v>0.43766367499999997</v>
          </cell>
          <cell r="HF123">
            <v>0.44305172100000001</v>
          </cell>
          <cell r="HG123">
            <v>0.452184429</v>
          </cell>
          <cell r="HH123">
            <v>0.45204243100000002</v>
          </cell>
          <cell r="HI123">
            <v>0.452121047</v>
          </cell>
          <cell r="HJ123">
            <v>0.46064544499999999</v>
          </cell>
          <cell r="HK123">
            <v>0.46530943200000002</v>
          </cell>
          <cell r="HL123">
            <v>0.46985237699999999</v>
          </cell>
          <cell r="HM123">
            <v>0.47793620199999998</v>
          </cell>
          <cell r="HN123">
            <v>0.48762408899999998</v>
          </cell>
          <cell r="HO123">
            <v>0.49271004499999999</v>
          </cell>
          <cell r="HP123">
            <v>0.50073724600000002</v>
          </cell>
          <cell r="HQ123">
            <v>0.49946456500000003</v>
          </cell>
          <cell r="HR123">
            <v>0.50580644900000005</v>
          </cell>
          <cell r="HS123">
            <v>0.516594259</v>
          </cell>
          <cell r="HT123">
            <v>0.52640193599999996</v>
          </cell>
          <cell r="HU123">
            <v>0.51839903799999998</v>
          </cell>
          <cell r="HV123">
            <v>0.51778371199999995</v>
          </cell>
          <cell r="HW123">
            <v>61.214199999999998</v>
          </cell>
          <cell r="HX123">
            <v>61.3215</v>
          </cell>
          <cell r="HY123">
            <v>61.622900000000001</v>
          </cell>
          <cell r="HZ123">
            <v>61.6843</v>
          </cell>
          <cell r="IA123">
            <v>61.7483</v>
          </cell>
          <cell r="IB123">
            <v>61.738900000000001</v>
          </cell>
          <cell r="IC123">
            <v>61.591799999999999</v>
          </cell>
          <cell r="ID123">
            <v>62.060299999999998</v>
          </cell>
          <cell r="IE123">
            <v>62.344700000000003</v>
          </cell>
          <cell r="IF123">
            <v>62.441899999999997</v>
          </cell>
          <cell r="IG123">
            <v>62.607999999999997</v>
          </cell>
          <cell r="IH123">
            <v>62.750999999999998</v>
          </cell>
          <cell r="II123">
            <v>62.869500000000002</v>
          </cell>
          <cell r="IJ123">
            <v>63.020400000000002</v>
          </cell>
          <cell r="IK123">
            <v>63.283799999999999</v>
          </cell>
          <cell r="IL123">
            <v>63.394300000000001</v>
          </cell>
          <cell r="IM123">
            <v>63.5655</v>
          </cell>
          <cell r="IN123">
            <v>63.941600000000001</v>
          </cell>
          <cell r="IO123">
            <v>64.123500000000007</v>
          </cell>
          <cell r="IP123">
            <v>64.517099999999999</v>
          </cell>
          <cell r="IQ123">
            <v>64.748000000000005</v>
          </cell>
          <cell r="IR123">
            <v>65.069800000000001</v>
          </cell>
          <cell r="IS123">
            <v>65.254300000000001</v>
          </cell>
          <cell r="IT123">
            <v>65.681799999999996</v>
          </cell>
          <cell r="IU123">
            <v>65.782700000000006</v>
          </cell>
          <cell r="IV123">
            <v>66.276300000000006</v>
          </cell>
          <cell r="IW123">
            <v>66.482799999999997</v>
          </cell>
          <cell r="IX123">
            <v>66.941599999999994</v>
          </cell>
          <cell r="IY123">
            <v>67.074700000000007</v>
          </cell>
          <cell r="IZ123">
            <v>67.6511</v>
          </cell>
          <cell r="JA123">
            <v>66.334999999999994</v>
          </cell>
          <cell r="JB123">
            <v>66.097899999999996</v>
          </cell>
          <cell r="JC123">
            <v>2.8623399730000001</v>
          </cell>
          <cell r="JD123">
            <v>3.0351901049999999</v>
          </cell>
          <cell r="JE123">
            <v>3.3847000600000001</v>
          </cell>
          <cell r="JF123">
            <v>3.880980015</v>
          </cell>
          <cell r="JG123">
            <v>4.5566701890000001</v>
          </cell>
          <cell r="JH123">
            <v>4.7236700059999999</v>
          </cell>
          <cell r="JI123">
            <v>4.9737000470000003</v>
          </cell>
          <cell r="JJ123">
            <v>5.1511797899999996</v>
          </cell>
          <cell r="JK123">
            <v>5.7352499960000003</v>
          </cell>
          <cell r="JL123">
            <v>5.9954400059999999</v>
          </cell>
          <cell r="JM123">
            <v>6.0809249879999996</v>
          </cell>
          <cell r="JN123">
            <v>6.166409969</v>
          </cell>
          <cell r="JO123">
            <v>6.3551201820000003</v>
          </cell>
          <cell r="JP123">
            <v>6.564010143</v>
          </cell>
          <cell r="JQ123">
            <v>7.1293501849999998</v>
          </cell>
          <cell r="JR123">
            <v>7.251220226</v>
          </cell>
          <cell r="JS123">
            <v>7.4100098609999998</v>
          </cell>
          <cell r="JT123">
            <v>7.3333199020000004</v>
          </cell>
          <cell r="JU123">
            <v>7.2566299440000002</v>
          </cell>
          <cell r="JV123">
            <v>7.7129101750000002</v>
          </cell>
          <cell r="JW123">
            <v>7.8135900500000002</v>
          </cell>
          <cell r="JX123">
            <v>7.8871297839999999</v>
          </cell>
          <cell r="JY123">
            <v>8.2286500930000006</v>
          </cell>
          <cell r="JZ123">
            <v>8.6363897319999996</v>
          </cell>
          <cell r="KA123">
            <v>8.8123297689999998</v>
          </cell>
          <cell r="KB123">
            <v>8.9882698059999999</v>
          </cell>
          <cell r="KC123">
            <v>8.6583900450000009</v>
          </cell>
          <cell r="KD123">
            <v>8.6883096690000006</v>
          </cell>
          <cell r="KE123">
            <v>9.2269897459999992</v>
          </cell>
          <cell r="KF123">
            <v>9.5705499649999997</v>
          </cell>
          <cell r="KG123">
            <v>9.5705499649999997</v>
          </cell>
          <cell r="KH123">
            <v>9.5705499649999997</v>
          </cell>
          <cell r="KI123">
            <v>1.893023766</v>
          </cell>
          <cell r="KJ123">
            <v>1.9541649059999999</v>
          </cell>
          <cell r="KK123">
            <v>2.0153060460000001</v>
          </cell>
          <cell r="KL123">
            <v>2.0764471859999998</v>
          </cell>
          <cell r="KM123">
            <v>2.137588327</v>
          </cell>
          <cell r="KN123">
            <v>2.1987294670000002</v>
          </cell>
          <cell r="KO123">
            <v>2.2528158600000001</v>
          </cell>
          <cell r="KP123">
            <v>2.3069022540000002</v>
          </cell>
          <cell r="KQ123">
            <v>2.3609886470000001</v>
          </cell>
          <cell r="KR123">
            <v>2.4150750400000001</v>
          </cell>
          <cell r="KS123">
            <v>2.469161433</v>
          </cell>
          <cell r="KT123">
            <v>2.5232478270000001</v>
          </cell>
          <cell r="KU123">
            <v>2.57733422</v>
          </cell>
          <cell r="KV123">
            <v>2.631420613</v>
          </cell>
          <cell r="KW123">
            <v>2.685507007</v>
          </cell>
          <cell r="KX123">
            <v>2.7395934</v>
          </cell>
          <cell r="KY123">
            <v>2.8313051100000002</v>
          </cell>
          <cell r="KZ123">
            <v>2.923016821</v>
          </cell>
          <cell r="LA123">
            <v>3.0147285309999998</v>
          </cell>
          <cell r="LB123">
            <v>3.1064402420000001</v>
          </cell>
          <cell r="LC123">
            <v>3.1981519519999999</v>
          </cell>
          <cell r="LD123">
            <v>3.3557079669999998</v>
          </cell>
          <cell r="LE123">
            <v>3.5132639829999999</v>
          </cell>
          <cell r="LF123">
            <v>3.6708199979999998</v>
          </cell>
          <cell r="LG123">
            <v>3.8283760130000002</v>
          </cell>
          <cell r="LH123">
            <v>3.9859320280000001</v>
          </cell>
          <cell r="LI123">
            <v>4.1481912080000001</v>
          </cell>
          <cell r="LJ123">
            <v>4.3104503879999996</v>
          </cell>
          <cell r="LK123">
            <v>4.472709568</v>
          </cell>
          <cell r="LL123">
            <v>4.6349687480000004</v>
          </cell>
          <cell r="LM123">
            <v>4.6349687480000004</v>
          </cell>
          <cell r="LN123">
            <v>4.6349687480000004</v>
          </cell>
          <cell r="LO123">
            <v>2104.2365399999999</v>
          </cell>
          <cell r="LP123">
            <v>2112.9311459999999</v>
          </cell>
          <cell r="LQ123">
            <v>2108.352206</v>
          </cell>
          <cell r="LR123">
            <v>2171.5143579999999</v>
          </cell>
          <cell r="LS123">
            <v>2055.376694</v>
          </cell>
          <cell r="LT123">
            <v>2208.4073640000001</v>
          </cell>
          <cell r="LU123">
            <v>2375.382689</v>
          </cell>
          <cell r="LV123">
            <v>2218.5522660000001</v>
          </cell>
          <cell r="LW123">
            <v>2234.421018</v>
          </cell>
          <cell r="LX123">
            <v>2264.1711500000001</v>
          </cell>
          <cell r="LY123">
            <v>2109.3637309999999</v>
          </cell>
          <cell r="LZ123">
            <v>1991.4926969999999</v>
          </cell>
          <cell r="MA123">
            <v>2051.10772</v>
          </cell>
          <cell r="MB123">
            <v>2129.1509000000001</v>
          </cell>
          <cell r="MC123">
            <v>2167.2097159999998</v>
          </cell>
          <cell r="MD123">
            <v>2278.2962750000002</v>
          </cell>
          <cell r="ME123">
            <v>2520.7880270000001</v>
          </cell>
          <cell r="MF123">
            <v>2416.7883830000001</v>
          </cell>
          <cell r="MG123">
            <v>2364.2026810000002</v>
          </cell>
          <cell r="MH123">
            <v>2333.4727790000002</v>
          </cell>
          <cell r="MI123">
            <v>2381.8212319999998</v>
          </cell>
          <cell r="MJ123">
            <v>2376.3263710000001</v>
          </cell>
          <cell r="MK123">
            <v>2401.1875869999999</v>
          </cell>
          <cell r="ML123">
            <v>2427.4043069999998</v>
          </cell>
          <cell r="MM123">
            <v>2436.643184</v>
          </cell>
          <cell r="MN123">
            <v>2518.3828680000001</v>
          </cell>
          <cell r="MO123">
            <v>2498.3630199999998</v>
          </cell>
          <cell r="MP123">
            <v>2590.0428529999999</v>
          </cell>
          <cell r="MQ123">
            <v>2665.290872</v>
          </cell>
          <cell r="MR123">
            <v>2730.6734179999999</v>
          </cell>
          <cell r="MS123">
            <v>2587.850543</v>
          </cell>
          <cell r="MT123">
            <v>2603.5774299999998</v>
          </cell>
          <cell r="MU123">
            <v>0.44273603900000003</v>
          </cell>
          <cell r="MV123">
            <v>0.44662352700000002</v>
          </cell>
          <cell r="MW123">
            <v>0.45500080300000001</v>
          </cell>
          <cell r="MX123">
            <v>0.467280376</v>
          </cell>
          <cell r="MY123">
            <v>0.47799016799999999</v>
          </cell>
          <cell r="MZ123">
            <v>0.48386807399999998</v>
          </cell>
          <cell r="NA123">
            <v>0.49132054600000002</v>
          </cell>
          <cell r="NB123">
            <v>0.49039628400000002</v>
          </cell>
          <cell r="NC123">
            <v>0.49573446199999999</v>
          </cell>
          <cell r="ND123">
            <v>0.50136103099999996</v>
          </cell>
          <cell r="NE123">
            <v>0.50230114100000001</v>
          </cell>
          <cell r="NF123">
            <v>0.50367561599999999</v>
          </cell>
          <cell r="NG123">
            <v>0.506666477</v>
          </cell>
          <cell r="NH123">
            <v>0.51079728000000002</v>
          </cell>
          <cell r="NI123">
            <v>0.52073763299999998</v>
          </cell>
          <cell r="NJ123">
            <v>0.52405065799999995</v>
          </cell>
          <cell r="NK123">
            <v>0.53463247899999999</v>
          </cell>
          <cell r="NL123">
            <v>0.53305595500000003</v>
          </cell>
          <cell r="NM123">
            <v>0.53179487299999995</v>
          </cell>
          <cell r="NN123">
            <v>0.54127299699999998</v>
          </cell>
          <cell r="NO123">
            <v>0.54321877399999996</v>
          </cell>
          <cell r="NP123">
            <v>0.547344304</v>
          </cell>
          <cell r="NQ123">
            <v>0.55646427399999998</v>
          </cell>
          <cell r="NR123">
            <v>0.56268135100000005</v>
          </cell>
          <cell r="NS123">
            <v>0.56834681600000003</v>
          </cell>
          <cell r="NT123">
            <v>0.57444639900000005</v>
          </cell>
          <cell r="NU123">
            <v>0.57057846800000001</v>
          </cell>
          <cell r="NV123">
            <v>0.572996901</v>
          </cell>
          <cell r="NW123">
            <v>0.58295207999999998</v>
          </cell>
          <cell r="NX123">
            <v>0.58826553000000004</v>
          </cell>
          <cell r="NY123">
            <v>0.58205158800000001</v>
          </cell>
          <cell r="NZ123">
            <v>0.58188571700000002</v>
          </cell>
          <cell r="OA123">
            <v>58.303100000000001</v>
          </cell>
          <cell r="OB123">
            <v>58.523899999999998</v>
          </cell>
          <cell r="OC123">
            <v>58.870800000000003</v>
          </cell>
          <cell r="OD123">
            <v>59.045999999999999</v>
          </cell>
          <cell r="OE123">
            <v>58.903300000000002</v>
          </cell>
          <cell r="OF123">
            <v>58.7652</v>
          </cell>
          <cell r="OG123">
            <v>58.5229</v>
          </cell>
          <cell r="OH123">
            <v>58.834299999999999</v>
          </cell>
          <cell r="OI123">
            <v>58.874400000000001</v>
          </cell>
          <cell r="OJ123">
            <v>59.185499999999998</v>
          </cell>
          <cell r="OK123">
            <v>59.435200000000002</v>
          </cell>
          <cell r="OL123">
            <v>59.605699999999999</v>
          </cell>
          <cell r="OM123">
            <v>59.6479</v>
          </cell>
          <cell r="ON123">
            <v>59.6554</v>
          </cell>
          <cell r="OO123">
            <v>59.878500000000003</v>
          </cell>
          <cell r="OP123">
            <v>59.8919</v>
          </cell>
          <cell r="OQ123">
            <v>60.1813</v>
          </cell>
          <cell r="OR123">
            <v>60.4773</v>
          </cell>
          <cell r="OS123">
            <v>60.633800000000001</v>
          </cell>
          <cell r="OT123">
            <v>61.069600000000001</v>
          </cell>
          <cell r="OU123">
            <v>61.467500000000001</v>
          </cell>
          <cell r="OV123">
            <v>61.6556</v>
          </cell>
          <cell r="OW123">
            <v>61.955800000000004</v>
          </cell>
          <cell r="OX123">
            <v>62.217599999999997</v>
          </cell>
          <cell r="OY123">
            <v>62.588099999999997</v>
          </cell>
          <cell r="OZ123">
            <v>62.761299999999999</v>
          </cell>
          <cell r="PA123">
            <v>63.1098</v>
          </cell>
          <cell r="PB123">
            <v>63.283900000000003</v>
          </cell>
          <cell r="PC123">
            <v>63.593699999999998</v>
          </cell>
          <cell r="PD123">
            <v>63.777200000000001</v>
          </cell>
          <cell r="PE123">
            <v>62.780700000000003</v>
          </cell>
          <cell r="PF123">
            <v>62.6661</v>
          </cell>
          <cell r="PG123">
            <v>4.5512099270000004</v>
          </cell>
          <cell r="PH123">
            <v>4.601550102</v>
          </cell>
          <cell r="PI123">
            <v>4.8905100819999996</v>
          </cell>
          <cell r="PJ123">
            <v>5.3869900700000004</v>
          </cell>
          <cell r="PK123">
            <v>6.0822701449999999</v>
          </cell>
          <cell r="PL123">
            <v>6.2085499759999996</v>
          </cell>
          <cell r="PM123">
            <v>6.4646501540000001</v>
          </cell>
          <cell r="PN123">
            <v>6.3937401769999997</v>
          </cell>
          <cell r="PO123">
            <v>6.609640121</v>
          </cell>
          <cell r="PP123">
            <v>6.7640099530000004</v>
          </cell>
          <cell r="PQ123">
            <v>6.8508849139999999</v>
          </cell>
          <cell r="PR123">
            <v>6.9377598760000003</v>
          </cell>
          <cell r="PS123">
            <v>6.9267301559999996</v>
          </cell>
          <cell r="PT123">
            <v>6.9840497969999999</v>
          </cell>
          <cell r="PU123">
            <v>7.4450697899999998</v>
          </cell>
          <cell r="PV123">
            <v>7.4130501750000004</v>
          </cell>
          <cell r="PW123">
            <v>7.6992697720000001</v>
          </cell>
          <cell r="PX123">
            <v>7.538349867</v>
          </cell>
          <cell r="PY123">
            <v>7.3774299619999999</v>
          </cell>
          <cell r="PZ123">
            <v>7.8746099469999997</v>
          </cell>
          <cell r="QA123">
            <v>7.9411201480000004</v>
          </cell>
          <cell r="QB123">
            <v>8.0669097900000004</v>
          </cell>
          <cell r="QC123">
            <v>8.4999399189999991</v>
          </cell>
          <cell r="QD123">
            <v>8.7146301269999995</v>
          </cell>
          <cell r="QE123">
            <v>8.888764858</v>
          </cell>
          <cell r="QF123">
            <v>9.0628995900000007</v>
          </cell>
          <cell r="QG123">
            <v>8.5794801710000002</v>
          </cell>
          <cell r="QH123">
            <v>8.4920597079999993</v>
          </cell>
          <cell r="QI123">
            <v>8.9897603989999997</v>
          </cell>
          <cell r="QJ123">
            <v>9.1876697539999999</v>
          </cell>
          <cell r="QK123">
            <v>9.1876697539999999</v>
          </cell>
          <cell r="QL123">
            <v>9.1876697539999999</v>
          </cell>
          <cell r="QM123">
            <v>2.7437071309999999</v>
          </cell>
          <cell r="QN123">
            <v>2.8370305029999998</v>
          </cell>
          <cell r="QO123">
            <v>2.9303538740000001</v>
          </cell>
          <cell r="QP123">
            <v>3.0236772460000001</v>
          </cell>
          <cell r="QQ123">
            <v>3.1170006180000001</v>
          </cell>
          <cell r="QR123">
            <v>3.21032399</v>
          </cell>
          <cell r="QS123">
            <v>3.2961814920000001</v>
          </cell>
          <cell r="QT123">
            <v>3.3820389940000002</v>
          </cell>
          <cell r="QU123">
            <v>3.4678964959999998</v>
          </cell>
          <cell r="QV123">
            <v>3.5537539979999999</v>
          </cell>
          <cell r="QW123">
            <v>3.6396115</v>
          </cell>
          <cell r="QX123">
            <v>3.7366678069999999</v>
          </cell>
          <cell r="QY123">
            <v>3.8337241130000002</v>
          </cell>
          <cell r="QZ123">
            <v>3.9307804200000001</v>
          </cell>
          <cell r="RA123">
            <v>4.0278367270000004</v>
          </cell>
          <cell r="RB123">
            <v>4.1248930330000002</v>
          </cell>
          <cell r="RC123">
            <v>4.1976852630000003</v>
          </cell>
          <cell r="RD123">
            <v>4.2704774929999996</v>
          </cell>
          <cell r="RE123">
            <v>4.3432697229999997</v>
          </cell>
          <cell r="RF123">
            <v>4.4160619529999998</v>
          </cell>
          <cell r="RG123">
            <v>4.4888541829999999</v>
          </cell>
          <cell r="RH123">
            <v>4.5952428269999999</v>
          </cell>
          <cell r="RI123">
            <v>4.7016314709999998</v>
          </cell>
          <cell r="RJ123">
            <v>4.8080201149999997</v>
          </cell>
          <cell r="RK123">
            <v>4.9144087589999996</v>
          </cell>
          <cell r="RL123">
            <v>5.0207974030000004</v>
          </cell>
          <cell r="RM123">
            <v>5.097322567</v>
          </cell>
          <cell r="RN123">
            <v>5.1738477319999996</v>
          </cell>
          <cell r="RO123">
            <v>5.2503728970000001</v>
          </cell>
          <cell r="RP123">
            <v>5.3268980619999997</v>
          </cell>
          <cell r="RQ123">
            <v>5.3268980619999997</v>
          </cell>
          <cell r="RR123">
            <v>5.3268980619999997</v>
          </cell>
          <cell r="RS123">
            <v>6671.9973380000001</v>
          </cell>
          <cell r="RT123">
            <v>6681.6981949999999</v>
          </cell>
          <cell r="RU123">
            <v>6638.6800130000001</v>
          </cell>
          <cell r="RV123">
            <v>6802.3222900000001</v>
          </cell>
          <cell r="RW123">
            <v>6405.7812670000003</v>
          </cell>
          <cell r="RX123">
            <v>6851.4620070000001</v>
          </cell>
          <cell r="RY123">
            <v>7355.98981</v>
          </cell>
          <cell r="RZ123">
            <v>6862.4970489999996</v>
          </cell>
          <cell r="SA123">
            <v>6904.8317639999996</v>
          </cell>
          <cell r="SB123">
            <v>6985.856151</v>
          </cell>
          <cell r="SC123">
            <v>6491.7621870000003</v>
          </cell>
          <cell r="SD123">
            <v>6130.3091830000003</v>
          </cell>
          <cell r="SE123">
            <v>6325.0862880000004</v>
          </cell>
          <cell r="SF123">
            <v>6572.7208600000004</v>
          </cell>
          <cell r="SG123">
            <v>6694.2507089999999</v>
          </cell>
          <cell r="SH123">
            <v>7038.4307179999996</v>
          </cell>
          <cell r="SI123">
            <v>7784.2652500000004</v>
          </cell>
          <cell r="SJ123">
            <v>7454.8954229999999</v>
          </cell>
          <cell r="SK123">
            <v>7299.0000330000003</v>
          </cell>
          <cell r="SL123">
            <v>7223.0863230000004</v>
          </cell>
          <cell r="SM123">
            <v>6923.7791180000004</v>
          </cell>
          <cell r="SN123">
            <v>6911.7649959999999</v>
          </cell>
          <cell r="SO123">
            <v>6980.8076709999996</v>
          </cell>
          <cell r="SP123">
            <v>7086.6957979999997</v>
          </cell>
          <cell r="SQ123">
            <v>7122.4807010000004</v>
          </cell>
          <cell r="SR123">
            <v>7370.2828980000004</v>
          </cell>
          <cell r="SS123">
            <v>7318.4747269999998</v>
          </cell>
          <cell r="ST123">
            <v>7594.2357460000003</v>
          </cell>
          <cell r="SU123">
            <v>7781.5387760000003</v>
          </cell>
          <cell r="SV123">
            <v>7935.0059979999996</v>
          </cell>
          <cell r="SW123">
            <v>7594.1309019999999</v>
          </cell>
          <cell r="SX123">
            <v>7649.5894340000004</v>
          </cell>
          <cell r="SY123">
            <v>0.34200000000000003</v>
          </cell>
          <cell r="SZ123">
            <v>0.34699999999999998</v>
          </cell>
          <cell r="TA123">
            <v>0.35399999999999998</v>
          </cell>
          <cell r="TB123">
            <v>0.36</v>
          </cell>
          <cell r="TC123">
            <v>0.36499999999999999</v>
          </cell>
          <cell r="TD123">
            <v>0.37</v>
          </cell>
          <cell r="TE123">
            <v>0.37</v>
          </cell>
          <cell r="TI123">
            <v>0.38900000000000001</v>
          </cell>
          <cell r="TJ123">
            <v>0.38900000000000001</v>
          </cell>
          <cell r="TK123">
            <v>32.541315590000004</v>
          </cell>
          <cell r="TL123">
            <v>32.215150110000003</v>
          </cell>
          <cell r="TM123">
            <v>32.050907680000002</v>
          </cell>
          <cell r="TN123">
            <v>31.85499437</v>
          </cell>
          <cell r="TO123">
            <v>31.674705419999999</v>
          </cell>
          <cell r="TP123">
            <v>31.48949996</v>
          </cell>
          <cell r="TQ123">
            <v>31.311757950000001</v>
          </cell>
          <cell r="TU123">
            <v>29.19243707</v>
          </cell>
          <cell r="TV123">
            <v>29.02167279</v>
          </cell>
          <cell r="TW123">
            <v>32.941176470000002</v>
          </cell>
          <cell r="TX123">
            <v>32.621359220000002</v>
          </cell>
          <cell r="TY123">
            <v>32.313575530000001</v>
          </cell>
          <cell r="TZ123">
            <v>32.203389829999999</v>
          </cell>
          <cell r="UA123">
            <v>32.029795159999999</v>
          </cell>
          <cell r="UB123">
            <v>31.985294119999999</v>
          </cell>
          <cell r="UC123">
            <v>31.608133089999999</v>
          </cell>
          <cell r="UG123">
            <v>30.03597122</v>
          </cell>
          <cell r="UH123">
            <v>30.03597122</v>
          </cell>
          <cell r="UI123">
            <v>31.783786769999999</v>
          </cell>
          <cell r="UJ123">
            <v>31.249540329999999</v>
          </cell>
          <cell r="UK123">
            <v>30.756813050000002</v>
          </cell>
          <cell r="UL123">
            <v>30.169073099999999</v>
          </cell>
          <cell r="UM123">
            <v>29.628206250000002</v>
          </cell>
          <cell r="UN123">
            <v>29.072589870000002</v>
          </cell>
          <cell r="UO123">
            <v>28.539363860000002</v>
          </cell>
          <cell r="UP123">
            <v>27.992403029999998</v>
          </cell>
          <cell r="UQ123">
            <v>27.488513950000002</v>
          </cell>
          <cell r="UR123">
            <v>26.916833879999999</v>
          </cell>
          <cell r="US123">
            <v>26.250551219999998</v>
          </cell>
          <cell r="UT123">
            <v>25.73825836</v>
          </cell>
          <cell r="UU123">
            <v>42.06</v>
          </cell>
          <cell r="UV123">
            <v>40.785159999999998</v>
          </cell>
          <cell r="UW123">
            <v>40.785159999999998</v>
          </cell>
          <cell r="UX123">
            <v>40.785159999999998</v>
          </cell>
          <cell r="UY123">
            <v>40.785159999999998</v>
          </cell>
          <cell r="UZ123">
            <v>40.785159999999998</v>
          </cell>
          <cell r="VA123">
            <v>40.785159999999998</v>
          </cell>
          <cell r="VB123">
            <v>40.785159999999998</v>
          </cell>
          <cell r="VC123">
            <v>40.785159999999998</v>
          </cell>
          <cell r="VD123">
            <v>40.785159999999998</v>
          </cell>
          <cell r="VE123">
            <v>43.986890000000002</v>
          </cell>
          <cell r="VF123">
            <v>43.986890000000002</v>
          </cell>
          <cell r="VG123">
            <v>23.780159999999999</v>
          </cell>
          <cell r="VH123">
            <v>24.610749999999999</v>
          </cell>
          <cell r="VI123">
            <v>24.610749999999999</v>
          </cell>
          <cell r="VJ123">
            <v>24.610749999999999</v>
          </cell>
          <cell r="VK123">
            <v>24.610749999999999</v>
          </cell>
          <cell r="VL123">
            <v>24.610749999999999</v>
          </cell>
          <cell r="VM123">
            <v>24.610749999999999</v>
          </cell>
          <cell r="VQ123">
            <v>17.339870000000001</v>
          </cell>
          <cell r="VR123">
            <v>17.339870000000001</v>
          </cell>
          <cell r="VS123">
            <v>161</v>
          </cell>
          <cell r="VT123">
            <v>0.80800000000000005</v>
          </cell>
          <cell r="VU123">
            <v>0.80600000000000005</v>
          </cell>
          <cell r="VV123">
            <v>0.80300000000000005</v>
          </cell>
          <cell r="VW123">
            <v>0.80200000000000005</v>
          </cell>
          <cell r="VX123">
            <v>0.8</v>
          </cell>
          <cell r="VY123">
            <v>0.79900000000000004</v>
          </cell>
          <cell r="VZ123">
            <v>0.79800000000000004</v>
          </cell>
          <cell r="WA123">
            <v>0.79600000000000004</v>
          </cell>
          <cell r="WB123">
            <v>0.75800000000000001</v>
          </cell>
          <cell r="WC123">
            <v>0.75600000000000001</v>
          </cell>
          <cell r="WD123">
            <v>0.74399999999999999</v>
          </cell>
          <cell r="WE123">
            <v>0.74299999999999999</v>
          </cell>
          <cell r="WF123">
            <v>0.74199999999999999</v>
          </cell>
          <cell r="WG123">
            <v>0.72499999999999998</v>
          </cell>
          <cell r="WH123">
            <v>0.72599999999999998</v>
          </cell>
          <cell r="WI123">
            <v>0.72499999999999998</v>
          </cell>
          <cell r="WJ123">
            <v>0.66700000000000004</v>
          </cell>
          <cell r="WK123">
            <v>0.66100000000000003</v>
          </cell>
          <cell r="WL123">
            <v>0.66</v>
          </cell>
          <cell r="WM123">
            <v>0.65900000000000003</v>
          </cell>
          <cell r="WN123">
            <v>0.65700000000000003</v>
          </cell>
          <cell r="WO123">
            <v>0.65400000000000003</v>
          </cell>
          <cell r="WP123">
            <v>0.65100000000000002</v>
          </cell>
          <cell r="WQ123">
            <v>0.64700000000000002</v>
          </cell>
          <cell r="WR123">
            <v>0.63700000000000001</v>
          </cell>
          <cell r="WS123">
            <v>0.63500000000000001</v>
          </cell>
          <cell r="WT123">
            <v>0.63300000000000001</v>
          </cell>
          <cell r="WU123">
            <v>0.625</v>
          </cell>
          <cell r="WV123">
            <v>0.63400000000000001</v>
          </cell>
          <cell r="WW123">
            <v>0.63200000000000001</v>
          </cell>
          <cell r="WX123">
            <v>0.63200000000000001</v>
          </cell>
          <cell r="WY123">
            <v>0.63200000000000001</v>
          </cell>
          <cell r="WZ123">
            <v>812</v>
          </cell>
          <cell r="XA123">
            <v>806</v>
          </cell>
          <cell r="XB123">
            <v>802</v>
          </cell>
          <cell r="XC123">
            <v>798</v>
          </cell>
          <cell r="XD123">
            <v>795</v>
          </cell>
          <cell r="XE123">
            <v>798</v>
          </cell>
          <cell r="XF123">
            <v>808</v>
          </cell>
          <cell r="XG123">
            <v>814</v>
          </cell>
          <cell r="XH123">
            <v>824</v>
          </cell>
          <cell r="XI123">
            <v>832</v>
          </cell>
          <cell r="XJ123">
            <v>834</v>
          </cell>
          <cell r="XK123">
            <v>835</v>
          </cell>
          <cell r="XL123">
            <v>836</v>
          </cell>
          <cell r="XM123">
            <v>836</v>
          </cell>
          <cell r="XN123">
            <v>830</v>
          </cell>
          <cell r="XO123">
            <v>826</v>
          </cell>
          <cell r="XP123">
            <v>821</v>
          </cell>
          <cell r="XQ123">
            <v>820</v>
          </cell>
          <cell r="XR123">
            <v>819</v>
          </cell>
          <cell r="XS123">
            <v>822</v>
          </cell>
          <cell r="XT123">
            <v>824</v>
          </cell>
          <cell r="XU123">
            <v>822</v>
          </cell>
          <cell r="XV123">
            <v>812</v>
          </cell>
          <cell r="XW123">
            <v>805</v>
          </cell>
          <cell r="XX123">
            <v>796</v>
          </cell>
          <cell r="XY123">
            <v>785</v>
          </cell>
          <cell r="XZ123">
            <v>777</v>
          </cell>
          <cell r="YA123">
            <v>766</v>
          </cell>
          <cell r="YB123">
            <v>766</v>
          </cell>
          <cell r="YC123">
            <v>766</v>
          </cell>
          <cell r="YD123">
            <v>766</v>
          </cell>
          <cell r="YE123">
            <v>766</v>
          </cell>
          <cell r="YF123">
            <v>114.4</v>
          </cell>
          <cell r="YG123">
            <v>113.232</v>
          </cell>
          <cell r="YH123">
            <v>108.76</v>
          </cell>
          <cell r="YI123">
            <v>108.123</v>
          </cell>
          <cell r="YJ123">
            <v>105.233</v>
          </cell>
          <cell r="YK123">
            <v>105.58499999999999</v>
          </cell>
          <cell r="YL123">
            <v>104.483</v>
          </cell>
          <cell r="YM123">
            <v>101.38200000000001</v>
          </cell>
          <cell r="YN123">
            <v>95.39</v>
          </cell>
          <cell r="YO123">
            <v>93.540999999999997</v>
          </cell>
          <cell r="YP123">
            <v>92.364000000000004</v>
          </cell>
          <cell r="YQ123">
            <v>91.864999999999995</v>
          </cell>
          <cell r="YR123">
            <v>89.561000000000007</v>
          </cell>
          <cell r="YS123">
            <v>87.694999999999993</v>
          </cell>
          <cell r="YT123">
            <v>91.69</v>
          </cell>
          <cell r="YU123">
            <v>92.522999999999996</v>
          </cell>
          <cell r="YV123">
            <v>94.102999999999994</v>
          </cell>
          <cell r="YW123">
            <v>94.91</v>
          </cell>
          <cell r="YX123">
            <v>95.516000000000005</v>
          </cell>
          <cell r="YY123">
            <v>93.241</v>
          </cell>
          <cell r="YZ123">
            <v>91.664000000000001</v>
          </cell>
          <cell r="ZA123">
            <v>90.725999999999999</v>
          </cell>
          <cell r="ZB123">
            <v>89.298000000000002</v>
          </cell>
          <cell r="ZC123">
            <v>85.911000000000001</v>
          </cell>
          <cell r="ZD123">
            <v>83.831999999999994</v>
          </cell>
          <cell r="ZE123">
            <v>83.094999999999999</v>
          </cell>
          <cell r="ZF123">
            <v>82.415000000000006</v>
          </cell>
          <cell r="ZG123">
            <v>81.040000000000006</v>
          </cell>
          <cell r="ZH123">
            <v>80.510000000000005</v>
          </cell>
          <cell r="ZI123">
            <v>79.489000000000004</v>
          </cell>
          <cell r="ZJ123">
            <v>78.855000000000004</v>
          </cell>
          <cell r="ZK123">
            <v>78.013000000000005</v>
          </cell>
          <cell r="ZL123">
            <v>2.133783121</v>
          </cell>
          <cell r="ZM123">
            <v>2.423977625</v>
          </cell>
          <cell r="ZN123">
            <v>2.7141721300000001</v>
          </cell>
          <cell r="ZO123">
            <v>3.0043666340000001</v>
          </cell>
          <cell r="ZP123">
            <v>3.2945611389999998</v>
          </cell>
          <cell r="ZQ123">
            <v>3.5847556429999998</v>
          </cell>
          <cell r="ZR123">
            <v>3.9176258100000001</v>
          </cell>
          <cell r="ZS123">
            <v>4.2504959769999999</v>
          </cell>
          <cell r="ZT123">
            <v>4.5833661440000002</v>
          </cell>
          <cell r="ZU123">
            <v>4.9162363100000004</v>
          </cell>
          <cell r="ZV123">
            <v>5.2491064769999998</v>
          </cell>
          <cell r="ZW123">
            <v>5.564906379</v>
          </cell>
          <cell r="ZX123">
            <v>5.8807062810000001</v>
          </cell>
          <cell r="ZY123">
            <v>6.1965061830000003</v>
          </cell>
          <cell r="ZZ123">
            <v>6.5123060849999996</v>
          </cell>
          <cell r="AAA123">
            <v>6.8281059869999998</v>
          </cell>
          <cell r="AAB123">
            <v>7.2271234299999998</v>
          </cell>
          <cell r="AAC123">
            <v>7.6261408739999998</v>
          </cell>
          <cell r="AAD123">
            <v>8.0251583180000008</v>
          </cell>
          <cell r="AAE123">
            <v>8.4241757610000008</v>
          </cell>
          <cell r="AAF123">
            <v>8.8231932050000008</v>
          </cell>
          <cell r="AAG123">
            <v>9.5764186460000005</v>
          </cell>
          <cell r="AAH123">
            <v>10.32964409</v>
          </cell>
          <cell r="AAI123">
            <v>11.08286953</v>
          </cell>
          <cell r="AAJ123">
            <v>11.83609497</v>
          </cell>
          <cell r="AAK123">
            <v>12.589320409999999</v>
          </cell>
          <cell r="AAL123">
            <v>13.058752699999999</v>
          </cell>
          <cell r="AAM123">
            <v>13.52818499</v>
          </cell>
          <cell r="AAN123">
            <v>13.997617269999999</v>
          </cell>
          <cell r="AAO123">
            <v>14.46704956</v>
          </cell>
          <cell r="AAP123">
            <v>14.46704956</v>
          </cell>
          <cell r="AAQ123">
            <v>14.46704956</v>
          </cell>
          <cell r="AAR123">
            <v>7.2656904879999997</v>
          </cell>
          <cell r="AAS123">
            <v>7.8592257669999999</v>
          </cell>
          <cell r="AAT123">
            <v>8.4527610469999992</v>
          </cell>
          <cell r="AAU123">
            <v>9.0462963260000002</v>
          </cell>
          <cell r="AAV123">
            <v>9.6398316049999995</v>
          </cell>
          <cell r="AAW123">
            <v>10.23336688</v>
          </cell>
          <cell r="AAX123">
            <v>10.78085201</v>
          </cell>
          <cell r="AAY123">
            <v>11.32833714</v>
          </cell>
          <cell r="AAZ123">
            <v>11.87582227</v>
          </cell>
          <cell r="ABA123">
            <v>12.423307400000001</v>
          </cell>
          <cell r="ABB123">
            <v>12.970792530000001</v>
          </cell>
          <cell r="ABC123">
            <v>13.50633873</v>
          </cell>
          <cell r="ABD123">
            <v>14.04188493</v>
          </cell>
          <cell r="ABE123">
            <v>14.577431130000001</v>
          </cell>
          <cell r="ABF123">
            <v>15.11297733</v>
          </cell>
          <cell r="ABG123">
            <v>15.64852353</v>
          </cell>
          <cell r="ABH123">
            <v>16.080030499999999</v>
          </cell>
          <cell r="ABI123">
            <v>16.51153747</v>
          </cell>
          <cell r="ABJ123">
            <v>16.943044440000001</v>
          </cell>
          <cell r="ABK123">
            <v>17.374551409999999</v>
          </cell>
          <cell r="ABL123">
            <v>17.80605838</v>
          </cell>
          <cell r="ABM123">
            <v>18.355249069999999</v>
          </cell>
          <cell r="ABN123">
            <v>18.904439759999999</v>
          </cell>
          <cell r="ABO123">
            <v>19.453630449999999</v>
          </cell>
          <cell r="ABP123">
            <v>20.002821140000002</v>
          </cell>
          <cell r="ABQ123">
            <v>20.552011830000001</v>
          </cell>
          <cell r="ABR123">
            <v>20.893124060000002</v>
          </cell>
          <cell r="ABS123">
            <v>21.234236289999998</v>
          </cell>
          <cell r="ABT123">
            <v>21.575348510000001</v>
          </cell>
          <cell r="ABU123">
            <v>21.916460740000002</v>
          </cell>
          <cell r="ABV123">
            <v>21.916460740000002</v>
          </cell>
          <cell r="ABW123">
            <v>21.916460740000002</v>
          </cell>
          <cell r="ABX123">
            <v>0.74074074099999998</v>
          </cell>
          <cell r="ABY123">
            <v>0.74074074099999998</v>
          </cell>
          <cell r="ABZ123">
            <v>0.74074074099999998</v>
          </cell>
          <cell r="ACA123">
            <v>0.74074074099999998</v>
          </cell>
          <cell r="ACB123">
            <v>0.74074074099999998</v>
          </cell>
          <cell r="ACC123">
            <v>0.74074074099999998</v>
          </cell>
          <cell r="ACD123">
            <v>0.74074074099999998</v>
          </cell>
          <cell r="ACE123">
            <v>0.74074074099999998</v>
          </cell>
          <cell r="ACF123">
            <v>2.2222222220000001</v>
          </cell>
          <cell r="ACG123">
            <v>2.2222222220000001</v>
          </cell>
          <cell r="ACH123">
            <v>2.9629629629999998</v>
          </cell>
          <cell r="ACI123">
            <v>2.9629629629999998</v>
          </cell>
          <cell r="ACJ123">
            <v>2.9629629629999998</v>
          </cell>
          <cell r="ACK123">
            <v>4.379562044</v>
          </cell>
          <cell r="ACL123">
            <v>4.379562044</v>
          </cell>
          <cell r="ACM123">
            <v>4.379562044</v>
          </cell>
          <cell r="ACN123">
            <v>17.89473684</v>
          </cell>
          <cell r="ACO123">
            <v>19.867549669999999</v>
          </cell>
          <cell r="ACP123">
            <v>19.867549669999999</v>
          </cell>
          <cell r="ACQ123">
            <v>19.20529801</v>
          </cell>
          <cell r="ACR123">
            <v>19.20529801</v>
          </cell>
          <cell r="ACS123">
            <v>19.20529801</v>
          </cell>
          <cell r="ACT123">
            <v>19.20529801</v>
          </cell>
          <cell r="ACU123">
            <v>19.20529801</v>
          </cell>
          <cell r="ACV123">
            <v>22.167487680000001</v>
          </cell>
          <cell r="ACW123">
            <v>22.167487680000001</v>
          </cell>
          <cell r="ACX123">
            <v>22.167487680000001</v>
          </cell>
          <cell r="ACY123">
            <v>25.170068029999999</v>
          </cell>
          <cell r="ACZ123">
            <v>20.261437910000001</v>
          </cell>
          <cell r="ADA123">
            <v>20.261437910000001</v>
          </cell>
          <cell r="ADB123">
            <v>20.261437910000001</v>
          </cell>
          <cell r="ADC123">
            <v>20.261437910000001</v>
          </cell>
          <cell r="ADD123">
            <v>99.259259259999993</v>
          </cell>
          <cell r="ADE123">
            <v>99.259259259999993</v>
          </cell>
          <cell r="ADF123">
            <v>99.259259259999993</v>
          </cell>
          <cell r="ADG123">
            <v>99.259259259999993</v>
          </cell>
          <cell r="ADH123">
            <v>99.259259259999993</v>
          </cell>
          <cell r="ADI123">
            <v>99.259259259999993</v>
          </cell>
          <cell r="ADJ123">
            <v>99.259259259999993</v>
          </cell>
          <cell r="ADK123">
            <v>99.259259259999993</v>
          </cell>
          <cell r="ADL123">
            <v>97.777777779999994</v>
          </cell>
          <cell r="ADM123">
            <v>97.777777779999994</v>
          </cell>
          <cell r="ADN123">
            <v>97.037037040000001</v>
          </cell>
          <cell r="ADO123">
            <v>97.037037040000001</v>
          </cell>
          <cell r="ADP123">
            <v>97.037037040000001</v>
          </cell>
          <cell r="ADQ123">
            <v>95.620437960000004</v>
          </cell>
          <cell r="ADR123">
            <v>95.620437960000004</v>
          </cell>
          <cell r="ADS123">
            <v>95.620437960000004</v>
          </cell>
          <cell r="ADT123">
            <v>82.105263160000007</v>
          </cell>
          <cell r="ADU123">
            <v>80.132450329999998</v>
          </cell>
          <cell r="ADV123">
            <v>80.132450329999998</v>
          </cell>
          <cell r="ADW123">
            <v>80.794701989999993</v>
          </cell>
          <cell r="ADX123">
            <v>80.794701989999993</v>
          </cell>
          <cell r="ADY123">
            <v>80.794701989999993</v>
          </cell>
          <cell r="ADZ123">
            <v>80.794701989999993</v>
          </cell>
          <cell r="AEA123">
            <v>80.794701989999993</v>
          </cell>
          <cell r="AEB123">
            <v>77.832512320000006</v>
          </cell>
          <cell r="AEC123">
            <v>77.832512320000006</v>
          </cell>
          <cell r="AED123">
            <v>77.832512320000006</v>
          </cell>
          <cell r="AEE123">
            <v>74.829931970000004</v>
          </cell>
          <cell r="AEF123">
            <v>79.738562090000002</v>
          </cell>
          <cell r="AEG123">
            <v>79.738562090000002</v>
          </cell>
          <cell r="AEH123">
            <v>79.738562090000002</v>
          </cell>
          <cell r="AEI123">
            <v>79.738562090000002</v>
          </cell>
          <cell r="AEJ123">
            <v>29.4</v>
          </cell>
          <cell r="AEK123">
            <v>29.416</v>
          </cell>
          <cell r="AEL123">
            <v>29.449000000000002</v>
          </cell>
          <cell r="AEM123">
            <v>29.495000000000001</v>
          </cell>
          <cell r="AEN123">
            <v>29.542999999999999</v>
          </cell>
          <cell r="AEO123">
            <v>29.591000000000001</v>
          </cell>
          <cell r="AEP123">
            <v>29.62</v>
          </cell>
          <cell r="AEQ123">
            <v>29.645</v>
          </cell>
          <cell r="AER123">
            <v>29.673999999999999</v>
          </cell>
          <cell r="AES123">
            <v>29.710999999999999</v>
          </cell>
          <cell r="AET123">
            <v>29.759</v>
          </cell>
          <cell r="AEU123">
            <v>29.588000000000001</v>
          </cell>
          <cell r="AEV123">
            <v>29.422000000000001</v>
          </cell>
          <cell r="AEW123">
            <v>29.26</v>
          </cell>
          <cell r="AEX123">
            <v>29.102</v>
          </cell>
          <cell r="AEY123">
            <v>28.948</v>
          </cell>
          <cell r="AEZ123">
            <v>28.797999999999998</v>
          </cell>
          <cell r="AFA123">
            <v>28.651</v>
          </cell>
          <cell r="AFB123">
            <v>28.509</v>
          </cell>
          <cell r="AFC123">
            <v>28.37</v>
          </cell>
          <cell r="AFD123">
            <v>28.234999999999999</v>
          </cell>
          <cell r="AFE123">
            <v>28.105</v>
          </cell>
          <cell r="AFF123">
            <v>27.978999999999999</v>
          </cell>
          <cell r="AFG123">
            <v>27.936</v>
          </cell>
          <cell r="AFH123">
            <v>27.893000000000001</v>
          </cell>
          <cell r="AFI123">
            <v>27.850999999999999</v>
          </cell>
          <cell r="AFJ123">
            <v>27.81</v>
          </cell>
          <cell r="AFK123">
            <v>27.768999999999998</v>
          </cell>
          <cell r="AFL123">
            <v>27.817</v>
          </cell>
          <cell r="AFM123">
            <v>27.87</v>
          </cell>
          <cell r="AFN123">
            <v>27.416</v>
          </cell>
          <cell r="AFO123">
            <v>27.396000000000001</v>
          </cell>
          <cell r="AFP123">
            <v>73.441000000000003</v>
          </cell>
          <cell r="AFQ123">
            <v>73.456000000000003</v>
          </cell>
          <cell r="AFR123">
            <v>73.421000000000006</v>
          </cell>
          <cell r="AFS123">
            <v>73.343999999999994</v>
          </cell>
          <cell r="AFT123">
            <v>73.236000000000004</v>
          </cell>
          <cell r="AFU123">
            <v>73.099999999999994</v>
          </cell>
          <cell r="AFV123">
            <v>72.944999999999993</v>
          </cell>
          <cell r="AFW123">
            <v>72.775999999999996</v>
          </cell>
          <cell r="AFX123">
            <v>72.585999999999999</v>
          </cell>
          <cell r="AFY123">
            <v>72.364999999999995</v>
          </cell>
          <cell r="AFZ123">
            <v>72.117000000000004</v>
          </cell>
          <cell r="AGA123">
            <v>71.376999999999995</v>
          </cell>
          <cell r="AGB123">
            <v>70.637</v>
          </cell>
          <cell r="AGC123">
            <v>69.896000000000001</v>
          </cell>
          <cell r="AGD123">
            <v>69.155000000000001</v>
          </cell>
          <cell r="AGE123">
            <v>68.412000000000006</v>
          </cell>
          <cell r="AGF123">
            <v>67.667000000000002</v>
          </cell>
          <cell r="AGG123">
            <v>66.921999999999997</v>
          </cell>
          <cell r="AGH123">
            <v>66.174999999999997</v>
          </cell>
          <cell r="AGI123">
            <v>65.427999999999997</v>
          </cell>
          <cell r="AGJ123">
            <v>64.680999999999997</v>
          </cell>
          <cell r="AGK123">
            <v>63.933999999999997</v>
          </cell>
          <cell r="AGL123">
            <v>63.186999999999998</v>
          </cell>
          <cell r="AGM123">
            <v>63.134999999999998</v>
          </cell>
          <cell r="AGN123">
            <v>63.084000000000003</v>
          </cell>
          <cell r="AGO123">
            <v>63.033000000000001</v>
          </cell>
          <cell r="AGP123">
            <v>62.984999999999999</v>
          </cell>
          <cell r="AGQ123">
            <v>62.936999999999998</v>
          </cell>
          <cell r="AGR123">
            <v>62.764000000000003</v>
          </cell>
          <cell r="AGS123">
            <v>62.579000000000001</v>
          </cell>
          <cell r="AGT123">
            <v>62.154000000000003</v>
          </cell>
          <cell r="AGU123">
            <v>62.19</v>
          </cell>
          <cell r="AGV123">
            <v>3</v>
          </cell>
          <cell r="AGW123">
            <v>0.38200000000000001</v>
          </cell>
          <cell r="AGX123">
            <v>0.38800000000000001</v>
          </cell>
          <cell r="AGY123">
            <v>0.39600000000000002</v>
          </cell>
          <cell r="AGZ123">
            <v>0.40699999999999997</v>
          </cell>
          <cell r="AHA123">
            <v>0.42</v>
          </cell>
          <cell r="AHB123">
            <v>0.42799999999999999</v>
          </cell>
          <cell r="AHC123">
            <v>0.434</v>
          </cell>
          <cell r="AHD123">
            <v>0.437</v>
          </cell>
          <cell r="AHE123">
            <v>0.44600000000000001</v>
          </cell>
          <cell r="AHF123">
            <v>0.45100000000000001</v>
          </cell>
          <cell r="AHG123">
            <v>0.45100000000000001</v>
          </cell>
          <cell r="AHH123">
            <v>0.45200000000000001</v>
          </cell>
          <cell r="AHI123">
            <v>0.45500000000000002</v>
          </cell>
          <cell r="AHJ123">
            <v>0.46</v>
          </cell>
          <cell r="AHK123">
            <v>0.47099999999999997</v>
          </cell>
          <cell r="AHL123">
            <v>0.47499999999999998</v>
          </cell>
          <cell r="AHM123">
            <v>0.48699999999999999</v>
          </cell>
          <cell r="AHN123">
            <v>0.48599999999999999</v>
          </cell>
          <cell r="AHO123">
            <v>0.48599999999999999</v>
          </cell>
          <cell r="AHP123">
            <v>0.495</v>
          </cell>
          <cell r="AHQ123">
            <v>0.497</v>
          </cell>
          <cell r="AHR123">
            <v>0.503</v>
          </cell>
          <cell r="AHS123">
            <v>0.50900000000000001</v>
          </cell>
          <cell r="AHT123">
            <v>0.51800000000000002</v>
          </cell>
          <cell r="AHU123">
            <v>0.52400000000000002</v>
          </cell>
          <cell r="AHV123">
            <v>0.53</v>
          </cell>
          <cell r="AHW123">
            <v>0.52800000000000002</v>
          </cell>
          <cell r="AHX123">
            <v>0.53200000000000003</v>
          </cell>
          <cell r="AHY123">
            <v>0.53500000000000003</v>
          </cell>
          <cell r="AHZ123">
            <v>0.53900000000000003</v>
          </cell>
          <cell r="AIA123">
            <v>0.53300000000000003</v>
          </cell>
          <cell r="AIB123">
            <v>0.53300000000000003</v>
          </cell>
          <cell r="AIC123">
            <v>3.778337531</v>
          </cell>
          <cell r="AID123">
            <v>3.4825870650000001</v>
          </cell>
          <cell r="AIE123">
            <v>3.6496350359999998</v>
          </cell>
          <cell r="AIF123">
            <v>3.7825059099999998</v>
          </cell>
          <cell r="AIG123">
            <v>3.448275862</v>
          </cell>
          <cell r="AIH123">
            <v>2.947845805</v>
          </cell>
          <cell r="AII123">
            <v>3.3407572380000001</v>
          </cell>
          <cell r="AIJ123">
            <v>2.888888889</v>
          </cell>
          <cell r="AIK123">
            <v>2.8322440090000001</v>
          </cell>
          <cell r="AIL123">
            <v>3.0107526880000002</v>
          </cell>
          <cell r="AIM123">
            <v>3.0107526880000002</v>
          </cell>
          <cell r="AIN123">
            <v>3.004291845</v>
          </cell>
          <cell r="AIO123">
            <v>3.191489362</v>
          </cell>
          <cell r="AIP123">
            <v>3.1578947369999999</v>
          </cell>
          <cell r="AIQ123">
            <v>3.0864197529999999</v>
          </cell>
          <cell r="AIR123">
            <v>3.0612244899999999</v>
          </cell>
          <cell r="AIS123">
            <v>2.6</v>
          </cell>
          <cell r="AIT123">
            <v>2.6052104210000002</v>
          </cell>
          <cell r="AIU123">
            <v>2.6052104210000002</v>
          </cell>
          <cell r="AIV123">
            <v>2.5590551179999999</v>
          </cell>
          <cell r="AIW123">
            <v>2.549019608</v>
          </cell>
          <cell r="AIX123">
            <v>2.330097087</v>
          </cell>
          <cell r="AIY123">
            <v>2.676864245</v>
          </cell>
          <cell r="AIZ123">
            <v>2.448210923</v>
          </cell>
          <cell r="AJA123">
            <v>2.420856611</v>
          </cell>
          <cell r="AJB123">
            <v>2.5735294120000001</v>
          </cell>
          <cell r="AJC123">
            <v>2.402957486</v>
          </cell>
          <cell r="AJD123">
            <v>2.3853211010000002</v>
          </cell>
          <cell r="AJE123">
            <v>3.776978417</v>
          </cell>
          <cell r="AJF123">
            <v>4.2628774419999997</v>
          </cell>
          <cell r="AJG123">
            <v>4.136690647</v>
          </cell>
          <cell r="AJH123">
            <v>4.136690647</v>
          </cell>
          <cell r="AJI123">
            <v>0.41964837799999999</v>
          </cell>
          <cell r="AJJ123">
            <v>0.41590354400000001</v>
          </cell>
          <cell r="AJK123">
            <v>0.42237981600000002</v>
          </cell>
          <cell r="AJL123">
            <v>0.42164044000000001</v>
          </cell>
          <cell r="AJM123">
            <v>0.42398280500000002</v>
          </cell>
          <cell r="AJN123">
            <v>0.43866132400000002</v>
          </cell>
          <cell r="AJO123">
            <v>0.44780629300000002</v>
          </cell>
          <cell r="AJP123">
            <v>0.44264315300000001</v>
          </cell>
          <cell r="AJQ123">
            <v>0.42860874199999999</v>
          </cell>
          <cell r="AJR123">
            <v>0.42766490299999999</v>
          </cell>
          <cell r="AJS123">
            <v>0.42350085700000001</v>
          </cell>
          <cell r="AJT123">
            <v>0.43387359399999997</v>
          </cell>
          <cell r="AJU123">
            <v>0.449731993</v>
          </cell>
          <cell r="AJV123">
            <v>0.451394187</v>
          </cell>
          <cell r="AJW123">
            <v>0.47120912300000001</v>
          </cell>
          <cell r="AJX123">
            <v>0.474936462</v>
          </cell>
          <cell r="AJY123">
            <v>0.45682613799999999</v>
          </cell>
          <cell r="AJZ123">
            <v>0.51141024400000001</v>
          </cell>
          <cell r="AKA123">
            <v>0.53800726799999998</v>
          </cell>
          <cell r="AKB123">
            <v>0.57764920200000003</v>
          </cell>
          <cell r="AKC123">
            <v>0.56098758100000001</v>
          </cell>
          <cell r="AKD123">
            <v>0.58647025200000003</v>
          </cell>
          <cell r="AKE123">
            <v>0.62869699800000001</v>
          </cell>
          <cell r="AKF123">
            <v>0.535560763</v>
          </cell>
          <cell r="AKG123">
            <v>0.63568204299999997</v>
          </cell>
          <cell r="AKH123">
            <v>0.72261060200000005</v>
          </cell>
          <cell r="AKI123">
            <v>0.60897800000000002</v>
          </cell>
          <cell r="AKJ123">
            <v>0.833308037</v>
          </cell>
          <cell r="AKK123">
            <v>0.83294101499999995</v>
          </cell>
          <cell r="AKL123">
            <v>0.81722236800000003</v>
          </cell>
          <cell r="AKM123">
            <v>0.72633299100000004</v>
          </cell>
          <cell r="AKN123">
            <v>0.72633299100000004</v>
          </cell>
          <cell r="AKO123">
            <v>7.42</v>
          </cell>
          <cell r="AKP123">
            <v>6.99</v>
          </cell>
          <cell r="AKQ123">
            <v>7.36</v>
          </cell>
          <cell r="AKR123">
            <v>7.53</v>
          </cell>
          <cell r="AKS123">
            <v>6.89</v>
          </cell>
          <cell r="AKT123">
            <v>5.86</v>
          </cell>
          <cell r="AKU123">
            <v>6.27</v>
          </cell>
          <cell r="AKV123">
            <v>5.57</v>
          </cell>
          <cell r="AKW123">
            <v>5.23</v>
          </cell>
          <cell r="AKX123">
            <v>5.96</v>
          </cell>
          <cell r="AKY123">
            <v>5.82</v>
          </cell>
          <cell r="AKZ123">
            <v>5.93</v>
          </cell>
          <cell r="ALA123">
            <v>6</v>
          </cell>
          <cell r="ALB123">
            <v>5.88</v>
          </cell>
          <cell r="ALC123">
            <v>5.9</v>
          </cell>
          <cell r="ALD123">
            <v>5.77</v>
          </cell>
          <cell r="ALE123">
            <v>5.05</v>
          </cell>
          <cell r="ALF123">
            <v>4.7300000000000004</v>
          </cell>
          <cell r="ALG123">
            <v>4.63</v>
          </cell>
          <cell r="ALH123">
            <v>4.47</v>
          </cell>
          <cell r="ALI123">
            <v>4.6100000000000003</v>
          </cell>
          <cell r="ALJ123">
            <v>4.13</v>
          </cell>
          <cell r="ALK123">
            <v>4.71</v>
          </cell>
          <cell r="ALL123">
            <v>4.6100000000000003</v>
          </cell>
          <cell r="ALM123">
            <v>4.3</v>
          </cell>
          <cell r="ALN123">
            <v>4.58</v>
          </cell>
          <cell r="ALO123">
            <v>4.2</v>
          </cell>
          <cell r="ALP123">
            <v>3.89</v>
          </cell>
          <cell r="ALQ123">
            <v>6.97</v>
          </cell>
          <cell r="ALR123">
            <v>7.75</v>
          </cell>
          <cell r="ALS123">
            <v>7.75</v>
          </cell>
          <cell r="ALT123">
            <v>7.75</v>
          </cell>
        </row>
        <row r="124">
          <cell r="A124" t="str">
            <v>Mauritius</v>
          </cell>
          <cell r="B124" t="str">
            <v>MUS</v>
          </cell>
          <cell r="C124" t="str">
            <v>Very High</v>
          </cell>
          <cell r="D124" t="str">
            <v>SSA</v>
          </cell>
          <cell r="E124">
            <v>63</v>
          </cell>
          <cell r="F124">
            <v>0.626</v>
          </cell>
          <cell r="G124">
            <v>0.63300000000000001</v>
          </cell>
          <cell r="H124">
            <v>0.63900000000000001</v>
          </cell>
          <cell r="I124">
            <v>0.64300000000000002</v>
          </cell>
          <cell r="J124">
            <v>0.64600000000000002</v>
          </cell>
          <cell r="K124">
            <v>0.65100000000000002</v>
          </cell>
          <cell r="L124">
            <v>0.65400000000000003</v>
          </cell>
          <cell r="M124">
            <v>0.66</v>
          </cell>
          <cell r="N124">
            <v>0.66700000000000004</v>
          </cell>
          <cell r="O124">
            <v>0.67400000000000004</v>
          </cell>
          <cell r="P124">
            <v>0.68100000000000005</v>
          </cell>
          <cell r="Q124">
            <v>0.69</v>
          </cell>
          <cell r="R124">
            <v>0.69399999999999995</v>
          </cell>
          <cell r="S124">
            <v>0.70299999999999996</v>
          </cell>
          <cell r="T124">
            <v>0.71</v>
          </cell>
          <cell r="U124">
            <v>0.71899999999999997</v>
          </cell>
          <cell r="V124">
            <v>0.72599999999999998</v>
          </cell>
          <cell r="W124">
            <v>0.73399999999999999</v>
          </cell>
          <cell r="X124">
            <v>0.74099999999999999</v>
          </cell>
          <cell r="Y124">
            <v>0.749</v>
          </cell>
          <cell r="Z124">
            <v>0.755</v>
          </cell>
          <cell r="AA124">
            <v>0.76200000000000001</v>
          </cell>
          <cell r="AB124">
            <v>0.77500000000000002</v>
          </cell>
          <cell r="AC124">
            <v>0.78200000000000003</v>
          </cell>
          <cell r="AD124">
            <v>0.79300000000000004</v>
          </cell>
          <cell r="AE124">
            <v>0.79500000000000004</v>
          </cell>
          <cell r="AF124">
            <v>0.80100000000000005</v>
          </cell>
          <cell r="AG124">
            <v>0.80500000000000005</v>
          </cell>
          <cell r="AH124">
            <v>0.81100000000000005</v>
          </cell>
          <cell r="AI124">
            <v>0.81699999999999995</v>
          </cell>
          <cell r="AJ124">
            <v>0.80400000000000005</v>
          </cell>
          <cell r="AK124">
            <v>0.80200000000000005</v>
          </cell>
          <cell r="AL124">
            <v>69.3874</v>
          </cell>
          <cell r="AM124">
            <v>70.099400000000003</v>
          </cell>
          <cell r="AN124">
            <v>70.287800000000004</v>
          </cell>
          <cell r="AO124">
            <v>70.271100000000004</v>
          </cell>
          <cell r="AP124">
            <v>70.338700000000003</v>
          </cell>
          <cell r="AQ124">
            <v>70.526300000000006</v>
          </cell>
          <cell r="AR124">
            <v>70.417599999999993</v>
          </cell>
          <cell r="AS124">
            <v>70.645099999999999</v>
          </cell>
          <cell r="AT124">
            <v>70.788399999999996</v>
          </cell>
          <cell r="AU124">
            <v>71.365099999999998</v>
          </cell>
          <cell r="AV124">
            <v>71.636600000000001</v>
          </cell>
          <cell r="AW124">
            <v>71.886799999999994</v>
          </cell>
          <cell r="AX124">
            <v>72.010900000000007</v>
          </cell>
          <cell r="AY124">
            <v>72.279600000000002</v>
          </cell>
          <cell r="AZ124">
            <v>72.484099999999998</v>
          </cell>
          <cell r="BA124">
            <v>72.674800000000005</v>
          </cell>
          <cell r="BB124">
            <v>72.891199999999998</v>
          </cell>
          <cell r="BC124">
            <v>73.079499999999996</v>
          </cell>
          <cell r="BD124">
            <v>73.338399999999993</v>
          </cell>
          <cell r="BE124">
            <v>73.633499999999998</v>
          </cell>
          <cell r="BF124">
            <v>73.998699999999999</v>
          </cell>
          <cell r="BG124">
            <v>74.240600000000001</v>
          </cell>
          <cell r="BH124">
            <v>74.367999999999995</v>
          </cell>
          <cell r="BI124">
            <v>74.711699999999993</v>
          </cell>
          <cell r="BJ124">
            <v>74.8523</v>
          </cell>
          <cell r="BK124">
            <v>74.975399999999993</v>
          </cell>
          <cell r="BL124">
            <v>75.011399999999995</v>
          </cell>
          <cell r="BM124">
            <v>74.881200000000007</v>
          </cell>
          <cell r="BN124">
            <v>74.919399999999996</v>
          </cell>
          <cell r="BO124">
            <v>75.117900000000006</v>
          </cell>
          <cell r="BP124">
            <v>74.330600000000004</v>
          </cell>
          <cell r="BQ124">
            <v>73.555199999999999</v>
          </cell>
          <cell r="BR124">
            <v>10.498169900000001</v>
          </cell>
          <cell r="BS124">
            <v>10.64156659</v>
          </cell>
          <cell r="BT124">
            <v>10.78496329</v>
          </cell>
          <cell r="BU124">
            <v>10.928359990000001</v>
          </cell>
          <cell r="BV124">
            <v>11.07175668</v>
          </cell>
          <cell r="BW124">
            <v>11.21515338</v>
          </cell>
          <cell r="BX124">
            <v>11.35855007</v>
          </cell>
          <cell r="BY124">
            <v>11.52077961</v>
          </cell>
          <cell r="BZ124">
            <v>11.811275009999999</v>
          </cell>
          <cell r="CA124">
            <v>12.101770399999999</v>
          </cell>
          <cell r="CB124">
            <v>12.23978043</v>
          </cell>
          <cell r="CC124">
            <v>12.54360962</v>
          </cell>
          <cell r="CD124">
            <v>12.56184006</v>
          </cell>
          <cell r="CE124">
            <v>12.843029980000001</v>
          </cell>
          <cell r="CF124">
            <v>13.01842976</v>
          </cell>
          <cell r="CG124">
            <v>13.423040390000001</v>
          </cell>
          <cell r="CH124">
            <v>13.538249970000001</v>
          </cell>
          <cell r="CI124">
            <v>13.635869980000001</v>
          </cell>
          <cell r="CJ124">
            <v>13.73890018</v>
          </cell>
          <cell r="CK124">
            <v>13.98771</v>
          </cell>
          <cell r="CL124">
            <v>14.087980269999999</v>
          </cell>
          <cell r="CM124">
            <v>14.29753017</v>
          </cell>
          <cell r="CN124">
            <v>14.77875042</v>
          </cell>
          <cell r="CO124">
            <v>14.80132961</v>
          </cell>
          <cell r="CP124">
            <v>15.31830978</v>
          </cell>
          <cell r="CQ124">
            <v>15.05727005</v>
          </cell>
          <cell r="CR124">
            <v>15.09776974</v>
          </cell>
          <cell r="CS124">
            <v>15.05659962</v>
          </cell>
          <cell r="CT124">
            <v>15.114951619999999</v>
          </cell>
          <cell r="CU124">
            <v>15.17352977</v>
          </cell>
          <cell r="CV124">
            <v>15.17352977</v>
          </cell>
          <cell r="CW124">
            <v>15.17352977</v>
          </cell>
          <cell r="CX124">
            <v>5.8567500109999999</v>
          </cell>
          <cell r="CY124">
            <v>5.900706005</v>
          </cell>
          <cell r="CZ124">
            <v>5.944661999</v>
          </cell>
          <cell r="DA124">
            <v>5.988617992</v>
          </cell>
          <cell r="DB124">
            <v>6.0325739860000001</v>
          </cell>
          <cell r="DC124">
            <v>6.0765299800000001</v>
          </cell>
          <cell r="DD124">
            <v>6.1204859730000001</v>
          </cell>
          <cell r="DE124">
            <v>6.1644419670000001</v>
          </cell>
          <cell r="DF124">
            <v>6.2083979610000002</v>
          </cell>
          <cell r="DG124">
            <v>6.2523539540000002</v>
          </cell>
          <cell r="DH124">
            <v>6.2963099480000002</v>
          </cell>
          <cell r="DI124">
            <v>6.4984699600000004</v>
          </cell>
          <cell r="DJ124">
            <v>6.7006299709999997</v>
          </cell>
          <cell r="DK124">
            <v>6.9027899829999999</v>
          </cell>
          <cell r="DL124">
            <v>7.1049499950000001</v>
          </cell>
          <cell r="DM124">
            <v>7.3071100060000003</v>
          </cell>
          <cell r="DN124">
            <v>7.5092700179999996</v>
          </cell>
          <cell r="DO124">
            <v>7.7114300289999997</v>
          </cell>
          <cell r="DP124">
            <v>7.913590041</v>
          </cell>
          <cell r="DQ124">
            <v>8.1157500529999993</v>
          </cell>
          <cell r="DR124">
            <v>8.3179100639999994</v>
          </cell>
          <cell r="DS124">
            <v>8.5200700759999997</v>
          </cell>
          <cell r="DT124">
            <v>8.7380078940000008</v>
          </cell>
          <cell r="DU124">
            <v>8.9615204189999993</v>
          </cell>
          <cell r="DV124">
            <v>9.1907502480000005</v>
          </cell>
          <cell r="DW124">
            <v>9.4258436260000007</v>
          </cell>
          <cell r="DX124">
            <v>9.6669505390000001</v>
          </cell>
          <cell r="DY124">
            <v>9.9142248090000002</v>
          </cell>
          <cell r="DZ124">
            <v>10.167824189999999</v>
          </cell>
          <cell r="EA124">
            <v>10.42791048</v>
          </cell>
          <cell r="EB124">
            <v>10.42791048</v>
          </cell>
          <cell r="EC124">
            <v>10.42791048</v>
          </cell>
          <cell r="ED124">
            <v>8100.7354560000003</v>
          </cell>
          <cell r="EE124">
            <v>8418.2857220000005</v>
          </cell>
          <cell r="EF124">
            <v>8833.0574720000004</v>
          </cell>
          <cell r="EG124">
            <v>9124.5106809999997</v>
          </cell>
          <cell r="EH124">
            <v>9303.5032040000006</v>
          </cell>
          <cell r="EI124">
            <v>9610.4939040000008</v>
          </cell>
          <cell r="EJ124">
            <v>9934.2059119999994</v>
          </cell>
          <cell r="EK124">
            <v>10460.293009999999</v>
          </cell>
          <cell r="EL124">
            <v>10965.753199999999</v>
          </cell>
          <cell r="EM124">
            <v>11163.2083</v>
          </cell>
          <cell r="EN124">
            <v>11960.980449999999</v>
          </cell>
          <cell r="EO124">
            <v>12392.83332</v>
          </cell>
          <cell r="EP124">
            <v>12513.724620000001</v>
          </cell>
          <cell r="EQ124">
            <v>13029.60677</v>
          </cell>
          <cell r="ER124">
            <v>13583.3464</v>
          </cell>
          <cell r="ES124">
            <v>13746.94974</v>
          </cell>
          <cell r="ET124">
            <v>14503.680039999999</v>
          </cell>
          <cell r="EU124">
            <v>15559.947620000001</v>
          </cell>
          <cell r="EV124">
            <v>16164.99315</v>
          </cell>
          <cell r="EW124">
            <v>16482.912909999999</v>
          </cell>
          <cell r="EX124">
            <v>16937.874070000002</v>
          </cell>
          <cell r="EY124">
            <v>17443.41474</v>
          </cell>
          <cell r="EZ124">
            <v>18870.83772</v>
          </cell>
          <cell r="FA124">
            <v>20120.23012</v>
          </cell>
          <cell r="FB124">
            <v>20835.016780000002</v>
          </cell>
          <cell r="FC124">
            <v>21657.232639999998</v>
          </cell>
          <cell r="FD124">
            <v>22415.60786</v>
          </cell>
          <cell r="FE124">
            <v>23536.247810000001</v>
          </cell>
          <cell r="FF124">
            <v>24767.933509999999</v>
          </cell>
          <cell r="FG124">
            <v>25589.343659999999</v>
          </cell>
          <cell r="FH124">
            <v>21194.678650000002</v>
          </cell>
          <cell r="FI124">
            <v>22025.346310000001</v>
          </cell>
          <cell r="FJ124">
            <v>2</v>
          </cell>
          <cell r="FK124">
            <v>0.90100000000000002</v>
          </cell>
          <cell r="FL124">
            <v>0.89900000000000002</v>
          </cell>
          <cell r="FM124">
            <v>0.89900000000000002</v>
          </cell>
          <cell r="FN124">
            <v>0.9</v>
          </cell>
          <cell r="FO124">
            <v>0.90100000000000002</v>
          </cell>
          <cell r="FP124">
            <v>0.90200000000000002</v>
          </cell>
          <cell r="FQ124">
            <v>0.90400000000000003</v>
          </cell>
          <cell r="FR124">
            <v>0.90400000000000003</v>
          </cell>
          <cell r="FS124">
            <v>0.90900000000000003</v>
          </cell>
          <cell r="FT124">
            <v>0.91200000000000003</v>
          </cell>
          <cell r="FU124">
            <v>0.91200000000000003</v>
          </cell>
          <cell r="FV124">
            <v>0.91700000000000004</v>
          </cell>
          <cell r="FW124">
            <v>0.91700000000000004</v>
          </cell>
          <cell r="FX124">
            <v>0.91900000000000004</v>
          </cell>
          <cell r="FY124">
            <v>0.92300000000000004</v>
          </cell>
          <cell r="FZ124">
            <v>0.92800000000000005</v>
          </cell>
          <cell r="GA124">
            <v>0.93500000000000005</v>
          </cell>
          <cell r="GB124">
            <v>0.94</v>
          </cell>
          <cell r="GC124">
            <v>0.94499999999999995</v>
          </cell>
          <cell r="GD124">
            <v>0.94</v>
          </cell>
          <cell r="GE124">
            <v>0.94299999999999995</v>
          </cell>
          <cell r="GF124">
            <v>0.94399999999999995</v>
          </cell>
          <cell r="GG124">
            <v>0.94699999999999995</v>
          </cell>
          <cell r="GH124">
            <v>0.95199999999999996</v>
          </cell>
          <cell r="GI124">
            <v>0.95199999999999996</v>
          </cell>
          <cell r="GJ124">
            <v>0.95699999999999996</v>
          </cell>
          <cell r="GK124">
            <v>0.95599999999999996</v>
          </cell>
          <cell r="GL124">
            <v>0.96299999999999997</v>
          </cell>
          <cell r="GM124">
            <v>0.96599999999999997</v>
          </cell>
          <cell r="GN124">
            <v>0.96899999999999997</v>
          </cell>
          <cell r="GO124">
            <v>0.97399999999999998</v>
          </cell>
          <cell r="GP124">
            <v>0.97299999999999998</v>
          </cell>
          <cell r="GQ124">
            <v>0.58787299699999995</v>
          </cell>
          <cell r="GR124">
            <v>0.59410804800000006</v>
          </cell>
          <cell r="GS124">
            <v>0.599295405</v>
          </cell>
          <cell r="GT124">
            <v>0.60314920500000002</v>
          </cell>
          <cell r="GU124">
            <v>0.60698724900000001</v>
          </cell>
          <cell r="GV124">
            <v>0.611932527</v>
          </cell>
          <cell r="GW124">
            <v>0.61579997099999995</v>
          </cell>
          <cell r="GX124">
            <v>0.62161213500000001</v>
          </cell>
          <cell r="GY124">
            <v>0.62983645899999996</v>
          </cell>
          <cell r="GZ124">
            <v>0.63781999700000003</v>
          </cell>
          <cell r="HA124">
            <v>0.64419519000000003</v>
          </cell>
          <cell r="HB124">
            <v>0.65461482000000004</v>
          </cell>
          <cell r="HC124">
            <v>0.65830724600000001</v>
          </cell>
          <cell r="HD124">
            <v>0.66800842800000004</v>
          </cell>
          <cell r="HE124">
            <v>0.67682864799999998</v>
          </cell>
          <cell r="HF124">
            <v>0.68761017300000005</v>
          </cell>
          <cell r="HG124">
            <v>0.69773549099999999</v>
          </cell>
          <cell r="HH124">
            <v>0.70728727800000002</v>
          </cell>
          <cell r="HI124">
            <v>0.71601080399999995</v>
          </cell>
          <cell r="HJ124">
            <v>0.71996247700000005</v>
          </cell>
          <cell r="HK124">
            <v>0.72806084800000004</v>
          </cell>
          <cell r="HL124">
            <v>0.73521509100000004</v>
          </cell>
          <cell r="HM124">
            <v>0.74856439799999996</v>
          </cell>
          <cell r="HN124">
            <v>0.75942093799999999</v>
          </cell>
          <cell r="HO124">
            <v>0.76981769600000005</v>
          </cell>
          <cell r="HP124">
            <v>0.77464304399999995</v>
          </cell>
          <cell r="HQ124">
            <v>0.77885213099999995</v>
          </cell>
          <cell r="HR124">
            <v>0.78622650999999999</v>
          </cell>
          <cell r="HS124">
            <v>0.7941433</v>
          </cell>
          <cell r="HT124">
            <v>0.80210880500000004</v>
          </cell>
          <cell r="HU124">
            <v>0.79127465399999997</v>
          </cell>
          <cell r="HV124">
            <v>0.78910766799999998</v>
          </cell>
          <cell r="HW124">
            <v>73.389799999999994</v>
          </cell>
          <cell r="HX124">
            <v>73.863</v>
          </cell>
          <cell r="HY124">
            <v>73.976799999999997</v>
          </cell>
          <cell r="HZ124">
            <v>73.973100000000002</v>
          </cell>
          <cell r="IA124">
            <v>74.129099999999994</v>
          </cell>
          <cell r="IB124">
            <v>74.372799999999998</v>
          </cell>
          <cell r="IC124">
            <v>74.3536</v>
          </cell>
          <cell r="ID124">
            <v>74.472700000000003</v>
          </cell>
          <cell r="IE124">
            <v>74.507900000000006</v>
          </cell>
          <cell r="IF124">
            <v>74.872399999999999</v>
          </cell>
          <cell r="IG124">
            <v>75.079899999999995</v>
          </cell>
          <cell r="IH124">
            <v>75.278700000000001</v>
          </cell>
          <cell r="II124">
            <v>75.434600000000003</v>
          </cell>
          <cell r="IJ124">
            <v>75.723100000000002</v>
          </cell>
          <cell r="IK124">
            <v>75.9666</v>
          </cell>
          <cell r="IL124">
            <v>76.228899999999996</v>
          </cell>
          <cell r="IM124">
            <v>76.524299999999997</v>
          </cell>
          <cell r="IN124">
            <v>76.919499999999999</v>
          </cell>
          <cell r="IO124">
            <v>77.204899999999995</v>
          </cell>
          <cell r="IP124">
            <v>77.436700000000002</v>
          </cell>
          <cell r="IQ124">
            <v>77.579499999999996</v>
          </cell>
          <cell r="IR124">
            <v>77.695400000000006</v>
          </cell>
          <cell r="IS124">
            <v>77.660899999999998</v>
          </cell>
          <cell r="IT124">
            <v>78.048400000000001</v>
          </cell>
          <cell r="IU124">
            <v>78.155500000000004</v>
          </cell>
          <cell r="IV124">
            <v>78.216399999999993</v>
          </cell>
          <cell r="IW124">
            <v>78.271000000000001</v>
          </cell>
          <cell r="IX124">
            <v>78.074399999999997</v>
          </cell>
          <cell r="IY124">
            <v>77.981399999999994</v>
          </cell>
          <cell r="IZ124">
            <v>78.178600000000003</v>
          </cell>
          <cell r="JA124">
            <v>77.736400000000003</v>
          </cell>
          <cell r="JB124">
            <v>76.826499999999996</v>
          </cell>
          <cell r="JC124">
            <v>10.49001026</v>
          </cell>
          <cell r="JD124">
            <v>10.588285340000001</v>
          </cell>
          <cell r="JE124">
            <v>10.68628099</v>
          </cell>
          <cell r="JF124">
            <v>10.78427664</v>
          </cell>
          <cell r="JG124">
            <v>10.8822723</v>
          </cell>
          <cell r="JH124">
            <v>10.98026795</v>
          </cell>
          <cell r="JI124">
            <v>11.0782636</v>
          </cell>
          <cell r="JJ124">
            <v>11.21392494</v>
          </cell>
          <cell r="JK124">
            <v>11.60611799</v>
          </cell>
          <cell r="JL124">
            <v>11.997759820000001</v>
          </cell>
          <cell r="JM124">
            <v>12.076250079999999</v>
          </cell>
          <cell r="JN124">
            <v>12.538999560000001</v>
          </cell>
          <cell r="JO124">
            <v>12.543600079999999</v>
          </cell>
          <cell r="JP124">
            <v>12.767089840000001</v>
          </cell>
          <cell r="JQ124">
            <v>12.92714024</v>
          </cell>
          <cell r="JR124">
            <v>13.362079619999999</v>
          </cell>
          <cell r="JS124">
            <v>13.62666035</v>
          </cell>
          <cell r="JT124">
            <v>13.82176971</v>
          </cell>
          <cell r="JU124">
            <v>13.97550011</v>
          </cell>
          <cell r="JV124">
            <v>14.26970959</v>
          </cell>
          <cell r="JW124">
            <v>14.40781975</v>
          </cell>
          <cell r="JX124">
            <v>14.70600033</v>
          </cell>
          <cell r="JY124">
            <v>15.253060339999999</v>
          </cell>
          <cell r="JZ124">
            <v>15.153400420000001</v>
          </cell>
          <cell r="KA124">
            <v>15.649539949999999</v>
          </cell>
          <cell r="KB124">
            <v>15.532710079999999</v>
          </cell>
          <cell r="KC124">
            <v>15.59181976</v>
          </cell>
          <cell r="KD124">
            <v>15.71514988</v>
          </cell>
          <cell r="KE124">
            <v>15.810878410000001</v>
          </cell>
          <cell r="KF124">
            <v>15.907190079999999</v>
          </cell>
          <cell r="KG124">
            <v>15.907190079999999</v>
          </cell>
          <cell r="KH124">
            <v>15.907190079999999</v>
          </cell>
          <cell r="KI124">
            <v>4.9200301169999996</v>
          </cell>
          <cell r="KJ124">
            <v>4.9888710979999997</v>
          </cell>
          <cell r="KK124">
            <v>5.0577120779999998</v>
          </cell>
          <cell r="KL124">
            <v>5.1265530589999999</v>
          </cell>
          <cell r="KM124">
            <v>5.195394039</v>
          </cell>
          <cell r="KN124">
            <v>5.2642350200000001</v>
          </cell>
          <cell r="KO124">
            <v>5.3330760000000001</v>
          </cell>
          <cell r="KP124">
            <v>5.4019169810000003</v>
          </cell>
          <cell r="KQ124">
            <v>5.4707579610000003</v>
          </cell>
          <cell r="KR124">
            <v>5.5395989419999996</v>
          </cell>
          <cell r="KS124">
            <v>5.6084399219999996</v>
          </cell>
          <cell r="KT124">
            <v>5.8229380949999996</v>
          </cell>
          <cell r="KU124">
            <v>6.0374362689999996</v>
          </cell>
          <cell r="KV124">
            <v>6.2519344419999996</v>
          </cell>
          <cell r="KW124">
            <v>6.4664326150000004</v>
          </cell>
          <cell r="KX124">
            <v>6.6809307880000004</v>
          </cell>
          <cell r="KY124">
            <v>6.8954289610000004</v>
          </cell>
          <cell r="KZ124">
            <v>7.1099271340000003</v>
          </cell>
          <cell r="LA124">
            <v>7.3244253070000003</v>
          </cell>
          <cell r="LB124">
            <v>7.5389234800000002</v>
          </cell>
          <cell r="LC124">
            <v>7.7534216530000002</v>
          </cell>
          <cell r="LD124">
            <v>7.9679198270000002</v>
          </cell>
          <cell r="LE124">
            <v>8.2016643610000006</v>
          </cell>
          <cell r="LF124">
            <v>8.4422659549999999</v>
          </cell>
          <cell r="LG124">
            <v>8.6899257670000001</v>
          </cell>
          <cell r="LH124">
            <v>8.9448508530000002</v>
          </cell>
          <cell r="LI124">
            <v>9.2072543469999992</v>
          </cell>
          <cell r="LJ124">
            <v>9.477355631</v>
          </cell>
          <cell r="LK124">
            <v>9.7553805259999997</v>
          </cell>
          <cell r="LL124">
            <v>10.04156148</v>
          </cell>
          <cell r="LM124">
            <v>10.04156148</v>
          </cell>
          <cell r="LN124">
            <v>10.04156148</v>
          </cell>
          <cell r="LO124">
            <v>4348.2241709999998</v>
          </cell>
          <cell r="LP124">
            <v>4540.7985179999996</v>
          </cell>
          <cell r="LQ124">
            <v>4773.8159880000003</v>
          </cell>
          <cell r="LR124">
            <v>4935.5254329999998</v>
          </cell>
          <cell r="LS124">
            <v>5040.7518040000004</v>
          </cell>
          <cell r="LT124">
            <v>5225.4444960000001</v>
          </cell>
          <cell r="LU124">
            <v>5413.2043720000001</v>
          </cell>
          <cell r="LV124">
            <v>5714.4527500000004</v>
          </cell>
          <cell r="LW124">
            <v>6007.2937490000004</v>
          </cell>
          <cell r="LX124">
            <v>6132.8796990000001</v>
          </cell>
          <cell r="LY124">
            <v>6589.0555750000003</v>
          </cell>
          <cell r="LZ124">
            <v>6779.6038660000004</v>
          </cell>
          <cell r="MA124">
            <v>6796.6806820000002</v>
          </cell>
          <cell r="MB124">
            <v>7226.8501260000003</v>
          </cell>
          <cell r="MC124">
            <v>7689.7926189999998</v>
          </cell>
          <cell r="MD124">
            <v>8018.6881910000002</v>
          </cell>
          <cell r="ME124">
            <v>8539.4401660000003</v>
          </cell>
          <cell r="MF124">
            <v>9053.1971379999995</v>
          </cell>
          <cell r="MG124">
            <v>9617.0029709999999</v>
          </cell>
          <cell r="MH124">
            <v>9121.2533779999994</v>
          </cell>
          <cell r="MI124">
            <v>9726.7337540000008</v>
          </cell>
          <cell r="MJ124">
            <v>9910.1718899999996</v>
          </cell>
          <cell r="MK124">
            <v>10929.36335</v>
          </cell>
          <cell r="ML124">
            <v>12529.43102</v>
          </cell>
          <cell r="MM124">
            <v>13023.34671</v>
          </cell>
          <cell r="MN124">
            <v>13705.330550000001</v>
          </cell>
          <cell r="MO124">
            <v>13782.408020000001</v>
          </cell>
          <cell r="MP124">
            <v>14858.47363</v>
          </cell>
          <cell r="MQ124">
            <v>16107.11097</v>
          </cell>
          <cell r="MR124">
            <v>16998.12342</v>
          </cell>
          <cell r="MS124">
            <v>14400.56271</v>
          </cell>
          <cell r="MT124">
            <v>15015.82114</v>
          </cell>
          <cell r="MU124">
            <v>0.65273202699999999</v>
          </cell>
          <cell r="MV124">
            <v>0.660668649</v>
          </cell>
          <cell r="MW124">
            <v>0.66640824700000001</v>
          </cell>
          <cell r="MX124">
            <v>0.67026497500000004</v>
          </cell>
          <cell r="MY124">
            <v>0.67359814900000003</v>
          </cell>
          <cell r="MZ124">
            <v>0.67809658500000003</v>
          </cell>
          <cell r="NA124">
            <v>0.681246079</v>
          </cell>
          <cell r="NB124">
            <v>0.687336426</v>
          </cell>
          <cell r="NC124">
            <v>0.69287822899999996</v>
          </cell>
          <cell r="ND124">
            <v>0.69937839800000001</v>
          </cell>
          <cell r="NE124">
            <v>0.70647257699999999</v>
          </cell>
          <cell r="NF124">
            <v>0.713815541</v>
          </cell>
          <cell r="NG124">
            <v>0.71777965499999996</v>
          </cell>
          <cell r="NH124">
            <v>0.72669784900000001</v>
          </cell>
          <cell r="NI124">
            <v>0.73364023300000003</v>
          </cell>
          <cell r="NJ124">
            <v>0.74077289899999998</v>
          </cell>
          <cell r="NK124">
            <v>0.74593565399999995</v>
          </cell>
          <cell r="NL124">
            <v>0.75203675199999998</v>
          </cell>
          <cell r="NM124">
            <v>0.75748804199999997</v>
          </cell>
          <cell r="NN124">
            <v>0.76597354299999998</v>
          </cell>
          <cell r="NO124">
            <v>0.77219759799999999</v>
          </cell>
          <cell r="NP124">
            <v>0.77912348799999998</v>
          </cell>
          <cell r="NQ124">
            <v>0.79062642999999999</v>
          </cell>
          <cell r="NR124">
            <v>0.79771641199999999</v>
          </cell>
          <cell r="NS124">
            <v>0.80824310899999996</v>
          </cell>
          <cell r="NT124">
            <v>0.80928564000000003</v>
          </cell>
          <cell r="NU124">
            <v>0.81464256099999999</v>
          </cell>
          <cell r="NV124">
            <v>0.81680653700000005</v>
          </cell>
          <cell r="NW124">
            <v>0.82238795899999995</v>
          </cell>
          <cell r="NX124">
            <v>0.82755023999999999</v>
          </cell>
          <cell r="NY124">
            <v>0.81248015500000004</v>
          </cell>
          <cell r="NZ124">
            <v>0.81101046200000004</v>
          </cell>
          <cell r="OA124">
            <v>65.817099999999996</v>
          </cell>
          <cell r="OB124">
            <v>66.658699999999996</v>
          </cell>
          <cell r="OC124">
            <v>66.898499999999999</v>
          </cell>
          <cell r="OD124">
            <v>66.876800000000003</v>
          </cell>
          <cell r="OE124">
            <v>66.877099999999999</v>
          </cell>
          <cell r="OF124">
            <v>67.011499999999998</v>
          </cell>
          <cell r="OG124">
            <v>66.841999999999999</v>
          </cell>
          <cell r="OH124">
            <v>67.132599999999996</v>
          </cell>
          <cell r="OI124">
            <v>67.349999999999994</v>
          </cell>
          <cell r="OJ124">
            <v>68.065399999999997</v>
          </cell>
          <cell r="OK124">
            <v>68.387299999999996</v>
          </cell>
          <cell r="OL124">
            <v>68.682500000000005</v>
          </cell>
          <cell r="OM124">
            <v>68.779700000000005</v>
          </cell>
          <cell r="ON124">
            <v>69.024100000000004</v>
          </cell>
          <cell r="OO124">
            <v>69.192099999999996</v>
          </cell>
          <cell r="OP124">
            <v>69.321700000000007</v>
          </cell>
          <cell r="OQ124">
            <v>69.470699999999994</v>
          </cell>
          <cell r="OR124">
            <v>69.496600000000001</v>
          </cell>
          <cell r="OS124">
            <v>69.724100000000007</v>
          </cell>
          <cell r="OT124">
            <v>70.055199999999999</v>
          </cell>
          <cell r="OU124">
            <v>70.580500000000001</v>
          </cell>
          <cell r="OV124">
            <v>70.920400000000001</v>
          </cell>
          <cell r="OW124">
            <v>71.185599999999994</v>
          </cell>
          <cell r="OX124">
            <v>71.490499999999997</v>
          </cell>
          <cell r="OY124">
            <v>71.666899999999998</v>
          </cell>
          <cell r="OZ124">
            <v>71.850099999999998</v>
          </cell>
          <cell r="PA124">
            <v>71.880399999999995</v>
          </cell>
          <cell r="PB124">
            <v>71.819999999999993</v>
          </cell>
          <cell r="PC124">
            <v>71.977099999999993</v>
          </cell>
          <cell r="PD124">
            <v>72.178299999999993</v>
          </cell>
          <cell r="PE124">
            <v>71.077600000000004</v>
          </cell>
          <cell r="PF124">
            <v>70.44</v>
          </cell>
          <cell r="PG124">
            <v>10.50605011</v>
          </cell>
          <cell r="PH124">
            <v>10.69484785</v>
          </cell>
          <cell r="PI124">
            <v>10.88364559</v>
          </cell>
          <cell r="PJ124">
            <v>11.07244333</v>
          </cell>
          <cell r="PK124">
            <v>11.261241070000001</v>
          </cell>
          <cell r="PL124">
            <v>11.4500388</v>
          </cell>
          <cell r="PM124">
            <v>11.63883654</v>
          </cell>
          <cell r="PN124">
            <v>11.82763428</v>
          </cell>
          <cell r="PO124">
            <v>12.01643202</v>
          </cell>
          <cell r="PP124">
            <v>12.20522976</v>
          </cell>
          <cell r="PQ124">
            <v>12.40027046</v>
          </cell>
          <cell r="PR124">
            <v>12.54598045</v>
          </cell>
          <cell r="PS124">
            <v>12.579879760000001</v>
          </cell>
          <cell r="PT124">
            <v>12.917679789999999</v>
          </cell>
          <cell r="PU124">
            <v>13.10813046</v>
          </cell>
          <cell r="PV124">
            <v>13.48266029</v>
          </cell>
          <cell r="PW124">
            <v>13.452079769999999</v>
          </cell>
          <cell r="PX124">
            <v>13.45394039</v>
          </cell>
          <cell r="PY124">
            <v>13.50716019</v>
          </cell>
          <cell r="PZ124">
            <v>13.712109570000001</v>
          </cell>
          <cell r="QA124">
            <v>13.775460239999999</v>
          </cell>
          <cell r="QB124">
            <v>13.897999759999999</v>
          </cell>
          <cell r="QC124">
            <v>14.314279559999999</v>
          </cell>
          <cell r="QD124">
            <v>14.4574604</v>
          </cell>
          <cell r="QE124">
            <v>14.994890209999999</v>
          </cell>
          <cell r="QF124">
            <v>14.592309950000001</v>
          </cell>
          <cell r="QG124">
            <v>14.61596012</v>
          </cell>
          <cell r="QH124">
            <v>14.41561031</v>
          </cell>
          <cell r="QI124">
            <v>14.43937051</v>
          </cell>
          <cell r="QJ124">
            <v>14.46316987</v>
          </cell>
          <cell r="QK124">
            <v>14.46316987</v>
          </cell>
          <cell r="QL124">
            <v>14.46316987</v>
          </cell>
          <cell r="QM124">
            <v>6.8227400779999998</v>
          </cell>
          <cell r="QN124">
            <v>6.8420330519999997</v>
          </cell>
          <cell r="QO124">
            <v>6.8613260269999996</v>
          </cell>
          <cell r="QP124">
            <v>6.8806190010000003</v>
          </cell>
          <cell r="QQ124">
            <v>6.8999119760000003</v>
          </cell>
          <cell r="QR124">
            <v>6.9192049500000001</v>
          </cell>
          <cell r="QS124">
            <v>6.9384979250000001</v>
          </cell>
          <cell r="QT124">
            <v>6.9577908989999999</v>
          </cell>
          <cell r="QU124">
            <v>6.9770838739999999</v>
          </cell>
          <cell r="QV124">
            <v>6.9963768479999997</v>
          </cell>
          <cell r="QW124">
            <v>7.0156698229999996</v>
          </cell>
          <cell r="QX124">
            <v>7.2055225370000002</v>
          </cell>
          <cell r="QY124">
            <v>7.395375252</v>
          </cell>
          <cell r="QZ124">
            <v>7.5852279659999997</v>
          </cell>
          <cell r="RA124">
            <v>7.7750806810000004</v>
          </cell>
          <cell r="RB124">
            <v>7.9649333950000001</v>
          </cell>
          <cell r="RC124">
            <v>8.1547861099999999</v>
          </cell>
          <cell r="RD124">
            <v>8.3446388240000005</v>
          </cell>
          <cell r="RE124">
            <v>8.5344915389999993</v>
          </cell>
          <cell r="RF124">
            <v>8.724344254</v>
          </cell>
          <cell r="RG124">
            <v>8.9141969680000006</v>
          </cell>
          <cell r="RH124">
            <v>9.1040496829999995</v>
          </cell>
          <cell r="RI124">
            <v>9.3067731919999996</v>
          </cell>
          <cell r="RJ124">
            <v>9.5140108259999998</v>
          </cell>
          <cell r="RK124">
            <v>9.7258631040000001</v>
          </cell>
          <cell r="RL124">
            <v>9.9424327810000008</v>
          </cell>
          <cell r="RM124">
            <v>10.1638249</v>
          </cell>
          <cell r="RN124">
            <v>10.390146850000001</v>
          </cell>
          <cell r="RO124">
            <v>10.6215084</v>
          </cell>
          <cell r="RP124">
            <v>10.85802176</v>
          </cell>
          <cell r="RQ124">
            <v>10.85802176</v>
          </cell>
          <cell r="RR124">
            <v>10.85802176</v>
          </cell>
          <cell r="RS124">
            <v>11788.986569999999</v>
          </cell>
          <cell r="RT124">
            <v>12232.59866</v>
          </cell>
          <cell r="RU124">
            <v>12833.9972</v>
          </cell>
          <cell r="RV124">
            <v>13261.40646</v>
          </cell>
          <cell r="RW124">
            <v>13521.763269999999</v>
          </cell>
          <cell r="RX124">
            <v>13958.813270000001</v>
          </cell>
          <cell r="RY124">
            <v>14427.025379999999</v>
          </cell>
          <cell r="RZ124">
            <v>15186.67304</v>
          </cell>
          <cell r="SA124">
            <v>15914.04788</v>
          </cell>
          <cell r="SB124">
            <v>16193.05284</v>
          </cell>
          <cell r="SC124">
            <v>17342.974429999998</v>
          </cell>
          <cell r="SD124">
            <v>18024.996729999999</v>
          </cell>
          <cell r="SE124">
            <v>18255.450970000002</v>
          </cell>
          <cell r="SF124">
            <v>18862.953679999999</v>
          </cell>
          <cell r="SG124">
            <v>19513.647010000001</v>
          </cell>
          <cell r="SH124">
            <v>19516.842519999998</v>
          </cell>
          <cell r="SI124">
            <v>20517.964329999999</v>
          </cell>
          <cell r="SJ124">
            <v>22129.683389999998</v>
          </cell>
          <cell r="SK124">
            <v>22785.87917</v>
          </cell>
          <cell r="SL124">
            <v>23937.408739999999</v>
          </cell>
          <cell r="SM124">
            <v>24249.73259</v>
          </cell>
          <cell r="SN124">
            <v>25090.649659999999</v>
          </cell>
          <cell r="SO124">
            <v>26940.469819999998</v>
          </cell>
          <cell r="SP124">
            <v>27841.054909999999</v>
          </cell>
          <cell r="SQ124">
            <v>28788.92453</v>
          </cell>
          <cell r="SR124">
            <v>29762.523000000001</v>
          </cell>
          <cell r="SS124">
            <v>31224.916359999999</v>
          </cell>
          <cell r="ST124">
            <v>32401.019649999998</v>
          </cell>
          <cell r="SU124">
            <v>33624.904320000001</v>
          </cell>
          <cell r="SV124">
            <v>34384.867830000003</v>
          </cell>
          <cell r="SW124">
            <v>28159.312330000001</v>
          </cell>
          <cell r="SX124">
            <v>29221.04434</v>
          </cell>
          <cell r="TA124">
            <v>0.64600000000000002</v>
          </cell>
          <cell r="TB124">
            <v>0.65200000000000002</v>
          </cell>
          <cell r="TC124">
            <v>0.66100000000000003</v>
          </cell>
          <cell r="TD124">
            <v>0.66400000000000003</v>
          </cell>
          <cell r="TE124">
            <v>0.66800000000000004</v>
          </cell>
          <cell r="TF124">
            <v>0.67100000000000004</v>
          </cell>
          <cell r="TG124">
            <v>0.67600000000000005</v>
          </cell>
          <cell r="TH124">
            <v>0.68100000000000005</v>
          </cell>
          <cell r="TI124">
            <v>0.66700000000000004</v>
          </cell>
          <cell r="TJ124">
            <v>0.66600000000000004</v>
          </cell>
          <cell r="TM124">
            <v>16.471398950000001</v>
          </cell>
          <cell r="TN124">
            <v>16.499023080000001</v>
          </cell>
          <cell r="TO124">
            <v>16.424017549999999</v>
          </cell>
          <cell r="TP124">
            <v>16.37407554</v>
          </cell>
          <cell r="TQ124">
            <v>16.370596209999999</v>
          </cell>
          <cell r="TR124">
            <v>16.419725379999999</v>
          </cell>
          <cell r="TS124">
            <v>16.49399786</v>
          </cell>
          <cell r="TT124">
            <v>16.5757856</v>
          </cell>
          <cell r="TU124">
            <v>16.90243559</v>
          </cell>
          <cell r="TV124">
            <v>16.9101772</v>
          </cell>
          <cell r="TY124">
            <v>16.645161290000001</v>
          </cell>
          <cell r="TZ124">
            <v>16.624040919999999</v>
          </cell>
          <cell r="UA124">
            <v>16.645649429999999</v>
          </cell>
          <cell r="UB124">
            <v>16.477987420000002</v>
          </cell>
          <cell r="UC124">
            <v>16.604244690000002</v>
          </cell>
          <cell r="UD124">
            <v>16.645962730000001</v>
          </cell>
          <cell r="UE124">
            <v>16.646115909999999</v>
          </cell>
          <cell r="UF124">
            <v>16.646266829999998</v>
          </cell>
          <cell r="UG124">
            <v>17.039801000000001</v>
          </cell>
          <cell r="UH124">
            <v>16.957605990000001</v>
          </cell>
          <cell r="UI124">
            <v>9.1708202360000008</v>
          </cell>
          <cell r="UJ124">
            <v>9.2147178650000008</v>
          </cell>
          <cell r="UK124">
            <v>9.3202323909999993</v>
          </cell>
          <cell r="UL124">
            <v>9.4031047819999998</v>
          </cell>
          <cell r="UM124">
            <v>9.1780881880000003</v>
          </cell>
          <cell r="UN124">
            <v>9.0282621380000005</v>
          </cell>
          <cell r="UO124">
            <v>9.0178241729999993</v>
          </cell>
          <cell r="UP124">
            <v>9.1652116780000004</v>
          </cell>
          <cell r="UQ124">
            <v>9.3880290990000006</v>
          </cell>
          <cell r="UR124">
            <v>9.6333923339999998</v>
          </cell>
          <cell r="US124">
            <v>10.61334229</v>
          </cell>
          <cell r="UT124">
            <v>10.63656712</v>
          </cell>
          <cell r="UV124">
            <v>21.91298205</v>
          </cell>
          <cell r="UW124">
            <v>21.91298205</v>
          </cell>
          <cell r="UX124">
            <v>21.91298205</v>
          </cell>
          <cell r="UY124">
            <v>21.91298205</v>
          </cell>
          <cell r="UZ124">
            <v>21.91298205</v>
          </cell>
          <cell r="VA124">
            <v>21.91298205</v>
          </cell>
          <cell r="VB124">
            <v>21.91298205</v>
          </cell>
          <cell r="VC124">
            <v>21.91298205</v>
          </cell>
          <cell r="VD124">
            <v>21.91298205</v>
          </cell>
          <cell r="VE124">
            <v>21.91298205</v>
          </cell>
          <cell r="VF124">
            <v>21.91298205</v>
          </cell>
          <cell r="VI124">
            <v>18.180982419999999</v>
          </cell>
          <cell r="VJ124">
            <v>18.180982419999999</v>
          </cell>
          <cell r="VK124">
            <v>18.180982419999999</v>
          </cell>
          <cell r="VL124">
            <v>18.180982419999999</v>
          </cell>
          <cell r="VM124">
            <v>18.180982419999999</v>
          </cell>
          <cell r="VN124">
            <v>18.180982419999999</v>
          </cell>
          <cell r="VO124">
            <v>18.180982419999999</v>
          </cell>
          <cell r="VP124">
            <v>18.180982419999999</v>
          </cell>
          <cell r="VQ124">
            <v>18.180982419999999</v>
          </cell>
          <cell r="VR124">
            <v>18.180982419999999</v>
          </cell>
          <cell r="VS124">
            <v>82</v>
          </cell>
          <cell r="VT124">
            <v>0.51500000000000001</v>
          </cell>
          <cell r="VU124">
            <v>0.50900000000000001</v>
          </cell>
          <cell r="VV124">
            <v>0.51300000000000001</v>
          </cell>
          <cell r="VW124">
            <v>0.50600000000000001</v>
          </cell>
          <cell r="VX124">
            <v>0.499</v>
          </cell>
          <cell r="VY124">
            <v>0.48499999999999999</v>
          </cell>
          <cell r="VZ124">
            <v>0.47399999999999998</v>
          </cell>
          <cell r="WA124">
            <v>0.47699999999999998</v>
          </cell>
          <cell r="WB124">
            <v>0.47599999999999998</v>
          </cell>
          <cell r="WC124">
            <v>0.47</v>
          </cell>
          <cell r="WD124">
            <v>0.48599999999999999</v>
          </cell>
          <cell r="WE124">
            <v>0.47699999999999998</v>
          </cell>
          <cell r="WF124">
            <v>0.47699999999999998</v>
          </cell>
          <cell r="WG124">
            <v>0.47699999999999998</v>
          </cell>
          <cell r="WH124">
            <v>0.47099999999999997</v>
          </cell>
          <cell r="WI124">
            <v>0.39400000000000002</v>
          </cell>
          <cell r="WJ124">
            <v>0.39200000000000002</v>
          </cell>
          <cell r="WK124">
            <v>0.39600000000000002</v>
          </cell>
          <cell r="WL124">
            <v>0.38700000000000001</v>
          </cell>
          <cell r="WM124">
            <v>0.39</v>
          </cell>
          <cell r="WN124">
            <v>0.38600000000000001</v>
          </cell>
          <cell r="WO124">
            <v>0.371</v>
          </cell>
          <cell r="WP124">
            <v>0.379</v>
          </cell>
          <cell r="WQ124">
            <v>0.36199999999999999</v>
          </cell>
          <cell r="WR124">
            <v>0.37</v>
          </cell>
          <cell r="WS124">
            <v>0.39600000000000002</v>
          </cell>
          <cell r="WT124">
            <v>0.39100000000000001</v>
          </cell>
          <cell r="WU124">
            <v>0.38400000000000001</v>
          </cell>
          <cell r="WV124">
            <v>0.38</v>
          </cell>
          <cell r="WW124">
            <v>0.34399999999999997</v>
          </cell>
          <cell r="WX124">
            <v>0.34799999999999998</v>
          </cell>
          <cell r="WY124">
            <v>0.34699999999999998</v>
          </cell>
          <cell r="WZ124">
            <v>88</v>
          </cell>
          <cell r="XA124">
            <v>82</v>
          </cell>
          <cell r="XB124">
            <v>90</v>
          </cell>
          <cell r="XC124">
            <v>83</v>
          </cell>
          <cell r="XD124">
            <v>78</v>
          </cell>
          <cell r="XE124">
            <v>70</v>
          </cell>
          <cell r="XF124">
            <v>61</v>
          </cell>
          <cell r="XG124">
            <v>66</v>
          </cell>
          <cell r="XH124">
            <v>65</v>
          </cell>
          <cell r="XI124">
            <v>60</v>
          </cell>
          <cell r="XJ124">
            <v>59</v>
          </cell>
          <cell r="XK124">
            <v>54</v>
          </cell>
          <cell r="XL124">
            <v>54</v>
          </cell>
          <cell r="XM124">
            <v>57</v>
          </cell>
          <cell r="XN124">
            <v>54</v>
          </cell>
          <cell r="XO124">
            <v>53</v>
          </cell>
          <cell r="XP124">
            <v>55</v>
          </cell>
          <cell r="XQ124">
            <v>56</v>
          </cell>
          <cell r="XR124">
            <v>53</v>
          </cell>
          <cell r="XS124">
            <v>59</v>
          </cell>
          <cell r="XT124">
            <v>66</v>
          </cell>
          <cell r="XU124">
            <v>54</v>
          </cell>
          <cell r="XV124">
            <v>63</v>
          </cell>
          <cell r="XW124">
            <v>60</v>
          </cell>
          <cell r="XX124">
            <v>70</v>
          </cell>
          <cell r="XY124">
            <v>73</v>
          </cell>
          <cell r="XZ124">
            <v>67</v>
          </cell>
          <cell r="YA124">
            <v>61</v>
          </cell>
          <cell r="YB124">
            <v>61</v>
          </cell>
          <cell r="YC124">
            <v>61</v>
          </cell>
          <cell r="YD124">
            <v>61</v>
          </cell>
          <cell r="YE124">
            <v>61</v>
          </cell>
          <cell r="YF124">
            <v>44.351999999999997</v>
          </cell>
          <cell r="YG124">
            <v>44.487000000000002</v>
          </cell>
          <cell r="YH124">
            <v>43.86</v>
          </cell>
          <cell r="YI124">
            <v>43.293999999999997</v>
          </cell>
          <cell r="YJ124">
            <v>41.963999999999999</v>
          </cell>
          <cell r="YK124">
            <v>38.848999999999997</v>
          </cell>
          <cell r="YL124">
            <v>38.429000000000002</v>
          </cell>
          <cell r="YM124">
            <v>37.631</v>
          </cell>
          <cell r="YN124">
            <v>37.904000000000003</v>
          </cell>
          <cell r="YO124">
            <v>38.389000000000003</v>
          </cell>
          <cell r="YP124">
            <v>38.898000000000003</v>
          </cell>
          <cell r="YQ124">
            <v>37.127000000000002</v>
          </cell>
          <cell r="YR124">
            <v>37.286999999999999</v>
          </cell>
          <cell r="YS124">
            <v>36.908000000000001</v>
          </cell>
          <cell r="YT124">
            <v>37.692</v>
          </cell>
          <cell r="YU124">
            <v>35.857999999999997</v>
          </cell>
          <cell r="YV124">
            <v>34.615000000000002</v>
          </cell>
          <cell r="YW124">
            <v>35.454999999999998</v>
          </cell>
          <cell r="YX124">
            <v>34.776000000000003</v>
          </cell>
          <cell r="YY124">
            <v>33.088000000000001</v>
          </cell>
          <cell r="YZ124">
            <v>32.052999999999997</v>
          </cell>
          <cell r="ZA124">
            <v>31.655000000000001</v>
          </cell>
          <cell r="ZB124">
            <v>30.664000000000001</v>
          </cell>
          <cell r="ZC124">
            <v>27.126000000000001</v>
          </cell>
          <cell r="ZD124">
            <v>26.073</v>
          </cell>
          <cell r="ZE124">
            <v>24.49</v>
          </cell>
          <cell r="ZF124">
            <v>24.856000000000002</v>
          </cell>
          <cell r="ZG124">
            <v>25.132000000000001</v>
          </cell>
          <cell r="ZH124">
            <v>24.343</v>
          </cell>
          <cell r="ZI124">
            <v>24.31</v>
          </cell>
          <cell r="ZJ124">
            <v>24.550999999999998</v>
          </cell>
          <cell r="ZK124">
            <v>24.564</v>
          </cell>
          <cell r="ZL124">
            <v>26</v>
          </cell>
          <cell r="ZM124">
            <v>26.75187683</v>
          </cell>
          <cell r="ZN124">
            <v>27.503753660000001</v>
          </cell>
          <cell r="ZO124">
            <v>28.255630490000001</v>
          </cell>
          <cell r="ZP124">
            <v>29.007507319999998</v>
          </cell>
          <cell r="ZQ124">
            <v>29.75938416</v>
          </cell>
          <cell r="ZR124">
            <v>30.51126099</v>
          </cell>
          <cell r="ZS124">
            <v>31.263137820000001</v>
          </cell>
          <cell r="ZT124">
            <v>32.015014649999998</v>
          </cell>
          <cell r="ZU124">
            <v>32.766891479999998</v>
          </cell>
          <cell r="ZV124">
            <v>33.518768309999999</v>
          </cell>
          <cell r="ZW124">
            <v>34.998635729999997</v>
          </cell>
          <cell r="ZX124">
            <v>36.478503140000001</v>
          </cell>
          <cell r="ZY124">
            <v>37.958370559999999</v>
          </cell>
          <cell r="ZZ124">
            <v>39.438237970000003</v>
          </cell>
          <cell r="AAA124">
            <v>40.918105390000001</v>
          </cell>
          <cell r="AAB124">
            <v>42.397972799999998</v>
          </cell>
          <cell r="AAC124">
            <v>43.877840220000003</v>
          </cell>
          <cell r="AAD124">
            <v>45.35770763</v>
          </cell>
          <cell r="AAE124">
            <v>46.837575049999998</v>
          </cell>
          <cell r="AAF124">
            <v>48.317442460000002</v>
          </cell>
          <cell r="AAG124">
            <v>49.79730988</v>
          </cell>
          <cell r="AAH124">
            <v>51.42549795</v>
          </cell>
          <cell r="AAI124">
            <v>53.10692177</v>
          </cell>
          <cell r="AAJ124">
            <v>54.843321930000002</v>
          </cell>
          <cell r="AAK124">
            <v>56.636495969999999</v>
          </cell>
          <cell r="AAL124">
            <v>58.488300170000002</v>
          </cell>
          <cell r="AAM124">
            <v>60.400651519999997</v>
          </cell>
          <cell r="AAN124">
            <v>62.375529700000001</v>
          </cell>
          <cell r="AAO124">
            <v>64.414979110000004</v>
          </cell>
          <cell r="AAP124">
            <v>64.414979110000004</v>
          </cell>
          <cell r="AAQ124">
            <v>64.414979110000004</v>
          </cell>
          <cell r="AAR124">
            <v>40.219459530000002</v>
          </cell>
          <cell r="AAS124">
            <v>40.692063519999998</v>
          </cell>
          <cell r="AAT124">
            <v>41.164667510000001</v>
          </cell>
          <cell r="AAU124">
            <v>41.637271499999997</v>
          </cell>
          <cell r="AAV124">
            <v>42.10987549</v>
          </cell>
          <cell r="AAW124">
            <v>42.582479480000003</v>
          </cell>
          <cell r="AAX124">
            <v>43.05508347</v>
          </cell>
          <cell r="AAY124">
            <v>43.527687450000002</v>
          </cell>
          <cell r="AAZ124">
            <v>44.000291439999998</v>
          </cell>
          <cell r="ABA124">
            <v>44.472895430000001</v>
          </cell>
          <cell r="ABB124">
            <v>44.945499419999997</v>
          </cell>
          <cell r="ABC124">
            <v>46.218485749999999</v>
          </cell>
          <cell r="ABD124">
            <v>47.49147207</v>
          </cell>
          <cell r="ABE124">
            <v>48.764458400000002</v>
          </cell>
          <cell r="ABF124">
            <v>50.037444720000003</v>
          </cell>
          <cell r="ABG124">
            <v>51.310431049999998</v>
          </cell>
          <cell r="ABH124">
            <v>52.583417369999999</v>
          </cell>
          <cell r="ABI124">
            <v>53.856403700000001</v>
          </cell>
          <cell r="ABJ124">
            <v>55.129390020000002</v>
          </cell>
          <cell r="ABK124">
            <v>56.402376349999997</v>
          </cell>
          <cell r="ABL124">
            <v>57.675362669999998</v>
          </cell>
          <cell r="ABM124">
            <v>58.948349</v>
          </cell>
          <cell r="ABN124">
            <v>60.310972620000001</v>
          </cell>
          <cell r="ABO124">
            <v>61.705094039999999</v>
          </cell>
          <cell r="ABP124">
            <v>63.131441340000002</v>
          </cell>
          <cell r="ABQ124">
            <v>64.590759449999993</v>
          </cell>
          <cell r="ABR124">
            <v>66.083810499999998</v>
          </cell>
          <cell r="ABS124">
            <v>67.611374249999997</v>
          </cell>
          <cell r="ABT124">
            <v>69.174248480000003</v>
          </cell>
          <cell r="ABU124">
            <v>70.773249410000005</v>
          </cell>
          <cell r="ABV124">
            <v>70.773249410000005</v>
          </cell>
          <cell r="ABW124">
            <v>70.773249410000005</v>
          </cell>
          <cell r="ABX124">
            <v>7.575757576</v>
          </cell>
          <cell r="ABY124">
            <v>7.575757576</v>
          </cell>
          <cell r="ABZ124">
            <v>7.575757576</v>
          </cell>
          <cell r="ACA124">
            <v>7.575757576</v>
          </cell>
          <cell r="ACB124">
            <v>7.575757576</v>
          </cell>
          <cell r="ACC124">
            <v>7.575757576</v>
          </cell>
          <cell r="ACD124">
            <v>7.575757576</v>
          </cell>
          <cell r="ACE124">
            <v>7.575757576</v>
          </cell>
          <cell r="ACF124">
            <v>7.575757576</v>
          </cell>
          <cell r="ACG124">
            <v>7.575757576</v>
          </cell>
          <cell r="ACH124">
            <v>5.7142857139999998</v>
          </cell>
          <cell r="ACI124">
            <v>5.7142857139999998</v>
          </cell>
          <cell r="ACJ124">
            <v>5.7142857139999998</v>
          </cell>
          <cell r="ACK124">
            <v>5.7142857139999998</v>
          </cell>
          <cell r="ACL124">
            <v>5.7142857139999998</v>
          </cell>
          <cell r="ACM124">
            <v>17.14285714</v>
          </cell>
          <cell r="ACN124">
            <v>17.14285714</v>
          </cell>
          <cell r="ACO124">
            <v>17.14285714</v>
          </cell>
          <cell r="ACP124">
            <v>17.14285714</v>
          </cell>
          <cell r="ACQ124">
            <v>17.14285714</v>
          </cell>
          <cell r="ACR124">
            <v>18.84057971</v>
          </cell>
          <cell r="ACS124">
            <v>18.84057971</v>
          </cell>
          <cell r="ACT124">
            <v>18.84057971</v>
          </cell>
          <cell r="ACU124">
            <v>18.84057971</v>
          </cell>
          <cell r="ACV124">
            <v>18.84057971</v>
          </cell>
          <cell r="ACW124">
            <v>11.594202900000001</v>
          </cell>
          <cell r="ACX124">
            <v>11.594202900000001</v>
          </cell>
          <cell r="ACY124">
            <v>11.594202900000001</v>
          </cell>
          <cell r="ACZ124">
            <v>11.594202900000001</v>
          </cell>
          <cell r="ADA124">
            <v>20</v>
          </cell>
          <cell r="ADB124">
            <v>20</v>
          </cell>
          <cell r="ADC124">
            <v>20</v>
          </cell>
          <cell r="ADD124">
            <v>92.424242419999999</v>
          </cell>
          <cell r="ADE124">
            <v>92.424242419999999</v>
          </cell>
          <cell r="ADF124">
            <v>92.424242419999999</v>
          </cell>
          <cell r="ADG124">
            <v>92.424242419999999</v>
          </cell>
          <cell r="ADH124">
            <v>92.424242419999999</v>
          </cell>
          <cell r="ADI124">
            <v>92.424242419999999</v>
          </cell>
          <cell r="ADJ124">
            <v>92.424242419999999</v>
          </cell>
          <cell r="ADK124">
            <v>92.424242419999999</v>
          </cell>
          <cell r="ADL124">
            <v>92.424242419999999</v>
          </cell>
          <cell r="ADM124">
            <v>92.424242419999999</v>
          </cell>
          <cell r="ADN124">
            <v>94.285714290000001</v>
          </cell>
          <cell r="ADO124">
            <v>94.285714290000001</v>
          </cell>
          <cell r="ADP124">
            <v>94.285714290000001</v>
          </cell>
          <cell r="ADQ124">
            <v>94.285714290000001</v>
          </cell>
          <cell r="ADR124">
            <v>94.285714290000001</v>
          </cell>
          <cell r="ADS124">
            <v>82.857142859999996</v>
          </cell>
          <cell r="ADT124">
            <v>82.857142859999996</v>
          </cell>
          <cell r="ADU124">
            <v>82.857142859999996</v>
          </cell>
          <cell r="ADV124">
            <v>82.857142859999996</v>
          </cell>
          <cell r="ADW124">
            <v>82.857142859999996</v>
          </cell>
          <cell r="ADX124">
            <v>81.15942029</v>
          </cell>
          <cell r="ADY124">
            <v>81.15942029</v>
          </cell>
          <cell r="ADZ124">
            <v>81.15942029</v>
          </cell>
          <cell r="AEA124">
            <v>81.15942029</v>
          </cell>
          <cell r="AEB124">
            <v>81.15942029</v>
          </cell>
          <cell r="AEC124">
            <v>88.405797100000001</v>
          </cell>
          <cell r="AED124">
            <v>88.405797100000001</v>
          </cell>
          <cell r="AEE124">
            <v>88.405797100000001</v>
          </cell>
          <cell r="AEF124">
            <v>88.405797100000001</v>
          </cell>
          <cell r="AEG124">
            <v>80</v>
          </cell>
          <cell r="AEH124">
            <v>80</v>
          </cell>
          <cell r="AEI124">
            <v>80</v>
          </cell>
          <cell r="AEJ124">
            <v>38.387</v>
          </cell>
          <cell r="AEK124">
            <v>38.529000000000003</v>
          </cell>
          <cell r="AEL124">
            <v>38.576999999999998</v>
          </cell>
          <cell r="AEM124">
            <v>38.606999999999999</v>
          </cell>
          <cell r="AEN124">
            <v>38.670999999999999</v>
          </cell>
          <cell r="AEO124">
            <v>38.773000000000003</v>
          </cell>
          <cell r="AEP124">
            <v>38.74</v>
          </cell>
          <cell r="AEQ124">
            <v>38.695999999999998</v>
          </cell>
          <cell r="AER124">
            <v>38.643999999999998</v>
          </cell>
          <cell r="AES124">
            <v>38.587000000000003</v>
          </cell>
          <cell r="AET124">
            <v>38.530999999999999</v>
          </cell>
          <cell r="AEU124">
            <v>38.069000000000003</v>
          </cell>
          <cell r="AEV124">
            <v>37.622</v>
          </cell>
          <cell r="AEW124">
            <v>38.603000000000002</v>
          </cell>
          <cell r="AEX124">
            <v>39.591999999999999</v>
          </cell>
          <cell r="AEY124">
            <v>41.03</v>
          </cell>
          <cell r="AEZ124">
            <v>41.036000000000001</v>
          </cell>
          <cell r="AFA124">
            <v>39.994999999999997</v>
          </cell>
          <cell r="AFB124">
            <v>40.850999999999999</v>
          </cell>
          <cell r="AFC124">
            <v>41.284999999999997</v>
          </cell>
          <cell r="AFD124">
            <v>42.759</v>
          </cell>
          <cell r="AFE124">
            <v>41.774000000000001</v>
          </cell>
          <cell r="AFF124">
            <v>42.116</v>
          </cell>
          <cell r="AFG124">
            <v>43.997999999999998</v>
          </cell>
          <cell r="AFH124">
            <v>44.226999999999997</v>
          </cell>
          <cell r="AFI124">
            <v>45.363999999999997</v>
          </cell>
          <cell r="AFJ124">
            <v>44.353999999999999</v>
          </cell>
          <cell r="AFK124">
            <v>44.598999999999997</v>
          </cell>
          <cell r="AFL124">
            <v>44.442999999999998</v>
          </cell>
          <cell r="AFM124">
            <v>45.216999999999999</v>
          </cell>
          <cell r="AFN124">
            <v>43.137</v>
          </cell>
          <cell r="AFO124">
            <v>43.404000000000003</v>
          </cell>
          <cell r="AFP124">
            <v>80.88</v>
          </cell>
          <cell r="AFQ124">
            <v>80.513999999999996</v>
          </cell>
          <cell r="AFR124">
            <v>80.287999999999997</v>
          </cell>
          <cell r="AFS124">
            <v>80.2</v>
          </cell>
          <cell r="AFT124">
            <v>80.119</v>
          </cell>
          <cell r="AFU124">
            <v>79.921999999999997</v>
          </cell>
          <cell r="AFV124">
            <v>79.688999999999993</v>
          </cell>
          <cell r="AFW124">
            <v>79.397000000000006</v>
          </cell>
          <cell r="AFX124">
            <v>79.055000000000007</v>
          </cell>
          <cell r="AFY124">
            <v>78.683999999999997</v>
          </cell>
          <cell r="AFZ124">
            <v>78.307000000000002</v>
          </cell>
          <cell r="AGA124">
            <v>78.111000000000004</v>
          </cell>
          <cell r="AGB124">
            <v>77.968000000000004</v>
          </cell>
          <cell r="AGC124">
            <v>77.701999999999998</v>
          </cell>
          <cell r="AGD124">
            <v>77.421000000000006</v>
          </cell>
          <cell r="AGE124">
            <v>76.88</v>
          </cell>
          <cell r="AGF124">
            <v>75.805000000000007</v>
          </cell>
          <cell r="AGG124">
            <v>75.042000000000002</v>
          </cell>
          <cell r="AGH124">
            <v>74.159000000000006</v>
          </cell>
          <cell r="AGI124">
            <v>73.924000000000007</v>
          </cell>
          <cell r="AGJ124">
            <v>73.876999999999995</v>
          </cell>
          <cell r="AGK124">
            <v>73.134</v>
          </cell>
          <cell r="AGL124">
            <v>73.234999999999999</v>
          </cell>
          <cell r="AGM124">
            <v>73.382000000000005</v>
          </cell>
          <cell r="AGN124">
            <v>73.659000000000006</v>
          </cell>
          <cell r="AGO124">
            <v>73.230999999999995</v>
          </cell>
          <cell r="AGP124">
            <v>72.712000000000003</v>
          </cell>
          <cell r="AGQ124">
            <v>72.84</v>
          </cell>
          <cell r="AGR124">
            <v>71.600999999999999</v>
          </cell>
          <cell r="AGS124">
            <v>71.725999999999999</v>
          </cell>
          <cell r="AGT124">
            <v>70.347999999999999</v>
          </cell>
          <cell r="AGU124">
            <v>70.447999999999993</v>
          </cell>
          <cell r="AJI124">
            <v>1.384548069</v>
          </cell>
          <cell r="AJJ124">
            <v>1.4231977680000001</v>
          </cell>
          <cell r="AJK124">
            <v>1.576610684</v>
          </cell>
          <cell r="AJL124">
            <v>1.6142480560000001</v>
          </cell>
          <cell r="AJM124">
            <v>1.4569123900000001</v>
          </cell>
          <cell r="AJN124">
            <v>1.6198668700000001</v>
          </cell>
          <cell r="AJO124">
            <v>1.7069078449999999</v>
          </cell>
          <cell r="AJP124">
            <v>1.730206041</v>
          </cell>
          <cell r="AJQ124">
            <v>1.861436235</v>
          </cell>
          <cell r="AJR124">
            <v>2.0633324659999999</v>
          </cell>
          <cell r="AJS124">
            <v>2.2692581920000001</v>
          </cell>
          <cell r="AJT124">
            <v>2.3968165290000001</v>
          </cell>
          <cell r="AJU124">
            <v>2.3993769409999999</v>
          </cell>
          <cell r="AJV124">
            <v>2.5305336500000002</v>
          </cell>
          <cell r="AJW124">
            <v>2.5408064810000002</v>
          </cell>
          <cell r="AJX124">
            <v>2.6954925639999998</v>
          </cell>
          <cell r="AJY124">
            <v>2.953694724</v>
          </cell>
          <cell r="AJZ124">
            <v>2.9873027479999998</v>
          </cell>
          <cell r="AKA124">
            <v>3.0393895720000002</v>
          </cell>
          <cell r="AKB124">
            <v>2.98072896</v>
          </cell>
          <cell r="AKC124">
            <v>3.1356899889999998</v>
          </cell>
          <cell r="AKD124">
            <v>3.1307350450000002</v>
          </cell>
          <cell r="AKE124">
            <v>3.1626948160000001</v>
          </cell>
          <cell r="AKF124">
            <v>3.2394707239999998</v>
          </cell>
          <cell r="AKG124">
            <v>3.3453559259999999</v>
          </cell>
          <cell r="AKH124">
            <v>3.3426336449999998</v>
          </cell>
          <cell r="AKI124">
            <v>3.443712283</v>
          </cell>
          <cell r="AKJ124">
            <v>3.5871914490000001</v>
          </cell>
          <cell r="AKK124">
            <v>3.5622265099999999</v>
          </cell>
          <cell r="AKL124">
            <v>3.4481454989999998</v>
          </cell>
          <cell r="AKM124">
            <v>3.1290298230000002</v>
          </cell>
          <cell r="AKN124">
            <v>3.1290298230000002</v>
          </cell>
        </row>
        <row r="125">
          <cell r="A125" t="str">
            <v>Malawi</v>
          </cell>
          <cell r="B125" t="str">
            <v>MWI</v>
          </cell>
          <cell r="C125" t="str">
            <v>Low</v>
          </cell>
          <cell r="D125" t="str">
            <v>SSA</v>
          </cell>
          <cell r="E125">
            <v>169</v>
          </cell>
          <cell r="F125">
            <v>0.30299999999999999</v>
          </cell>
          <cell r="G125">
            <v>0.309</v>
          </cell>
          <cell r="H125">
            <v>0.31900000000000001</v>
          </cell>
          <cell r="I125">
            <v>0.32700000000000001</v>
          </cell>
          <cell r="J125">
            <v>0.32600000000000001</v>
          </cell>
          <cell r="K125">
            <v>0.36699999999999999</v>
          </cell>
          <cell r="L125">
            <v>0.36799999999999999</v>
          </cell>
          <cell r="M125">
            <v>0.36899999999999999</v>
          </cell>
          <cell r="N125">
            <v>0.36899999999999999</v>
          </cell>
          <cell r="O125">
            <v>0.375</v>
          </cell>
          <cell r="P125">
            <v>0.374</v>
          </cell>
          <cell r="Q125">
            <v>0.38</v>
          </cell>
          <cell r="R125">
            <v>0.38600000000000001</v>
          </cell>
          <cell r="S125">
            <v>0.39300000000000002</v>
          </cell>
          <cell r="T125">
            <v>0.4</v>
          </cell>
          <cell r="U125">
            <v>0.40600000000000003</v>
          </cell>
          <cell r="V125">
            <v>0.41499999999999998</v>
          </cell>
          <cell r="W125">
            <v>0.42299999999999999</v>
          </cell>
          <cell r="X125">
            <v>0.433</v>
          </cell>
          <cell r="Y125">
            <v>0.44500000000000001</v>
          </cell>
          <cell r="Z125">
            <v>0.45600000000000002</v>
          </cell>
          <cell r="AA125">
            <v>0.46300000000000002</v>
          </cell>
          <cell r="AB125">
            <v>0.47</v>
          </cell>
          <cell r="AC125">
            <v>0.47799999999999998</v>
          </cell>
          <cell r="AD125">
            <v>0.48699999999999999</v>
          </cell>
          <cell r="AE125">
            <v>0.49099999999999999</v>
          </cell>
          <cell r="AF125">
            <v>0.498</v>
          </cell>
          <cell r="AG125">
            <v>0.505</v>
          </cell>
          <cell r="AH125">
            <v>0.51</v>
          </cell>
          <cell r="AI125">
            <v>0.51900000000000002</v>
          </cell>
          <cell r="AJ125">
            <v>0.51600000000000001</v>
          </cell>
          <cell r="AK125">
            <v>0.51200000000000001</v>
          </cell>
          <cell r="AL125">
            <v>43.322699999999998</v>
          </cell>
          <cell r="AM125">
            <v>43.312399999999997</v>
          </cell>
          <cell r="AN125">
            <v>43.412599999999998</v>
          </cell>
          <cell r="AO125">
            <v>43.387599999999999</v>
          </cell>
          <cell r="AP125">
            <v>43.561300000000003</v>
          </cell>
          <cell r="AQ125">
            <v>43.641399999999997</v>
          </cell>
          <cell r="AR125">
            <v>43.440800000000003</v>
          </cell>
          <cell r="AS125">
            <v>43.1312</v>
          </cell>
          <cell r="AT125">
            <v>42.847900000000003</v>
          </cell>
          <cell r="AU125">
            <v>43.567999999999998</v>
          </cell>
          <cell r="AV125">
            <v>44.518099999999997</v>
          </cell>
          <cell r="AW125">
            <v>45.895000000000003</v>
          </cell>
          <cell r="AX125">
            <v>47.221400000000003</v>
          </cell>
          <cell r="AY125">
            <v>48.79</v>
          </cell>
          <cell r="AZ125">
            <v>50.453400000000002</v>
          </cell>
          <cell r="BA125">
            <v>52.044499999999999</v>
          </cell>
          <cell r="BB125">
            <v>53.237699999999997</v>
          </cell>
          <cell r="BC125">
            <v>53.945999999999998</v>
          </cell>
          <cell r="BD125">
            <v>54.6036</v>
          </cell>
          <cell r="BE125">
            <v>55.447600000000001</v>
          </cell>
          <cell r="BF125">
            <v>56.380600000000001</v>
          </cell>
          <cell r="BG125">
            <v>57.454700000000003</v>
          </cell>
          <cell r="BH125">
            <v>58.678600000000003</v>
          </cell>
          <cell r="BI125">
            <v>59.7288</v>
          </cell>
          <cell r="BJ125">
            <v>60.899099999999997</v>
          </cell>
          <cell r="BK125">
            <v>61.378100000000003</v>
          </cell>
          <cell r="BL125">
            <v>62.209299999999999</v>
          </cell>
          <cell r="BM125">
            <v>62.976900000000001</v>
          </cell>
          <cell r="BN125">
            <v>63.275799999999997</v>
          </cell>
          <cell r="BO125">
            <v>64.118799999999993</v>
          </cell>
          <cell r="BP125">
            <v>63.716700000000003</v>
          </cell>
          <cell r="BQ125">
            <v>62.904400000000003</v>
          </cell>
          <cell r="BR125">
            <v>5.529300213</v>
          </cell>
          <cell r="BS125">
            <v>5.7452502250000004</v>
          </cell>
          <cell r="BT125">
            <v>6.8510799410000001</v>
          </cell>
          <cell r="BU125">
            <v>7.1504402159999998</v>
          </cell>
          <cell r="BV125">
            <v>7.435420036</v>
          </cell>
          <cell r="BW125">
            <v>10.899689670000001</v>
          </cell>
          <cell r="BX125">
            <v>10.687009809999999</v>
          </cell>
          <cell r="BY125">
            <v>10.80333328</v>
          </cell>
          <cell r="BZ125">
            <v>10.91965675</v>
          </cell>
          <cell r="CA125">
            <v>11.035980220000001</v>
          </cell>
          <cell r="CB125">
            <v>10.341279979999999</v>
          </cell>
          <cell r="CC125">
            <v>10.669030190000001</v>
          </cell>
          <cell r="CD125">
            <v>10.622810360000001</v>
          </cell>
          <cell r="CE125">
            <v>10.29662514</v>
          </cell>
          <cell r="CF125">
            <v>9.9704399109999997</v>
          </cell>
          <cell r="CG125">
            <v>9.8468999860000004</v>
          </cell>
          <cell r="CH125">
            <v>9.9410600660000004</v>
          </cell>
          <cell r="CI125">
            <v>9.7921600340000001</v>
          </cell>
          <cell r="CJ125">
            <v>10.114809989999999</v>
          </cell>
          <cell r="CK125">
            <v>10.437459949999999</v>
          </cell>
          <cell r="CL125">
            <v>10.7601099</v>
          </cell>
          <cell r="CM125">
            <v>10.91059971</v>
          </cell>
          <cell r="CN125">
            <v>11.1173968</v>
          </cell>
          <cell r="CO125">
            <v>11.328113480000001</v>
          </cell>
          <cell r="CP125">
            <v>11.54282403</v>
          </cell>
          <cell r="CQ125">
            <v>11.76160417</v>
          </cell>
          <cell r="CR125">
            <v>11.98453101</v>
          </cell>
          <cell r="CS125">
            <v>12.21168316</v>
          </cell>
          <cell r="CT125">
            <v>12.443140700000001</v>
          </cell>
          <cell r="CU125">
            <v>12.67898523</v>
          </cell>
          <cell r="CV125">
            <v>12.67898523</v>
          </cell>
          <cell r="CW125">
            <v>12.67898523</v>
          </cell>
          <cell r="CX125">
            <v>2.2773817169999999</v>
          </cell>
          <cell r="CY125">
            <v>2.325717982</v>
          </cell>
          <cell r="CZ125">
            <v>2.3740542470000001</v>
          </cell>
          <cell r="DA125">
            <v>2.4223905120000002</v>
          </cell>
          <cell r="DB125">
            <v>2.4707267769999999</v>
          </cell>
          <cell r="DC125">
            <v>2.519063042</v>
          </cell>
          <cell r="DD125">
            <v>2.582272004</v>
          </cell>
          <cell r="DE125">
            <v>2.645480966</v>
          </cell>
          <cell r="DF125">
            <v>2.7086899280000001</v>
          </cell>
          <cell r="DG125">
            <v>2.7718988900000001</v>
          </cell>
          <cell r="DH125">
            <v>2.8351078520000002</v>
          </cell>
          <cell r="DI125">
            <v>2.8983168140000002</v>
          </cell>
          <cell r="DJ125">
            <v>2.9615257760000002</v>
          </cell>
          <cell r="DK125">
            <v>3.0247347379999998</v>
          </cell>
          <cell r="DL125">
            <v>3.0879436999999998</v>
          </cell>
          <cell r="DM125">
            <v>3.1511526619999999</v>
          </cell>
          <cell r="DN125">
            <v>3.3184705019999998</v>
          </cell>
          <cell r="DO125">
            <v>3.4857883429999998</v>
          </cell>
          <cell r="DP125">
            <v>3.6531061829999998</v>
          </cell>
          <cell r="DQ125">
            <v>3.8204240230000002</v>
          </cell>
          <cell r="DR125">
            <v>3.9877418640000002</v>
          </cell>
          <cell r="DS125">
            <v>4.0137690839999998</v>
          </cell>
          <cell r="DT125">
            <v>4.0397963030000001</v>
          </cell>
          <cell r="DU125">
            <v>4.0658235229999997</v>
          </cell>
          <cell r="DV125">
            <v>4.0918507420000001</v>
          </cell>
          <cell r="DW125">
            <v>4.1178779619999997</v>
          </cell>
          <cell r="DX125">
            <v>4.2108323179999996</v>
          </cell>
          <cell r="DY125">
            <v>4.3037866740000004</v>
          </cell>
          <cell r="DZ125">
            <v>4.3967410290000002</v>
          </cell>
          <cell r="EA125">
            <v>4.4896953850000001</v>
          </cell>
          <cell r="EB125">
            <v>4.4896953850000001</v>
          </cell>
          <cell r="EC125">
            <v>4.4896953850000001</v>
          </cell>
          <cell r="ED125">
            <v>931.55042109999999</v>
          </cell>
          <cell r="EE125">
            <v>992.21269889999996</v>
          </cell>
          <cell r="EF125">
            <v>911.32703079999999</v>
          </cell>
          <cell r="EG125">
            <v>997.14349530000004</v>
          </cell>
          <cell r="EH125">
            <v>891.78676470000005</v>
          </cell>
          <cell r="EI125">
            <v>1030.5329409999999</v>
          </cell>
          <cell r="EJ125">
            <v>1086.2526069999999</v>
          </cell>
          <cell r="EK125">
            <v>1100.854233</v>
          </cell>
          <cell r="EL125">
            <v>1112.580694</v>
          </cell>
          <cell r="EM125">
            <v>1114.5335130000001</v>
          </cell>
          <cell r="EN125">
            <v>1102.201953</v>
          </cell>
          <cell r="EO125">
            <v>1021.417235</v>
          </cell>
          <cell r="EP125">
            <v>1013.803213</v>
          </cell>
          <cell r="EQ125">
            <v>1046.060197</v>
          </cell>
          <cell r="ER125">
            <v>1075.7209829999999</v>
          </cell>
          <cell r="ES125">
            <v>1082.36655</v>
          </cell>
          <cell r="ET125">
            <v>1102.8628100000001</v>
          </cell>
          <cell r="EU125">
            <v>1175.3872530000001</v>
          </cell>
          <cell r="EV125">
            <v>1229.6010200000001</v>
          </cell>
          <cell r="EW125">
            <v>1294.266832</v>
          </cell>
          <cell r="EX125">
            <v>1344.0921989999999</v>
          </cell>
          <cell r="EY125">
            <v>1369.5375469999999</v>
          </cell>
          <cell r="EZ125">
            <v>1356.039974</v>
          </cell>
          <cell r="FA125">
            <v>1386.630627</v>
          </cell>
          <cell r="FB125">
            <v>1425.1557089999999</v>
          </cell>
          <cell r="FC125">
            <v>1425.1857010000001</v>
          </cell>
          <cell r="FD125">
            <v>1421.541999</v>
          </cell>
          <cell r="FE125">
            <v>1439.5041859999999</v>
          </cell>
          <cell r="FF125">
            <v>1463.5443909999999</v>
          </cell>
          <cell r="FG125">
            <v>1503.0573420000001</v>
          </cell>
          <cell r="FH125">
            <v>1475.38654</v>
          </cell>
          <cell r="FI125">
            <v>1465.6350640000001</v>
          </cell>
          <cell r="FJ125">
            <v>2</v>
          </cell>
          <cell r="FK125">
            <v>0.82799999999999996</v>
          </cell>
          <cell r="FL125">
            <v>0.83399999999999996</v>
          </cell>
          <cell r="FM125">
            <v>0.84299999999999997</v>
          </cell>
          <cell r="FN125">
            <v>0.85599999999999998</v>
          </cell>
          <cell r="FO125">
            <v>0.86299999999999999</v>
          </cell>
          <cell r="FP125">
            <v>0.86899999999999999</v>
          </cell>
          <cell r="FQ125">
            <v>0.86499999999999999</v>
          </cell>
          <cell r="FR125">
            <v>0.86299999999999999</v>
          </cell>
          <cell r="FS125">
            <v>0.86299999999999999</v>
          </cell>
          <cell r="FT125">
            <v>0.86</v>
          </cell>
          <cell r="FU125">
            <v>0.86199999999999999</v>
          </cell>
          <cell r="FV125">
            <v>0.86199999999999999</v>
          </cell>
          <cell r="FW125">
            <v>0.86299999999999999</v>
          </cell>
          <cell r="FX125">
            <v>0.86799999999999999</v>
          </cell>
          <cell r="FY125">
            <v>0.876</v>
          </cell>
          <cell r="FZ125">
            <v>0.88100000000000001</v>
          </cell>
          <cell r="GA125">
            <v>0.88700000000000001</v>
          </cell>
          <cell r="GB125">
            <v>0.88800000000000001</v>
          </cell>
          <cell r="GC125">
            <v>0.88900000000000001</v>
          </cell>
          <cell r="GD125">
            <v>0.89500000000000002</v>
          </cell>
          <cell r="GE125">
            <v>0.90900000000000003</v>
          </cell>
          <cell r="GF125">
            <v>0.91900000000000004</v>
          </cell>
          <cell r="GG125">
            <v>0.92600000000000005</v>
          </cell>
          <cell r="GH125">
            <v>0.91</v>
          </cell>
          <cell r="GI125">
            <v>0.94699999999999995</v>
          </cell>
          <cell r="GJ125">
            <v>0.95</v>
          </cell>
          <cell r="GK125">
            <v>0.95599999999999996</v>
          </cell>
          <cell r="GL125">
            <v>0.96199999999999997</v>
          </cell>
          <cell r="GM125">
            <v>0.96599999999999997</v>
          </cell>
          <cell r="GN125">
            <v>0.97199999999999998</v>
          </cell>
          <cell r="GO125">
            <v>0.97099999999999997</v>
          </cell>
          <cell r="GP125">
            <v>0.96799999999999997</v>
          </cell>
          <cell r="GQ125">
            <v>0.27351252500000001</v>
          </cell>
          <cell r="GR125">
            <v>0.280188198</v>
          </cell>
          <cell r="GS125">
            <v>0.28687943900000001</v>
          </cell>
          <cell r="GT125">
            <v>0.30097673899999999</v>
          </cell>
          <cell r="GU125">
            <v>0.30140461000000002</v>
          </cell>
          <cell r="GV125">
            <v>0.34106866000000002</v>
          </cell>
          <cell r="GW125">
            <v>0.34068017299999998</v>
          </cell>
          <cell r="GX125">
            <v>0.341078936</v>
          </cell>
          <cell r="GY125">
            <v>0.34168066600000002</v>
          </cell>
          <cell r="GZ125">
            <v>0.34631660399999997</v>
          </cell>
          <cell r="HA125">
            <v>0.345561483</v>
          </cell>
          <cell r="HB125">
            <v>0.34981516600000001</v>
          </cell>
          <cell r="HC125">
            <v>0.35730497100000003</v>
          </cell>
          <cell r="HD125">
            <v>0.36464971800000001</v>
          </cell>
          <cell r="HE125">
            <v>0.37249016099999999</v>
          </cell>
          <cell r="HF125">
            <v>0.37965661000000001</v>
          </cell>
          <cell r="HG125">
            <v>0.38941303199999999</v>
          </cell>
          <cell r="HH125">
            <v>0.396127742</v>
          </cell>
          <cell r="HI125">
            <v>0.406128877</v>
          </cell>
          <cell r="HJ125">
            <v>0.41857510199999998</v>
          </cell>
          <cell r="HK125">
            <v>0.43293173299999999</v>
          </cell>
          <cell r="HL125">
            <v>0.44238687799999998</v>
          </cell>
          <cell r="HM125">
            <v>0.45048614599999998</v>
          </cell>
          <cell r="HN125">
            <v>0.452610024</v>
          </cell>
          <cell r="HO125">
            <v>0.47203287100000002</v>
          </cell>
          <cell r="HP125">
            <v>0.47680619299999999</v>
          </cell>
          <cell r="HQ125">
            <v>0.484619782</v>
          </cell>
          <cell r="HR125">
            <v>0.49326944900000003</v>
          </cell>
          <cell r="HS125">
            <v>0.499758486</v>
          </cell>
          <cell r="HT125">
            <v>0.50955596700000005</v>
          </cell>
          <cell r="HU125">
            <v>0.50651285300000004</v>
          </cell>
          <cell r="HV125">
            <v>0.50201403200000005</v>
          </cell>
          <cell r="HW125">
            <v>45.469000000000001</v>
          </cell>
          <cell r="HX125">
            <v>45.5291</v>
          </cell>
          <cell r="HY125">
            <v>45.619100000000003</v>
          </cell>
          <cell r="HZ125">
            <v>45.682200000000002</v>
          </cell>
          <cell r="IA125">
            <v>45.880699999999997</v>
          </cell>
          <cell r="IB125">
            <v>46.035299999999999</v>
          </cell>
          <cell r="IC125">
            <v>45.662100000000002</v>
          </cell>
          <cell r="ID125">
            <v>45.253100000000003</v>
          </cell>
          <cell r="IE125">
            <v>44.924599999999998</v>
          </cell>
          <cell r="IF125">
            <v>45.516800000000003</v>
          </cell>
          <cell r="IG125">
            <v>46.307299999999998</v>
          </cell>
          <cell r="IH125">
            <v>47.644599999999997</v>
          </cell>
          <cell r="II125">
            <v>48.942100000000003</v>
          </cell>
          <cell r="IJ125">
            <v>50.433</v>
          </cell>
          <cell r="IK125">
            <v>52.143300000000004</v>
          </cell>
          <cell r="IL125">
            <v>53.9619</v>
          </cell>
          <cell r="IM125">
            <v>55.252899999999997</v>
          </cell>
          <cell r="IN125">
            <v>55.9221</v>
          </cell>
          <cell r="IO125">
            <v>56.355800000000002</v>
          </cell>
          <cell r="IP125">
            <v>57.317100000000003</v>
          </cell>
          <cell r="IQ125">
            <v>58.410499999999999</v>
          </cell>
          <cell r="IR125">
            <v>59.834400000000002</v>
          </cell>
          <cell r="IS125">
            <v>61.262099999999997</v>
          </cell>
          <cell r="IT125">
            <v>62.6325</v>
          </cell>
          <cell r="IU125">
            <v>64.339600000000004</v>
          </cell>
          <cell r="IV125">
            <v>64.659300000000002</v>
          </cell>
          <cell r="IW125">
            <v>65.671000000000006</v>
          </cell>
          <cell r="IX125">
            <v>66.644199999999998</v>
          </cell>
          <cell r="IY125">
            <v>66.9602</v>
          </cell>
          <cell r="IZ125">
            <v>67.967799999999997</v>
          </cell>
          <cell r="JA125">
            <v>67.597099999999998</v>
          </cell>
          <cell r="JB125">
            <v>66.468500000000006</v>
          </cell>
          <cell r="JC125">
            <v>4.904389858</v>
          </cell>
          <cell r="JD125">
            <v>5.1352300639999999</v>
          </cell>
          <cell r="JE125">
            <v>5.8932149410000001</v>
          </cell>
          <cell r="JF125">
            <v>6.6511998180000003</v>
          </cell>
          <cell r="JG125">
            <v>7.0495600700000001</v>
          </cell>
          <cell r="JH125">
            <v>10.111379619999999</v>
          </cell>
          <cell r="JI125">
            <v>9.9054899219999992</v>
          </cell>
          <cell r="JJ125">
            <v>10.025659879999999</v>
          </cell>
          <cell r="JK125">
            <v>10.145829839999999</v>
          </cell>
          <cell r="JL125">
            <v>10.26599979</v>
          </cell>
          <cell r="JM125">
            <v>9.7862701419999993</v>
          </cell>
          <cell r="JN125">
            <v>9.9311752319999993</v>
          </cell>
          <cell r="JO125">
            <v>10.076080320000001</v>
          </cell>
          <cell r="JP125">
            <v>9.9058251380000009</v>
          </cell>
          <cell r="JQ125">
            <v>9.7355699540000007</v>
          </cell>
          <cell r="JR125">
            <v>9.6073102949999996</v>
          </cell>
          <cell r="JS125">
            <v>9.7571802139999999</v>
          </cell>
          <cell r="JT125">
            <v>9.5940599439999996</v>
          </cell>
          <cell r="JU125">
            <v>9.9462366099999997</v>
          </cell>
          <cell r="JV125">
            <v>10.29841328</v>
          </cell>
          <cell r="JW125">
            <v>10.65058994</v>
          </cell>
          <cell r="JX125">
            <v>10.83279991</v>
          </cell>
          <cell r="JY125">
            <v>11.06397834</v>
          </cell>
          <cell r="JZ125">
            <v>11.30009025</v>
          </cell>
          <cell r="KA125">
            <v>11.541240930000001</v>
          </cell>
          <cell r="KB125">
            <v>11.787537909999999</v>
          </cell>
          <cell r="KC125">
            <v>12.039091020000001</v>
          </cell>
          <cell r="KD125">
            <v>12.29601242</v>
          </cell>
          <cell r="KE125">
            <v>12.558416680000001</v>
          </cell>
          <cell r="KF125">
            <v>12.826420799999999</v>
          </cell>
          <cell r="KG125">
            <v>12.826420799999999</v>
          </cell>
          <cell r="KH125">
            <v>12.826420799999999</v>
          </cell>
          <cell r="KI125">
            <v>1.522352755</v>
          </cell>
          <cell r="KJ125">
            <v>1.563196365</v>
          </cell>
          <cell r="KK125">
            <v>1.6040399759999999</v>
          </cell>
          <cell r="KL125">
            <v>1.644883586</v>
          </cell>
          <cell r="KM125">
            <v>1.6857271970000001</v>
          </cell>
          <cell r="KN125">
            <v>1.7265708070000001</v>
          </cell>
          <cell r="KO125">
            <v>1.774840529</v>
          </cell>
          <cell r="KP125">
            <v>1.82311025</v>
          </cell>
          <cell r="KQ125">
            <v>1.8713799719999999</v>
          </cell>
          <cell r="KR125">
            <v>1.919649693</v>
          </cell>
          <cell r="KS125">
            <v>1.967919414</v>
          </cell>
          <cell r="KT125">
            <v>2.0347544129999999</v>
          </cell>
          <cell r="KU125">
            <v>2.101589412</v>
          </cell>
          <cell r="KV125">
            <v>2.1684244110000002</v>
          </cell>
          <cell r="KW125">
            <v>2.2352594099999998</v>
          </cell>
          <cell r="KX125">
            <v>2.302094409</v>
          </cell>
          <cell r="KY125">
            <v>2.4784645460000001</v>
          </cell>
          <cell r="KZ125">
            <v>2.6548346820000002</v>
          </cell>
          <cell r="LA125">
            <v>2.8312048179999998</v>
          </cell>
          <cell r="LB125">
            <v>3.0075749539999999</v>
          </cell>
          <cell r="LC125">
            <v>3.1839450899999999</v>
          </cell>
          <cell r="LD125">
            <v>3.2656323110000001</v>
          </cell>
          <cell r="LE125">
            <v>3.3473195320000002</v>
          </cell>
          <cell r="LF125">
            <v>3.4290067529999999</v>
          </cell>
          <cell r="LG125">
            <v>3.5106939740000001</v>
          </cell>
          <cell r="LH125">
            <v>3.5923811950000002</v>
          </cell>
          <cell r="LI125">
            <v>3.7204816100000002</v>
          </cell>
          <cell r="LJ125">
            <v>3.8485820249999998</v>
          </cell>
          <cell r="LK125">
            <v>3.9766824390000002</v>
          </cell>
          <cell r="LL125">
            <v>4.1047828539999998</v>
          </cell>
          <cell r="LM125">
            <v>4.1047828539999998</v>
          </cell>
          <cell r="LN125">
            <v>4.1047828539999998</v>
          </cell>
          <cell r="LO125">
            <v>776.86716039999999</v>
          </cell>
          <cell r="LP125">
            <v>825.16368680000005</v>
          </cell>
          <cell r="LQ125">
            <v>756.48830550000002</v>
          </cell>
          <cell r="LR125">
            <v>826.74378400000001</v>
          </cell>
          <cell r="LS125">
            <v>738.62346879999996</v>
          </cell>
          <cell r="LT125">
            <v>852.91196439999999</v>
          </cell>
          <cell r="LU125">
            <v>900.04543149999995</v>
          </cell>
          <cell r="LV125">
            <v>913.30983449999997</v>
          </cell>
          <cell r="LW125">
            <v>924.21983150000005</v>
          </cell>
          <cell r="LX125">
            <v>924.41449060000002</v>
          </cell>
          <cell r="LY125">
            <v>911.82929799999999</v>
          </cell>
          <cell r="LZ125">
            <v>842.72364660000005</v>
          </cell>
          <cell r="MA125">
            <v>834.18370100000004</v>
          </cell>
          <cell r="MB125">
            <v>858.33565129999999</v>
          </cell>
          <cell r="MC125">
            <v>880.17335149999997</v>
          </cell>
          <cell r="MD125">
            <v>883.06337719999999</v>
          </cell>
          <cell r="ME125">
            <v>896.87451090000002</v>
          </cell>
          <cell r="MF125">
            <v>952.92555979999997</v>
          </cell>
          <cell r="MG125">
            <v>994.43303830000002</v>
          </cell>
          <cell r="MH125">
            <v>1044.53505</v>
          </cell>
          <cell r="MI125">
            <v>1123.282467</v>
          </cell>
          <cell r="MJ125">
            <v>1141.8334870000001</v>
          </cell>
          <cell r="MK125">
            <v>1127.580815</v>
          </cell>
          <cell r="ML125">
            <v>1019.343303</v>
          </cell>
          <cell r="MM125">
            <v>1184.3857929999999</v>
          </cell>
          <cell r="MN125">
            <v>1187.176788</v>
          </cell>
          <cell r="MO125">
            <v>1187.725594</v>
          </cell>
          <cell r="MP125">
            <v>1206.1552569999999</v>
          </cell>
          <cell r="MQ125">
            <v>1229.8145950000001</v>
          </cell>
          <cell r="MR125">
            <v>1266.9699109999999</v>
          </cell>
          <cell r="MS125">
            <v>1236.032659</v>
          </cell>
          <cell r="MT125">
            <v>1231.6290240000001</v>
          </cell>
          <cell r="MU125">
            <v>0.330239952</v>
          </cell>
          <cell r="MV125">
            <v>0.33591262500000002</v>
          </cell>
          <cell r="MW125">
            <v>0.34025766200000002</v>
          </cell>
          <cell r="MX125">
            <v>0.35150119699999999</v>
          </cell>
          <cell r="MY125">
            <v>0.34927598900000001</v>
          </cell>
          <cell r="MZ125">
            <v>0.39239970200000002</v>
          </cell>
          <cell r="NA125">
            <v>0.39382960700000003</v>
          </cell>
          <cell r="NB125">
            <v>0.39503536</v>
          </cell>
          <cell r="NC125">
            <v>0.39593635900000002</v>
          </cell>
          <cell r="ND125">
            <v>0.40246741000000003</v>
          </cell>
          <cell r="NE125">
            <v>0.40093837700000001</v>
          </cell>
          <cell r="NF125">
            <v>0.40596104799999999</v>
          </cell>
          <cell r="NG125">
            <v>0.41408035399999998</v>
          </cell>
          <cell r="NH125">
            <v>0.41995932899999999</v>
          </cell>
          <cell r="NI125">
            <v>0.42506991100000002</v>
          </cell>
          <cell r="NJ125">
            <v>0.43104838000000001</v>
          </cell>
          <cell r="NK125">
            <v>0.43902311700000002</v>
          </cell>
          <cell r="NL125">
            <v>0.44625570799999997</v>
          </cell>
          <cell r="NM125">
            <v>0.45708601900000001</v>
          </cell>
          <cell r="NN125">
            <v>0.46770010400000001</v>
          </cell>
          <cell r="NO125">
            <v>0.476193537</v>
          </cell>
          <cell r="NP125">
            <v>0.481277856</v>
          </cell>
          <cell r="NQ125">
            <v>0.48648969600000003</v>
          </cell>
          <cell r="NR125">
            <v>0.49712814500000002</v>
          </cell>
          <cell r="NS125">
            <v>0.49823752700000001</v>
          </cell>
          <cell r="NT125">
            <v>0.50206149899999997</v>
          </cell>
          <cell r="NU125">
            <v>0.50705303899999998</v>
          </cell>
          <cell r="NV125">
            <v>0.51262343099999996</v>
          </cell>
          <cell r="NW125">
            <v>0.51717689</v>
          </cell>
          <cell r="NX125">
            <v>0.52399839299999995</v>
          </cell>
          <cell r="NY125">
            <v>0.52156287899999998</v>
          </cell>
          <cell r="NZ125">
            <v>0.518874061</v>
          </cell>
          <cell r="OA125">
            <v>41.251199999999997</v>
          </cell>
          <cell r="OB125">
            <v>41.177300000000002</v>
          </cell>
          <cell r="OC125">
            <v>41.283799999999999</v>
          </cell>
          <cell r="OD125">
            <v>41.181699999999999</v>
          </cell>
          <cell r="OE125">
            <v>41.330199999999998</v>
          </cell>
          <cell r="OF125">
            <v>41.343000000000004</v>
          </cell>
          <cell r="OG125">
            <v>41.307000000000002</v>
          </cell>
          <cell r="OH125">
            <v>41.097700000000003</v>
          </cell>
          <cell r="OI125">
            <v>40.864600000000003</v>
          </cell>
          <cell r="OJ125">
            <v>41.695799999999998</v>
          </cell>
          <cell r="OK125">
            <v>42.780999999999999</v>
          </cell>
          <cell r="OL125">
            <v>44.185899999999997</v>
          </cell>
          <cell r="OM125">
            <v>45.5321</v>
          </cell>
          <cell r="ON125">
            <v>47.1614</v>
          </cell>
          <cell r="OO125">
            <v>48.768599999999999</v>
          </cell>
          <cell r="OP125">
            <v>50.1387</v>
          </cell>
          <cell r="OQ125">
            <v>51.2318</v>
          </cell>
          <cell r="OR125">
            <v>51.967199999999998</v>
          </cell>
          <cell r="OS125">
            <v>52.820399999999999</v>
          </cell>
          <cell r="OT125">
            <v>53.551099999999998</v>
          </cell>
          <cell r="OU125">
            <v>54.331499999999998</v>
          </cell>
          <cell r="OV125">
            <v>55.083799999999997</v>
          </cell>
          <cell r="OW125">
            <v>56.115699999999997</v>
          </cell>
          <cell r="OX125">
            <v>56.868299999999998</v>
          </cell>
          <cell r="OY125">
            <v>57.576700000000002</v>
          </cell>
          <cell r="OZ125">
            <v>58.186799999999998</v>
          </cell>
          <cell r="PA125">
            <v>58.860100000000003</v>
          </cell>
          <cell r="PB125">
            <v>59.449100000000001</v>
          </cell>
          <cell r="PC125">
            <v>59.724299999999999</v>
          </cell>
          <cell r="PD125">
            <v>60.402200000000001</v>
          </cell>
          <cell r="PE125">
            <v>60.014499999999998</v>
          </cell>
          <cell r="PF125">
            <v>59.493499999999997</v>
          </cell>
          <cell r="PG125">
            <v>6.1494097710000002</v>
          </cell>
          <cell r="PH125">
            <v>6.3530402180000003</v>
          </cell>
          <cell r="PI125">
            <v>7.0018401150000003</v>
          </cell>
          <cell r="PJ125">
            <v>7.6506400110000001</v>
          </cell>
          <cell r="PK125">
            <v>7.8232898710000001</v>
          </cell>
          <cell r="PL125">
            <v>11.69589996</v>
          </cell>
          <cell r="PM125">
            <v>11.476810459999999</v>
          </cell>
          <cell r="PN125">
            <v>11.590493520000001</v>
          </cell>
          <cell r="PO125">
            <v>11.70417658</v>
          </cell>
          <cell r="PP125">
            <v>11.817859650000001</v>
          </cell>
          <cell r="PQ125">
            <v>10.9040699</v>
          </cell>
          <cell r="PR125">
            <v>11.04247475</v>
          </cell>
          <cell r="PS125">
            <v>11.18087959</v>
          </cell>
          <cell r="PT125">
            <v>10.697209839999999</v>
          </cell>
          <cell r="PU125">
            <v>10.21354008</v>
          </cell>
          <cell r="PV125">
            <v>10.09554958</v>
          </cell>
          <cell r="PW125">
            <v>10.134030340000001</v>
          </cell>
          <cell r="PX125">
            <v>10.00014019</v>
          </cell>
          <cell r="PY125">
            <v>10.2922802</v>
          </cell>
          <cell r="PZ125">
            <v>10.5844202</v>
          </cell>
          <cell r="QA125">
            <v>10.876560209999999</v>
          </cell>
          <cell r="QB125">
            <v>10.994480129999999</v>
          </cell>
          <cell r="QC125">
            <v>11.1766117</v>
          </cell>
          <cell r="QD125">
            <v>11.3617604</v>
          </cell>
          <cell r="QE125">
            <v>11.54997623</v>
          </cell>
          <cell r="QF125">
            <v>11.74131</v>
          </cell>
          <cell r="QG125">
            <v>11.935813339999999</v>
          </cell>
          <cell r="QH125">
            <v>12.13353878</v>
          </cell>
          <cell r="QI125">
            <v>12.334539680000001</v>
          </cell>
          <cell r="QJ125">
            <v>12.538870299999999</v>
          </cell>
          <cell r="QK125">
            <v>12.538870299999999</v>
          </cell>
          <cell r="QL125">
            <v>12.538870299999999</v>
          </cell>
          <cell r="QM125">
            <v>3.0555114310000002</v>
          </cell>
          <cell r="QN125">
            <v>3.1125238899999998</v>
          </cell>
          <cell r="QO125">
            <v>3.1695363479999998</v>
          </cell>
          <cell r="QP125">
            <v>3.2265488059999998</v>
          </cell>
          <cell r="QQ125">
            <v>3.2835612639999998</v>
          </cell>
          <cell r="QR125">
            <v>3.3405737219999998</v>
          </cell>
          <cell r="QS125">
            <v>3.4189658519999999</v>
          </cell>
          <cell r="QT125">
            <v>3.4973579830000001</v>
          </cell>
          <cell r="QU125">
            <v>3.5757501129999998</v>
          </cell>
          <cell r="QV125">
            <v>3.6541422429999999</v>
          </cell>
          <cell r="QW125">
            <v>3.732534373</v>
          </cell>
          <cell r="QX125">
            <v>3.7770753560000001</v>
          </cell>
          <cell r="QY125">
            <v>3.8216163390000002</v>
          </cell>
          <cell r="QZ125">
            <v>3.8661573210000002</v>
          </cell>
          <cell r="RA125">
            <v>3.9106983039999998</v>
          </cell>
          <cell r="RB125">
            <v>3.9552392869999999</v>
          </cell>
          <cell r="RC125">
            <v>4.0942071540000002</v>
          </cell>
          <cell r="RD125">
            <v>4.2331750210000001</v>
          </cell>
          <cell r="RE125">
            <v>4.3721428879999999</v>
          </cell>
          <cell r="RF125">
            <v>4.5111107549999998</v>
          </cell>
          <cell r="RG125">
            <v>4.6500786219999997</v>
          </cell>
          <cell r="RH125">
            <v>4.610882557</v>
          </cell>
          <cell r="RI125">
            <v>4.5716864920000004</v>
          </cell>
          <cell r="RJ125">
            <v>4.5324904269999999</v>
          </cell>
          <cell r="RK125">
            <v>4.4932943620000003</v>
          </cell>
          <cell r="RL125">
            <v>4.4540982969999998</v>
          </cell>
          <cell r="RM125">
            <v>4.5075474760000001</v>
          </cell>
          <cell r="RN125">
            <v>4.5609966560000004</v>
          </cell>
          <cell r="RO125">
            <v>4.6144458349999997</v>
          </cell>
          <cell r="RP125">
            <v>4.667895015</v>
          </cell>
          <cell r="RQ125">
            <v>4.667895015</v>
          </cell>
          <cell r="RR125">
            <v>4.667895015</v>
          </cell>
          <cell r="RS125">
            <v>1094.650335</v>
          </cell>
          <cell r="RT125">
            <v>1168.3774920000001</v>
          </cell>
          <cell r="RU125">
            <v>1074.6390980000001</v>
          </cell>
          <cell r="RV125">
            <v>1176.8999859999999</v>
          </cell>
          <cell r="RW125">
            <v>1053.3978279999999</v>
          </cell>
          <cell r="RX125">
            <v>1217.8090360000001</v>
          </cell>
          <cell r="RY125">
            <v>1282.2414229999999</v>
          </cell>
          <cell r="RZ125">
            <v>1297.9262000000001</v>
          </cell>
          <cell r="SA125">
            <v>1310.2778129999999</v>
          </cell>
          <cell r="SB125">
            <v>1314.3993350000001</v>
          </cell>
          <cell r="SC125">
            <v>1303.0323539999999</v>
          </cell>
          <cell r="SD125">
            <v>1210.449803</v>
          </cell>
          <cell r="SE125">
            <v>1204.286384</v>
          </cell>
          <cell r="SF125">
            <v>1245.59791</v>
          </cell>
          <cell r="SG125">
            <v>1284.0174500000001</v>
          </cell>
          <cell r="SH125">
            <v>1295.079262</v>
          </cell>
          <cell r="SI125">
            <v>1323.086225</v>
          </cell>
          <cell r="SJ125">
            <v>1413.490202</v>
          </cell>
          <cell r="SK125">
            <v>1481.1874479999999</v>
          </cell>
          <cell r="SL125">
            <v>1561.0075019999999</v>
          </cell>
          <cell r="SM125">
            <v>1579.573686</v>
          </cell>
          <cell r="SN125">
            <v>1612.0321919999999</v>
          </cell>
          <cell r="SO125">
            <v>1599.0456360000001</v>
          </cell>
          <cell r="SP125">
            <v>1776.8976990000001</v>
          </cell>
          <cell r="SQ125">
            <v>1680.783003</v>
          </cell>
          <cell r="SR125">
            <v>1677.6912199999999</v>
          </cell>
          <cell r="SS125">
            <v>1669.4018000000001</v>
          </cell>
          <cell r="ST125">
            <v>1686.687842</v>
          </cell>
          <cell r="SU125">
            <v>1710.961904</v>
          </cell>
          <cell r="SV125">
            <v>1752.8092529999999</v>
          </cell>
          <cell r="SW125">
            <v>1728.4516040000001</v>
          </cell>
          <cell r="SX125">
            <v>1712.9045920000001</v>
          </cell>
          <cell r="SY125">
            <v>0.32500000000000001</v>
          </cell>
          <cell r="SZ125">
            <v>0.33300000000000002</v>
          </cell>
          <cell r="TA125">
            <v>0.33300000000000002</v>
          </cell>
          <cell r="TB125">
            <v>0.34200000000000003</v>
          </cell>
          <cell r="TC125">
            <v>0.34599999999999997</v>
          </cell>
          <cell r="TD125">
            <v>0.35099999999999998</v>
          </cell>
          <cell r="TE125">
            <v>0.35699999999999998</v>
          </cell>
          <cell r="TF125">
            <v>0.36399999999999999</v>
          </cell>
          <cell r="TG125">
            <v>0.36899999999999999</v>
          </cell>
          <cell r="TH125">
            <v>0.376</v>
          </cell>
          <cell r="TI125">
            <v>0.378</v>
          </cell>
          <cell r="TJ125">
            <v>0.377</v>
          </cell>
          <cell r="TK125">
            <v>28.599935460000001</v>
          </cell>
          <cell r="TL125">
            <v>28.103060970000001</v>
          </cell>
          <cell r="TM125">
            <v>29.06299207</v>
          </cell>
          <cell r="TN125">
            <v>28.47886909</v>
          </cell>
          <cell r="TO125">
            <v>28.845105010000001</v>
          </cell>
          <cell r="TP125">
            <v>28.469799200000001</v>
          </cell>
          <cell r="TQ125">
            <v>28.112104639999998</v>
          </cell>
          <cell r="TR125">
            <v>27.771585689999998</v>
          </cell>
          <cell r="TS125">
            <v>27.499691869999999</v>
          </cell>
          <cell r="TT125">
            <v>27.272547629999998</v>
          </cell>
          <cell r="TU125">
            <v>26.525141470000001</v>
          </cell>
          <cell r="TV125">
            <v>26.320420649999999</v>
          </cell>
          <cell r="TW125">
            <v>28.72807018</v>
          </cell>
          <cell r="TX125">
            <v>28.077753779999998</v>
          </cell>
          <cell r="TY125">
            <v>29.148936169999999</v>
          </cell>
          <cell r="TZ125">
            <v>28.451882850000001</v>
          </cell>
          <cell r="UA125">
            <v>28.952772070000002</v>
          </cell>
          <cell r="UB125">
            <v>28.51323829</v>
          </cell>
          <cell r="UC125">
            <v>28.31325301</v>
          </cell>
          <cell r="UD125">
            <v>27.920792079999998</v>
          </cell>
          <cell r="UE125">
            <v>27.647058820000002</v>
          </cell>
          <cell r="UF125">
            <v>27.55298651</v>
          </cell>
          <cell r="UG125">
            <v>26.74418605</v>
          </cell>
          <cell r="UH125">
            <v>26.3671875</v>
          </cell>
          <cell r="UI125">
            <v>32.485046390000001</v>
          </cell>
          <cell r="UJ125">
            <v>30.994422910000001</v>
          </cell>
          <cell r="UK125">
            <v>29.306896210000001</v>
          </cell>
          <cell r="UL125">
            <v>27.554527279999999</v>
          </cell>
          <cell r="UM125">
            <v>25.820425029999999</v>
          </cell>
          <cell r="UN125">
            <v>24.694507600000001</v>
          </cell>
          <cell r="UO125">
            <v>23.512023930000002</v>
          </cell>
          <cell r="UP125">
            <v>22.490467070000001</v>
          </cell>
          <cell r="UQ125">
            <v>21.674785610000001</v>
          </cell>
          <cell r="UR125">
            <v>20.993352890000001</v>
          </cell>
          <cell r="US125">
            <v>20.2911644</v>
          </cell>
          <cell r="UT125">
            <v>19.677001950000001</v>
          </cell>
          <cell r="UU125">
            <v>30.201409999999999</v>
          </cell>
          <cell r="UV125">
            <v>30.201409999999999</v>
          </cell>
          <cell r="UW125">
            <v>30.201409999999999</v>
          </cell>
          <cell r="UX125">
            <v>30.201409999999999</v>
          </cell>
          <cell r="UY125">
            <v>28.21397</v>
          </cell>
          <cell r="UZ125">
            <v>28.21397</v>
          </cell>
          <cell r="VA125">
            <v>28.424289999999999</v>
          </cell>
          <cell r="VB125">
            <v>28.424289999999999</v>
          </cell>
          <cell r="VC125">
            <v>28.424289999999999</v>
          </cell>
          <cell r="VD125">
            <v>28.424289999999999</v>
          </cell>
          <cell r="VE125">
            <v>28.00731</v>
          </cell>
          <cell r="VF125">
            <v>28.00731</v>
          </cell>
          <cell r="VG125">
            <v>23.113350000000001</v>
          </cell>
          <cell r="VH125">
            <v>23.113350000000001</v>
          </cell>
          <cell r="VI125">
            <v>27.680669999999999</v>
          </cell>
          <cell r="VJ125">
            <v>27.680669999999999</v>
          </cell>
          <cell r="VK125">
            <v>32.500920000000001</v>
          </cell>
          <cell r="VL125">
            <v>32.500920000000001</v>
          </cell>
          <cell r="VM125">
            <v>32.4</v>
          </cell>
          <cell r="VN125">
            <v>32.4</v>
          </cell>
          <cell r="VO125">
            <v>32.4</v>
          </cell>
          <cell r="VP125">
            <v>32.4</v>
          </cell>
          <cell r="VQ125">
            <v>31.276949999999999</v>
          </cell>
          <cell r="VR125">
            <v>31.276949999999999</v>
          </cell>
          <cell r="VS125">
            <v>142</v>
          </cell>
          <cell r="VT125">
            <v>0.71799999999999997</v>
          </cell>
          <cell r="VU125">
            <v>0.71699999999999997</v>
          </cell>
          <cell r="VV125">
            <v>0.71399999999999997</v>
          </cell>
          <cell r="VW125">
            <v>0.71099999999999997</v>
          </cell>
          <cell r="VX125">
            <v>0.71</v>
          </cell>
          <cell r="VY125">
            <v>0.70799999999999996</v>
          </cell>
          <cell r="VZ125">
            <v>0.70599999999999996</v>
          </cell>
          <cell r="WA125">
            <v>0.70499999999999996</v>
          </cell>
          <cell r="WB125">
            <v>0.70399999999999996</v>
          </cell>
          <cell r="WC125">
            <v>0.68700000000000006</v>
          </cell>
          <cell r="WD125">
            <v>0.68100000000000005</v>
          </cell>
          <cell r="WE125">
            <v>0.67900000000000005</v>
          </cell>
          <cell r="WF125">
            <v>0.67700000000000005</v>
          </cell>
          <cell r="WG125">
            <v>0.67400000000000004</v>
          </cell>
          <cell r="WH125">
            <v>0.65300000000000002</v>
          </cell>
          <cell r="WI125">
            <v>0.65100000000000002</v>
          </cell>
          <cell r="WJ125">
            <v>0.64300000000000002</v>
          </cell>
          <cell r="WK125">
            <v>0.63700000000000001</v>
          </cell>
          <cell r="WL125">
            <v>0.63</v>
          </cell>
          <cell r="WM125">
            <v>0.60199999999999998</v>
          </cell>
          <cell r="WN125">
            <v>0.59699999999999998</v>
          </cell>
          <cell r="WO125">
            <v>0.58899999999999997</v>
          </cell>
          <cell r="WP125">
            <v>0.58499999999999996</v>
          </cell>
          <cell r="WQ125">
            <v>0.57999999999999996</v>
          </cell>
          <cell r="WR125">
            <v>0.58899999999999997</v>
          </cell>
          <cell r="WS125">
            <v>0.58499999999999996</v>
          </cell>
          <cell r="WT125">
            <v>0.57999999999999996</v>
          </cell>
          <cell r="WU125">
            <v>0.57599999999999996</v>
          </cell>
          <cell r="WV125">
            <v>0.57399999999999995</v>
          </cell>
          <cell r="WW125">
            <v>0.55500000000000005</v>
          </cell>
          <cell r="WX125">
            <v>0.55500000000000005</v>
          </cell>
          <cell r="WY125">
            <v>0.55400000000000005</v>
          </cell>
          <cell r="WZ125">
            <v>970</v>
          </cell>
          <cell r="XA125">
            <v>948</v>
          </cell>
          <cell r="XB125">
            <v>923</v>
          </cell>
          <cell r="XC125">
            <v>899</v>
          </cell>
          <cell r="XD125">
            <v>875</v>
          </cell>
          <cell r="XE125">
            <v>849</v>
          </cell>
          <cell r="XF125">
            <v>825</v>
          </cell>
          <cell r="XG125">
            <v>800</v>
          </cell>
          <cell r="XH125">
            <v>780</v>
          </cell>
          <cell r="XI125">
            <v>765</v>
          </cell>
          <cell r="XJ125">
            <v>749</v>
          </cell>
          <cell r="XK125">
            <v>735</v>
          </cell>
          <cell r="XL125">
            <v>714</v>
          </cell>
          <cell r="XM125">
            <v>687</v>
          </cell>
          <cell r="XN125">
            <v>654</v>
          </cell>
          <cell r="XO125">
            <v>610</v>
          </cell>
          <cell r="XP125">
            <v>566</v>
          </cell>
          <cell r="XQ125">
            <v>526</v>
          </cell>
          <cell r="XR125">
            <v>493</v>
          </cell>
          <cell r="XS125">
            <v>466</v>
          </cell>
          <cell r="XT125">
            <v>444</v>
          </cell>
          <cell r="XU125">
            <v>428</v>
          </cell>
          <cell r="XV125">
            <v>413</v>
          </cell>
          <cell r="XW125">
            <v>396</v>
          </cell>
          <cell r="XX125">
            <v>381</v>
          </cell>
          <cell r="XY125">
            <v>370</v>
          </cell>
          <cell r="XZ125">
            <v>358</v>
          </cell>
          <cell r="YA125">
            <v>349</v>
          </cell>
          <cell r="YB125">
            <v>349</v>
          </cell>
          <cell r="YC125">
            <v>349</v>
          </cell>
          <cell r="YD125">
            <v>349</v>
          </cell>
          <cell r="YE125">
            <v>349</v>
          </cell>
          <cell r="YF125">
            <v>156.917</v>
          </cell>
          <cell r="YG125">
            <v>157.22900000000001</v>
          </cell>
          <cell r="YH125">
            <v>155.10499999999999</v>
          </cell>
          <cell r="YI125">
            <v>150.41800000000001</v>
          </cell>
          <cell r="YJ125">
            <v>149.36000000000001</v>
          </cell>
          <cell r="YK125">
            <v>148.53100000000001</v>
          </cell>
          <cell r="YL125">
            <v>148.04900000000001</v>
          </cell>
          <cell r="YM125">
            <v>151.51499999999999</v>
          </cell>
          <cell r="YN125">
            <v>152.45599999999999</v>
          </cell>
          <cell r="YO125">
            <v>153.96799999999999</v>
          </cell>
          <cell r="YP125">
            <v>154.57300000000001</v>
          </cell>
          <cell r="YQ125">
            <v>153.935</v>
          </cell>
          <cell r="YR125">
            <v>154.38200000000001</v>
          </cell>
          <cell r="YS125">
            <v>155.75399999999999</v>
          </cell>
          <cell r="YT125">
            <v>156.65199999999999</v>
          </cell>
          <cell r="YU125">
            <v>159.08199999999999</v>
          </cell>
          <cell r="YV125">
            <v>156.27799999999999</v>
          </cell>
          <cell r="YW125">
            <v>151.84899999999999</v>
          </cell>
          <cell r="YX125">
            <v>147.05600000000001</v>
          </cell>
          <cell r="YY125">
            <v>143.91200000000001</v>
          </cell>
          <cell r="YZ125">
            <v>142.43899999999999</v>
          </cell>
          <cell r="ZA125">
            <v>140.05799999999999</v>
          </cell>
          <cell r="ZB125">
            <v>138.59</v>
          </cell>
          <cell r="ZC125">
            <v>135.99600000000001</v>
          </cell>
          <cell r="ZD125">
            <v>133.68299999999999</v>
          </cell>
          <cell r="ZE125">
            <v>131.928</v>
          </cell>
          <cell r="ZF125">
            <v>127.51</v>
          </cell>
          <cell r="ZG125">
            <v>125.79</v>
          </cell>
          <cell r="ZH125">
            <v>123.64</v>
          </cell>
          <cell r="ZI125">
            <v>121.40600000000001</v>
          </cell>
          <cell r="ZJ125">
            <v>119.48399999999999</v>
          </cell>
          <cell r="ZK125">
            <v>117.86499999999999</v>
          </cell>
          <cell r="ZL125">
            <v>3.141381896</v>
          </cell>
          <cell r="ZM125">
            <v>3.2497816940000002</v>
          </cell>
          <cell r="ZN125">
            <v>3.3581814919999999</v>
          </cell>
          <cell r="ZO125">
            <v>3.4665812900000001</v>
          </cell>
          <cell r="ZP125">
            <v>3.5749810869999998</v>
          </cell>
          <cell r="ZQ125">
            <v>3.683380885</v>
          </cell>
          <cell r="ZR125">
            <v>3.9134539259999999</v>
          </cell>
          <cell r="ZS125">
            <v>4.1435269659999996</v>
          </cell>
          <cell r="ZT125">
            <v>4.3736000060000002</v>
          </cell>
          <cell r="ZU125">
            <v>4.6036730459999999</v>
          </cell>
          <cell r="ZV125">
            <v>4.8337460869999997</v>
          </cell>
          <cell r="ZW125">
            <v>5.119125146</v>
          </cell>
          <cell r="ZX125">
            <v>5.4045042060000004</v>
          </cell>
          <cell r="ZY125">
            <v>5.6898832649999997</v>
          </cell>
          <cell r="ZZ125">
            <v>5.9752623250000001</v>
          </cell>
          <cell r="AAA125">
            <v>6.2606413849999996</v>
          </cell>
          <cell r="AAB125">
            <v>7.4729493280000003</v>
          </cell>
          <cell r="AAC125">
            <v>8.6852572709999993</v>
          </cell>
          <cell r="AAD125">
            <v>9.8975652140000001</v>
          </cell>
          <cell r="AAE125">
            <v>11.109873159999999</v>
          </cell>
          <cell r="AAF125">
            <v>12.3221811</v>
          </cell>
          <cell r="AAG125">
            <v>13.37520771</v>
          </cell>
          <cell r="AAH125">
            <v>14.428234310000001</v>
          </cell>
          <cell r="AAI125">
            <v>15.48126092</v>
          </cell>
          <cell r="AAJ125">
            <v>16.53428753</v>
          </cell>
          <cell r="AAK125">
            <v>17.58731414</v>
          </cell>
          <cell r="AAL125">
            <v>18.516455260000001</v>
          </cell>
          <cell r="AAM125">
            <v>19.445596389999999</v>
          </cell>
          <cell r="AAN125">
            <v>20.374737509999999</v>
          </cell>
          <cell r="AAO125">
            <v>21.30387863</v>
          </cell>
          <cell r="AAP125">
            <v>21.30387863</v>
          </cell>
          <cell r="AAQ125">
            <v>21.30387863</v>
          </cell>
          <cell r="AAR125">
            <v>10.34071767</v>
          </cell>
          <cell r="AAS125">
            <v>10.5458403</v>
          </cell>
          <cell r="AAT125">
            <v>10.750962919999999</v>
          </cell>
          <cell r="AAU125">
            <v>10.95608554</v>
          </cell>
          <cell r="AAV125">
            <v>11.161208159999999</v>
          </cell>
          <cell r="AAW125">
            <v>11.36633078</v>
          </cell>
          <cell r="AAX125">
            <v>11.88442399</v>
          </cell>
          <cell r="AAY125">
            <v>12.402517209999999</v>
          </cell>
          <cell r="AAZ125">
            <v>12.92061043</v>
          </cell>
          <cell r="ABA125">
            <v>13.43870364</v>
          </cell>
          <cell r="ABB125">
            <v>13.956796860000001</v>
          </cell>
          <cell r="ABC125">
            <v>14.261308789999999</v>
          </cell>
          <cell r="ABD125">
            <v>14.56582072</v>
          </cell>
          <cell r="ABE125">
            <v>14.870332660000001</v>
          </cell>
          <cell r="ABF125">
            <v>15.174844589999999</v>
          </cell>
          <cell r="ABG125">
            <v>15.47935652</v>
          </cell>
          <cell r="ABH125">
            <v>16.955393520000001</v>
          </cell>
          <cell r="ABI125">
            <v>18.431430519999999</v>
          </cell>
          <cell r="ABJ125">
            <v>19.907467520000001</v>
          </cell>
          <cell r="ABK125">
            <v>21.383504519999999</v>
          </cell>
          <cell r="ABL125">
            <v>22.859541530000001</v>
          </cell>
          <cell r="ABM125">
            <v>23.553152040000001</v>
          </cell>
          <cell r="ABN125">
            <v>24.24676255</v>
          </cell>
          <cell r="ABO125">
            <v>24.940373059999999</v>
          </cell>
          <cell r="ABP125">
            <v>25.633983570000002</v>
          </cell>
          <cell r="ABQ125">
            <v>26.327594080000001</v>
          </cell>
          <cell r="ABR125">
            <v>26.856260630000001</v>
          </cell>
          <cell r="ABS125">
            <v>27.384927179999998</v>
          </cell>
          <cell r="ABT125">
            <v>27.913593720000001</v>
          </cell>
          <cell r="ABU125">
            <v>28.442260269999998</v>
          </cell>
          <cell r="ABV125">
            <v>28.442260269999998</v>
          </cell>
          <cell r="ABW125">
            <v>28.442260269999998</v>
          </cell>
          <cell r="ABX125">
            <v>5.6497175139999998</v>
          </cell>
          <cell r="ABY125">
            <v>5.6497175139999998</v>
          </cell>
          <cell r="ABZ125">
            <v>5.6497175139999998</v>
          </cell>
          <cell r="ACA125">
            <v>5.6497175139999998</v>
          </cell>
          <cell r="ACB125">
            <v>5.6497175139999998</v>
          </cell>
          <cell r="ACC125">
            <v>5.6497175139999998</v>
          </cell>
          <cell r="ACD125">
            <v>5.6497175139999998</v>
          </cell>
          <cell r="ACE125">
            <v>5.6497175139999998</v>
          </cell>
          <cell r="ACF125">
            <v>5.6497175139999998</v>
          </cell>
          <cell r="ACG125">
            <v>8.2901554399999995</v>
          </cell>
          <cell r="ACH125">
            <v>9.3264248700000003</v>
          </cell>
          <cell r="ACI125">
            <v>9.3264248700000003</v>
          </cell>
          <cell r="ACJ125">
            <v>9.3264248700000003</v>
          </cell>
          <cell r="ACK125">
            <v>9.3264248700000003</v>
          </cell>
          <cell r="ACL125">
            <v>13.989637310000001</v>
          </cell>
          <cell r="ACM125">
            <v>13.61256545</v>
          </cell>
          <cell r="ACN125">
            <v>13.61256545</v>
          </cell>
          <cell r="ACO125">
            <v>12.95336788</v>
          </cell>
          <cell r="ACP125">
            <v>12.95336788</v>
          </cell>
          <cell r="ACQ125">
            <v>20.833333329999999</v>
          </cell>
          <cell r="ACR125">
            <v>20.833333329999999</v>
          </cell>
          <cell r="ACS125">
            <v>22.279792749999999</v>
          </cell>
          <cell r="ACT125">
            <v>22.279792749999999</v>
          </cell>
          <cell r="ACU125">
            <v>22.279792749999999</v>
          </cell>
          <cell r="ACV125">
            <v>16.666666670000001</v>
          </cell>
          <cell r="ACW125">
            <v>16.666666670000001</v>
          </cell>
          <cell r="ACX125">
            <v>16.666666670000001</v>
          </cell>
          <cell r="ACY125">
            <v>16.666666670000001</v>
          </cell>
          <cell r="ACZ125">
            <v>16.666666670000001</v>
          </cell>
          <cell r="ADA125">
            <v>22.916666670000001</v>
          </cell>
          <cell r="ADB125">
            <v>22.916666670000001</v>
          </cell>
          <cell r="ADC125">
            <v>22.916666670000001</v>
          </cell>
          <cell r="ADD125">
            <v>94.350282489999998</v>
          </cell>
          <cell r="ADE125">
            <v>94.350282489999998</v>
          </cell>
          <cell r="ADF125">
            <v>94.350282489999998</v>
          </cell>
          <cell r="ADG125">
            <v>94.350282489999998</v>
          </cell>
          <cell r="ADH125">
            <v>94.350282489999998</v>
          </cell>
          <cell r="ADI125">
            <v>94.350282489999998</v>
          </cell>
          <cell r="ADJ125">
            <v>94.350282489999998</v>
          </cell>
          <cell r="ADK125">
            <v>94.350282489999998</v>
          </cell>
          <cell r="ADL125">
            <v>94.350282489999998</v>
          </cell>
          <cell r="ADM125">
            <v>91.709844559999993</v>
          </cell>
          <cell r="ADN125">
            <v>90.673575130000003</v>
          </cell>
          <cell r="ADO125">
            <v>90.673575130000003</v>
          </cell>
          <cell r="ADP125">
            <v>90.673575130000003</v>
          </cell>
          <cell r="ADQ125">
            <v>90.673575130000003</v>
          </cell>
          <cell r="ADR125">
            <v>86.010362689999994</v>
          </cell>
          <cell r="ADS125">
            <v>86.387434549999995</v>
          </cell>
          <cell r="ADT125">
            <v>86.387434549999995</v>
          </cell>
          <cell r="ADU125">
            <v>87.046632119999998</v>
          </cell>
          <cell r="ADV125">
            <v>87.046632119999998</v>
          </cell>
          <cell r="ADW125">
            <v>79.166666669999998</v>
          </cell>
          <cell r="ADX125">
            <v>79.166666669999998</v>
          </cell>
          <cell r="ADY125">
            <v>77.720207250000001</v>
          </cell>
          <cell r="ADZ125">
            <v>77.720207250000001</v>
          </cell>
          <cell r="AEA125">
            <v>77.720207250000001</v>
          </cell>
          <cell r="AEB125">
            <v>83.333333330000002</v>
          </cell>
          <cell r="AEC125">
            <v>83.333333330000002</v>
          </cell>
          <cell r="AED125">
            <v>83.333333330000002</v>
          </cell>
          <cell r="AEE125">
            <v>83.333333330000002</v>
          </cell>
          <cell r="AEF125">
            <v>83.333333330000002</v>
          </cell>
          <cell r="AEG125">
            <v>77.083333330000002</v>
          </cell>
          <cell r="AEH125">
            <v>77.083333330000002</v>
          </cell>
          <cell r="AEI125">
            <v>77.083333330000002</v>
          </cell>
          <cell r="AEJ125">
            <v>75.713999999999999</v>
          </cell>
          <cell r="AEK125">
            <v>75.658000000000001</v>
          </cell>
          <cell r="AEL125">
            <v>75.646000000000001</v>
          </cell>
          <cell r="AEM125">
            <v>75.661000000000001</v>
          </cell>
          <cell r="AEN125">
            <v>75.67</v>
          </cell>
          <cell r="AEO125">
            <v>75.650000000000006</v>
          </cell>
          <cell r="AEP125">
            <v>75.587000000000003</v>
          </cell>
          <cell r="AEQ125">
            <v>75.519000000000005</v>
          </cell>
          <cell r="AER125">
            <v>75.451999999999998</v>
          </cell>
          <cell r="AES125">
            <v>75.259</v>
          </cell>
          <cell r="AET125">
            <v>75.067999999999998</v>
          </cell>
          <cell r="AEU125">
            <v>74.878</v>
          </cell>
          <cell r="AEV125">
            <v>74.688999999999993</v>
          </cell>
          <cell r="AEW125">
            <v>74.501999999999995</v>
          </cell>
          <cell r="AEX125">
            <v>74.316000000000003</v>
          </cell>
          <cell r="AEY125">
            <v>74.132000000000005</v>
          </cell>
          <cell r="AEZ125">
            <v>73.947000000000003</v>
          </cell>
          <cell r="AFA125">
            <v>73.763999999999996</v>
          </cell>
          <cell r="AFB125">
            <v>73.581000000000003</v>
          </cell>
          <cell r="AFC125">
            <v>73.399000000000001</v>
          </cell>
          <cell r="AFD125">
            <v>73.216999999999999</v>
          </cell>
          <cell r="AFE125">
            <v>73.036000000000001</v>
          </cell>
          <cell r="AFF125">
            <v>72.855000000000004</v>
          </cell>
          <cell r="AFG125">
            <v>72.674999999999997</v>
          </cell>
          <cell r="AFH125">
            <v>72.759</v>
          </cell>
          <cell r="AFI125">
            <v>72.846999999999994</v>
          </cell>
          <cell r="AFJ125">
            <v>72.956999999999994</v>
          </cell>
          <cell r="AFK125">
            <v>73.063999999999993</v>
          </cell>
          <cell r="AFL125">
            <v>73.174000000000007</v>
          </cell>
          <cell r="AFM125">
            <v>73.298000000000002</v>
          </cell>
          <cell r="AFN125">
            <v>70.81</v>
          </cell>
          <cell r="AFO125">
            <v>71.558999999999997</v>
          </cell>
          <cell r="AFP125">
            <v>78.635999999999996</v>
          </cell>
          <cell r="AFQ125">
            <v>78.772999999999996</v>
          </cell>
          <cell r="AFR125">
            <v>78.796999999999997</v>
          </cell>
          <cell r="AFS125">
            <v>78.751999999999995</v>
          </cell>
          <cell r="AFT125">
            <v>78.721999999999994</v>
          </cell>
          <cell r="AFU125">
            <v>78.772000000000006</v>
          </cell>
          <cell r="AFV125">
            <v>78.941999999999993</v>
          </cell>
          <cell r="AFW125">
            <v>79.13</v>
          </cell>
          <cell r="AFX125">
            <v>79.319999999999993</v>
          </cell>
          <cell r="AFY125">
            <v>79.584000000000003</v>
          </cell>
          <cell r="AFZ125">
            <v>79.846999999999994</v>
          </cell>
          <cell r="AGA125">
            <v>80.108000000000004</v>
          </cell>
          <cell r="AGB125">
            <v>80.369</v>
          </cell>
          <cell r="AGC125">
            <v>80.628</v>
          </cell>
          <cell r="AGD125">
            <v>80.887</v>
          </cell>
          <cell r="AGE125">
            <v>81.144000000000005</v>
          </cell>
          <cell r="AGF125">
            <v>81.400000000000006</v>
          </cell>
          <cell r="AGG125">
            <v>81.653000000000006</v>
          </cell>
          <cell r="AGH125">
            <v>81.906000000000006</v>
          </cell>
          <cell r="AGI125">
            <v>82.156000000000006</v>
          </cell>
          <cell r="AGJ125">
            <v>82.405000000000001</v>
          </cell>
          <cell r="AGK125">
            <v>82.652000000000001</v>
          </cell>
          <cell r="AGL125">
            <v>82.897999999999996</v>
          </cell>
          <cell r="AGM125">
            <v>83.141000000000005</v>
          </cell>
          <cell r="AGN125">
            <v>82.912999999999997</v>
          </cell>
          <cell r="AGO125">
            <v>82.677999999999997</v>
          </cell>
          <cell r="AGP125">
            <v>82.387</v>
          </cell>
          <cell r="AGQ125">
            <v>82.106999999999999</v>
          </cell>
          <cell r="AGR125">
            <v>81.819000000000003</v>
          </cell>
          <cell r="AGS125">
            <v>81.498999999999995</v>
          </cell>
          <cell r="AGT125">
            <v>79.570999999999998</v>
          </cell>
          <cell r="AGU125">
            <v>79.953000000000003</v>
          </cell>
          <cell r="AGV125">
            <v>3</v>
          </cell>
          <cell r="AGW125">
            <v>0.3</v>
          </cell>
          <cell r="AGX125">
            <v>0.30599999999999999</v>
          </cell>
          <cell r="AGY125">
            <v>0.316</v>
          </cell>
          <cell r="AGZ125">
            <v>0.32300000000000001</v>
          </cell>
          <cell r="AHA125">
            <v>0.32300000000000001</v>
          </cell>
          <cell r="AHB125">
            <v>0.36399999999999999</v>
          </cell>
          <cell r="AHC125">
            <v>0.36399999999999999</v>
          </cell>
          <cell r="AHD125">
            <v>0.36599999999999999</v>
          </cell>
          <cell r="AHE125">
            <v>0.36599999999999999</v>
          </cell>
          <cell r="AHF125">
            <v>0.372</v>
          </cell>
          <cell r="AHG125">
            <v>0.37</v>
          </cell>
          <cell r="AHH125">
            <v>0.376</v>
          </cell>
          <cell r="AHI125">
            <v>0.38200000000000001</v>
          </cell>
          <cell r="AHJ125">
            <v>0.38900000000000001</v>
          </cell>
          <cell r="AHK125">
            <v>0.39600000000000002</v>
          </cell>
          <cell r="AHL125">
            <v>0.40200000000000002</v>
          </cell>
          <cell r="AHM125">
            <v>0.41099999999999998</v>
          </cell>
          <cell r="AHN125">
            <v>0.42</v>
          </cell>
          <cell r="AHO125">
            <v>0.42899999999999999</v>
          </cell>
          <cell r="AHP125">
            <v>0.441</v>
          </cell>
          <cell r="AHQ125">
            <v>0.45200000000000001</v>
          </cell>
          <cell r="AHR125">
            <v>0.45900000000000002</v>
          </cell>
          <cell r="AHS125">
            <v>0.46500000000000002</v>
          </cell>
          <cell r="AHT125">
            <v>0.47299999999999998</v>
          </cell>
          <cell r="AHU125">
            <v>0.48299999999999998</v>
          </cell>
          <cell r="AHV125">
            <v>0.48699999999999999</v>
          </cell>
          <cell r="AHW125">
            <v>0.49399999999999999</v>
          </cell>
          <cell r="AHX125">
            <v>0.501</v>
          </cell>
          <cell r="AHY125">
            <v>0.50600000000000001</v>
          </cell>
          <cell r="AHZ125">
            <v>0.51500000000000001</v>
          </cell>
          <cell r="AIA125">
            <v>0.51200000000000001</v>
          </cell>
          <cell r="AIB125">
            <v>0.50800000000000001</v>
          </cell>
          <cell r="AIC125">
            <v>0.99009901</v>
          </cell>
          <cell r="AID125">
            <v>0.97087378599999996</v>
          </cell>
          <cell r="AIE125">
            <v>0.94043887100000001</v>
          </cell>
          <cell r="AIF125">
            <v>1.22324159</v>
          </cell>
          <cell r="AIG125">
            <v>0.92024539900000002</v>
          </cell>
          <cell r="AIH125">
            <v>0.81743869199999997</v>
          </cell>
          <cell r="AII125">
            <v>1.0869565219999999</v>
          </cell>
          <cell r="AIJ125">
            <v>0.81300813000000005</v>
          </cell>
          <cell r="AIK125">
            <v>0.81300813000000005</v>
          </cell>
          <cell r="AIL125">
            <v>0.8</v>
          </cell>
          <cell r="AIM125">
            <v>1.069518717</v>
          </cell>
          <cell r="AIN125">
            <v>1.052631579</v>
          </cell>
          <cell r="AIO125">
            <v>1.0362694299999999</v>
          </cell>
          <cell r="AIP125">
            <v>1.017811705</v>
          </cell>
          <cell r="AIQ125">
            <v>1</v>
          </cell>
          <cell r="AIR125">
            <v>0.98522167500000002</v>
          </cell>
          <cell r="AIS125">
            <v>0.96385542199999996</v>
          </cell>
          <cell r="AIT125">
            <v>0.70921985799999998</v>
          </cell>
          <cell r="AIU125">
            <v>0.92378752900000005</v>
          </cell>
          <cell r="AIV125">
            <v>0.89887640400000002</v>
          </cell>
          <cell r="AIW125">
            <v>0.87719298199999995</v>
          </cell>
          <cell r="AIX125">
            <v>0.86393088600000001</v>
          </cell>
          <cell r="AIY125">
            <v>1.063829787</v>
          </cell>
          <cell r="AIZ125">
            <v>1.046025105</v>
          </cell>
          <cell r="AJA125">
            <v>0.82135523600000004</v>
          </cell>
          <cell r="AJB125">
            <v>0.814663951</v>
          </cell>
          <cell r="AJC125">
            <v>0.80321285099999995</v>
          </cell>
          <cell r="AJD125">
            <v>0.79207920799999998</v>
          </cell>
          <cell r="AJE125">
            <v>0.78431372499999996</v>
          </cell>
          <cell r="AJF125">
            <v>0.770712909</v>
          </cell>
          <cell r="AJG125">
            <v>0.77519379799999999</v>
          </cell>
          <cell r="AJH125">
            <v>0.78125</v>
          </cell>
          <cell r="AJI125">
            <v>7.8710191999999998E-2</v>
          </cell>
          <cell r="AJJ125">
            <v>8.1862597999999995E-2</v>
          </cell>
          <cell r="AJK125">
            <v>8.1145177999999998E-2</v>
          </cell>
          <cell r="AJL125">
            <v>9.0621010000000002E-2</v>
          </cell>
          <cell r="AJM125">
            <v>9.2684048000000005E-2</v>
          </cell>
          <cell r="AJN125">
            <v>9.2100952999999999E-2</v>
          </cell>
          <cell r="AJO125">
            <v>9.0333140000000006E-2</v>
          </cell>
          <cell r="AJP125">
            <v>9.2273617000000002E-2</v>
          </cell>
          <cell r="AJQ125">
            <v>8.7463081999999998E-2</v>
          </cell>
          <cell r="AJR125">
            <v>8.4952335000000004E-2</v>
          </cell>
          <cell r="AJS125">
            <v>7.7631068999999997E-2</v>
          </cell>
          <cell r="AJT125">
            <v>6.9162001000000001E-2</v>
          </cell>
          <cell r="AJU125">
            <v>7.2235297000000004E-2</v>
          </cell>
          <cell r="AJV125">
            <v>7.5279698000000006E-2</v>
          </cell>
          <cell r="AJW125">
            <v>7.4155585999999996E-2</v>
          </cell>
          <cell r="AJX125">
            <v>7.1665091E-2</v>
          </cell>
          <cell r="AJY125">
            <v>7.0657567000000004E-2</v>
          </cell>
          <cell r="AJZ125">
            <v>7.2660327999999996E-2</v>
          </cell>
          <cell r="AKA125">
            <v>7.9211007999999999E-2</v>
          </cell>
          <cell r="AKB125">
            <v>7.7363250999999994E-2</v>
          </cell>
          <cell r="AKC125">
            <v>7.0503944999999998E-2</v>
          </cell>
          <cell r="AKD125">
            <v>7.6205804000000002E-2</v>
          </cell>
          <cell r="AKE125">
            <v>7.3532015000000006E-2</v>
          </cell>
          <cell r="AKF125">
            <v>7.3431339999999998E-2</v>
          </cell>
          <cell r="AKG125">
            <v>6.2653657000000001E-2</v>
          </cell>
          <cell r="AKH125">
            <v>6.6872483999999996E-2</v>
          </cell>
          <cell r="AKI125">
            <v>7.5930262999999998E-2</v>
          </cell>
          <cell r="AKJ125">
            <v>7.7203444999999996E-2</v>
          </cell>
          <cell r="AKK125">
            <v>8.6544739999999995E-2</v>
          </cell>
          <cell r="AKL125">
            <v>8.5271436000000006E-2</v>
          </cell>
          <cell r="AKM125">
            <v>7.2922294999999998E-2</v>
          </cell>
          <cell r="AKN125">
            <v>7.2922294999999998E-2</v>
          </cell>
          <cell r="AKO125">
            <v>2.04</v>
          </cell>
          <cell r="AKP125">
            <v>2.21</v>
          </cell>
          <cell r="AKQ125">
            <v>1.87</v>
          </cell>
          <cell r="AKR125">
            <v>2.2999999999999998</v>
          </cell>
          <cell r="AKS125">
            <v>1.56</v>
          </cell>
          <cell r="AKT125">
            <v>1.65</v>
          </cell>
          <cell r="AKU125">
            <v>1.92</v>
          </cell>
          <cell r="AKV125">
            <v>1.74</v>
          </cell>
          <cell r="AKW125">
            <v>1.79</v>
          </cell>
          <cell r="AKX125">
            <v>1.82</v>
          </cell>
          <cell r="AKY125">
            <v>2.14</v>
          </cell>
          <cell r="AKZ125">
            <v>1.94</v>
          </cell>
          <cell r="ALA125">
            <v>2.21</v>
          </cell>
          <cell r="ALB125">
            <v>2.15</v>
          </cell>
          <cell r="ALC125">
            <v>2.14</v>
          </cell>
          <cell r="ALD125">
            <v>1.8</v>
          </cell>
          <cell r="ALE125">
            <v>1.77</v>
          </cell>
          <cell r="ALF125">
            <v>1.66</v>
          </cell>
          <cell r="ALG125">
            <v>1.84</v>
          </cell>
          <cell r="ALH125">
            <v>1.8</v>
          </cell>
          <cell r="ALI125">
            <v>1.86</v>
          </cell>
          <cell r="ALJ125">
            <v>1.91</v>
          </cell>
          <cell r="ALK125">
            <v>1.99</v>
          </cell>
          <cell r="ALL125">
            <v>1.91</v>
          </cell>
          <cell r="ALM125">
            <v>1.62</v>
          </cell>
          <cell r="ALN125">
            <v>1.54</v>
          </cell>
          <cell r="ALO125">
            <v>1.63</v>
          </cell>
          <cell r="ALP125">
            <v>1.66</v>
          </cell>
          <cell r="ALQ125">
            <v>1.6</v>
          </cell>
          <cell r="ALR125">
            <v>1.71</v>
          </cell>
          <cell r="ALS125">
            <v>1.71</v>
          </cell>
          <cell r="ALT125">
            <v>1.71</v>
          </cell>
        </row>
        <row r="126">
          <cell r="A126" t="str">
            <v>Malaysia</v>
          </cell>
          <cell r="B126" t="str">
            <v>MYS</v>
          </cell>
          <cell r="C126" t="str">
            <v>Very High</v>
          </cell>
          <cell r="D126" t="str">
            <v>EAP</v>
          </cell>
          <cell r="E126">
            <v>62</v>
          </cell>
          <cell r="F126">
            <v>0.64</v>
          </cell>
          <cell r="G126">
            <v>0.64800000000000002</v>
          </cell>
          <cell r="H126">
            <v>0.65600000000000003</v>
          </cell>
          <cell r="I126">
            <v>0.66300000000000003</v>
          </cell>
          <cell r="J126">
            <v>0.67100000000000004</v>
          </cell>
          <cell r="K126">
            <v>0.67900000000000005</v>
          </cell>
          <cell r="L126">
            <v>0.68899999999999995</v>
          </cell>
          <cell r="M126">
            <v>0.7</v>
          </cell>
          <cell r="N126">
            <v>0.70299999999999996</v>
          </cell>
          <cell r="O126">
            <v>0.70899999999999996</v>
          </cell>
          <cell r="P126">
            <v>0.72099999999999997</v>
          </cell>
          <cell r="Q126">
            <v>0.72199999999999998</v>
          </cell>
          <cell r="R126">
            <v>0.72399999999999998</v>
          </cell>
          <cell r="S126">
            <v>0.73199999999999998</v>
          </cell>
          <cell r="T126">
            <v>0.73499999999999999</v>
          </cell>
          <cell r="U126">
            <v>0.73199999999999998</v>
          </cell>
          <cell r="V126">
            <v>0.73599999999999999</v>
          </cell>
          <cell r="W126">
            <v>0.747</v>
          </cell>
          <cell r="X126">
            <v>0.75600000000000001</v>
          </cell>
          <cell r="Y126">
            <v>0.76200000000000001</v>
          </cell>
          <cell r="Z126">
            <v>0.76900000000000002</v>
          </cell>
          <cell r="AA126">
            <v>0.77300000000000002</v>
          </cell>
          <cell r="AB126">
            <v>0.78</v>
          </cell>
          <cell r="AC126">
            <v>0.78500000000000003</v>
          </cell>
          <cell r="AD126">
            <v>0.79200000000000004</v>
          </cell>
          <cell r="AE126">
            <v>0.79700000000000004</v>
          </cell>
          <cell r="AF126">
            <v>0.80300000000000005</v>
          </cell>
          <cell r="AG126">
            <v>0.80500000000000005</v>
          </cell>
          <cell r="AH126">
            <v>0.80700000000000005</v>
          </cell>
          <cell r="AI126">
            <v>0.81</v>
          </cell>
          <cell r="AJ126">
            <v>0.80600000000000005</v>
          </cell>
          <cell r="AK126">
            <v>0.80300000000000005</v>
          </cell>
          <cell r="AL126">
            <v>71.307100000000005</v>
          </cell>
          <cell r="AM126">
            <v>71.441699999999997</v>
          </cell>
          <cell r="AN126">
            <v>71.525700000000001</v>
          </cell>
          <cell r="AO126">
            <v>71.825599999999994</v>
          </cell>
          <cell r="AP126">
            <v>72.162700000000001</v>
          </cell>
          <cell r="AQ126">
            <v>72.383799999999994</v>
          </cell>
          <cell r="AR126">
            <v>72.326599999999999</v>
          </cell>
          <cell r="AS126">
            <v>72.283600000000007</v>
          </cell>
          <cell r="AT126">
            <v>72.168400000000005</v>
          </cell>
          <cell r="AU126">
            <v>72.282799999999995</v>
          </cell>
          <cell r="AV126">
            <v>72.775499999999994</v>
          </cell>
          <cell r="AW126">
            <v>73.343900000000005</v>
          </cell>
          <cell r="AX126">
            <v>73.562700000000007</v>
          </cell>
          <cell r="AY126">
            <v>73.796400000000006</v>
          </cell>
          <cell r="AZ126">
            <v>73.898499999999999</v>
          </cell>
          <cell r="BA126">
            <v>74.0959</v>
          </cell>
          <cell r="BB126">
            <v>74.164199999999994</v>
          </cell>
          <cell r="BC126">
            <v>74.210899999999995</v>
          </cell>
          <cell r="BD126">
            <v>74.250200000000007</v>
          </cell>
          <cell r="BE126">
            <v>74.226600000000005</v>
          </cell>
          <cell r="BF126">
            <v>74.442300000000003</v>
          </cell>
          <cell r="BG126">
            <v>74.745900000000006</v>
          </cell>
          <cell r="BH126">
            <v>74.944000000000003</v>
          </cell>
          <cell r="BI126">
            <v>75.034800000000004</v>
          </cell>
          <cell r="BJ126">
            <v>75.145899999999997</v>
          </cell>
          <cell r="BK126">
            <v>75.094200000000001</v>
          </cell>
          <cell r="BL126">
            <v>75.288799999999995</v>
          </cell>
          <cell r="BM126">
            <v>75.476299999999995</v>
          </cell>
          <cell r="BN126">
            <v>75.644400000000005</v>
          </cell>
          <cell r="BO126">
            <v>75.760300000000001</v>
          </cell>
          <cell r="BP126">
            <v>75.937799999999996</v>
          </cell>
          <cell r="BQ126">
            <v>74.883899999999997</v>
          </cell>
          <cell r="BR126">
            <v>9.8276796340000008</v>
          </cell>
          <cell r="BS126">
            <v>9.9879102710000005</v>
          </cell>
          <cell r="BT126">
            <v>10.17436981</v>
          </cell>
          <cell r="BU126">
            <v>10.16162014</v>
          </cell>
          <cell r="BV126">
            <v>10.22583008</v>
          </cell>
          <cell r="BW126">
            <v>10.28680992</v>
          </cell>
          <cell r="BX126">
            <v>10.72850672</v>
          </cell>
          <cell r="BY126">
            <v>11.17020353</v>
          </cell>
          <cell r="BZ126">
            <v>11.611900329999999</v>
          </cell>
          <cell r="CA126">
            <v>11.61859035</v>
          </cell>
          <cell r="CB126">
            <v>11.91814995</v>
          </cell>
          <cell r="CC126">
            <v>12.071000099999999</v>
          </cell>
          <cell r="CD126">
            <v>12.19441986</v>
          </cell>
          <cell r="CE126">
            <v>12.74166965</v>
          </cell>
          <cell r="CF126">
            <v>12.96833992</v>
          </cell>
          <cell r="CG126">
            <v>12.69880962</v>
          </cell>
          <cell r="CH126">
            <v>12.19968987</v>
          </cell>
          <cell r="CI126">
            <v>12.34319019</v>
          </cell>
          <cell r="CJ126">
            <v>12.47745037</v>
          </cell>
          <cell r="CK126">
            <v>12.634889599999999</v>
          </cell>
          <cell r="CL126">
            <v>12.855319980000001</v>
          </cell>
          <cell r="CM126">
            <v>12.71901035</v>
          </cell>
          <cell r="CN126">
            <v>13.003499980000001</v>
          </cell>
          <cell r="CO126">
            <v>13.226380349999999</v>
          </cell>
          <cell r="CP126">
            <v>13.45189953</v>
          </cell>
          <cell r="CQ126">
            <v>13.663909909999999</v>
          </cell>
          <cell r="CR126">
            <v>13.8724699</v>
          </cell>
          <cell r="CS126">
            <v>13.67864037</v>
          </cell>
          <cell r="CT126">
            <v>13.545080179999999</v>
          </cell>
          <cell r="CU126">
            <v>13.48631954</v>
          </cell>
          <cell r="CV126">
            <v>13.34304047</v>
          </cell>
          <cell r="CW126">
            <v>13.34304047</v>
          </cell>
          <cell r="CX126">
            <v>6.145886365</v>
          </cell>
          <cell r="CY126">
            <v>6.339768845</v>
          </cell>
          <cell r="CZ126">
            <v>6.533651324</v>
          </cell>
          <cell r="DA126">
            <v>6.7275338040000001</v>
          </cell>
          <cell r="DB126">
            <v>6.9214162830000001</v>
          </cell>
          <cell r="DC126">
            <v>7.1152987630000002</v>
          </cell>
          <cell r="DD126">
            <v>7.2282400129999997</v>
          </cell>
          <cell r="DE126">
            <v>7.525190115</v>
          </cell>
          <cell r="DF126">
            <v>7.8221402170000003</v>
          </cell>
          <cell r="DG126">
            <v>8.1190903189999997</v>
          </cell>
          <cell r="DH126">
            <v>8.4160404209999999</v>
          </cell>
          <cell r="DI126">
            <v>8.2511223789999999</v>
          </cell>
          <cell r="DJ126">
            <v>8.0862043379999999</v>
          </cell>
          <cell r="DK126">
            <v>7.921286297</v>
          </cell>
          <cell r="DL126">
            <v>7.756368256</v>
          </cell>
          <cell r="DM126">
            <v>7.591450214</v>
          </cell>
          <cell r="DN126">
            <v>8.0844000579999999</v>
          </cell>
          <cell r="DO126">
            <v>8.5773499009999998</v>
          </cell>
          <cell r="DP126">
            <v>9.0702997449999998</v>
          </cell>
          <cell r="DQ126">
            <v>9.5632495879999997</v>
          </cell>
          <cell r="DR126">
            <v>9.6979599000000007</v>
          </cell>
          <cell r="DS126">
            <v>9.8093849819999992</v>
          </cell>
          <cell r="DT126">
            <v>9.9208100639999994</v>
          </cell>
          <cell r="DU126">
            <v>10.03223515</v>
          </cell>
          <cell r="DV126">
            <v>10.14366023</v>
          </cell>
          <cell r="DW126">
            <v>10.25508531</v>
          </cell>
          <cell r="DX126">
            <v>10.36651039</v>
          </cell>
          <cell r="DY126">
            <v>10.459360119999999</v>
          </cell>
          <cell r="DZ126">
            <v>10.552209850000001</v>
          </cell>
          <cell r="EA126">
            <v>10.645059590000001</v>
          </cell>
          <cell r="EB126">
            <v>10.645059590000001</v>
          </cell>
          <cell r="EC126">
            <v>10.645059590000001</v>
          </cell>
          <cell r="ED126">
            <v>9926.5766980000008</v>
          </cell>
          <cell r="EE126">
            <v>10511.937910000001</v>
          </cell>
          <cell r="EF126">
            <v>11123.44916</v>
          </cell>
          <cell r="EG126">
            <v>11973.565070000001</v>
          </cell>
          <cell r="EH126">
            <v>12754.447770000001</v>
          </cell>
          <cell r="EI126">
            <v>13656.655000000001</v>
          </cell>
          <cell r="EJ126">
            <v>14637.59771</v>
          </cell>
          <cell r="EK126">
            <v>15211.495629999999</v>
          </cell>
          <cell r="EL126">
            <v>13708.29471</v>
          </cell>
          <cell r="EM126">
            <v>13975.518459999999</v>
          </cell>
          <cell r="EN126">
            <v>14697.540950000001</v>
          </cell>
          <cell r="EO126">
            <v>14603.078820000001</v>
          </cell>
          <cell r="EP126">
            <v>15175.46941</v>
          </cell>
          <cell r="EQ126">
            <v>15895.371450000001</v>
          </cell>
          <cell r="ER126">
            <v>16659.081440000002</v>
          </cell>
          <cell r="ES126">
            <v>17321.677520000001</v>
          </cell>
          <cell r="ET126">
            <v>18207.308720000001</v>
          </cell>
          <cell r="EU126">
            <v>19130.71026</v>
          </cell>
          <cell r="EV126">
            <v>19463.707699999999</v>
          </cell>
          <cell r="EW126">
            <v>19041.72032</v>
          </cell>
          <cell r="EX126">
            <v>19877.39615</v>
          </cell>
          <cell r="EY126">
            <v>20773.279070000001</v>
          </cell>
          <cell r="EZ126">
            <v>21302.855619999998</v>
          </cell>
          <cell r="FA126">
            <v>22088.900699999998</v>
          </cell>
          <cell r="FB126">
            <v>23108.648300000001</v>
          </cell>
          <cell r="FC126">
            <v>24113.72839</v>
          </cell>
          <cell r="FD126">
            <v>24841.454590000001</v>
          </cell>
          <cell r="FE126">
            <v>25910.44685</v>
          </cell>
          <cell r="FF126">
            <v>26720.619920000001</v>
          </cell>
          <cell r="FG126">
            <v>27678.642070000002</v>
          </cell>
          <cell r="FH126">
            <v>25940.444019999999</v>
          </cell>
          <cell r="FI126">
            <v>26657.94355</v>
          </cell>
          <cell r="FJ126">
            <v>1</v>
          </cell>
          <cell r="FS126">
            <v>0.92500000000000004</v>
          </cell>
          <cell r="FT126">
            <v>0.92600000000000005</v>
          </cell>
          <cell r="FU126">
            <v>0.93100000000000005</v>
          </cell>
          <cell r="FV126">
            <v>0.93300000000000005</v>
          </cell>
          <cell r="FW126">
            <v>0.93500000000000005</v>
          </cell>
          <cell r="FX126">
            <v>0.94199999999999995</v>
          </cell>
          <cell r="FY126">
            <v>0.94099999999999995</v>
          </cell>
          <cell r="FZ126">
            <v>0.93899999999999995</v>
          </cell>
          <cell r="GA126">
            <v>0.94</v>
          </cell>
          <cell r="GB126">
            <v>0.94099999999999995</v>
          </cell>
          <cell r="GC126">
            <v>0.94299999999999995</v>
          </cell>
          <cell r="GD126">
            <v>0.94599999999999995</v>
          </cell>
          <cell r="GE126">
            <v>0.95199999999999996</v>
          </cell>
          <cell r="GF126">
            <v>0.96799999999999997</v>
          </cell>
          <cell r="GG126">
            <v>0.97</v>
          </cell>
          <cell r="GH126">
            <v>0.96399999999999997</v>
          </cell>
          <cell r="GI126">
            <v>0.97699999999999998</v>
          </cell>
          <cell r="GJ126">
            <v>0.98099999999999998</v>
          </cell>
          <cell r="GK126">
            <v>0.97699999999999998</v>
          </cell>
          <cell r="GL126">
            <v>0.97699999999999998</v>
          </cell>
          <cell r="GM126">
            <v>0.98</v>
          </cell>
          <cell r="GN126">
            <v>0.98099999999999998</v>
          </cell>
          <cell r="GO126">
            <v>0.98199999999999998</v>
          </cell>
          <cell r="GP126">
            <v>0.98199999999999998</v>
          </cell>
          <cell r="GY126">
            <v>0.67146048000000003</v>
          </cell>
          <cell r="GZ126">
            <v>0.67708047500000001</v>
          </cell>
          <cell r="HA126">
            <v>0.69046501900000001</v>
          </cell>
          <cell r="HB126">
            <v>0.69274210899999999</v>
          </cell>
          <cell r="HC126">
            <v>0.69564767299999997</v>
          </cell>
          <cell r="HD126">
            <v>0.70517480700000001</v>
          </cell>
          <cell r="HE126">
            <v>0.70770064700000002</v>
          </cell>
          <cell r="HF126">
            <v>0.70455494500000004</v>
          </cell>
          <cell r="HG126">
            <v>0.708332293</v>
          </cell>
          <cell r="HH126">
            <v>0.71915264400000001</v>
          </cell>
          <cell r="HI126">
            <v>0.72857735700000004</v>
          </cell>
          <cell r="HJ126">
            <v>0.73663536299999999</v>
          </cell>
          <cell r="HK126">
            <v>0.74664895899999995</v>
          </cell>
          <cell r="HL126">
            <v>0.75847540300000005</v>
          </cell>
          <cell r="HM126">
            <v>0.76586025599999996</v>
          </cell>
          <cell r="HN126">
            <v>0.76802601400000003</v>
          </cell>
          <cell r="HO126">
            <v>0.78151197699999997</v>
          </cell>
          <cell r="HP126">
            <v>0.78833845400000002</v>
          </cell>
          <cell r="HQ126">
            <v>0.79224154099999999</v>
          </cell>
          <cell r="HR126">
            <v>0.79483572000000002</v>
          </cell>
          <cell r="HS126">
            <v>0.79796620799999995</v>
          </cell>
          <cell r="HT126">
            <v>0.80106308999999998</v>
          </cell>
          <cell r="HU126">
            <v>0.79823751200000004</v>
          </cell>
          <cell r="HV126">
            <v>0.79415415600000006</v>
          </cell>
          <cell r="HW126">
            <v>73.525099999999995</v>
          </cell>
          <cell r="HX126">
            <v>73.671000000000006</v>
          </cell>
          <cell r="HY126">
            <v>73.874600000000001</v>
          </cell>
          <cell r="HZ126">
            <v>74.091800000000006</v>
          </cell>
          <cell r="IA126">
            <v>74.442499999999995</v>
          </cell>
          <cell r="IB126">
            <v>74.691999999999993</v>
          </cell>
          <cell r="IC126">
            <v>74.650400000000005</v>
          </cell>
          <cell r="ID126">
            <v>74.640100000000004</v>
          </cell>
          <cell r="IE126">
            <v>74.541899999999998</v>
          </cell>
          <cell r="IF126">
            <v>74.663799999999995</v>
          </cell>
          <cell r="IG126">
            <v>75.109899999999996</v>
          </cell>
          <cell r="IH126">
            <v>75.659800000000004</v>
          </cell>
          <cell r="II126">
            <v>75.857299999999995</v>
          </cell>
          <cell r="IJ126">
            <v>76.194199999999995</v>
          </cell>
          <cell r="IK126">
            <v>76.275800000000004</v>
          </cell>
          <cell r="IL126">
            <v>76.436999999999998</v>
          </cell>
          <cell r="IM126">
            <v>76.431899999999999</v>
          </cell>
          <cell r="IN126">
            <v>76.474299999999999</v>
          </cell>
          <cell r="IO126">
            <v>76.5762</v>
          </cell>
          <cell r="IP126">
            <v>76.790000000000006</v>
          </cell>
          <cell r="IQ126">
            <v>77.124099999999999</v>
          </cell>
          <cell r="IR126">
            <v>77.485399999999998</v>
          </cell>
          <cell r="IS126">
            <v>77.597899999999996</v>
          </cell>
          <cell r="IT126">
            <v>77.617999999999995</v>
          </cell>
          <cell r="IU126">
            <v>77.676500000000004</v>
          </cell>
          <cell r="IV126">
            <v>77.728200000000001</v>
          </cell>
          <cell r="IW126">
            <v>77.938400000000001</v>
          </cell>
          <cell r="IX126">
            <v>78.139099999999999</v>
          </cell>
          <cell r="IY126">
            <v>78.266900000000007</v>
          </cell>
          <cell r="IZ126">
            <v>78.305899999999994</v>
          </cell>
          <cell r="JA126">
            <v>78.471900000000005</v>
          </cell>
          <cell r="JB126">
            <v>77.362300000000005</v>
          </cell>
          <cell r="JK126">
            <v>11.80655003</v>
          </cell>
          <cell r="JL126">
            <v>11.764169689999999</v>
          </cell>
          <cell r="JM126">
            <v>12.16646004</v>
          </cell>
          <cell r="JN126">
            <v>12.373530390000001</v>
          </cell>
          <cell r="JO126">
            <v>12.56886959</v>
          </cell>
          <cell r="JP126">
            <v>13.29354</v>
          </cell>
          <cell r="JQ126">
            <v>13.462570189999999</v>
          </cell>
          <cell r="JR126">
            <v>13.110650059999999</v>
          </cell>
          <cell r="JS126">
            <v>12.60676956</v>
          </cell>
          <cell r="JT126">
            <v>12.743820189999999</v>
          </cell>
          <cell r="JU126">
            <v>12.9158802</v>
          </cell>
          <cell r="JV126">
            <v>13.035499570000001</v>
          </cell>
          <cell r="JW126">
            <v>13.23822021</v>
          </cell>
          <cell r="JX126">
            <v>13.177430149999999</v>
          </cell>
          <cell r="JY126">
            <v>13.444379809999999</v>
          </cell>
          <cell r="JZ126">
            <v>13.73585033</v>
          </cell>
          <cell r="KA126">
            <v>13.993700029999999</v>
          </cell>
          <cell r="KB126">
            <v>14.215649600000001</v>
          </cell>
          <cell r="KC126">
            <v>14.28730011</v>
          </cell>
          <cell r="KD126">
            <v>14.03851032</v>
          </cell>
          <cell r="KE126">
            <v>14.02581024</v>
          </cell>
          <cell r="KF126">
            <v>13.98488998</v>
          </cell>
          <cell r="KG126">
            <v>13.84428024</v>
          </cell>
          <cell r="KH126">
            <v>13.84428024</v>
          </cell>
          <cell r="KI126">
            <v>5.3240512960000004</v>
          </cell>
          <cell r="KJ126">
            <v>5.5340400560000003</v>
          </cell>
          <cell r="KK126">
            <v>5.7440288160000001</v>
          </cell>
          <cell r="KL126">
            <v>5.954017575</v>
          </cell>
          <cell r="KM126">
            <v>6.1640063349999998</v>
          </cell>
          <cell r="KN126">
            <v>6.3739950949999997</v>
          </cell>
          <cell r="KO126">
            <v>6.5003600119999998</v>
          </cell>
          <cell r="KP126">
            <v>6.8553550239999996</v>
          </cell>
          <cell r="KQ126">
            <v>7.2103500370000004</v>
          </cell>
          <cell r="KR126">
            <v>7.5653450490000003</v>
          </cell>
          <cell r="KS126">
            <v>7.9203400610000001</v>
          </cell>
          <cell r="KT126">
            <v>7.7659400940000003</v>
          </cell>
          <cell r="KU126">
            <v>7.6115401269999996</v>
          </cell>
          <cell r="KV126">
            <v>7.4571401599999998</v>
          </cell>
          <cell r="KW126">
            <v>7.3027401919999999</v>
          </cell>
          <cell r="KX126">
            <v>7.1483402250000001</v>
          </cell>
          <cell r="KY126">
            <v>7.6739802360000002</v>
          </cell>
          <cell r="KZ126">
            <v>8.1996202470000004</v>
          </cell>
          <cell r="LA126">
            <v>8.7252602580000005</v>
          </cell>
          <cell r="LB126">
            <v>9.2509002690000006</v>
          </cell>
          <cell r="LC126">
            <v>9.4152898789999995</v>
          </cell>
          <cell r="LD126">
            <v>9.5567433039999994</v>
          </cell>
          <cell r="LE126">
            <v>9.6981967289999993</v>
          </cell>
          <cell r="LF126">
            <v>9.8396501539999992</v>
          </cell>
          <cell r="LG126">
            <v>9.9811035789999991</v>
          </cell>
          <cell r="LH126">
            <v>10.122557</v>
          </cell>
          <cell r="LI126">
            <v>10.264010430000001</v>
          </cell>
          <cell r="LJ126">
            <v>10.365553540000001</v>
          </cell>
          <cell r="LK126">
            <v>10.46709665</v>
          </cell>
          <cell r="LL126">
            <v>10.56863976</v>
          </cell>
          <cell r="LM126">
            <v>10.56863976</v>
          </cell>
          <cell r="LN126">
            <v>10.56863976</v>
          </cell>
          <cell r="LO126">
            <v>5953.5083119999999</v>
          </cell>
          <cell r="LP126">
            <v>6310.498216</v>
          </cell>
          <cell r="LQ126">
            <v>6670.9651089999998</v>
          </cell>
          <cell r="LR126">
            <v>7176.3059670000002</v>
          </cell>
          <cell r="LS126">
            <v>7640.5483899999999</v>
          </cell>
          <cell r="LT126">
            <v>8176.5567380000002</v>
          </cell>
          <cell r="LU126">
            <v>8754.4084430000003</v>
          </cell>
          <cell r="LV126">
            <v>9088.8392949999998</v>
          </cell>
          <cell r="LW126">
            <v>8182.3611629999996</v>
          </cell>
          <cell r="LX126">
            <v>8331.3534810000001</v>
          </cell>
          <cell r="LY126">
            <v>8758.400834</v>
          </cell>
          <cell r="LZ126">
            <v>8698.8827860000001</v>
          </cell>
          <cell r="MA126">
            <v>9032.1995900000002</v>
          </cell>
          <cell r="MB126">
            <v>9448.8082880000002</v>
          </cell>
          <cell r="MC126">
            <v>9887.9796979999992</v>
          </cell>
          <cell r="MD126">
            <v>10264.836439999999</v>
          </cell>
          <cell r="ME126">
            <v>10769.12736</v>
          </cell>
          <cell r="MF126">
            <v>11293.23732</v>
          </cell>
          <cell r="MG126">
            <v>11413.695610000001</v>
          </cell>
          <cell r="MH126">
            <v>11277.82879</v>
          </cell>
          <cell r="MI126">
            <v>12284.70227</v>
          </cell>
          <cell r="MJ126">
            <v>14662.818799999999</v>
          </cell>
          <cell r="MK126">
            <v>15374.740019999999</v>
          </cell>
          <cell r="ML126">
            <v>14615.08978</v>
          </cell>
          <cell r="MM126">
            <v>17414.921600000001</v>
          </cell>
          <cell r="MN126">
            <v>18359.564419999999</v>
          </cell>
          <cell r="MO126">
            <v>18542.735069999999</v>
          </cell>
          <cell r="MP126">
            <v>19642.985789999999</v>
          </cell>
          <cell r="MQ126">
            <v>20210.990880000001</v>
          </cell>
          <cell r="MR126">
            <v>21078.106459999999</v>
          </cell>
          <cell r="MS126">
            <v>20167.886340000001</v>
          </cell>
          <cell r="MT126">
            <v>20671.560730000001</v>
          </cell>
          <cell r="NC126">
            <v>0.72607882599999995</v>
          </cell>
          <cell r="ND126">
            <v>0.731332965</v>
          </cell>
          <cell r="NE126">
            <v>0.74153913900000001</v>
          </cell>
          <cell r="NF126">
            <v>0.74263991900000004</v>
          </cell>
          <cell r="NG126">
            <v>0.74374363099999996</v>
          </cell>
          <cell r="NH126">
            <v>0.74843169600000004</v>
          </cell>
          <cell r="NI126">
            <v>0.75196913499999996</v>
          </cell>
          <cell r="NJ126">
            <v>0.75027382799999998</v>
          </cell>
          <cell r="NK126">
            <v>0.75394021300000003</v>
          </cell>
          <cell r="NL126">
            <v>0.76451665400000002</v>
          </cell>
          <cell r="NM126">
            <v>0.772718295</v>
          </cell>
          <cell r="NN126">
            <v>0.77874328100000001</v>
          </cell>
          <cell r="NO126">
            <v>0.784416797</v>
          </cell>
          <cell r="NP126">
            <v>0.783635156</v>
          </cell>
          <cell r="NQ126">
            <v>0.78974062599999995</v>
          </cell>
          <cell r="NR126">
            <v>0.79690558</v>
          </cell>
          <cell r="NS126">
            <v>0.79965922</v>
          </cell>
          <cell r="NT126">
            <v>0.80388764700000004</v>
          </cell>
          <cell r="NU126">
            <v>0.81122627300000005</v>
          </cell>
          <cell r="NV126">
            <v>0.81324231499999999</v>
          </cell>
          <cell r="NW126">
            <v>0.81418575299999996</v>
          </cell>
          <cell r="NX126">
            <v>0.81677893999999995</v>
          </cell>
          <cell r="NY126">
            <v>0.81251314299999999</v>
          </cell>
          <cell r="NZ126">
            <v>0.80907537799999996</v>
          </cell>
          <cell r="OA126">
            <v>69.249499999999998</v>
          </cell>
          <cell r="OB126">
            <v>69.368399999999994</v>
          </cell>
          <cell r="OC126">
            <v>69.350999999999999</v>
          </cell>
          <cell r="OD126">
            <v>69.708600000000004</v>
          </cell>
          <cell r="OE126">
            <v>70.027299999999997</v>
          </cell>
          <cell r="OF126">
            <v>70.219499999999996</v>
          </cell>
          <cell r="OG126">
            <v>70.147000000000006</v>
          </cell>
          <cell r="OH126">
            <v>70.073899999999995</v>
          </cell>
          <cell r="OI126">
            <v>69.943100000000001</v>
          </cell>
          <cell r="OJ126">
            <v>70.047200000000004</v>
          </cell>
          <cell r="OK126">
            <v>70.570400000000006</v>
          </cell>
          <cell r="OL126">
            <v>71.157600000000002</v>
          </cell>
          <cell r="OM126">
            <v>71.403199999999998</v>
          </cell>
          <cell r="ON126">
            <v>71.562600000000003</v>
          </cell>
          <cell r="OO126">
            <v>71.694999999999993</v>
          </cell>
          <cell r="OP126">
            <v>71.935000000000002</v>
          </cell>
          <cell r="OQ126">
            <v>72.078400000000002</v>
          </cell>
          <cell r="OR126">
            <v>72.144099999999995</v>
          </cell>
          <cell r="OS126">
            <v>72.147800000000004</v>
          </cell>
          <cell r="OT126">
            <v>71.9529</v>
          </cell>
          <cell r="OU126">
            <v>72.091300000000004</v>
          </cell>
          <cell r="OV126">
            <v>72.341200000000001</v>
          </cell>
          <cell r="OW126">
            <v>72.595299999999995</v>
          </cell>
          <cell r="OX126">
            <v>72.735100000000003</v>
          </cell>
          <cell r="OY126">
            <v>72.883099999999999</v>
          </cell>
          <cell r="OZ126">
            <v>72.749700000000004</v>
          </cell>
          <cell r="PA126">
            <v>72.9268</v>
          </cell>
          <cell r="PB126">
            <v>73.098600000000005</v>
          </cell>
          <cell r="PC126">
            <v>73.2928</v>
          </cell>
          <cell r="PD126">
            <v>73.465299999999999</v>
          </cell>
          <cell r="PE126">
            <v>73.647900000000007</v>
          </cell>
          <cell r="PF126">
            <v>72.659000000000006</v>
          </cell>
          <cell r="PO126">
            <v>11.42381001</v>
          </cell>
          <cell r="PP126">
            <v>11.477250099999999</v>
          </cell>
          <cell r="PQ126">
            <v>11.67850018</v>
          </cell>
          <cell r="PR126">
            <v>11.77832985</v>
          </cell>
          <cell r="PS126">
            <v>11.83382988</v>
          </cell>
          <cell r="PT126">
            <v>12.211839680000001</v>
          </cell>
          <cell r="PU126">
            <v>12.49563026</v>
          </cell>
          <cell r="PV126">
            <v>12.3056097</v>
          </cell>
          <cell r="PW126">
            <v>11.81365967</v>
          </cell>
          <cell r="PX126">
            <v>11.964799879999999</v>
          </cell>
          <cell r="PY126">
            <v>12.06459999</v>
          </cell>
          <cell r="PZ126">
            <v>12.25846958</v>
          </cell>
          <cell r="QA126">
            <v>12.48978043</v>
          </cell>
          <cell r="QB126">
            <v>12.28765011</v>
          </cell>
          <cell r="QC126">
            <v>12.588009830000001</v>
          </cell>
          <cell r="QD126">
            <v>12.74596024</v>
          </cell>
          <cell r="QE126">
            <v>12.94248009</v>
          </cell>
          <cell r="QF126">
            <v>13.143580439999999</v>
          </cell>
          <cell r="QG126">
            <v>13.47964954</v>
          </cell>
          <cell r="QH126">
            <v>13.33979034</v>
          </cell>
          <cell r="QI126">
            <v>13.092579840000001</v>
          </cell>
          <cell r="QJ126">
            <v>13.017629619999999</v>
          </cell>
          <cell r="QK126">
            <v>12.87180996</v>
          </cell>
          <cell r="QL126">
            <v>12.87180996</v>
          </cell>
          <cell r="QM126">
            <v>6.9960768120000001</v>
          </cell>
          <cell r="QN126">
            <v>7.1586883270000001</v>
          </cell>
          <cell r="QO126">
            <v>7.3212998420000002</v>
          </cell>
          <cell r="QP126">
            <v>7.4839113570000002</v>
          </cell>
          <cell r="QQ126">
            <v>7.6465228720000002</v>
          </cell>
          <cell r="QR126">
            <v>7.8091343870000003</v>
          </cell>
          <cell r="QS126">
            <v>7.9358201030000002</v>
          </cell>
          <cell r="QT126">
            <v>8.1782599690000009</v>
          </cell>
          <cell r="QU126">
            <v>8.4206998350000006</v>
          </cell>
          <cell r="QV126">
            <v>8.6631397010000004</v>
          </cell>
          <cell r="QW126">
            <v>8.9055795670000002</v>
          </cell>
          <cell r="QX126">
            <v>8.7270896909999998</v>
          </cell>
          <cell r="QY126">
            <v>8.5485998149999993</v>
          </cell>
          <cell r="QZ126">
            <v>8.3701099400000007</v>
          </cell>
          <cell r="RA126">
            <v>8.1916200640000003</v>
          </cell>
          <cell r="RB126">
            <v>8.0131301879999999</v>
          </cell>
          <cell r="RC126">
            <v>8.4772825239999996</v>
          </cell>
          <cell r="RD126">
            <v>8.9414348599999993</v>
          </cell>
          <cell r="RE126">
            <v>9.4055871960000008</v>
          </cell>
          <cell r="RF126">
            <v>9.8697395320000005</v>
          </cell>
          <cell r="RG126">
            <v>9.9752597810000001</v>
          </cell>
          <cell r="RH126">
            <v>10.05660979</v>
          </cell>
          <cell r="RI126">
            <v>10.137959800000001</v>
          </cell>
          <cell r="RJ126">
            <v>10.21930981</v>
          </cell>
          <cell r="RK126">
            <v>10.30065982</v>
          </cell>
          <cell r="RL126">
            <v>10.38200982</v>
          </cell>
          <cell r="RM126">
            <v>10.46335983</v>
          </cell>
          <cell r="RN126">
            <v>10.548166589999999</v>
          </cell>
          <cell r="RO126">
            <v>10.63297335</v>
          </cell>
          <cell r="RP126">
            <v>10.71778011</v>
          </cell>
          <cell r="RQ126">
            <v>10.71778011</v>
          </cell>
          <cell r="RR126">
            <v>10.71778011</v>
          </cell>
          <cell r="RS126">
            <v>13796.18736</v>
          </cell>
          <cell r="RT126">
            <v>14604.543900000001</v>
          </cell>
          <cell r="RU126">
            <v>15461.16771</v>
          </cell>
          <cell r="RV126">
            <v>16647.68678</v>
          </cell>
          <cell r="RW126">
            <v>17737.410169999999</v>
          </cell>
          <cell r="RX126">
            <v>18996.783230000001</v>
          </cell>
          <cell r="RY126">
            <v>20370.925070000001</v>
          </cell>
          <cell r="RZ126">
            <v>21178.805250000001</v>
          </cell>
          <cell r="SA126">
            <v>19094.801159999999</v>
          </cell>
          <cell r="SB126">
            <v>19478.251100000001</v>
          </cell>
          <cell r="SC126">
            <v>20474.526249999999</v>
          </cell>
          <cell r="SD126">
            <v>20319.696029999999</v>
          </cell>
          <cell r="SE126">
            <v>21097.74079</v>
          </cell>
          <cell r="SF126">
            <v>22085.091950000002</v>
          </cell>
          <cell r="SG126">
            <v>23136.207999999999</v>
          </cell>
          <cell r="SH126">
            <v>24048.824209999999</v>
          </cell>
          <cell r="SI126">
            <v>25275.26885</v>
          </cell>
          <cell r="SJ126">
            <v>26555.229380000001</v>
          </cell>
          <cell r="SK126">
            <v>27067.193319999998</v>
          </cell>
          <cell r="SL126">
            <v>26354.579460000001</v>
          </cell>
          <cell r="SM126">
            <v>27025.12557</v>
          </cell>
          <cell r="SN126">
            <v>26534.6705</v>
          </cell>
          <cell r="SO126">
            <v>26900.74668</v>
          </cell>
          <cell r="SP126">
            <v>29156.30932</v>
          </cell>
          <cell r="SQ126">
            <v>28499.930919999999</v>
          </cell>
          <cell r="SR126">
            <v>29569.506730000001</v>
          </cell>
          <cell r="SS126">
            <v>30821.845720000001</v>
          </cell>
          <cell r="ST126">
            <v>31869.48331</v>
          </cell>
          <cell r="SU126">
            <v>32918.294699999999</v>
          </cell>
          <cell r="SV126">
            <v>33971.031869999999</v>
          </cell>
          <cell r="SW126">
            <v>31450.526989999998</v>
          </cell>
          <cell r="SX126">
            <v>32379.579740000001</v>
          </cell>
          <cell r="UI126">
            <v>6.1586952210000003</v>
          </cell>
          <cell r="UJ126">
            <v>6.0950942039999996</v>
          </cell>
          <cell r="UK126">
            <v>6.0350861550000001</v>
          </cell>
          <cell r="UL126">
            <v>6.0097312929999998</v>
          </cell>
          <cell r="UM126">
            <v>5.9891295429999998</v>
          </cell>
          <cell r="UN126">
            <v>5.9979839320000004</v>
          </cell>
          <cell r="UO126">
            <v>6.0068321229999997</v>
          </cell>
          <cell r="UP126">
            <v>6.0392656330000003</v>
          </cell>
          <cell r="UQ126">
            <v>6.0795159339999998</v>
          </cell>
          <cell r="UR126">
            <v>6.1090559960000004</v>
          </cell>
          <cell r="US126">
            <v>6.1020832059999996</v>
          </cell>
          <cell r="UT126">
            <v>6.0025272369999998</v>
          </cell>
          <cell r="UU126">
            <v>15.55704832</v>
          </cell>
          <cell r="UV126">
            <v>15.55704832</v>
          </cell>
          <cell r="UW126">
            <v>15.55704832</v>
          </cell>
          <cell r="UX126">
            <v>15.55704832</v>
          </cell>
          <cell r="UY126">
            <v>15.55704832</v>
          </cell>
          <cell r="UZ126">
            <v>15.55704832</v>
          </cell>
          <cell r="VA126">
            <v>12.063602059999999</v>
          </cell>
          <cell r="VB126">
            <v>12.063602059999999</v>
          </cell>
          <cell r="VC126">
            <v>12.063602059999999</v>
          </cell>
          <cell r="VD126">
            <v>12.063602059999999</v>
          </cell>
          <cell r="VE126">
            <v>12.063602059999999</v>
          </cell>
          <cell r="VF126">
            <v>12.063602059999999</v>
          </cell>
          <cell r="VS126">
            <v>57</v>
          </cell>
          <cell r="VT126">
            <v>0.372</v>
          </cell>
          <cell r="VU126">
            <v>0.36899999999999999</v>
          </cell>
          <cell r="VV126">
            <v>0.36499999999999999</v>
          </cell>
          <cell r="VW126">
            <v>0.36</v>
          </cell>
          <cell r="VX126">
            <v>0.35599999999999998</v>
          </cell>
          <cell r="VY126">
            <v>0.34699999999999998</v>
          </cell>
          <cell r="VZ126">
            <v>0.34300000000000003</v>
          </cell>
          <cell r="WA126">
            <v>0.33600000000000002</v>
          </cell>
          <cell r="WB126">
            <v>0.32800000000000001</v>
          </cell>
          <cell r="WC126">
            <v>0.316</v>
          </cell>
          <cell r="WD126">
            <v>0.28899999999999998</v>
          </cell>
          <cell r="WE126">
            <v>0.29799999999999999</v>
          </cell>
          <cell r="WF126">
            <v>0.28999999999999998</v>
          </cell>
          <cell r="WG126">
            <v>0.27800000000000002</v>
          </cell>
          <cell r="WH126">
            <v>0.28899999999999998</v>
          </cell>
          <cell r="WI126">
            <v>0.28399999999999997</v>
          </cell>
          <cell r="WJ126">
            <v>0.27800000000000002</v>
          </cell>
          <cell r="WK126">
            <v>0.27200000000000002</v>
          </cell>
          <cell r="WL126">
            <v>0.27500000000000002</v>
          </cell>
          <cell r="WM126">
            <v>0.27900000000000003</v>
          </cell>
          <cell r="WN126">
            <v>0.28000000000000003</v>
          </cell>
          <cell r="WO126">
            <v>0.28399999999999997</v>
          </cell>
          <cell r="WP126">
            <v>0.27500000000000002</v>
          </cell>
          <cell r="WQ126">
            <v>0.27</v>
          </cell>
          <cell r="WR126">
            <v>0.26300000000000001</v>
          </cell>
          <cell r="WS126">
            <v>0.26100000000000001</v>
          </cell>
          <cell r="WT126">
            <v>0.25</v>
          </cell>
          <cell r="WU126">
            <v>0.24199999999999999</v>
          </cell>
          <cell r="WV126">
            <v>0.22500000000000001</v>
          </cell>
          <cell r="WW126">
            <v>0.22500000000000001</v>
          </cell>
          <cell r="WX126">
            <v>0.223</v>
          </cell>
          <cell r="WY126">
            <v>0.22800000000000001</v>
          </cell>
          <cell r="WZ126">
            <v>48</v>
          </cell>
          <cell r="XA126">
            <v>47</v>
          </cell>
          <cell r="XB126">
            <v>46</v>
          </cell>
          <cell r="XC126">
            <v>45</v>
          </cell>
          <cell r="XD126">
            <v>44</v>
          </cell>
          <cell r="XE126">
            <v>43</v>
          </cell>
          <cell r="XF126">
            <v>42</v>
          </cell>
          <cell r="XG126">
            <v>41</v>
          </cell>
          <cell r="XH126">
            <v>40</v>
          </cell>
          <cell r="XI126">
            <v>39</v>
          </cell>
          <cell r="XJ126">
            <v>38</v>
          </cell>
          <cell r="XK126">
            <v>36</v>
          </cell>
          <cell r="XL126">
            <v>34</v>
          </cell>
          <cell r="XM126">
            <v>33</v>
          </cell>
          <cell r="XN126">
            <v>32</v>
          </cell>
          <cell r="XO126">
            <v>31</v>
          </cell>
          <cell r="XP126">
            <v>30</v>
          </cell>
          <cell r="XQ126">
            <v>30</v>
          </cell>
          <cell r="XR126">
            <v>29</v>
          </cell>
          <cell r="XS126">
            <v>29</v>
          </cell>
          <cell r="XT126">
            <v>30</v>
          </cell>
          <cell r="XU126">
            <v>30</v>
          </cell>
          <cell r="XV126">
            <v>30</v>
          </cell>
          <cell r="XW126">
            <v>30</v>
          </cell>
          <cell r="XX126">
            <v>30</v>
          </cell>
          <cell r="XY126">
            <v>30</v>
          </cell>
          <cell r="XZ126">
            <v>29</v>
          </cell>
          <cell r="YA126">
            <v>29</v>
          </cell>
          <cell r="YB126">
            <v>29</v>
          </cell>
          <cell r="YC126">
            <v>29</v>
          </cell>
          <cell r="YD126">
            <v>29</v>
          </cell>
          <cell r="YE126">
            <v>29</v>
          </cell>
          <cell r="YF126">
            <v>19.417999999999999</v>
          </cell>
          <cell r="YG126">
            <v>19.329000000000001</v>
          </cell>
          <cell r="YH126">
            <v>19.064</v>
          </cell>
          <cell r="YI126">
            <v>18.422000000000001</v>
          </cell>
          <cell r="YJ126">
            <v>18.055</v>
          </cell>
          <cell r="YK126">
            <v>16.597000000000001</v>
          </cell>
          <cell r="YL126">
            <v>16.109000000000002</v>
          </cell>
          <cell r="YM126">
            <v>15.07</v>
          </cell>
          <cell r="YN126">
            <v>13.987</v>
          </cell>
          <cell r="YO126">
            <v>12.448</v>
          </cell>
          <cell r="YP126">
            <v>12.106</v>
          </cell>
          <cell r="YQ126">
            <v>14.452</v>
          </cell>
          <cell r="YR126">
            <v>13.842000000000001</v>
          </cell>
          <cell r="YS126">
            <v>13.423999999999999</v>
          </cell>
          <cell r="YT126">
            <v>13.226000000000001</v>
          </cell>
          <cell r="YU126">
            <v>12.882999999999999</v>
          </cell>
          <cell r="YV126">
            <v>12.349</v>
          </cell>
          <cell r="YW126">
            <v>12.182</v>
          </cell>
          <cell r="YX126">
            <v>13.558999999999999</v>
          </cell>
          <cell r="YY126">
            <v>14.198</v>
          </cell>
          <cell r="YZ126">
            <v>13.932</v>
          </cell>
          <cell r="ZA126">
            <v>14.129</v>
          </cell>
          <cell r="ZB126">
            <v>13.298</v>
          </cell>
          <cell r="ZC126">
            <v>13.824999999999999</v>
          </cell>
          <cell r="ZD126">
            <v>13.433999999999999</v>
          </cell>
          <cell r="ZE126">
            <v>12.273999999999999</v>
          </cell>
          <cell r="ZF126">
            <v>10.94</v>
          </cell>
          <cell r="ZG126">
            <v>10.054</v>
          </cell>
          <cell r="ZH126">
            <v>9.5359999999999996</v>
          </cell>
          <cell r="ZI126">
            <v>9.3529999999999998</v>
          </cell>
          <cell r="ZJ126">
            <v>9.3149999999999995</v>
          </cell>
          <cell r="ZK126">
            <v>9.2710000000000008</v>
          </cell>
          <cell r="ZL126">
            <v>32.860319509999997</v>
          </cell>
          <cell r="ZM126">
            <v>34.87345243</v>
          </cell>
          <cell r="ZN126">
            <v>36.886585359999998</v>
          </cell>
          <cell r="ZO126">
            <v>38.899718290000003</v>
          </cell>
          <cell r="ZP126">
            <v>40.91285122</v>
          </cell>
          <cell r="ZQ126">
            <v>42.925984149999998</v>
          </cell>
          <cell r="ZR126">
            <v>44.139171599999997</v>
          </cell>
          <cell r="ZS126">
            <v>46.028383259999998</v>
          </cell>
          <cell r="ZT126">
            <v>47.917594909999998</v>
          </cell>
          <cell r="ZU126">
            <v>49.806806559999998</v>
          </cell>
          <cell r="ZV126">
            <v>51.696018219999999</v>
          </cell>
          <cell r="ZW126">
            <v>49.938254550000003</v>
          </cell>
          <cell r="ZX126">
            <v>48.180490880000001</v>
          </cell>
          <cell r="ZY126">
            <v>46.422727199999997</v>
          </cell>
          <cell r="ZZ126">
            <v>44.664963530000001</v>
          </cell>
          <cell r="AAA126">
            <v>42.907199859999999</v>
          </cell>
          <cell r="AAB126">
            <v>48.072634700000002</v>
          </cell>
          <cell r="AAC126">
            <v>53.238069529999997</v>
          </cell>
          <cell r="AAD126">
            <v>58.40350437</v>
          </cell>
          <cell r="AAE126">
            <v>63.568939210000003</v>
          </cell>
          <cell r="AAF126">
            <v>65.076240540000001</v>
          </cell>
          <cell r="AAG126">
            <v>66.263528190000002</v>
          </cell>
          <cell r="AAH126">
            <v>67.450815840000004</v>
          </cell>
          <cell r="AAI126">
            <v>68.638103490000006</v>
          </cell>
          <cell r="AAJ126">
            <v>69.82539113</v>
          </cell>
          <cell r="AAK126">
            <v>71.012678780000002</v>
          </cell>
          <cell r="AAL126">
            <v>72.199966430000003</v>
          </cell>
          <cell r="AAM126">
            <v>73.146438599999996</v>
          </cell>
          <cell r="AAN126">
            <v>74.092910770000003</v>
          </cell>
          <cell r="AAO126">
            <v>75.039382930000002</v>
          </cell>
          <cell r="AAP126">
            <v>75.039382930000002</v>
          </cell>
          <cell r="AAQ126">
            <v>75.039382930000002</v>
          </cell>
          <cell r="AAR126">
            <v>44.837800049999998</v>
          </cell>
          <cell r="AAS126">
            <v>46.627450879999998</v>
          </cell>
          <cell r="AAT126">
            <v>48.417101719999998</v>
          </cell>
          <cell r="AAU126">
            <v>50.206752549999997</v>
          </cell>
          <cell r="AAV126">
            <v>51.996403389999998</v>
          </cell>
          <cell r="AAW126">
            <v>53.786054219999997</v>
          </cell>
          <cell r="AAX126">
            <v>55.158699040000002</v>
          </cell>
          <cell r="AAY126">
            <v>56.669439320000002</v>
          </cell>
          <cell r="AAZ126">
            <v>58.180179600000002</v>
          </cell>
          <cell r="ABA126">
            <v>59.690919880000003</v>
          </cell>
          <cell r="ABB126">
            <v>61.201660160000003</v>
          </cell>
          <cell r="ABC126">
            <v>58.945094300000001</v>
          </cell>
          <cell r="ABD126">
            <v>56.688528439999999</v>
          </cell>
          <cell r="ABE126">
            <v>54.431962589999998</v>
          </cell>
          <cell r="ABF126">
            <v>52.175396730000003</v>
          </cell>
          <cell r="ABG126">
            <v>49.918830870000001</v>
          </cell>
          <cell r="ABH126">
            <v>55.006717680000001</v>
          </cell>
          <cell r="ABI126">
            <v>60.094604490000002</v>
          </cell>
          <cell r="ABJ126">
            <v>65.182491299999995</v>
          </cell>
          <cell r="ABK126">
            <v>70.270378109999996</v>
          </cell>
          <cell r="ABL126">
            <v>71.311027530000004</v>
          </cell>
          <cell r="ABM126">
            <v>72.109870909999998</v>
          </cell>
          <cell r="ABN126">
            <v>72.908714290000006</v>
          </cell>
          <cell r="ABO126">
            <v>73.707557679999994</v>
          </cell>
          <cell r="ABP126">
            <v>74.506401060000002</v>
          </cell>
          <cell r="ABQ126">
            <v>75.305244450000004</v>
          </cell>
          <cell r="ABR126">
            <v>76.104087829999997</v>
          </cell>
          <cell r="ABS126">
            <v>76.880231219999999</v>
          </cell>
          <cell r="ABT126">
            <v>77.65637461</v>
          </cell>
          <cell r="ABU126">
            <v>78.432518009999995</v>
          </cell>
          <cell r="ABV126">
            <v>78.432518009999995</v>
          </cell>
          <cell r="ABW126">
            <v>78.432518009999995</v>
          </cell>
          <cell r="ABX126">
            <v>10.34482759</v>
          </cell>
          <cell r="ABY126">
            <v>10.34482759</v>
          </cell>
          <cell r="ABZ126">
            <v>10.34482759</v>
          </cell>
          <cell r="ACA126">
            <v>10.34482759</v>
          </cell>
          <cell r="ACB126">
            <v>10.34482759</v>
          </cell>
          <cell r="ACC126">
            <v>10.34482759</v>
          </cell>
          <cell r="ACD126">
            <v>10.34482759</v>
          </cell>
          <cell r="ACE126">
            <v>10.34482759</v>
          </cell>
          <cell r="ACF126">
            <v>10.34482759</v>
          </cell>
          <cell r="ACG126">
            <v>10.34482759</v>
          </cell>
          <cell r="ACH126">
            <v>14.50381679</v>
          </cell>
          <cell r="ACI126">
            <v>14.50381679</v>
          </cell>
          <cell r="ACJ126">
            <v>14.50381679</v>
          </cell>
          <cell r="ACK126">
            <v>16.326530609999999</v>
          </cell>
          <cell r="ACL126">
            <v>13.14878893</v>
          </cell>
          <cell r="ACM126">
            <v>13.14878893</v>
          </cell>
          <cell r="ACN126">
            <v>13.14878893</v>
          </cell>
          <cell r="ACO126">
            <v>14.08450704</v>
          </cell>
          <cell r="ACP126">
            <v>14.590747329999999</v>
          </cell>
          <cell r="ACQ126">
            <v>13.98601399</v>
          </cell>
          <cell r="ACR126">
            <v>13.98601399</v>
          </cell>
          <cell r="ACS126">
            <v>12.937062940000001</v>
          </cell>
          <cell r="ACT126">
            <v>13.240418119999999</v>
          </cell>
          <cell r="ACU126">
            <v>13.879003559999999</v>
          </cell>
          <cell r="ACV126">
            <v>14.23487544</v>
          </cell>
          <cell r="ACW126">
            <v>13.240418119999999</v>
          </cell>
          <cell r="ACX126">
            <v>12.937062940000001</v>
          </cell>
          <cell r="ACY126">
            <v>13.10344828</v>
          </cell>
          <cell r="ACZ126">
            <v>15.80756014</v>
          </cell>
          <cell r="ADA126">
            <v>15.51724138</v>
          </cell>
          <cell r="ADB126">
            <v>15.862068969999999</v>
          </cell>
          <cell r="ADC126">
            <v>14.855072460000001</v>
          </cell>
          <cell r="ADD126">
            <v>89.655172410000006</v>
          </cell>
          <cell r="ADE126">
            <v>89.655172410000006</v>
          </cell>
          <cell r="ADF126">
            <v>89.655172410000006</v>
          </cell>
          <cell r="ADG126">
            <v>89.655172410000006</v>
          </cell>
          <cell r="ADH126">
            <v>89.655172410000006</v>
          </cell>
          <cell r="ADI126">
            <v>89.655172410000006</v>
          </cell>
          <cell r="ADJ126">
            <v>89.655172410000006</v>
          </cell>
          <cell r="ADK126">
            <v>89.655172410000006</v>
          </cell>
          <cell r="ADL126">
            <v>89.655172410000006</v>
          </cell>
          <cell r="ADM126">
            <v>89.655172410000006</v>
          </cell>
          <cell r="ADN126">
            <v>85.496183209999998</v>
          </cell>
          <cell r="ADO126">
            <v>85.496183209999998</v>
          </cell>
          <cell r="ADP126">
            <v>85.496183209999998</v>
          </cell>
          <cell r="ADQ126">
            <v>83.673469389999994</v>
          </cell>
          <cell r="ADR126">
            <v>86.851211070000005</v>
          </cell>
          <cell r="ADS126">
            <v>86.851211070000005</v>
          </cell>
          <cell r="ADT126">
            <v>86.851211070000005</v>
          </cell>
          <cell r="ADU126">
            <v>85.915492959999995</v>
          </cell>
          <cell r="ADV126">
            <v>85.409252670000001</v>
          </cell>
          <cell r="ADW126">
            <v>86.013986009999996</v>
          </cell>
          <cell r="ADX126">
            <v>86.013986009999996</v>
          </cell>
          <cell r="ADY126">
            <v>87.062937059999996</v>
          </cell>
          <cell r="ADZ126">
            <v>86.759581879999999</v>
          </cell>
          <cell r="AEA126">
            <v>86.120996439999999</v>
          </cell>
          <cell r="AEB126">
            <v>85.765124560000004</v>
          </cell>
          <cell r="AEC126">
            <v>86.759581879999999</v>
          </cell>
          <cell r="AED126">
            <v>87.062937059999996</v>
          </cell>
          <cell r="AEE126">
            <v>86.896551720000005</v>
          </cell>
          <cell r="AEF126">
            <v>84.192439859999993</v>
          </cell>
          <cell r="AEG126">
            <v>84.482758619999998</v>
          </cell>
          <cell r="AEH126">
            <v>84.137931030000004</v>
          </cell>
          <cell r="AEI126">
            <v>85.144927539999998</v>
          </cell>
          <cell r="AEJ126">
            <v>45.442999999999998</v>
          </cell>
          <cell r="AEK126">
            <v>45.392000000000003</v>
          </cell>
          <cell r="AEL126">
            <v>46.207000000000001</v>
          </cell>
          <cell r="AEM126">
            <v>46.603000000000002</v>
          </cell>
          <cell r="AEN126">
            <v>45.963000000000001</v>
          </cell>
          <cell r="AEO126">
            <v>45.316000000000003</v>
          </cell>
          <cell r="AEP126">
            <v>46.372999999999998</v>
          </cell>
          <cell r="AEQ126">
            <v>45.863</v>
          </cell>
          <cell r="AER126">
            <v>44.962000000000003</v>
          </cell>
          <cell r="AES126">
            <v>44.884999999999998</v>
          </cell>
          <cell r="AET126">
            <v>45.411000000000001</v>
          </cell>
          <cell r="AEU126">
            <v>45.256999999999998</v>
          </cell>
          <cell r="AEV126">
            <v>44.814999999999998</v>
          </cell>
          <cell r="AEW126">
            <v>45.374000000000002</v>
          </cell>
          <cell r="AEX126">
            <v>44.720999999999997</v>
          </cell>
          <cell r="AEY126">
            <v>43.911000000000001</v>
          </cell>
          <cell r="AEZ126">
            <v>43.994999999999997</v>
          </cell>
          <cell r="AFA126">
            <v>43.74</v>
          </cell>
          <cell r="AFB126">
            <v>43.088999999999999</v>
          </cell>
          <cell r="AFC126">
            <v>43.658000000000001</v>
          </cell>
          <cell r="AFD126">
            <v>43.494999999999997</v>
          </cell>
          <cell r="AFE126">
            <v>45.005000000000003</v>
          </cell>
          <cell r="AFF126">
            <v>46.524000000000001</v>
          </cell>
          <cell r="AFG126">
            <v>49.204000000000001</v>
          </cell>
          <cell r="AFH126">
            <v>50.128</v>
          </cell>
          <cell r="AFI126">
            <v>50.466999999999999</v>
          </cell>
          <cell r="AFJ126">
            <v>50.622999999999998</v>
          </cell>
          <cell r="AFK126">
            <v>50.957999999999998</v>
          </cell>
          <cell r="AFL126">
            <v>51.372999999999998</v>
          </cell>
          <cell r="AFM126">
            <v>51.74</v>
          </cell>
          <cell r="AFN126">
            <v>51.473999999999997</v>
          </cell>
          <cell r="AFO126">
            <v>51.188000000000002</v>
          </cell>
          <cell r="AFP126">
            <v>79.064999999999998</v>
          </cell>
          <cell r="AFQ126">
            <v>78.763999999999996</v>
          </cell>
          <cell r="AFR126">
            <v>80.245000000000005</v>
          </cell>
          <cell r="AFS126">
            <v>81</v>
          </cell>
          <cell r="AFT126">
            <v>79.953999999999994</v>
          </cell>
          <cell r="AFU126">
            <v>78.894999999999996</v>
          </cell>
          <cell r="AFV126">
            <v>80.8</v>
          </cell>
          <cell r="AFW126">
            <v>79.977999999999994</v>
          </cell>
          <cell r="AFX126">
            <v>78.471999999999994</v>
          </cell>
          <cell r="AFY126">
            <v>78.400000000000006</v>
          </cell>
          <cell r="AFZ126">
            <v>79.384</v>
          </cell>
          <cell r="AGA126">
            <v>79.179000000000002</v>
          </cell>
          <cell r="AGB126">
            <v>78.468999999999994</v>
          </cell>
          <cell r="AGC126">
            <v>79.510000000000005</v>
          </cell>
          <cell r="AGD126">
            <v>78.429000000000002</v>
          </cell>
          <cell r="AGE126">
            <v>77.069000000000003</v>
          </cell>
          <cell r="AGF126">
            <v>77.278000000000006</v>
          </cell>
          <cell r="AGG126">
            <v>76.89</v>
          </cell>
          <cell r="AGH126">
            <v>76.337999999999994</v>
          </cell>
          <cell r="AGI126">
            <v>76.225999999999999</v>
          </cell>
          <cell r="AGJ126">
            <v>76.180000000000007</v>
          </cell>
          <cell r="AGK126">
            <v>76.938999999999993</v>
          </cell>
          <cell r="AGL126">
            <v>77.680000000000007</v>
          </cell>
          <cell r="AGM126">
            <v>78.016999999999996</v>
          </cell>
          <cell r="AGN126">
            <v>77.617000000000004</v>
          </cell>
          <cell r="AGO126">
            <v>77.646000000000001</v>
          </cell>
          <cell r="AGP126">
            <v>77.244</v>
          </cell>
          <cell r="AGQ126">
            <v>77.096999999999994</v>
          </cell>
          <cell r="AGR126">
            <v>77.453999999999994</v>
          </cell>
          <cell r="AGS126">
            <v>77.856999999999999</v>
          </cell>
          <cell r="AGT126">
            <v>77.66</v>
          </cell>
          <cell r="AGU126">
            <v>77.551000000000002</v>
          </cell>
          <cell r="AGV126">
            <v>-10</v>
          </cell>
          <cell r="AGW126">
            <v>0.59699999999999998</v>
          </cell>
          <cell r="AGX126">
            <v>0.59799999999999998</v>
          </cell>
          <cell r="AGY126">
            <v>0.60199999999999998</v>
          </cell>
          <cell r="AGZ126">
            <v>0.60099999999999998</v>
          </cell>
          <cell r="AHA126">
            <v>0.60599999999999998</v>
          </cell>
          <cell r="AHB126">
            <v>0.60499999999999998</v>
          </cell>
          <cell r="AHC126">
            <v>0.61199999999999999</v>
          </cell>
          <cell r="AHD126">
            <v>0.621</v>
          </cell>
          <cell r="AHE126">
            <v>0.64100000000000001</v>
          </cell>
          <cell r="AHF126">
            <v>0.64700000000000002</v>
          </cell>
          <cell r="AHG126">
            <v>0.64400000000000002</v>
          </cell>
          <cell r="AHH126">
            <v>0.64700000000000002</v>
          </cell>
          <cell r="AHI126">
            <v>0.65100000000000002</v>
          </cell>
          <cell r="AHJ126">
            <v>0.65300000000000002</v>
          </cell>
          <cell r="AHK126">
            <v>0.65300000000000002</v>
          </cell>
          <cell r="AHL126">
            <v>0.65100000000000002</v>
          </cell>
          <cell r="AHM126">
            <v>0.65300000000000002</v>
          </cell>
          <cell r="AHN126">
            <v>0.65900000000000003</v>
          </cell>
          <cell r="AHO126">
            <v>0.66500000000000004</v>
          </cell>
          <cell r="AHP126">
            <v>0.67100000000000004</v>
          </cell>
          <cell r="AHQ126">
            <v>0.67</v>
          </cell>
          <cell r="AHR126">
            <v>0.66500000000000004</v>
          </cell>
          <cell r="AHS126">
            <v>0.66600000000000004</v>
          </cell>
          <cell r="AHT126">
            <v>0.66900000000000004</v>
          </cell>
          <cell r="AHU126">
            <v>0.67700000000000005</v>
          </cell>
          <cell r="AHV126">
            <v>0.68300000000000005</v>
          </cell>
          <cell r="AHW126">
            <v>0.68600000000000005</v>
          </cell>
          <cell r="AHX126">
            <v>0.68300000000000005</v>
          </cell>
          <cell r="AHY126">
            <v>0.68400000000000005</v>
          </cell>
          <cell r="AHZ126">
            <v>0.68500000000000005</v>
          </cell>
          <cell r="AIA126">
            <v>0.68300000000000005</v>
          </cell>
          <cell r="AIB126">
            <v>0.68100000000000005</v>
          </cell>
          <cell r="AIC126">
            <v>6.71875</v>
          </cell>
          <cell r="AID126">
            <v>7.7160493829999997</v>
          </cell>
          <cell r="AIE126">
            <v>8.2317073169999997</v>
          </cell>
          <cell r="AIF126">
            <v>9.3514328809999991</v>
          </cell>
          <cell r="AIG126">
            <v>9.6870342770000004</v>
          </cell>
          <cell r="AIH126">
            <v>10.898379970000001</v>
          </cell>
          <cell r="AII126">
            <v>11.17561684</v>
          </cell>
          <cell r="AIJ126">
            <v>11.28571429</v>
          </cell>
          <cell r="AIK126">
            <v>8.8193456609999998</v>
          </cell>
          <cell r="AIL126">
            <v>8.7447108599999996</v>
          </cell>
          <cell r="AIM126">
            <v>10.67961165</v>
          </cell>
          <cell r="AIN126">
            <v>10.38781163</v>
          </cell>
          <cell r="AIO126">
            <v>10.082872930000001</v>
          </cell>
          <cell r="AIP126">
            <v>10.79234973</v>
          </cell>
          <cell r="AIQ126">
            <v>11.15646259</v>
          </cell>
          <cell r="AIR126">
            <v>11.06557377</v>
          </cell>
          <cell r="AIS126">
            <v>11.27717391</v>
          </cell>
          <cell r="AIT126">
            <v>11.78045515</v>
          </cell>
          <cell r="AIU126">
            <v>12.03703704</v>
          </cell>
          <cell r="AIV126">
            <v>11.94225722</v>
          </cell>
          <cell r="AIW126">
            <v>12.87386216</v>
          </cell>
          <cell r="AIX126">
            <v>13.971539460000001</v>
          </cell>
          <cell r="AIY126">
            <v>14.61538462</v>
          </cell>
          <cell r="AIZ126">
            <v>14.77707006</v>
          </cell>
          <cell r="AJA126">
            <v>14.520202019999999</v>
          </cell>
          <cell r="AJB126">
            <v>14.303638640000001</v>
          </cell>
          <cell r="AJC126">
            <v>14.57036115</v>
          </cell>
          <cell r="AJD126">
            <v>15.155279500000001</v>
          </cell>
          <cell r="AJE126">
            <v>15.241635690000001</v>
          </cell>
          <cell r="AJF126">
            <v>15.43209877</v>
          </cell>
          <cell r="AJG126">
            <v>15.260545909999999</v>
          </cell>
          <cell r="AJH126">
            <v>15.19302615</v>
          </cell>
          <cell r="AJI126">
            <v>3.0099794649999998</v>
          </cell>
          <cell r="AJJ126">
            <v>3.5521233140000001</v>
          </cell>
          <cell r="AJK126">
            <v>3.8395159080000001</v>
          </cell>
          <cell r="AJL126">
            <v>4.4505544759999998</v>
          </cell>
          <cell r="AJM126">
            <v>4.5366537349999998</v>
          </cell>
          <cell r="AJN126">
            <v>5.5611033540000001</v>
          </cell>
          <cell r="AJO126">
            <v>5.3974683040000002</v>
          </cell>
          <cell r="AJP126">
            <v>5.6618175580000001</v>
          </cell>
          <cell r="AJQ126">
            <v>5.1656923959999999</v>
          </cell>
          <cell r="AJR126">
            <v>4.7786936119999996</v>
          </cell>
          <cell r="AJS126">
            <v>5.4411313970000004</v>
          </cell>
          <cell r="AJT126">
            <v>5.6513360959999996</v>
          </cell>
          <cell r="AJU126">
            <v>5.5814614029999996</v>
          </cell>
          <cell r="AJV126">
            <v>6.3371977419999999</v>
          </cell>
          <cell r="AJW126">
            <v>6.7922815180000002</v>
          </cell>
          <cell r="AJX126">
            <v>7.0583295980000003</v>
          </cell>
          <cell r="AJY126">
            <v>6.8233557019999997</v>
          </cell>
          <cell r="AJZ126">
            <v>6.8283261050000004</v>
          </cell>
          <cell r="AKA126">
            <v>7.4161093960000004</v>
          </cell>
          <cell r="AKB126">
            <v>7.2367986489999998</v>
          </cell>
          <cell r="AKC126">
            <v>7.6550954359999999</v>
          </cell>
          <cell r="AKD126">
            <v>7.5736906399999997</v>
          </cell>
          <cell r="AKE126">
            <v>7.4037292109999999</v>
          </cell>
          <cell r="AKF126">
            <v>8.2285803249999994</v>
          </cell>
          <cell r="AKG126">
            <v>8.1975375639999992</v>
          </cell>
          <cell r="AKH126">
            <v>7.6589538189999997</v>
          </cell>
          <cell r="AKI126">
            <v>8.1656648300000008</v>
          </cell>
          <cell r="AKJ126">
            <v>8.0554300469999998</v>
          </cell>
          <cell r="AKK126">
            <v>8.6345190009999992</v>
          </cell>
          <cell r="AKL126">
            <v>8.7217917049999993</v>
          </cell>
          <cell r="AKM126">
            <v>8.4226474830000004</v>
          </cell>
          <cell r="AKN126">
            <v>8.4226474830000004</v>
          </cell>
          <cell r="AKO126">
            <v>9.6300000000000008</v>
          </cell>
          <cell r="AKP126">
            <v>11</v>
          </cell>
          <cell r="AKQ126">
            <v>11.66</v>
          </cell>
          <cell r="AKR126">
            <v>13.23</v>
          </cell>
          <cell r="AKS126">
            <v>13.65</v>
          </cell>
          <cell r="AKT126">
            <v>14.72</v>
          </cell>
          <cell r="AKU126">
            <v>15.52</v>
          </cell>
          <cell r="AKV126">
            <v>15.5</v>
          </cell>
          <cell r="AKW126">
            <v>10.91</v>
          </cell>
          <cell r="AKX126">
            <v>11.31</v>
          </cell>
          <cell r="AKY126">
            <v>14.41</v>
          </cell>
          <cell r="AKZ126">
            <v>13.62</v>
          </cell>
          <cell r="ALA126">
            <v>13.06</v>
          </cell>
          <cell r="ALB126">
            <v>13.39</v>
          </cell>
          <cell r="ALC126">
            <v>13.49</v>
          </cell>
          <cell r="ALD126">
            <v>12.74</v>
          </cell>
          <cell r="ALE126">
            <v>13.69</v>
          </cell>
          <cell r="ALF126">
            <v>14.5</v>
          </cell>
          <cell r="ALG126">
            <v>14.34</v>
          </cell>
          <cell r="ALH126">
            <v>14.37</v>
          </cell>
          <cell r="ALI126">
            <v>15.71</v>
          </cell>
          <cell r="ALJ126">
            <v>18.239999999999998</v>
          </cell>
          <cell r="ALK126">
            <v>19.95</v>
          </cell>
          <cell r="ALL126">
            <v>19.02</v>
          </cell>
          <cell r="ALM126">
            <v>18.29</v>
          </cell>
          <cell r="ALN126">
            <v>18.88</v>
          </cell>
          <cell r="ALO126">
            <v>18.63</v>
          </cell>
          <cell r="ALP126">
            <v>19.93</v>
          </cell>
          <cell r="ALQ126">
            <v>19.350000000000001</v>
          </cell>
          <cell r="ALR126">
            <v>19.59</v>
          </cell>
          <cell r="ALS126">
            <v>19.59</v>
          </cell>
          <cell r="ALT126">
            <v>19.59</v>
          </cell>
        </row>
        <row r="127">
          <cell r="A127" t="str">
            <v>Namibia</v>
          </cell>
          <cell r="B127" t="str">
            <v>NAM</v>
          </cell>
          <cell r="C127" t="str">
            <v>Medium</v>
          </cell>
          <cell r="D127" t="str">
            <v>SSA</v>
          </cell>
          <cell r="E127">
            <v>139</v>
          </cell>
          <cell r="F127">
            <v>0.57899999999999996</v>
          </cell>
          <cell r="G127">
            <v>0.58499999999999996</v>
          </cell>
          <cell r="H127">
            <v>0.58799999999999997</v>
          </cell>
          <cell r="I127">
            <v>0.58799999999999997</v>
          </cell>
          <cell r="J127">
            <v>0.58699999999999997</v>
          </cell>
          <cell r="K127">
            <v>0.58199999999999996</v>
          </cell>
          <cell r="L127">
            <v>0.57099999999999995</v>
          </cell>
          <cell r="M127">
            <v>0.56200000000000006</v>
          </cell>
          <cell r="N127">
            <v>0.55700000000000005</v>
          </cell>
          <cell r="O127">
            <v>0.54800000000000004</v>
          </cell>
          <cell r="P127">
            <v>0.54600000000000004</v>
          </cell>
          <cell r="Q127">
            <v>0.54300000000000004</v>
          </cell>
          <cell r="R127">
            <v>0.54500000000000004</v>
          </cell>
          <cell r="S127">
            <v>0.54800000000000004</v>
          </cell>
          <cell r="T127">
            <v>0.55200000000000005</v>
          </cell>
          <cell r="U127">
            <v>0.55500000000000005</v>
          </cell>
          <cell r="V127">
            <v>0.56100000000000005</v>
          </cell>
          <cell r="W127">
            <v>0.56899999999999995</v>
          </cell>
          <cell r="X127">
            <v>0.57599999999999996</v>
          </cell>
          <cell r="Y127">
            <v>0.58099999999999996</v>
          </cell>
          <cell r="Z127">
            <v>0.58499999999999996</v>
          </cell>
          <cell r="AA127">
            <v>0.59199999999999997</v>
          </cell>
          <cell r="AB127">
            <v>0.60099999999999998</v>
          </cell>
          <cell r="AC127">
            <v>0.61099999999999999</v>
          </cell>
          <cell r="AD127">
            <v>0.621</v>
          </cell>
          <cell r="AE127">
            <v>0.628</v>
          </cell>
          <cell r="AF127">
            <v>0.63200000000000001</v>
          </cell>
          <cell r="AG127">
            <v>0.63500000000000001</v>
          </cell>
          <cell r="AH127">
            <v>0.63600000000000001</v>
          </cell>
          <cell r="AI127">
            <v>0.63900000000000001</v>
          </cell>
          <cell r="AJ127">
            <v>0.63300000000000001</v>
          </cell>
          <cell r="AK127">
            <v>0.61499999999999999</v>
          </cell>
          <cell r="AL127">
            <v>62.496400000000001</v>
          </cell>
          <cell r="AM127">
            <v>62.098199999999999</v>
          </cell>
          <cell r="AN127">
            <v>61.544899999999998</v>
          </cell>
          <cell r="AO127">
            <v>60.8596</v>
          </cell>
          <cell r="AP127">
            <v>59.846299999999999</v>
          </cell>
          <cell r="AQ127">
            <v>58.634</v>
          </cell>
          <cell r="AR127">
            <v>56.9178</v>
          </cell>
          <cell r="AS127">
            <v>55.557600000000001</v>
          </cell>
          <cell r="AT127">
            <v>54.101399999999998</v>
          </cell>
          <cell r="AU127">
            <v>53.036000000000001</v>
          </cell>
          <cell r="AV127">
            <v>51.990299999999998</v>
          </cell>
          <cell r="AW127">
            <v>51.260399999999997</v>
          </cell>
          <cell r="AX127">
            <v>51.253900000000002</v>
          </cell>
          <cell r="AY127">
            <v>51.083199999999998</v>
          </cell>
          <cell r="AZ127">
            <v>51.246400000000001</v>
          </cell>
          <cell r="BA127">
            <v>51.7866</v>
          </cell>
          <cell r="BB127">
            <v>52.655099999999997</v>
          </cell>
          <cell r="BC127">
            <v>53.679900000000004</v>
          </cell>
          <cell r="BD127">
            <v>54.652900000000002</v>
          </cell>
          <cell r="BE127">
            <v>55.495899999999999</v>
          </cell>
          <cell r="BF127">
            <v>56.015300000000003</v>
          </cell>
          <cell r="BG127">
            <v>56.552999999999997</v>
          </cell>
          <cell r="BH127">
            <v>57.64</v>
          </cell>
          <cell r="BI127">
            <v>58.693800000000003</v>
          </cell>
          <cell r="BJ127">
            <v>59.8217</v>
          </cell>
          <cell r="BK127">
            <v>60.700200000000002</v>
          </cell>
          <cell r="BL127">
            <v>61.682499999999997</v>
          </cell>
          <cell r="BM127">
            <v>62.293100000000003</v>
          </cell>
          <cell r="BN127">
            <v>62.585900000000002</v>
          </cell>
          <cell r="BO127">
            <v>63.075000000000003</v>
          </cell>
          <cell r="BP127">
            <v>62.829000000000001</v>
          </cell>
          <cell r="BQ127">
            <v>59.268999999999998</v>
          </cell>
          <cell r="BR127">
            <v>10.42286942</v>
          </cell>
          <cell r="BS127">
            <v>10.83835983</v>
          </cell>
          <cell r="BT127">
            <v>11.270413080000001</v>
          </cell>
          <cell r="BU127">
            <v>11.70246633</v>
          </cell>
          <cell r="BV127">
            <v>12.134519579999999</v>
          </cell>
          <cell r="BW127">
            <v>12.01089954</v>
          </cell>
          <cell r="BX127">
            <v>11.8145299</v>
          </cell>
          <cell r="BY127">
            <v>11.618160250000001</v>
          </cell>
          <cell r="BZ127">
            <v>11.746959690000001</v>
          </cell>
          <cell r="CA127">
            <v>11.50034046</v>
          </cell>
          <cell r="CB127">
            <v>11.703215119999999</v>
          </cell>
          <cell r="CC127">
            <v>11.90608978</v>
          </cell>
          <cell r="CD127">
            <v>11.773320200000001</v>
          </cell>
          <cell r="CE127">
            <v>11.87378979</v>
          </cell>
          <cell r="CF127">
            <v>11.780529980000001</v>
          </cell>
          <cell r="CG127">
            <v>11.687270160000001</v>
          </cell>
          <cell r="CH127">
            <v>11.536199570000001</v>
          </cell>
          <cell r="CI127">
            <v>11.600422979999999</v>
          </cell>
          <cell r="CJ127">
            <v>11.62748167</v>
          </cell>
          <cell r="CK127">
            <v>11.654540369999999</v>
          </cell>
          <cell r="CL127">
            <v>11.681599070000001</v>
          </cell>
          <cell r="CM127">
            <v>11.708657759999999</v>
          </cell>
          <cell r="CN127">
            <v>11.735716460000001</v>
          </cell>
          <cell r="CO127">
            <v>11.76277515</v>
          </cell>
          <cell r="CP127">
            <v>11.79002217</v>
          </cell>
          <cell r="CQ127">
            <v>11.817332309999999</v>
          </cell>
          <cell r="CR127">
            <v>11.8447057</v>
          </cell>
          <cell r="CS127">
            <v>11.872142500000001</v>
          </cell>
          <cell r="CT127">
            <v>11.89964286</v>
          </cell>
          <cell r="CU127">
            <v>11.92720692</v>
          </cell>
          <cell r="CV127">
            <v>11.92720692</v>
          </cell>
          <cell r="CW127">
            <v>11.92720692</v>
          </cell>
          <cell r="CX127">
            <v>5.7045386579999997</v>
          </cell>
          <cell r="CY127">
            <v>5.7132902149999998</v>
          </cell>
          <cell r="CZ127">
            <v>5.7220551970000004</v>
          </cell>
          <cell r="DA127">
            <v>5.7308201790000002</v>
          </cell>
          <cell r="DB127">
            <v>5.7395851609999999</v>
          </cell>
          <cell r="DC127">
            <v>5.7483501429999997</v>
          </cell>
          <cell r="DD127">
            <v>5.7571151260000004</v>
          </cell>
          <cell r="DE127">
            <v>5.7658801080000002</v>
          </cell>
          <cell r="DF127">
            <v>5.7746450899999999</v>
          </cell>
          <cell r="DG127">
            <v>5.7834100719999997</v>
          </cell>
          <cell r="DH127">
            <v>5.7921750550000004</v>
          </cell>
          <cell r="DI127">
            <v>5.8009400370000002</v>
          </cell>
          <cell r="DJ127">
            <v>5.8811942620000002</v>
          </cell>
          <cell r="DK127">
            <v>5.9614484880000003</v>
          </cell>
          <cell r="DL127">
            <v>6.0417027130000003</v>
          </cell>
          <cell r="DM127">
            <v>6.1219569380000003</v>
          </cell>
          <cell r="DN127">
            <v>6.1775175559999997</v>
          </cell>
          <cell r="DO127">
            <v>6.2330781740000001</v>
          </cell>
          <cell r="DP127">
            <v>6.2886387910000003</v>
          </cell>
          <cell r="DQ127">
            <v>6.3441994089999998</v>
          </cell>
          <cell r="DR127">
            <v>6.399760026</v>
          </cell>
          <cell r="DS127">
            <v>6.5170546639999998</v>
          </cell>
          <cell r="DT127">
            <v>6.6343493010000003</v>
          </cell>
          <cell r="DU127">
            <v>6.751643938</v>
          </cell>
          <cell r="DV127">
            <v>6.8689385749999996</v>
          </cell>
          <cell r="DW127">
            <v>6.9862332120000001</v>
          </cell>
          <cell r="DX127">
            <v>7.0376782279999999</v>
          </cell>
          <cell r="DY127">
            <v>7.0891232449999997</v>
          </cell>
          <cell r="DZ127">
            <v>7.1405682610000003</v>
          </cell>
          <cell r="EA127">
            <v>7.192013277</v>
          </cell>
          <cell r="EB127">
            <v>7.192013277</v>
          </cell>
          <cell r="EC127">
            <v>7.192013277</v>
          </cell>
          <cell r="ED127">
            <v>6049.2550019999999</v>
          </cell>
          <cell r="EE127">
            <v>6450.3687499999996</v>
          </cell>
          <cell r="EF127">
            <v>6576.6862069999997</v>
          </cell>
          <cell r="EG127">
            <v>6298.9608770000004</v>
          </cell>
          <cell r="EH127">
            <v>6253.7764470000002</v>
          </cell>
          <cell r="EI127">
            <v>6487.6756169999999</v>
          </cell>
          <cell r="EJ127">
            <v>6424.4240929999996</v>
          </cell>
          <cell r="EK127">
            <v>6536.9154829999998</v>
          </cell>
          <cell r="EL127">
            <v>6663.6914360000001</v>
          </cell>
          <cell r="EM127">
            <v>6593.8033990000004</v>
          </cell>
          <cell r="EN127">
            <v>6845.7723319999996</v>
          </cell>
          <cell r="EO127">
            <v>6763.0832410000003</v>
          </cell>
          <cell r="EP127">
            <v>7093.7365339999997</v>
          </cell>
          <cell r="EQ127">
            <v>7503.4769969999998</v>
          </cell>
          <cell r="ER127">
            <v>8041.1004480000001</v>
          </cell>
          <cell r="ES127">
            <v>7905.316202</v>
          </cell>
          <cell r="ET127">
            <v>8379.6255880000008</v>
          </cell>
          <cell r="EU127">
            <v>8500.237975</v>
          </cell>
          <cell r="EV127">
            <v>8571.8935779999993</v>
          </cell>
          <cell r="EW127">
            <v>8420.3165229999995</v>
          </cell>
          <cell r="EX127">
            <v>8589.0605969999997</v>
          </cell>
          <cell r="EY127">
            <v>8965.8205249999992</v>
          </cell>
          <cell r="EZ127">
            <v>9268.7502229999991</v>
          </cell>
          <cell r="FA127">
            <v>9979.1216550000008</v>
          </cell>
          <cell r="FB127">
            <v>10368.182570000001</v>
          </cell>
          <cell r="FC127">
            <v>10659.96487</v>
          </cell>
          <cell r="FD127">
            <v>10270.48517</v>
          </cell>
          <cell r="FE127">
            <v>9987.1176219999998</v>
          </cell>
          <cell r="FF127">
            <v>9704.2401169999994</v>
          </cell>
          <cell r="FG127">
            <v>9565.7103709999992</v>
          </cell>
          <cell r="FH127">
            <v>8710.5121560000007</v>
          </cell>
          <cell r="FI127">
            <v>8633.5044519999992</v>
          </cell>
          <cell r="FJ127">
            <v>1</v>
          </cell>
          <cell r="FK127">
            <v>0.97499999999999998</v>
          </cell>
          <cell r="FL127">
            <v>0.97299999999999998</v>
          </cell>
          <cell r="FM127">
            <v>0.97</v>
          </cell>
          <cell r="FN127">
            <v>0.96699999999999997</v>
          </cell>
          <cell r="FO127">
            <v>0.96599999999999997</v>
          </cell>
          <cell r="FP127">
            <v>0.96299999999999997</v>
          </cell>
          <cell r="FQ127">
            <v>0.95899999999999996</v>
          </cell>
          <cell r="FR127">
            <v>0.95799999999999996</v>
          </cell>
          <cell r="FS127">
            <v>0.95099999999999996</v>
          </cell>
          <cell r="FT127">
            <v>0.95</v>
          </cell>
          <cell r="FU127">
            <v>0.94599999999999995</v>
          </cell>
          <cell r="FV127">
            <v>0.94199999999999995</v>
          </cell>
          <cell r="FW127">
            <v>0.94699999999999995</v>
          </cell>
          <cell r="FX127">
            <v>0.94399999999999995</v>
          </cell>
          <cell r="FY127">
            <v>0.95</v>
          </cell>
          <cell r="FZ127">
            <v>0.95099999999999996</v>
          </cell>
          <cell r="GA127">
            <v>0.96199999999999997</v>
          </cell>
          <cell r="GB127">
            <v>0.97099999999999997</v>
          </cell>
          <cell r="GC127">
            <v>0.97599999999999998</v>
          </cell>
          <cell r="GD127">
            <v>0.97799999999999998</v>
          </cell>
          <cell r="GE127">
            <v>0.98099999999999998</v>
          </cell>
          <cell r="GF127">
            <v>0.98699999999999999</v>
          </cell>
          <cell r="GG127">
            <v>0.995</v>
          </cell>
          <cell r="GH127">
            <v>1.004</v>
          </cell>
          <cell r="GI127">
            <v>1.0069999999999999</v>
          </cell>
          <cell r="GJ127">
            <v>1</v>
          </cell>
          <cell r="GK127">
            <v>1.014</v>
          </cell>
          <cell r="GL127">
            <v>1.0029999999999999</v>
          </cell>
          <cell r="GM127">
            <v>1.0129999999999999</v>
          </cell>
          <cell r="GN127">
            <v>1.004</v>
          </cell>
          <cell r="GO127">
            <v>1.0049999999999999</v>
          </cell>
          <cell r="GP127">
            <v>1.004</v>
          </cell>
          <cell r="GQ127">
            <v>0.57175008500000002</v>
          </cell>
          <cell r="GR127">
            <v>0.57552126800000003</v>
          </cell>
          <cell r="GS127">
            <v>0.57612625500000003</v>
          </cell>
          <cell r="GT127">
            <v>0.576336132</v>
          </cell>
          <cell r="GU127">
            <v>0.57529209000000003</v>
          </cell>
          <cell r="GV127">
            <v>0.56933935199999997</v>
          </cell>
          <cell r="GW127">
            <v>0.55720342099999998</v>
          </cell>
          <cell r="GX127">
            <v>0.549026817</v>
          </cell>
          <cell r="GY127">
            <v>0.54154530599999995</v>
          </cell>
          <cell r="GZ127">
            <v>0.532882776</v>
          </cell>
          <cell r="HA127">
            <v>0.52967937700000001</v>
          </cell>
          <cell r="HB127">
            <v>0.52589900499999997</v>
          </cell>
          <cell r="HC127">
            <v>0.52888190099999999</v>
          </cell>
          <cell r="HD127">
            <v>0.53122542500000003</v>
          </cell>
          <cell r="HE127">
            <v>0.53678441300000002</v>
          </cell>
          <cell r="HF127">
            <v>0.53954215500000002</v>
          </cell>
          <cell r="HG127">
            <v>0.54912030999999994</v>
          </cell>
          <cell r="HH127">
            <v>0.55962247200000004</v>
          </cell>
          <cell r="HI127">
            <v>0.56791519599999996</v>
          </cell>
          <cell r="HJ127">
            <v>0.57306821900000005</v>
          </cell>
          <cell r="HK127">
            <v>0.57867651200000003</v>
          </cell>
          <cell r="HL127">
            <v>0.58695887700000005</v>
          </cell>
          <cell r="HM127">
            <v>0.59849329100000004</v>
          </cell>
          <cell r="HN127">
            <v>0.61197007999999997</v>
          </cell>
          <cell r="HO127">
            <v>0.62215289799999995</v>
          </cell>
          <cell r="HP127">
            <v>0.62707681900000001</v>
          </cell>
          <cell r="HQ127">
            <v>0.63635729799999996</v>
          </cell>
          <cell r="HR127">
            <v>0.63499069500000005</v>
          </cell>
          <cell r="HS127">
            <v>0.63966591500000003</v>
          </cell>
          <cell r="HT127">
            <v>0.63908549599999998</v>
          </cell>
          <cell r="HU127">
            <v>0.63406200599999996</v>
          </cell>
          <cell r="HV127">
            <v>0.61579901299999995</v>
          </cell>
          <cell r="HW127">
            <v>65.4499</v>
          </cell>
          <cell r="HX127">
            <v>64.933199999999999</v>
          </cell>
          <cell r="HY127">
            <v>64.207800000000006</v>
          </cell>
          <cell r="HZ127">
            <v>63.410699999999999</v>
          </cell>
          <cell r="IA127">
            <v>62.353200000000001</v>
          </cell>
          <cell r="IB127">
            <v>61.108499999999999</v>
          </cell>
          <cell r="IC127">
            <v>59.215600000000002</v>
          </cell>
          <cell r="ID127">
            <v>57.886699999999998</v>
          </cell>
          <cell r="IE127">
            <v>56.237900000000003</v>
          </cell>
          <cell r="IF127">
            <v>55.1877</v>
          </cell>
          <cell r="IG127">
            <v>53.980499999999999</v>
          </cell>
          <cell r="IH127">
            <v>53.042000000000002</v>
          </cell>
          <cell r="II127">
            <v>53.036499999999997</v>
          </cell>
          <cell r="IJ127">
            <v>52.740099999999998</v>
          </cell>
          <cell r="IK127">
            <v>53.1205</v>
          </cell>
          <cell r="IL127">
            <v>53.671500000000002</v>
          </cell>
          <cell r="IM127">
            <v>54.873199999999997</v>
          </cell>
          <cell r="IN127">
            <v>56.2014</v>
          </cell>
          <cell r="IO127">
            <v>57.4223</v>
          </cell>
          <cell r="IP127">
            <v>58.3947</v>
          </cell>
          <cell r="IQ127">
            <v>58.730899999999998</v>
          </cell>
          <cell r="IR127">
            <v>59.5017</v>
          </cell>
          <cell r="IS127">
            <v>60.850299999999997</v>
          </cell>
          <cell r="IT127">
            <v>62.029000000000003</v>
          </cell>
          <cell r="IU127">
            <v>63.048699999999997</v>
          </cell>
          <cell r="IV127">
            <v>64.030199999999994</v>
          </cell>
          <cell r="IW127">
            <v>65.200500000000005</v>
          </cell>
          <cell r="IX127">
            <v>65.879599999999996</v>
          </cell>
          <cell r="IY127">
            <v>66.175700000000006</v>
          </cell>
          <cell r="IZ127">
            <v>66.637200000000007</v>
          </cell>
          <cell r="JA127">
            <v>66.605500000000006</v>
          </cell>
          <cell r="JB127">
            <v>62.984900000000003</v>
          </cell>
          <cell r="JC127">
            <v>10.878185090000001</v>
          </cell>
          <cell r="JD127">
            <v>11.13249016</v>
          </cell>
          <cell r="JE127">
            <v>11.392740249999999</v>
          </cell>
          <cell r="JF127">
            <v>11.95378193</v>
          </cell>
          <cell r="JG127">
            <v>12.36141078</v>
          </cell>
          <cell r="JH127">
            <v>12.19524723</v>
          </cell>
          <cell r="JI127">
            <v>11.97320612</v>
          </cell>
          <cell r="JJ127">
            <v>11.751502070000001</v>
          </cell>
          <cell r="JK127">
            <v>11.78028011</v>
          </cell>
          <cell r="JL127">
            <v>11.51939011</v>
          </cell>
          <cell r="JM127">
            <v>11.70263052</v>
          </cell>
          <cell r="JN127">
            <v>11.89216995</v>
          </cell>
          <cell r="JO127">
            <v>11.84451962</v>
          </cell>
          <cell r="JP127">
            <v>11.87269974</v>
          </cell>
          <cell r="JQ127">
            <v>11.765909669999999</v>
          </cell>
          <cell r="JR127">
            <v>11.65670967</v>
          </cell>
          <cell r="JS127">
            <v>11.56954956</v>
          </cell>
          <cell r="JT127">
            <v>11.672949940000001</v>
          </cell>
          <cell r="JU127">
            <v>11.69177848</v>
          </cell>
          <cell r="JV127">
            <v>11.710607019999999</v>
          </cell>
          <cell r="JW127">
            <v>11.72943557</v>
          </cell>
          <cell r="JX127">
            <v>11.748264109999999</v>
          </cell>
          <cell r="JY127">
            <v>11.76709265</v>
          </cell>
          <cell r="JZ127">
            <v>11.78592119</v>
          </cell>
          <cell r="KA127">
            <v>11.804840499999999</v>
          </cell>
          <cell r="KB127">
            <v>11.82379018</v>
          </cell>
          <cell r="KC127">
            <v>11.84277028</v>
          </cell>
          <cell r="KD127">
            <v>11.861780850000001</v>
          </cell>
          <cell r="KE127">
            <v>11.880821940000001</v>
          </cell>
          <cell r="KF127">
            <v>11.89989359</v>
          </cell>
          <cell r="KG127">
            <v>11.89989359</v>
          </cell>
          <cell r="KH127">
            <v>11.89989359</v>
          </cell>
          <cell r="KI127">
            <v>5.6043988650000003</v>
          </cell>
          <cell r="KJ127">
            <v>5.6105999950000003</v>
          </cell>
          <cell r="KK127">
            <v>5.6168079850000003</v>
          </cell>
          <cell r="KL127">
            <v>5.6230159759999996</v>
          </cell>
          <cell r="KM127">
            <v>5.6292239669999997</v>
          </cell>
          <cell r="KN127">
            <v>5.6354319569999998</v>
          </cell>
          <cell r="KO127">
            <v>5.6416399479999999</v>
          </cell>
          <cell r="KP127">
            <v>5.647847939</v>
          </cell>
          <cell r="KQ127">
            <v>5.6540559290000001</v>
          </cell>
          <cell r="KR127">
            <v>5.6602639200000002</v>
          </cell>
          <cell r="KS127">
            <v>5.6664719100000003</v>
          </cell>
          <cell r="KT127">
            <v>5.6726799010000004</v>
          </cell>
          <cell r="KU127">
            <v>5.7723433340000003</v>
          </cell>
          <cell r="KV127">
            <v>5.8720067670000002</v>
          </cell>
          <cell r="KW127">
            <v>5.9716702010000002</v>
          </cell>
          <cell r="KX127">
            <v>6.0713336340000001</v>
          </cell>
          <cell r="KY127">
            <v>6.1425217999999999</v>
          </cell>
          <cell r="KZ127">
            <v>6.2507449079999997</v>
          </cell>
          <cell r="LA127">
            <v>6.3246481110000001</v>
          </cell>
          <cell r="LB127">
            <v>6.3560863000000003</v>
          </cell>
          <cell r="LC127">
            <v>6.4272744670000002</v>
          </cell>
          <cell r="LD127">
            <v>6.5838884330000003</v>
          </cell>
          <cell r="LE127">
            <v>6.7405023999999996</v>
          </cell>
          <cell r="LF127">
            <v>6.8971163659999997</v>
          </cell>
          <cell r="LG127">
            <v>7.0537303319999998</v>
          </cell>
          <cell r="LH127">
            <v>7.210344299</v>
          </cell>
          <cell r="LI127">
            <v>7.2713627269999996</v>
          </cell>
          <cell r="LJ127">
            <v>7.3323811560000003</v>
          </cell>
          <cell r="LK127">
            <v>7.393399584</v>
          </cell>
          <cell r="LL127">
            <v>7.4544180129999997</v>
          </cell>
          <cell r="LM127">
            <v>7.4544180129999997</v>
          </cell>
          <cell r="LN127">
            <v>7.4544180129999997</v>
          </cell>
          <cell r="LO127">
            <v>4603.7484180000001</v>
          </cell>
          <cell r="LP127">
            <v>4917.4311269999998</v>
          </cell>
          <cell r="LQ127">
            <v>5024.6431650000004</v>
          </cell>
          <cell r="LR127">
            <v>4823.5799219999999</v>
          </cell>
          <cell r="LS127">
            <v>4801.1562899999999</v>
          </cell>
          <cell r="LT127">
            <v>4969.5259150000002</v>
          </cell>
          <cell r="LU127">
            <v>4912.024684</v>
          </cell>
          <cell r="LV127">
            <v>4989.5539630000003</v>
          </cell>
          <cell r="LW127">
            <v>5080.3019940000004</v>
          </cell>
          <cell r="LX127">
            <v>5020.7314779999997</v>
          </cell>
          <cell r="LY127">
            <v>5205.4162640000004</v>
          </cell>
          <cell r="LZ127">
            <v>5168.2851049999999</v>
          </cell>
          <cell r="MA127">
            <v>5448.7876720000004</v>
          </cell>
          <cell r="MB127">
            <v>5792.3013490000003</v>
          </cell>
          <cell r="MC127">
            <v>6236.8378199999997</v>
          </cell>
          <cell r="MD127">
            <v>6159.8348480000004</v>
          </cell>
          <cell r="ME127">
            <v>6557.1401850000002</v>
          </cell>
          <cell r="MF127">
            <v>6678.8108499999998</v>
          </cell>
          <cell r="MG127">
            <v>6762.2680410000003</v>
          </cell>
          <cell r="MH127">
            <v>6669.1784429999998</v>
          </cell>
          <cell r="MI127">
            <v>7091.6261869999998</v>
          </cell>
          <cell r="MJ127">
            <v>7433.996682</v>
          </cell>
          <cell r="MK127">
            <v>7834.8451679999998</v>
          </cell>
          <cell r="ML127">
            <v>8795.4129099999991</v>
          </cell>
          <cell r="MM127">
            <v>9359.1095750000004</v>
          </cell>
          <cell r="MN127">
            <v>8928.8493899999994</v>
          </cell>
          <cell r="MO127">
            <v>9417.4482310000003</v>
          </cell>
          <cell r="MP127">
            <v>8354.5304090000009</v>
          </cell>
          <cell r="MQ127">
            <v>8763.7853880000002</v>
          </cell>
          <cell r="MR127">
            <v>8103.3074640000004</v>
          </cell>
          <cell r="MS127">
            <v>7334.0886090000004</v>
          </cell>
          <cell r="MT127">
            <v>7270.7046559999999</v>
          </cell>
          <cell r="MU127">
            <v>0.58619755399999995</v>
          </cell>
          <cell r="MV127">
            <v>0.59132620400000002</v>
          </cell>
          <cell r="MW127">
            <v>0.59397357500000003</v>
          </cell>
          <cell r="MX127">
            <v>0.59591734299999999</v>
          </cell>
          <cell r="MY127">
            <v>0.595783332</v>
          </cell>
          <cell r="MZ127">
            <v>0.59091750099999996</v>
          </cell>
          <cell r="NA127">
            <v>0.58099120199999998</v>
          </cell>
          <cell r="NB127">
            <v>0.57292005199999996</v>
          </cell>
          <cell r="NC127">
            <v>0.56943180599999998</v>
          </cell>
          <cell r="ND127">
            <v>0.56088840900000003</v>
          </cell>
          <cell r="NE127">
            <v>0.55980899699999997</v>
          </cell>
          <cell r="NF127">
            <v>0.558393743</v>
          </cell>
          <cell r="NG127">
            <v>0.55859700499999998</v>
          </cell>
          <cell r="NH127">
            <v>0.56273788499999999</v>
          </cell>
          <cell r="NI127">
            <v>0.56505584200000003</v>
          </cell>
          <cell r="NJ127">
            <v>0.56714666199999997</v>
          </cell>
          <cell r="NK127">
            <v>0.57101083699999999</v>
          </cell>
          <cell r="NL127">
            <v>0.57652163300000003</v>
          </cell>
          <cell r="NM127">
            <v>0.58182893199999997</v>
          </cell>
          <cell r="NN127">
            <v>0.58582578799999996</v>
          </cell>
          <cell r="NO127">
            <v>0.58989882500000002</v>
          </cell>
          <cell r="NP127">
            <v>0.59472423500000005</v>
          </cell>
          <cell r="NQ127">
            <v>0.60140442599999999</v>
          </cell>
          <cell r="NR127">
            <v>0.60947063800000001</v>
          </cell>
          <cell r="NS127">
            <v>0.61792977699999996</v>
          </cell>
          <cell r="NT127">
            <v>0.627199807</v>
          </cell>
          <cell r="NU127">
            <v>0.62747387799999998</v>
          </cell>
          <cell r="NV127">
            <v>0.633221064</v>
          </cell>
          <cell r="NW127">
            <v>0.631512925</v>
          </cell>
          <cell r="NX127">
            <v>0.63670119199999997</v>
          </cell>
          <cell r="NY127">
            <v>0.63081307499999995</v>
          </cell>
          <cell r="NZ127">
            <v>0.61305732700000004</v>
          </cell>
          <cell r="OA127">
            <v>59.393099999999997</v>
          </cell>
          <cell r="OB127">
            <v>59.115299999999998</v>
          </cell>
          <cell r="OC127">
            <v>58.734200000000001</v>
          </cell>
          <cell r="OD127">
            <v>58.162399999999998</v>
          </cell>
          <cell r="OE127">
            <v>57.202599999999997</v>
          </cell>
          <cell r="OF127">
            <v>56.033999999999999</v>
          </cell>
          <cell r="OG127">
            <v>54.5</v>
          </cell>
          <cell r="OH127">
            <v>53.125999999999998</v>
          </cell>
          <cell r="OI127">
            <v>51.863500000000002</v>
          </cell>
          <cell r="OJ127">
            <v>50.795200000000001</v>
          </cell>
          <cell r="OK127">
            <v>49.907899999999998</v>
          </cell>
          <cell r="OL127">
            <v>49.3767</v>
          </cell>
          <cell r="OM127">
            <v>49.369799999999998</v>
          </cell>
          <cell r="ON127">
            <v>49.319200000000002</v>
          </cell>
          <cell r="OO127">
            <v>49.284700000000001</v>
          </cell>
          <cell r="OP127">
            <v>49.813299999999998</v>
          </cell>
          <cell r="OQ127">
            <v>50.382199999999997</v>
          </cell>
          <cell r="OR127">
            <v>51.133299999999998</v>
          </cell>
          <cell r="OS127">
            <v>51.885199999999998</v>
          </cell>
          <cell r="OT127">
            <v>52.608499999999999</v>
          </cell>
          <cell r="OU127">
            <v>53.274900000000002</v>
          </cell>
          <cell r="OV127">
            <v>53.6008</v>
          </cell>
          <cell r="OW127">
            <v>54.432600000000001</v>
          </cell>
          <cell r="OX127">
            <v>55.356299999999997</v>
          </cell>
          <cell r="OY127">
            <v>56.544400000000003</v>
          </cell>
          <cell r="OZ127">
            <v>57.311799999999998</v>
          </cell>
          <cell r="PA127">
            <v>58.1126</v>
          </cell>
          <cell r="PB127">
            <v>58.650799999999997</v>
          </cell>
          <cell r="PC127">
            <v>58.930599999999998</v>
          </cell>
          <cell r="PD127">
            <v>59.426499999999997</v>
          </cell>
          <cell r="PE127">
            <v>59.057899999999997</v>
          </cell>
          <cell r="PF127">
            <v>55.720599999999997</v>
          </cell>
          <cell r="PG127">
            <v>10.23332031</v>
          </cell>
          <cell r="PH127">
            <v>10.53719997</v>
          </cell>
          <cell r="PI127">
            <v>10.85010338</v>
          </cell>
          <cell r="PJ127">
            <v>11.451150719999999</v>
          </cell>
          <cell r="PK127">
            <v>11.90762838</v>
          </cell>
          <cell r="PL127">
            <v>11.82655186</v>
          </cell>
          <cell r="PM127">
            <v>11.65585368</v>
          </cell>
          <cell r="PN127">
            <v>11.484818430000001</v>
          </cell>
          <cell r="PO127">
            <v>11.716340069999999</v>
          </cell>
          <cell r="PP127">
            <v>11.484219550000001</v>
          </cell>
          <cell r="PQ127">
            <v>11.703799719999999</v>
          </cell>
          <cell r="PR127">
            <v>11.9233799</v>
          </cell>
          <cell r="PS127">
            <v>11.70283031</v>
          </cell>
          <cell r="PT127">
            <v>11.87487984</v>
          </cell>
          <cell r="PU127">
            <v>11.79813004</v>
          </cell>
          <cell r="PV127">
            <v>11.721380229999999</v>
          </cell>
          <cell r="PW127">
            <v>11.50354958</v>
          </cell>
          <cell r="PX127">
            <v>11.529586630000001</v>
          </cell>
          <cell r="PY127">
            <v>11.56373737</v>
          </cell>
          <cell r="PZ127">
            <v>11.59788812</v>
          </cell>
          <cell r="QA127">
            <v>11.63203886</v>
          </cell>
          <cell r="QB127">
            <v>11.66618961</v>
          </cell>
          <cell r="QC127">
            <v>11.700340349999999</v>
          </cell>
          <cell r="QD127">
            <v>11.7344911</v>
          </cell>
          <cell r="QE127">
            <v>11.76894323</v>
          </cell>
          <cell r="QF127">
            <v>11.80349651</v>
          </cell>
          <cell r="QG127">
            <v>11.846641119999999</v>
          </cell>
          <cell r="QH127">
            <v>11.87290771</v>
          </cell>
          <cell r="QI127">
            <v>11.90776623</v>
          </cell>
          <cell r="QJ127">
            <v>11.94272709</v>
          </cell>
          <cell r="QK127">
            <v>11.94272709</v>
          </cell>
          <cell r="QL127">
            <v>11.94272709</v>
          </cell>
          <cell r="QM127">
            <v>5.8100332420000003</v>
          </cell>
          <cell r="QN127">
            <v>5.8228001589999998</v>
          </cell>
          <cell r="QO127">
            <v>5.8355951309999998</v>
          </cell>
          <cell r="QP127">
            <v>5.8483901019999998</v>
          </cell>
          <cell r="QQ127">
            <v>5.8611850739999998</v>
          </cell>
          <cell r="QR127">
            <v>5.8739800449999997</v>
          </cell>
          <cell r="QS127">
            <v>5.8867750169999997</v>
          </cell>
          <cell r="QT127">
            <v>5.8995699879999997</v>
          </cell>
          <cell r="QU127">
            <v>5.9123649599999997</v>
          </cell>
          <cell r="QV127">
            <v>5.9251599309999996</v>
          </cell>
          <cell r="QW127">
            <v>5.9379549029999996</v>
          </cell>
          <cell r="QX127">
            <v>5.9507498740000004</v>
          </cell>
          <cell r="QY127">
            <v>5.9983062489999996</v>
          </cell>
          <cell r="QZ127">
            <v>6.0458626239999997</v>
          </cell>
          <cell r="RA127">
            <v>6.0934189989999998</v>
          </cell>
          <cell r="RB127">
            <v>6.1409753739999999</v>
          </cell>
          <cell r="RC127">
            <v>6.1781934060000001</v>
          </cell>
          <cell r="RD127">
            <v>6.2154114390000004</v>
          </cell>
          <cell r="RE127">
            <v>6.2526294719999997</v>
          </cell>
          <cell r="RF127">
            <v>6.2898475039999999</v>
          </cell>
          <cell r="RG127">
            <v>6.3270655370000002</v>
          </cell>
          <cell r="RH127">
            <v>6.4077046070000003</v>
          </cell>
          <cell r="RI127">
            <v>6.4883436779999997</v>
          </cell>
          <cell r="RJ127">
            <v>6.5689827479999998</v>
          </cell>
          <cell r="RK127">
            <v>6.649621819</v>
          </cell>
          <cell r="RL127">
            <v>6.7302608900000003</v>
          </cell>
          <cell r="RM127">
            <v>6.7757495959999998</v>
          </cell>
          <cell r="RN127">
            <v>6.8212383030000003</v>
          </cell>
          <cell r="RO127">
            <v>6.8667270089999999</v>
          </cell>
          <cell r="RP127">
            <v>6.9122157150000003</v>
          </cell>
          <cell r="RQ127">
            <v>6.9122157150000003</v>
          </cell>
          <cell r="RR127">
            <v>6.9122157150000003</v>
          </cell>
          <cell r="RS127">
            <v>7588.1087500000003</v>
          </cell>
          <cell r="RT127">
            <v>8079.9847159999999</v>
          </cell>
          <cell r="RU127">
            <v>8225.0330040000008</v>
          </cell>
          <cell r="RV127">
            <v>7865.8049689999998</v>
          </cell>
          <cell r="RW127">
            <v>7797.039205</v>
          </cell>
          <cell r="RX127">
            <v>8101.3251</v>
          </cell>
          <cell r="RY127">
            <v>8032.7829519999996</v>
          </cell>
          <cell r="RZ127">
            <v>8183.3497429999998</v>
          </cell>
          <cell r="SA127">
            <v>8349.3370290000003</v>
          </cell>
          <cell r="SB127">
            <v>8269.2997739999992</v>
          </cell>
          <cell r="SC127">
            <v>8593.6590529999994</v>
          </cell>
          <cell r="SD127">
            <v>8462.2184010000001</v>
          </cell>
          <cell r="SE127">
            <v>8845.0684130000009</v>
          </cell>
          <cell r="SF127">
            <v>9324.0574770000003</v>
          </cell>
          <cell r="SG127">
            <v>9960.1184680000006</v>
          </cell>
          <cell r="SH127">
            <v>9761.6826450000008</v>
          </cell>
          <cell r="SI127">
            <v>10318.207479999999</v>
          </cell>
          <cell r="SJ127">
            <v>10438.586869999999</v>
          </cell>
          <cell r="SK127">
            <v>10498.92338</v>
          </cell>
          <cell r="SL127">
            <v>10286.394</v>
          </cell>
          <cell r="SM127">
            <v>10185.693590000001</v>
          </cell>
          <cell r="SN127">
            <v>10599.941349999999</v>
          </cell>
          <cell r="SO127">
            <v>10799.35786</v>
          </cell>
          <cell r="SP127">
            <v>11243.472180000001</v>
          </cell>
          <cell r="SQ127">
            <v>11446.548650000001</v>
          </cell>
          <cell r="SR127">
            <v>12510.68979</v>
          </cell>
          <cell r="SS127">
            <v>11182.849759999999</v>
          </cell>
          <cell r="ST127">
            <v>11734.06054</v>
          </cell>
          <cell r="SU127">
            <v>10711.03854</v>
          </cell>
          <cell r="SV127">
            <v>11131.95708</v>
          </cell>
          <cell r="SW127">
            <v>10185.18765</v>
          </cell>
          <cell r="SX127">
            <v>10094.308150000001</v>
          </cell>
          <cell r="SY127">
            <v>0.32700000000000001</v>
          </cell>
          <cell r="SZ127">
            <v>0.33</v>
          </cell>
          <cell r="TA127">
            <v>0.33500000000000002</v>
          </cell>
          <cell r="TB127">
            <v>0.39300000000000002</v>
          </cell>
          <cell r="TC127">
            <v>0.4</v>
          </cell>
          <cell r="TD127">
            <v>0.40500000000000003</v>
          </cell>
          <cell r="TE127">
            <v>0.40899999999999997</v>
          </cell>
          <cell r="TF127">
            <v>0.41099999999999998</v>
          </cell>
          <cell r="TG127">
            <v>0.41199999999999998</v>
          </cell>
          <cell r="TH127">
            <v>0.41499999999999998</v>
          </cell>
          <cell r="TI127">
            <v>0.41299999999999998</v>
          </cell>
          <cell r="TJ127">
            <v>0.40200000000000002</v>
          </cell>
          <cell r="TK127">
            <v>39.948553320000002</v>
          </cell>
          <cell r="TL127">
            <v>39.992072659999998</v>
          </cell>
          <cell r="TM127">
            <v>40.00612855</v>
          </cell>
          <cell r="TN127">
            <v>34.022256949999999</v>
          </cell>
          <cell r="TO127">
            <v>33.882941670000001</v>
          </cell>
          <cell r="TP127">
            <v>33.835667389999998</v>
          </cell>
          <cell r="TQ127">
            <v>33.672105889999997</v>
          </cell>
          <cell r="TR127">
            <v>33.512720209999998</v>
          </cell>
          <cell r="TS127">
            <v>33.434814549999999</v>
          </cell>
          <cell r="TT127">
            <v>33.267451710000003</v>
          </cell>
          <cell r="TU127">
            <v>33.018244529999997</v>
          </cell>
          <cell r="TV127">
            <v>32.839454750000002</v>
          </cell>
          <cell r="TW127">
            <v>44.102564100000002</v>
          </cell>
          <cell r="TX127">
            <v>44.256756760000002</v>
          </cell>
          <cell r="TY127">
            <v>44.259567390000001</v>
          </cell>
          <cell r="TZ127">
            <v>35.679214399999999</v>
          </cell>
          <cell r="UA127">
            <v>35.587761669999999</v>
          </cell>
          <cell r="UB127">
            <v>35.509554139999999</v>
          </cell>
          <cell r="UC127">
            <v>35.284810129999997</v>
          </cell>
          <cell r="UD127">
            <v>35.275590549999997</v>
          </cell>
          <cell r="UE127">
            <v>35.220125789999997</v>
          </cell>
          <cell r="UF127">
            <v>35.054773079999997</v>
          </cell>
          <cell r="UG127">
            <v>34.75513428</v>
          </cell>
          <cell r="UH127">
            <v>34.634146340000001</v>
          </cell>
          <cell r="UI127">
            <v>23.74365997</v>
          </cell>
          <cell r="UJ127">
            <v>23.874217989999998</v>
          </cell>
          <cell r="UK127">
            <v>23.916385649999999</v>
          </cell>
          <cell r="UL127">
            <v>23.465520860000002</v>
          </cell>
          <cell r="UM127">
            <v>23.047574999999998</v>
          </cell>
          <cell r="UN127">
            <v>22.90575218</v>
          </cell>
          <cell r="UO127">
            <v>22.415067669999999</v>
          </cell>
          <cell r="UP127">
            <v>21.93691063</v>
          </cell>
          <cell r="UQ127">
            <v>21.70319366</v>
          </cell>
          <cell r="UR127">
            <v>21.201105120000001</v>
          </cell>
          <cell r="US127">
            <v>20.45348358</v>
          </cell>
          <cell r="UT127">
            <v>19.917114260000002</v>
          </cell>
          <cell r="UU127">
            <v>27.765000000000001</v>
          </cell>
          <cell r="UV127">
            <v>27.765000000000001</v>
          </cell>
          <cell r="UW127">
            <v>27.765000000000001</v>
          </cell>
          <cell r="UX127">
            <v>25.01567</v>
          </cell>
          <cell r="UY127">
            <v>25.01567</v>
          </cell>
          <cell r="UZ127">
            <v>25.01567</v>
          </cell>
          <cell r="VA127">
            <v>25.01567</v>
          </cell>
          <cell r="VB127">
            <v>25.01567</v>
          </cell>
          <cell r="VC127">
            <v>25.01567</v>
          </cell>
          <cell r="VD127">
            <v>25.01567</v>
          </cell>
          <cell r="VE127">
            <v>25.01567</v>
          </cell>
          <cell r="VF127">
            <v>25.01567</v>
          </cell>
          <cell r="VG127">
            <v>68.337000000000003</v>
          </cell>
          <cell r="VH127">
            <v>68.337000000000003</v>
          </cell>
          <cell r="VI127">
            <v>68.337000000000003</v>
          </cell>
          <cell r="VJ127">
            <v>53.58558</v>
          </cell>
          <cell r="VK127">
            <v>53.58558</v>
          </cell>
          <cell r="VL127">
            <v>53.58558</v>
          </cell>
          <cell r="VM127">
            <v>53.58558</v>
          </cell>
          <cell r="VN127">
            <v>53.58558</v>
          </cell>
          <cell r="VO127">
            <v>53.58558</v>
          </cell>
          <cell r="VP127">
            <v>53.58558</v>
          </cell>
          <cell r="VQ127">
            <v>53.58558</v>
          </cell>
          <cell r="VR127">
            <v>53.58558</v>
          </cell>
          <cell r="VS127">
            <v>111</v>
          </cell>
          <cell r="VT127">
            <v>0.55400000000000005</v>
          </cell>
          <cell r="VU127">
            <v>0.55000000000000004</v>
          </cell>
          <cell r="VV127">
            <v>0.54800000000000004</v>
          </cell>
          <cell r="VW127">
            <v>0.54600000000000004</v>
          </cell>
          <cell r="VX127">
            <v>0.54600000000000004</v>
          </cell>
          <cell r="VY127">
            <v>0.54500000000000004</v>
          </cell>
          <cell r="VZ127">
            <v>0.54600000000000004</v>
          </cell>
          <cell r="WA127">
            <v>0.54700000000000004</v>
          </cell>
          <cell r="WB127">
            <v>0.54800000000000004</v>
          </cell>
          <cell r="WC127">
            <v>0.54600000000000004</v>
          </cell>
          <cell r="WD127">
            <v>0.54200000000000004</v>
          </cell>
          <cell r="WE127">
            <v>0.53900000000000003</v>
          </cell>
          <cell r="WF127">
            <v>0.53600000000000003</v>
          </cell>
          <cell r="WG127">
            <v>0.53100000000000003</v>
          </cell>
          <cell r="WH127">
            <v>0.52</v>
          </cell>
          <cell r="WI127">
            <v>0.51300000000000001</v>
          </cell>
          <cell r="WJ127">
            <v>0.51</v>
          </cell>
          <cell r="WK127">
            <v>0.505</v>
          </cell>
          <cell r="WL127">
            <v>0.5</v>
          </cell>
          <cell r="WM127">
            <v>0.498</v>
          </cell>
          <cell r="WN127">
            <v>0.499</v>
          </cell>
          <cell r="WO127">
            <v>0.497</v>
          </cell>
          <cell r="WP127">
            <v>0.49199999999999999</v>
          </cell>
          <cell r="WQ127">
            <v>0.48399999999999999</v>
          </cell>
          <cell r="WR127">
            <v>0.48</v>
          </cell>
          <cell r="WS127">
            <v>0.45600000000000002</v>
          </cell>
          <cell r="WT127">
            <v>0.45400000000000001</v>
          </cell>
          <cell r="WU127">
            <v>0.44900000000000001</v>
          </cell>
          <cell r="WV127">
            <v>0.442</v>
          </cell>
          <cell r="WW127">
            <v>0.44500000000000001</v>
          </cell>
          <cell r="WX127">
            <v>0.44500000000000001</v>
          </cell>
          <cell r="WY127">
            <v>0.44500000000000001</v>
          </cell>
          <cell r="WZ127">
            <v>317</v>
          </cell>
          <cell r="XA127">
            <v>313</v>
          </cell>
          <cell r="XB127">
            <v>309</v>
          </cell>
          <cell r="XC127">
            <v>308</v>
          </cell>
          <cell r="XD127">
            <v>309</v>
          </cell>
          <cell r="XE127">
            <v>311</v>
          </cell>
          <cell r="XF127">
            <v>316</v>
          </cell>
          <cell r="XG127">
            <v>322</v>
          </cell>
          <cell r="XH127">
            <v>329</v>
          </cell>
          <cell r="XI127">
            <v>338</v>
          </cell>
          <cell r="XJ127">
            <v>348</v>
          </cell>
          <cell r="XK127">
            <v>352</v>
          </cell>
          <cell r="XL127">
            <v>356</v>
          </cell>
          <cell r="XM127">
            <v>359</v>
          </cell>
          <cell r="XN127">
            <v>358</v>
          </cell>
          <cell r="XO127">
            <v>346</v>
          </cell>
          <cell r="XP127">
            <v>328</v>
          </cell>
          <cell r="XQ127">
            <v>306</v>
          </cell>
          <cell r="XR127">
            <v>284</v>
          </cell>
          <cell r="XS127">
            <v>276</v>
          </cell>
          <cell r="XT127">
            <v>266</v>
          </cell>
          <cell r="XU127">
            <v>256</v>
          </cell>
          <cell r="XV127">
            <v>240</v>
          </cell>
          <cell r="XW127">
            <v>231</v>
          </cell>
          <cell r="XX127">
            <v>223</v>
          </cell>
          <cell r="XY127">
            <v>217</v>
          </cell>
          <cell r="XZ127">
            <v>207</v>
          </cell>
          <cell r="YA127">
            <v>195</v>
          </cell>
          <cell r="YB127">
            <v>195</v>
          </cell>
          <cell r="YC127">
            <v>195</v>
          </cell>
          <cell r="YD127">
            <v>195</v>
          </cell>
          <cell r="YE127">
            <v>195</v>
          </cell>
          <cell r="YF127">
            <v>95.316000000000003</v>
          </cell>
          <cell r="YG127">
            <v>92.221999999999994</v>
          </cell>
          <cell r="YH127">
            <v>91.65</v>
          </cell>
          <cell r="YI127">
            <v>90.132999999999996</v>
          </cell>
          <cell r="YJ127">
            <v>91.340999999999994</v>
          </cell>
          <cell r="YK127">
            <v>90.331000000000003</v>
          </cell>
          <cell r="YL127">
            <v>89.113</v>
          </cell>
          <cell r="YM127">
            <v>88.432000000000002</v>
          </cell>
          <cell r="YN127">
            <v>87.707999999999998</v>
          </cell>
          <cell r="YO127">
            <v>86.716999999999999</v>
          </cell>
          <cell r="YP127">
            <v>86.188999999999993</v>
          </cell>
          <cell r="YQ127">
            <v>83.054000000000002</v>
          </cell>
          <cell r="YR127">
            <v>78.665000000000006</v>
          </cell>
          <cell r="YS127">
            <v>77.085999999999999</v>
          </cell>
          <cell r="YT127">
            <v>75.201999999999998</v>
          </cell>
          <cell r="YU127">
            <v>74.75</v>
          </cell>
          <cell r="YV127">
            <v>75.637</v>
          </cell>
          <cell r="YW127">
            <v>75.298000000000002</v>
          </cell>
          <cell r="YX127">
            <v>75.721999999999994</v>
          </cell>
          <cell r="YY127">
            <v>76.372</v>
          </cell>
          <cell r="YZ127">
            <v>76.978999999999999</v>
          </cell>
          <cell r="ZA127">
            <v>77.531000000000006</v>
          </cell>
          <cell r="ZB127">
            <v>77.760000000000005</v>
          </cell>
          <cell r="ZC127">
            <v>75.471000000000004</v>
          </cell>
          <cell r="ZD127">
            <v>72.864000000000004</v>
          </cell>
          <cell r="ZE127">
            <v>70.805000000000007</v>
          </cell>
          <cell r="ZF127">
            <v>68.938999999999993</v>
          </cell>
          <cell r="ZG127">
            <v>68.906000000000006</v>
          </cell>
          <cell r="ZH127">
            <v>68.183999999999997</v>
          </cell>
          <cell r="ZI127">
            <v>66.942999999999998</v>
          </cell>
          <cell r="ZJ127">
            <v>65.67</v>
          </cell>
          <cell r="ZK127">
            <v>64.944000000000003</v>
          </cell>
          <cell r="ZL127">
            <v>31.402171030000002</v>
          </cell>
          <cell r="ZM127">
            <v>31.047163950000002</v>
          </cell>
          <cell r="ZN127">
            <v>30.692156879999999</v>
          </cell>
          <cell r="ZO127">
            <v>30.337149799999999</v>
          </cell>
          <cell r="ZP127">
            <v>29.982142719999999</v>
          </cell>
          <cell r="ZQ127">
            <v>29.627135639999999</v>
          </cell>
          <cell r="ZR127">
            <v>29.006870469999999</v>
          </cell>
          <cell r="ZS127">
            <v>28.386605289999999</v>
          </cell>
          <cell r="ZT127">
            <v>27.766340119999999</v>
          </cell>
          <cell r="ZU127">
            <v>27.146074939999998</v>
          </cell>
          <cell r="ZV127">
            <v>26.525809760000001</v>
          </cell>
          <cell r="ZW127">
            <v>27.233829499999999</v>
          </cell>
          <cell r="ZX127">
            <v>27.941849229999999</v>
          </cell>
          <cell r="ZY127">
            <v>28.64986897</v>
          </cell>
          <cell r="ZZ127">
            <v>29.3578887</v>
          </cell>
          <cell r="AAA127">
            <v>30.065908440000001</v>
          </cell>
          <cell r="AAB127">
            <v>30.68816803</v>
          </cell>
          <cell r="AAC127">
            <v>31.31042763</v>
          </cell>
          <cell r="AAD127">
            <v>31.932687229999999</v>
          </cell>
          <cell r="AAE127">
            <v>32.554946829999999</v>
          </cell>
          <cell r="AAF127">
            <v>33.177206419999997</v>
          </cell>
          <cell r="AAG127">
            <v>34.379842760000002</v>
          </cell>
          <cell r="AAH127">
            <v>35.5824791</v>
          </cell>
          <cell r="AAI127">
            <v>36.785115439999998</v>
          </cell>
          <cell r="AAJ127">
            <v>37.987751770000003</v>
          </cell>
          <cell r="AAK127">
            <v>39.190388110000001</v>
          </cell>
          <cell r="AAL127">
            <v>39.768770429999996</v>
          </cell>
          <cell r="AAM127">
            <v>40.347152749999999</v>
          </cell>
          <cell r="AAN127">
            <v>40.925535060000001</v>
          </cell>
          <cell r="AAO127">
            <v>41.503917379999997</v>
          </cell>
          <cell r="AAP127">
            <v>41.503917379999997</v>
          </cell>
          <cell r="AAQ127">
            <v>41.503917379999997</v>
          </cell>
          <cell r="AAR127">
            <v>37.419856899999999</v>
          </cell>
          <cell r="AAS127">
            <v>36.550475980000002</v>
          </cell>
          <cell r="AAT127">
            <v>35.681095069999998</v>
          </cell>
          <cell r="AAU127">
            <v>34.81171415</v>
          </cell>
          <cell r="AAV127">
            <v>33.942333240000004</v>
          </cell>
          <cell r="AAW127">
            <v>33.072952319999999</v>
          </cell>
          <cell r="AAX127">
            <v>32.385959010000001</v>
          </cell>
          <cell r="AAY127">
            <v>31.698965699999999</v>
          </cell>
          <cell r="AAZ127">
            <v>31.01197239</v>
          </cell>
          <cell r="ABA127">
            <v>30.324979079999999</v>
          </cell>
          <cell r="ABB127">
            <v>29.637985759999999</v>
          </cell>
          <cell r="ABC127">
            <v>30.008840559999999</v>
          </cell>
          <cell r="ABD127">
            <v>30.379695359999999</v>
          </cell>
          <cell r="ABE127">
            <v>30.750550149999999</v>
          </cell>
          <cell r="ABF127">
            <v>31.121404949999999</v>
          </cell>
          <cell r="ABG127">
            <v>31.492259749999999</v>
          </cell>
          <cell r="ABH127">
            <v>32.173173470000002</v>
          </cell>
          <cell r="ABI127">
            <v>32.854087190000001</v>
          </cell>
          <cell r="ABJ127">
            <v>33.535000920000002</v>
          </cell>
          <cell r="ABK127">
            <v>34.215914640000001</v>
          </cell>
          <cell r="ABL127">
            <v>34.896828370000001</v>
          </cell>
          <cell r="ABM127">
            <v>36.064109039999998</v>
          </cell>
          <cell r="ABN127">
            <v>37.231389710000002</v>
          </cell>
          <cell r="ABO127">
            <v>38.398670379999999</v>
          </cell>
          <cell r="ABP127">
            <v>39.565951050000002</v>
          </cell>
          <cell r="ABQ127">
            <v>40.733231719999999</v>
          </cell>
          <cell r="ABR127">
            <v>41.58437387</v>
          </cell>
          <cell r="ABS127">
            <v>42.435516030000002</v>
          </cell>
          <cell r="ABT127">
            <v>43.286658180000003</v>
          </cell>
          <cell r="ABU127">
            <v>44.137800339999998</v>
          </cell>
          <cell r="ABV127">
            <v>44.137800339999998</v>
          </cell>
          <cell r="ABW127">
            <v>44.137800339999998</v>
          </cell>
          <cell r="ABX127">
            <v>17.346938779999999</v>
          </cell>
          <cell r="ABY127">
            <v>17.346938779999999</v>
          </cell>
          <cell r="ABZ127">
            <v>17.346938779999999</v>
          </cell>
          <cell r="ACA127">
            <v>17.346938779999999</v>
          </cell>
          <cell r="ACB127">
            <v>17.346938779999999</v>
          </cell>
          <cell r="ACC127">
            <v>17.346938779999999</v>
          </cell>
          <cell r="ACD127">
            <v>17.346938779999999</v>
          </cell>
          <cell r="ACE127">
            <v>17.346938779999999</v>
          </cell>
          <cell r="ACF127">
            <v>17.346938779999999</v>
          </cell>
          <cell r="ACG127">
            <v>18.367346940000001</v>
          </cell>
          <cell r="ACH127">
            <v>20.408163269999999</v>
          </cell>
          <cell r="ACI127">
            <v>20.408163269999999</v>
          </cell>
          <cell r="ACJ127">
            <v>20.408163269999999</v>
          </cell>
          <cell r="ACK127">
            <v>21.428571430000002</v>
          </cell>
          <cell r="ACL127">
            <v>25.510204080000001</v>
          </cell>
          <cell r="ACM127">
            <v>26.92307692</v>
          </cell>
          <cell r="ACN127">
            <v>26.92307692</v>
          </cell>
          <cell r="ACO127">
            <v>26.92307692</v>
          </cell>
          <cell r="ACP127">
            <v>26.92307692</v>
          </cell>
          <cell r="ACQ127">
            <v>26.92307692</v>
          </cell>
          <cell r="ACR127">
            <v>25</v>
          </cell>
          <cell r="ACS127">
            <v>25</v>
          </cell>
          <cell r="ACT127">
            <v>25</v>
          </cell>
          <cell r="ACU127">
            <v>25</v>
          </cell>
          <cell r="ACV127">
            <v>25</v>
          </cell>
          <cell r="ACW127">
            <v>37.69230769</v>
          </cell>
          <cell r="ACX127">
            <v>36.301369860000001</v>
          </cell>
          <cell r="ACY127">
            <v>36.301369860000001</v>
          </cell>
          <cell r="ACZ127">
            <v>39.7260274</v>
          </cell>
          <cell r="ADA127">
            <v>36.956521739999999</v>
          </cell>
          <cell r="ADB127">
            <v>36.301369860000001</v>
          </cell>
          <cell r="ADC127">
            <v>35.616438359999997</v>
          </cell>
          <cell r="ADD127">
            <v>82.653061219999998</v>
          </cell>
          <cell r="ADE127">
            <v>82.653061219999998</v>
          </cell>
          <cell r="ADF127">
            <v>82.653061219999998</v>
          </cell>
          <cell r="ADG127">
            <v>82.653061219999998</v>
          </cell>
          <cell r="ADH127">
            <v>82.653061219999998</v>
          </cell>
          <cell r="ADI127">
            <v>82.653061219999998</v>
          </cell>
          <cell r="ADJ127">
            <v>82.653061219999998</v>
          </cell>
          <cell r="ADK127">
            <v>82.653061219999998</v>
          </cell>
          <cell r="ADL127">
            <v>82.653061219999998</v>
          </cell>
          <cell r="ADM127">
            <v>81.632653059999996</v>
          </cell>
          <cell r="ADN127">
            <v>79.591836729999997</v>
          </cell>
          <cell r="ADO127">
            <v>79.591836729999997</v>
          </cell>
          <cell r="ADP127">
            <v>79.591836729999997</v>
          </cell>
          <cell r="ADQ127">
            <v>78.571428569999995</v>
          </cell>
          <cell r="ADR127">
            <v>74.489795920000006</v>
          </cell>
          <cell r="ADS127">
            <v>73.07692308</v>
          </cell>
          <cell r="ADT127">
            <v>73.07692308</v>
          </cell>
          <cell r="ADU127">
            <v>73.07692308</v>
          </cell>
          <cell r="ADV127">
            <v>73.07692308</v>
          </cell>
          <cell r="ADW127">
            <v>73.07692308</v>
          </cell>
          <cell r="ADX127">
            <v>75</v>
          </cell>
          <cell r="ADY127">
            <v>75</v>
          </cell>
          <cell r="ADZ127">
            <v>75</v>
          </cell>
          <cell r="AEA127">
            <v>75</v>
          </cell>
          <cell r="AEB127">
            <v>75</v>
          </cell>
          <cell r="AEC127">
            <v>62.30769231</v>
          </cell>
          <cell r="AED127">
            <v>63.698630139999999</v>
          </cell>
          <cell r="AEE127">
            <v>63.698630139999999</v>
          </cell>
          <cell r="AEF127">
            <v>60.2739726</v>
          </cell>
          <cell r="AEG127">
            <v>63.043478260000001</v>
          </cell>
          <cell r="AEH127">
            <v>63.698630139999999</v>
          </cell>
          <cell r="AEI127">
            <v>64.383561639999996</v>
          </cell>
          <cell r="AEJ127">
            <v>47.776000000000003</v>
          </cell>
          <cell r="AEK127">
            <v>47.82</v>
          </cell>
          <cell r="AEL127">
            <v>47.878</v>
          </cell>
          <cell r="AEM127">
            <v>47.948</v>
          </cell>
          <cell r="AEN127">
            <v>48.026000000000003</v>
          </cell>
          <cell r="AEO127">
            <v>47.664999999999999</v>
          </cell>
          <cell r="AEP127">
            <v>47.308</v>
          </cell>
          <cell r="AEQ127">
            <v>46.951000000000001</v>
          </cell>
          <cell r="AER127">
            <v>47.07</v>
          </cell>
          <cell r="AES127">
            <v>47.189</v>
          </cell>
          <cell r="AET127">
            <v>47.308</v>
          </cell>
          <cell r="AEU127">
            <v>47.79</v>
          </cell>
          <cell r="AEV127">
            <v>48.273000000000003</v>
          </cell>
          <cell r="AEW127">
            <v>48.755000000000003</v>
          </cell>
          <cell r="AEX127">
            <v>49.238</v>
          </cell>
          <cell r="AEY127">
            <v>49.720999999999997</v>
          </cell>
          <cell r="AEZ127">
            <v>50.203000000000003</v>
          </cell>
          <cell r="AFA127">
            <v>50.686</v>
          </cell>
          <cell r="AFB127">
            <v>51.168999999999997</v>
          </cell>
          <cell r="AFC127">
            <v>51.652000000000001</v>
          </cell>
          <cell r="AFD127">
            <v>52.134999999999998</v>
          </cell>
          <cell r="AFE127">
            <v>52.619</v>
          </cell>
          <cell r="AFF127">
            <v>53.103000000000002</v>
          </cell>
          <cell r="AFG127">
            <v>58.581000000000003</v>
          </cell>
          <cell r="AFH127">
            <v>57.220999999999997</v>
          </cell>
          <cell r="AFI127">
            <v>56.374000000000002</v>
          </cell>
          <cell r="AFJ127">
            <v>55.527000000000001</v>
          </cell>
          <cell r="AFK127">
            <v>55.466999999999999</v>
          </cell>
          <cell r="AFL127">
            <v>55.418999999999997</v>
          </cell>
          <cell r="AFM127">
            <v>55.418999999999997</v>
          </cell>
          <cell r="AFN127">
            <v>54.317999999999998</v>
          </cell>
          <cell r="AFO127">
            <v>54.531999999999996</v>
          </cell>
          <cell r="AFP127">
            <v>62.741999999999997</v>
          </cell>
          <cell r="AFQ127">
            <v>62.588999999999999</v>
          </cell>
          <cell r="AFR127">
            <v>62.396000000000001</v>
          </cell>
          <cell r="AFS127">
            <v>62.173000000000002</v>
          </cell>
          <cell r="AFT127">
            <v>61.930999999999997</v>
          </cell>
          <cell r="AFU127">
            <v>61.622999999999998</v>
          </cell>
          <cell r="AFV127">
            <v>61.317</v>
          </cell>
          <cell r="AFW127">
            <v>61.01</v>
          </cell>
          <cell r="AFX127">
            <v>61.274999999999999</v>
          </cell>
          <cell r="AFY127">
            <v>61.539000000000001</v>
          </cell>
          <cell r="AFZ127">
            <v>61.8</v>
          </cell>
          <cell r="AGA127">
            <v>61.854999999999997</v>
          </cell>
          <cell r="AGB127">
            <v>61.908999999999999</v>
          </cell>
          <cell r="AGC127">
            <v>61.962000000000003</v>
          </cell>
          <cell r="AGD127">
            <v>62.015000000000001</v>
          </cell>
          <cell r="AGE127">
            <v>62.067999999999998</v>
          </cell>
          <cell r="AGF127">
            <v>62.12</v>
          </cell>
          <cell r="AGG127">
            <v>62.170999999999999</v>
          </cell>
          <cell r="AGH127">
            <v>62.223999999999997</v>
          </cell>
          <cell r="AGI127">
            <v>62.276000000000003</v>
          </cell>
          <cell r="AGJ127">
            <v>62.328000000000003</v>
          </cell>
          <cell r="AGK127">
            <v>62.381999999999998</v>
          </cell>
          <cell r="AGL127">
            <v>62.435000000000002</v>
          </cell>
          <cell r="AGM127">
            <v>65.153000000000006</v>
          </cell>
          <cell r="AGN127">
            <v>64.822999999999993</v>
          </cell>
          <cell r="AGO127">
            <v>65.358000000000004</v>
          </cell>
          <cell r="AGP127">
            <v>65.888999999999996</v>
          </cell>
          <cell r="AGQ127">
            <v>64.305000000000007</v>
          </cell>
          <cell r="AGR127">
            <v>62.698999999999998</v>
          </cell>
          <cell r="AGS127">
            <v>62.692</v>
          </cell>
          <cell r="AGT127">
            <v>62.042000000000002</v>
          </cell>
          <cell r="AGU127">
            <v>62.180999999999997</v>
          </cell>
          <cell r="AGV127">
            <v>2</v>
          </cell>
          <cell r="AGX127">
            <v>0.55000000000000004</v>
          </cell>
          <cell r="AGY127">
            <v>0.55300000000000005</v>
          </cell>
          <cell r="AGZ127">
            <v>0.55300000000000005</v>
          </cell>
          <cell r="AHA127">
            <v>0.55400000000000005</v>
          </cell>
          <cell r="AHB127">
            <v>0.54900000000000004</v>
          </cell>
          <cell r="AHC127">
            <v>0.53700000000000003</v>
          </cell>
          <cell r="AHD127">
            <v>0.52800000000000002</v>
          </cell>
          <cell r="AHE127">
            <v>0.52400000000000002</v>
          </cell>
          <cell r="AHF127">
            <v>0.51300000000000001</v>
          </cell>
          <cell r="AHG127">
            <v>0.51200000000000001</v>
          </cell>
          <cell r="AHH127">
            <v>0.50700000000000001</v>
          </cell>
          <cell r="AHI127">
            <v>0.50700000000000001</v>
          </cell>
          <cell r="AHJ127">
            <v>0.504</v>
          </cell>
          <cell r="AHK127">
            <v>0.50700000000000001</v>
          </cell>
          <cell r="AHL127">
            <v>0.51200000000000001</v>
          </cell>
          <cell r="AHM127">
            <v>0.51700000000000002</v>
          </cell>
          <cell r="AHN127">
            <v>0.52700000000000002</v>
          </cell>
          <cell r="AHO127">
            <v>0.53100000000000003</v>
          </cell>
          <cell r="AHP127">
            <v>0.53200000000000003</v>
          </cell>
          <cell r="AHQ127">
            <v>0.53700000000000003</v>
          </cell>
          <cell r="AHR127">
            <v>0.54400000000000004</v>
          </cell>
          <cell r="AHS127">
            <v>0.54800000000000004</v>
          </cell>
          <cell r="AHT127">
            <v>0.56100000000000005</v>
          </cell>
          <cell r="AHU127">
            <v>0.57199999999999995</v>
          </cell>
          <cell r="AHV127">
            <v>0.57599999999999996</v>
          </cell>
          <cell r="AHW127">
            <v>0.58499999999999996</v>
          </cell>
          <cell r="AHX127">
            <v>0.58299999999999996</v>
          </cell>
          <cell r="AHY127">
            <v>0.59199999999999997</v>
          </cell>
          <cell r="AHZ127">
            <v>0.59599999999999997</v>
          </cell>
          <cell r="AIA127">
            <v>0.59099999999999997</v>
          </cell>
          <cell r="AIB127">
            <v>0.57399999999999995</v>
          </cell>
          <cell r="AID127">
            <v>5.9829059830000002</v>
          </cell>
          <cell r="AIE127">
            <v>5.9523809520000004</v>
          </cell>
          <cell r="AIF127">
            <v>5.9523809520000004</v>
          </cell>
          <cell r="AIG127">
            <v>5.621805792</v>
          </cell>
          <cell r="AIH127">
            <v>5.6701030929999998</v>
          </cell>
          <cell r="AII127">
            <v>5.954465849</v>
          </cell>
          <cell r="AIJ127">
            <v>6.0498220639999998</v>
          </cell>
          <cell r="AIK127">
            <v>5.9245960499999999</v>
          </cell>
          <cell r="AIL127">
            <v>6.3868613139999999</v>
          </cell>
          <cell r="AIM127">
            <v>6.2271062270000002</v>
          </cell>
          <cell r="AIN127">
            <v>6.6298342540000004</v>
          </cell>
          <cell r="AIO127">
            <v>6.9724770639999996</v>
          </cell>
          <cell r="AIP127">
            <v>8.0291970799999994</v>
          </cell>
          <cell r="AIQ127">
            <v>8.1521739130000004</v>
          </cell>
          <cell r="AIR127">
            <v>7.7477477480000001</v>
          </cell>
          <cell r="AIS127">
            <v>7.8431372550000003</v>
          </cell>
          <cell r="AIT127">
            <v>7.3813708260000004</v>
          </cell>
          <cell r="AIU127">
            <v>7.8125</v>
          </cell>
          <cell r="AIV127">
            <v>8.4337349400000008</v>
          </cell>
          <cell r="AIW127">
            <v>8.2051282049999994</v>
          </cell>
          <cell r="AIX127">
            <v>8.1081081079999997</v>
          </cell>
          <cell r="AIY127">
            <v>8.8186356069999992</v>
          </cell>
          <cell r="AIZ127">
            <v>8.1833060559999993</v>
          </cell>
          <cell r="AJA127">
            <v>7.8904991950000003</v>
          </cell>
          <cell r="AJB127">
            <v>8.2802547769999997</v>
          </cell>
          <cell r="AJC127">
            <v>7.4367088609999996</v>
          </cell>
          <cell r="AJD127">
            <v>8.1889763779999996</v>
          </cell>
          <cell r="AJE127">
            <v>6.9182389940000002</v>
          </cell>
          <cell r="AJF127">
            <v>6.729264476</v>
          </cell>
          <cell r="AJG127">
            <v>6.6350710900000003</v>
          </cell>
          <cell r="AJH127">
            <v>6.6666666670000003</v>
          </cell>
          <cell r="AJJ127">
            <v>0.71471726899999999</v>
          </cell>
          <cell r="AJK127">
            <v>0.75842574399999996</v>
          </cell>
          <cell r="AJL127">
            <v>0.89299666099999997</v>
          </cell>
          <cell r="AJM127">
            <v>0.98748478200000001</v>
          </cell>
          <cell r="AJN127">
            <v>0.99486136700000005</v>
          </cell>
          <cell r="AJO127">
            <v>1.03530286</v>
          </cell>
          <cell r="AJP127">
            <v>1.0422065069999999</v>
          </cell>
          <cell r="AJQ127">
            <v>1.049468163</v>
          </cell>
          <cell r="AJR127">
            <v>0.94310259500000004</v>
          </cell>
          <cell r="AJS127">
            <v>0.89425272099999997</v>
          </cell>
          <cell r="AJT127">
            <v>1.1029943980000001</v>
          </cell>
          <cell r="AJU127">
            <v>0.96569148699999996</v>
          </cell>
          <cell r="AJV127">
            <v>1.0022260460000001</v>
          </cell>
          <cell r="AJW127">
            <v>1.0332617829999999</v>
          </cell>
          <cell r="AJX127">
            <v>1.192785505</v>
          </cell>
          <cell r="AJY127">
            <v>1.18580624</v>
          </cell>
          <cell r="AJZ127">
            <v>1.175969866</v>
          </cell>
          <cell r="AKA127">
            <v>1.6316970689999999</v>
          </cell>
          <cell r="AKB127">
            <v>1.4683975929999999</v>
          </cell>
          <cell r="AKC127">
            <v>1.4560091820000001</v>
          </cell>
          <cell r="AKD127">
            <v>1.2899812580000001</v>
          </cell>
          <cell r="AKE127">
            <v>1.5286704879999999</v>
          </cell>
          <cell r="AKF127">
            <v>1.149626507</v>
          </cell>
          <cell r="AKG127">
            <v>1.6178247509999999</v>
          </cell>
          <cell r="AKH127">
            <v>1.6636975009999999</v>
          </cell>
          <cell r="AKI127">
            <v>1.718034099</v>
          </cell>
          <cell r="AKJ127">
            <v>1.754824811</v>
          </cell>
          <cell r="AKK127">
            <v>1.6651955780000001</v>
          </cell>
          <cell r="AKL127">
            <v>1.6363804</v>
          </cell>
          <cell r="AKM127">
            <v>1.5259130110000001</v>
          </cell>
          <cell r="AKN127">
            <v>1.5259130110000001</v>
          </cell>
          <cell r="AKO127">
            <v>11.92</v>
          </cell>
          <cell r="AKP127">
            <v>11.58</v>
          </cell>
          <cell r="AKQ127">
            <v>11.52</v>
          </cell>
          <cell r="AKR127">
            <v>11.46</v>
          </cell>
          <cell r="AKS127">
            <v>10.51</v>
          </cell>
          <cell r="AKT127">
            <v>10.52</v>
          </cell>
          <cell r="AKU127">
            <v>11.1</v>
          </cell>
          <cell r="AKV127">
            <v>11.44</v>
          </cell>
          <cell r="AKW127">
            <v>11.21</v>
          </cell>
          <cell r="AKX127">
            <v>12.17</v>
          </cell>
          <cell r="AKY127">
            <v>11.84</v>
          </cell>
          <cell r="AKZ127">
            <v>12.47</v>
          </cell>
          <cell r="ALA127">
            <v>13.47</v>
          </cell>
          <cell r="ALB127">
            <v>15.59</v>
          </cell>
          <cell r="ALC127">
            <v>15.82</v>
          </cell>
          <cell r="ALD127">
            <v>14.67</v>
          </cell>
          <cell r="ALE127">
            <v>14.85</v>
          </cell>
          <cell r="ALF127">
            <v>13.86</v>
          </cell>
          <cell r="ALG127">
            <v>14.1</v>
          </cell>
          <cell r="ALH127">
            <v>15.76</v>
          </cell>
          <cell r="ALI127">
            <v>15.24</v>
          </cell>
          <cell r="ALJ127">
            <v>15.34</v>
          </cell>
          <cell r="ALK127">
            <v>16.73</v>
          </cell>
          <cell r="ALL127">
            <v>15.68</v>
          </cell>
          <cell r="ALM127">
            <v>14.42</v>
          </cell>
          <cell r="ALN127">
            <v>15.31</v>
          </cell>
          <cell r="ALO127">
            <v>13.37</v>
          </cell>
          <cell r="ALP127">
            <v>14.79</v>
          </cell>
          <cell r="ALQ127">
            <v>12.24</v>
          </cell>
          <cell r="ALR127">
            <v>11.92</v>
          </cell>
          <cell r="ALS127">
            <v>11.92</v>
          </cell>
          <cell r="ALT127">
            <v>11.92</v>
          </cell>
        </row>
        <row r="128">
          <cell r="A128" t="str">
            <v>Niger</v>
          </cell>
          <cell r="B128" t="str">
            <v>NER</v>
          </cell>
          <cell r="C128" t="str">
            <v>Low</v>
          </cell>
          <cell r="D128" t="str">
            <v>SSA</v>
          </cell>
          <cell r="E128">
            <v>189</v>
          </cell>
          <cell r="F128">
            <v>0.216</v>
          </cell>
          <cell r="G128">
            <v>0.218</v>
          </cell>
          <cell r="H128">
            <v>0.222</v>
          </cell>
          <cell r="I128">
            <v>0.22700000000000001</v>
          </cell>
          <cell r="J128">
            <v>0.23200000000000001</v>
          </cell>
          <cell r="K128">
            <v>0.23799999999999999</v>
          </cell>
          <cell r="L128">
            <v>0.24299999999999999</v>
          </cell>
          <cell r="M128">
            <v>0.248</v>
          </cell>
          <cell r="N128">
            <v>0.25600000000000001</v>
          </cell>
          <cell r="O128">
            <v>0.25900000000000001</v>
          </cell>
          <cell r="P128">
            <v>0.26200000000000001</v>
          </cell>
          <cell r="Q128">
            <v>0.26800000000000002</v>
          </cell>
          <cell r="R128">
            <v>0.27400000000000002</v>
          </cell>
          <cell r="S128">
            <v>0.27800000000000002</v>
          </cell>
          <cell r="T128">
            <v>0.28899999999999998</v>
          </cell>
          <cell r="U128">
            <v>0.29799999999999999</v>
          </cell>
          <cell r="V128">
            <v>0.30599999999999999</v>
          </cell>
          <cell r="W128">
            <v>0.311</v>
          </cell>
          <cell r="X128">
            <v>0.32</v>
          </cell>
          <cell r="Y128">
            <v>0.32700000000000001</v>
          </cell>
          <cell r="Z128">
            <v>0.33800000000000002</v>
          </cell>
          <cell r="AA128">
            <v>0.34599999999999997</v>
          </cell>
          <cell r="AB128">
            <v>0.35399999999999998</v>
          </cell>
          <cell r="AC128">
            <v>0.36199999999999999</v>
          </cell>
          <cell r="AD128">
            <v>0.37</v>
          </cell>
          <cell r="AE128">
            <v>0.376</v>
          </cell>
          <cell r="AF128">
            <v>0.38300000000000001</v>
          </cell>
          <cell r="AG128">
            <v>0.39</v>
          </cell>
          <cell r="AH128">
            <v>0.39900000000000002</v>
          </cell>
          <cell r="AI128">
            <v>0.40600000000000003</v>
          </cell>
          <cell r="AJ128">
            <v>0.40100000000000002</v>
          </cell>
          <cell r="AK128">
            <v>0.4</v>
          </cell>
          <cell r="AL128">
            <v>41.851700000000001</v>
          </cell>
          <cell r="AM128">
            <v>42.217599999999997</v>
          </cell>
          <cell r="AN128">
            <v>42.947299999999998</v>
          </cell>
          <cell r="AO128">
            <v>43.8172</v>
          </cell>
          <cell r="AP128">
            <v>44.713700000000003</v>
          </cell>
          <cell r="AQ128">
            <v>45.773800000000001</v>
          </cell>
          <cell r="AR128">
            <v>46.676299999999998</v>
          </cell>
          <cell r="AS128">
            <v>47.505299999999998</v>
          </cell>
          <cell r="AT128">
            <v>48.1905</v>
          </cell>
          <cell r="AU128">
            <v>48.737699999999997</v>
          </cell>
          <cell r="AV128">
            <v>49.321599999999997</v>
          </cell>
          <cell r="AW128">
            <v>49.840699999999998</v>
          </cell>
          <cell r="AX128">
            <v>50.561599999999999</v>
          </cell>
          <cell r="AY128">
            <v>51.434399999999997</v>
          </cell>
          <cell r="AZ128">
            <v>52.589100000000002</v>
          </cell>
          <cell r="BA128">
            <v>53.59</v>
          </cell>
          <cell r="BB128">
            <v>54.596499999999999</v>
          </cell>
          <cell r="BC128">
            <v>55.5533</v>
          </cell>
          <cell r="BD128">
            <v>56.508000000000003</v>
          </cell>
          <cell r="BE128">
            <v>57.396099999999997</v>
          </cell>
          <cell r="BF128">
            <v>58.366799999999998</v>
          </cell>
          <cell r="BG128">
            <v>58.994100000000003</v>
          </cell>
          <cell r="BH128">
            <v>59.649799999999999</v>
          </cell>
          <cell r="BI128">
            <v>60.238999999999997</v>
          </cell>
          <cell r="BJ128">
            <v>60.786000000000001</v>
          </cell>
          <cell r="BK128">
            <v>61.082700000000003</v>
          </cell>
          <cell r="BL128">
            <v>61.628799999999998</v>
          </cell>
          <cell r="BM128">
            <v>62.1599</v>
          </cell>
          <cell r="BN128">
            <v>62.4544</v>
          </cell>
          <cell r="BO128">
            <v>62.896700000000003</v>
          </cell>
          <cell r="BP128">
            <v>61.450600000000001</v>
          </cell>
          <cell r="BQ128">
            <v>61.576300000000003</v>
          </cell>
          <cell r="BR128">
            <v>2.0595700739999998</v>
          </cell>
          <cell r="BS128">
            <v>2.0893750190000002</v>
          </cell>
          <cell r="BT128">
            <v>2.1191799640000002</v>
          </cell>
          <cell r="BU128">
            <v>2.2047235970000001</v>
          </cell>
          <cell r="BV128">
            <v>2.2902672289999999</v>
          </cell>
          <cell r="BW128">
            <v>2.3758108619999998</v>
          </cell>
          <cell r="BX128">
            <v>2.4613544940000001</v>
          </cell>
          <cell r="BY128">
            <v>2.546898127</v>
          </cell>
          <cell r="BZ128">
            <v>2.6324417590000002</v>
          </cell>
          <cell r="CA128">
            <v>2.7179853920000001</v>
          </cell>
          <cell r="CB128">
            <v>2.8035290239999999</v>
          </cell>
          <cell r="CC128">
            <v>2.8890726569999998</v>
          </cell>
          <cell r="CD128">
            <v>2.9746162890000001</v>
          </cell>
          <cell r="CE128">
            <v>3.060159922</v>
          </cell>
          <cell r="CF128">
            <v>3.3998498920000002</v>
          </cell>
          <cell r="CG128">
            <v>3.6281700130000001</v>
          </cell>
          <cell r="CH128">
            <v>3.7778899670000001</v>
          </cell>
          <cell r="CI128">
            <v>3.9050800799999998</v>
          </cell>
          <cell r="CJ128">
            <v>4.137710094</v>
          </cell>
          <cell r="CK128">
            <v>4.3743600850000002</v>
          </cell>
          <cell r="CL128">
            <v>4.6992897989999998</v>
          </cell>
          <cell r="CM128">
            <v>4.9830398560000004</v>
          </cell>
          <cell r="CN128">
            <v>5.214409828</v>
          </cell>
          <cell r="CO128">
            <v>5.4489698410000003</v>
          </cell>
          <cell r="CP128">
            <v>5.6835298539999997</v>
          </cell>
          <cell r="CQ128">
            <v>5.9180898669999999</v>
          </cell>
          <cell r="CR128">
            <v>6.2151799199999997</v>
          </cell>
          <cell r="CS128">
            <v>6.4067702290000001</v>
          </cell>
          <cell r="CT128">
            <v>6.6762727599999998</v>
          </cell>
          <cell r="CU128">
            <v>6.9571119880000003</v>
          </cell>
          <cell r="CV128">
            <v>6.9571119880000003</v>
          </cell>
          <cell r="CW128">
            <v>6.9571119880000003</v>
          </cell>
          <cell r="CX128">
            <v>0.72808321799999998</v>
          </cell>
          <cell r="CY128">
            <v>0.76818055500000004</v>
          </cell>
          <cell r="CZ128">
            <v>0.808277892</v>
          </cell>
          <cell r="DA128">
            <v>0.84837522799999998</v>
          </cell>
          <cell r="DB128">
            <v>0.88847256500000005</v>
          </cell>
          <cell r="DC128">
            <v>0.928569902</v>
          </cell>
          <cell r="DD128">
            <v>0.97499839700000002</v>
          </cell>
          <cell r="DE128">
            <v>1.021426892</v>
          </cell>
          <cell r="DF128">
            <v>1.067855387</v>
          </cell>
          <cell r="DG128">
            <v>1.1142838820000001</v>
          </cell>
          <cell r="DH128">
            <v>1.1607123770000001</v>
          </cell>
          <cell r="DI128">
            <v>1.2029201</v>
          </cell>
          <cell r="DJ128">
            <v>1.245127823</v>
          </cell>
          <cell r="DK128">
            <v>1.287335546</v>
          </cell>
          <cell r="DL128">
            <v>1.3295432679999999</v>
          </cell>
          <cell r="DM128">
            <v>1.3717509910000001</v>
          </cell>
          <cell r="DN128">
            <v>1.4034067830000001</v>
          </cell>
          <cell r="DO128">
            <v>1.4350625749999999</v>
          </cell>
          <cell r="DP128">
            <v>1.4667183669999999</v>
          </cell>
          <cell r="DQ128">
            <v>1.49837416</v>
          </cell>
          <cell r="DR128">
            <v>1.530029952</v>
          </cell>
          <cell r="DS128">
            <v>1.5848999909999999</v>
          </cell>
          <cell r="DT128">
            <v>1.6397700310000001</v>
          </cell>
          <cell r="DU128">
            <v>1.694640071</v>
          </cell>
          <cell r="DV128">
            <v>1.7495101099999999</v>
          </cell>
          <cell r="DW128">
            <v>1.8043801500000001</v>
          </cell>
          <cell r="DX128">
            <v>1.8824644370000001</v>
          </cell>
          <cell r="DY128">
            <v>1.9605487239999999</v>
          </cell>
          <cell r="DZ128">
            <v>2.0386330109999999</v>
          </cell>
          <cell r="EA128">
            <v>2.1167172989999998</v>
          </cell>
          <cell r="EB128">
            <v>2.1167172989999998</v>
          </cell>
          <cell r="EC128">
            <v>2.1167172989999998</v>
          </cell>
          <cell r="ED128">
            <v>1132.369387</v>
          </cell>
          <cell r="EE128">
            <v>1092.1134139999999</v>
          </cell>
          <cell r="EF128">
            <v>1077.6334159999999</v>
          </cell>
          <cell r="EG128">
            <v>1045.843912</v>
          </cell>
          <cell r="EH128">
            <v>1026.572271</v>
          </cell>
          <cell r="EI128">
            <v>1019.865582</v>
          </cell>
          <cell r="EJ128">
            <v>999.49572330000001</v>
          </cell>
          <cell r="EK128">
            <v>981.52354700000001</v>
          </cell>
          <cell r="EL128">
            <v>1055.1665559999999</v>
          </cell>
          <cell r="EM128">
            <v>1019.133787</v>
          </cell>
          <cell r="EN128">
            <v>973.24324530000001</v>
          </cell>
          <cell r="EO128">
            <v>1011.0855769999999</v>
          </cell>
          <cell r="EP128">
            <v>1026.8737699999999</v>
          </cell>
          <cell r="EQ128">
            <v>1008.029584</v>
          </cell>
          <cell r="ER128">
            <v>987.80023170000004</v>
          </cell>
          <cell r="ES128">
            <v>1021.853537</v>
          </cell>
          <cell r="ET128">
            <v>1041.911994</v>
          </cell>
          <cell r="EU128">
            <v>1031.514983</v>
          </cell>
          <cell r="EV128">
            <v>1065.7557360000001</v>
          </cell>
          <cell r="EW128">
            <v>1046.519372</v>
          </cell>
          <cell r="EX128">
            <v>1093.314361</v>
          </cell>
          <cell r="EY128">
            <v>1085.1152</v>
          </cell>
          <cell r="EZ128">
            <v>1122.2853809999999</v>
          </cell>
          <cell r="FA128">
            <v>1142.618784</v>
          </cell>
          <cell r="FB128">
            <v>1178.0154910000001</v>
          </cell>
          <cell r="FC128">
            <v>1187.645526</v>
          </cell>
          <cell r="FD128">
            <v>1188.941701</v>
          </cell>
          <cell r="FE128">
            <v>1206.4034320000001</v>
          </cell>
          <cell r="FF128">
            <v>1257.0821780000001</v>
          </cell>
          <cell r="FG128">
            <v>1278.971076</v>
          </cell>
          <cell r="FH128">
            <v>1270.065047</v>
          </cell>
          <cell r="FI128">
            <v>1239.8669359999999</v>
          </cell>
          <cell r="FJ128">
            <v>5</v>
          </cell>
          <cell r="FK128">
            <v>0.66400000000000003</v>
          </cell>
          <cell r="FL128">
            <v>0.67400000000000004</v>
          </cell>
          <cell r="FM128">
            <v>0.68200000000000005</v>
          </cell>
          <cell r="FN128">
            <v>0.69</v>
          </cell>
          <cell r="FO128">
            <v>0.69699999999999995</v>
          </cell>
          <cell r="FP128">
            <v>0.70099999999999996</v>
          </cell>
          <cell r="FQ128">
            <v>0.70699999999999996</v>
          </cell>
          <cell r="FR128">
            <v>0.71199999999999997</v>
          </cell>
          <cell r="FS128">
            <v>0.71899999999999997</v>
          </cell>
          <cell r="FT128">
            <v>0.72199999999999998</v>
          </cell>
          <cell r="FU128">
            <v>0.72399999999999998</v>
          </cell>
          <cell r="FV128">
            <v>0.72899999999999998</v>
          </cell>
          <cell r="FW128">
            <v>0.73299999999999998</v>
          </cell>
          <cell r="FX128">
            <v>0.73399999999999999</v>
          </cell>
          <cell r="FY128">
            <v>0.74199999999999999</v>
          </cell>
          <cell r="FZ128">
            <v>0.75</v>
          </cell>
          <cell r="GA128">
            <v>0.755</v>
          </cell>
          <cell r="GB128">
            <v>0.76100000000000001</v>
          </cell>
          <cell r="GC128">
            <v>0.77200000000000002</v>
          </cell>
          <cell r="GD128">
            <v>0.77800000000000002</v>
          </cell>
          <cell r="GE128">
            <v>0.79800000000000004</v>
          </cell>
          <cell r="GF128">
            <v>0.71399999999999997</v>
          </cell>
          <cell r="GG128">
            <v>0.79500000000000004</v>
          </cell>
          <cell r="GH128">
            <v>0.81</v>
          </cell>
          <cell r="GI128">
            <v>0.81299999999999994</v>
          </cell>
          <cell r="GJ128">
            <v>0.81899999999999995</v>
          </cell>
          <cell r="GK128">
            <v>0.82299999999999995</v>
          </cell>
          <cell r="GL128">
            <v>0.82599999999999996</v>
          </cell>
          <cell r="GM128">
            <v>0.82899999999999996</v>
          </cell>
          <cell r="GN128">
            <v>0.83499999999999996</v>
          </cell>
          <cell r="GO128">
            <v>0.83299999999999996</v>
          </cell>
          <cell r="GP128">
            <v>0.83499999999999996</v>
          </cell>
          <cell r="GQ128">
            <v>0.17080938200000001</v>
          </cell>
          <cell r="GR128">
            <v>0.174834393</v>
          </cell>
          <cell r="GS128">
            <v>0.180274404</v>
          </cell>
          <cell r="GT128">
            <v>0.185424703</v>
          </cell>
          <cell r="GU128">
            <v>0.19085190699999999</v>
          </cell>
          <cell r="GV128">
            <v>0.19646168899999999</v>
          </cell>
          <cell r="GW128">
            <v>0.20155060699999999</v>
          </cell>
          <cell r="GX128">
            <v>0.20638679900000001</v>
          </cell>
          <cell r="GY128">
            <v>0.21402418300000001</v>
          </cell>
          <cell r="GZ128">
            <v>0.217238714</v>
          </cell>
          <cell r="HA128">
            <v>0.220058421</v>
          </cell>
          <cell r="HB128">
            <v>0.22568988600000001</v>
          </cell>
          <cell r="HC128">
            <v>0.231037927</v>
          </cell>
          <cell r="HD128">
            <v>0.23505832600000001</v>
          </cell>
          <cell r="HE128">
            <v>0.245170693</v>
          </cell>
          <cell r="HF128">
            <v>0.25497291799999999</v>
          </cell>
          <cell r="HG128">
            <v>0.26224521299999998</v>
          </cell>
          <cell r="HH128">
            <v>0.26806212000000001</v>
          </cell>
          <cell r="HI128">
            <v>0.27839088499999998</v>
          </cell>
          <cell r="HJ128">
            <v>0.28521227900000001</v>
          </cell>
          <cell r="HK128">
            <v>0.29972220300000002</v>
          </cell>
          <cell r="HL128">
            <v>0.28098715200000002</v>
          </cell>
          <cell r="HM128">
            <v>0.31282586000000001</v>
          </cell>
          <cell r="HN128">
            <v>0.32325216200000001</v>
          </cell>
          <cell r="HO128">
            <v>0.331035407</v>
          </cell>
          <cell r="HP128">
            <v>0.33785110600000001</v>
          </cell>
          <cell r="HQ128">
            <v>0.34591803900000001</v>
          </cell>
          <cell r="HR128">
            <v>0.35280701599999997</v>
          </cell>
          <cell r="HS128">
            <v>0.361098641</v>
          </cell>
          <cell r="HT128">
            <v>0.36964959600000002</v>
          </cell>
          <cell r="HU128">
            <v>0.36474531900000001</v>
          </cell>
          <cell r="HV128">
            <v>0.36431453200000002</v>
          </cell>
          <cell r="HW128">
            <v>42.038800000000002</v>
          </cell>
          <cell r="HX128">
            <v>42.513500000000001</v>
          </cell>
          <cell r="HY128">
            <v>43.325000000000003</v>
          </cell>
          <cell r="HZ128">
            <v>44.255499999999998</v>
          </cell>
          <cell r="IA128">
            <v>45.219200000000001</v>
          </cell>
          <cell r="IB128">
            <v>46.154400000000003</v>
          </cell>
          <cell r="IC128">
            <v>47.079300000000003</v>
          </cell>
          <cell r="ID128">
            <v>47.917200000000001</v>
          </cell>
          <cell r="IE128">
            <v>48.668100000000003</v>
          </cell>
          <cell r="IF128">
            <v>49.150300000000001</v>
          </cell>
          <cell r="IG128">
            <v>49.685899999999997</v>
          </cell>
          <cell r="IH128">
            <v>50.1965</v>
          </cell>
          <cell r="II128">
            <v>50.914700000000003</v>
          </cell>
          <cell r="IJ128">
            <v>51.630200000000002</v>
          </cell>
          <cell r="IK128">
            <v>53.007100000000001</v>
          </cell>
          <cell r="IL128">
            <v>54.042099999999998</v>
          </cell>
          <cell r="IM128">
            <v>55.109900000000003</v>
          </cell>
          <cell r="IN128">
            <v>56.1327</v>
          </cell>
          <cell r="IO128">
            <v>57.117699999999999</v>
          </cell>
          <cell r="IP128">
            <v>58.006300000000003</v>
          </cell>
          <cell r="IQ128">
            <v>59.040500000000002</v>
          </cell>
          <cell r="IR128">
            <v>59.691800000000001</v>
          </cell>
          <cell r="IS128">
            <v>60.252200000000002</v>
          </cell>
          <cell r="IT128">
            <v>60.952100000000002</v>
          </cell>
          <cell r="IU128">
            <v>61.5443</v>
          </cell>
          <cell r="IV128">
            <v>62.095300000000002</v>
          </cell>
          <cell r="IW128">
            <v>62.599299999999999</v>
          </cell>
          <cell r="IX128">
            <v>63.145000000000003</v>
          </cell>
          <cell r="IY128">
            <v>63.294699999999999</v>
          </cell>
          <cell r="IZ128">
            <v>63.938600000000001</v>
          </cell>
          <cell r="JA128">
            <v>62.453899999999997</v>
          </cell>
          <cell r="JB128">
            <v>62.7943</v>
          </cell>
          <cell r="JC128">
            <v>1.4204399590000001</v>
          </cell>
          <cell r="JD128">
            <v>1.4998738030000001</v>
          </cell>
          <cell r="JE128">
            <v>1.5793076479999999</v>
          </cell>
          <cell r="JF128">
            <v>1.6587414920000001</v>
          </cell>
          <cell r="JG128">
            <v>1.7381753369999999</v>
          </cell>
          <cell r="JH128">
            <v>1.817609182</v>
          </cell>
          <cell r="JI128">
            <v>1.897043026</v>
          </cell>
          <cell r="JJ128">
            <v>1.976476871</v>
          </cell>
          <cell r="JK128">
            <v>2.0559107160000001</v>
          </cell>
          <cell r="JL128">
            <v>2.1353445600000001</v>
          </cell>
          <cell r="JM128">
            <v>2.2147784050000001</v>
          </cell>
          <cell r="JN128">
            <v>2.2942122500000002</v>
          </cell>
          <cell r="JO128">
            <v>2.3736460940000002</v>
          </cell>
          <cell r="JP128">
            <v>2.4530799390000002</v>
          </cell>
          <cell r="JQ128">
            <v>2.7320001129999998</v>
          </cell>
          <cell r="JR128">
            <v>2.9506199359999998</v>
          </cell>
          <cell r="JS128">
            <v>3.0832500459999999</v>
          </cell>
          <cell r="JT128">
            <v>3.215399981</v>
          </cell>
          <cell r="JU128">
            <v>3.4867401120000001</v>
          </cell>
          <cell r="JV128">
            <v>3.7173700329999999</v>
          </cell>
          <cell r="JW128">
            <v>4.0911598209999998</v>
          </cell>
          <cell r="JX128">
            <v>4.348780155</v>
          </cell>
          <cell r="JY128">
            <v>4.5966300960000002</v>
          </cell>
          <cell r="JZ128">
            <v>4.8149000800000001</v>
          </cell>
          <cell r="KA128">
            <v>5.0331700640000001</v>
          </cell>
          <cell r="KB128">
            <v>5.2514400480000001</v>
          </cell>
          <cell r="KC128">
            <v>5.5506000520000001</v>
          </cell>
          <cell r="KD128">
            <v>5.73112011</v>
          </cell>
          <cell r="KE128">
            <v>5.9897920759999996</v>
          </cell>
          <cell r="KF128">
            <v>6.2601391059999996</v>
          </cell>
          <cell r="KG128">
            <v>6.2601391059999996</v>
          </cell>
          <cell r="KH128">
            <v>6.2601391059999996</v>
          </cell>
          <cell r="KI128">
            <v>0.318619702</v>
          </cell>
          <cell r="KJ128">
            <v>0.35048167200000002</v>
          </cell>
          <cell r="KK128">
            <v>0.38234364199999998</v>
          </cell>
          <cell r="KL128">
            <v>0.41420561299999997</v>
          </cell>
          <cell r="KM128">
            <v>0.44606758299999999</v>
          </cell>
          <cell r="KN128">
            <v>0.47792955300000001</v>
          </cell>
          <cell r="KO128">
            <v>0.51469336499999996</v>
          </cell>
          <cell r="KP128">
            <v>0.55145717699999997</v>
          </cell>
          <cell r="KQ128">
            <v>0.588220988</v>
          </cell>
          <cell r="KR128">
            <v>0.62498480000000001</v>
          </cell>
          <cell r="KS128">
            <v>0.66174861200000001</v>
          </cell>
          <cell r="KT128">
            <v>0.69851242400000002</v>
          </cell>
          <cell r="KU128">
            <v>0.73527623600000003</v>
          </cell>
          <cell r="KV128">
            <v>0.77204004699999995</v>
          </cell>
          <cell r="KW128">
            <v>0.80880385899999996</v>
          </cell>
          <cell r="KX128">
            <v>0.84556767099999997</v>
          </cell>
          <cell r="KY128">
            <v>0.87988056199999998</v>
          </cell>
          <cell r="KZ128">
            <v>0.91419345299999999</v>
          </cell>
          <cell r="LA128">
            <v>0.948506344</v>
          </cell>
          <cell r="LB128">
            <v>0.98281923500000001</v>
          </cell>
          <cell r="LC128">
            <v>1.0171321259999999</v>
          </cell>
          <cell r="LD128">
            <v>1.0808560659999999</v>
          </cell>
          <cell r="LE128">
            <v>1.1445800070000001</v>
          </cell>
          <cell r="LF128">
            <v>1.2083039470000001</v>
          </cell>
          <cell r="LG128">
            <v>1.2720278869999999</v>
          </cell>
          <cell r="LH128">
            <v>1.335751828</v>
          </cell>
          <cell r="LI128">
            <v>1.4288868180000001</v>
          </cell>
          <cell r="LJ128">
            <v>1.522021807</v>
          </cell>
          <cell r="LK128">
            <v>1.615156797</v>
          </cell>
          <cell r="LL128">
            <v>1.7082917870000001</v>
          </cell>
          <cell r="LM128">
            <v>1.7082917870000001</v>
          </cell>
          <cell r="LN128">
            <v>1.7082917870000001</v>
          </cell>
          <cell r="LO128">
            <v>895.00191559999996</v>
          </cell>
          <cell r="LP128">
            <v>861.87151679999999</v>
          </cell>
          <cell r="LQ128">
            <v>848.48945460000004</v>
          </cell>
          <cell r="LR128">
            <v>821.32387789999996</v>
          </cell>
          <cell r="LS128">
            <v>804.39128849999997</v>
          </cell>
          <cell r="LT128">
            <v>797.90269169999999</v>
          </cell>
          <cell r="LU128">
            <v>778.35347730000001</v>
          </cell>
          <cell r="LV128">
            <v>762.08081330000005</v>
          </cell>
          <cell r="LW128">
            <v>817.75250289999997</v>
          </cell>
          <cell r="LX128">
            <v>788.80439019999994</v>
          </cell>
          <cell r="LY128">
            <v>752.40798210000003</v>
          </cell>
          <cell r="LZ128">
            <v>778.82985540000004</v>
          </cell>
          <cell r="MA128">
            <v>788.46960799999999</v>
          </cell>
          <cell r="MB128">
            <v>771.87142930000005</v>
          </cell>
          <cell r="MC128">
            <v>754.63730710000004</v>
          </cell>
          <cell r="MD128">
            <v>779.14269620000005</v>
          </cell>
          <cell r="ME128">
            <v>792.3875931</v>
          </cell>
          <cell r="MF128">
            <v>782.49388769999996</v>
          </cell>
          <cell r="MG128">
            <v>806.5199599</v>
          </cell>
          <cell r="MH128">
            <v>790.21826090000002</v>
          </cell>
          <cell r="MI128">
            <v>857.58304410000005</v>
          </cell>
          <cell r="MJ128">
            <v>513.81021620000001</v>
          </cell>
          <cell r="MK128">
            <v>819.9499174</v>
          </cell>
          <cell r="ML128">
            <v>877.63174260000005</v>
          </cell>
          <cell r="MM128">
            <v>897.23915520000003</v>
          </cell>
          <cell r="MN128">
            <v>903.51978269999995</v>
          </cell>
          <cell r="MO128">
            <v>903.35866250000004</v>
          </cell>
          <cell r="MP128">
            <v>915.80745479999996</v>
          </cell>
          <cell r="MQ128">
            <v>953.74405539999998</v>
          </cell>
          <cell r="MR128">
            <v>970.03149599999995</v>
          </cell>
          <cell r="MS128">
            <v>962.18264360000001</v>
          </cell>
          <cell r="MT128">
            <v>936.48484340000005</v>
          </cell>
          <cell r="MU128">
            <v>0.257067347</v>
          </cell>
          <cell r="MV128">
            <v>0.25958904999999999</v>
          </cell>
          <cell r="MW128">
            <v>0.26420370599999998</v>
          </cell>
          <cell r="MX128">
            <v>0.26874329000000002</v>
          </cell>
          <cell r="MY128">
            <v>0.273658342</v>
          </cell>
          <cell r="MZ128">
            <v>0.28009806900000001</v>
          </cell>
          <cell r="NA128">
            <v>0.28514894299999999</v>
          </cell>
          <cell r="NB128">
            <v>0.28995904300000003</v>
          </cell>
          <cell r="NC128">
            <v>0.29755929800000003</v>
          </cell>
          <cell r="ND128">
            <v>0.30092150400000001</v>
          </cell>
          <cell r="NE128">
            <v>0.30379242299999998</v>
          </cell>
          <cell r="NF128">
            <v>0.30962811800000001</v>
          </cell>
          <cell r="NG128">
            <v>0.31514862300000002</v>
          </cell>
          <cell r="NH128">
            <v>0.32018194900000002</v>
          </cell>
          <cell r="NI128">
            <v>0.33040837099999998</v>
          </cell>
          <cell r="NJ128">
            <v>0.34012795099999998</v>
          </cell>
          <cell r="NK128">
            <v>0.34734128600000003</v>
          </cell>
          <cell r="NL128">
            <v>0.35229022900000001</v>
          </cell>
          <cell r="NM128">
            <v>0.36041978400000002</v>
          </cell>
          <cell r="NN128">
            <v>0.36682379900000001</v>
          </cell>
          <cell r="NO128">
            <v>0.37551318</v>
          </cell>
          <cell r="NP128">
            <v>0.39369880000000002</v>
          </cell>
          <cell r="NQ128">
            <v>0.39341358900000001</v>
          </cell>
          <cell r="NR128">
            <v>0.39923598399999999</v>
          </cell>
          <cell r="NS128">
            <v>0.40741520599999997</v>
          </cell>
          <cell r="NT128">
            <v>0.41274987000000002</v>
          </cell>
          <cell r="NU128">
            <v>0.420251661</v>
          </cell>
          <cell r="NV128">
            <v>0.42696004700000001</v>
          </cell>
          <cell r="NW128">
            <v>0.43577077199999997</v>
          </cell>
          <cell r="NX128">
            <v>0.44280614699999998</v>
          </cell>
          <cell r="NY128">
            <v>0.43777871699999998</v>
          </cell>
          <cell r="NZ128">
            <v>0.43637050300000002</v>
          </cell>
          <cell r="OA128">
            <v>41.5642</v>
          </cell>
          <cell r="OB128">
            <v>41.822899999999997</v>
          </cell>
          <cell r="OC128">
            <v>42.471699999999998</v>
          </cell>
          <cell r="OD128">
            <v>43.282899999999998</v>
          </cell>
          <cell r="OE128">
            <v>44.116799999999998</v>
          </cell>
          <cell r="OF128">
            <v>45.3005</v>
          </cell>
          <cell r="OG128">
            <v>46.183500000000002</v>
          </cell>
          <cell r="OH128">
            <v>47.0077</v>
          </cell>
          <cell r="OI128">
            <v>47.629600000000003</v>
          </cell>
          <cell r="OJ128">
            <v>48.244700000000002</v>
          </cell>
          <cell r="OK128">
            <v>48.880699999999997</v>
          </cell>
          <cell r="OL128">
            <v>49.411499999999997</v>
          </cell>
          <cell r="OM128">
            <v>50.139099999999999</v>
          </cell>
          <cell r="ON128">
            <v>51.173099999999998</v>
          </cell>
          <cell r="OO128">
            <v>52.107300000000002</v>
          </cell>
          <cell r="OP128">
            <v>53.076900000000002</v>
          </cell>
          <cell r="OQ128">
            <v>54.025599999999997</v>
          </cell>
          <cell r="OR128">
            <v>54.921999999999997</v>
          </cell>
          <cell r="OS128">
            <v>55.850499999999997</v>
          </cell>
          <cell r="OT128">
            <v>56.7423</v>
          </cell>
          <cell r="OU128">
            <v>57.6541</v>
          </cell>
          <cell r="OV128">
            <v>58.262799999999999</v>
          </cell>
          <cell r="OW128">
            <v>59.013100000000001</v>
          </cell>
          <cell r="OX128">
            <v>59.499000000000002</v>
          </cell>
          <cell r="OY128">
            <v>60.005899999999997</v>
          </cell>
          <cell r="OZ128">
            <v>60.069200000000002</v>
          </cell>
          <cell r="PA128">
            <v>60.656300000000002</v>
          </cell>
          <cell r="PB128">
            <v>61.176400000000001</v>
          </cell>
          <cell r="PC128">
            <v>61.610900000000001</v>
          </cell>
          <cell r="PD128">
            <v>61.867699999999999</v>
          </cell>
          <cell r="PE128">
            <v>60.4724</v>
          </cell>
          <cell r="PF128">
            <v>60.406500000000001</v>
          </cell>
          <cell r="PG128">
            <v>2.7137401099999998</v>
          </cell>
          <cell r="PH128">
            <v>2.786551641</v>
          </cell>
          <cell r="PI128">
            <v>2.859363171</v>
          </cell>
          <cell r="PJ128">
            <v>2.9321747010000001</v>
          </cell>
          <cell r="PK128">
            <v>3.0049862310000002</v>
          </cell>
          <cell r="PL128">
            <v>3.0777977609999998</v>
          </cell>
          <cell r="PM128">
            <v>3.150609292</v>
          </cell>
          <cell r="PN128">
            <v>3.223420822</v>
          </cell>
          <cell r="PO128">
            <v>3.2962323520000001</v>
          </cell>
          <cell r="PP128">
            <v>3.3690438820000002</v>
          </cell>
          <cell r="PQ128">
            <v>3.4418554119999998</v>
          </cell>
          <cell r="PR128">
            <v>3.5146669419999998</v>
          </cell>
          <cell r="PS128">
            <v>3.587478473</v>
          </cell>
          <cell r="PT128">
            <v>3.6602900030000001</v>
          </cell>
          <cell r="PU128">
            <v>4.0604300499999999</v>
          </cell>
          <cell r="PV128">
            <v>4.2969198229999996</v>
          </cell>
          <cell r="PW128">
            <v>4.4612898830000001</v>
          </cell>
          <cell r="PX128">
            <v>4.5823497770000001</v>
          </cell>
          <cell r="PY128">
            <v>4.7730598449999997</v>
          </cell>
          <cell r="PZ128">
            <v>5.0146198269999998</v>
          </cell>
          <cell r="QA128">
            <v>5.2892699240000001</v>
          </cell>
          <cell r="QB128">
            <v>5.5970201490000004</v>
          </cell>
          <cell r="QC128">
            <v>5.8119797709999999</v>
          </cell>
          <cell r="QD128">
            <v>6.063759804</v>
          </cell>
          <cell r="QE128">
            <v>6.3155398370000002</v>
          </cell>
          <cell r="QF128">
            <v>6.5673198700000004</v>
          </cell>
          <cell r="QG128">
            <v>6.8580598830000001</v>
          </cell>
          <cell r="QH128">
            <v>7.0644698139999997</v>
          </cell>
          <cell r="QI128">
            <v>7.3457457310000001</v>
          </cell>
          <cell r="QJ128">
            <v>7.6382208089999999</v>
          </cell>
          <cell r="QK128">
            <v>7.6382208089999999</v>
          </cell>
          <cell r="QL128">
            <v>7.6382208089999999</v>
          </cell>
          <cell r="QM128">
            <v>1.220267099</v>
          </cell>
          <cell r="QN128">
            <v>1.273787585</v>
          </cell>
          <cell r="QO128">
            <v>1.3273080719999999</v>
          </cell>
          <cell r="QP128">
            <v>1.380828559</v>
          </cell>
          <cell r="QQ128">
            <v>1.4343490459999999</v>
          </cell>
          <cell r="QR128">
            <v>1.487869533</v>
          </cell>
          <cell r="QS128">
            <v>1.547812478</v>
          </cell>
          <cell r="QT128">
            <v>1.607755423</v>
          </cell>
          <cell r="QU128">
            <v>1.6676983679999999</v>
          </cell>
          <cell r="QV128">
            <v>1.7276413129999999</v>
          </cell>
          <cell r="QW128">
            <v>1.787584259</v>
          </cell>
          <cell r="QX128">
            <v>1.841104745</v>
          </cell>
          <cell r="QY128">
            <v>1.8946252320000001</v>
          </cell>
          <cell r="QZ128">
            <v>1.948145719</v>
          </cell>
          <cell r="RA128">
            <v>2.0016662059999999</v>
          </cell>
          <cell r="RB128">
            <v>2.055186693</v>
          </cell>
          <cell r="RC128">
            <v>2.0808765259999999</v>
          </cell>
          <cell r="RD128">
            <v>2.10656636</v>
          </cell>
          <cell r="RE128">
            <v>2.132256194</v>
          </cell>
          <cell r="RF128">
            <v>2.1579460269999999</v>
          </cell>
          <cell r="RG128">
            <v>2.183635861</v>
          </cell>
          <cell r="RH128">
            <v>2.2414379869999999</v>
          </cell>
          <cell r="RI128">
            <v>2.2992401120000001</v>
          </cell>
          <cell r="RJ128">
            <v>2.357042238</v>
          </cell>
          <cell r="RK128">
            <v>2.4148443639999999</v>
          </cell>
          <cell r="RL128">
            <v>2.4726464890000002</v>
          </cell>
          <cell r="RM128">
            <v>2.5518568099999999</v>
          </cell>
          <cell r="RN128">
            <v>2.6310671299999999</v>
          </cell>
          <cell r="RO128">
            <v>2.7102774510000001</v>
          </cell>
          <cell r="RP128">
            <v>2.7894877710000001</v>
          </cell>
          <cell r="RQ128">
            <v>2.7894877710000001</v>
          </cell>
          <cell r="RR128">
            <v>2.7894877710000001</v>
          </cell>
          <cell r="RS128">
            <v>1370.0315869999999</v>
          </cell>
          <cell r="RT128">
            <v>1322.1642830000001</v>
          </cell>
          <cell r="RU128">
            <v>1306.1651320000001</v>
          </cell>
          <cell r="RV128">
            <v>1269.392124</v>
          </cell>
          <cell r="RW128">
            <v>1247.456563</v>
          </cell>
          <cell r="RX128">
            <v>1240.195594</v>
          </cell>
          <cell r="RY128">
            <v>1218.6621210000001</v>
          </cell>
          <cell r="RZ128">
            <v>1198.669181</v>
          </cell>
          <cell r="SA128">
            <v>1289.7568670000001</v>
          </cell>
          <cell r="SB128">
            <v>1246.414526</v>
          </cell>
          <cell r="SC128">
            <v>1190.8587090000001</v>
          </cell>
          <cell r="SD128">
            <v>1239.6418739999999</v>
          </cell>
          <cell r="SE128">
            <v>1261.1637929999999</v>
          </cell>
          <cell r="SF128">
            <v>1239.7955239999999</v>
          </cell>
          <cell r="SG128">
            <v>1216.3456020000001</v>
          </cell>
          <cell r="SH128">
            <v>1259.516752</v>
          </cell>
          <cell r="SI128">
            <v>1286.024001</v>
          </cell>
          <cell r="SJ128">
            <v>1274.9357190000001</v>
          </cell>
          <cell r="SK128">
            <v>1318.9701500000001</v>
          </cell>
          <cell r="SL128">
            <v>1296.681034</v>
          </cell>
          <cell r="SM128">
            <v>1323.2347600000001</v>
          </cell>
          <cell r="SN128">
            <v>1641.97432</v>
          </cell>
          <cell r="SO128">
            <v>1416.7930819999999</v>
          </cell>
          <cell r="SP128">
            <v>1400.597188</v>
          </cell>
          <cell r="SQ128">
            <v>1451.231716</v>
          </cell>
          <cell r="SR128">
            <v>1464.027137</v>
          </cell>
          <cell r="SS128">
            <v>1466.674064</v>
          </cell>
          <cell r="ST128">
            <v>1488.9402439999999</v>
          </cell>
          <cell r="SU128">
            <v>1551.920844</v>
          </cell>
          <cell r="SV128">
            <v>1579.176792</v>
          </cell>
          <cell r="SW128">
            <v>1569.189167</v>
          </cell>
          <cell r="SX128">
            <v>1534.591089</v>
          </cell>
          <cell r="TA128">
            <v>0.251</v>
          </cell>
          <cell r="TB128">
            <v>0.25800000000000001</v>
          </cell>
          <cell r="TC128">
            <v>0.26300000000000001</v>
          </cell>
          <cell r="TD128">
            <v>0.26800000000000002</v>
          </cell>
          <cell r="TE128">
            <v>0.27500000000000002</v>
          </cell>
          <cell r="TF128">
            <v>0.28000000000000003</v>
          </cell>
          <cell r="TG128">
            <v>0.28699999999999998</v>
          </cell>
          <cell r="TH128">
            <v>0.29399999999999998</v>
          </cell>
          <cell r="TI128">
            <v>0.29199999999999998</v>
          </cell>
          <cell r="TJ128">
            <v>0.29199999999999998</v>
          </cell>
          <cell r="TM128">
            <v>28.412595970000002</v>
          </cell>
          <cell r="TN128">
            <v>28.040305679999999</v>
          </cell>
          <cell r="TO128">
            <v>28.51243015</v>
          </cell>
          <cell r="TP128">
            <v>28.22722813</v>
          </cell>
          <cell r="TQ128">
            <v>27.941277150000001</v>
          </cell>
          <cell r="TR128">
            <v>27.67571573</v>
          </cell>
          <cell r="TS128">
            <v>27.441877959999999</v>
          </cell>
          <cell r="TT128">
            <v>27.191750169999999</v>
          </cell>
          <cell r="TU128">
            <v>26.90988982</v>
          </cell>
          <cell r="TV128">
            <v>26.710599859999999</v>
          </cell>
          <cell r="TY128">
            <v>29.096045199999999</v>
          </cell>
          <cell r="TZ128">
            <v>28.72928177</v>
          </cell>
          <cell r="UA128">
            <v>28.918918919999999</v>
          </cell>
          <cell r="UB128">
            <v>28.723404259999999</v>
          </cell>
          <cell r="UC128">
            <v>28.198433420000001</v>
          </cell>
          <cell r="UD128">
            <v>28.205128210000002</v>
          </cell>
          <cell r="UE128">
            <v>28.07017544</v>
          </cell>
          <cell r="UF128">
            <v>27.586206900000001</v>
          </cell>
          <cell r="UG128">
            <v>27.18204489</v>
          </cell>
          <cell r="UH128">
            <v>27</v>
          </cell>
          <cell r="UI128">
            <v>38.795612339999998</v>
          </cell>
          <cell r="UJ128">
            <v>37.426837919999997</v>
          </cell>
          <cell r="UK128">
            <v>36.227733610000001</v>
          </cell>
          <cell r="UL128">
            <v>35.110862730000001</v>
          </cell>
          <cell r="UM128">
            <v>34.138561250000002</v>
          </cell>
          <cell r="UN128">
            <v>33.282955170000001</v>
          </cell>
          <cell r="UO128">
            <v>32.42510223</v>
          </cell>
          <cell r="UP128">
            <v>31.628417970000001</v>
          </cell>
          <cell r="UQ128">
            <v>30.92690468</v>
          </cell>
          <cell r="UR128">
            <v>30.176521300000001</v>
          </cell>
          <cell r="US128">
            <v>29.330940250000001</v>
          </cell>
          <cell r="UT128">
            <v>28.73307037</v>
          </cell>
          <cell r="UW128">
            <v>34.964829999999999</v>
          </cell>
          <cell r="UX128">
            <v>34.964829999999999</v>
          </cell>
          <cell r="UY128">
            <v>34.964829999999999</v>
          </cell>
          <cell r="UZ128">
            <v>34.964829999999999</v>
          </cell>
          <cell r="VA128">
            <v>34.964829999999999</v>
          </cell>
          <cell r="VB128">
            <v>34.964829999999999</v>
          </cell>
          <cell r="VC128">
            <v>34.964829999999999</v>
          </cell>
          <cell r="VD128">
            <v>34.964829999999999</v>
          </cell>
          <cell r="VE128">
            <v>34.964829999999999</v>
          </cell>
          <cell r="VF128">
            <v>34.964829999999999</v>
          </cell>
          <cell r="VG128">
            <v>21.1</v>
          </cell>
          <cell r="VH128">
            <v>14.045224299999999</v>
          </cell>
          <cell r="VI128">
            <v>14.045224299999999</v>
          </cell>
          <cell r="VJ128">
            <v>14.045224299999999</v>
          </cell>
          <cell r="VK128">
            <v>16.43389921</v>
          </cell>
          <cell r="VL128">
            <v>16.43389921</v>
          </cell>
          <cell r="VM128">
            <v>16.43389921</v>
          </cell>
          <cell r="VN128">
            <v>16.43389921</v>
          </cell>
          <cell r="VO128">
            <v>16.43389921</v>
          </cell>
          <cell r="VP128">
            <v>16.43389921</v>
          </cell>
          <cell r="VQ128">
            <v>16.43389921</v>
          </cell>
          <cell r="VR128">
            <v>16.43389921</v>
          </cell>
          <cell r="VS128">
            <v>153</v>
          </cell>
          <cell r="VT128">
            <v>0.79600000000000004</v>
          </cell>
          <cell r="VU128">
            <v>0.79500000000000004</v>
          </cell>
          <cell r="VV128">
            <v>0.79500000000000004</v>
          </cell>
          <cell r="VW128">
            <v>0.79500000000000004</v>
          </cell>
          <cell r="VX128">
            <v>0.79500000000000004</v>
          </cell>
          <cell r="VY128">
            <v>0.79700000000000004</v>
          </cell>
          <cell r="VZ128">
            <v>0.79600000000000004</v>
          </cell>
          <cell r="WA128">
            <v>0.79500000000000004</v>
          </cell>
          <cell r="WB128">
            <v>0.79400000000000004</v>
          </cell>
          <cell r="WC128">
            <v>0.79300000000000004</v>
          </cell>
          <cell r="WD128">
            <v>0.79200000000000004</v>
          </cell>
          <cell r="WE128">
            <v>0.79</v>
          </cell>
          <cell r="WF128">
            <v>0.78800000000000003</v>
          </cell>
          <cell r="WG128">
            <v>0.78700000000000003</v>
          </cell>
          <cell r="WH128">
            <v>0.69899999999999995</v>
          </cell>
          <cell r="WI128">
            <v>0.69699999999999995</v>
          </cell>
          <cell r="WJ128">
            <v>0.69499999999999995</v>
          </cell>
          <cell r="WK128">
            <v>0.69299999999999995</v>
          </cell>
          <cell r="WL128">
            <v>0.69</v>
          </cell>
          <cell r="WM128">
            <v>0.69699999999999995</v>
          </cell>
          <cell r="WN128">
            <v>0.69399999999999995</v>
          </cell>
          <cell r="WO128">
            <v>0.67400000000000004</v>
          </cell>
          <cell r="WP128">
            <v>0.66900000000000004</v>
          </cell>
          <cell r="WQ128">
            <v>0.66400000000000003</v>
          </cell>
          <cell r="WR128">
            <v>0.66</v>
          </cell>
          <cell r="WS128">
            <v>0.65600000000000003</v>
          </cell>
          <cell r="WT128">
            <v>0.64800000000000002</v>
          </cell>
          <cell r="WU128">
            <v>0.63700000000000001</v>
          </cell>
          <cell r="WV128">
            <v>0.63500000000000001</v>
          </cell>
          <cell r="WW128">
            <v>0.63200000000000001</v>
          </cell>
          <cell r="WX128">
            <v>0.63100000000000001</v>
          </cell>
          <cell r="WY128">
            <v>0.61099999999999999</v>
          </cell>
          <cell r="WZ128">
            <v>879</v>
          </cell>
          <cell r="XA128">
            <v>862</v>
          </cell>
          <cell r="XB128">
            <v>852</v>
          </cell>
          <cell r="XC128">
            <v>849</v>
          </cell>
          <cell r="XD128">
            <v>852</v>
          </cell>
          <cell r="XE128">
            <v>848</v>
          </cell>
          <cell r="XF128">
            <v>842</v>
          </cell>
          <cell r="XG128">
            <v>840</v>
          </cell>
          <cell r="XH128">
            <v>834</v>
          </cell>
          <cell r="XI128">
            <v>823</v>
          </cell>
          <cell r="XJ128">
            <v>813</v>
          </cell>
          <cell r="XK128">
            <v>803</v>
          </cell>
          <cell r="XL128">
            <v>795</v>
          </cell>
          <cell r="XM128">
            <v>782</v>
          </cell>
          <cell r="XN128">
            <v>770</v>
          </cell>
          <cell r="XO128">
            <v>755</v>
          </cell>
          <cell r="XP128">
            <v>739</v>
          </cell>
          <cell r="XQ128">
            <v>725</v>
          </cell>
          <cell r="XR128">
            <v>709</v>
          </cell>
          <cell r="XS128">
            <v>688</v>
          </cell>
          <cell r="XT128">
            <v>663</v>
          </cell>
          <cell r="XU128">
            <v>639</v>
          </cell>
          <cell r="XV128">
            <v>616</v>
          </cell>
          <cell r="XW128">
            <v>594</v>
          </cell>
          <cell r="XX128">
            <v>573</v>
          </cell>
          <cell r="XY128">
            <v>555</v>
          </cell>
          <cell r="XZ128">
            <v>530</v>
          </cell>
          <cell r="YA128">
            <v>509</v>
          </cell>
          <cell r="YB128">
            <v>509</v>
          </cell>
          <cell r="YC128">
            <v>509</v>
          </cell>
          <cell r="YD128">
            <v>509</v>
          </cell>
          <cell r="YE128">
            <v>509</v>
          </cell>
          <cell r="YF128">
            <v>209.99100000000001</v>
          </cell>
          <cell r="YG128">
            <v>206.24299999999999</v>
          </cell>
          <cell r="YH128">
            <v>201.358</v>
          </cell>
          <cell r="YI128">
            <v>201.33699999999999</v>
          </cell>
          <cell r="YJ128">
            <v>200.41399999999999</v>
          </cell>
          <cell r="YK128">
            <v>206.952</v>
          </cell>
          <cell r="YL128">
            <v>208.292</v>
          </cell>
          <cell r="YM128">
            <v>207.036</v>
          </cell>
          <cell r="YN128">
            <v>206.38200000000001</v>
          </cell>
          <cell r="YO128">
            <v>202.83500000000001</v>
          </cell>
          <cell r="YP128">
            <v>204.39699999999999</v>
          </cell>
          <cell r="YQ128">
            <v>204.19900000000001</v>
          </cell>
          <cell r="YR128">
            <v>204.91300000000001</v>
          </cell>
          <cell r="YS128">
            <v>205.221</v>
          </cell>
          <cell r="YT128">
            <v>204.45400000000001</v>
          </cell>
          <cell r="YU128">
            <v>203.84399999999999</v>
          </cell>
          <cell r="YV128">
            <v>201.99799999999999</v>
          </cell>
          <cell r="YW128">
            <v>201.041</v>
          </cell>
          <cell r="YX128">
            <v>197.01</v>
          </cell>
          <cell r="YY128">
            <v>192.60900000000001</v>
          </cell>
          <cell r="YZ128">
            <v>189.55500000000001</v>
          </cell>
          <cell r="ZA128">
            <v>185.124</v>
          </cell>
          <cell r="ZB128">
            <v>180.78700000000001</v>
          </cell>
          <cell r="ZC128">
            <v>178.005</v>
          </cell>
          <cell r="ZD128">
            <v>175.05799999999999</v>
          </cell>
          <cell r="ZE128">
            <v>177.00200000000001</v>
          </cell>
          <cell r="ZF128">
            <v>179.76499999999999</v>
          </cell>
          <cell r="ZG128">
            <v>178.91499999999999</v>
          </cell>
          <cell r="ZH128">
            <v>177.96100000000001</v>
          </cell>
          <cell r="ZI128">
            <v>175.476</v>
          </cell>
          <cell r="ZJ128">
            <v>172.92500000000001</v>
          </cell>
          <cell r="ZK128">
            <v>170.46199999999999</v>
          </cell>
          <cell r="ZL128">
            <v>1.267976231</v>
          </cell>
          <cell r="ZM128">
            <v>1.3626517899999999</v>
          </cell>
          <cell r="ZN128">
            <v>1.457327348</v>
          </cell>
          <cell r="ZO128">
            <v>1.5520029070000001</v>
          </cell>
          <cell r="ZP128">
            <v>1.6466784649999999</v>
          </cell>
          <cell r="ZQ128">
            <v>1.7413540240000001</v>
          </cell>
          <cell r="ZR128">
            <v>1.879986092</v>
          </cell>
          <cell r="ZS128">
            <v>2.0186181599999999</v>
          </cell>
          <cell r="ZT128">
            <v>2.1572502280000001</v>
          </cell>
          <cell r="ZU128">
            <v>2.2958822959999998</v>
          </cell>
          <cell r="ZV128">
            <v>2.434514364</v>
          </cell>
          <cell r="ZW128">
            <v>2.6272467509999999</v>
          </cell>
          <cell r="ZX128">
            <v>2.8199791379999999</v>
          </cell>
          <cell r="ZY128">
            <v>3.0127115249999998</v>
          </cell>
          <cell r="ZZ128">
            <v>3.2054439119999998</v>
          </cell>
          <cell r="AAA128">
            <v>3.3981762990000002</v>
          </cell>
          <cell r="AAB128">
            <v>3.5435709069999999</v>
          </cell>
          <cell r="AAC128">
            <v>3.688965515</v>
          </cell>
          <cell r="AAD128">
            <v>3.8343601230000002</v>
          </cell>
          <cell r="AAE128">
            <v>3.9797547309999999</v>
          </cell>
          <cell r="AAF128">
            <v>4.1251493379999999</v>
          </cell>
          <cell r="AAG128">
            <v>4.6188147510000004</v>
          </cell>
          <cell r="AAH128">
            <v>5.1124801639999999</v>
          </cell>
          <cell r="AAI128">
            <v>5.6061455760000003</v>
          </cell>
          <cell r="AAJ128">
            <v>6.0998109889999999</v>
          </cell>
          <cell r="AAK128">
            <v>6.5934764010000002</v>
          </cell>
          <cell r="AAL128">
            <v>7.2359176920000001</v>
          </cell>
          <cell r="AAM128">
            <v>7.878358982</v>
          </cell>
          <cell r="AAN128">
            <v>8.5208002730000008</v>
          </cell>
          <cell r="AAO128">
            <v>9.1632415629999997</v>
          </cell>
          <cell r="AAP128">
            <v>9.1632415629999997</v>
          </cell>
          <cell r="AAQ128">
            <v>9.1632415629999997</v>
          </cell>
          <cell r="AAR128">
            <v>5.406693422</v>
          </cell>
          <cell r="AAS128">
            <v>5.9332583469999998</v>
          </cell>
          <cell r="AAT128">
            <v>6.4598232720000004</v>
          </cell>
          <cell r="AAU128">
            <v>6.9863881960000001</v>
          </cell>
          <cell r="AAV128">
            <v>7.5129531209999998</v>
          </cell>
          <cell r="AAW128">
            <v>8.0395180449999994</v>
          </cell>
          <cell r="AAX128">
            <v>8.4814564640000008</v>
          </cell>
          <cell r="AAY128">
            <v>8.9233948830000003</v>
          </cell>
          <cell r="AAZ128">
            <v>9.3653333019999998</v>
          </cell>
          <cell r="ABA128">
            <v>9.8072717209999993</v>
          </cell>
          <cell r="ABB128">
            <v>10.249210140000001</v>
          </cell>
          <cell r="ABC128">
            <v>10.474880819999999</v>
          </cell>
          <cell r="ABD128">
            <v>10.7005515</v>
          </cell>
          <cell r="ABE128">
            <v>10.926222190000001</v>
          </cell>
          <cell r="ABF128">
            <v>11.151892869999999</v>
          </cell>
          <cell r="ABG128">
            <v>11.37756355</v>
          </cell>
          <cell r="ABH128">
            <v>11.537413620000001</v>
          </cell>
          <cell r="ABI128">
            <v>11.697263680000001</v>
          </cell>
          <cell r="ABJ128">
            <v>11.85711375</v>
          </cell>
          <cell r="ABK128">
            <v>12.016963820000001</v>
          </cell>
          <cell r="ABL128">
            <v>12.176813879999999</v>
          </cell>
          <cell r="ABM128">
            <v>12.43696203</v>
          </cell>
          <cell r="ABN128">
            <v>12.697110179999999</v>
          </cell>
          <cell r="ABO128">
            <v>12.957258319999999</v>
          </cell>
          <cell r="ABP128">
            <v>13.21740647</v>
          </cell>
          <cell r="ABQ128">
            <v>13.477554619999999</v>
          </cell>
          <cell r="ABR128">
            <v>13.91635872</v>
          </cell>
          <cell r="ABS128">
            <v>14.355162829999999</v>
          </cell>
          <cell r="ABT128">
            <v>14.79396693</v>
          </cell>
          <cell r="ABU128">
            <v>15.23277103</v>
          </cell>
          <cell r="ABV128">
            <v>15.23277103</v>
          </cell>
          <cell r="ABW128">
            <v>15.23277103</v>
          </cell>
          <cell r="ABX128">
            <v>1.2048192769999999</v>
          </cell>
          <cell r="ABY128">
            <v>1.2048192769999999</v>
          </cell>
          <cell r="ABZ128">
            <v>1.2048192769999999</v>
          </cell>
          <cell r="ACA128">
            <v>1.2048192769999999</v>
          </cell>
          <cell r="ACB128">
            <v>1.2048192769999999</v>
          </cell>
          <cell r="ACC128">
            <v>1.2048192769999999</v>
          </cell>
          <cell r="ACD128">
            <v>1.2048192769999999</v>
          </cell>
          <cell r="ACE128">
            <v>1.2048192769999999</v>
          </cell>
          <cell r="ACF128">
            <v>1.2048192769999999</v>
          </cell>
          <cell r="ACG128">
            <v>1.2048192769999999</v>
          </cell>
          <cell r="ACH128">
            <v>1.2048192769999999</v>
          </cell>
          <cell r="ACI128">
            <v>1.2048192769999999</v>
          </cell>
          <cell r="ACJ128">
            <v>1.2048192769999999</v>
          </cell>
          <cell r="ACK128">
            <v>1.2048192769999999</v>
          </cell>
          <cell r="ACL128">
            <v>12.38938053</v>
          </cell>
          <cell r="ACM128">
            <v>12.38938053</v>
          </cell>
          <cell r="ACN128">
            <v>12.38938053</v>
          </cell>
          <cell r="ACO128">
            <v>12.38938053</v>
          </cell>
          <cell r="ACP128">
            <v>12.38938053</v>
          </cell>
          <cell r="ACQ128">
            <v>9.7345132739999993</v>
          </cell>
          <cell r="ACR128">
            <v>9.7345132739999993</v>
          </cell>
          <cell r="ACS128">
            <v>13.27433628</v>
          </cell>
          <cell r="ACT128">
            <v>13.27433628</v>
          </cell>
          <cell r="ACU128">
            <v>13.27433628</v>
          </cell>
          <cell r="ACV128">
            <v>13.27433628</v>
          </cell>
          <cell r="ACW128">
            <v>13.27433628</v>
          </cell>
          <cell r="ACX128">
            <v>14.619883039999999</v>
          </cell>
          <cell r="ACY128">
            <v>16.95906433</v>
          </cell>
          <cell r="ACZ128">
            <v>16.95906433</v>
          </cell>
          <cell r="ADA128">
            <v>16.95906433</v>
          </cell>
          <cell r="ADB128">
            <v>16.95906433</v>
          </cell>
          <cell r="ADC128">
            <v>25.90361446</v>
          </cell>
          <cell r="ADD128">
            <v>98.795180720000005</v>
          </cell>
          <cell r="ADE128">
            <v>98.795180720000005</v>
          </cell>
          <cell r="ADF128">
            <v>98.795180720000005</v>
          </cell>
          <cell r="ADG128">
            <v>98.795180720000005</v>
          </cell>
          <cell r="ADH128">
            <v>98.795180720000005</v>
          </cell>
          <cell r="ADI128">
            <v>98.795180720000005</v>
          </cell>
          <cell r="ADJ128">
            <v>98.795180720000005</v>
          </cell>
          <cell r="ADK128">
            <v>98.795180720000005</v>
          </cell>
          <cell r="ADL128">
            <v>98.795180720000005</v>
          </cell>
          <cell r="ADM128">
            <v>98.795180720000005</v>
          </cell>
          <cell r="ADN128">
            <v>98.795180720000005</v>
          </cell>
          <cell r="ADO128">
            <v>98.795180720000005</v>
          </cell>
          <cell r="ADP128">
            <v>98.795180720000005</v>
          </cell>
          <cell r="ADQ128">
            <v>98.795180720000005</v>
          </cell>
          <cell r="ADR128">
            <v>87.610619470000003</v>
          </cell>
          <cell r="ADS128">
            <v>87.610619470000003</v>
          </cell>
          <cell r="ADT128">
            <v>87.610619470000003</v>
          </cell>
          <cell r="ADU128">
            <v>87.610619470000003</v>
          </cell>
          <cell r="ADV128">
            <v>87.610619470000003</v>
          </cell>
          <cell r="ADW128">
            <v>90.265486730000006</v>
          </cell>
          <cell r="ADX128">
            <v>90.265486730000006</v>
          </cell>
          <cell r="ADY128">
            <v>86.72566372</v>
          </cell>
          <cell r="ADZ128">
            <v>86.72566372</v>
          </cell>
          <cell r="AEA128">
            <v>86.72566372</v>
          </cell>
          <cell r="AEB128">
            <v>86.72566372</v>
          </cell>
          <cell r="AEC128">
            <v>86.72566372</v>
          </cell>
          <cell r="AED128">
            <v>85.380116959999995</v>
          </cell>
          <cell r="AEE128">
            <v>83.040935669999996</v>
          </cell>
          <cell r="AEF128">
            <v>83.040935669999996</v>
          </cell>
          <cell r="AEG128">
            <v>83.040935669999996</v>
          </cell>
          <cell r="AEH128">
            <v>83.040935669999996</v>
          </cell>
          <cell r="AEI128">
            <v>74.09638554</v>
          </cell>
          <cell r="AEJ128">
            <v>69.503</v>
          </cell>
          <cell r="AEK128">
            <v>69.477000000000004</v>
          </cell>
          <cell r="AEL128">
            <v>69.457999999999998</v>
          </cell>
          <cell r="AEM128">
            <v>69.444999999999993</v>
          </cell>
          <cell r="AEN128">
            <v>69.44</v>
          </cell>
          <cell r="AEO128">
            <v>69.444000000000003</v>
          </cell>
          <cell r="AEP128">
            <v>69.393000000000001</v>
          </cell>
          <cell r="AEQ128">
            <v>69.36</v>
          </cell>
          <cell r="AER128">
            <v>69.337000000000003</v>
          </cell>
          <cell r="AES128">
            <v>69.317999999999998</v>
          </cell>
          <cell r="AET128">
            <v>69.298000000000002</v>
          </cell>
          <cell r="AEU128">
            <v>69.231999999999999</v>
          </cell>
          <cell r="AEV128">
            <v>69.177999999999997</v>
          </cell>
          <cell r="AEW128">
            <v>69.132000000000005</v>
          </cell>
          <cell r="AEX128">
            <v>69.090999999999994</v>
          </cell>
          <cell r="AEY128">
            <v>69.057000000000002</v>
          </cell>
          <cell r="AEZ128">
            <v>68.997</v>
          </cell>
          <cell r="AFA128">
            <v>68.947999999999993</v>
          </cell>
          <cell r="AFB128">
            <v>68.906999999999996</v>
          </cell>
          <cell r="AFC128">
            <v>68.875</v>
          </cell>
          <cell r="AFD128">
            <v>68.849999999999994</v>
          </cell>
          <cell r="AFE128">
            <v>68.811999999999998</v>
          </cell>
          <cell r="AFF128">
            <v>66.694000000000003</v>
          </cell>
          <cell r="AFG128">
            <v>64.528999999999996</v>
          </cell>
          <cell r="AFH128">
            <v>62.332000000000001</v>
          </cell>
          <cell r="AFI128">
            <v>62.33</v>
          </cell>
          <cell r="AFJ128">
            <v>62.32</v>
          </cell>
          <cell r="AFK128">
            <v>62.319000000000003</v>
          </cell>
          <cell r="AFL128">
            <v>62.326000000000001</v>
          </cell>
          <cell r="AFM128">
            <v>62.338999999999999</v>
          </cell>
          <cell r="AFN128">
            <v>61.738</v>
          </cell>
          <cell r="AFO128">
            <v>61.73</v>
          </cell>
          <cell r="AFP128">
            <v>90.009</v>
          </cell>
          <cell r="AFQ128">
            <v>90.025999999999996</v>
          </cell>
          <cell r="AFR128">
            <v>89.968999999999994</v>
          </cell>
          <cell r="AFS128">
            <v>89.866</v>
          </cell>
          <cell r="AFT128">
            <v>89.741</v>
          </cell>
          <cell r="AFU128">
            <v>89.605999999999995</v>
          </cell>
          <cell r="AFV128">
            <v>89.617000000000004</v>
          </cell>
          <cell r="AFW128">
            <v>89.613</v>
          </cell>
          <cell r="AFX128">
            <v>89.611000000000004</v>
          </cell>
          <cell r="AFY128">
            <v>89.623000000000005</v>
          </cell>
          <cell r="AFZ128">
            <v>89.64</v>
          </cell>
          <cell r="AGA128">
            <v>89.786000000000001</v>
          </cell>
          <cell r="AGB128">
            <v>89.888999999999996</v>
          </cell>
          <cell r="AGC128">
            <v>89.968999999999994</v>
          </cell>
          <cell r="AGD128">
            <v>90.042000000000002</v>
          </cell>
          <cell r="AGE128">
            <v>90.108999999999995</v>
          </cell>
          <cell r="AGF128">
            <v>90.283000000000001</v>
          </cell>
          <cell r="AGG128">
            <v>90.402000000000001</v>
          </cell>
          <cell r="AGH128">
            <v>90.480999999999995</v>
          </cell>
          <cell r="AGI128">
            <v>90.527000000000001</v>
          </cell>
          <cell r="AGJ128">
            <v>90.546000000000006</v>
          </cell>
          <cell r="AGK128">
            <v>90.613</v>
          </cell>
          <cell r="AGL128">
            <v>88.974000000000004</v>
          </cell>
          <cell r="AGM128">
            <v>87.143000000000001</v>
          </cell>
          <cell r="AGN128">
            <v>85.108999999999995</v>
          </cell>
          <cell r="AGO128">
            <v>85.052000000000007</v>
          </cell>
          <cell r="AGP128">
            <v>85.031999999999996</v>
          </cell>
          <cell r="AGQ128">
            <v>84.980999999999995</v>
          </cell>
          <cell r="AGR128">
            <v>84.906000000000006</v>
          </cell>
          <cell r="AGS128">
            <v>84.811999999999998</v>
          </cell>
          <cell r="AGT128">
            <v>83.994</v>
          </cell>
          <cell r="AGU128">
            <v>84.266999999999996</v>
          </cell>
          <cell r="AGV128">
            <v>1</v>
          </cell>
          <cell r="AGW128">
            <v>0.21099999999999999</v>
          </cell>
          <cell r="AGX128">
            <v>0.21299999999999999</v>
          </cell>
          <cell r="AGY128">
            <v>0.217</v>
          </cell>
          <cell r="AGZ128">
            <v>0.222</v>
          </cell>
          <cell r="AHA128">
            <v>0.22700000000000001</v>
          </cell>
          <cell r="AHB128">
            <v>0.23300000000000001</v>
          </cell>
          <cell r="AHC128">
            <v>0.23899999999999999</v>
          </cell>
          <cell r="AHD128">
            <v>0.24399999999999999</v>
          </cell>
          <cell r="AHE128">
            <v>0.251</v>
          </cell>
          <cell r="AHF128">
            <v>0.254</v>
          </cell>
          <cell r="AHG128">
            <v>0.25800000000000001</v>
          </cell>
          <cell r="AHH128">
            <v>0.26300000000000001</v>
          </cell>
          <cell r="AHI128">
            <v>0.26900000000000002</v>
          </cell>
          <cell r="AHJ128">
            <v>0.27200000000000002</v>
          </cell>
          <cell r="AHK128">
            <v>0.28299999999999997</v>
          </cell>
          <cell r="AHL128">
            <v>0.29199999999999998</v>
          </cell>
          <cell r="AHM128">
            <v>0.29899999999999999</v>
          </cell>
          <cell r="AHN128">
            <v>0.30399999999999999</v>
          </cell>
          <cell r="AHO128">
            <v>0.313</v>
          </cell>
          <cell r="AHP128">
            <v>0.32</v>
          </cell>
          <cell r="AHQ128">
            <v>0.33</v>
          </cell>
          <cell r="AHR128">
            <v>0.33800000000000002</v>
          </cell>
          <cell r="AHS128">
            <v>0.34599999999999997</v>
          </cell>
          <cell r="AHT128">
            <v>0.35399999999999998</v>
          </cell>
          <cell r="AHU128">
            <v>0.36199999999999999</v>
          </cell>
          <cell r="AHV128">
            <v>0.36799999999999999</v>
          </cell>
          <cell r="AHW128">
            <v>0.375</v>
          </cell>
          <cell r="AHX128">
            <v>0.38100000000000001</v>
          </cell>
          <cell r="AHY128">
            <v>0.39100000000000001</v>
          </cell>
          <cell r="AHZ128">
            <v>0.39800000000000002</v>
          </cell>
          <cell r="AIA128">
            <v>0.39300000000000002</v>
          </cell>
          <cell r="AIB128">
            <v>0.39200000000000002</v>
          </cell>
          <cell r="AIC128">
            <v>2.3148148150000001</v>
          </cell>
          <cell r="AID128">
            <v>2.293577982</v>
          </cell>
          <cell r="AIE128">
            <v>2.2522522519999999</v>
          </cell>
          <cell r="AIF128">
            <v>2.2026431720000001</v>
          </cell>
          <cell r="AIG128">
            <v>2.1551724139999999</v>
          </cell>
          <cell r="AIH128">
            <v>2.1008403360000001</v>
          </cell>
          <cell r="AII128">
            <v>1.6460905349999999</v>
          </cell>
          <cell r="AIJ128">
            <v>1.612903226</v>
          </cell>
          <cell r="AIK128">
            <v>1.953125</v>
          </cell>
          <cell r="AIL128">
            <v>1.930501931</v>
          </cell>
          <cell r="AIM128">
            <v>1.526717557</v>
          </cell>
          <cell r="AIN128">
            <v>1.8656716419999999</v>
          </cell>
          <cell r="AIO128">
            <v>1.8248175179999999</v>
          </cell>
          <cell r="AIP128">
            <v>2.1582733809999999</v>
          </cell>
          <cell r="AIQ128">
            <v>2.0761245669999999</v>
          </cell>
          <cell r="AIR128">
            <v>2.0134228190000001</v>
          </cell>
          <cell r="AIS128">
            <v>2.287581699</v>
          </cell>
          <cell r="AIT128">
            <v>2.2508038589999999</v>
          </cell>
          <cell r="AIU128">
            <v>2.1875</v>
          </cell>
          <cell r="AIV128">
            <v>2.1406727829999999</v>
          </cell>
          <cell r="AIW128">
            <v>2.3668639050000002</v>
          </cell>
          <cell r="AIX128">
            <v>2.3121387279999999</v>
          </cell>
          <cell r="AIY128">
            <v>2.259887006</v>
          </cell>
          <cell r="AIZ128">
            <v>2.2099447510000001</v>
          </cell>
          <cell r="AJA128">
            <v>2.162162162</v>
          </cell>
          <cell r="AJB128">
            <v>2.1276595739999999</v>
          </cell>
          <cell r="AJC128">
            <v>2.0887728459999999</v>
          </cell>
          <cell r="AJD128">
            <v>2.307692308</v>
          </cell>
          <cell r="AJE128">
            <v>2.0050125310000002</v>
          </cell>
          <cell r="AJF128">
            <v>1.97044335</v>
          </cell>
          <cell r="AJG128">
            <v>1.995012469</v>
          </cell>
          <cell r="AJH128">
            <v>2</v>
          </cell>
          <cell r="AJI128">
            <v>7.4973297999999994E-2</v>
          </cell>
          <cell r="AJJ128">
            <v>6.8622051000000003E-2</v>
          </cell>
          <cell r="AJK128">
            <v>6.1690696000000003E-2</v>
          </cell>
          <cell r="AJL128">
            <v>6.7925564999999993E-2</v>
          </cell>
          <cell r="AJM128">
            <v>6.3234104999999999E-2</v>
          </cell>
          <cell r="AJN128">
            <v>5.9210005000000003E-2</v>
          </cell>
          <cell r="AJO128">
            <v>6.5332884999999993E-2</v>
          </cell>
          <cell r="AJP128">
            <v>6.3474871000000002E-2</v>
          </cell>
          <cell r="AJQ128">
            <v>6.6132067000000003E-2</v>
          </cell>
          <cell r="AJR128">
            <v>6.2450605999999999E-2</v>
          </cell>
          <cell r="AJS128">
            <v>6.1237832999999998E-2</v>
          </cell>
          <cell r="AJT128">
            <v>5.5550993E-2</v>
          </cell>
          <cell r="AJU128">
            <v>5.707309E-2</v>
          </cell>
          <cell r="AJV128">
            <v>5.9652193999999999E-2</v>
          </cell>
          <cell r="AJW128">
            <v>6.165284E-2</v>
          </cell>
          <cell r="AJX128">
            <v>5.2011575999999997E-2</v>
          </cell>
          <cell r="AJY128">
            <v>4.8608696999999999E-2</v>
          </cell>
          <cell r="AJZ128">
            <v>4.8755229999999997E-2</v>
          </cell>
          <cell r="AKA128">
            <v>5.2585066E-2</v>
          </cell>
          <cell r="AKB128">
            <v>6.0688122999999997E-2</v>
          </cell>
          <cell r="AKC128">
            <v>7.1076180000000003E-2</v>
          </cell>
          <cell r="AKD128">
            <v>7.7260770000000006E-2</v>
          </cell>
          <cell r="AKE128">
            <v>9.8588328000000003E-2</v>
          </cell>
          <cell r="AKF128">
            <v>0.102187164</v>
          </cell>
          <cell r="AKG128">
            <v>0.10782644</v>
          </cell>
          <cell r="AKH128">
            <v>0.10174154000000001</v>
          </cell>
          <cell r="AKI128">
            <v>9.9298670000000006E-2</v>
          </cell>
          <cell r="AKJ128">
            <v>9.2846242999999995E-2</v>
          </cell>
          <cell r="AKK128">
            <v>8.3015406999999999E-2</v>
          </cell>
          <cell r="AKL128">
            <v>7.9504211000000005E-2</v>
          </cell>
          <cell r="AKM128">
            <v>6.9832067999999997E-2</v>
          </cell>
          <cell r="AKN128">
            <v>6.9832067999999997E-2</v>
          </cell>
          <cell r="AKO128">
            <v>4.57</v>
          </cell>
          <cell r="AKP128">
            <v>4.62</v>
          </cell>
          <cell r="AKQ128">
            <v>4.6900000000000004</v>
          </cell>
          <cell r="AKR128">
            <v>4.5199999999999996</v>
          </cell>
          <cell r="AKS128">
            <v>4.09</v>
          </cell>
          <cell r="AKT128">
            <v>4.04</v>
          </cell>
          <cell r="AKU128">
            <v>3.11</v>
          </cell>
          <cell r="AKV128">
            <v>3.73</v>
          </cell>
          <cell r="AKW128">
            <v>3.95</v>
          </cell>
          <cell r="AKX128">
            <v>3.74</v>
          </cell>
          <cell r="AKY128">
            <v>3.33</v>
          </cell>
          <cell r="AKZ128">
            <v>3.93</v>
          </cell>
          <cell r="ALA128">
            <v>3.78</v>
          </cell>
          <cell r="ALB128">
            <v>4.2</v>
          </cell>
          <cell r="ALC128">
            <v>4.32</v>
          </cell>
          <cell r="ALD128">
            <v>4.2300000000000004</v>
          </cell>
          <cell r="ALE128">
            <v>4.5199999999999996</v>
          </cell>
          <cell r="ALF128">
            <v>4.79</v>
          </cell>
          <cell r="ALG128">
            <v>4.84</v>
          </cell>
          <cell r="ALH128">
            <v>4.6900000000000004</v>
          </cell>
          <cell r="ALI128">
            <v>5.22</v>
          </cell>
          <cell r="ALJ128">
            <v>4.6500000000000004</v>
          </cell>
          <cell r="ALK128">
            <v>4.62</v>
          </cell>
          <cell r="ALL128">
            <v>4.32</v>
          </cell>
          <cell r="ALM128">
            <v>4.57</v>
          </cell>
          <cell r="ALN128">
            <v>4.49</v>
          </cell>
          <cell r="ALO128">
            <v>4.5999999999999996</v>
          </cell>
          <cell r="ALP128">
            <v>4.5599999999999996</v>
          </cell>
          <cell r="ALQ128">
            <v>4.1399999999999997</v>
          </cell>
          <cell r="ALR128">
            <v>4.1900000000000004</v>
          </cell>
          <cell r="ALS128">
            <v>4.1900000000000004</v>
          </cell>
          <cell r="ALT128">
            <v>4.1900000000000004</v>
          </cell>
        </row>
        <row r="129">
          <cell r="A129" t="str">
            <v>Nigeria</v>
          </cell>
          <cell r="B129" t="str">
            <v>NGA</v>
          </cell>
          <cell r="C129" t="str">
            <v>Low</v>
          </cell>
          <cell r="D129" t="str">
            <v>SSA</v>
          </cell>
          <cell r="E129">
            <v>163</v>
          </cell>
          <cell r="S129">
            <v>0.45</v>
          </cell>
          <cell r="T129">
            <v>0.46200000000000002</v>
          </cell>
          <cell r="U129">
            <v>0.46899999999999997</v>
          </cell>
          <cell r="V129">
            <v>0.47699999999999998</v>
          </cell>
          <cell r="W129">
            <v>0.48</v>
          </cell>
          <cell r="X129">
            <v>0.48399999999999999</v>
          </cell>
          <cell r="Y129">
            <v>0.48399999999999999</v>
          </cell>
          <cell r="Z129">
            <v>0.48199999999999998</v>
          </cell>
          <cell r="AA129">
            <v>0.49199999999999999</v>
          </cell>
          <cell r="AB129">
            <v>0.499</v>
          </cell>
          <cell r="AC129">
            <v>0.50600000000000001</v>
          </cell>
          <cell r="AD129">
            <v>0.51200000000000001</v>
          </cell>
          <cell r="AE129">
            <v>0.51600000000000001</v>
          </cell>
          <cell r="AF129">
            <v>0.52100000000000002</v>
          </cell>
          <cell r="AG129">
            <v>0.52600000000000002</v>
          </cell>
          <cell r="AH129">
            <v>0.53100000000000003</v>
          </cell>
          <cell r="AI129">
            <v>0.53800000000000003</v>
          </cell>
          <cell r="AJ129">
            <v>0.53500000000000003</v>
          </cell>
          <cell r="AK129">
            <v>0.53500000000000003</v>
          </cell>
          <cell r="AL129">
            <v>46.037399999999998</v>
          </cell>
          <cell r="AM129">
            <v>45.690800000000003</v>
          </cell>
          <cell r="AN129">
            <v>45.6678</v>
          </cell>
          <cell r="AO129">
            <v>45.7879</v>
          </cell>
          <cell r="AP129">
            <v>45.513199999999998</v>
          </cell>
          <cell r="AQ129">
            <v>45.487000000000002</v>
          </cell>
          <cell r="AR129">
            <v>45.566600000000001</v>
          </cell>
          <cell r="AS129">
            <v>45.792400000000001</v>
          </cell>
          <cell r="AT129">
            <v>46.036299999999997</v>
          </cell>
          <cell r="AU129">
            <v>46.613900000000001</v>
          </cell>
          <cell r="AV129">
            <v>47.192799999999998</v>
          </cell>
          <cell r="AW129">
            <v>47.618699999999997</v>
          </cell>
          <cell r="AX129">
            <v>47.9285</v>
          </cell>
          <cell r="AY129">
            <v>48.4405</v>
          </cell>
          <cell r="AZ129">
            <v>48.767200000000003</v>
          </cell>
          <cell r="BA129">
            <v>49.296999999999997</v>
          </cell>
          <cell r="BB129">
            <v>49.730499999999999</v>
          </cell>
          <cell r="BC129">
            <v>50.033000000000001</v>
          </cell>
          <cell r="BD129">
            <v>50.225099999999998</v>
          </cell>
          <cell r="BE129">
            <v>50.712400000000002</v>
          </cell>
          <cell r="BF129">
            <v>50.944800000000001</v>
          </cell>
          <cell r="BG129">
            <v>51.357300000000002</v>
          </cell>
          <cell r="BH129">
            <v>51.497300000000003</v>
          </cell>
          <cell r="BI129">
            <v>51.706800000000001</v>
          </cell>
          <cell r="BJ129">
            <v>51.7911</v>
          </cell>
          <cell r="BK129">
            <v>51.841299999999997</v>
          </cell>
          <cell r="BL129">
            <v>52.042700000000004</v>
          </cell>
          <cell r="BM129">
            <v>52.305199999999999</v>
          </cell>
          <cell r="BN129">
            <v>52.553600000000003</v>
          </cell>
          <cell r="BO129">
            <v>52.910400000000003</v>
          </cell>
          <cell r="BP129">
            <v>52.887</v>
          </cell>
          <cell r="BQ129">
            <v>52.676000000000002</v>
          </cell>
          <cell r="BR129">
            <v>5.6963701000000002</v>
          </cell>
          <cell r="BS129">
            <v>5.8847548249999999</v>
          </cell>
          <cell r="BT129">
            <v>6.079369625</v>
          </cell>
          <cell r="BU129">
            <v>6.2804205319999999</v>
          </cell>
          <cell r="BV129">
            <v>6.4881203970000003</v>
          </cell>
          <cell r="BW129">
            <v>6.7026891060000002</v>
          </cell>
          <cell r="BX129">
            <v>6.9243538200000003</v>
          </cell>
          <cell r="BY129">
            <v>7.15334921</v>
          </cell>
          <cell r="BZ129">
            <v>7.3899177089999997</v>
          </cell>
          <cell r="CA129">
            <v>7.6343097689999997</v>
          </cell>
          <cell r="CB129">
            <v>8.0038003920000005</v>
          </cell>
          <cell r="CC129">
            <v>7.7463998790000002</v>
          </cell>
          <cell r="CD129">
            <v>8.1508766809999997</v>
          </cell>
          <cell r="CE129">
            <v>8.5553534829999993</v>
          </cell>
          <cell r="CF129">
            <v>8.9598302840000006</v>
          </cell>
          <cell r="CG129">
            <v>9.028440475</v>
          </cell>
          <cell r="CH129">
            <v>8.8939863199999998</v>
          </cell>
          <cell r="CI129">
            <v>8.7595321659999996</v>
          </cell>
          <cell r="CJ129">
            <v>8.6250780109999994</v>
          </cell>
          <cell r="CK129">
            <v>8.4906238559999991</v>
          </cell>
          <cell r="CL129">
            <v>8.3561697010000007</v>
          </cell>
          <cell r="CM129">
            <v>8.6823902129999997</v>
          </cell>
          <cell r="CN129">
            <v>8.8617388970000004</v>
          </cell>
          <cell r="CO129">
            <v>9.0410875809999993</v>
          </cell>
          <cell r="CP129">
            <v>9.220436265</v>
          </cell>
          <cell r="CQ129">
            <v>9.3997849480000006</v>
          </cell>
          <cell r="CR129">
            <v>9.5791336319999996</v>
          </cell>
          <cell r="CS129">
            <v>9.7584823160000003</v>
          </cell>
          <cell r="CT129">
            <v>9.9378309999999992</v>
          </cell>
          <cell r="CU129">
            <v>10.12758388</v>
          </cell>
          <cell r="CV129">
            <v>10.12758388</v>
          </cell>
          <cell r="CW129">
            <v>10.12758388</v>
          </cell>
          <cell r="DK129">
            <v>4.7245025629999997</v>
          </cell>
          <cell r="DL129">
            <v>4.9332463259999999</v>
          </cell>
          <cell r="DM129">
            <v>5.1419900890000001</v>
          </cell>
          <cell r="DN129">
            <v>5.3507338520000003</v>
          </cell>
          <cell r="DO129">
            <v>5.5594776149999996</v>
          </cell>
          <cell r="DP129">
            <v>5.7682213779999998</v>
          </cell>
          <cell r="DQ129">
            <v>5.508326769</v>
          </cell>
          <cell r="DR129">
            <v>5.248432159</v>
          </cell>
          <cell r="DS129">
            <v>5.4811746279999998</v>
          </cell>
          <cell r="DT129">
            <v>5.7139170960000003</v>
          </cell>
          <cell r="DU129">
            <v>5.946659565</v>
          </cell>
          <cell r="DV129">
            <v>6.0611274240000004</v>
          </cell>
          <cell r="DW129">
            <v>6.1755952839999999</v>
          </cell>
          <cell r="DX129">
            <v>6.4365738229999998</v>
          </cell>
          <cell r="DY129">
            <v>6.6975523629999998</v>
          </cell>
          <cell r="DZ129">
            <v>6.9585309029999998</v>
          </cell>
          <cell r="EA129">
            <v>7.181074153</v>
          </cell>
          <cell r="EB129">
            <v>7.181074153</v>
          </cell>
          <cell r="EC129">
            <v>7.181074153</v>
          </cell>
          <cell r="ED129">
            <v>3067.3875269999999</v>
          </cell>
          <cell r="EE129">
            <v>3006.6969260000001</v>
          </cell>
          <cell r="EF129">
            <v>3021.759294</v>
          </cell>
          <cell r="EG129">
            <v>2824.6510720000001</v>
          </cell>
          <cell r="EH129">
            <v>2765.3814520000001</v>
          </cell>
          <cell r="EI129">
            <v>2739.12167</v>
          </cell>
          <cell r="EJ129">
            <v>2794.6701579999999</v>
          </cell>
          <cell r="EK129">
            <v>2817.7942429999998</v>
          </cell>
          <cell r="EL129">
            <v>2803.7332110000002</v>
          </cell>
          <cell r="EM129">
            <v>2817.0299960000002</v>
          </cell>
          <cell r="EN129">
            <v>2655.9893339999999</v>
          </cell>
          <cell r="EO129">
            <v>2864.22255</v>
          </cell>
          <cell r="EP129">
            <v>3191.837532</v>
          </cell>
          <cell r="EQ129">
            <v>3296.3410119999999</v>
          </cell>
          <cell r="ER129">
            <v>3529.8944200000001</v>
          </cell>
          <cell r="ES129">
            <v>3631.5014510000001</v>
          </cell>
          <cell r="ET129">
            <v>4009.9709440000001</v>
          </cell>
          <cell r="EU129">
            <v>4052.192908</v>
          </cell>
          <cell r="EV129">
            <v>4226.7143420000002</v>
          </cell>
          <cell r="EW129">
            <v>4428.6274069999999</v>
          </cell>
          <cell r="EX129">
            <v>4635.5581110000003</v>
          </cell>
          <cell r="EY129">
            <v>4758.7786699999997</v>
          </cell>
          <cell r="EZ129">
            <v>4848.2254569999996</v>
          </cell>
          <cell r="FA129">
            <v>5045.0101139999997</v>
          </cell>
          <cell r="FB129">
            <v>5311.1621539999996</v>
          </cell>
          <cell r="FC129">
            <v>5356.2230010000003</v>
          </cell>
          <cell r="FD129">
            <v>5160.4899450000003</v>
          </cell>
          <cell r="FE129">
            <v>5031.6039709999995</v>
          </cell>
          <cell r="FF129">
            <v>4928.9258730000001</v>
          </cell>
          <cell r="FG129">
            <v>4971.4702260000004</v>
          </cell>
          <cell r="FH129">
            <v>4739.6748049999997</v>
          </cell>
          <cell r="FI129">
            <v>4790.2844249999998</v>
          </cell>
          <cell r="FJ129">
            <v>5</v>
          </cell>
          <cell r="FX129">
            <v>0.83199999999999996</v>
          </cell>
          <cell r="FY129">
            <v>0.83499999999999996</v>
          </cell>
          <cell r="FZ129">
            <v>0.84</v>
          </cell>
          <cell r="GA129">
            <v>0.84399999999999997</v>
          </cell>
          <cell r="GB129">
            <v>0.84799999999999998</v>
          </cell>
          <cell r="GC129">
            <v>0.84799999999999998</v>
          </cell>
          <cell r="GD129">
            <v>0.85199999999999998</v>
          </cell>
          <cell r="GE129">
            <v>0.86</v>
          </cell>
          <cell r="GF129">
            <v>0.86699999999999999</v>
          </cell>
          <cell r="GG129">
            <v>0.86</v>
          </cell>
          <cell r="GH129">
            <v>0.85</v>
          </cell>
          <cell r="GI129">
            <v>0.86199999999999999</v>
          </cell>
          <cell r="GJ129">
            <v>0.86199999999999999</v>
          </cell>
          <cell r="GK129">
            <v>0.85899999999999999</v>
          </cell>
          <cell r="GL129">
            <v>0.86099999999999999</v>
          </cell>
          <cell r="GM129">
            <v>0.86</v>
          </cell>
          <cell r="GN129">
            <v>0.84399999999999997</v>
          </cell>
          <cell r="GO129">
            <v>0.86399999999999999</v>
          </cell>
          <cell r="GP129">
            <v>0.86299999999999999</v>
          </cell>
          <cell r="HD129">
            <v>0.407660256</v>
          </cell>
          <cell r="HE129">
            <v>0.41893553300000003</v>
          </cell>
          <cell r="HF129">
            <v>0.427102445</v>
          </cell>
          <cell r="HG129">
            <v>0.435367966</v>
          </cell>
          <cell r="HH129">
            <v>0.43954395699999999</v>
          </cell>
          <cell r="HI129">
            <v>0.44354898399999998</v>
          </cell>
          <cell r="HJ129">
            <v>0.44458390599999997</v>
          </cell>
          <cell r="HK129">
            <v>0.44544847799999998</v>
          </cell>
          <cell r="HL129">
            <v>0.45673034400000001</v>
          </cell>
          <cell r="HM129">
            <v>0.460429062</v>
          </cell>
          <cell r="HN129">
            <v>0.464326986</v>
          </cell>
          <cell r="HO129">
            <v>0.47363238699999999</v>
          </cell>
          <cell r="HP129">
            <v>0.47723135700000002</v>
          </cell>
          <cell r="HQ129">
            <v>0.48056518500000001</v>
          </cell>
          <cell r="HR129">
            <v>0.48605568599999999</v>
          </cell>
          <cell r="HS129">
            <v>0.49066164400000001</v>
          </cell>
          <cell r="HT129">
            <v>0.49042432499999999</v>
          </cell>
          <cell r="HU129">
            <v>0.49591249399999998</v>
          </cell>
          <cell r="HV129">
            <v>0.49505792700000001</v>
          </cell>
          <cell r="HW129">
            <v>47.553899999999999</v>
          </cell>
          <cell r="HX129">
            <v>47.2699</v>
          </cell>
          <cell r="HY129">
            <v>47.280099999999997</v>
          </cell>
          <cell r="HZ129">
            <v>47.4375</v>
          </cell>
          <cell r="IA129">
            <v>47.026400000000002</v>
          </cell>
          <cell r="IB129">
            <v>47.0565</v>
          </cell>
          <cell r="IC129">
            <v>47.170999999999999</v>
          </cell>
          <cell r="ID129">
            <v>47.273200000000003</v>
          </cell>
          <cell r="IE129">
            <v>47.225900000000003</v>
          </cell>
          <cell r="IF129">
            <v>47.825600000000001</v>
          </cell>
          <cell r="IG129">
            <v>48.327800000000003</v>
          </cell>
          <cell r="IH129">
            <v>48.689</v>
          </cell>
          <cell r="II129">
            <v>49.023800000000001</v>
          </cell>
          <cell r="IJ129">
            <v>49.54</v>
          </cell>
          <cell r="IK129">
            <v>49.78</v>
          </cell>
          <cell r="IL129">
            <v>50.255099999999999</v>
          </cell>
          <cell r="IM129">
            <v>50.575099999999999</v>
          </cell>
          <cell r="IN129">
            <v>50.819299999999998</v>
          </cell>
          <cell r="IO129">
            <v>50.773200000000003</v>
          </cell>
          <cell r="IP129">
            <v>51.241999999999997</v>
          </cell>
          <cell r="IQ129">
            <v>51.403799999999997</v>
          </cell>
          <cell r="IR129">
            <v>51.790700000000001</v>
          </cell>
          <cell r="IS129">
            <v>51.896000000000001</v>
          </cell>
          <cell r="IT129">
            <v>52.114699999999999</v>
          </cell>
          <cell r="IU129">
            <v>52.195999999999998</v>
          </cell>
          <cell r="IV129">
            <v>52.201599999999999</v>
          </cell>
          <cell r="IW129">
            <v>52.2288</v>
          </cell>
          <cell r="IX129">
            <v>52.5886</v>
          </cell>
          <cell r="IY129">
            <v>52.769799999999996</v>
          </cell>
          <cell r="IZ129">
            <v>53.164700000000003</v>
          </cell>
          <cell r="JA129">
            <v>53.322600000000001</v>
          </cell>
          <cell r="JB129">
            <v>53.070099999999996</v>
          </cell>
          <cell r="JC129">
            <v>5.1431778320000001</v>
          </cell>
          <cell r="JD129">
            <v>5.3104176360000004</v>
          </cell>
          <cell r="JE129">
            <v>5.4830955479999997</v>
          </cell>
          <cell r="JF129">
            <v>5.6613883969999996</v>
          </cell>
          <cell r="JG129">
            <v>5.8454787619999999</v>
          </cell>
          <cell r="JH129">
            <v>6.0355551619999996</v>
          </cell>
          <cell r="JI129">
            <v>6.2318122420000002</v>
          </cell>
          <cell r="JJ129">
            <v>6.4344509800000003</v>
          </cell>
          <cell r="JK129">
            <v>6.6436788849999999</v>
          </cell>
          <cell r="JL129">
            <v>6.8597102169999999</v>
          </cell>
          <cell r="JM129">
            <v>7.1272702219999999</v>
          </cell>
          <cell r="JN129">
            <v>6.9712800980000003</v>
          </cell>
          <cell r="JO129">
            <v>7.3259499870000004</v>
          </cell>
          <cell r="JP129">
            <v>7.6806198759999997</v>
          </cell>
          <cell r="JQ129">
            <v>8.0352897639999998</v>
          </cell>
          <cell r="JR129">
            <v>8.1622600559999992</v>
          </cell>
          <cell r="JS129">
            <v>8.1097599979999995</v>
          </cell>
          <cell r="JT129">
            <v>8.0572599409999999</v>
          </cell>
          <cell r="JU129">
            <v>8.0047598840000003</v>
          </cell>
          <cell r="JV129">
            <v>7.9522598269999998</v>
          </cell>
          <cell r="JW129">
            <v>7.8997597690000001</v>
          </cell>
          <cell r="JX129">
            <v>8.1758403780000002</v>
          </cell>
          <cell r="JY129">
            <v>8.3499243239999998</v>
          </cell>
          <cell r="JZ129">
            <v>8.5240082699999995</v>
          </cell>
          <cell r="KA129">
            <v>8.6980922159999992</v>
          </cell>
          <cell r="KB129">
            <v>8.8721761620000006</v>
          </cell>
          <cell r="KC129">
            <v>9.0462601080000002</v>
          </cell>
          <cell r="KD129">
            <v>9.2203440539999999</v>
          </cell>
          <cell r="KE129">
            <v>9.3944279999999996</v>
          </cell>
          <cell r="KF129">
            <v>9.5789013450000002</v>
          </cell>
          <cell r="KG129">
            <v>9.5789013450000002</v>
          </cell>
          <cell r="KH129">
            <v>9.5789013450000002</v>
          </cell>
          <cell r="KV129">
            <v>3.458976507</v>
          </cell>
          <cell r="KW129">
            <v>3.6946767810000001</v>
          </cell>
          <cell r="KX129">
            <v>3.930377054</v>
          </cell>
          <cell r="KY129">
            <v>4.1660773280000001</v>
          </cell>
          <cell r="KZ129">
            <v>4.401777601</v>
          </cell>
          <cell r="LA129">
            <v>4.6374778750000001</v>
          </cell>
          <cell r="LB129">
            <v>4.4308264260000003</v>
          </cell>
          <cell r="LC129">
            <v>4.2241749759999996</v>
          </cell>
          <cell r="LD129">
            <v>4.4363633790000003</v>
          </cell>
          <cell r="LE129">
            <v>4.6485517820000002</v>
          </cell>
          <cell r="LF129">
            <v>4.860740185</v>
          </cell>
          <cell r="LG129">
            <v>4.9925663470000003</v>
          </cell>
          <cell r="LH129">
            <v>5.1243925089999998</v>
          </cell>
          <cell r="LI129">
            <v>5.3859890300000002</v>
          </cell>
          <cell r="LJ129">
            <v>5.6475855509999997</v>
          </cell>
          <cell r="LK129">
            <v>5.9091820720000001</v>
          </cell>
          <cell r="LL129">
            <v>6.1449161759999997</v>
          </cell>
          <cell r="LM129">
            <v>6.1449161759999997</v>
          </cell>
          <cell r="LN129">
            <v>6.1449161759999997</v>
          </cell>
          <cell r="LO129">
            <v>2438.8434870000001</v>
          </cell>
          <cell r="LP129">
            <v>2391.5271830000002</v>
          </cell>
          <cell r="LQ129">
            <v>2406.4653929999999</v>
          </cell>
          <cell r="LR129">
            <v>2254.1426470000001</v>
          </cell>
          <cell r="LS129">
            <v>2212.789487</v>
          </cell>
          <cell r="LT129">
            <v>2198.3809110000002</v>
          </cell>
          <cell r="LU129">
            <v>2244.1827830000002</v>
          </cell>
          <cell r="LV129">
            <v>2265.3779399999999</v>
          </cell>
          <cell r="LW129">
            <v>2257.806873</v>
          </cell>
          <cell r="LX129">
            <v>2272.6357010000002</v>
          </cell>
          <cell r="LY129">
            <v>2146.433016</v>
          </cell>
          <cell r="LZ129">
            <v>2312.6594540000001</v>
          </cell>
          <cell r="MA129">
            <v>2575.6710119999998</v>
          </cell>
          <cell r="MB129">
            <v>2658.729808</v>
          </cell>
          <cell r="MC129">
            <v>2845.9433410000001</v>
          </cell>
          <cell r="MD129">
            <v>2926.652024</v>
          </cell>
          <cell r="ME129">
            <v>3224.6357739999999</v>
          </cell>
          <cell r="MF129">
            <v>3253.4679940000001</v>
          </cell>
          <cell r="MG129">
            <v>3389.8167250000001</v>
          </cell>
          <cell r="MH129">
            <v>3548.9813899999999</v>
          </cell>
          <cell r="MI129">
            <v>3857.9778609999998</v>
          </cell>
          <cell r="MJ129">
            <v>4178.765805</v>
          </cell>
          <cell r="MK129">
            <v>4016.67724</v>
          </cell>
          <cell r="ML129">
            <v>3837.4479740000002</v>
          </cell>
          <cell r="MM129">
            <v>4351.8246410000002</v>
          </cell>
          <cell r="MN129">
            <v>4354.3355419999998</v>
          </cell>
          <cell r="MO129">
            <v>4162.6543410000004</v>
          </cell>
          <cell r="MP129">
            <v>4026.9425980000001</v>
          </cell>
          <cell r="MQ129">
            <v>3913.5583609999999</v>
          </cell>
          <cell r="MR129">
            <v>3361.2976709999998</v>
          </cell>
          <cell r="MS129">
            <v>3717.4477419999998</v>
          </cell>
          <cell r="MT129">
            <v>3758.7551640000001</v>
          </cell>
          <cell r="NH129">
            <v>0.49012258600000003</v>
          </cell>
          <cell r="NI129">
            <v>0.50195516799999995</v>
          </cell>
          <cell r="NJ129">
            <v>0.50862291900000001</v>
          </cell>
          <cell r="NK129">
            <v>0.51609517500000002</v>
          </cell>
          <cell r="NL129">
            <v>0.51857746199999999</v>
          </cell>
          <cell r="NM129">
            <v>0.522780299</v>
          </cell>
          <cell r="NN129">
            <v>0.52177431200000002</v>
          </cell>
          <cell r="NO129">
            <v>0.51825713299999998</v>
          </cell>
          <cell r="NP129">
            <v>0.52696787199999995</v>
          </cell>
          <cell r="NQ129">
            <v>0.53568826999999997</v>
          </cell>
          <cell r="NR129">
            <v>0.54600700499999999</v>
          </cell>
          <cell r="NS129">
            <v>0.54961814499999995</v>
          </cell>
          <cell r="NT129">
            <v>0.55369568899999999</v>
          </cell>
          <cell r="NU129">
            <v>0.55943896900000001</v>
          </cell>
          <cell r="NV129">
            <v>0.56451015299999996</v>
          </cell>
          <cell r="NW129">
            <v>0.57049893900000004</v>
          </cell>
          <cell r="NX129">
            <v>0.58129351600000001</v>
          </cell>
          <cell r="NY129">
            <v>0.57405456899999996</v>
          </cell>
          <cell r="NZ129">
            <v>0.57360151699999995</v>
          </cell>
          <cell r="OA129">
            <v>44.596699999999998</v>
          </cell>
          <cell r="OB129">
            <v>44.197000000000003</v>
          </cell>
          <cell r="OC129">
            <v>44.1449</v>
          </cell>
          <cell r="OD129">
            <v>44.231999999999999</v>
          </cell>
          <cell r="OE129">
            <v>44.078899999999997</v>
          </cell>
          <cell r="OF129">
            <v>44.003599999999999</v>
          </cell>
          <cell r="OG129">
            <v>44.051900000000003</v>
          </cell>
          <cell r="OH129">
            <v>44.385399999999997</v>
          </cell>
          <cell r="OI129">
            <v>44.890099999999997</v>
          </cell>
          <cell r="OJ129">
            <v>45.446399999999997</v>
          </cell>
          <cell r="OK129">
            <v>46.094700000000003</v>
          </cell>
          <cell r="OL129">
            <v>46.579900000000002</v>
          </cell>
          <cell r="OM129">
            <v>46.866700000000002</v>
          </cell>
          <cell r="ON129">
            <v>47.377200000000002</v>
          </cell>
          <cell r="OO129">
            <v>47.785499999999999</v>
          </cell>
          <cell r="OP129">
            <v>48.362000000000002</v>
          </cell>
          <cell r="OQ129">
            <v>48.900500000000001</v>
          </cell>
          <cell r="OR129">
            <v>49.258000000000003</v>
          </cell>
          <cell r="OS129">
            <v>49.677500000000002</v>
          </cell>
          <cell r="OT129">
            <v>50.182400000000001</v>
          </cell>
          <cell r="OU129">
            <v>50.483199999999997</v>
          </cell>
          <cell r="OV129">
            <v>50.920400000000001</v>
          </cell>
          <cell r="OW129">
            <v>51.094099999999997</v>
          </cell>
          <cell r="OX129">
            <v>51.294899999999998</v>
          </cell>
          <cell r="OY129">
            <v>51.382599999999996</v>
          </cell>
          <cell r="OZ129">
            <v>51.476799999999997</v>
          </cell>
          <cell r="PA129">
            <v>51.848100000000002</v>
          </cell>
          <cell r="PB129">
            <v>52.016500000000001</v>
          </cell>
          <cell r="PC129">
            <v>52.331099999999999</v>
          </cell>
          <cell r="PD129">
            <v>52.651299999999999</v>
          </cell>
          <cell r="PE129">
            <v>52.455599999999997</v>
          </cell>
          <cell r="PF129">
            <v>52.284599999999998</v>
          </cell>
          <cell r="PG129">
            <v>6.2308189230000002</v>
          </cell>
          <cell r="PH129">
            <v>6.4397884569999997</v>
          </cell>
          <cell r="PI129">
            <v>6.655766421</v>
          </cell>
          <cell r="PJ129">
            <v>6.8789878660000001</v>
          </cell>
          <cell r="PK129">
            <v>7.1096957239999998</v>
          </cell>
          <cell r="PL129">
            <v>7.3481410739999999</v>
          </cell>
          <cell r="PM129">
            <v>7.5945834159999999</v>
          </cell>
          <cell r="PN129">
            <v>7.8492909549999998</v>
          </cell>
          <cell r="PO129">
            <v>8.1125408889999999</v>
          </cell>
          <cell r="PP129">
            <v>8.3846197129999993</v>
          </cell>
          <cell r="PQ129">
            <v>8.8528203960000003</v>
          </cell>
          <cell r="PR129">
            <v>8.4965095519999991</v>
          </cell>
          <cell r="PS129">
            <v>8.9494663869999993</v>
          </cell>
          <cell r="PT129">
            <v>9.4024232229999996</v>
          </cell>
          <cell r="PU129">
            <v>9.8553800579999997</v>
          </cell>
          <cell r="PV129">
            <v>9.8673095699999998</v>
          </cell>
          <cell r="PW129">
            <v>9.6530496600000006</v>
          </cell>
          <cell r="PX129">
            <v>9.4387897489999997</v>
          </cell>
          <cell r="PY129">
            <v>9.2245298390000006</v>
          </cell>
          <cell r="PZ129">
            <v>9.0102699279999996</v>
          </cell>
          <cell r="QA129">
            <v>8.7960100170000004</v>
          </cell>
          <cell r="QB129">
            <v>9.1721096039999992</v>
          </cell>
          <cell r="QC129">
            <v>9.3739233750000004</v>
          </cell>
          <cell r="QD129">
            <v>9.5757371459999998</v>
          </cell>
          <cell r="QE129">
            <v>9.7775509169999992</v>
          </cell>
          <cell r="QF129">
            <v>9.9793646870000003</v>
          </cell>
          <cell r="QG129">
            <v>10.18117846</v>
          </cell>
          <cell r="QH129">
            <v>10.382992229999999</v>
          </cell>
          <cell r="QI129">
            <v>10.584806</v>
          </cell>
          <cell r="QJ129">
            <v>10.79903901</v>
          </cell>
          <cell r="QK129">
            <v>10.79903901</v>
          </cell>
          <cell r="QL129">
            <v>10.79903901</v>
          </cell>
          <cell r="QZ129">
            <v>6.0246615410000004</v>
          </cell>
          <cell r="RA129">
            <v>6.2049293519999997</v>
          </cell>
          <cell r="RB129">
            <v>6.385197163</v>
          </cell>
          <cell r="RC129">
            <v>6.5654649730000001</v>
          </cell>
          <cell r="RD129">
            <v>6.7457327840000003</v>
          </cell>
          <cell r="RE129">
            <v>6.9260005949999996</v>
          </cell>
          <cell r="RF129">
            <v>6.6262791160000001</v>
          </cell>
          <cell r="RG129">
            <v>6.3265576360000004</v>
          </cell>
          <cell r="RH129">
            <v>6.5732828779999997</v>
          </cell>
          <cell r="RI129">
            <v>6.8200081189999997</v>
          </cell>
          <cell r="RJ129">
            <v>7.0667333599999997</v>
          </cell>
          <cell r="RK129">
            <v>7.1466133589999998</v>
          </cell>
          <cell r="RL129">
            <v>7.226493359</v>
          </cell>
          <cell r="RM129">
            <v>7.497389793</v>
          </cell>
          <cell r="RN129">
            <v>7.768286228</v>
          </cell>
          <cell r="RO129">
            <v>8.0391826630000001</v>
          </cell>
          <cell r="RP129">
            <v>8.2497638339999995</v>
          </cell>
          <cell r="RQ129">
            <v>8.2497638339999995</v>
          </cell>
          <cell r="RR129">
            <v>8.2497638339999995</v>
          </cell>
          <cell r="RS129">
            <v>3690.2925110000001</v>
          </cell>
          <cell r="RT129">
            <v>3616.247676</v>
          </cell>
          <cell r="RU129">
            <v>3631.4678699999999</v>
          </cell>
          <cell r="RV129">
            <v>3389.9389849999998</v>
          </cell>
          <cell r="RW129">
            <v>3312.7926349999998</v>
          </cell>
          <cell r="RX129">
            <v>3274.7092259999999</v>
          </cell>
          <cell r="RY129">
            <v>3339.9569299999998</v>
          </cell>
          <cell r="RZ129">
            <v>3364.984829</v>
          </cell>
          <cell r="SA129">
            <v>3344.3457239999998</v>
          </cell>
          <cell r="SB129">
            <v>3355.9269989999998</v>
          </cell>
          <cell r="SC129">
            <v>3160.225038</v>
          </cell>
          <cell r="SD129">
            <v>3409.795259</v>
          </cell>
          <cell r="SE129">
            <v>3801.0579069999999</v>
          </cell>
          <cell r="SF129">
            <v>3926.5812989999999</v>
          </cell>
          <cell r="SG129">
            <v>4205.7581870000004</v>
          </cell>
          <cell r="SH129">
            <v>4327.8667850000002</v>
          </cell>
          <cell r="SI129">
            <v>4785.6516430000001</v>
          </cell>
          <cell r="SJ129">
            <v>4840.7729929999996</v>
          </cell>
          <cell r="SK129">
            <v>5052.5313230000002</v>
          </cell>
          <cell r="SL129">
            <v>5296.0427319999999</v>
          </cell>
          <cell r="SM129">
            <v>5401.819364</v>
          </cell>
          <cell r="SN129">
            <v>5329.986492</v>
          </cell>
          <cell r="SO129">
            <v>5666.6605289999998</v>
          </cell>
          <cell r="SP129">
            <v>6232.8886990000001</v>
          </cell>
          <cell r="SQ129">
            <v>6254.3765970000004</v>
          </cell>
          <cell r="SR129">
            <v>6340.7175219999999</v>
          </cell>
          <cell r="SS129">
            <v>6140.3270510000002</v>
          </cell>
          <cell r="ST129">
            <v>6017.4400599999999</v>
          </cell>
          <cell r="SU129">
            <v>5924.601224</v>
          </cell>
          <cell r="SV129">
            <v>6549.3833519999998</v>
          </cell>
          <cell r="SW129">
            <v>5740.9320479999997</v>
          </cell>
          <cell r="SX129">
            <v>5800.2631629999996</v>
          </cell>
          <cell r="SY129">
            <v>0.28299999999999997</v>
          </cell>
          <cell r="SZ129">
            <v>0.30199999999999999</v>
          </cell>
          <cell r="TA129">
            <v>0.30599999999999999</v>
          </cell>
          <cell r="TB129">
            <v>0.311</v>
          </cell>
          <cell r="TC129">
            <v>0.315</v>
          </cell>
          <cell r="TD129">
            <v>0.317</v>
          </cell>
          <cell r="TE129">
            <v>0.32</v>
          </cell>
          <cell r="TF129">
            <v>0.33500000000000002</v>
          </cell>
          <cell r="TG129">
            <v>0.33500000000000002</v>
          </cell>
          <cell r="TH129">
            <v>0.34</v>
          </cell>
          <cell r="TI129">
            <v>0.34</v>
          </cell>
          <cell r="TJ129">
            <v>0.34100000000000003</v>
          </cell>
          <cell r="TK129">
            <v>41.252841359999998</v>
          </cell>
          <cell r="TL129">
            <v>38.03476431</v>
          </cell>
          <cell r="TM129">
            <v>37.931105000000002</v>
          </cell>
          <cell r="TN129">
            <v>38.243375020000002</v>
          </cell>
          <cell r="TO129">
            <v>38.170401130000002</v>
          </cell>
          <cell r="TP129">
            <v>38.302164400000002</v>
          </cell>
          <cell r="TQ129">
            <v>38.199378660000001</v>
          </cell>
          <cell r="TR129">
            <v>36.059321250000004</v>
          </cell>
          <cell r="TS129">
            <v>36.649008860000002</v>
          </cell>
          <cell r="TT129">
            <v>36.470631070000003</v>
          </cell>
          <cell r="TU129">
            <v>36.22589662</v>
          </cell>
          <cell r="TV129">
            <v>36.024417030000002</v>
          </cell>
          <cell r="TW129">
            <v>41.286307049999998</v>
          </cell>
          <cell r="TX129">
            <v>38.617886179999999</v>
          </cell>
          <cell r="TY129">
            <v>38.677354710000003</v>
          </cell>
          <cell r="TZ129">
            <v>38.537549409999997</v>
          </cell>
          <cell r="UA129">
            <v>38.4765625</v>
          </cell>
          <cell r="UB129">
            <v>38.565891469999997</v>
          </cell>
          <cell r="UC129">
            <v>38.579654509999997</v>
          </cell>
          <cell r="UD129">
            <v>36.311787070000001</v>
          </cell>
          <cell r="UE129">
            <v>36.91148776</v>
          </cell>
          <cell r="UF129">
            <v>36.802973979999997</v>
          </cell>
          <cell r="UG129">
            <v>36.448598130000001</v>
          </cell>
          <cell r="UH129">
            <v>36.261682239999999</v>
          </cell>
          <cell r="UI129">
            <v>44.02338409</v>
          </cell>
          <cell r="UJ129">
            <v>43.622592930000003</v>
          </cell>
          <cell r="UK129">
            <v>43.311614990000002</v>
          </cell>
          <cell r="UL129">
            <v>43.04164505</v>
          </cell>
          <cell r="UM129">
            <v>42.82272339</v>
          </cell>
          <cell r="UN129">
            <v>42.59401321</v>
          </cell>
          <cell r="UO129">
            <v>42.285655980000001</v>
          </cell>
          <cell r="UP129">
            <v>41.924823760000002</v>
          </cell>
          <cell r="UQ129">
            <v>41.480266569999998</v>
          </cell>
          <cell r="UR129">
            <v>40.945133210000002</v>
          </cell>
          <cell r="US129">
            <v>40.210929870000001</v>
          </cell>
          <cell r="UT129">
            <v>39.606491089999999</v>
          </cell>
          <cell r="UU129">
            <v>45.243000000000002</v>
          </cell>
          <cell r="UV129">
            <v>45.243000000000002</v>
          </cell>
          <cell r="UW129">
            <v>45.243000000000002</v>
          </cell>
          <cell r="UX129">
            <v>43.297040000000003</v>
          </cell>
          <cell r="UY129">
            <v>43.297040000000003</v>
          </cell>
          <cell r="UZ129">
            <v>43.812480000000001</v>
          </cell>
          <cell r="VA129">
            <v>43.812480000000001</v>
          </cell>
          <cell r="VB129">
            <v>38.094760000000001</v>
          </cell>
          <cell r="VC129">
            <v>40.41507</v>
          </cell>
          <cell r="VD129">
            <v>40.41507</v>
          </cell>
          <cell r="VE129">
            <v>40.41507</v>
          </cell>
          <cell r="VF129">
            <v>40.41507</v>
          </cell>
          <cell r="VG129">
            <v>34.492139999999999</v>
          </cell>
          <cell r="VH129">
            <v>25.238700000000001</v>
          </cell>
          <cell r="VI129">
            <v>25.238700000000001</v>
          </cell>
          <cell r="VJ129">
            <v>28.391439999999999</v>
          </cell>
          <cell r="VK129">
            <v>28.391439999999999</v>
          </cell>
          <cell r="VL129">
            <v>28.5</v>
          </cell>
          <cell r="VM129">
            <v>28.5</v>
          </cell>
          <cell r="VN129">
            <v>28.158380000000001</v>
          </cell>
          <cell r="VO129">
            <v>28.051690000000001</v>
          </cell>
          <cell r="VP129">
            <v>28.051690000000001</v>
          </cell>
          <cell r="VQ129">
            <v>28.051690000000001</v>
          </cell>
          <cell r="VR129">
            <v>28.051690000000001</v>
          </cell>
          <cell r="VS129">
            <v>168</v>
          </cell>
          <cell r="WG129">
            <v>0.70399999999999996</v>
          </cell>
          <cell r="WH129">
            <v>0.70199999999999996</v>
          </cell>
          <cell r="WI129">
            <v>0.68899999999999995</v>
          </cell>
          <cell r="WJ129">
            <v>0.68799999999999994</v>
          </cell>
          <cell r="WK129">
            <v>0.67500000000000004</v>
          </cell>
          <cell r="WL129">
            <v>0.67400000000000004</v>
          </cell>
          <cell r="WM129">
            <v>0.67300000000000004</v>
          </cell>
          <cell r="WN129">
            <v>0.67200000000000004</v>
          </cell>
          <cell r="WO129">
            <v>0.67600000000000005</v>
          </cell>
          <cell r="WP129">
            <v>0.67700000000000005</v>
          </cell>
          <cell r="WQ129">
            <v>0.67700000000000005</v>
          </cell>
          <cell r="WR129">
            <v>0.67500000000000004</v>
          </cell>
          <cell r="WS129">
            <v>0.67600000000000005</v>
          </cell>
          <cell r="WT129">
            <v>0.67200000000000004</v>
          </cell>
          <cell r="WU129">
            <v>0.67</v>
          </cell>
          <cell r="WV129">
            <v>0.67</v>
          </cell>
          <cell r="WW129">
            <v>0.68300000000000005</v>
          </cell>
          <cell r="WX129">
            <v>0.68</v>
          </cell>
          <cell r="WY129">
            <v>0.68</v>
          </cell>
          <cell r="WZ129">
            <v>1230</v>
          </cell>
          <cell r="XA129">
            <v>1200</v>
          </cell>
          <cell r="XB129">
            <v>1190</v>
          </cell>
          <cell r="XC129">
            <v>1190</v>
          </cell>
          <cell r="XD129">
            <v>1190</v>
          </cell>
          <cell r="XE129">
            <v>1190</v>
          </cell>
          <cell r="XF129">
            <v>1200</v>
          </cell>
          <cell r="XG129">
            <v>1200</v>
          </cell>
          <cell r="XH129">
            <v>1200</v>
          </cell>
          <cell r="XI129">
            <v>1210</v>
          </cell>
          <cell r="XJ129">
            <v>1200</v>
          </cell>
          <cell r="XK129">
            <v>1200</v>
          </cell>
          <cell r="XL129">
            <v>1180</v>
          </cell>
          <cell r="XM129">
            <v>1170</v>
          </cell>
          <cell r="XN129">
            <v>1130</v>
          </cell>
          <cell r="XO129">
            <v>1080</v>
          </cell>
          <cell r="XP129">
            <v>1040</v>
          </cell>
          <cell r="XQ129">
            <v>1010</v>
          </cell>
          <cell r="XR129">
            <v>996</v>
          </cell>
          <cell r="XS129">
            <v>987</v>
          </cell>
          <cell r="XT129">
            <v>978</v>
          </cell>
          <cell r="XU129">
            <v>972</v>
          </cell>
          <cell r="XV129">
            <v>963</v>
          </cell>
          <cell r="XW129">
            <v>951</v>
          </cell>
          <cell r="XX129">
            <v>943</v>
          </cell>
          <cell r="XY129">
            <v>931</v>
          </cell>
          <cell r="XZ129">
            <v>925</v>
          </cell>
          <cell r="YA129">
            <v>917</v>
          </cell>
          <cell r="YB129">
            <v>917</v>
          </cell>
          <cell r="YC129">
            <v>917</v>
          </cell>
          <cell r="YD129">
            <v>917</v>
          </cell>
          <cell r="YE129">
            <v>917</v>
          </cell>
          <cell r="YF129">
            <v>140.86600000000001</v>
          </cell>
          <cell r="YG129">
            <v>138.452</v>
          </cell>
          <cell r="YH129">
            <v>138.666</v>
          </cell>
          <cell r="YI129">
            <v>140.75399999999999</v>
          </cell>
          <cell r="YJ129">
            <v>140.34399999999999</v>
          </cell>
          <cell r="YK129">
            <v>136.68</v>
          </cell>
          <cell r="YL129">
            <v>132.57499999999999</v>
          </cell>
          <cell r="YM129">
            <v>129.21799999999999</v>
          </cell>
          <cell r="YN129">
            <v>128.22</v>
          </cell>
          <cell r="YO129">
            <v>131.90600000000001</v>
          </cell>
          <cell r="YP129">
            <v>132.06299999999999</v>
          </cell>
          <cell r="YQ129">
            <v>131.315</v>
          </cell>
          <cell r="YR129">
            <v>133.101</v>
          </cell>
          <cell r="YS129">
            <v>134.751</v>
          </cell>
          <cell r="YT129">
            <v>130.59899999999999</v>
          </cell>
          <cell r="YU129">
            <v>131.024</v>
          </cell>
          <cell r="YV129">
            <v>126.655</v>
          </cell>
          <cell r="YW129">
            <v>123.387</v>
          </cell>
          <cell r="YX129">
            <v>123.818</v>
          </cell>
          <cell r="YY129">
            <v>123.081</v>
          </cell>
          <cell r="YZ129">
            <v>123.402</v>
          </cell>
          <cell r="ZA129">
            <v>125.756</v>
          </cell>
          <cell r="ZB129">
            <v>127.69199999999999</v>
          </cell>
          <cell r="ZC129">
            <v>128.11199999999999</v>
          </cell>
          <cell r="ZD129">
            <v>124.209</v>
          </cell>
          <cell r="ZE129">
            <v>114.982</v>
          </cell>
          <cell r="ZF129">
            <v>107.474</v>
          </cell>
          <cell r="ZG129">
            <v>103.925</v>
          </cell>
          <cell r="ZH129">
            <v>103.46599999999999</v>
          </cell>
          <cell r="ZI129">
            <v>102.807</v>
          </cell>
          <cell r="ZJ129">
            <v>102.215</v>
          </cell>
          <cell r="ZK129">
            <v>101.675</v>
          </cell>
          <cell r="ZY129">
            <v>21.204813000000001</v>
          </cell>
          <cell r="ZZ129">
            <v>22.490638350000001</v>
          </cell>
          <cell r="AAA129">
            <v>23.776463700000001</v>
          </cell>
          <cell r="AAB129">
            <v>25.06228905</v>
          </cell>
          <cell r="AAC129">
            <v>26.3481144</v>
          </cell>
          <cell r="AAD129">
            <v>27.633939739999999</v>
          </cell>
          <cell r="AAE129">
            <v>28.15209007</v>
          </cell>
          <cell r="AAF129">
            <v>28.670240400000001</v>
          </cell>
          <cell r="AAG129">
            <v>29.188390729999998</v>
          </cell>
          <cell r="AAH129">
            <v>29.706541059999999</v>
          </cell>
          <cell r="AAI129">
            <v>30.22469139</v>
          </cell>
          <cell r="AAJ129">
            <v>31.87157135</v>
          </cell>
          <cell r="AAK129">
            <v>33.518451310000003</v>
          </cell>
          <cell r="AAL129">
            <v>35.165331270000003</v>
          </cell>
          <cell r="AAM129">
            <v>36.812211230000003</v>
          </cell>
          <cell r="AAN129">
            <v>38.459091190000002</v>
          </cell>
          <cell r="AAO129">
            <v>40.357921359999999</v>
          </cell>
          <cell r="AAP129">
            <v>40.357921359999999</v>
          </cell>
          <cell r="AAQ129">
            <v>40.357921359999999</v>
          </cell>
          <cell r="ABE129">
            <v>38.39901733</v>
          </cell>
          <cell r="ABF129">
            <v>39.522968290000001</v>
          </cell>
          <cell r="ABG129">
            <v>40.646919250000003</v>
          </cell>
          <cell r="ABH129">
            <v>41.770870209999998</v>
          </cell>
          <cell r="ABI129">
            <v>42.89482117</v>
          </cell>
          <cell r="ABJ129">
            <v>44.018772130000002</v>
          </cell>
          <cell r="ABK129">
            <v>44.511012270000002</v>
          </cell>
          <cell r="ABL129">
            <v>45.003252410000002</v>
          </cell>
          <cell r="ABM129">
            <v>45.495492550000002</v>
          </cell>
          <cell r="ABN129">
            <v>45.987732700000002</v>
          </cell>
          <cell r="ABO129">
            <v>46.479972840000002</v>
          </cell>
          <cell r="ABP129">
            <v>47.92585983</v>
          </cell>
          <cell r="ABQ129">
            <v>49.371746829999999</v>
          </cell>
          <cell r="ABR129">
            <v>50.817633819999998</v>
          </cell>
          <cell r="ABS129">
            <v>52.263520810000003</v>
          </cell>
          <cell r="ABT129">
            <v>53.709407810000002</v>
          </cell>
          <cell r="ABU129">
            <v>55.28503224</v>
          </cell>
          <cell r="ABV129">
            <v>55.28503224</v>
          </cell>
          <cell r="ABW129">
            <v>55.28503224</v>
          </cell>
          <cell r="ACH129">
            <v>3.2679738559999998</v>
          </cell>
          <cell r="ACI129">
            <v>3.2679738559999998</v>
          </cell>
          <cell r="ACJ129">
            <v>3.2679738559999998</v>
          </cell>
          <cell r="ACK129">
            <v>4.282655246</v>
          </cell>
          <cell r="ACL129">
            <v>4.2643923240000001</v>
          </cell>
          <cell r="ACM129">
            <v>5.7569296379999999</v>
          </cell>
          <cell r="ACN129">
            <v>5.5437100209999999</v>
          </cell>
          <cell r="ACO129">
            <v>7.2805139189999997</v>
          </cell>
          <cell r="ACP129">
            <v>7.2805139189999997</v>
          </cell>
          <cell r="ACQ129">
            <v>7.2805139189999997</v>
          </cell>
          <cell r="ACR129">
            <v>7.2805139189999997</v>
          </cell>
          <cell r="ACS129">
            <v>6.7245119310000003</v>
          </cell>
          <cell r="ACT129">
            <v>6.6098081019999997</v>
          </cell>
          <cell r="ACU129">
            <v>6.6098081019999997</v>
          </cell>
          <cell r="ACV129">
            <v>6.6098081019999997</v>
          </cell>
          <cell r="ACW129">
            <v>5.769230769</v>
          </cell>
          <cell r="ACX129">
            <v>5.769230769</v>
          </cell>
          <cell r="ACY129">
            <v>5.769230769</v>
          </cell>
          <cell r="ACZ129">
            <v>5.769230769</v>
          </cell>
          <cell r="ADA129">
            <v>4.1125541129999998</v>
          </cell>
          <cell r="ADB129">
            <v>4.4776119400000001</v>
          </cell>
          <cell r="ADC129">
            <v>4.4776119400000001</v>
          </cell>
          <cell r="ADN129">
            <v>96.732026140000002</v>
          </cell>
          <cell r="ADO129">
            <v>96.732026140000002</v>
          </cell>
          <cell r="ADP129">
            <v>96.732026140000002</v>
          </cell>
          <cell r="ADQ129">
            <v>95.717344749999995</v>
          </cell>
          <cell r="ADR129">
            <v>95.735607680000001</v>
          </cell>
          <cell r="ADS129">
            <v>94.243070360000004</v>
          </cell>
          <cell r="ADT129">
            <v>94.456289979999994</v>
          </cell>
          <cell r="ADU129">
            <v>92.719486079999996</v>
          </cell>
          <cell r="ADV129">
            <v>92.719486079999996</v>
          </cell>
          <cell r="ADW129">
            <v>92.719486079999996</v>
          </cell>
          <cell r="ADX129">
            <v>92.719486079999996</v>
          </cell>
          <cell r="ADY129">
            <v>93.275488069999994</v>
          </cell>
          <cell r="ADZ129">
            <v>93.390191900000005</v>
          </cell>
          <cell r="AEA129">
            <v>93.390191900000005</v>
          </cell>
          <cell r="AEB129">
            <v>93.390191900000005</v>
          </cell>
          <cell r="AEC129">
            <v>94.230769230000007</v>
          </cell>
          <cell r="AED129">
            <v>94.230769230000007</v>
          </cell>
          <cell r="AEE129">
            <v>94.230769230000007</v>
          </cell>
          <cell r="AEF129">
            <v>94.230769230000007</v>
          </cell>
          <cell r="AEG129">
            <v>95.887445889999995</v>
          </cell>
          <cell r="AEH129">
            <v>95.522388059999997</v>
          </cell>
          <cell r="AEI129">
            <v>95.522388059999997</v>
          </cell>
          <cell r="AEJ129">
            <v>56.390999999999998</v>
          </cell>
          <cell r="AEK129">
            <v>56.408000000000001</v>
          </cell>
          <cell r="AEL129">
            <v>56.454000000000001</v>
          </cell>
          <cell r="AEM129">
            <v>56.524000000000001</v>
          </cell>
          <cell r="AEN129">
            <v>56.612000000000002</v>
          </cell>
          <cell r="AEO129">
            <v>56.713000000000001</v>
          </cell>
          <cell r="AEP129">
            <v>56.744999999999997</v>
          </cell>
          <cell r="AEQ129">
            <v>56.796999999999997</v>
          </cell>
          <cell r="AER129">
            <v>56.860999999999997</v>
          </cell>
          <cell r="AES129">
            <v>56.927999999999997</v>
          </cell>
          <cell r="AET129">
            <v>56.993000000000002</v>
          </cell>
          <cell r="AEU129">
            <v>56.973999999999997</v>
          </cell>
          <cell r="AEV129">
            <v>56.965000000000003</v>
          </cell>
          <cell r="AEW129">
            <v>56.96</v>
          </cell>
          <cell r="AEX129">
            <v>56.957999999999998</v>
          </cell>
          <cell r="AEY129">
            <v>56.956000000000003</v>
          </cell>
          <cell r="AEZ129">
            <v>56.896000000000001</v>
          </cell>
          <cell r="AFA129">
            <v>56.853999999999999</v>
          </cell>
          <cell r="AFB129">
            <v>56.823</v>
          </cell>
          <cell r="AFC129">
            <v>56.8</v>
          </cell>
          <cell r="AFD129">
            <v>56.783999999999999</v>
          </cell>
          <cell r="AFE129">
            <v>56.741999999999997</v>
          </cell>
          <cell r="AFF129">
            <v>54.186</v>
          </cell>
          <cell r="AFG129">
            <v>51.607999999999997</v>
          </cell>
          <cell r="AFH129">
            <v>51.189</v>
          </cell>
          <cell r="AFI129">
            <v>50.77</v>
          </cell>
          <cell r="AFJ129">
            <v>50.351999999999997</v>
          </cell>
          <cell r="AFK129">
            <v>49.933999999999997</v>
          </cell>
          <cell r="AFL129">
            <v>49.515999999999998</v>
          </cell>
          <cell r="AFM129">
            <v>49.097999999999999</v>
          </cell>
          <cell r="AFN129">
            <v>47.593000000000004</v>
          </cell>
          <cell r="AFO129">
            <v>47.93</v>
          </cell>
          <cell r="AFP129">
            <v>64.980999999999995</v>
          </cell>
          <cell r="AFQ129">
            <v>64.936000000000007</v>
          </cell>
          <cell r="AFR129">
            <v>64.822000000000003</v>
          </cell>
          <cell r="AFS129">
            <v>64.652000000000001</v>
          </cell>
          <cell r="AFT129">
            <v>64.438000000000002</v>
          </cell>
          <cell r="AFU129">
            <v>64.191999999999993</v>
          </cell>
          <cell r="AFV129">
            <v>64.108999999999995</v>
          </cell>
          <cell r="AFW129">
            <v>63.981000000000002</v>
          </cell>
          <cell r="AFX129">
            <v>63.823</v>
          </cell>
          <cell r="AFY129">
            <v>63.658000000000001</v>
          </cell>
          <cell r="AFZ129">
            <v>63.500999999999998</v>
          </cell>
          <cell r="AGA129">
            <v>63.539000000000001</v>
          </cell>
          <cell r="AGB129">
            <v>63.557000000000002</v>
          </cell>
          <cell r="AGC129">
            <v>63.563000000000002</v>
          </cell>
          <cell r="AGD129">
            <v>63.564999999999998</v>
          </cell>
          <cell r="AGE129">
            <v>63.564999999999998</v>
          </cell>
          <cell r="AGF129">
            <v>63.7</v>
          </cell>
          <cell r="AGG129">
            <v>63.795000000000002</v>
          </cell>
          <cell r="AGH129">
            <v>63.863</v>
          </cell>
          <cell r="AGI129">
            <v>63.912999999999997</v>
          </cell>
          <cell r="AGJ129">
            <v>63.948</v>
          </cell>
          <cell r="AGK129">
            <v>64.042000000000002</v>
          </cell>
          <cell r="AGL129">
            <v>61.499000000000002</v>
          </cell>
          <cell r="AGM129">
            <v>58.893000000000001</v>
          </cell>
          <cell r="AGN129">
            <v>59.19</v>
          </cell>
          <cell r="AGO129">
            <v>59.485999999999997</v>
          </cell>
          <cell r="AGP129">
            <v>59.780999999999999</v>
          </cell>
          <cell r="AGQ129">
            <v>60.076000000000001</v>
          </cell>
          <cell r="AGR129">
            <v>60.371000000000002</v>
          </cell>
          <cell r="AGS129">
            <v>60.664999999999999</v>
          </cell>
          <cell r="AGT129">
            <v>59.216000000000001</v>
          </cell>
          <cell r="AGU129">
            <v>59.591000000000001</v>
          </cell>
          <cell r="AGV129">
            <v>3</v>
          </cell>
          <cell r="AHJ129">
            <v>0.442</v>
          </cell>
          <cell r="AHK129">
            <v>0.45400000000000001</v>
          </cell>
          <cell r="AHL129">
            <v>0.46</v>
          </cell>
          <cell r="AHM129">
            <v>0.46800000000000003</v>
          </cell>
          <cell r="AHN129">
            <v>0.47099999999999997</v>
          </cell>
          <cell r="AHO129">
            <v>0.47399999999999998</v>
          </cell>
          <cell r="AHP129">
            <v>0.47599999999999998</v>
          </cell>
          <cell r="AHQ129">
            <v>0.47199999999999998</v>
          </cell>
          <cell r="AHR129">
            <v>0.48199999999999998</v>
          </cell>
          <cell r="AHS129">
            <v>0.49</v>
          </cell>
          <cell r="AHT129">
            <v>0.495</v>
          </cell>
          <cell r="AHU129">
            <v>0.5</v>
          </cell>
          <cell r="AHV129">
            <v>0.505</v>
          </cell>
          <cell r="AHW129">
            <v>0.50900000000000001</v>
          </cell>
          <cell r="AHX129">
            <v>0.51600000000000001</v>
          </cell>
          <cell r="AHY129">
            <v>0.52</v>
          </cell>
          <cell r="AHZ129">
            <v>0.52600000000000002</v>
          </cell>
          <cell r="AIA129">
            <v>0.52400000000000002</v>
          </cell>
          <cell r="AIB129">
            <v>0.52400000000000002</v>
          </cell>
          <cell r="AIP129">
            <v>1.7777777779999999</v>
          </cell>
          <cell r="AIQ129">
            <v>1.7316017319999999</v>
          </cell>
          <cell r="AIR129">
            <v>1.9189765459999999</v>
          </cell>
          <cell r="AIS129">
            <v>1.886792453</v>
          </cell>
          <cell r="AIT129">
            <v>1.875</v>
          </cell>
          <cell r="AIU129">
            <v>2.0661157019999998</v>
          </cell>
          <cell r="AIV129">
            <v>1.6528925619999999</v>
          </cell>
          <cell r="AIW129">
            <v>2.0746887969999999</v>
          </cell>
          <cell r="AIX129">
            <v>2.0325203250000001</v>
          </cell>
          <cell r="AIY129">
            <v>1.8036072139999999</v>
          </cell>
          <cell r="AIZ129">
            <v>2.1739130430000002</v>
          </cell>
          <cell r="AJA129">
            <v>2.34375</v>
          </cell>
          <cell r="AJB129">
            <v>2.131782946</v>
          </cell>
          <cell r="AJC129">
            <v>2.3032629560000002</v>
          </cell>
          <cell r="AJD129">
            <v>1.901140684</v>
          </cell>
          <cell r="AJE129">
            <v>2.0715630890000001</v>
          </cell>
          <cell r="AJF129">
            <v>2.2304832710000002</v>
          </cell>
          <cell r="AJG129">
            <v>2.0560747660000001</v>
          </cell>
          <cell r="AJH129">
            <v>2.0560747660000001</v>
          </cell>
          <cell r="AJI129">
            <v>0.40811154399999999</v>
          </cell>
          <cell r="AJJ129">
            <v>0.42930497200000001</v>
          </cell>
          <cell r="AJK129">
            <v>0.46190605200000001</v>
          </cell>
          <cell r="AJL129">
            <v>0.43635707299999998</v>
          </cell>
          <cell r="AJM129">
            <v>0.33178338299999999</v>
          </cell>
          <cell r="AJN129">
            <v>0.30956197699999999</v>
          </cell>
          <cell r="AJO129">
            <v>0.332420718</v>
          </cell>
          <cell r="AJP129">
            <v>0.36144583699999999</v>
          </cell>
          <cell r="AJQ129">
            <v>0.32450204799999999</v>
          </cell>
          <cell r="AJR129">
            <v>0.331937608</v>
          </cell>
          <cell r="AJS129">
            <v>0.644591252</v>
          </cell>
          <cell r="AJT129">
            <v>0.69156951799999999</v>
          </cell>
          <cell r="AJU129">
            <v>0.73333186299999997</v>
          </cell>
          <cell r="AJV129">
            <v>0.75820713900000003</v>
          </cell>
          <cell r="AJW129">
            <v>0.72927129899999998</v>
          </cell>
          <cell r="AJX129">
            <v>0.76158706499999995</v>
          </cell>
          <cell r="AJY129">
            <v>0.68619377699999995</v>
          </cell>
          <cell r="AJZ129">
            <v>0.64418350999999996</v>
          </cell>
          <cell r="AKA129">
            <v>0.63068102599999998</v>
          </cell>
          <cell r="AKB129">
            <v>0.48524304200000001</v>
          </cell>
          <cell r="AKC129">
            <v>0.70859264799999999</v>
          </cell>
          <cell r="AKD129">
            <v>0.79585171700000001</v>
          </cell>
          <cell r="AKE129">
            <v>0.69563857500000004</v>
          </cell>
          <cell r="AKF129">
            <v>0.71084109100000004</v>
          </cell>
          <cell r="AKG129">
            <v>0.72459878</v>
          </cell>
          <cell r="AKH129">
            <v>0.62643037800000001</v>
          </cell>
          <cell r="AKI129">
            <v>0.62282775800000001</v>
          </cell>
          <cell r="AKJ129">
            <v>0.59748237900000001</v>
          </cell>
          <cell r="AKK129">
            <v>0.65311248</v>
          </cell>
          <cell r="AKL129">
            <v>0.64740132399999994</v>
          </cell>
          <cell r="AKM129">
            <v>0.60863127100000003</v>
          </cell>
          <cell r="AKN129">
            <v>0.60863127100000003</v>
          </cell>
          <cell r="AKO129">
            <v>1.41</v>
          </cell>
          <cell r="AKP129">
            <v>1.5</v>
          </cell>
          <cell r="AKQ129">
            <v>1.51</v>
          </cell>
          <cell r="AKR129">
            <v>1.66</v>
          </cell>
          <cell r="AKS129">
            <v>1.75</v>
          </cell>
          <cell r="AKT129">
            <v>1.55</v>
          </cell>
          <cell r="AKU129">
            <v>1.7</v>
          </cell>
          <cell r="AKV129">
            <v>1.64</v>
          </cell>
          <cell r="AKW129">
            <v>1.59</v>
          </cell>
          <cell r="AKX129">
            <v>2.99</v>
          </cell>
          <cell r="AKY129">
            <v>3.26</v>
          </cell>
          <cell r="AKZ129">
            <v>2.62</v>
          </cell>
          <cell r="ALA129">
            <v>2.66</v>
          </cell>
          <cell r="ALB129">
            <v>2.76</v>
          </cell>
          <cell r="ALC129">
            <v>2.78</v>
          </cell>
          <cell r="ALD129">
            <v>3</v>
          </cell>
          <cell r="ALE129">
            <v>3.02</v>
          </cell>
          <cell r="ALF129">
            <v>3.18</v>
          </cell>
          <cell r="ALG129">
            <v>3.54</v>
          </cell>
          <cell r="ALH129">
            <v>3.01</v>
          </cell>
          <cell r="ALI129">
            <v>3.18</v>
          </cell>
          <cell r="ALJ129">
            <v>3.02</v>
          </cell>
          <cell r="ALK129">
            <v>3</v>
          </cell>
          <cell r="ALL129">
            <v>3.43</v>
          </cell>
          <cell r="ALM129">
            <v>3.79</v>
          </cell>
          <cell r="ALN129">
            <v>3.8</v>
          </cell>
          <cell r="ALO129">
            <v>3.8</v>
          </cell>
          <cell r="ALP129">
            <v>3.23</v>
          </cell>
          <cell r="ALQ129">
            <v>3.53</v>
          </cell>
          <cell r="ALR129">
            <v>3.6</v>
          </cell>
          <cell r="ALS129">
            <v>3.6</v>
          </cell>
          <cell r="ALT129">
            <v>3.6</v>
          </cell>
        </row>
        <row r="130">
          <cell r="A130" t="str">
            <v>Nicaragua</v>
          </cell>
          <cell r="B130" t="str">
            <v>NIC</v>
          </cell>
          <cell r="C130" t="str">
            <v>Medium</v>
          </cell>
          <cell r="D130" t="str">
            <v>LAC</v>
          </cell>
          <cell r="E130">
            <v>126</v>
          </cell>
          <cell r="F130">
            <v>0.49</v>
          </cell>
          <cell r="G130">
            <v>0.5</v>
          </cell>
          <cell r="H130">
            <v>0.505</v>
          </cell>
          <cell r="I130">
            <v>0.50800000000000001</v>
          </cell>
          <cell r="J130">
            <v>0.51300000000000001</v>
          </cell>
          <cell r="K130">
            <v>0.52200000000000002</v>
          </cell>
          <cell r="L130">
            <v>0.53200000000000003</v>
          </cell>
          <cell r="M130">
            <v>0.54200000000000004</v>
          </cell>
          <cell r="N130">
            <v>0.54400000000000004</v>
          </cell>
          <cell r="O130">
            <v>0.55900000000000005</v>
          </cell>
          <cell r="P130">
            <v>0.56599999999999995</v>
          </cell>
          <cell r="Q130">
            <v>0.57099999999999995</v>
          </cell>
          <cell r="R130">
            <v>0.57499999999999996</v>
          </cell>
          <cell r="S130">
            <v>0.57799999999999996</v>
          </cell>
          <cell r="T130">
            <v>0.58199999999999996</v>
          </cell>
          <cell r="U130">
            <v>0.58799999999999997</v>
          </cell>
          <cell r="V130">
            <v>0.59299999999999997</v>
          </cell>
          <cell r="W130">
            <v>0.59899999999999998</v>
          </cell>
          <cell r="X130">
            <v>0.60499999999999998</v>
          </cell>
          <cell r="Y130">
            <v>0.60599999999999998</v>
          </cell>
          <cell r="Z130">
            <v>0.61399999999999999</v>
          </cell>
          <cell r="AA130">
            <v>0.622</v>
          </cell>
          <cell r="AB130">
            <v>0.629</v>
          </cell>
          <cell r="AC130">
            <v>0.63400000000000001</v>
          </cell>
          <cell r="AD130">
            <v>0.64100000000000001</v>
          </cell>
          <cell r="AE130">
            <v>0.64700000000000002</v>
          </cell>
          <cell r="AF130">
            <v>0.65300000000000002</v>
          </cell>
          <cell r="AG130">
            <v>0.65900000000000003</v>
          </cell>
          <cell r="AH130">
            <v>0.66200000000000003</v>
          </cell>
          <cell r="AI130">
            <v>0.66400000000000003</v>
          </cell>
          <cell r="AJ130">
            <v>0.65400000000000003</v>
          </cell>
          <cell r="AK130">
            <v>0.66700000000000004</v>
          </cell>
          <cell r="AL130">
            <v>63.096299999999999</v>
          </cell>
          <cell r="AM130">
            <v>63.930700000000002</v>
          </cell>
          <cell r="AN130">
            <v>64.265699999999995</v>
          </cell>
          <cell r="AO130">
            <v>64.684600000000003</v>
          </cell>
          <cell r="AP130">
            <v>65.181299999999993</v>
          </cell>
          <cell r="AQ130">
            <v>65.607799999999997</v>
          </cell>
          <cell r="AR130">
            <v>66.051900000000003</v>
          </cell>
          <cell r="AS130">
            <v>66.515000000000001</v>
          </cell>
          <cell r="AT130">
            <v>65.209199999999996</v>
          </cell>
          <cell r="AU130">
            <v>67.120199999999997</v>
          </cell>
          <cell r="AV130">
            <v>67.233500000000006</v>
          </cell>
          <cell r="AW130">
            <v>67.214500000000001</v>
          </cell>
          <cell r="AX130">
            <v>67.179900000000004</v>
          </cell>
          <cell r="AY130">
            <v>67.217399999999998</v>
          </cell>
          <cell r="AZ130">
            <v>67.423299999999998</v>
          </cell>
          <cell r="BA130">
            <v>67.935900000000004</v>
          </cell>
          <cell r="BB130">
            <v>68.724599999999995</v>
          </cell>
          <cell r="BC130">
            <v>69.5595</v>
          </cell>
          <cell r="BD130">
            <v>70.586299999999994</v>
          </cell>
          <cell r="BE130">
            <v>71.4328</v>
          </cell>
          <cell r="BF130">
            <v>72.009</v>
          </cell>
          <cell r="BG130">
            <v>72.416200000000003</v>
          </cell>
          <cell r="BH130">
            <v>72.614800000000002</v>
          </cell>
          <cell r="BI130">
            <v>72.704400000000007</v>
          </cell>
          <cell r="BJ130">
            <v>72.812100000000001</v>
          </cell>
          <cell r="BK130">
            <v>72.983000000000004</v>
          </cell>
          <cell r="BL130">
            <v>73.256200000000007</v>
          </cell>
          <cell r="BM130">
            <v>73.553600000000003</v>
          </cell>
          <cell r="BN130">
            <v>73.849699999999999</v>
          </cell>
          <cell r="BO130">
            <v>74.054299999999998</v>
          </cell>
          <cell r="BP130">
            <v>71.795400000000001</v>
          </cell>
          <cell r="BQ130">
            <v>73.836799999999997</v>
          </cell>
          <cell r="BR130">
            <v>7.4886999129999996</v>
          </cell>
          <cell r="BS130">
            <v>8.0135898589999996</v>
          </cell>
          <cell r="BT130">
            <v>8.1732597350000002</v>
          </cell>
          <cell r="BU130">
            <v>8.3403530119999996</v>
          </cell>
          <cell r="BV130">
            <v>8.5074462890000007</v>
          </cell>
          <cell r="BW130">
            <v>8.674539566</v>
          </cell>
          <cell r="BX130">
            <v>8.9871311190000007</v>
          </cell>
          <cell r="BY130">
            <v>9.2997226719999997</v>
          </cell>
          <cell r="BZ130">
            <v>9.6123142240000004</v>
          </cell>
          <cell r="CA130">
            <v>9.9249057769999993</v>
          </cell>
          <cell r="CB130">
            <v>10.23749733</v>
          </cell>
          <cell r="CC130">
            <v>10.550088880000001</v>
          </cell>
          <cell r="CD130">
            <v>10.86268044</v>
          </cell>
          <cell r="CE130">
            <v>10.90502671</v>
          </cell>
          <cell r="CF130">
            <v>10.94737299</v>
          </cell>
          <cell r="CG130">
            <v>10.989719259999999</v>
          </cell>
          <cell r="CH130">
            <v>10.91788199</v>
          </cell>
          <cell r="CI130">
            <v>10.84604472</v>
          </cell>
          <cell r="CJ130">
            <v>10.77420744</v>
          </cell>
          <cell r="CK130">
            <v>10.70237017</v>
          </cell>
          <cell r="CL130">
            <v>10.8882017</v>
          </cell>
          <cell r="CM130">
            <v>11.07403322</v>
          </cell>
          <cell r="CN130">
            <v>11.25986475</v>
          </cell>
          <cell r="CO130">
            <v>11.445696269999999</v>
          </cell>
          <cell r="CP130">
            <v>11.631527800000001</v>
          </cell>
          <cell r="CQ130">
            <v>11.82682458</v>
          </cell>
          <cell r="CR130">
            <v>12.02540046</v>
          </cell>
          <cell r="CS130">
            <v>12.22731048</v>
          </cell>
          <cell r="CT130">
            <v>12.432610629999999</v>
          </cell>
          <cell r="CU130">
            <v>12.64135783</v>
          </cell>
          <cell r="CV130">
            <v>12.64135783</v>
          </cell>
          <cell r="CW130">
            <v>12.64135783</v>
          </cell>
          <cell r="CX130">
            <v>4.09</v>
          </cell>
          <cell r="CY130">
            <v>4.1840000000000002</v>
          </cell>
          <cell r="CZ130">
            <v>4.2779999999999996</v>
          </cell>
          <cell r="DA130">
            <v>4.3719999999999999</v>
          </cell>
          <cell r="DB130">
            <v>4.4660000000000002</v>
          </cell>
          <cell r="DC130">
            <v>4.5599999999999996</v>
          </cell>
          <cell r="DD130">
            <v>4.6639999999999997</v>
          </cell>
          <cell r="DE130">
            <v>4.7679999999999998</v>
          </cell>
          <cell r="DF130">
            <v>4.8719999999999999</v>
          </cell>
          <cell r="DG130">
            <v>4.976</v>
          </cell>
          <cell r="DH130">
            <v>5.08</v>
          </cell>
          <cell r="DI130">
            <v>5.1559999999999997</v>
          </cell>
          <cell r="DJ130">
            <v>5.2320000000000002</v>
          </cell>
          <cell r="DK130">
            <v>5.3079999999999998</v>
          </cell>
          <cell r="DL130">
            <v>5.3840000000000003</v>
          </cell>
          <cell r="DM130">
            <v>5.46</v>
          </cell>
          <cell r="DN130">
            <v>5.5679999999999996</v>
          </cell>
          <cell r="DO130">
            <v>5.6760000000000002</v>
          </cell>
          <cell r="DP130">
            <v>5.7839999999999998</v>
          </cell>
          <cell r="DQ130">
            <v>5.8920000000000003</v>
          </cell>
          <cell r="DR130">
            <v>6</v>
          </cell>
          <cell r="DS130">
            <v>6.1360000000000001</v>
          </cell>
          <cell r="DT130">
            <v>6.2720000000000002</v>
          </cell>
          <cell r="DU130">
            <v>6.4080000000000004</v>
          </cell>
          <cell r="DV130">
            <v>6.5439999999999996</v>
          </cell>
          <cell r="DW130">
            <v>6.68</v>
          </cell>
          <cell r="DX130">
            <v>6.7960000000000003</v>
          </cell>
          <cell r="DY130">
            <v>6.9119999999999999</v>
          </cell>
          <cell r="DZ130">
            <v>7.0279999999999996</v>
          </cell>
          <cell r="EA130">
            <v>7.1440000000000001</v>
          </cell>
          <cell r="EB130">
            <v>7.1440000000000001</v>
          </cell>
          <cell r="EC130">
            <v>7.1440000000000001</v>
          </cell>
          <cell r="ED130">
            <v>3020.2932529999998</v>
          </cell>
          <cell r="EE130">
            <v>2951.0690279999999</v>
          </cell>
          <cell r="EF130">
            <v>2953.9804199999999</v>
          </cell>
          <cell r="EG130">
            <v>2826.2538009999998</v>
          </cell>
          <cell r="EH130">
            <v>2824.761712</v>
          </cell>
          <cell r="EI130">
            <v>3054.837098</v>
          </cell>
          <cell r="EJ130">
            <v>3251.1055459999998</v>
          </cell>
          <cell r="EK130">
            <v>3380.9936950000001</v>
          </cell>
          <cell r="EL130">
            <v>3528.4293250000001</v>
          </cell>
          <cell r="EM130">
            <v>3717.8907629999999</v>
          </cell>
          <cell r="EN130">
            <v>3818.3347309999999</v>
          </cell>
          <cell r="EO130">
            <v>3850.3737030000002</v>
          </cell>
          <cell r="EP130">
            <v>3849.8148849999998</v>
          </cell>
          <cell r="EQ130">
            <v>3904.5501840000002</v>
          </cell>
          <cell r="ER130">
            <v>4076.7704589999998</v>
          </cell>
          <cell r="ES130">
            <v>4237.1538060000003</v>
          </cell>
          <cell r="ET130">
            <v>4320.5513350000001</v>
          </cell>
          <cell r="EU130">
            <v>4503.2590899999996</v>
          </cell>
          <cell r="EV130">
            <v>4595.4859749999996</v>
          </cell>
          <cell r="EW130">
            <v>4359.4686160000001</v>
          </cell>
          <cell r="EX130">
            <v>4501.6921549999997</v>
          </cell>
          <cell r="EY130">
            <v>4724.3746350000001</v>
          </cell>
          <cell r="EZ130">
            <v>4901.9736890000004</v>
          </cell>
          <cell r="FA130">
            <v>5028.7678159999996</v>
          </cell>
          <cell r="FB130">
            <v>5257.8459560000001</v>
          </cell>
          <cell r="FC130">
            <v>5425.0888150000001</v>
          </cell>
          <cell r="FD130">
            <v>5535.711714</v>
          </cell>
          <cell r="FE130">
            <v>5694.0546359999998</v>
          </cell>
          <cell r="FF130">
            <v>5452.4374129999997</v>
          </cell>
          <cell r="FG130">
            <v>5262.4352250000002</v>
          </cell>
          <cell r="FH130">
            <v>5137.1383409999999</v>
          </cell>
          <cell r="FI130">
            <v>5624.7935950000001</v>
          </cell>
          <cell r="FJ130">
            <v>2</v>
          </cell>
          <cell r="FW130">
            <v>0.91500000000000004</v>
          </cell>
          <cell r="FX130">
            <v>0.92100000000000004</v>
          </cell>
          <cell r="FY130">
            <v>0.92700000000000005</v>
          </cell>
          <cell r="FZ130">
            <v>0.93400000000000005</v>
          </cell>
          <cell r="GA130">
            <v>0.93700000000000006</v>
          </cell>
          <cell r="GB130">
            <v>0.93799999999999994</v>
          </cell>
          <cell r="GC130">
            <v>0.94199999999999995</v>
          </cell>
          <cell r="GD130">
            <v>0.94399999999999995</v>
          </cell>
          <cell r="GE130">
            <v>0.95299999999999996</v>
          </cell>
          <cell r="GF130">
            <v>0.95499999999999996</v>
          </cell>
          <cell r="GG130">
            <v>0.96899999999999997</v>
          </cell>
          <cell r="GH130">
            <v>0.95799999999999996</v>
          </cell>
          <cell r="GI130">
            <v>1</v>
          </cell>
          <cell r="GJ130">
            <v>0.96</v>
          </cell>
          <cell r="GK130">
            <v>0.95899999999999996</v>
          </cell>
          <cell r="GL130">
            <v>0.95799999999999996</v>
          </cell>
          <cell r="GM130">
            <v>0.95699999999999996</v>
          </cell>
          <cell r="GN130">
            <v>0.95599999999999996</v>
          </cell>
          <cell r="GO130">
            <v>0.95699999999999996</v>
          </cell>
          <cell r="GP130">
            <v>0.95599999999999996</v>
          </cell>
          <cell r="HC130">
            <v>0.54181981300000004</v>
          </cell>
          <cell r="HD130">
            <v>0.54620964299999997</v>
          </cell>
          <cell r="HE130">
            <v>0.55300607000000002</v>
          </cell>
          <cell r="HF130">
            <v>0.56072820000000001</v>
          </cell>
          <cell r="HG130">
            <v>0.56669687899999999</v>
          </cell>
          <cell r="HH130">
            <v>0.57402915499999996</v>
          </cell>
          <cell r="HI130">
            <v>0.58099737399999996</v>
          </cell>
          <cell r="HJ130">
            <v>0.58274820599999999</v>
          </cell>
          <cell r="HK130">
            <v>0.59373198699999996</v>
          </cell>
          <cell r="HL130">
            <v>0.60262616300000005</v>
          </cell>
          <cell r="HM130">
            <v>0.61520776300000002</v>
          </cell>
          <cell r="HN130">
            <v>0.61609323299999996</v>
          </cell>
          <cell r="HO130">
            <v>0.64000158900000004</v>
          </cell>
          <cell r="HP130">
            <v>0.62954627299999999</v>
          </cell>
          <cell r="HQ130">
            <v>0.63502734999999999</v>
          </cell>
          <cell r="HR130">
            <v>0.64115033099999996</v>
          </cell>
          <cell r="HS130">
            <v>0.643117045</v>
          </cell>
          <cell r="HT130">
            <v>0.64504760900000002</v>
          </cell>
          <cell r="HU130">
            <v>0.63502934499999997</v>
          </cell>
          <cell r="HV130">
            <v>0.64775065600000004</v>
          </cell>
          <cell r="HW130">
            <v>66.450299999999999</v>
          </cell>
          <cell r="HX130">
            <v>67.013800000000003</v>
          </cell>
          <cell r="HY130">
            <v>67.345799999999997</v>
          </cell>
          <cell r="HZ130">
            <v>67.774100000000004</v>
          </cell>
          <cell r="IA130">
            <v>68.271299999999997</v>
          </cell>
          <cell r="IB130">
            <v>68.614000000000004</v>
          </cell>
          <cell r="IC130">
            <v>69.045599999999993</v>
          </cell>
          <cell r="ID130">
            <v>69.505399999999995</v>
          </cell>
          <cell r="IE130">
            <v>67.709400000000002</v>
          </cell>
          <cell r="IF130">
            <v>70.081299999999999</v>
          </cell>
          <cell r="IG130">
            <v>70.189300000000003</v>
          </cell>
          <cell r="IH130">
            <v>70.162999999999997</v>
          </cell>
          <cell r="II130">
            <v>70.136600000000001</v>
          </cell>
          <cell r="IJ130">
            <v>70.178600000000003</v>
          </cell>
          <cell r="IK130">
            <v>70.399600000000007</v>
          </cell>
          <cell r="IL130">
            <v>70.936899999999994</v>
          </cell>
          <cell r="IM130">
            <v>71.752899999999997</v>
          </cell>
          <cell r="IN130">
            <v>72.591200000000001</v>
          </cell>
          <cell r="IO130">
            <v>73.674400000000006</v>
          </cell>
          <cell r="IP130">
            <v>74.544700000000006</v>
          </cell>
          <cell r="IQ130">
            <v>75.127600000000001</v>
          </cell>
          <cell r="IR130">
            <v>75.528099999999995</v>
          </cell>
          <cell r="IS130">
            <v>75.707099999999997</v>
          </cell>
          <cell r="IT130">
            <v>75.762699999999995</v>
          </cell>
          <cell r="IU130">
            <v>75.822400000000002</v>
          </cell>
          <cell r="IV130">
            <v>75.924999999999997</v>
          </cell>
          <cell r="IW130">
            <v>76.122</v>
          </cell>
          <cell r="IX130">
            <v>76.367099999999994</v>
          </cell>
          <cell r="IY130">
            <v>76.680599999999998</v>
          </cell>
          <cell r="IZ130">
            <v>77.000500000000002</v>
          </cell>
          <cell r="JA130">
            <v>75.012</v>
          </cell>
          <cell r="JB130">
            <v>76.802599999999998</v>
          </cell>
          <cell r="JO130">
            <v>11.172349929999999</v>
          </cell>
          <cell r="JP130">
            <v>11.23332643</v>
          </cell>
          <cell r="JQ130">
            <v>11.29430292</v>
          </cell>
          <cell r="JR130">
            <v>11.35527942</v>
          </cell>
          <cell r="JS130">
            <v>11.26680983</v>
          </cell>
          <cell r="JT130">
            <v>11.17834023</v>
          </cell>
          <cell r="JU130">
            <v>11.08987063</v>
          </cell>
          <cell r="JV130">
            <v>11.00140103</v>
          </cell>
          <cell r="JW130">
            <v>11.155390779999999</v>
          </cell>
          <cell r="JX130">
            <v>11.309380519999999</v>
          </cell>
          <cell r="JY130">
            <v>11.46337026</v>
          </cell>
          <cell r="JZ130">
            <v>11.61736</v>
          </cell>
          <cell r="KA130">
            <v>11.77134974</v>
          </cell>
          <cell r="KB130">
            <v>11.931689179999999</v>
          </cell>
          <cell r="KC130">
            <v>12.09421262</v>
          </cell>
          <cell r="KD130">
            <v>12.25894982</v>
          </cell>
          <cell r="KE130">
            <v>12.478177970000001</v>
          </cell>
          <cell r="KF130">
            <v>12.654799519999999</v>
          </cell>
          <cell r="KG130">
            <v>12.654799519999999</v>
          </cell>
          <cell r="KH130">
            <v>12.654799519999999</v>
          </cell>
          <cell r="KI130">
            <v>3.29</v>
          </cell>
          <cell r="KJ130">
            <v>3.4359999999999999</v>
          </cell>
          <cell r="KK130">
            <v>3.5819999999999999</v>
          </cell>
          <cell r="KL130">
            <v>3.7280000000000002</v>
          </cell>
          <cell r="KM130">
            <v>3.8740000000000001</v>
          </cell>
          <cell r="KN130">
            <v>4.0199999999999996</v>
          </cell>
          <cell r="KO130">
            <v>4.194</v>
          </cell>
          <cell r="KP130">
            <v>4.3680000000000003</v>
          </cell>
          <cell r="KQ130">
            <v>4.5419999999999998</v>
          </cell>
          <cell r="KR130">
            <v>4.7160000000000002</v>
          </cell>
          <cell r="KS130">
            <v>4.8899999999999997</v>
          </cell>
          <cell r="KT130">
            <v>5.0220000000000002</v>
          </cell>
          <cell r="KU130">
            <v>5.1539999999999999</v>
          </cell>
          <cell r="KV130">
            <v>5.2859999999999996</v>
          </cell>
          <cell r="KW130">
            <v>5.4180000000000001</v>
          </cell>
          <cell r="KX130">
            <v>5.55</v>
          </cell>
          <cell r="KY130">
            <v>5.6740000000000004</v>
          </cell>
          <cell r="KZ130">
            <v>5.798</v>
          </cell>
          <cell r="LA130">
            <v>5.9219999999999997</v>
          </cell>
          <cell r="LB130">
            <v>6.0460000000000003</v>
          </cell>
          <cell r="LC130">
            <v>6.17</v>
          </cell>
          <cell r="LD130">
            <v>6.3239999999999998</v>
          </cell>
          <cell r="LE130">
            <v>6.4779999999999998</v>
          </cell>
          <cell r="LF130">
            <v>6.6319999999999997</v>
          </cell>
          <cell r="LG130">
            <v>6.7859999999999996</v>
          </cell>
          <cell r="LH130">
            <v>6.94</v>
          </cell>
          <cell r="LI130">
            <v>7.06</v>
          </cell>
          <cell r="LJ130">
            <v>7.18</v>
          </cell>
          <cell r="LK130">
            <v>7.3</v>
          </cell>
          <cell r="LL130">
            <v>7.42</v>
          </cell>
          <cell r="LM130">
            <v>7.42</v>
          </cell>
          <cell r="LN130">
            <v>7.42</v>
          </cell>
          <cell r="LO130">
            <v>1596.883785</v>
          </cell>
          <cell r="LP130">
            <v>1544.668533</v>
          </cell>
          <cell r="LQ130">
            <v>1510.435727</v>
          </cell>
          <cell r="LR130">
            <v>1410.4527310000001</v>
          </cell>
          <cell r="LS130">
            <v>1374.8211100000001</v>
          </cell>
          <cell r="LT130">
            <v>1449.0299199999999</v>
          </cell>
          <cell r="LU130">
            <v>1542.7043510000001</v>
          </cell>
          <cell r="LV130">
            <v>1603.394894</v>
          </cell>
          <cell r="LW130">
            <v>1672.977081</v>
          </cell>
          <cell r="LX130">
            <v>1797.4763009999999</v>
          </cell>
          <cell r="LY130">
            <v>1881.61796</v>
          </cell>
          <cell r="LZ130">
            <v>1933.2393939999999</v>
          </cell>
          <cell r="MA130">
            <v>1968.887851</v>
          </cell>
          <cell r="MB130">
            <v>2033.4392640000001</v>
          </cell>
          <cell r="MC130">
            <v>2161.486347</v>
          </cell>
          <cell r="MD130">
            <v>2286.972068</v>
          </cell>
          <cell r="ME130">
            <v>2372.8949440000001</v>
          </cell>
          <cell r="MF130">
            <v>2516.2779500000001</v>
          </cell>
          <cell r="MG130">
            <v>2611.7781530000002</v>
          </cell>
          <cell r="MH130">
            <v>2519.009407</v>
          </cell>
          <cell r="MI130">
            <v>2764.6531420000001</v>
          </cell>
          <cell r="MJ130">
            <v>2945.776253</v>
          </cell>
          <cell r="MK130">
            <v>3392.0361779999998</v>
          </cell>
          <cell r="ML130">
            <v>3227.751029</v>
          </cell>
          <cell r="MM130">
            <v>4579.656395</v>
          </cell>
          <cell r="MN130">
            <v>3555.0508289999998</v>
          </cell>
          <cell r="MO130">
            <v>3649.4097029999998</v>
          </cell>
          <cell r="MP130">
            <v>3774.5176099999999</v>
          </cell>
          <cell r="MQ130">
            <v>3590.449509</v>
          </cell>
          <cell r="MR130">
            <v>3441.7977019999998</v>
          </cell>
          <cell r="MS130">
            <v>3325.161357</v>
          </cell>
          <cell r="MT130">
            <v>3646.341023</v>
          </cell>
          <cell r="NG130">
            <v>0.59193274500000004</v>
          </cell>
          <cell r="NH130">
            <v>0.59306552199999996</v>
          </cell>
          <cell r="NI130">
            <v>0.59625270699999999</v>
          </cell>
          <cell r="NJ130">
            <v>0.60042277499999996</v>
          </cell>
          <cell r="NK130">
            <v>0.60482596200000005</v>
          </cell>
          <cell r="NL130">
            <v>0.61167123300000004</v>
          </cell>
          <cell r="NM130">
            <v>0.61649635199999997</v>
          </cell>
          <cell r="NN130">
            <v>0.617071759</v>
          </cell>
          <cell r="NO130">
            <v>0.62298381199999997</v>
          </cell>
          <cell r="NP130">
            <v>0.63082752600000003</v>
          </cell>
          <cell r="NQ130">
            <v>0.63502448499999997</v>
          </cell>
          <cell r="NR130">
            <v>0.64282399499999998</v>
          </cell>
          <cell r="NS130">
            <v>0.64000462400000002</v>
          </cell>
          <cell r="NT130">
            <v>0.65588562800000005</v>
          </cell>
          <cell r="NU130">
            <v>0.66221397400000004</v>
          </cell>
          <cell r="NV130">
            <v>0.668997748</v>
          </cell>
          <cell r="NW130">
            <v>0.67215108800000001</v>
          </cell>
          <cell r="NX130">
            <v>0.67495182300000001</v>
          </cell>
          <cell r="NY130">
            <v>0.66365460600000004</v>
          </cell>
          <cell r="NZ130">
            <v>0.67770392800000001</v>
          </cell>
          <cell r="OA130">
            <v>59.765799999999999</v>
          </cell>
          <cell r="OB130">
            <v>60.833599999999997</v>
          </cell>
          <cell r="OC130">
            <v>61.172800000000002</v>
          </cell>
          <cell r="OD130">
            <v>61.583500000000001</v>
          </cell>
          <cell r="OE130">
            <v>62.078800000000001</v>
          </cell>
          <cell r="OF130">
            <v>62.579099999999997</v>
          </cell>
          <cell r="OG130">
            <v>63.0321</v>
          </cell>
          <cell r="OH130">
            <v>63.503999999999998</v>
          </cell>
          <cell r="OI130">
            <v>62.660600000000002</v>
          </cell>
          <cell r="OJ130">
            <v>64.153000000000006</v>
          </cell>
          <cell r="OK130">
            <v>64.282499999999999</v>
          </cell>
          <cell r="OL130">
            <v>64.284000000000006</v>
          </cell>
          <cell r="OM130">
            <v>64.255899999999997</v>
          </cell>
          <cell r="ON130">
            <v>64.300200000000004</v>
          </cell>
          <cell r="OO130">
            <v>64.497900000000001</v>
          </cell>
          <cell r="OP130">
            <v>64.984700000000004</v>
          </cell>
          <cell r="OQ130">
            <v>65.730199999999996</v>
          </cell>
          <cell r="OR130">
            <v>66.539500000000004</v>
          </cell>
          <cell r="OS130">
            <v>67.491900000000001</v>
          </cell>
          <cell r="OT130">
            <v>68.296499999999995</v>
          </cell>
          <cell r="OU130">
            <v>68.853999999999999</v>
          </cell>
          <cell r="OV130">
            <v>69.263300000000001</v>
          </cell>
          <cell r="OW130">
            <v>69.483900000000006</v>
          </cell>
          <cell r="OX130">
            <v>69.612499999999997</v>
          </cell>
          <cell r="OY130">
            <v>69.770300000000006</v>
          </cell>
          <cell r="OZ130">
            <v>70.004900000000006</v>
          </cell>
          <cell r="PA130">
            <v>70.344300000000004</v>
          </cell>
          <cell r="PB130">
            <v>70.685699999999997</v>
          </cell>
          <cell r="PC130">
            <v>70.963899999999995</v>
          </cell>
          <cell r="PD130">
            <v>71.065899999999999</v>
          </cell>
          <cell r="PE130">
            <v>68.647900000000007</v>
          </cell>
          <cell r="PF130">
            <v>70.835700000000003</v>
          </cell>
          <cell r="PS130">
            <v>10.563739780000001</v>
          </cell>
          <cell r="PT130">
            <v>10.587787840000001</v>
          </cell>
          <cell r="PU130">
            <v>10.611835900000001</v>
          </cell>
          <cell r="PV130">
            <v>10.635883959999999</v>
          </cell>
          <cell r="PW130">
            <v>10.58085707</v>
          </cell>
          <cell r="PX130">
            <v>10.52583018</v>
          </cell>
          <cell r="PY130">
            <v>10.470803289999999</v>
          </cell>
          <cell r="PZ130">
            <v>10.415776409999999</v>
          </cell>
          <cell r="QA130">
            <v>10.62634701</v>
          </cell>
          <cell r="QB130">
            <v>10.83691761</v>
          </cell>
          <cell r="QC130">
            <v>11.047488209999999</v>
          </cell>
          <cell r="QD130">
            <v>11.25805881</v>
          </cell>
          <cell r="QE130">
            <v>11.46862941</v>
          </cell>
          <cell r="QF130">
            <v>11.6916432</v>
          </cell>
          <cell r="QG130">
            <v>11.91899362</v>
          </cell>
          <cell r="QH130">
            <v>12.150765</v>
          </cell>
          <cell r="QI130">
            <v>12.387043289999999</v>
          </cell>
          <cell r="QJ130">
            <v>12.62791614</v>
          </cell>
          <cell r="QK130">
            <v>12.62791614</v>
          </cell>
          <cell r="QL130">
            <v>12.62791614</v>
          </cell>
          <cell r="QM130">
            <v>4.95</v>
          </cell>
          <cell r="QN130">
            <v>4.99</v>
          </cell>
          <cell r="QO130">
            <v>5.03</v>
          </cell>
          <cell r="QP130">
            <v>5.07</v>
          </cell>
          <cell r="QQ130">
            <v>5.1100000000000003</v>
          </cell>
          <cell r="QR130">
            <v>5.15</v>
          </cell>
          <cell r="QS130">
            <v>5.1779999999999999</v>
          </cell>
          <cell r="QT130">
            <v>5.2060000000000004</v>
          </cell>
          <cell r="QU130">
            <v>5.234</v>
          </cell>
          <cell r="QV130">
            <v>5.2619999999999996</v>
          </cell>
          <cell r="QW130">
            <v>5.27</v>
          </cell>
          <cell r="QX130">
            <v>5.29</v>
          </cell>
          <cell r="QY130">
            <v>5.31</v>
          </cell>
          <cell r="QZ130">
            <v>5.33</v>
          </cell>
          <cell r="RA130">
            <v>5.35</v>
          </cell>
          <cell r="RB130">
            <v>5.37</v>
          </cell>
          <cell r="RC130">
            <v>5.4619999999999997</v>
          </cell>
          <cell r="RD130">
            <v>5.6340000000000003</v>
          </cell>
          <cell r="RE130">
            <v>5.6959999999999997</v>
          </cell>
          <cell r="RF130">
            <v>5.758</v>
          </cell>
          <cell r="RG130">
            <v>5.82</v>
          </cell>
          <cell r="RH130">
            <v>5.9359999999999999</v>
          </cell>
          <cell r="RI130">
            <v>6.0519999999999996</v>
          </cell>
          <cell r="RJ130">
            <v>6.1680000000000001</v>
          </cell>
          <cell r="RK130">
            <v>6.2839999999999998</v>
          </cell>
          <cell r="RL130">
            <v>6.4</v>
          </cell>
          <cell r="RM130">
            <v>6.51</v>
          </cell>
          <cell r="RN130">
            <v>6.62</v>
          </cell>
          <cell r="RO130">
            <v>6.73</v>
          </cell>
          <cell r="RP130">
            <v>6.84</v>
          </cell>
          <cell r="RQ130">
            <v>6.84</v>
          </cell>
          <cell r="RR130">
            <v>6.84</v>
          </cell>
          <cell r="RS130">
            <v>4479.5024409999996</v>
          </cell>
          <cell r="RT130">
            <v>4392.6029959999996</v>
          </cell>
          <cell r="RU130">
            <v>4433.2411069999998</v>
          </cell>
          <cell r="RV130">
            <v>4276.7802190000002</v>
          </cell>
          <cell r="RW130">
            <v>4309.9754919999996</v>
          </cell>
          <cell r="RX130">
            <v>4699.3506580000003</v>
          </cell>
          <cell r="RY130">
            <v>5000.8789390000002</v>
          </cell>
          <cell r="RZ130">
            <v>5202.520023</v>
          </cell>
          <cell r="SA130">
            <v>5430.4948480000003</v>
          </cell>
          <cell r="SB130">
            <v>5687.4190570000001</v>
          </cell>
          <cell r="SC130">
            <v>5805.8191770000003</v>
          </cell>
          <cell r="SD130">
            <v>5819.1056509999999</v>
          </cell>
          <cell r="SE130">
            <v>5782.7732249999999</v>
          </cell>
          <cell r="SF130">
            <v>5828.8836950000004</v>
          </cell>
          <cell r="SG130">
            <v>6048.0604839999996</v>
          </cell>
          <cell r="SH130">
            <v>6245.1523340000003</v>
          </cell>
          <cell r="SI130">
            <v>6325.9808650000004</v>
          </cell>
          <cell r="SJ130">
            <v>6549.1932020000004</v>
          </cell>
          <cell r="SK130">
            <v>6638.0523929999999</v>
          </cell>
          <cell r="SL130">
            <v>6254.5358919999999</v>
          </cell>
          <cell r="SM130">
            <v>6290.2541869999995</v>
          </cell>
          <cell r="SN130">
            <v>6555.6915870000003</v>
          </cell>
          <cell r="SO130">
            <v>6456.6196330000002</v>
          </cell>
          <cell r="SP130">
            <v>6883.0401629999997</v>
          </cell>
          <cell r="SQ130">
            <v>5956.053285</v>
          </cell>
          <cell r="SR130">
            <v>7350.1817039999996</v>
          </cell>
          <cell r="SS130">
            <v>7477.332332</v>
          </cell>
          <cell r="ST130">
            <v>7669.6099759999997</v>
          </cell>
          <cell r="SU130">
            <v>7368.5239700000002</v>
          </cell>
          <cell r="SV130">
            <v>7135.8786410000002</v>
          </cell>
          <cell r="SW130">
            <v>7002.016654</v>
          </cell>
          <cell r="SX130">
            <v>7661.4340519999996</v>
          </cell>
          <cell r="SZ130">
            <v>0.47199999999999998</v>
          </cell>
          <cell r="TA130">
            <v>0.47799999999999998</v>
          </cell>
          <cell r="TB130">
            <v>0.48299999999999998</v>
          </cell>
          <cell r="TC130">
            <v>0.49099999999999999</v>
          </cell>
          <cell r="TD130">
            <v>0.497</v>
          </cell>
          <cell r="TE130">
            <v>0.502</v>
          </cell>
          <cell r="TF130">
            <v>0.50800000000000001</v>
          </cell>
          <cell r="TG130">
            <v>0.51</v>
          </cell>
          <cell r="TH130">
            <v>0.51300000000000001</v>
          </cell>
          <cell r="TI130">
            <v>0.505</v>
          </cell>
          <cell r="TJ130">
            <v>0.51600000000000001</v>
          </cell>
          <cell r="TL130">
            <v>23.846081850000001</v>
          </cell>
          <cell r="TM130">
            <v>23.680370450000002</v>
          </cell>
          <cell r="TN130">
            <v>23.536434929999999</v>
          </cell>
          <cell r="TO130">
            <v>22.95426295</v>
          </cell>
          <cell r="TP130">
            <v>22.82202139</v>
          </cell>
          <cell r="TQ130">
            <v>22.696264800000002</v>
          </cell>
          <cell r="TR130">
            <v>22.587145069999998</v>
          </cell>
          <cell r="TS130">
            <v>22.46913296</v>
          </cell>
          <cell r="TT130">
            <v>22.363462989999999</v>
          </cell>
          <cell r="TU130">
            <v>22.23421055</v>
          </cell>
          <cell r="TV130">
            <v>22.121228760000001</v>
          </cell>
          <cell r="TX130">
            <v>24.115755629999999</v>
          </cell>
          <cell r="TY130">
            <v>24.0063593</v>
          </cell>
          <cell r="TZ130">
            <v>23.817034700000001</v>
          </cell>
          <cell r="UA130">
            <v>23.400936040000001</v>
          </cell>
          <cell r="UB130">
            <v>23.183925810000002</v>
          </cell>
          <cell r="UC130">
            <v>23.124042880000001</v>
          </cell>
          <cell r="UD130">
            <v>22.913505310000001</v>
          </cell>
          <cell r="UE130">
            <v>22.96072508</v>
          </cell>
          <cell r="UF130">
            <v>22.740963860000001</v>
          </cell>
          <cell r="UG130">
            <v>22.782874620000001</v>
          </cell>
          <cell r="UH130">
            <v>22.638680659999999</v>
          </cell>
          <cell r="UI130">
            <v>14.369592669999999</v>
          </cell>
          <cell r="UJ130">
            <v>13.767610550000001</v>
          </cell>
          <cell r="UK130">
            <v>13.27047634</v>
          </cell>
          <cell r="UL130">
            <v>12.83866978</v>
          </cell>
          <cell r="UM130">
            <v>12.36995125</v>
          </cell>
          <cell r="UN130">
            <v>11.97322655</v>
          </cell>
          <cell r="UO130">
            <v>11.5959568</v>
          </cell>
          <cell r="UP130">
            <v>11.2685976</v>
          </cell>
          <cell r="UQ130">
            <v>10.91456127</v>
          </cell>
          <cell r="UR130">
            <v>10.59755135</v>
          </cell>
          <cell r="US130">
            <v>10.20979404</v>
          </cell>
          <cell r="UT130">
            <v>9.8708486559999997</v>
          </cell>
          <cell r="UV130">
            <v>29.49004</v>
          </cell>
          <cell r="UW130">
            <v>29.49004</v>
          </cell>
          <cell r="UX130">
            <v>29.49004</v>
          </cell>
          <cell r="UY130">
            <v>25.799036610000002</v>
          </cell>
          <cell r="UZ130">
            <v>25.799036610000002</v>
          </cell>
          <cell r="VA130">
            <v>25.799036610000002</v>
          </cell>
          <cell r="VB130">
            <v>25.799036610000002</v>
          </cell>
          <cell r="VC130">
            <v>25.799036610000002</v>
          </cell>
          <cell r="VD130">
            <v>25.799036610000002</v>
          </cell>
          <cell r="VE130">
            <v>25.799036610000002</v>
          </cell>
          <cell r="VF130">
            <v>25.799036610000002</v>
          </cell>
          <cell r="VG130">
            <v>28.280595000000002</v>
          </cell>
          <cell r="VH130">
            <v>28.280595000000002</v>
          </cell>
          <cell r="VI130">
            <v>28.280595000000002</v>
          </cell>
          <cell r="VJ130">
            <v>28.280595000000002</v>
          </cell>
          <cell r="VK130">
            <v>30.693801000000001</v>
          </cell>
          <cell r="VL130">
            <v>30.693801000000001</v>
          </cell>
          <cell r="VM130">
            <v>30.693801000000001</v>
          </cell>
          <cell r="VN130">
            <v>30.693801000000001</v>
          </cell>
          <cell r="VO130">
            <v>30.693801000000001</v>
          </cell>
          <cell r="VP130">
            <v>30.693801000000001</v>
          </cell>
          <cell r="VQ130">
            <v>30.693801000000001</v>
          </cell>
          <cell r="VR130">
            <v>30.693801000000001</v>
          </cell>
          <cell r="VS130">
            <v>102</v>
          </cell>
          <cell r="VT130">
            <v>0.63500000000000001</v>
          </cell>
          <cell r="VU130">
            <v>0.63100000000000001</v>
          </cell>
          <cell r="VV130">
            <v>0.629</v>
          </cell>
          <cell r="VW130">
            <v>0.626</v>
          </cell>
          <cell r="VX130">
            <v>0.621</v>
          </cell>
          <cell r="VY130">
            <v>0.61899999999999999</v>
          </cell>
          <cell r="VZ130">
            <v>0.61199999999999999</v>
          </cell>
          <cell r="WA130">
            <v>0.60499999999999998</v>
          </cell>
          <cell r="WB130">
            <v>0.60199999999999998</v>
          </cell>
          <cell r="WC130">
            <v>0.59899999999999998</v>
          </cell>
          <cell r="WD130">
            <v>0.59199999999999997</v>
          </cell>
          <cell r="WE130">
            <v>0.58699999999999997</v>
          </cell>
          <cell r="WF130">
            <v>0.54400000000000004</v>
          </cell>
          <cell r="WG130">
            <v>0.53800000000000003</v>
          </cell>
          <cell r="WH130">
            <v>0.53200000000000003</v>
          </cell>
          <cell r="WI130">
            <v>0.52500000000000002</v>
          </cell>
          <cell r="WJ130">
            <v>0.53300000000000003</v>
          </cell>
          <cell r="WK130">
            <v>0.51800000000000002</v>
          </cell>
          <cell r="WL130">
            <v>0.51100000000000001</v>
          </cell>
          <cell r="WM130">
            <v>0.5</v>
          </cell>
          <cell r="WN130">
            <v>0.497</v>
          </cell>
          <cell r="WO130">
            <v>0.45800000000000002</v>
          </cell>
          <cell r="WP130">
            <v>0.45500000000000002</v>
          </cell>
          <cell r="WQ130">
            <v>0.45</v>
          </cell>
          <cell r="WR130">
            <v>0.443</v>
          </cell>
          <cell r="WS130">
            <v>0.442</v>
          </cell>
          <cell r="WT130">
            <v>0.434</v>
          </cell>
          <cell r="WU130">
            <v>0.43099999999999999</v>
          </cell>
          <cell r="WV130">
            <v>0.43099999999999999</v>
          </cell>
          <cell r="WW130">
            <v>0.432</v>
          </cell>
          <cell r="WX130">
            <v>0.42899999999999999</v>
          </cell>
          <cell r="WY130">
            <v>0.42399999999999999</v>
          </cell>
          <cell r="WZ130">
            <v>244</v>
          </cell>
          <cell r="XA130">
            <v>235</v>
          </cell>
          <cell r="XB130">
            <v>230</v>
          </cell>
          <cell r="XC130">
            <v>220</v>
          </cell>
          <cell r="XD130">
            <v>210</v>
          </cell>
          <cell r="XE130">
            <v>201</v>
          </cell>
          <cell r="XF130">
            <v>192</v>
          </cell>
          <cell r="XG130">
            <v>182</v>
          </cell>
          <cell r="XH130">
            <v>180</v>
          </cell>
          <cell r="XI130">
            <v>168</v>
          </cell>
          <cell r="XJ130">
            <v>162</v>
          </cell>
          <cell r="XK130">
            <v>157</v>
          </cell>
          <cell r="XL130">
            <v>151</v>
          </cell>
          <cell r="XM130">
            <v>145</v>
          </cell>
          <cell r="XN130">
            <v>138</v>
          </cell>
          <cell r="XO130">
            <v>131</v>
          </cell>
          <cell r="XP130">
            <v>124</v>
          </cell>
          <cell r="XQ130">
            <v>121</v>
          </cell>
          <cell r="XR130">
            <v>116</v>
          </cell>
          <cell r="XS130">
            <v>113</v>
          </cell>
          <cell r="XT130">
            <v>112</v>
          </cell>
          <cell r="XU130">
            <v>110</v>
          </cell>
          <cell r="XV130">
            <v>108</v>
          </cell>
          <cell r="XW130">
            <v>105</v>
          </cell>
          <cell r="XX130">
            <v>103</v>
          </cell>
          <cell r="XY130">
            <v>101</v>
          </cell>
          <cell r="XZ130">
            <v>100</v>
          </cell>
          <cell r="YA130">
            <v>98</v>
          </cell>
          <cell r="YB130">
            <v>98</v>
          </cell>
          <cell r="YC130">
            <v>98</v>
          </cell>
          <cell r="YD130">
            <v>98</v>
          </cell>
          <cell r="YE130">
            <v>98</v>
          </cell>
          <cell r="YF130">
            <v>148.34100000000001</v>
          </cell>
          <cell r="YG130">
            <v>145.73099999999999</v>
          </cell>
          <cell r="YH130">
            <v>141.351</v>
          </cell>
          <cell r="YI130">
            <v>138.304</v>
          </cell>
          <cell r="YJ130">
            <v>131.143</v>
          </cell>
          <cell r="YK130">
            <v>127.574</v>
          </cell>
          <cell r="YL130">
            <v>124.062</v>
          </cell>
          <cell r="YM130">
            <v>118.874</v>
          </cell>
          <cell r="YN130">
            <v>117.64100000000001</v>
          </cell>
          <cell r="YO130">
            <v>116.289</v>
          </cell>
          <cell r="YP130">
            <v>113.855</v>
          </cell>
          <cell r="YQ130">
            <v>112.328</v>
          </cell>
          <cell r="YR130">
            <v>110.43300000000001</v>
          </cell>
          <cell r="YS130">
            <v>108.971</v>
          </cell>
          <cell r="YT130">
            <v>106.65900000000001</v>
          </cell>
          <cell r="YU130">
            <v>104.654</v>
          </cell>
          <cell r="YV130">
            <v>102.92700000000001</v>
          </cell>
          <cell r="YW130">
            <v>101.11199999999999</v>
          </cell>
          <cell r="YX130">
            <v>99.373000000000005</v>
          </cell>
          <cell r="YY130">
            <v>98.367999999999995</v>
          </cell>
          <cell r="YZ130">
            <v>97.947000000000003</v>
          </cell>
          <cell r="ZA130">
            <v>96.792000000000002</v>
          </cell>
          <cell r="ZB130">
            <v>96.372</v>
          </cell>
          <cell r="ZC130">
            <v>95.082999999999998</v>
          </cell>
          <cell r="ZD130">
            <v>94.225999999999999</v>
          </cell>
          <cell r="ZE130">
            <v>93.552000000000007</v>
          </cell>
          <cell r="ZF130">
            <v>91.879000000000005</v>
          </cell>
          <cell r="ZG130">
            <v>90.950999999999993</v>
          </cell>
          <cell r="ZH130">
            <v>89.65</v>
          </cell>
          <cell r="ZI130">
            <v>88.623000000000005</v>
          </cell>
          <cell r="ZJ130">
            <v>87.361000000000004</v>
          </cell>
          <cell r="ZK130">
            <v>85.647999999999996</v>
          </cell>
          <cell r="ZL130">
            <v>16.37</v>
          </cell>
          <cell r="ZM130">
            <v>17.462</v>
          </cell>
          <cell r="ZN130">
            <v>18.553999999999998</v>
          </cell>
          <cell r="ZO130">
            <v>19.646000000000001</v>
          </cell>
          <cell r="ZP130">
            <v>20.738</v>
          </cell>
          <cell r="ZQ130">
            <v>21.83</v>
          </cell>
          <cell r="ZR130">
            <v>23.19</v>
          </cell>
          <cell r="ZS130">
            <v>24.55</v>
          </cell>
          <cell r="ZT130">
            <v>25.91</v>
          </cell>
          <cell r="ZU130">
            <v>27.27</v>
          </cell>
          <cell r="ZV130">
            <v>28.63</v>
          </cell>
          <cell r="ZW130">
            <v>29.68</v>
          </cell>
          <cell r="ZX130">
            <v>30.73</v>
          </cell>
          <cell r="ZY130">
            <v>31.78</v>
          </cell>
          <cell r="ZZ130">
            <v>31.86</v>
          </cell>
          <cell r="AAA130">
            <v>32.69</v>
          </cell>
          <cell r="AAB130">
            <v>34.043999999999997</v>
          </cell>
          <cell r="AAC130">
            <v>35.398000000000003</v>
          </cell>
          <cell r="AAD130">
            <v>36.752000000000002</v>
          </cell>
          <cell r="AAE130">
            <v>38.328000000000003</v>
          </cell>
          <cell r="AAF130">
            <v>39.44</v>
          </cell>
          <cell r="AAG130">
            <v>41.012</v>
          </cell>
          <cell r="AAH130">
            <v>42.584000000000003</v>
          </cell>
          <cell r="AAI130">
            <v>44.155999999999999</v>
          </cell>
          <cell r="AAJ130">
            <v>45.728000000000002</v>
          </cell>
          <cell r="AAK130">
            <v>47.3</v>
          </cell>
          <cell r="AAL130">
            <v>48.28</v>
          </cell>
          <cell r="AAM130">
            <v>49.26</v>
          </cell>
          <cell r="AAN130">
            <v>50.24</v>
          </cell>
          <cell r="AAO130">
            <v>51.22</v>
          </cell>
          <cell r="AAP130">
            <v>51.22</v>
          </cell>
          <cell r="AAQ130">
            <v>51.22</v>
          </cell>
          <cell r="AAR130">
            <v>27.34</v>
          </cell>
          <cell r="AAS130">
            <v>27.802</v>
          </cell>
          <cell r="AAT130">
            <v>28.263999999999999</v>
          </cell>
          <cell r="AAU130">
            <v>28.725999999999999</v>
          </cell>
          <cell r="AAV130">
            <v>29.187999999999999</v>
          </cell>
          <cell r="AAW130">
            <v>29.65</v>
          </cell>
          <cell r="AAX130">
            <v>30.015999999999998</v>
          </cell>
          <cell r="AAY130">
            <v>30.382000000000001</v>
          </cell>
          <cell r="AAZ130">
            <v>30.748000000000001</v>
          </cell>
          <cell r="ABA130">
            <v>31.114000000000001</v>
          </cell>
          <cell r="ABB130">
            <v>31.48</v>
          </cell>
          <cell r="ABC130">
            <v>32.158000000000001</v>
          </cell>
          <cell r="ABD130">
            <v>32.835999999999999</v>
          </cell>
          <cell r="ABE130">
            <v>33.514000000000003</v>
          </cell>
          <cell r="ABF130">
            <v>34.192</v>
          </cell>
          <cell r="ABG130">
            <v>34.869999999999997</v>
          </cell>
          <cell r="ABH130">
            <v>35.555999999999997</v>
          </cell>
          <cell r="ABI130">
            <v>36.241999999999997</v>
          </cell>
          <cell r="ABJ130">
            <v>36.927999999999997</v>
          </cell>
          <cell r="ABK130">
            <v>37.613999999999997</v>
          </cell>
          <cell r="ABL130">
            <v>38.299999999999997</v>
          </cell>
          <cell r="ABM130">
            <v>39.74</v>
          </cell>
          <cell r="ABN130">
            <v>41.18</v>
          </cell>
          <cell r="ABO130">
            <v>42.62</v>
          </cell>
          <cell r="ABP130">
            <v>44.06</v>
          </cell>
          <cell r="ABQ130">
            <v>45.5</v>
          </cell>
          <cell r="ABR130">
            <v>46.56</v>
          </cell>
          <cell r="ABS130">
            <v>47.62</v>
          </cell>
          <cell r="ABT130">
            <v>48.68</v>
          </cell>
          <cell r="ABU130">
            <v>49.74</v>
          </cell>
          <cell r="ABV130">
            <v>49.74</v>
          </cell>
          <cell r="ABW130">
            <v>49.74</v>
          </cell>
          <cell r="ABX130">
            <v>10.752688170000001</v>
          </cell>
          <cell r="ABY130">
            <v>10.752688170000001</v>
          </cell>
          <cell r="ABZ130">
            <v>10.752688170000001</v>
          </cell>
          <cell r="ACA130">
            <v>10.752688170000001</v>
          </cell>
          <cell r="ACB130">
            <v>10.752688170000001</v>
          </cell>
          <cell r="ACC130">
            <v>10.752688170000001</v>
          </cell>
          <cell r="ACD130">
            <v>10.752688170000001</v>
          </cell>
          <cell r="ACE130">
            <v>10.752688170000001</v>
          </cell>
          <cell r="ACF130">
            <v>10.752688170000001</v>
          </cell>
          <cell r="ACG130">
            <v>9.6774193549999996</v>
          </cell>
          <cell r="ACH130">
            <v>9.6774193549999996</v>
          </cell>
          <cell r="ACI130">
            <v>9.6774193549999996</v>
          </cell>
          <cell r="ACJ130">
            <v>20.652173909999998</v>
          </cell>
          <cell r="ACK130">
            <v>20.652173909999998</v>
          </cell>
          <cell r="ACL130">
            <v>20.652173909999998</v>
          </cell>
          <cell r="ACM130">
            <v>20.652173909999998</v>
          </cell>
          <cell r="ACN130">
            <v>15.217391299999999</v>
          </cell>
          <cell r="ACO130">
            <v>18.47826087</v>
          </cell>
          <cell r="ACP130">
            <v>18.47826087</v>
          </cell>
          <cell r="ACQ130">
            <v>20.652173909999998</v>
          </cell>
          <cell r="ACR130">
            <v>20.652173909999998</v>
          </cell>
          <cell r="ACS130">
            <v>40.217391300000003</v>
          </cell>
          <cell r="ACT130">
            <v>40.217391300000003</v>
          </cell>
          <cell r="ACU130">
            <v>40.217391300000003</v>
          </cell>
          <cell r="ACV130">
            <v>42.391304349999999</v>
          </cell>
          <cell r="ACW130">
            <v>41.304347829999998</v>
          </cell>
          <cell r="ACX130">
            <v>45.652173910000002</v>
          </cell>
          <cell r="ACY130">
            <v>45.652173910000002</v>
          </cell>
          <cell r="ACZ130">
            <v>45.652173910000002</v>
          </cell>
          <cell r="ADA130">
            <v>44.565217390000001</v>
          </cell>
          <cell r="ADB130">
            <v>47.252747249999999</v>
          </cell>
          <cell r="ADC130">
            <v>50.549450550000003</v>
          </cell>
          <cell r="ADD130">
            <v>89.247311830000001</v>
          </cell>
          <cell r="ADE130">
            <v>89.247311830000001</v>
          </cell>
          <cell r="ADF130">
            <v>89.247311830000001</v>
          </cell>
          <cell r="ADG130">
            <v>89.247311830000001</v>
          </cell>
          <cell r="ADH130">
            <v>89.247311830000001</v>
          </cell>
          <cell r="ADI130">
            <v>89.247311830000001</v>
          </cell>
          <cell r="ADJ130">
            <v>89.247311830000001</v>
          </cell>
          <cell r="ADK130">
            <v>89.247311830000001</v>
          </cell>
          <cell r="ADL130">
            <v>89.247311830000001</v>
          </cell>
          <cell r="ADM130">
            <v>90.322580650000006</v>
          </cell>
          <cell r="ADN130">
            <v>90.322580650000006</v>
          </cell>
          <cell r="ADO130">
            <v>90.322580650000006</v>
          </cell>
          <cell r="ADP130">
            <v>79.347826089999998</v>
          </cell>
          <cell r="ADQ130">
            <v>79.347826089999998</v>
          </cell>
          <cell r="ADR130">
            <v>79.347826089999998</v>
          </cell>
          <cell r="ADS130">
            <v>79.347826089999998</v>
          </cell>
          <cell r="ADT130">
            <v>84.782608699999997</v>
          </cell>
          <cell r="ADU130">
            <v>81.52173913</v>
          </cell>
          <cell r="ADV130">
            <v>81.52173913</v>
          </cell>
          <cell r="ADW130">
            <v>79.347826089999998</v>
          </cell>
          <cell r="ADX130">
            <v>79.347826089999998</v>
          </cell>
          <cell r="ADY130">
            <v>59.782608699999997</v>
          </cell>
          <cell r="ADZ130">
            <v>59.782608699999997</v>
          </cell>
          <cell r="AEA130">
            <v>59.782608699999997</v>
          </cell>
          <cell r="AEB130">
            <v>57.608695650000001</v>
          </cell>
          <cell r="AEC130">
            <v>58.695652170000002</v>
          </cell>
          <cell r="AED130">
            <v>54.347826089999998</v>
          </cell>
          <cell r="AEE130">
            <v>54.347826089999998</v>
          </cell>
          <cell r="AEF130">
            <v>54.347826089999998</v>
          </cell>
          <cell r="AEG130">
            <v>55.434782609999999</v>
          </cell>
          <cell r="AEH130">
            <v>52.747252750000001</v>
          </cell>
          <cell r="AEI130">
            <v>49.450549449999997</v>
          </cell>
          <cell r="AEJ130">
            <v>39.200000000000003</v>
          </cell>
          <cell r="AEK130">
            <v>39.115000000000002</v>
          </cell>
          <cell r="AEL130">
            <v>37.630000000000003</v>
          </cell>
          <cell r="AEM130">
            <v>36.161000000000001</v>
          </cell>
          <cell r="AEN130">
            <v>34.710999999999999</v>
          </cell>
          <cell r="AEO130">
            <v>33.283000000000001</v>
          </cell>
          <cell r="AEP130">
            <v>33.600999999999999</v>
          </cell>
          <cell r="AEQ130">
            <v>33.881</v>
          </cell>
          <cell r="AER130">
            <v>34.17</v>
          </cell>
          <cell r="AES130">
            <v>34.997</v>
          </cell>
          <cell r="AET130">
            <v>35.832000000000001</v>
          </cell>
          <cell r="AEU130">
            <v>36.671999999999997</v>
          </cell>
          <cell r="AEV130">
            <v>37.518000000000001</v>
          </cell>
          <cell r="AEW130">
            <v>38.371000000000002</v>
          </cell>
          <cell r="AEX130">
            <v>39.228999999999999</v>
          </cell>
          <cell r="AEY130">
            <v>40.093000000000004</v>
          </cell>
          <cell r="AEZ130">
            <v>40.957000000000001</v>
          </cell>
          <cell r="AFA130">
            <v>41.826999999999998</v>
          </cell>
          <cell r="AFB130">
            <v>42.7</v>
          </cell>
          <cell r="AFC130">
            <v>43.575000000000003</v>
          </cell>
          <cell r="AFD130">
            <v>44.45</v>
          </cell>
          <cell r="AFE130">
            <v>45.325000000000003</v>
          </cell>
          <cell r="AFF130">
            <v>46.198999999999998</v>
          </cell>
          <cell r="AFG130">
            <v>47.073</v>
          </cell>
          <cell r="AFH130">
            <v>47.948</v>
          </cell>
          <cell r="AFI130">
            <v>48.356999999999999</v>
          </cell>
          <cell r="AFJ130">
            <v>48.732999999999997</v>
          </cell>
          <cell r="AFK130">
            <v>49.085999999999999</v>
          </cell>
          <cell r="AFL130">
            <v>48.646000000000001</v>
          </cell>
          <cell r="AFM130">
            <v>48.206000000000003</v>
          </cell>
          <cell r="AFN130">
            <v>46.43</v>
          </cell>
          <cell r="AFO130">
            <v>46.802999999999997</v>
          </cell>
          <cell r="AFP130">
            <v>85.141999999999996</v>
          </cell>
          <cell r="AFQ130">
            <v>86.281000000000006</v>
          </cell>
          <cell r="AFR130">
            <v>85.802999999999997</v>
          </cell>
          <cell r="AFS130">
            <v>85.281999999999996</v>
          </cell>
          <cell r="AFT130">
            <v>84.718999999999994</v>
          </cell>
          <cell r="AFU130">
            <v>84.114000000000004</v>
          </cell>
          <cell r="AFV130">
            <v>84.9</v>
          </cell>
          <cell r="AFW130">
            <v>85.677000000000007</v>
          </cell>
          <cell r="AFX130">
            <v>86.441000000000003</v>
          </cell>
          <cell r="AFY130">
            <v>86.296999999999997</v>
          </cell>
          <cell r="AFZ130">
            <v>86.143000000000001</v>
          </cell>
          <cell r="AGA130">
            <v>85.98</v>
          </cell>
          <cell r="AGB130">
            <v>85.808999999999997</v>
          </cell>
          <cell r="AGC130">
            <v>85.63</v>
          </cell>
          <cell r="AGD130">
            <v>85.445999999999998</v>
          </cell>
          <cell r="AGE130">
            <v>85.254999999999995</v>
          </cell>
          <cell r="AGF130">
            <v>85.049000000000007</v>
          </cell>
          <cell r="AGG130">
            <v>84.84</v>
          </cell>
          <cell r="AGH130">
            <v>84.626000000000005</v>
          </cell>
          <cell r="AGI130">
            <v>84.403000000000006</v>
          </cell>
          <cell r="AGJ130">
            <v>84.171000000000006</v>
          </cell>
          <cell r="AGK130">
            <v>83.927999999999997</v>
          </cell>
          <cell r="AGL130">
            <v>83.677999999999997</v>
          </cell>
          <cell r="AGM130">
            <v>83.421999999999997</v>
          </cell>
          <cell r="AGN130">
            <v>83.162000000000006</v>
          </cell>
          <cell r="AGO130">
            <v>82.98</v>
          </cell>
          <cell r="AGP130">
            <v>82.816000000000003</v>
          </cell>
          <cell r="AGQ130">
            <v>82.683999999999997</v>
          </cell>
          <cell r="AGR130">
            <v>82.725999999999999</v>
          </cell>
          <cell r="AGS130">
            <v>82.775999999999996</v>
          </cell>
          <cell r="AGT130">
            <v>80.912999999999997</v>
          </cell>
          <cell r="AGU130">
            <v>81.299000000000007</v>
          </cell>
          <cell r="AGV130">
            <v>19</v>
          </cell>
          <cell r="AGW130">
            <v>0.47799999999999998</v>
          </cell>
          <cell r="AGX130">
            <v>0.48799999999999999</v>
          </cell>
          <cell r="AGY130">
            <v>0.49099999999999999</v>
          </cell>
          <cell r="AGZ130">
            <v>0.496</v>
          </cell>
          <cell r="AHA130">
            <v>0.5</v>
          </cell>
          <cell r="AHB130">
            <v>0.50800000000000001</v>
          </cell>
          <cell r="AHC130">
            <v>0.51700000000000002</v>
          </cell>
          <cell r="AHD130">
            <v>0.52600000000000002</v>
          </cell>
          <cell r="AHE130">
            <v>0.53</v>
          </cell>
          <cell r="AHF130">
            <v>0.54400000000000004</v>
          </cell>
          <cell r="AHG130">
            <v>0.55100000000000005</v>
          </cell>
          <cell r="AHH130">
            <v>0.55500000000000005</v>
          </cell>
          <cell r="AHI130">
            <v>0.55600000000000005</v>
          </cell>
          <cell r="AHJ130">
            <v>0.55800000000000005</v>
          </cell>
          <cell r="AHK130">
            <v>0.56299999999999994</v>
          </cell>
          <cell r="AHL130">
            <v>0.56899999999999995</v>
          </cell>
          <cell r="AHM130">
            <v>0.57399999999999995</v>
          </cell>
          <cell r="AHN130">
            <v>0.57899999999999996</v>
          </cell>
          <cell r="AHO130">
            <v>0.58399999999999996</v>
          </cell>
          <cell r="AHP130">
            <v>0.58699999999999997</v>
          </cell>
          <cell r="AHQ130">
            <v>0.59599999999999997</v>
          </cell>
          <cell r="AHR130">
            <v>0.60099999999999998</v>
          </cell>
          <cell r="AHS130">
            <v>0.60699999999999998</v>
          </cell>
          <cell r="AHT130">
            <v>0.61099999999999999</v>
          </cell>
          <cell r="AHU130">
            <v>0.62</v>
          </cell>
          <cell r="AHV130">
            <v>0.625</v>
          </cell>
          <cell r="AHW130">
            <v>0.63100000000000001</v>
          </cell>
          <cell r="AHX130">
            <v>0.63700000000000001</v>
          </cell>
          <cell r="AHY130">
            <v>0.64100000000000001</v>
          </cell>
          <cell r="AHZ130">
            <v>0.64300000000000002</v>
          </cell>
          <cell r="AIA130">
            <v>0.63400000000000001</v>
          </cell>
          <cell r="AIB130">
            <v>0.64700000000000002</v>
          </cell>
          <cell r="AIC130">
            <v>2.4489795920000001</v>
          </cell>
          <cell r="AID130">
            <v>2.4</v>
          </cell>
          <cell r="AIE130">
            <v>2.7722772280000001</v>
          </cell>
          <cell r="AIF130">
            <v>2.3622047240000001</v>
          </cell>
          <cell r="AIG130">
            <v>2.5341130600000001</v>
          </cell>
          <cell r="AIH130">
            <v>2.6819923370000001</v>
          </cell>
          <cell r="AII130">
            <v>2.8195488719999999</v>
          </cell>
          <cell r="AIJ130">
            <v>2.95202952</v>
          </cell>
          <cell r="AIK130">
            <v>2.5735294120000001</v>
          </cell>
          <cell r="AIL130">
            <v>2.6833631480000002</v>
          </cell>
          <cell r="AIM130">
            <v>2.6501766779999998</v>
          </cell>
          <cell r="AIN130">
            <v>2.8021015760000001</v>
          </cell>
          <cell r="AIO130">
            <v>3.3043478259999999</v>
          </cell>
          <cell r="AIP130">
            <v>3.460207612</v>
          </cell>
          <cell r="AIQ130">
            <v>3.2646048109999999</v>
          </cell>
          <cell r="AIR130">
            <v>3.231292517</v>
          </cell>
          <cell r="AIS130">
            <v>3.2040472179999999</v>
          </cell>
          <cell r="AIT130">
            <v>3.3388981640000002</v>
          </cell>
          <cell r="AIU130">
            <v>3.4710743800000001</v>
          </cell>
          <cell r="AIV130">
            <v>3.135313531</v>
          </cell>
          <cell r="AIW130">
            <v>2.9315960909999998</v>
          </cell>
          <cell r="AIX130">
            <v>3.376205788</v>
          </cell>
          <cell r="AIY130">
            <v>3.4976152620000001</v>
          </cell>
          <cell r="AIZ130">
            <v>3.6277602519999999</v>
          </cell>
          <cell r="AJA130">
            <v>3.2761310450000001</v>
          </cell>
          <cell r="AJB130">
            <v>3.4003091190000001</v>
          </cell>
          <cell r="AJC130">
            <v>3.3690658500000001</v>
          </cell>
          <cell r="AJD130">
            <v>3.3383915019999999</v>
          </cell>
          <cell r="AJE130">
            <v>3.1722054380000002</v>
          </cell>
          <cell r="AJF130">
            <v>3.1626506019999998</v>
          </cell>
          <cell r="AJG130">
            <v>3.0581039759999999</v>
          </cell>
          <cell r="AJH130">
            <v>2.9985007499999998</v>
          </cell>
          <cell r="AJI130">
            <v>0.48974058300000001</v>
          </cell>
          <cell r="AJJ130">
            <v>0.46544073800000002</v>
          </cell>
          <cell r="AJK130">
            <v>0.54361174899999998</v>
          </cell>
          <cell r="AJL130">
            <v>0.511462529</v>
          </cell>
          <cell r="AJM130">
            <v>0.55231337700000005</v>
          </cell>
          <cell r="AJN130">
            <v>0.59221634599999995</v>
          </cell>
          <cell r="AJO130">
            <v>0.60047519999999999</v>
          </cell>
          <cell r="AJP130">
            <v>0.64513643399999998</v>
          </cell>
          <cell r="AJQ130">
            <v>0.69088655700000001</v>
          </cell>
          <cell r="AJR130">
            <v>0.72073155099999997</v>
          </cell>
          <cell r="AJS130">
            <v>0.73408528399999995</v>
          </cell>
          <cell r="AJT130">
            <v>0.76218096000000002</v>
          </cell>
          <cell r="AJU130">
            <v>0.76442791099999996</v>
          </cell>
          <cell r="AJV130">
            <v>0.81918052500000005</v>
          </cell>
          <cell r="AJW130">
            <v>0.81600243100000003</v>
          </cell>
          <cell r="AJX130">
            <v>0.78513392000000004</v>
          </cell>
          <cell r="AJY130">
            <v>0.80128580100000002</v>
          </cell>
          <cell r="AJZ130">
            <v>0.81407070199999998</v>
          </cell>
          <cell r="AKA130">
            <v>0.77027831999999996</v>
          </cell>
          <cell r="AKB130">
            <v>0.77366284699999999</v>
          </cell>
          <cell r="AKC130">
            <v>0.76712742700000003</v>
          </cell>
          <cell r="AKD130">
            <v>0.81413997100000002</v>
          </cell>
          <cell r="AKE130">
            <v>0.759896405</v>
          </cell>
          <cell r="AKF130">
            <v>0.761473442</v>
          </cell>
          <cell r="AKG130">
            <v>0.77426473699999998</v>
          </cell>
          <cell r="AKH130">
            <v>0.872584056</v>
          </cell>
          <cell r="AKI130">
            <v>0.85385821699999997</v>
          </cell>
          <cell r="AKJ130">
            <v>0.86207247600000003</v>
          </cell>
          <cell r="AKK130">
            <v>0.81678125199999996</v>
          </cell>
          <cell r="AKL130">
            <v>0.86671732700000004</v>
          </cell>
          <cell r="AKM130">
            <v>0.76589306999999995</v>
          </cell>
          <cell r="AKN130">
            <v>0.76589306999999995</v>
          </cell>
          <cell r="AKO130">
            <v>4.5599999999999996</v>
          </cell>
          <cell r="AKP130">
            <v>4.42</v>
          </cell>
          <cell r="AKQ130">
            <v>4.96</v>
          </cell>
          <cell r="AKR130">
            <v>4.38</v>
          </cell>
          <cell r="AKS130">
            <v>4.5599999999999996</v>
          </cell>
          <cell r="AKT130">
            <v>4.97</v>
          </cell>
          <cell r="AKU130">
            <v>4.9800000000000004</v>
          </cell>
          <cell r="AKV130">
            <v>5.15</v>
          </cell>
          <cell r="AKW130">
            <v>4.57</v>
          </cell>
          <cell r="AKX130">
            <v>4.54</v>
          </cell>
          <cell r="AKY130">
            <v>4.5599999999999996</v>
          </cell>
          <cell r="AKZ130">
            <v>4.74</v>
          </cell>
          <cell r="ALA130">
            <v>5.87</v>
          </cell>
          <cell r="ALB130">
            <v>5.99</v>
          </cell>
          <cell r="ALC130">
            <v>5.92</v>
          </cell>
          <cell r="ALD130">
            <v>5.64</v>
          </cell>
          <cell r="ALE130">
            <v>5.8</v>
          </cell>
          <cell r="ALF130">
            <v>5.73</v>
          </cell>
          <cell r="ALG130">
            <v>6.36</v>
          </cell>
          <cell r="ALH130">
            <v>5.43</v>
          </cell>
          <cell r="ALI130">
            <v>5.14</v>
          </cell>
          <cell r="ALJ130">
            <v>6.06</v>
          </cell>
          <cell r="ALK130">
            <v>6.4</v>
          </cell>
          <cell r="ALL130">
            <v>6.59</v>
          </cell>
          <cell r="ALM130">
            <v>5.92</v>
          </cell>
          <cell r="ALN130">
            <v>6.01</v>
          </cell>
          <cell r="ALO130">
            <v>6.06</v>
          </cell>
          <cell r="ALP130">
            <v>5.96</v>
          </cell>
          <cell r="ALQ130">
            <v>5.65</v>
          </cell>
          <cell r="ALR130">
            <v>5.4</v>
          </cell>
          <cell r="ALS130">
            <v>5.4</v>
          </cell>
          <cell r="ALT130">
            <v>5.4</v>
          </cell>
        </row>
        <row r="131">
          <cell r="A131" t="str">
            <v>Netherlands</v>
          </cell>
          <cell r="B131" t="str">
            <v>NLD</v>
          </cell>
          <cell r="C131" t="str">
            <v>Very High</v>
          </cell>
          <cell r="E131">
            <v>10</v>
          </cell>
          <cell r="F131">
            <v>0.84699999999999998</v>
          </cell>
          <cell r="G131">
            <v>0.85199999999999998</v>
          </cell>
          <cell r="H131">
            <v>0.85299999999999998</v>
          </cell>
          <cell r="I131">
            <v>0.85499999999999998</v>
          </cell>
          <cell r="J131">
            <v>0.88100000000000001</v>
          </cell>
          <cell r="K131">
            <v>0.878</v>
          </cell>
          <cell r="L131">
            <v>0.88200000000000001</v>
          </cell>
          <cell r="M131">
            <v>0.88300000000000001</v>
          </cell>
          <cell r="N131">
            <v>0.88600000000000001</v>
          </cell>
          <cell r="O131">
            <v>0.88800000000000001</v>
          </cell>
          <cell r="P131">
            <v>0.89300000000000002</v>
          </cell>
          <cell r="Q131">
            <v>0.89500000000000002</v>
          </cell>
          <cell r="R131">
            <v>0.89200000000000002</v>
          </cell>
          <cell r="S131">
            <v>0.89400000000000002</v>
          </cell>
          <cell r="T131">
            <v>0.89700000000000002</v>
          </cell>
          <cell r="U131">
            <v>0.89900000000000002</v>
          </cell>
          <cell r="V131">
            <v>0.90600000000000003</v>
          </cell>
          <cell r="W131">
            <v>0.91200000000000003</v>
          </cell>
          <cell r="X131">
            <v>0.91200000000000003</v>
          </cell>
          <cell r="Y131">
            <v>0.91300000000000003</v>
          </cell>
          <cell r="Z131">
            <v>0.91700000000000004</v>
          </cell>
          <cell r="AA131">
            <v>0.92700000000000005</v>
          </cell>
          <cell r="AB131">
            <v>0.92700000000000005</v>
          </cell>
          <cell r="AC131">
            <v>0.92900000000000005</v>
          </cell>
          <cell r="AD131">
            <v>0.93100000000000005</v>
          </cell>
          <cell r="AE131">
            <v>0.93200000000000005</v>
          </cell>
          <cell r="AF131">
            <v>0.93300000000000005</v>
          </cell>
          <cell r="AG131">
            <v>0.93700000000000006</v>
          </cell>
          <cell r="AH131">
            <v>0.93899999999999995</v>
          </cell>
          <cell r="AI131">
            <v>0.94299999999999995</v>
          </cell>
          <cell r="AJ131">
            <v>0.93899999999999995</v>
          </cell>
          <cell r="AK131">
            <v>0.94099999999999995</v>
          </cell>
          <cell r="AL131">
            <v>77.006699999999995</v>
          </cell>
          <cell r="AM131">
            <v>77.156400000000005</v>
          </cell>
          <cell r="AN131">
            <v>77.359499999999997</v>
          </cell>
          <cell r="AO131">
            <v>77.035200000000003</v>
          </cell>
          <cell r="AP131">
            <v>77.512799999999999</v>
          </cell>
          <cell r="AQ131">
            <v>77.545400000000001</v>
          </cell>
          <cell r="AR131">
            <v>77.549800000000005</v>
          </cell>
          <cell r="AS131">
            <v>77.924499999999995</v>
          </cell>
          <cell r="AT131">
            <v>77.997100000000003</v>
          </cell>
          <cell r="AU131">
            <v>77.960099999999997</v>
          </cell>
          <cell r="AV131">
            <v>78.122200000000007</v>
          </cell>
          <cell r="AW131">
            <v>78.330399999999997</v>
          </cell>
          <cell r="AX131">
            <v>78.404600000000002</v>
          </cell>
          <cell r="AY131">
            <v>78.6571</v>
          </cell>
          <cell r="AZ131">
            <v>79.230800000000002</v>
          </cell>
          <cell r="BA131">
            <v>79.479699999999994</v>
          </cell>
          <cell r="BB131">
            <v>79.837599999999995</v>
          </cell>
          <cell r="BC131">
            <v>80.245199999999997</v>
          </cell>
          <cell r="BD131">
            <v>80.376599999999996</v>
          </cell>
          <cell r="BE131">
            <v>80.66</v>
          </cell>
          <cell r="BF131">
            <v>80.818600000000004</v>
          </cell>
          <cell r="BG131">
            <v>81.099900000000005</v>
          </cell>
          <cell r="BH131">
            <v>81.049499999999995</v>
          </cell>
          <cell r="BI131">
            <v>81.291899999999998</v>
          </cell>
          <cell r="BJ131">
            <v>81.642499999999998</v>
          </cell>
          <cell r="BK131">
            <v>81.482100000000003</v>
          </cell>
          <cell r="BL131">
            <v>81.546999999999997</v>
          </cell>
          <cell r="BM131">
            <v>81.729100000000003</v>
          </cell>
          <cell r="BN131">
            <v>81.774100000000004</v>
          </cell>
          <cell r="BO131">
            <v>82.045500000000004</v>
          </cell>
          <cell r="BP131">
            <v>81.638099999999994</v>
          </cell>
          <cell r="BQ131">
            <v>81.687299999999993</v>
          </cell>
          <cell r="BR131">
            <v>14.674449920000001</v>
          </cell>
          <cell r="BS131">
            <v>14.925129889999999</v>
          </cell>
          <cell r="BT131">
            <v>14.838850020000001</v>
          </cell>
          <cell r="BU131">
            <v>15.075989720000001</v>
          </cell>
          <cell r="BV131">
            <v>17.312429430000002</v>
          </cell>
          <cell r="BW131">
            <v>16.727760310000001</v>
          </cell>
          <cell r="BX131">
            <v>16.89909935</v>
          </cell>
          <cell r="BY131">
            <v>16.558940889999999</v>
          </cell>
          <cell r="BZ131">
            <v>16.520490649999999</v>
          </cell>
          <cell r="CA131">
            <v>16.385469440000001</v>
          </cell>
          <cell r="CB131">
            <v>16.565460210000001</v>
          </cell>
          <cell r="CC131">
            <v>16.672239300000001</v>
          </cell>
          <cell r="CD131">
            <v>16.309299469999999</v>
          </cell>
          <cell r="CE131">
            <v>16.3899498</v>
          </cell>
          <cell r="CF131">
            <v>16.29527092</v>
          </cell>
          <cell r="CG131">
            <v>16.415800090000001</v>
          </cell>
          <cell r="CH131">
            <v>16.514789579999999</v>
          </cell>
          <cell r="CI131">
            <v>16.638999940000001</v>
          </cell>
          <cell r="CJ131">
            <v>16.752450939999999</v>
          </cell>
          <cell r="CK131">
            <v>16.805030819999999</v>
          </cell>
          <cell r="CL131">
            <v>16.991060260000001</v>
          </cell>
          <cell r="CM131">
            <v>17.857780460000001</v>
          </cell>
          <cell r="CN131">
            <v>17.827039719999998</v>
          </cell>
          <cell r="CO131">
            <v>17.911392849999999</v>
          </cell>
          <cell r="CP131">
            <v>17.995745979999999</v>
          </cell>
          <cell r="CQ131">
            <v>18.080099109999999</v>
          </cell>
          <cell r="CR131">
            <v>18.044830319999999</v>
          </cell>
          <cell r="CS131">
            <v>18.485130309999999</v>
          </cell>
          <cell r="CT131">
            <v>18.5599308</v>
          </cell>
          <cell r="CU131">
            <v>18.693165220000001</v>
          </cell>
          <cell r="CV131">
            <v>18.693165220000001</v>
          </cell>
          <cell r="CW131">
            <v>18.693165220000001</v>
          </cell>
          <cell r="CX131">
            <v>11.09854878</v>
          </cell>
          <cell r="CY131">
            <v>11.16080369</v>
          </cell>
          <cell r="CZ131">
            <v>11.223058610000001</v>
          </cell>
          <cell r="DA131">
            <v>11.28531353</v>
          </cell>
          <cell r="DB131">
            <v>11.34756844</v>
          </cell>
          <cell r="DC131">
            <v>11.409823360000001</v>
          </cell>
          <cell r="DD131">
            <v>11.484958600000001</v>
          </cell>
          <cell r="DE131">
            <v>11.56009384</v>
          </cell>
          <cell r="DF131">
            <v>11.635229089999999</v>
          </cell>
          <cell r="DG131">
            <v>11.710364330000001</v>
          </cell>
          <cell r="DH131">
            <v>11.785499570000001</v>
          </cell>
          <cell r="DI131">
            <v>11.785499570000001</v>
          </cell>
          <cell r="DJ131">
            <v>11.785499570000001</v>
          </cell>
          <cell r="DK131">
            <v>11.785499570000001</v>
          </cell>
          <cell r="DL131">
            <v>11.785499570000001</v>
          </cell>
          <cell r="DM131">
            <v>11.787810329999999</v>
          </cell>
          <cell r="DN131">
            <v>11.88865519</v>
          </cell>
          <cell r="DO131">
            <v>11.98950005</v>
          </cell>
          <cell r="DP131">
            <v>11.908220289999999</v>
          </cell>
          <cell r="DQ131">
            <v>11.938650129999999</v>
          </cell>
          <cell r="DR131">
            <v>11.98348045</v>
          </cell>
          <cell r="DS131">
            <v>11.9578104</v>
          </cell>
          <cell r="DT131">
            <v>12.02159977</v>
          </cell>
          <cell r="DU131">
            <v>12.066329959999999</v>
          </cell>
          <cell r="DV131">
            <v>12.093689919999999</v>
          </cell>
          <cell r="DW131">
            <v>12.13512993</v>
          </cell>
          <cell r="DX131">
            <v>12.184120180000001</v>
          </cell>
          <cell r="DY131">
            <v>12.253565310000001</v>
          </cell>
          <cell r="DZ131">
            <v>12.323010439999999</v>
          </cell>
          <cell r="EA131">
            <v>12.4523201</v>
          </cell>
          <cell r="EB131">
            <v>12.581629749999999</v>
          </cell>
          <cell r="EC131">
            <v>12.581629749999999</v>
          </cell>
          <cell r="ED131">
            <v>36296.267290000003</v>
          </cell>
          <cell r="EE131">
            <v>37055.369330000001</v>
          </cell>
          <cell r="EF131">
            <v>37086.695050000002</v>
          </cell>
          <cell r="EG131">
            <v>37449.956859999998</v>
          </cell>
          <cell r="EH131">
            <v>38615.603819999997</v>
          </cell>
          <cell r="EI131">
            <v>40021.526550000002</v>
          </cell>
          <cell r="EJ131">
            <v>41267.102850000003</v>
          </cell>
          <cell r="EK131">
            <v>42832.724029999998</v>
          </cell>
          <cell r="EL131">
            <v>44209.794399999999</v>
          </cell>
          <cell r="EM131">
            <v>46617.471839999998</v>
          </cell>
          <cell r="EN131">
            <v>48479.932240000002</v>
          </cell>
          <cell r="EO131">
            <v>48475.144719999997</v>
          </cell>
          <cell r="EP131">
            <v>48393.490469999997</v>
          </cell>
          <cell r="EQ131">
            <v>48779.434309999997</v>
          </cell>
          <cell r="ER131">
            <v>49187.917009999997</v>
          </cell>
          <cell r="ES131">
            <v>49247.577870000001</v>
          </cell>
          <cell r="ET131">
            <v>52037.50952</v>
          </cell>
          <cell r="EU131">
            <v>53320.006150000001</v>
          </cell>
          <cell r="EV131">
            <v>52805.103810000001</v>
          </cell>
          <cell r="EW131">
            <v>51580.009590000001</v>
          </cell>
          <cell r="EX131">
            <v>52227.990729999998</v>
          </cell>
          <cell r="EY131">
            <v>53010.907729999999</v>
          </cell>
          <cell r="EZ131">
            <v>52495.662020000003</v>
          </cell>
          <cell r="FA131">
            <v>52116.773070000003</v>
          </cell>
          <cell r="FB131">
            <v>51659.69255</v>
          </cell>
          <cell r="FC131">
            <v>52989.64531</v>
          </cell>
          <cell r="FD131">
            <v>53067.076999999997</v>
          </cell>
          <cell r="FE131">
            <v>55507.090270000001</v>
          </cell>
          <cell r="FF131">
            <v>56614.384129999999</v>
          </cell>
          <cell r="FG131">
            <v>57039.031949999997</v>
          </cell>
          <cell r="FH131">
            <v>53503.64286</v>
          </cell>
          <cell r="FI131">
            <v>55979.411</v>
          </cell>
          <cell r="FJ131">
            <v>2</v>
          </cell>
          <cell r="FK131">
            <v>0.94199999999999995</v>
          </cell>
          <cell r="FL131">
            <v>0.94199999999999995</v>
          </cell>
          <cell r="FM131">
            <v>0.94499999999999995</v>
          </cell>
          <cell r="FN131">
            <v>0.94899999999999995</v>
          </cell>
          <cell r="FO131">
            <v>0.94399999999999995</v>
          </cell>
          <cell r="FP131">
            <v>0.94799999999999995</v>
          </cell>
          <cell r="FQ131">
            <v>0.95</v>
          </cell>
          <cell r="FR131">
            <v>0.95</v>
          </cell>
          <cell r="FS131">
            <v>0.95199999999999996</v>
          </cell>
          <cell r="FT131">
            <v>0.95199999999999996</v>
          </cell>
          <cell r="FU131">
            <v>0.95399999999999996</v>
          </cell>
          <cell r="FV131">
            <v>0.95799999999999996</v>
          </cell>
          <cell r="FW131">
            <v>0.95799999999999996</v>
          </cell>
          <cell r="FX131">
            <v>0.96</v>
          </cell>
          <cell r="FY131">
            <v>0.96199999999999997</v>
          </cell>
          <cell r="FZ131">
            <v>0.96199999999999997</v>
          </cell>
          <cell r="GA131">
            <v>0.95799999999999996</v>
          </cell>
          <cell r="GB131">
            <v>0.96</v>
          </cell>
          <cell r="GC131">
            <v>0.95899999999999996</v>
          </cell>
          <cell r="GD131">
            <v>0.96199999999999997</v>
          </cell>
          <cell r="GE131">
            <v>0.96499999999999997</v>
          </cell>
          <cell r="GF131">
            <v>0.96599999999999997</v>
          </cell>
          <cell r="GG131">
            <v>0.96599999999999997</v>
          </cell>
          <cell r="GH131">
            <v>0.96599999999999997</v>
          </cell>
          <cell r="GI131">
            <v>0.96299999999999997</v>
          </cell>
          <cell r="GJ131">
            <v>0.96499999999999997</v>
          </cell>
          <cell r="GK131">
            <v>0.96599999999999997</v>
          </cell>
          <cell r="GL131">
            <v>0.96399999999999997</v>
          </cell>
          <cell r="GM131">
            <v>0.95199999999999996</v>
          </cell>
          <cell r="GN131">
            <v>0.96499999999999997</v>
          </cell>
          <cell r="GO131">
            <v>0.96699999999999997</v>
          </cell>
          <cell r="GP131">
            <v>0.96799999999999997</v>
          </cell>
          <cell r="GQ131">
            <v>0.81777642800000006</v>
          </cell>
          <cell r="GR131">
            <v>0.82304852900000003</v>
          </cell>
          <cell r="GS131">
            <v>0.825341098</v>
          </cell>
          <cell r="GT131">
            <v>0.82929063199999997</v>
          </cell>
          <cell r="GU131">
            <v>0.85251806500000005</v>
          </cell>
          <cell r="GV131">
            <v>0.85177216</v>
          </cell>
          <cell r="GW131">
            <v>0.85651817500000005</v>
          </cell>
          <cell r="GX131">
            <v>0.85827320299999998</v>
          </cell>
          <cell r="GY131">
            <v>0.86163388100000005</v>
          </cell>
          <cell r="GZ131">
            <v>0.86349788599999999</v>
          </cell>
          <cell r="HA131">
            <v>0.86955826300000005</v>
          </cell>
          <cell r="HB131">
            <v>0.87434963300000001</v>
          </cell>
          <cell r="HC131">
            <v>0.87132937600000004</v>
          </cell>
          <cell r="HD131">
            <v>0.87432897799999998</v>
          </cell>
          <cell r="HE131">
            <v>0.87796482600000003</v>
          </cell>
          <cell r="HF131">
            <v>0.88036124599999999</v>
          </cell>
          <cell r="HG131">
            <v>0.88467179200000001</v>
          </cell>
          <cell r="HH131">
            <v>0.89121225999999998</v>
          </cell>
          <cell r="HI131">
            <v>0.89128632799999996</v>
          </cell>
          <cell r="HJ131">
            <v>0.89368224399999996</v>
          </cell>
          <cell r="HK131">
            <v>0.89946185000000001</v>
          </cell>
          <cell r="HL131">
            <v>0.91006082899999996</v>
          </cell>
          <cell r="HM131">
            <v>0.90970361399999999</v>
          </cell>
          <cell r="HN131">
            <v>0.91151012399999998</v>
          </cell>
          <cell r="HO131">
            <v>0.91145362699999999</v>
          </cell>
          <cell r="HP131">
            <v>0.91391464099999997</v>
          </cell>
          <cell r="HQ131">
            <v>0.91500114600000004</v>
          </cell>
          <cell r="HR131">
            <v>0.91941250100000005</v>
          </cell>
          <cell r="HS131">
            <v>0.91394427600000006</v>
          </cell>
          <cell r="HT131">
            <v>0.92479387800000001</v>
          </cell>
          <cell r="HU131">
            <v>0.92225210700000004</v>
          </cell>
          <cell r="HV131">
            <v>0.92499773299999999</v>
          </cell>
          <cell r="HW131">
            <v>80.0899</v>
          </cell>
          <cell r="HX131">
            <v>80.145099999999999</v>
          </cell>
          <cell r="HY131">
            <v>80.277199999999993</v>
          </cell>
          <cell r="HZ131">
            <v>79.992699999999999</v>
          </cell>
          <cell r="IA131">
            <v>80.300799999999995</v>
          </cell>
          <cell r="IB131">
            <v>80.355199999999996</v>
          </cell>
          <cell r="IC131">
            <v>80.323800000000006</v>
          </cell>
          <cell r="ID131">
            <v>80.525599999999997</v>
          </cell>
          <cell r="IE131">
            <v>80.674400000000006</v>
          </cell>
          <cell r="IF131">
            <v>80.437799999999996</v>
          </cell>
          <cell r="IG131">
            <v>80.563199999999995</v>
          </cell>
          <cell r="IH131">
            <v>80.705200000000005</v>
          </cell>
          <cell r="II131">
            <v>80.668999999999997</v>
          </cell>
          <cell r="IJ131">
            <v>80.925700000000006</v>
          </cell>
          <cell r="IK131">
            <v>81.429699999999997</v>
          </cell>
          <cell r="IL131">
            <v>81.591099999999997</v>
          </cell>
          <cell r="IM131">
            <v>81.882300000000001</v>
          </cell>
          <cell r="IN131">
            <v>82.3035</v>
          </cell>
          <cell r="IO131">
            <v>82.2714</v>
          </cell>
          <cell r="IP131">
            <v>82.640100000000004</v>
          </cell>
          <cell r="IQ131">
            <v>82.715299999999999</v>
          </cell>
          <cell r="IR131">
            <v>82.847700000000003</v>
          </cell>
          <cell r="IS131">
            <v>82.823599999999999</v>
          </cell>
          <cell r="IT131">
            <v>83.045699999999997</v>
          </cell>
          <cell r="IU131">
            <v>83.289900000000003</v>
          </cell>
          <cell r="IV131">
            <v>83.128299999999996</v>
          </cell>
          <cell r="IW131">
            <v>83.124200000000002</v>
          </cell>
          <cell r="IX131">
            <v>83.317099999999996</v>
          </cell>
          <cell r="IY131">
            <v>83.3262</v>
          </cell>
          <cell r="IZ131">
            <v>83.5565</v>
          </cell>
          <cell r="JA131">
            <v>83.338999999999999</v>
          </cell>
          <cell r="JB131">
            <v>83.356800000000007</v>
          </cell>
          <cell r="JC131">
            <v>14.377539629999999</v>
          </cell>
          <cell r="JD131">
            <v>14.61781979</v>
          </cell>
          <cell r="JE131">
            <v>14.560939790000001</v>
          </cell>
          <cell r="JF131">
            <v>14.90709019</v>
          </cell>
          <cell r="JG131">
            <v>16.818910599999999</v>
          </cell>
          <cell r="JH131">
            <v>16.385919569999999</v>
          </cell>
          <cell r="JI131">
            <v>16.5628891</v>
          </cell>
          <cell r="JJ131">
            <v>16.30549049</v>
          </cell>
          <cell r="JK131">
            <v>16.286390300000001</v>
          </cell>
          <cell r="JL131">
            <v>16.123470309999998</v>
          </cell>
          <cell r="JM131">
            <v>16.35981941</v>
          </cell>
          <cell r="JN131">
            <v>16.538299559999999</v>
          </cell>
          <cell r="JO131">
            <v>16.185230260000001</v>
          </cell>
          <cell r="JP131">
            <v>16.321489329999999</v>
          </cell>
          <cell r="JQ131">
            <v>16.216650009999999</v>
          </cell>
          <cell r="JR131">
            <v>16.345020290000001</v>
          </cell>
          <cell r="JS131">
            <v>16.46850014</v>
          </cell>
          <cell r="JT131">
            <v>16.613500599999998</v>
          </cell>
          <cell r="JU131">
            <v>16.750320429999999</v>
          </cell>
          <cell r="JV131">
            <v>16.836439129999999</v>
          </cell>
          <cell r="JW131">
            <v>17.06303024</v>
          </cell>
          <cell r="JX131">
            <v>17.973030090000002</v>
          </cell>
          <cell r="JY131">
            <v>17.911209110000001</v>
          </cell>
          <cell r="JZ131">
            <v>18.06616592</v>
          </cell>
          <cell r="KA131">
            <v>18.221122739999998</v>
          </cell>
          <cell r="KB131">
            <v>18.376079560000001</v>
          </cell>
          <cell r="KC131">
            <v>18.320100780000001</v>
          </cell>
          <cell r="KD131">
            <v>18.793909070000002</v>
          </cell>
          <cell r="KE131">
            <v>18.847999569999999</v>
          </cell>
          <cell r="KF131">
            <v>19.009247909999999</v>
          </cell>
          <cell r="KG131">
            <v>19.009247909999999</v>
          </cell>
          <cell r="KH131">
            <v>19.009247909999999</v>
          </cell>
          <cell r="KI131">
            <v>10.501224410000001</v>
          </cell>
          <cell r="KJ131">
            <v>10.580277369999999</v>
          </cell>
          <cell r="KK131">
            <v>10.65933033</v>
          </cell>
          <cell r="KL131">
            <v>10.73838329</v>
          </cell>
          <cell r="KM131">
            <v>10.81743625</v>
          </cell>
          <cell r="KN131">
            <v>10.89648921</v>
          </cell>
          <cell r="KO131">
            <v>10.98195187</v>
          </cell>
          <cell r="KP131">
            <v>11.067414530000001</v>
          </cell>
          <cell r="KQ131">
            <v>11.15287719</v>
          </cell>
          <cell r="KR131">
            <v>11.238339849999999</v>
          </cell>
          <cell r="KS131">
            <v>11.32380251</v>
          </cell>
          <cell r="KT131">
            <v>11.33662191</v>
          </cell>
          <cell r="KU131">
            <v>11.34944131</v>
          </cell>
          <cell r="KV131">
            <v>11.362260709999999</v>
          </cell>
          <cell r="KW131">
            <v>11.375080110000001</v>
          </cell>
          <cell r="KX131">
            <v>11.378419879999999</v>
          </cell>
          <cell r="KY131">
            <v>11.50330973</v>
          </cell>
          <cell r="KZ131">
            <v>11.62819958</v>
          </cell>
          <cell r="LA131">
            <v>11.55582047</v>
          </cell>
          <cell r="LB131">
            <v>11.60715008</v>
          </cell>
          <cell r="LC131">
            <v>11.62747955</v>
          </cell>
          <cell r="LD131">
            <v>11.64255047</v>
          </cell>
          <cell r="LE131">
            <v>11.70730019</v>
          </cell>
          <cell r="LF131">
            <v>11.72552013</v>
          </cell>
          <cell r="LG131">
            <v>11.7649498</v>
          </cell>
          <cell r="LH131">
            <v>11.82178974</v>
          </cell>
          <cell r="LI131">
            <v>11.901390080000001</v>
          </cell>
          <cell r="LJ131">
            <v>11.99128485</v>
          </cell>
          <cell r="LK131">
            <v>12.08117962</v>
          </cell>
          <cell r="LL131">
            <v>12.21695471</v>
          </cell>
          <cell r="LM131">
            <v>12.352729800000001</v>
          </cell>
          <cell r="LN131">
            <v>12.352729800000001</v>
          </cell>
          <cell r="LO131">
            <v>23338.304800000002</v>
          </cell>
          <cell r="LP131">
            <v>24113.48689</v>
          </cell>
          <cell r="LQ131">
            <v>24740.126110000001</v>
          </cell>
          <cell r="LR131">
            <v>25189.785619999999</v>
          </cell>
          <cell r="LS131">
            <v>26306.281269999999</v>
          </cell>
          <cell r="LT131">
            <v>27486.47033</v>
          </cell>
          <cell r="LU131">
            <v>28717.25692</v>
          </cell>
          <cell r="LV131">
            <v>30031.842639999999</v>
          </cell>
          <cell r="LW131">
            <v>31142.604029999999</v>
          </cell>
          <cell r="LX131">
            <v>33493.253100000002</v>
          </cell>
          <cell r="LY131">
            <v>34979.215830000001</v>
          </cell>
          <cell r="LZ131">
            <v>36575.558230000002</v>
          </cell>
          <cell r="MA131">
            <v>36902.706440000002</v>
          </cell>
          <cell r="MB131">
            <v>37084.63478</v>
          </cell>
          <cell r="MC131">
            <v>38623.844980000002</v>
          </cell>
          <cell r="MD131">
            <v>38859.293830000002</v>
          </cell>
          <cell r="ME131">
            <v>39014.12586</v>
          </cell>
          <cell r="MF131">
            <v>40279.735189999999</v>
          </cell>
          <cell r="MG131">
            <v>40075.684889999997</v>
          </cell>
          <cell r="MH131">
            <v>39384.06957</v>
          </cell>
          <cell r="MI131">
            <v>41812.928460000003</v>
          </cell>
          <cell r="MJ131">
            <v>42697.960469999998</v>
          </cell>
          <cell r="MK131">
            <v>42369.632830000002</v>
          </cell>
          <cell r="ML131">
            <v>42068.508970000003</v>
          </cell>
          <cell r="MM131">
            <v>40651.92742</v>
          </cell>
          <cell r="MN131">
            <v>42824.718200000003</v>
          </cell>
          <cell r="MO131">
            <v>42998.658409999996</v>
          </cell>
          <cell r="MP131">
            <v>45121.492270000002</v>
          </cell>
          <cell r="MQ131">
            <v>39651.531909999998</v>
          </cell>
          <cell r="MR131">
            <v>46597.677750000003</v>
          </cell>
          <cell r="MS131">
            <v>43923.855940000001</v>
          </cell>
          <cell r="MT131">
            <v>46301.341180000003</v>
          </cell>
          <cell r="MU131">
            <v>0.86832065999999997</v>
          </cell>
          <cell r="MV131">
            <v>0.87327032199999999</v>
          </cell>
          <cell r="MW131">
            <v>0.87342671100000002</v>
          </cell>
          <cell r="MX131">
            <v>0.87384508299999997</v>
          </cell>
          <cell r="MY131">
            <v>0.90314136300000003</v>
          </cell>
          <cell r="MZ131">
            <v>0.89835078000000002</v>
          </cell>
          <cell r="NA131">
            <v>0.90201165100000003</v>
          </cell>
          <cell r="NB131">
            <v>0.90299381999999995</v>
          </cell>
          <cell r="NC131">
            <v>0.90462295299999995</v>
          </cell>
          <cell r="ND131">
            <v>0.90707555600000001</v>
          </cell>
          <cell r="NE131">
            <v>0.91180342000000003</v>
          </cell>
          <cell r="NF131">
            <v>0.91223884</v>
          </cell>
          <cell r="NG131">
            <v>0.90913493099999998</v>
          </cell>
          <cell r="NH131">
            <v>0.91108048900000005</v>
          </cell>
          <cell r="NI131">
            <v>0.91283524800000004</v>
          </cell>
          <cell r="NJ131">
            <v>0.91556107099999995</v>
          </cell>
          <cell r="NK131">
            <v>0.92354988199999999</v>
          </cell>
          <cell r="NL131">
            <v>0.92838400799999998</v>
          </cell>
          <cell r="NM131">
            <v>0.92913697500000003</v>
          </cell>
          <cell r="NN131">
            <v>0.92923672899999998</v>
          </cell>
          <cell r="NO131">
            <v>0.93186650800000004</v>
          </cell>
          <cell r="NP131">
            <v>0.94175107499999999</v>
          </cell>
          <cell r="NQ131">
            <v>0.94164336699999995</v>
          </cell>
          <cell r="NR131">
            <v>0.94364499599999996</v>
          </cell>
          <cell r="NS131">
            <v>0.94665126799999999</v>
          </cell>
          <cell r="NT131">
            <v>0.94680710999999995</v>
          </cell>
          <cell r="NU131">
            <v>0.94753520700000005</v>
          </cell>
          <cell r="NV131">
            <v>0.95326648400000003</v>
          </cell>
          <cell r="NW131">
            <v>0.95967813000000002</v>
          </cell>
          <cell r="NX131">
            <v>0.95838815300000002</v>
          </cell>
          <cell r="NY131">
            <v>0.953704247</v>
          </cell>
          <cell r="NZ131">
            <v>0.95606575400000005</v>
          </cell>
          <cell r="OA131">
            <v>73.822000000000003</v>
          </cell>
          <cell r="OB131">
            <v>74.045000000000002</v>
          </cell>
          <cell r="OC131">
            <v>74.303799999999995</v>
          </cell>
          <cell r="OD131">
            <v>73.980599999999995</v>
          </cell>
          <cell r="OE131">
            <v>74.579499999999996</v>
          </cell>
          <cell r="OF131">
            <v>74.602500000000006</v>
          </cell>
          <cell r="OG131">
            <v>74.648499999999999</v>
          </cell>
          <cell r="OH131">
            <v>75.164000000000001</v>
          </cell>
          <cell r="OI131">
            <v>75.180099999999996</v>
          </cell>
          <cell r="OJ131">
            <v>75.330299999999994</v>
          </cell>
          <cell r="OK131">
            <v>75.533500000000004</v>
          </cell>
          <cell r="OL131">
            <v>75.803700000000006</v>
          </cell>
          <cell r="OM131">
            <v>75.989999999999995</v>
          </cell>
          <cell r="ON131">
            <v>76.239900000000006</v>
          </cell>
          <cell r="OO131">
            <v>76.870500000000007</v>
          </cell>
          <cell r="OP131">
            <v>77.198499999999996</v>
          </cell>
          <cell r="OQ131">
            <v>77.623900000000006</v>
          </cell>
          <cell r="OR131">
            <v>78.0124</v>
          </cell>
          <cell r="OS131">
            <v>78.311099999999996</v>
          </cell>
          <cell r="OT131">
            <v>78.529700000000005</v>
          </cell>
          <cell r="OU131">
            <v>78.776399999999995</v>
          </cell>
          <cell r="OV131">
            <v>79.198700000000002</v>
          </cell>
          <cell r="OW131">
            <v>79.143799999999999</v>
          </cell>
          <cell r="OX131">
            <v>79.418499999999995</v>
          </cell>
          <cell r="OY131">
            <v>79.869399999999999</v>
          </cell>
          <cell r="OZ131">
            <v>79.740399999999994</v>
          </cell>
          <cell r="PA131">
            <v>79.879000000000005</v>
          </cell>
          <cell r="PB131">
            <v>80.067700000000002</v>
          </cell>
          <cell r="PC131">
            <v>80.154600000000002</v>
          </cell>
          <cell r="PD131">
            <v>80.463399999999993</v>
          </cell>
          <cell r="PE131">
            <v>79.919200000000004</v>
          </cell>
          <cell r="PF131">
            <v>79.997399999999999</v>
          </cell>
          <cell r="PG131">
            <v>14.961119650000001</v>
          </cell>
          <cell r="PH131">
            <v>15.221739769999999</v>
          </cell>
          <cell r="PI131">
            <v>15.106599810000001</v>
          </cell>
          <cell r="PJ131">
            <v>15.238739969999999</v>
          </cell>
          <cell r="PK131">
            <v>17.784660339999999</v>
          </cell>
          <cell r="PL131">
            <v>17.05524063</v>
          </cell>
          <cell r="PM131">
            <v>17.221370700000001</v>
          </cell>
          <cell r="PN131">
            <v>16.802219390000001</v>
          </cell>
          <cell r="PO131">
            <v>16.74482918</v>
          </cell>
          <cell r="PP131">
            <v>16.63743019</v>
          </cell>
          <cell r="PQ131">
            <v>16.76243019</v>
          </cell>
          <cell r="PR131">
            <v>16.800199509999999</v>
          </cell>
          <cell r="PS131">
            <v>16.428859710000001</v>
          </cell>
          <cell r="PT131">
            <v>16.455900190000001</v>
          </cell>
          <cell r="PU131">
            <v>16.371229169999999</v>
          </cell>
          <cell r="PV131">
            <v>16.48481941</v>
          </cell>
          <cell r="PW131">
            <v>16.560689929999999</v>
          </cell>
          <cell r="PX131">
            <v>16.66360092</v>
          </cell>
          <cell r="PY131">
            <v>16.755359649999999</v>
          </cell>
          <cell r="PZ131">
            <v>16.775430679999999</v>
          </cell>
          <cell r="QA131">
            <v>16.922430039999998</v>
          </cell>
          <cell r="QB131">
            <v>17.747409820000001</v>
          </cell>
          <cell r="QC131">
            <v>17.74720001</v>
          </cell>
          <cell r="QD131">
            <v>17.76266352</v>
          </cell>
          <cell r="QE131">
            <v>17.77812703</v>
          </cell>
          <cell r="QF131">
            <v>17.793590550000001</v>
          </cell>
          <cell r="QG131">
            <v>17.77825928</v>
          </cell>
          <cell r="QH131">
            <v>18.186010360000001</v>
          </cell>
          <cell r="QI131">
            <v>18.28211975</v>
          </cell>
          <cell r="QJ131">
            <v>18.388517759999999</v>
          </cell>
          <cell r="QK131">
            <v>18.388517759999999</v>
          </cell>
          <cell r="QL131">
            <v>18.388517759999999</v>
          </cell>
          <cell r="QM131">
            <v>11.71277218</v>
          </cell>
          <cell r="QN131">
            <v>11.755754830000001</v>
          </cell>
          <cell r="QO131">
            <v>11.79873748</v>
          </cell>
          <cell r="QP131">
            <v>11.841720130000001</v>
          </cell>
          <cell r="QQ131">
            <v>11.88470278</v>
          </cell>
          <cell r="QR131">
            <v>11.92768543</v>
          </cell>
          <cell r="QS131">
            <v>11.990010270000001</v>
          </cell>
          <cell r="QT131">
            <v>12.05233511</v>
          </cell>
          <cell r="QU131">
            <v>12.11465995</v>
          </cell>
          <cell r="QV131">
            <v>12.1769848</v>
          </cell>
          <cell r="QW131">
            <v>12.23930964</v>
          </cell>
          <cell r="QX131">
            <v>12.232862239999999</v>
          </cell>
          <cell r="QY131">
            <v>12.226414849999999</v>
          </cell>
          <cell r="QZ131">
            <v>12.21996745</v>
          </cell>
          <cell r="RA131">
            <v>12.21352005</v>
          </cell>
          <cell r="RB131">
            <v>12.21594048</v>
          </cell>
          <cell r="RC131">
            <v>12.2921052</v>
          </cell>
          <cell r="RD131">
            <v>12.368269919999999</v>
          </cell>
          <cell r="RE131">
            <v>12.27727032</v>
          </cell>
          <cell r="RF131">
            <v>12.285499570000001</v>
          </cell>
          <cell r="RG131">
            <v>12.35560989</v>
          </cell>
          <cell r="RH131">
            <v>12.28730011</v>
          </cell>
          <cell r="RI131">
            <v>12.34972</v>
          </cell>
          <cell r="RJ131">
            <v>12.420490259999999</v>
          </cell>
          <cell r="RK131">
            <v>12.43529034</v>
          </cell>
          <cell r="RL131">
            <v>12.46123981</v>
          </cell>
          <cell r="RM131">
            <v>12.478230480000001</v>
          </cell>
          <cell r="RN131">
            <v>12.526235099999999</v>
          </cell>
          <cell r="RO131">
            <v>12.57423973</v>
          </cell>
          <cell r="RP131">
            <v>12.696224689999999</v>
          </cell>
          <cell r="RQ131">
            <v>12.81820965</v>
          </cell>
          <cell r="RR131">
            <v>12.81820965</v>
          </cell>
          <cell r="RS131">
            <v>49560.811650000003</v>
          </cell>
          <cell r="RT131">
            <v>50305.004959999998</v>
          </cell>
          <cell r="RU131">
            <v>49726.93561</v>
          </cell>
          <cell r="RV131">
            <v>50000.914980000001</v>
          </cell>
          <cell r="RW131">
            <v>51214.544670000003</v>
          </cell>
          <cell r="RX131">
            <v>52848.189689999999</v>
          </cell>
          <cell r="RY131">
            <v>54105.934930000003</v>
          </cell>
          <cell r="RZ131">
            <v>55924.464330000003</v>
          </cell>
          <cell r="SA131">
            <v>57569.534890000003</v>
          </cell>
          <cell r="SB131">
            <v>60030.597540000002</v>
          </cell>
          <cell r="SC131">
            <v>62272.722229999999</v>
          </cell>
          <cell r="SD131">
            <v>60628.565289999999</v>
          </cell>
          <cell r="SE131">
            <v>60125.923629999998</v>
          </cell>
          <cell r="SF131">
            <v>60717.643479999999</v>
          </cell>
          <cell r="SG131">
            <v>59971.234929999999</v>
          </cell>
          <cell r="SH131">
            <v>59851.691359999997</v>
          </cell>
          <cell r="SI131">
            <v>65331.143640000002</v>
          </cell>
          <cell r="SJ131">
            <v>66630.902870000005</v>
          </cell>
          <cell r="SK131">
            <v>65797.340119999993</v>
          </cell>
          <cell r="SL131">
            <v>64024.991009999998</v>
          </cell>
          <cell r="SM131">
            <v>62853.235540000001</v>
          </cell>
          <cell r="SN131">
            <v>63526.963519999998</v>
          </cell>
          <cell r="SO131">
            <v>62814.466050000003</v>
          </cell>
          <cell r="SP131">
            <v>62349.498090000001</v>
          </cell>
          <cell r="SQ131">
            <v>62861.468639999999</v>
          </cell>
          <cell r="SR131">
            <v>63325.258999999998</v>
          </cell>
          <cell r="SS131">
            <v>63295.57503</v>
          </cell>
          <cell r="ST131">
            <v>66048.18273</v>
          </cell>
          <cell r="SU131">
            <v>73816.070309999996</v>
          </cell>
          <cell r="SV131">
            <v>67619.298309999998</v>
          </cell>
          <cell r="SW131">
            <v>63205.866190000001</v>
          </cell>
          <cell r="SX131">
            <v>65778.446970000005</v>
          </cell>
          <cell r="SY131">
            <v>0.85499999999999998</v>
          </cell>
          <cell r="SZ131">
            <v>0.86599999999999999</v>
          </cell>
          <cell r="TA131">
            <v>0.86699999999999999</v>
          </cell>
          <cell r="TB131">
            <v>0.86699999999999999</v>
          </cell>
          <cell r="TC131">
            <v>0.86399999999999999</v>
          </cell>
          <cell r="TD131">
            <v>0.86799999999999999</v>
          </cell>
          <cell r="TE131">
            <v>0.86499999999999999</v>
          </cell>
          <cell r="TF131">
            <v>0.873</v>
          </cell>
          <cell r="TG131">
            <v>0.874</v>
          </cell>
          <cell r="TH131">
            <v>0.877</v>
          </cell>
          <cell r="TI131">
            <v>0.875</v>
          </cell>
          <cell r="TJ131">
            <v>0.878</v>
          </cell>
          <cell r="TK131">
            <v>6.6460825269999999</v>
          </cell>
          <cell r="TL131">
            <v>6.5108825120000002</v>
          </cell>
          <cell r="TM131">
            <v>6.4207730669999998</v>
          </cell>
          <cell r="TN131">
            <v>6.5842739659999996</v>
          </cell>
          <cell r="TO131">
            <v>7.0929508060000002</v>
          </cell>
          <cell r="TP131">
            <v>6.842539704</v>
          </cell>
          <cell r="TQ131">
            <v>7.2171305090000004</v>
          </cell>
          <cell r="TR131">
            <v>6.818684653</v>
          </cell>
          <cell r="TS131">
            <v>6.8436802219999997</v>
          </cell>
          <cell r="TT131">
            <v>6.8817010720000003</v>
          </cell>
          <cell r="TU131">
            <v>6.7062324640000002</v>
          </cell>
          <cell r="TV131">
            <v>6.6979453519999996</v>
          </cell>
          <cell r="TW131">
            <v>6.7611777540000002</v>
          </cell>
          <cell r="TX131">
            <v>6.5803667749999999</v>
          </cell>
          <cell r="TY131">
            <v>6.4724919090000004</v>
          </cell>
          <cell r="TZ131">
            <v>6.673842842</v>
          </cell>
          <cell r="UA131">
            <v>7.196562836</v>
          </cell>
          <cell r="UB131">
            <v>6.86695279</v>
          </cell>
          <cell r="UC131">
            <v>7.288317256</v>
          </cell>
          <cell r="UD131">
            <v>6.8303094980000001</v>
          </cell>
          <cell r="UE131">
            <v>6.9222577210000003</v>
          </cell>
          <cell r="UF131">
            <v>6.9989395549999998</v>
          </cell>
          <cell r="UG131">
            <v>6.8157614479999999</v>
          </cell>
          <cell r="UH131">
            <v>6.6950053130000002</v>
          </cell>
          <cell r="UI131">
            <v>3.7015175820000001</v>
          </cell>
          <cell r="UJ131">
            <v>3.5652475360000002</v>
          </cell>
          <cell r="UK131">
            <v>3.6300292019999998</v>
          </cell>
          <cell r="UL131">
            <v>3.5832118990000001</v>
          </cell>
          <cell r="UM131">
            <v>3.561122417</v>
          </cell>
          <cell r="UN131">
            <v>3.3002591130000001</v>
          </cell>
          <cell r="UO131">
            <v>3.4296715259999999</v>
          </cell>
          <cell r="UP131">
            <v>3.4639439580000002</v>
          </cell>
          <cell r="UQ131">
            <v>3.373560667</v>
          </cell>
          <cell r="UR131">
            <v>3.4876232150000002</v>
          </cell>
          <cell r="US131">
            <v>3.3592073920000001</v>
          </cell>
          <cell r="UT131">
            <v>3.3343460559999998</v>
          </cell>
          <cell r="UU131">
            <v>3.9224100000000002</v>
          </cell>
          <cell r="UV131">
            <v>4.1250200000000001</v>
          </cell>
          <cell r="UW131">
            <v>4.0512300000000003</v>
          </cell>
          <cell r="UX131">
            <v>4.2480000000000002</v>
          </cell>
          <cell r="UY131">
            <v>4.4990899999999998</v>
          </cell>
          <cell r="UZ131">
            <v>4.56792</v>
          </cell>
          <cell r="VA131">
            <v>5.3054800000000002</v>
          </cell>
          <cell r="VB131">
            <v>4.9293199999999997</v>
          </cell>
          <cell r="VC131">
            <v>5.3670999999999998</v>
          </cell>
          <cell r="VD131">
            <v>5.3670999999999998</v>
          </cell>
          <cell r="VE131">
            <v>4.8667400000000001</v>
          </cell>
          <cell r="VF131">
            <v>4.8667400000000001</v>
          </cell>
          <cell r="VG131">
            <v>12.31432</v>
          </cell>
          <cell r="VH131">
            <v>11.84238</v>
          </cell>
          <cell r="VI131">
            <v>11.581060000000001</v>
          </cell>
          <cell r="VJ131">
            <v>11.921609999999999</v>
          </cell>
          <cell r="VK131">
            <v>13.218640000000001</v>
          </cell>
          <cell r="VL131">
            <v>12.65944</v>
          </cell>
          <cell r="VM131">
            <v>12.91624</v>
          </cell>
          <cell r="VN131">
            <v>12.06279</v>
          </cell>
          <cell r="VO131">
            <v>11.790380000000001</v>
          </cell>
          <cell r="VP131">
            <v>11.790380000000001</v>
          </cell>
          <cell r="VQ131">
            <v>11.892749999999999</v>
          </cell>
          <cell r="VR131">
            <v>11.892749999999999</v>
          </cell>
          <cell r="VS131">
            <v>5</v>
          </cell>
          <cell r="VT131">
            <v>0.11799999999999999</v>
          </cell>
          <cell r="VU131">
            <v>0.122</v>
          </cell>
          <cell r="VV131">
            <v>0.114</v>
          </cell>
          <cell r="VW131">
            <v>0.113</v>
          </cell>
          <cell r="VX131">
            <v>0.107</v>
          </cell>
          <cell r="VY131">
            <v>9.6000000000000002E-2</v>
          </cell>
          <cell r="VZ131">
            <v>9.7000000000000003E-2</v>
          </cell>
          <cell r="WA131">
            <v>0.1</v>
          </cell>
          <cell r="WB131">
            <v>9.1999999999999998E-2</v>
          </cell>
          <cell r="WC131">
            <v>9.6000000000000002E-2</v>
          </cell>
          <cell r="WD131">
            <v>0.1</v>
          </cell>
          <cell r="WE131">
            <v>0.10100000000000001</v>
          </cell>
          <cell r="WF131">
            <v>0.1</v>
          </cell>
          <cell r="WG131">
            <v>8.5000000000000006E-2</v>
          </cell>
          <cell r="WH131">
            <v>7.4999999999999997E-2</v>
          </cell>
          <cell r="WI131">
            <v>7.0999999999999994E-2</v>
          </cell>
          <cell r="WJ131">
            <v>6.0999999999999999E-2</v>
          </cell>
          <cell r="WK131">
            <v>5.3999999999999999E-2</v>
          </cell>
          <cell r="WL131">
            <v>5.2999999999999999E-2</v>
          </cell>
          <cell r="WM131">
            <v>5.2999999999999999E-2</v>
          </cell>
          <cell r="WN131">
            <v>5.1999999999999998E-2</v>
          </cell>
          <cell r="WO131">
            <v>4.8000000000000001E-2</v>
          </cell>
          <cell r="WP131">
            <v>4.5999999999999999E-2</v>
          </cell>
          <cell r="WQ131">
            <v>4.1000000000000002E-2</v>
          </cell>
          <cell r="WR131">
            <v>3.7999999999999999E-2</v>
          </cell>
          <cell r="WS131">
            <v>3.3000000000000002E-2</v>
          </cell>
          <cell r="WT131">
            <v>0.03</v>
          </cell>
          <cell r="WU131">
            <v>2.9000000000000001E-2</v>
          </cell>
          <cell r="WV131">
            <v>2.7E-2</v>
          </cell>
          <cell r="WW131">
            <v>2.8000000000000001E-2</v>
          </cell>
          <cell r="WX131">
            <v>2.7E-2</v>
          </cell>
          <cell r="WY131">
            <v>2.5000000000000001E-2</v>
          </cell>
          <cell r="WZ131">
            <v>10</v>
          </cell>
          <cell r="XA131">
            <v>11</v>
          </cell>
          <cell r="XB131">
            <v>11</v>
          </cell>
          <cell r="XC131">
            <v>12</v>
          </cell>
          <cell r="XD131">
            <v>12</v>
          </cell>
          <cell r="XE131">
            <v>12</v>
          </cell>
          <cell r="XF131">
            <v>13</v>
          </cell>
          <cell r="XG131">
            <v>13</v>
          </cell>
          <cell r="XH131">
            <v>12</v>
          </cell>
          <cell r="XI131">
            <v>13</v>
          </cell>
          <cell r="XJ131">
            <v>13</v>
          </cell>
          <cell r="XK131">
            <v>13</v>
          </cell>
          <cell r="XL131">
            <v>13</v>
          </cell>
          <cell r="XM131">
            <v>12</v>
          </cell>
          <cell r="XN131">
            <v>11</v>
          </cell>
          <cell r="XO131">
            <v>11</v>
          </cell>
          <cell r="XP131">
            <v>9</v>
          </cell>
          <cell r="XQ131">
            <v>9</v>
          </cell>
          <cell r="XR131">
            <v>8</v>
          </cell>
          <cell r="XS131">
            <v>8</v>
          </cell>
          <cell r="XT131">
            <v>7</v>
          </cell>
          <cell r="XU131">
            <v>7</v>
          </cell>
          <cell r="XV131">
            <v>7</v>
          </cell>
          <cell r="XW131">
            <v>6</v>
          </cell>
          <cell r="XX131">
            <v>6</v>
          </cell>
          <cell r="XY131">
            <v>6</v>
          </cell>
          <cell r="XZ131">
            <v>6</v>
          </cell>
          <cell r="YA131">
            <v>5</v>
          </cell>
          <cell r="YB131">
            <v>5</v>
          </cell>
          <cell r="YC131">
            <v>5</v>
          </cell>
          <cell r="YD131">
            <v>5</v>
          </cell>
          <cell r="YE131">
            <v>5</v>
          </cell>
          <cell r="YF131">
            <v>8.7289999999999992</v>
          </cell>
          <cell r="YG131">
            <v>8.6790000000000003</v>
          </cell>
          <cell r="YH131">
            <v>8.0229999999999997</v>
          </cell>
          <cell r="YI131">
            <v>7.42</v>
          </cell>
          <cell r="YJ131">
            <v>6.8609999999999998</v>
          </cell>
          <cell r="YK131">
            <v>5.8840000000000003</v>
          </cell>
          <cell r="YL131">
            <v>5.6340000000000003</v>
          </cell>
          <cell r="YM131">
            <v>6.008</v>
          </cell>
          <cell r="YN131">
            <v>6.33</v>
          </cell>
          <cell r="YO131">
            <v>6.766</v>
          </cell>
          <cell r="YP131">
            <v>7.3449999999999998</v>
          </cell>
          <cell r="YQ131">
            <v>7.5620000000000003</v>
          </cell>
          <cell r="YR131">
            <v>7.3019999999999996</v>
          </cell>
          <cell r="YS131">
            <v>6.87</v>
          </cell>
          <cell r="YT131">
            <v>6.1820000000000004</v>
          </cell>
          <cell r="YU131">
            <v>5.7080000000000002</v>
          </cell>
          <cell r="YV131">
            <v>5.2409999999999997</v>
          </cell>
          <cell r="YW131">
            <v>5.1139999999999999</v>
          </cell>
          <cell r="YX131">
            <v>5.1580000000000004</v>
          </cell>
          <cell r="YY131">
            <v>5.2869999999999999</v>
          </cell>
          <cell r="YZ131">
            <v>5.1740000000000004</v>
          </cell>
          <cell r="ZA131">
            <v>4.891</v>
          </cell>
          <cell r="ZB131">
            <v>4.5490000000000004</v>
          </cell>
          <cell r="ZC131">
            <v>3.9550000000000001</v>
          </cell>
          <cell r="ZD131">
            <v>3.6259999999999999</v>
          </cell>
          <cell r="ZE131">
            <v>3.1389999999999998</v>
          </cell>
          <cell r="ZF131">
            <v>2.9390000000000001</v>
          </cell>
          <cell r="ZG131">
            <v>2.762</v>
          </cell>
          <cell r="ZH131">
            <v>2.6110000000000002</v>
          </cell>
          <cell r="ZI131">
            <v>2.5529999999999999</v>
          </cell>
          <cell r="ZJ131">
            <v>2.613</v>
          </cell>
          <cell r="ZK131">
            <v>2.8039999999999998</v>
          </cell>
          <cell r="ZL131">
            <v>78.293772579999995</v>
          </cell>
          <cell r="ZM131">
            <v>79.124097539999994</v>
          </cell>
          <cell r="ZN131">
            <v>79.954422500000007</v>
          </cell>
          <cell r="ZO131">
            <v>80.784747449999998</v>
          </cell>
          <cell r="ZP131">
            <v>81.615072409999996</v>
          </cell>
          <cell r="ZQ131">
            <v>82.445397369999995</v>
          </cell>
          <cell r="ZR131">
            <v>83.112173470000002</v>
          </cell>
          <cell r="ZS131">
            <v>83.778949580000003</v>
          </cell>
          <cell r="ZT131">
            <v>84.445725679999995</v>
          </cell>
          <cell r="ZU131">
            <v>85.112501780000002</v>
          </cell>
          <cell r="ZV131">
            <v>85.779277890000003</v>
          </cell>
          <cell r="ZW131">
            <v>86.1797629</v>
          </cell>
          <cell r="ZX131">
            <v>86.580247920000005</v>
          </cell>
          <cell r="ZY131">
            <v>86.980732939999996</v>
          </cell>
          <cell r="ZZ131">
            <v>87.381217960000001</v>
          </cell>
          <cell r="AAA131">
            <v>87.014129639999993</v>
          </cell>
          <cell r="AAB131">
            <v>87.836601259999995</v>
          </cell>
          <cell r="AAC131">
            <v>88.659072879999997</v>
          </cell>
          <cell r="AAD131">
            <v>87.787857059999993</v>
          </cell>
          <cell r="AAE131">
            <v>87.892448430000002</v>
          </cell>
          <cell r="AAF131">
            <v>87.754402159999998</v>
          </cell>
          <cell r="AAG131">
            <v>87.888153079999995</v>
          </cell>
          <cell r="AAH131">
            <v>88.368530269999994</v>
          </cell>
          <cell r="AAI131">
            <v>87.581031800000005</v>
          </cell>
          <cell r="AAJ131">
            <v>87.343696589999993</v>
          </cell>
          <cell r="AAK131">
            <v>87.525222780000007</v>
          </cell>
          <cell r="AAL131">
            <v>87.912269589999994</v>
          </cell>
          <cell r="AAM131">
            <v>88.464614870000005</v>
          </cell>
          <cell r="AAN131">
            <v>89.016960139999995</v>
          </cell>
          <cell r="AAO131">
            <v>89.412574770000006</v>
          </cell>
          <cell r="AAP131">
            <v>89.808189389999995</v>
          </cell>
          <cell r="AAQ131">
            <v>89.808189389999995</v>
          </cell>
          <cell r="AAR131">
            <v>86.629639539999999</v>
          </cell>
          <cell r="AAS131">
            <v>87.095724399999995</v>
          </cell>
          <cell r="AAT131">
            <v>87.561809260000004</v>
          </cell>
          <cell r="AAU131">
            <v>88.027894119999999</v>
          </cell>
          <cell r="AAV131">
            <v>88.493978979999994</v>
          </cell>
          <cell r="AAW131">
            <v>88.960063840000004</v>
          </cell>
          <cell r="AAX131">
            <v>89.285287499999995</v>
          </cell>
          <cell r="AAY131">
            <v>89.610511160000001</v>
          </cell>
          <cell r="AAZ131">
            <v>89.935734819999993</v>
          </cell>
          <cell r="ABA131">
            <v>90.260958479999999</v>
          </cell>
          <cell r="ABB131">
            <v>90.586182140000005</v>
          </cell>
          <cell r="ABC131">
            <v>90.693899529999996</v>
          </cell>
          <cell r="ABD131">
            <v>90.801616920000001</v>
          </cell>
          <cell r="ABE131">
            <v>90.909334310000006</v>
          </cell>
          <cell r="ABF131">
            <v>91.017051699999996</v>
          </cell>
          <cell r="ABG131">
            <v>91.042846679999997</v>
          </cell>
          <cell r="ABH131">
            <v>91.466133119999995</v>
          </cell>
          <cell r="ABI131">
            <v>91.889419559999993</v>
          </cell>
          <cell r="ABJ131">
            <v>91.222000120000004</v>
          </cell>
          <cell r="ABK131">
            <v>91.063980099999995</v>
          </cell>
          <cell r="ABL131">
            <v>91.366912839999998</v>
          </cell>
          <cell r="ABM131">
            <v>91.042640689999999</v>
          </cell>
          <cell r="ABN131">
            <v>91.414863589999996</v>
          </cell>
          <cell r="ABO131">
            <v>91.313598630000001</v>
          </cell>
          <cell r="ABP131">
            <v>91.466201780000006</v>
          </cell>
          <cell r="ABQ131">
            <v>91.53105927</v>
          </cell>
          <cell r="ABR131">
            <v>91.58830261</v>
          </cell>
          <cell r="ABS131">
            <v>91.680225370000002</v>
          </cell>
          <cell r="ABT131">
            <v>91.772148130000005</v>
          </cell>
          <cell r="ABU131">
            <v>92.223438259999995</v>
          </cell>
          <cell r="ABV131">
            <v>92.674728389999999</v>
          </cell>
          <cell r="ABW131">
            <v>92.674728389999999</v>
          </cell>
          <cell r="ABX131">
            <v>28.444444440000002</v>
          </cell>
          <cell r="ABY131">
            <v>28.444444440000002</v>
          </cell>
          <cell r="ABZ131">
            <v>28.444444440000002</v>
          </cell>
          <cell r="ACA131">
            <v>28.444444440000002</v>
          </cell>
          <cell r="ACB131">
            <v>28.444444440000002</v>
          </cell>
          <cell r="ACC131">
            <v>28.444444440000002</v>
          </cell>
          <cell r="ACD131">
            <v>28.444444440000002</v>
          </cell>
          <cell r="ACE131">
            <v>28.444444440000002</v>
          </cell>
          <cell r="ACF131">
            <v>31.555555559999998</v>
          </cell>
          <cell r="ACG131">
            <v>32.888888889999997</v>
          </cell>
          <cell r="ACH131">
            <v>32.888888889999997</v>
          </cell>
          <cell r="ACI131">
            <v>32.888888889999997</v>
          </cell>
          <cell r="ACJ131">
            <v>31.555555559999998</v>
          </cell>
          <cell r="ACK131">
            <v>35.111111110000003</v>
          </cell>
          <cell r="ACL131">
            <v>34.222222219999999</v>
          </cell>
          <cell r="ACM131">
            <v>34.222222219999999</v>
          </cell>
          <cell r="ACN131">
            <v>34.222222219999999</v>
          </cell>
          <cell r="ACO131">
            <v>37.777777780000001</v>
          </cell>
          <cell r="ACP131">
            <v>39.111111110000003</v>
          </cell>
          <cell r="ACQ131">
            <v>39.555555560000002</v>
          </cell>
          <cell r="ACR131">
            <v>38.666666669999998</v>
          </cell>
          <cell r="ACS131">
            <v>39.111111110000003</v>
          </cell>
          <cell r="ACT131">
            <v>37.777777780000001</v>
          </cell>
          <cell r="ACU131">
            <v>37.777777780000001</v>
          </cell>
          <cell r="ACV131">
            <v>37.777777780000001</v>
          </cell>
          <cell r="ACW131">
            <v>36.444444439999998</v>
          </cell>
          <cell r="ACX131">
            <v>36.444444439999998</v>
          </cell>
          <cell r="ACY131">
            <v>35.555555560000002</v>
          </cell>
          <cell r="ACZ131">
            <v>35.555555560000002</v>
          </cell>
          <cell r="ADA131">
            <v>33.777777780000001</v>
          </cell>
          <cell r="ADB131">
            <v>35.111111110000003</v>
          </cell>
          <cell r="ADC131">
            <v>39.111111110000003</v>
          </cell>
          <cell r="ADD131">
            <v>71.555555560000002</v>
          </cell>
          <cell r="ADE131">
            <v>71.555555560000002</v>
          </cell>
          <cell r="ADF131">
            <v>71.555555560000002</v>
          </cell>
          <cell r="ADG131">
            <v>71.555555560000002</v>
          </cell>
          <cell r="ADH131">
            <v>71.555555560000002</v>
          </cell>
          <cell r="ADI131">
            <v>71.555555560000002</v>
          </cell>
          <cell r="ADJ131">
            <v>71.555555560000002</v>
          </cell>
          <cell r="ADK131">
            <v>71.555555560000002</v>
          </cell>
          <cell r="ADL131">
            <v>68.444444439999998</v>
          </cell>
          <cell r="ADM131">
            <v>67.111111109999996</v>
          </cell>
          <cell r="ADN131">
            <v>67.111111109999996</v>
          </cell>
          <cell r="ADO131">
            <v>67.111111109999996</v>
          </cell>
          <cell r="ADP131">
            <v>68.444444439999998</v>
          </cell>
          <cell r="ADQ131">
            <v>64.888888890000004</v>
          </cell>
          <cell r="ADR131">
            <v>65.777777779999994</v>
          </cell>
          <cell r="ADS131">
            <v>65.777777779999994</v>
          </cell>
          <cell r="ADT131">
            <v>65.777777779999994</v>
          </cell>
          <cell r="ADU131">
            <v>62.222222219999999</v>
          </cell>
          <cell r="ADV131">
            <v>60.888888889999997</v>
          </cell>
          <cell r="ADW131">
            <v>60.444444439999998</v>
          </cell>
          <cell r="ADX131">
            <v>61.333333330000002</v>
          </cell>
          <cell r="ADY131">
            <v>60.888888889999997</v>
          </cell>
          <cell r="ADZ131">
            <v>62.222222219999999</v>
          </cell>
          <cell r="AEA131">
            <v>62.222222219999999</v>
          </cell>
          <cell r="AEB131">
            <v>62.222222219999999</v>
          </cell>
          <cell r="AEC131">
            <v>63.555555560000002</v>
          </cell>
          <cell r="AED131">
            <v>63.555555560000002</v>
          </cell>
          <cell r="AEE131">
            <v>64.444444439999998</v>
          </cell>
          <cell r="AEF131">
            <v>64.444444439999998</v>
          </cell>
          <cell r="AEG131">
            <v>66.222222220000006</v>
          </cell>
          <cell r="AEH131">
            <v>64.888888890000004</v>
          </cell>
          <cell r="AEI131">
            <v>60.888888889999997</v>
          </cell>
          <cell r="AEJ131">
            <v>43.895000000000003</v>
          </cell>
          <cell r="AEK131">
            <v>44.811999999999998</v>
          </cell>
          <cell r="AEL131">
            <v>46.116999999999997</v>
          </cell>
          <cell r="AEM131">
            <v>46.587000000000003</v>
          </cell>
          <cell r="AEN131">
            <v>47.722999999999999</v>
          </cell>
          <cell r="AEO131">
            <v>48.33</v>
          </cell>
          <cell r="AEP131">
            <v>49.320999999999998</v>
          </cell>
          <cell r="AEQ131">
            <v>50.67</v>
          </cell>
          <cell r="AER131">
            <v>51.499000000000002</v>
          </cell>
          <cell r="AES131">
            <v>53.076999999999998</v>
          </cell>
          <cell r="AET131">
            <v>54.165999999999997</v>
          </cell>
          <cell r="AEU131">
            <v>55.125</v>
          </cell>
          <cell r="AEV131">
            <v>55.906999999999996</v>
          </cell>
          <cell r="AEW131">
            <v>56.497999999999998</v>
          </cell>
          <cell r="AEX131">
            <v>56.951999999999998</v>
          </cell>
          <cell r="AEY131">
            <v>55.628999999999998</v>
          </cell>
          <cell r="AEZ131">
            <v>56.142000000000003</v>
          </cell>
          <cell r="AFA131">
            <v>57.395000000000003</v>
          </cell>
          <cell r="AFB131">
            <v>58.338999999999999</v>
          </cell>
          <cell r="AFC131">
            <v>58.786999999999999</v>
          </cell>
          <cell r="AFD131">
            <v>58.698</v>
          </cell>
          <cell r="AFE131">
            <v>58.756</v>
          </cell>
          <cell r="AFF131">
            <v>59.283000000000001</v>
          </cell>
          <cell r="AFG131">
            <v>59.241</v>
          </cell>
          <cell r="AFH131">
            <v>58.447000000000003</v>
          </cell>
          <cell r="AFI131">
            <v>58.786999999999999</v>
          </cell>
          <cell r="AFJ131">
            <v>58.670999999999999</v>
          </cell>
          <cell r="AFK131">
            <v>58.784999999999997</v>
          </cell>
          <cell r="AFL131">
            <v>59.085999999999999</v>
          </cell>
          <cell r="AFM131">
            <v>59.8</v>
          </cell>
          <cell r="AFN131">
            <v>59.874000000000002</v>
          </cell>
          <cell r="AFO131">
            <v>62.444000000000003</v>
          </cell>
          <cell r="AFP131">
            <v>70.837999999999994</v>
          </cell>
          <cell r="AFQ131">
            <v>71</v>
          </cell>
          <cell r="AFR131">
            <v>70.350999999999999</v>
          </cell>
          <cell r="AFS131">
            <v>70.141000000000005</v>
          </cell>
          <cell r="AFT131">
            <v>70.444000000000003</v>
          </cell>
          <cell r="AFU131">
            <v>70.442999999999998</v>
          </cell>
          <cell r="AFV131">
            <v>70.453999999999994</v>
          </cell>
          <cell r="AFW131">
            <v>71.561999999999998</v>
          </cell>
          <cell r="AFX131">
            <v>72.230999999999995</v>
          </cell>
          <cell r="AFY131">
            <v>72.206000000000003</v>
          </cell>
          <cell r="AFZ131">
            <v>73.215000000000003</v>
          </cell>
          <cell r="AGA131">
            <v>73.543000000000006</v>
          </cell>
          <cell r="AGB131">
            <v>74.155000000000001</v>
          </cell>
          <cell r="AGC131">
            <v>73.275999999999996</v>
          </cell>
          <cell r="AGD131">
            <v>73.108000000000004</v>
          </cell>
          <cell r="AGE131">
            <v>71.481999999999999</v>
          </cell>
          <cell r="AGF131">
            <v>71.251999999999995</v>
          </cell>
          <cell r="AGG131">
            <v>71.903999999999996</v>
          </cell>
          <cell r="AGH131">
            <v>72.489000000000004</v>
          </cell>
          <cell r="AGI131">
            <v>72.287000000000006</v>
          </cell>
          <cell r="AGJ131">
            <v>71.156999999999996</v>
          </cell>
          <cell r="AGK131">
            <v>70.484999999999999</v>
          </cell>
          <cell r="AGL131">
            <v>70.872</v>
          </cell>
          <cell r="AGM131">
            <v>70.811000000000007</v>
          </cell>
          <cell r="AGN131">
            <v>70.486999999999995</v>
          </cell>
          <cell r="AGO131">
            <v>70.114000000000004</v>
          </cell>
          <cell r="AGP131">
            <v>69.638999999999996</v>
          </cell>
          <cell r="AGQ131">
            <v>69.352999999999994</v>
          </cell>
          <cell r="AGR131">
            <v>69.582999999999998</v>
          </cell>
          <cell r="AGS131">
            <v>69.858000000000004</v>
          </cell>
          <cell r="AGT131">
            <v>69.313000000000002</v>
          </cell>
          <cell r="AGU131">
            <v>71.314999999999998</v>
          </cell>
          <cell r="AGV131">
            <v>-18</v>
          </cell>
          <cell r="AGW131">
            <v>0.67700000000000005</v>
          </cell>
          <cell r="AGX131">
            <v>0.67800000000000005</v>
          </cell>
          <cell r="AGY131">
            <v>0.67500000000000004</v>
          </cell>
          <cell r="AGZ131">
            <v>0.68100000000000005</v>
          </cell>
          <cell r="AHA131">
            <v>0.68600000000000005</v>
          </cell>
          <cell r="AHB131">
            <v>0.68</v>
          </cell>
          <cell r="AHC131">
            <v>0.68100000000000005</v>
          </cell>
          <cell r="AHD131">
            <v>0.68400000000000005</v>
          </cell>
          <cell r="AHE131">
            <v>0.67600000000000005</v>
          </cell>
          <cell r="AHF131">
            <v>0.67300000000000004</v>
          </cell>
          <cell r="AHG131">
            <v>0.67900000000000005</v>
          </cell>
          <cell r="AHH131">
            <v>0.67500000000000004</v>
          </cell>
          <cell r="AHI131">
            <v>0.68100000000000005</v>
          </cell>
          <cell r="AHJ131">
            <v>0.67900000000000005</v>
          </cell>
          <cell r="AHK131">
            <v>0.67500000000000004</v>
          </cell>
          <cell r="AHL131">
            <v>0.65900000000000003</v>
          </cell>
          <cell r="AHM131">
            <v>0.66200000000000003</v>
          </cell>
          <cell r="AHN131">
            <v>0.65600000000000003</v>
          </cell>
          <cell r="AHO131">
            <v>0.67100000000000004</v>
          </cell>
          <cell r="AHP131">
            <v>0.69499999999999995</v>
          </cell>
          <cell r="AHQ131">
            <v>0.69899999999999995</v>
          </cell>
          <cell r="AHR131">
            <v>0.71799999999999997</v>
          </cell>
          <cell r="AHS131">
            <v>0.73299999999999998</v>
          </cell>
          <cell r="AHT131">
            <v>0.73399999999999999</v>
          </cell>
          <cell r="AHU131">
            <v>0.73499999999999999</v>
          </cell>
          <cell r="AHV131">
            <v>0.73</v>
          </cell>
          <cell r="AHW131">
            <v>0.73399999999999999</v>
          </cell>
          <cell r="AHX131">
            <v>0.73299999999999998</v>
          </cell>
          <cell r="AHY131">
            <v>0.73099999999999998</v>
          </cell>
          <cell r="AHZ131">
            <v>0.74</v>
          </cell>
          <cell r="AIA131">
            <v>0.74299999999999999</v>
          </cell>
          <cell r="AIB131">
            <v>0.745</v>
          </cell>
          <cell r="AIC131">
            <v>20.070838250000001</v>
          </cell>
          <cell r="AID131">
            <v>20.422535209999999</v>
          </cell>
          <cell r="AIE131">
            <v>20.867526380000001</v>
          </cell>
          <cell r="AIF131">
            <v>20.350877189999999</v>
          </cell>
          <cell r="AIG131">
            <v>22.133938709999999</v>
          </cell>
          <cell r="AIH131">
            <v>22.551252850000001</v>
          </cell>
          <cell r="AII131">
            <v>22.789115649999999</v>
          </cell>
          <cell r="AIJ131">
            <v>22.536806339999998</v>
          </cell>
          <cell r="AIK131">
            <v>23.702031600000002</v>
          </cell>
          <cell r="AIL131">
            <v>24.211711709999999</v>
          </cell>
          <cell r="AIM131">
            <v>23.964165730000001</v>
          </cell>
          <cell r="AIN131">
            <v>24.58100559</v>
          </cell>
          <cell r="AIO131">
            <v>23.65470852</v>
          </cell>
          <cell r="AIP131">
            <v>24.049216999999999</v>
          </cell>
          <cell r="AIQ131">
            <v>24.749163880000001</v>
          </cell>
          <cell r="AIR131">
            <v>26.696329250000002</v>
          </cell>
          <cell r="AIS131">
            <v>26.93156733</v>
          </cell>
          <cell r="AIT131">
            <v>28.07017544</v>
          </cell>
          <cell r="AIU131">
            <v>26.4254386</v>
          </cell>
          <cell r="AIV131">
            <v>23.877327489999999</v>
          </cell>
          <cell r="AIW131">
            <v>23.77317339</v>
          </cell>
          <cell r="AIX131">
            <v>22.545846820000001</v>
          </cell>
          <cell r="AIY131">
            <v>20.927723839999999</v>
          </cell>
          <cell r="AIZ131">
            <v>20.990312159999998</v>
          </cell>
          <cell r="AJA131">
            <v>21.05263158</v>
          </cell>
          <cell r="AJB131">
            <v>21.673819739999999</v>
          </cell>
          <cell r="AJC131">
            <v>21.329046089999999</v>
          </cell>
          <cell r="AJD131">
            <v>21.771611530000001</v>
          </cell>
          <cell r="AJE131">
            <v>22.151224710000001</v>
          </cell>
          <cell r="AJF131">
            <v>21.527041359999998</v>
          </cell>
          <cell r="AJG131">
            <v>20.873269440000001</v>
          </cell>
          <cell r="AJH131">
            <v>20.828905420000002</v>
          </cell>
          <cell r="AJI131">
            <v>10.81203182</v>
          </cell>
          <cell r="AJJ131">
            <v>11.29988286</v>
          </cell>
          <cell r="AJK131">
            <v>11.21038817</v>
          </cell>
          <cell r="AJL131">
            <v>11.147893180000001</v>
          </cell>
          <cell r="AJM131">
            <v>11.11240592</v>
          </cell>
          <cell r="AJN131">
            <v>11.1392591</v>
          </cell>
          <cell r="AJO131">
            <v>11.65905847</v>
          </cell>
          <cell r="AJP131">
            <v>11.14587708</v>
          </cell>
          <cell r="AJQ131">
            <v>11.14358781</v>
          </cell>
          <cell r="AJR131">
            <v>10.73136012</v>
          </cell>
          <cell r="AJS131">
            <v>10.742369740000001</v>
          </cell>
          <cell r="AJT131">
            <v>11.000708319999999</v>
          </cell>
          <cell r="AJU131">
            <v>10.898040419999999</v>
          </cell>
          <cell r="AJV131">
            <v>11.04931433</v>
          </cell>
          <cell r="AJW131">
            <v>11.106666580000001</v>
          </cell>
          <cell r="AJX131">
            <v>10.809598100000001</v>
          </cell>
          <cell r="AJY131">
            <v>10.46820466</v>
          </cell>
          <cell r="AJZ131">
            <v>10.412836520000001</v>
          </cell>
          <cell r="AKA131">
            <v>10.554134619999999</v>
          </cell>
          <cell r="AKB131">
            <v>10.19696839</v>
          </cell>
          <cell r="AKC131">
            <v>10.881646180000001</v>
          </cell>
          <cell r="AKD131">
            <v>10.05313417</v>
          </cell>
          <cell r="AKE131">
            <v>9.8083592979999992</v>
          </cell>
          <cell r="AKF131">
            <v>9.7773372779999992</v>
          </cell>
          <cell r="AKG131">
            <v>9.3333127329999996</v>
          </cell>
          <cell r="AKH131">
            <v>9.6938872800000002</v>
          </cell>
          <cell r="AKI131">
            <v>9.7121685949999996</v>
          </cell>
          <cell r="AKJ131">
            <v>9.5533038599999998</v>
          </cell>
          <cell r="AKK131">
            <v>9.3214596390000004</v>
          </cell>
          <cell r="AKL131">
            <v>8.983963975</v>
          </cell>
          <cell r="AKM131">
            <v>8.0595933249999998</v>
          </cell>
          <cell r="AKN131">
            <v>8.0595933249999998</v>
          </cell>
          <cell r="AKO131">
            <v>26.15</v>
          </cell>
          <cell r="AKP131">
            <v>26.27</v>
          </cell>
          <cell r="AKQ131">
            <v>27.23</v>
          </cell>
          <cell r="AKR131">
            <v>26.32</v>
          </cell>
          <cell r="AKS131">
            <v>30.07</v>
          </cell>
          <cell r="AKT131">
            <v>31.14</v>
          </cell>
          <cell r="AKU131">
            <v>30.72</v>
          </cell>
          <cell r="AKV131">
            <v>30.98</v>
          </cell>
          <cell r="AKW131">
            <v>33.39</v>
          </cell>
          <cell r="AKX131">
            <v>35.19</v>
          </cell>
          <cell r="AKY131">
            <v>34.58</v>
          </cell>
          <cell r="AKZ131">
            <v>35.619999999999997</v>
          </cell>
          <cell r="ALA131">
            <v>33.76</v>
          </cell>
          <cell r="ALB131">
            <v>34.479999999999997</v>
          </cell>
          <cell r="ALC131">
            <v>35.909999999999997</v>
          </cell>
          <cell r="ALD131">
            <v>40.43</v>
          </cell>
          <cell r="ALE131">
            <v>41.5</v>
          </cell>
          <cell r="ALF131">
            <v>44.12</v>
          </cell>
          <cell r="ALG131">
            <v>40.369999999999997</v>
          </cell>
          <cell r="ALH131">
            <v>35.380000000000003</v>
          </cell>
          <cell r="ALI131">
            <v>34.020000000000003</v>
          </cell>
          <cell r="ALJ131">
            <v>32.75</v>
          </cell>
          <cell r="ALK131">
            <v>29.65</v>
          </cell>
          <cell r="ALL131">
            <v>29.76</v>
          </cell>
          <cell r="ALM131">
            <v>30.62</v>
          </cell>
          <cell r="ALN131">
            <v>31.34</v>
          </cell>
          <cell r="ALO131">
            <v>30.66</v>
          </cell>
          <cell r="ALP131">
            <v>31.74</v>
          </cell>
          <cell r="ALQ131">
            <v>33.03</v>
          </cell>
          <cell r="ALR131">
            <v>32.26</v>
          </cell>
          <cell r="ALS131">
            <v>32.26</v>
          </cell>
          <cell r="ALT131">
            <v>32.26</v>
          </cell>
        </row>
        <row r="132">
          <cell r="A132" t="str">
            <v>Norway</v>
          </cell>
          <cell r="B132" t="str">
            <v>NOR</v>
          </cell>
          <cell r="C132" t="str">
            <v>Very High</v>
          </cell>
          <cell r="E132">
            <v>2</v>
          </cell>
          <cell r="F132">
            <v>0.83799999999999997</v>
          </cell>
          <cell r="G132">
            <v>0.84499999999999997</v>
          </cell>
          <cell r="H132">
            <v>0.85099999999999998</v>
          </cell>
          <cell r="I132">
            <v>0.85799999999999998</v>
          </cell>
          <cell r="J132">
            <v>0.873</v>
          </cell>
          <cell r="K132">
            <v>0.871</v>
          </cell>
          <cell r="L132">
            <v>0.879</v>
          </cell>
          <cell r="M132">
            <v>0.88500000000000001</v>
          </cell>
          <cell r="N132">
            <v>0.89500000000000002</v>
          </cell>
          <cell r="O132">
            <v>0.90100000000000002</v>
          </cell>
          <cell r="P132">
            <v>0.91300000000000003</v>
          </cell>
          <cell r="Q132">
            <v>0.91100000000000003</v>
          </cell>
          <cell r="R132">
            <v>0.91200000000000003</v>
          </cell>
          <cell r="S132">
            <v>0.91900000000000004</v>
          </cell>
          <cell r="T132">
            <v>0.92700000000000005</v>
          </cell>
          <cell r="U132">
            <v>0.93100000000000005</v>
          </cell>
          <cell r="V132">
            <v>0.93700000000000006</v>
          </cell>
          <cell r="W132">
            <v>0.93799999999999994</v>
          </cell>
          <cell r="X132">
            <v>0.94</v>
          </cell>
          <cell r="Y132">
            <v>0.93600000000000005</v>
          </cell>
          <cell r="Z132">
            <v>0.94099999999999995</v>
          </cell>
          <cell r="AA132">
            <v>0.94399999999999995</v>
          </cell>
          <cell r="AB132">
            <v>0.94599999999999995</v>
          </cell>
          <cell r="AC132">
            <v>0.94899999999999995</v>
          </cell>
          <cell r="AD132">
            <v>0.95199999999999996</v>
          </cell>
          <cell r="AE132">
            <v>0.95299999999999996</v>
          </cell>
          <cell r="AF132">
            <v>0.95499999999999996</v>
          </cell>
          <cell r="AG132">
            <v>0.95899999999999996</v>
          </cell>
          <cell r="AH132">
            <v>0.96199999999999997</v>
          </cell>
          <cell r="AI132">
            <v>0.96099999999999997</v>
          </cell>
          <cell r="AJ132">
            <v>0.95899999999999996</v>
          </cell>
          <cell r="AK132">
            <v>0.96099999999999997</v>
          </cell>
          <cell r="AL132">
            <v>76.586500000000001</v>
          </cell>
          <cell r="AM132">
            <v>77.038200000000003</v>
          </cell>
          <cell r="AN132">
            <v>77.246099999999998</v>
          </cell>
          <cell r="AO132">
            <v>77.220600000000005</v>
          </cell>
          <cell r="AP132">
            <v>77.772599999999997</v>
          </cell>
          <cell r="AQ132">
            <v>77.796700000000001</v>
          </cell>
          <cell r="AR132">
            <v>78.233199999999997</v>
          </cell>
          <cell r="AS132">
            <v>78.238600000000005</v>
          </cell>
          <cell r="AT132">
            <v>78.408299999999997</v>
          </cell>
          <cell r="AU132">
            <v>78.386799999999994</v>
          </cell>
          <cell r="AV132">
            <v>78.691900000000004</v>
          </cell>
          <cell r="AW132">
            <v>78.895899999999997</v>
          </cell>
          <cell r="AX132">
            <v>78.960499999999996</v>
          </cell>
          <cell r="AY132">
            <v>79.529399999999995</v>
          </cell>
          <cell r="AZ132">
            <v>79.964799999999997</v>
          </cell>
          <cell r="BA132">
            <v>80.169899999999998</v>
          </cell>
          <cell r="BB132">
            <v>80.441100000000006</v>
          </cell>
          <cell r="BC132">
            <v>80.503299999999996</v>
          </cell>
          <cell r="BD132">
            <v>80.677999999999997</v>
          </cell>
          <cell r="BE132">
            <v>80.866900000000001</v>
          </cell>
          <cell r="BF132">
            <v>81.040099999999995</v>
          </cell>
          <cell r="BG132">
            <v>81.242999999999995</v>
          </cell>
          <cell r="BH132">
            <v>81.443700000000007</v>
          </cell>
          <cell r="BI132">
            <v>81.666600000000003</v>
          </cell>
          <cell r="BJ132">
            <v>82.085899999999995</v>
          </cell>
          <cell r="BK132">
            <v>82.271799999999999</v>
          </cell>
          <cell r="BL132">
            <v>82.414699999999996</v>
          </cell>
          <cell r="BM132">
            <v>82.623999999999995</v>
          </cell>
          <cell r="BN132">
            <v>82.760499999999993</v>
          </cell>
          <cell r="BO132">
            <v>82.955200000000005</v>
          </cell>
          <cell r="BP132">
            <v>83.195099999999996</v>
          </cell>
          <cell r="BQ132">
            <v>83.233900000000006</v>
          </cell>
          <cell r="BR132">
            <v>13.94550037</v>
          </cell>
          <cell r="BS132">
            <v>14.246139530000001</v>
          </cell>
          <cell r="BT132">
            <v>14.536179539999999</v>
          </cell>
          <cell r="BU132">
            <v>15.06902981</v>
          </cell>
          <cell r="BV132">
            <v>16.11097908</v>
          </cell>
          <cell r="BW132">
            <v>15.56700039</v>
          </cell>
          <cell r="BX132">
            <v>15.751270290000001</v>
          </cell>
          <cell r="BY132">
            <v>15.98190975</v>
          </cell>
          <cell r="BZ132">
            <v>16.891260150000001</v>
          </cell>
          <cell r="CA132">
            <v>17.137500760000002</v>
          </cell>
          <cell r="CB132">
            <v>17.497859949999999</v>
          </cell>
          <cell r="CC132">
            <v>17.086429599999999</v>
          </cell>
          <cell r="CD132">
            <v>17.1053009</v>
          </cell>
          <cell r="CE132">
            <v>17.480329510000001</v>
          </cell>
          <cell r="CF132">
            <v>17.620229720000001</v>
          </cell>
          <cell r="CG132">
            <v>17.490119929999999</v>
          </cell>
          <cell r="CH132">
            <v>17.590909960000001</v>
          </cell>
          <cell r="CI132">
            <v>17.562299729999999</v>
          </cell>
          <cell r="CJ132">
            <v>17.387340550000001</v>
          </cell>
          <cell r="CK132">
            <v>17.36672974</v>
          </cell>
          <cell r="CL132">
            <v>17.548629760000001</v>
          </cell>
          <cell r="CM132">
            <v>17.56863976</v>
          </cell>
          <cell r="CN132">
            <v>17.474750520000001</v>
          </cell>
          <cell r="CO132">
            <v>17.69016075</v>
          </cell>
          <cell r="CP132">
            <v>17.682939529999999</v>
          </cell>
          <cell r="CQ132">
            <v>17.783889769999998</v>
          </cell>
          <cell r="CR132">
            <v>17.969129559999999</v>
          </cell>
          <cell r="CS132">
            <v>18.066150669999999</v>
          </cell>
          <cell r="CT132">
            <v>18.120050429999999</v>
          </cell>
          <cell r="CU132">
            <v>18.185199740000002</v>
          </cell>
          <cell r="CV132">
            <v>18.185199740000002</v>
          </cell>
          <cell r="CW132">
            <v>18.185199740000002</v>
          </cell>
          <cell r="CX132">
            <v>11.177309989999999</v>
          </cell>
          <cell r="CY132">
            <v>11.25230571</v>
          </cell>
          <cell r="CZ132">
            <v>11.32730143</v>
          </cell>
          <cell r="DA132">
            <v>11.40229716</v>
          </cell>
          <cell r="DB132">
            <v>11.47729288</v>
          </cell>
          <cell r="DC132">
            <v>11.552288600000001</v>
          </cell>
          <cell r="DD132">
            <v>11.627284319999999</v>
          </cell>
          <cell r="DE132">
            <v>11.70228004</v>
          </cell>
          <cell r="DF132">
            <v>11.777275769999999</v>
          </cell>
          <cell r="DG132">
            <v>11.85227149</v>
          </cell>
          <cell r="DH132">
            <v>11.92726721</v>
          </cell>
          <cell r="DI132">
            <v>12.002262930000001</v>
          </cell>
          <cell r="DJ132">
            <v>12.07725866</v>
          </cell>
          <cell r="DK132">
            <v>12.15225438</v>
          </cell>
          <cell r="DL132">
            <v>12.227250099999999</v>
          </cell>
          <cell r="DM132">
            <v>12.281760220000001</v>
          </cell>
          <cell r="DN132">
            <v>12.36614037</v>
          </cell>
          <cell r="DO132">
            <v>12.40898037</v>
          </cell>
          <cell r="DP132">
            <v>12.482210159999999</v>
          </cell>
          <cell r="DQ132">
            <v>12.50294018</v>
          </cell>
          <cell r="DR132">
            <v>12.549570080000001</v>
          </cell>
          <cell r="DS132">
            <v>12.60601044</v>
          </cell>
          <cell r="DT132">
            <v>12.64209366</v>
          </cell>
          <cell r="DU132">
            <v>12.678176880000001</v>
          </cell>
          <cell r="DV132">
            <v>12.714260100000001</v>
          </cell>
          <cell r="DW132">
            <v>12.77120972</v>
          </cell>
          <cell r="DX132">
            <v>12.819060329999999</v>
          </cell>
          <cell r="DY132">
            <v>12.947159770000001</v>
          </cell>
          <cell r="DZ132">
            <v>12.97539473</v>
          </cell>
          <cell r="EA132">
            <v>13.00362968</v>
          </cell>
          <cell r="EB132">
            <v>13.00362968</v>
          </cell>
          <cell r="EC132">
            <v>13.00362968</v>
          </cell>
          <cell r="ED132">
            <v>36062.794280000002</v>
          </cell>
          <cell r="EE132">
            <v>36663.796549999999</v>
          </cell>
          <cell r="EF132">
            <v>37287.230000000003</v>
          </cell>
          <cell r="EG132">
            <v>38112.451399999998</v>
          </cell>
          <cell r="EH132">
            <v>39504.124940000002</v>
          </cell>
          <cell r="EI132">
            <v>41251.688909999997</v>
          </cell>
          <cell r="EJ132">
            <v>44119.506479999996</v>
          </cell>
          <cell r="EK132">
            <v>46475.875829999997</v>
          </cell>
          <cell r="EL132">
            <v>45662.822289999996</v>
          </cell>
          <cell r="EM132">
            <v>48332.183120000002</v>
          </cell>
          <cell r="EN132">
            <v>54793.8995</v>
          </cell>
          <cell r="EO132">
            <v>55581.340089999998</v>
          </cell>
          <cell r="EP132">
            <v>54349.385069999997</v>
          </cell>
          <cell r="EQ132">
            <v>54727.051160000003</v>
          </cell>
          <cell r="ER132">
            <v>58228.025139999998</v>
          </cell>
          <cell r="ES132">
            <v>63543.378170000004</v>
          </cell>
          <cell r="ET132">
            <v>67037.928849999997</v>
          </cell>
          <cell r="EU132">
            <v>67351.252370000002</v>
          </cell>
          <cell r="EV132">
            <v>70347.803150000007</v>
          </cell>
          <cell r="EW132">
            <v>63550.165979999998</v>
          </cell>
          <cell r="EX132">
            <v>64988.875240000001</v>
          </cell>
          <cell r="EY132">
            <v>67037.829100000003</v>
          </cell>
          <cell r="EZ132">
            <v>68432.679459999999</v>
          </cell>
          <cell r="FA132">
            <v>68383.258390000003</v>
          </cell>
          <cell r="FB132">
            <v>68778.776110000006</v>
          </cell>
          <cell r="FC132">
            <v>66756.614029999997</v>
          </cell>
          <cell r="FD132">
            <v>64795.490420000002</v>
          </cell>
          <cell r="FE132">
            <v>66403.546839999995</v>
          </cell>
          <cell r="FF132">
            <v>68999.196410000004</v>
          </cell>
          <cell r="FG132">
            <v>66481.781690000003</v>
          </cell>
          <cell r="FH132">
            <v>62572.935469999997</v>
          </cell>
          <cell r="FI132">
            <v>64660.106220000001</v>
          </cell>
          <cell r="FJ132">
            <v>1</v>
          </cell>
          <cell r="FK132">
            <v>0.97899999999999998</v>
          </cell>
          <cell r="FL132">
            <v>0.97799999999999998</v>
          </cell>
          <cell r="FM132">
            <v>0.97899999999999998</v>
          </cell>
          <cell r="FN132">
            <v>0.97699999999999998</v>
          </cell>
          <cell r="FO132">
            <v>0.97599999999999998</v>
          </cell>
          <cell r="FP132">
            <v>0.97799999999999998</v>
          </cell>
          <cell r="FQ132">
            <v>0.97799999999999998</v>
          </cell>
          <cell r="FR132">
            <v>0.98099999999999998</v>
          </cell>
          <cell r="FS132">
            <v>0.98499999999999999</v>
          </cell>
          <cell r="FT132">
            <v>0.98699999999999999</v>
          </cell>
          <cell r="FU132">
            <v>0.98799999999999999</v>
          </cell>
          <cell r="FV132">
            <v>0.99</v>
          </cell>
          <cell r="FW132">
            <v>0.99099999999999999</v>
          </cell>
          <cell r="FX132">
            <v>0.98799999999999999</v>
          </cell>
          <cell r="FY132">
            <v>0.98699999999999999</v>
          </cell>
          <cell r="FZ132">
            <v>0.98899999999999999</v>
          </cell>
          <cell r="GA132">
            <v>0.99</v>
          </cell>
          <cell r="GB132">
            <v>0.99099999999999999</v>
          </cell>
          <cell r="GC132">
            <v>0.997</v>
          </cell>
          <cell r="GD132">
            <v>0.998</v>
          </cell>
          <cell r="GE132">
            <v>0.996</v>
          </cell>
          <cell r="GF132">
            <v>0.997</v>
          </cell>
          <cell r="GG132">
            <v>0.997</v>
          </cell>
          <cell r="GH132">
            <v>0.995</v>
          </cell>
          <cell r="GI132">
            <v>0.997</v>
          </cell>
          <cell r="GJ132">
            <v>0.99299999999999999</v>
          </cell>
          <cell r="GK132">
            <v>0.99</v>
          </cell>
          <cell r="GL132">
            <v>0.98899999999999999</v>
          </cell>
          <cell r="GM132">
            <v>0.99</v>
          </cell>
          <cell r="GN132">
            <v>0.99</v>
          </cell>
          <cell r="GO132">
            <v>0.99</v>
          </cell>
          <cell r="GP132">
            <v>0.98299999999999998</v>
          </cell>
          <cell r="GQ132">
            <v>0.82794069999999997</v>
          </cell>
          <cell r="GR132">
            <v>0.83441654399999998</v>
          </cell>
          <cell r="GS132">
            <v>0.84015033699999997</v>
          </cell>
          <cell r="GT132">
            <v>0.84646792000000004</v>
          </cell>
          <cell r="GU132">
            <v>0.86135972299999997</v>
          </cell>
          <cell r="GV132">
            <v>0.86039690000000002</v>
          </cell>
          <cell r="GW132">
            <v>0.86840417400000003</v>
          </cell>
          <cell r="GX132">
            <v>0.87525148500000005</v>
          </cell>
          <cell r="GY132">
            <v>0.88685224100000004</v>
          </cell>
          <cell r="GZ132">
            <v>0.89338511799999998</v>
          </cell>
          <cell r="HA132">
            <v>0.90502012899999995</v>
          </cell>
          <cell r="HB132">
            <v>0.90526788800000002</v>
          </cell>
          <cell r="HC132">
            <v>0.90606059699999997</v>
          </cell>
          <cell r="HD132">
            <v>0.91144237100000003</v>
          </cell>
          <cell r="HE132">
            <v>0.91777469</v>
          </cell>
          <cell r="HF132">
            <v>0.92352694700000004</v>
          </cell>
          <cell r="HG132">
            <v>0.92826452000000004</v>
          </cell>
          <cell r="HH132">
            <v>0.92958857500000003</v>
          </cell>
          <cell r="HI132">
            <v>0.93454803500000005</v>
          </cell>
          <cell r="HJ132">
            <v>0.93468932699999996</v>
          </cell>
          <cell r="HK132">
            <v>0.93696035</v>
          </cell>
          <cell r="HL132">
            <v>0.94099615199999997</v>
          </cell>
          <cell r="HM132">
            <v>0.94253408999999999</v>
          </cell>
          <cell r="HN132">
            <v>0.94399054299999996</v>
          </cell>
          <cell r="HO132">
            <v>0.94850075499999997</v>
          </cell>
          <cell r="HP132">
            <v>0.94704888399999998</v>
          </cell>
          <cell r="HQ132">
            <v>0.94637254699999995</v>
          </cell>
          <cell r="HR132">
            <v>0.95011438500000001</v>
          </cell>
          <cell r="HS132">
            <v>0.95363304699999996</v>
          </cell>
          <cell r="HT132">
            <v>0.95369594199999996</v>
          </cell>
          <cell r="HU132">
            <v>0.95174252999999998</v>
          </cell>
          <cell r="HV132">
            <v>0.949899881</v>
          </cell>
          <cell r="HW132">
            <v>79.797799999999995</v>
          </cell>
          <cell r="HX132">
            <v>80.088999999999999</v>
          </cell>
          <cell r="HY132">
            <v>80.354699999999994</v>
          </cell>
          <cell r="HZ132">
            <v>80.238900000000001</v>
          </cell>
          <cell r="IA132">
            <v>80.641999999999996</v>
          </cell>
          <cell r="IB132">
            <v>80.810199999999995</v>
          </cell>
          <cell r="IC132">
            <v>81.062200000000004</v>
          </cell>
          <cell r="ID132">
            <v>80.970399999999998</v>
          </cell>
          <cell r="IE132">
            <v>81.261399999999995</v>
          </cell>
          <cell r="IF132">
            <v>81.122</v>
          </cell>
          <cell r="IG132">
            <v>81.375100000000003</v>
          </cell>
          <cell r="IH132">
            <v>81.518799999999999</v>
          </cell>
          <cell r="II132">
            <v>81.4559</v>
          </cell>
          <cell r="IJ132">
            <v>81.9298</v>
          </cell>
          <cell r="IK132">
            <v>82.325400000000002</v>
          </cell>
          <cell r="IL132">
            <v>82.511700000000005</v>
          </cell>
          <cell r="IM132">
            <v>82.6571</v>
          </cell>
          <cell r="IN132">
            <v>82.675299999999993</v>
          </cell>
          <cell r="IO132">
            <v>82.957800000000006</v>
          </cell>
          <cell r="IP132">
            <v>83.061899999999994</v>
          </cell>
          <cell r="IQ132">
            <v>83.156000000000006</v>
          </cell>
          <cell r="IR132">
            <v>83.434399999999997</v>
          </cell>
          <cell r="IS132">
            <v>83.412800000000004</v>
          </cell>
          <cell r="IT132">
            <v>83.615300000000005</v>
          </cell>
          <cell r="IU132">
            <v>84.094499999999996</v>
          </cell>
          <cell r="IV132">
            <v>84.131600000000006</v>
          </cell>
          <cell r="IW132">
            <v>84.158799999999999</v>
          </cell>
          <cell r="IX132">
            <v>84.273300000000006</v>
          </cell>
          <cell r="IY132">
            <v>84.483199999999997</v>
          </cell>
          <cell r="IZ132">
            <v>84.694199999999995</v>
          </cell>
          <cell r="JA132">
            <v>84.884600000000006</v>
          </cell>
          <cell r="JB132">
            <v>84.878699999999995</v>
          </cell>
          <cell r="JC132">
            <v>14.26299</v>
          </cell>
          <cell r="JD132">
            <v>14.525239940000001</v>
          </cell>
          <cell r="JE132">
            <v>14.793210029999999</v>
          </cell>
          <cell r="JF132">
            <v>15.24388027</v>
          </cell>
          <cell r="JG132">
            <v>16.273069379999999</v>
          </cell>
          <cell r="JH132">
            <v>15.688699720000001</v>
          </cell>
          <cell r="JI132">
            <v>15.927089690000001</v>
          </cell>
          <cell r="JJ132">
            <v>16.307399749999998</v>
          </cell>
          <cell r="JK132">
            <v>17.315050129999999</v>
          </cell>
          <cell r="JL132">
            <v>17.65774918</v>
          </cell>
          <cell r="JM132">
            <v>18.18125916</v>
          </cell>
          <cell r="JN132">
            <v>17.737640379999998</v>
          </cell>
          <cell r="JO132">
            <v>17.80577087</v>
          </cell>
          <cell r="JP132">
            <v>18.218870160000002</v>
          </cell>
          <cell r="JQ132">
            <v>18.381519319999999</v>
          </cell>
          <cell r="JR132">
            <v>18.198989869999998</v>
          </cell>
          <cell r="JS132">
            <v>18.304290770000001</v>
          </cell>
          <cell r="JT132">
            <v>18.25411034</v>
          </cell>
          <cell r="JU132">
            <v>18.073619839999999</v>
          </cell>
          <cell r="JV132">
            <v>18.077909470000002</v>
          </cell>
          <cell r="JW132">
            <v>18.254730219999999</v>
          </cell>
          <cell r="JX132">
            <v>18.25168991</v>
          </cell>
          <cell r="JY132">
            <v>18.17864037</v>
          </cell>
          <cell r="JZ132">
            <v>18.393980030000002</v>
          </cell>
          <cell r="KA132">
            <v>18.31723976</v>
          </cell>
          <cell r="KB132">
            <v>18.456729889999998</v>
          </cell>
          <cell r="KC132">
            <v>18.681480409999999</v>
          </cell>
          <cell r="KD132">
            <v>18.759450910000002</v>
          </cell>
          <cell r="KE132">
            <v>18.819040300000001</v>
          </cell>
          <cell r="KF132">
            <v>18.886789319999998</v>
          </cell>
          <cell r="KG132">
            <v>18.886789319999998</v>
          </cell>
          <cell r="KH132">
            <v>18.886789319999998</v>
          </cell>
          <cell r="KI132">
            <v>10.941360469999999</v>
          </cell>
          <cell r="KJ132">
            <v>11.028460430000001</v>
          </cell>
          <cell r="KK132">
            <v>11.1155604</v>
          </cell>
          <cell r="KL132">
            <v>11.202660359999999</v>
          </cell>
          <cell r="KM132">
            <v>11.289760319999999</v>
          </cell>
          <cell r="KN132">
            <v>11.376860280000001</v>
          </cell>
          <cell r="KO132">
            <v>11.46396024</v>
          </cell>
          <cell r="KP132">
            <v>11.5510602</v>
          </cell>
          <cell r="KQ132">
            <v>11.63816016</v>
          </cell>
          <cell r="KR132">
            <v>11.72526012</v>
          </cell>
          <cell r="KS132">
            <v>11.812360079999999</v>
          </cell>
          <cell r="KT132">
            <v>11.899460039999999</v>
          </cell>
          <cell r="KU132">
            <v>11.986560000000001</v>
          </cell>
          <cell r="KV132">
            <v>12.073659960000001</v>
          </cell>
          <cell r="KW132">
            <v>12.160759929999999</v>
          </cell>
          <cell r="KX132">
            <v>12.21986961</v>
          </cell>
          <cell r="KY132">
            <v>12.335809709999999</v>
          </cell>
          <cell r="KZ132">
            <v>12.39356995</v>
          </cell>
          <cell r="LA132">
            <v>12.498279569999999</v>
          </cell>
          <cell r="LB132">
            <v>12.522089960000001</v>
          </cell>
          <cell r="LC132">
            <v>12.58306026</v>
          </cell>
          <cell r="LD132">
            <v>12.655249599999999</v>
          </cell>
          <cell r="LE132">
            <v>12.692343080000001</v>
          </cell>
          <cell r="LF132">
            <v>12.72943656</v>
          </cell>
          <cell r="LG132">
            <v>12.766530039999999</v>
          </cell>
          <cell r="LH132">
            <v>12.83644009</v>
          </cell>
          <cell r="LI132">
            <v>12.90172005</v>
          </cell>
          <cell r="LJ132">
            <v>13.047149660000001</v>
          </cell>
          <cell r="LK132">
            <v>13.091115</v>
          </cell>
          <cell r="LL132">
            <v>13.13508034</v>
          </cell>
          <cell r="LM132">
            <v>13.13508034</v>
          </cell>
          <cell r="LN132">
            <v>13.13508034</v>
          </cell>
          <cell r="LO132">
            <v>27083.390609999999</v>
          </cell>
          <cell r="LP132">
            <v>27855.18878</v>
          </cell>
          <cell r="LQ132">
            <v>28268.34664</v>
          </cell>
          <cell r="LR132">
            <v>29068.806380000002</v>
          </cell>
          <cell r="LS132">
            <v>30182.039690000001</v>
          </cell>
          <cell r="LT132">
            <v>31960.629929999999</v>
          </cell>
          <cell r="LU132">
            <v>34236.822659999998</v>
          </cell>
          <cell r="LV132">
            <v>36076.711710000003</v>
          </cell>
          <cell r="LW132">
            <v>35725.047910000001</v>
          </cell>
          <cell r="LX132">
            <v>37943.73734</v>
          </cell>
          <cell r="LY132">
            <v>42917.006159999997</v>
          </cell>
          <cell r="LZ132">
            <v>43785.918239999999</v>
          </cell>
          <cell r="MA132">
            <v>43339.653579999998</v>
          </cell>
          <cell r="MB132">
            <v>43477.362269999998</v>
          </cell>
          <cell r="MC132">
            <v>46477.415670000002</v>
          </cell>
          <cell r="MD132">
            <v>50511.293960000003</v>
          </cell>
          <cell r="ME132">
            <v>53328.088580000003</v>
          </cell>
          <cell r="MF132">
            <v>53956.10628</v>
          </cell>
          <cell r="MG132">
            <v>56559.939639999997</v>
          </cell>
          <cell r="MH132">
            <v>55801.495640000001</v>
          </cell>
          <cell r="MI132">
            <v>57058.03875</v>
          </cell>
          <cell r="MJ132">
            <v>59166.518580000004</v>
          </cell>
          <cell r="MK132">
            <v>60665.972759999997</v>
          </cell>
          <cell r="ML132">
            <v>60656.12945</v>
          </cell>
          <cell r="MM132">
            <v>62697.403019999998</v>
          </cell>
          <cell r="MN132">
            <v>59670.417350000003</v>
          </cell>
          <cell r="MO132">
            <v>57825.180630000003</v>
          </cell>
          <cell r="MP132">
            <v>59616.08152</v>
          </cell>
          <cell r="MQ132">
            <v>62005.769240000001</v>
          </cell>
          <cell r="MR132">
            <v>60139.457490000001</v>
          </cell>
          <cell r="MS132">
            <v>56713.585610000002</v>
          </cell>
          <cell r="MT132">
            <v>54699.44556</v>
          </cell>
          <cell r="MU132">
            <v>0.84535475699999996</v>
          </cell>
          <cell r="MV132">
            <v>0.85290282299999998</v>
          </cell>
          <cell r="MW132">
            <v>0.85842117399999995</v>
          </cell>
          <cell r="MX132">
            <v>0.86652442299999999</v>
          </cell>
          <cell r="MY132">
            <v>0.88267049799999997</v>
          </cell>
          <cell r="MZ132">
            <v>0.87956303499999999</v>
          </cell>
          <cell r="NA132">
            <v>0.88764686800000003</v>
          </cell>
          <cell r="NB132">
            <v>0.892184117</v>
          </cell>
          <cell r="NC132">
            <v>0.90022757600000003</v>
          </cell>
          <cell r="ND132">
            <v>0.90544784599999995</v>
          </cell>
          <cell r="NE132">
            <v>0.91586598699999999</v>
          </cell>
          <cell r="NF132">
            <v>0.91471802999999996</v>
          </cell>
          <cell r="NG132">
            <v>0.91470363799999999</v>
          </cell>
          <cell r="NH132">
            <v>0.92246092899999999</v>
          </cell>
          <cell r="NI132">
            <v>0.92953530200000001</v>
          </cell>
          <cell r="NJ132">
            <v>0.93360220000000005</v>
          </cell>
          <cell r="NK132">
            <v>0.93724393699999997</v>
          </cell>
          <cell r="NL132">
            <v>0.93805292900000004</v>
          </cell>
          <cell r="NM132">
            <v>0.93731207900000002</v>
          </cell>
          <cell r="NN132">
            <v>0.936154975</v>
          </cell>
          <cell r="NO132">
            <v>0.94071531399999997</v>
          </cell>
          <cell r="NP132">
            <v>0.94367437200000004</v>
          </cell>
          <cell r="NQ132">
            <v>0.94514933499999998</v>
          </cell>
          <cell r="NR132">
            <v>0.94897490699999998</v>
          </cell>
          <cell r="NS132">
            <v>0.95168669800000005</v>
          </cell>
          <cell r="NT132">
            <v>0.95389111599999998</v>
          </cell>
          <cell r="NU132">
            <v>0.95561134299999995</v>
          </cell>
          <cell r="NV132">
            <v>0.96052098100000005</v>
          </cell>
          <cell r="NW132">
            <v>0.96284266299999999</v>
          </cell>
          <cell r="NX132">
            <v>0.96297930399999998</v>
          </cell>
          <cell r="NY132">
            <v>0.96142772600000004</v>
          </cell>
          <cell r="NZ132">
            <v>0.96606098100000004</v>
          </cell>
          <cell r="OA132">
            <v>73.445899999999995</v>
          </cell>
          <cell r="OB132">
            <v>74.020200000000003</v>
          </cell>
          <cell r="OC132">
            <v>74.168899999999994</v>
          </cell>
          <cell r="OD132">
            <v>74.235900000000001</v>
          </cell>
          <cell r="OE132">
            <v>74.886399999999995</v>
          </cell>
          <cell r="OF132">
            <v>74.795100000000005</v>
          </cell>
          <cell r="OG132">
            <v>75.366900000000001</v>
          </cell>
          <cell r="OH132">
            <v>75.462299999999999</v>
          </cell>
          <cell r="OI132">
            <v>75.530100000000004</v>
          </cell>
          <cell r="OJ132">
            <v>75.613500000000002</v>
          </cell>
          <cell r="OK132">
            <v>75.950800000000001</v>
          </cell>
          <cell r="OL132">
            <v>76.211200000000005</v>
          </cell>
          <cell r="OM132">
            <v>76.399799999999999</v>
          </cell>
          <cell r="ON132">
            <v>77.033799999999999</v>
          </cell>
          <cell r="OO132">
            <v>77.501999999999995</v>
          </cell>
          <cell r="OP132">
            <v>77.719899999999996</v>
          </cell>
          <cell r="OQ132">
            <v>78.124600000000001</v>
          </cell>
          <cell r="OR132">
            <v>78.231800000000007</v>
          </cell>
          <cell r="OS132">
            <v>78.316400000000002</v>
          </cell>
          <cell r="OT132">
            <v>78.596500000000006</v>
          </cell>
          <cell r="OU132">
            <v>78.846100000000007</v>
          </cell>
          <cell r="OV132">
            <v>79.000799999999998</v>
          </cell>
          <cell r="OW132">
            <v>79.410799999999995</v>
          </cell>
          <cell r="OX132">
            <v>79.661299999999997</v>
          </cell>
          <cell r="OY132">
            <v>80.021299999999997</v>
          </cell>
          <cell r="OZ132">
            <v>80.358699999999999</v>
          </cell>
          <cell r="PA132">
            <v>80.613399999999999</v>
          </cell>
          <cell r="PB132">
            <v>80.915599999999998</v>
          </cell>
          <cell r="PC132">
            <v>81.002700000000004</v>
          </cell>
          <cell r="PD132">
            <v>81.176699999999997</v>
          </cell>
          <cell r="PE132">
            <v>81.473799999999997</v>
          </cell>
          <cell r="PF132">
            <v>81.562200000000004</v>
          </cell>
          <cell r="PG132">
            <v>13.64352036</v>
          </cell>
          <cell r="PH132">
            <v>13.98029041</v>
          </cell>
          <cell r="PI132">
            <v>14.290769579999999</v>
          </cell>
          <cell r="PJ132">
            <v>14.901760100000001</v>
          </cell>
          <cell r="PK132">
            <v>15.954560280000001</v>
          </cell>
          <cell r="PL132">
            <v>15.44785976</v>
          </cell>
          <cell r="PM132">
            <v>15.57921982</v>
          </cell>
          <cell r="PN132">
            <v>15.667530060000001</v>
          </cell>
          <cell r="PO132">
            <v>16.484090810000001</v>
          </cell>
          <cell r="PP132">
            <v>16.636569980000001</v>
          </cell>
          <cell r="PQ132">
            <v>16.838020319999998</v>
          </cell>
          <cell r="PR132">
            <v>16.458620069999998</v>
          </cell>
          <cell r="PS132">
            <v>16.429010389999998</v>
          </cell>
          <cell r="PT132">
            <v>16.766290659999999</v>
          </cell>
          <cell r="PU132">
            <v>16.883539200000001</v>
          </cell>
          <cell r="PV132">
            <v>16.80442047</v>
          </cell>
          <cell r="PW132">
            <v>16.90065002</v>
          </cell>
          <cell r="PX132">
            <v>16.893999099999998</v>
          </cell>
          <cell r="PY132">
            <v>16.725860600000001</v>
          </cell>
          <cell r="PZ132">
            <v>16.68334961</v>
          </cell>
          <cell r="QA132">
            <v>16.871440889999999</v>
          </cell>
          <cell r="QB132">
            <v>16.914840699999999</v>
          </cell>
          <cell r="QC132">
            <v>16.802970890000001</v>
          </cell>
          <cell r="QD132">
            <v>17.019790650000001</v>
          </cell>
          <cell r="QE132">
            <v>17.0809803</v>
          </cell>
          <cell r="QF132">
            <v>17.14773941</v>
          </cell>
          <cell r="QG132">
            <v>17.297279360000001</v>
          </cell>
          <cell r="QH132">
            <v>17.413589479999999</v>
          </cell>
          <cell r="QI132">
            <v>17.462789539999999</v>
          </cell>
          <cell r="QJ132">
            <v>17.525329589999998</v>
          </cell>
          <cell r="QK132">
            <v>17.525329589999998</v>
          </cell>
          <cell r="QL132">
            <v>17.525329589999998</v>
          </cell>
          <cell r="QM132">
            <v>11.427209850000001</v>
          </cell>
          <cell r="QN132">
            <v>11.489306989999999</v>
          </cell>
          <cell r="QO132">
            <v>11.551404140000001</v>
          </cell>
          <cell r="QP132">
            <v>11.613501279999999</v>
          </cell>
          <cell r="QQ132">
            <v>11.67559842</v>
          </cell>
          <cell r="QR132">
            <v>11.737695560000001</v>
          </cell>
          <cell r="QS132">
            <v>11.799792699999999</v>
          </cell>
          <cell r="QT132">
            <v>11.86188984</v>
          </cell>
          <cell r="QU132">
            <v>11.92398698</v>
          </cell>
          <cell r="QV132">
            <v>11.986084119999999</v>
          </cell>
          <cell r="QW132">
            <v>12.04818126</v>
          </cell>
          <cell r="QX132">
            <v>12.1102784</v>
          </cell>
          <cell r="QY132">
            <v>12.172375540000001</v>
          </cell>
          <cell r="QZ132">
            <v>12.23447268</v>
          </cell>
          <cell r="RA132">
            <v>12.29656982</v>
          </cell>
          <cell r="RB132">
            <v>12.346289629999999</v>
          </cell>
          <cell r="RC132">
            <v>12.39768982</v>
          </cell>
          <cell r="RD132">
            <v>12.42500019</v>
          </cell>
          <cell r="RE132">
            <v>12.46558952</v>
          </cell>
          <cell r="RF132">
            <v>12.483209609999999</v>
          </cell>
          <cell r="RG132">
            <v>12.515060419999999</v>
          </cell>
          <cell r="RH132">
            <v>12.555589680000001</v>
          </cell>
          <cell r="RI132">
            <v>12.590656600000001</v>
          </cell>
          <cell r="RJ132">
            <v>12.625723519999999</v>
          </cell>
          <cell r="RK132">
            <v>12.66079044</v>
          </cell>
          <cell r="RL132">
            <v>12.70433998</v>
          </cell>
          <cell r="RM132">
            <v>12.73443031</v>
          </cell>
          <cell r="RN132">
            <v>12.844949720000001</v>
          </cell>
          <cell r="RO132">
            <v>12.85763502</v>
          </cell>
          <cell r="RP132">
            <v>12.870320319999999</v>
          </cell>
          <cell r="RQ132">
            <v>12.870320319999999</v>
          </cell>
          <cell r="RR132">
            <v>12.870320319999999</v>
          </cell>
          <cell r="RS132">
            <v>45244.056839999997</v>
          </cell>
          <cell r="RT132">
            <v>45670.258439999998</v>
          </cell>
          <cell r="RU132">
            <v>46504.21441</v>
          </cell>
          <cell r="RV132">
            <v>47354.797639999997</v>
          </cell>
          <cell r="RW132">
            <v>49033.25346</v>
          </cell>
          <cell r="RX132">
            <v>50750.116880000001</v>
          </cell>
          <cell r="RY132">
            <v>54222.854939999997</v>
          </cell>
          <cell r="RZ132">
            <v>57103.397279999997</v>
          </cell>
          <cell r="SA132">
            <v>55812.60802</v>
          </cell>
          <cell r="SB132">
            <v>58933.243170000002</v>
          </cell>
          <cell r="SC132">
            <v>66897.750709999993</v>
          </cell>
          <cell r="SD132">
            <v>67590.384340000004</v>
          </cell>
          <cell r="SE132">
            <v>65555.478570000007</v>
          </cell>
          <cell r="SF132">
            <v>66174.034759999995</v>
          </cell>
          <cell r="SG132">
            <v>70178.825119999994</v>
          </cell>
          <cell r="SH132">
            <v>76787.195370000001</v>
          </cell>
          <cell r="SI132">
            <v>80942.908809999994</v>
          </cell>
          <cell r="SJ132">
            <v>80881.888489999998</v>
          </cell>
          <cell r="SK132">
            <v>84213.94902</v>
          </cell>
          <cell r="SL132">
            <v>71321.205440000005</v>
          </cell>
          <cell r="SM132">
            <v>72925.1633</v>
          </cell>
          <cell r="SN132">
            <v>74888.160759999999</v>
          </cell>
          <cell r="SO132">
            <v>76149.471789999996</v>
          </cell>
          <cell r="SP132">
            <v>76040.248919999998</v>
          </cell>
          <cell r="SQ132">
            <v>74792.281050000005</v>
          </cell>
          <cell r="SR132">
            <v>73750.451759999996</v>
          </cell>
          <cell r="SS132">
            <v>71665.092879999997</v>
          </cell>
          <cell r="ST132">
            <v>73087.505350000007</v>
          </cell>
          <cell r="SU132">
            <v>75884.054489999995</v>
          </cell>
          <cell r="SV132">
            <v>72721.092650000006</v>
          </cell>
          <cell r="SW132">
            <v>68332.082509999993</v>
          </cell>
          <cell r="SX132">
            <v>74444.990919999997</v>
          </cell>
          <cell r="SY132">
            <v>0.88200000000000001</v>
          </cell>
          <cell r="SZ132">
            <v>0.89200000000000002</v>
          </cell>
          <cell r="TA132">
            <v>0.89600000000000002</v>
          </cell>
          <cell r="TB132">
            <v>0.89900000000000002</v>
          </cell>
          <cell r="TC132">
            <v>0.89800000000000002</v>
          </cell>
          <cell r="TD132">
            <v>0.89200000000000002</v>
          </cell>
          <cell r="TE132">
            <v>0.88800000000000001</v>
          </cell>
          <cell r="TF132">
            <v>0.89400000000000002</v>
          </cell>
          <cell r="TG132">
            <v>0.90700000000000003</v>
          </cell>
          <cell r="TH132">
            <v>0.90700000000000003</v>
          </cell>
          <cell r="TI132">
            <v>0.90600000000000003</v>
          </cell>
          <cell r="TJ132">
            <v>0.90800000000000003</v>
          </cell>
          <cell r="TK132">
            <v>6.120443056</v>
          </cell>
          <cell r="TL132">
            <v>5.3848276090000002</v>
          </cell>
          <cell r="TM132">
            <v>5.1999586669999998</v>
          </cell>
          <cell r="TN132">
            <v>5.2605984230000002</v>
          </cell>
          <cell r="TO132">
            <v>5.5483366890000001</v>
          </cell>
          <cell r="TP132">
            <v>6.363238333</v>
          </cell>
          <cell r="TQ132">
            <v>6.8847306420000001</v>
          </cell>
          <cell r="TR132">
            <v>6.63516087</v>
          </cell>
          <cell r="TS132">
            <v>5.5398801410000003</v>
          </cell>
          <cell r="TT132">
            <v>5.530066594</v>
          </cell>
          <cell r="TU132">
            <v>5.4201414720000001</v>
          </cell>
          <cell r="TV132">
            <v>5.4351515109999999</v>
          </cell>
          <cell r="TW132">
            <v>6.2699256109999997</v>
          </cell>
          <cell r="TX132">
            <v>5.5084745760000002</v>
          </cell>
          <cell r="TY132">
            <v>5.2854122620000004</v>
          </cell>
          <cell r="TZ132">
            <v>5.2687038990000001</v>
          </cell>
          <cell r="UA132">
            <v>5.6722689080000004</v>
          </cell>
          <cell r="UB132">
            <v>6.4008394539999998</v>
          </cell>
          <cell r="UC132">
            <v>7.0157068059999999</v>
          </cell>
          <cell r="UD132">
            <v>6.7778936390000002</v>
          </cell>
          <cell r="UE132">
            <v>5.7172557169999996</v>
          </cell>
          <cell r="UF132">
            <v>5.619146722</v>
          </cell>
          <cell r="UG132">
            <v>5.5265901980000001</v>
          </cell>
          <cell r="UH132">
            <v>5.5150884500000004</v>
          </cell>
          <cell r="UI132">
            <v>3.3145191669999998</v>
          </cell>
          <cell r="UJ132">
            <v>3.1184828279999999</v>
          </cell>
          <cell r="UK132">
            <v>3.0514760019999998</v>
          </cell>
          <cell r="UL132">
            <v>3.0070452689999998</v>
          </cell>
          <cell r="UM132">
            <v>2.9394800659999998</v>
          </cell>
          <cell r="UN132">
            <v>2.8426949979999998</v>
          </cell>
          <cell r="UO132">
            <v>2.7568619249999999</v>
          </cell>
          <cell r="UP132">
            <v>2.7872126100000001</v>
          </cell>
          <cell r="UQ132">
            <v>2.7499604230000001</v>
          </cell>
          <cell r="UR132">
            <v>2.7205197810000001</v>
          </cell>
          <cell r="US132">
            <v>2.4965844150000001</v>
          </cell>
          <cell r="UT132">
            <v>2.5416145320000001</v>
          </cell>
          <cell r="UU132">
            <v>2.24132</v>
          </cell>
          <cell r="UV132">
            <v>2.3742200000000002</v>
          </cell>
          <cell r="UW132">
            <v>2.3221699999999998</v>
          </cell>
          <cell r="UX132">
            <v>2.4210099999999999</v>
          </cell>
          <cell r="UY132">
            <v>2.6012400000000002</v>
          </cell>
          <cell r="UZ132">
            <v>5.2628399999999997</v>
          </cell>
          <cell r="VA132">
            <v>6.0671600000000003</v>
          </cell>
          <cell r="VB132">
            <v>4.3846299999999996</v>
          </cell>
          <cell r="VC132">
            <v>2.3323999999999998</v>
          </cell>
          <cell r="VD132">
            <v>2.3323999999999998</v>
          </cell>
          <cell r="VE132">
            <v>2.3323999999999998</v>
          </cell>
          <cell r="VF132">
            <v>2.3323999999999998</v>
          </cell>
          <cell r="VG132">
            <v>12.805490000000001</v>
          </cell>
          <cell r="VH132">
            <v>10.66178</v>
          </cell>
          <cell r="VI132">
            <v>10.226229999999999</v>
          </cell>
          <cell r="VJ132">
            <v>10.35374</v>
          </cell>
          <cell r="VK132">
            <v>11.104290000000001</v>
          </cell>
          <cell r="VL132">
            <v>10.98418</v>
          </cell>
          <cell r="VM132">
            <v>11.830170000000001</v>
          </cell>
          <cell r="VN132">
            <v>12.733639999999999</v>
          </cell>
          <cell r="VO132">
            <v>11.537280000000001</v>
          </cell>
          <cell r="VP132">
            <v>11.537280000000001</v>
          </cell>
          <cell r="VQ132">
            <v>11.43144</v>
          </cell>
          <cell r="VR132">
            <v>11.43144</v>
          </cell>
          <cell r="VS132">
            <v>2</v>
          </cell>
          <cell r="VT132">
            <v>0.13200000000000001</v>
          </cell>
          <cell r="VU132">
            <v>0.129</v>
          </cell>
          <cell r="VV132">
            <v>0.127</v>
          </cell>
          <cell r="VW132">
            <v>0.122</v>
          </cell>
          <cell r="VX132">
            <v>0.11799999999999999</v>
          </cell>
          <cell r="VY132">
            <v>0.112</v>
          </cell>
          <cell r="VZ132">
            <v>0.11</v>
          </cell>
          <cell r="WA132">
            <v>0.106</v>
          </cell>
          <cell r="WB132">
            <v>0.10299999999999999</v>
          </cell>
          <cell r="WC132">
            <v>0.1</v>
          </cell>
          <cell r="WD132">
            <v>0.1</v>
          </cell>
          <cell r="WE132">
            <v>9.5000000000000001E-2</v>
          </cell>
          <cell r="WF132">
            <v>8.5999999999999993E-2</v>
          </cell>
          <cell r="WG132">
            <v>0.08</v>
          </cell>
          <cell r="WH132">
            <v>7.0999999999999994E-2</v>
          </cell>
          <cell r="WI132">
            <v>7.0000000000000007E-2</v>
          </cell>
          <cell r="WJ132">
            <v>7.3999999999999996E-2</v>
          </cell>
          <cell r="WK132">
            <v>7.9000000000000001E-2</v>
          </cell>
          <cell r="WL132">
            <v>8.1000000000000003E-2</v>
          </cell>
          <cell r="WM132">
            <v>7.8E-2</v>
          </cell>
          <cell r="WN132">
            <v>7.1999999999999995E-2</v>
          </cell>
          <cell r="WO132">
            <v>6.2E-2</v>
          </cell>
          <cell r="WP132">
            <v>5.3999999999999999E-2</v>
          </cell>
          <cell r="WQ132">
            <v>4.9000000000000002E-2</v>
          </cell>
          <cell r="WR132">
            <v>4.3999999999999997E-2</v>
          </cell>
          <cell r="WS132">
            <v>0.04</v>
          </cell>
          <cell r="WT132">
            <v>3.3000000000000002E-2</v>
          </cell>
          <cell r="WU132">
            <v>2.3E-2</v>
          </cell>
          <cell r="WV132">
            <v>1.7999999999999999E-2</v>
          </cell>
          <cell r="WW132">
            <v>1.6E-2</v>
          </cell>
          <cell r="WX132">
            <v>1.4E-2</v>
          </cell>
          <cell r="WY132">
            <v>1.6E-2</v>
          </cell>
          <cell r="WZ132">
            <v>7</v>
          </cell>
          <cell r="XA132">
            <v>7</v>
          </cell>
          <cell r="XB132">
            <v>7</v>
          </cell>
          <cell r="XC132">
            <v>6</v>
          </cell>
          <cell r="XD132">
            <v>6</v>
          </cell>
          <cell r="XE132">
            <v>6</v>
          </cell>
          <cell r="XF132">
            <v>6</v>
          </cell>
          <cell r="XG132">
            <v>6</v>
          </cell>
          <cell r="XH132">
            <v>6</v>
          </cell>
          <cell r="XI132">
            <v>6</v>
          </cell>
          <cell r="XJ132">
            <v>6</v>
          </cell>
          <cell r="XK132">
            <v>5</v>
          </cell>
          <cell r="XL132">
            <v>5</v>
          </cell>
          <cell r="XM132">
            <v>5</v>
          </cell>
          <cell r="XN132">
            <v>5</v>
          </cell>
          <cell r="XO132">
            <v>5</v>
          </cell>
          <cell r="XP132">
            <v>4</v>
          </cell>
          <cell r="XQ132">
            <v>4</v>
          </cell>
          <cell r="XR132">
            <v>4</v>
          </cell>
          <cell r="XS132">
            <v>4</v>
          </cell>
          <cell r="XT132">
            <v>4</v>
          </cell>
          <cell r="XU132">
            <v>4</v>
          </cell>
          <cell r="XV132">
            <v>3</v>
          </cell>
          <cell r="XW132">
            <v>3</v>
          </cell>
          <cell r="XX132">
            <v>3</v>
          </cell>
          <cell r="XY132">
            <v>3</v>
          </cell>
          <cell r="XZ132">
            <v>3</v>
          </cell>
          <cell r="YA132">
            <v>2</v>
          </cell>
          <cell r="YB132">
            <v>2</v>
          </cell>
          <cell r="YC132">
            <v>2</v>
          </cell>
          <cell r="YD132">
            <v>2</v>
          </cell>
          <cell r="YE132">
            <v>2</v>
          </cell>
          <cell r="YF132">
            <v>17.594999999999999</v>
          </cell>
          <cell r="YG132">
            <v>17.28</v>
          </cell>
          <cell r="YH132">
            <v>16.716000000000001</v>
          </cell>
          <cell r="YI132">
            <v>15.686999999999999</v>
          </cell>
          <cell r="YJ132">
            <v>14.856</v>
          </cell>
          <cell r="YK132">
            <v>13.772</v>
          </cell>
          <cell r="YL132">
            <v>13.417999999999999</v>
          </cell>
          <cell r="YM132">
            <v>12.676</v>
          </cell>
          <cell r="YN132">
            <v>12.289</v>
          </cell>
          <cell r="YO132">
            <v>11.819000000000001</v>
          </cell>
          <cell r="YP132">
            <v>11.712</v>
          </cell>
          <cell r="YQ132">
            <v>10.836</v>
          </cell>
          <cell r="YR132">
            <v>9.7590000000000003</v>
          </cell>
          <cell r="YS132">
            <v>8.7739999999999991</v>
          </cell>
          <cell r="YT132">
            <v>7.944</v>
          </cell>
          <cell r="YU132">
            <v>7.7290000000000001</v>
          </cell>
          <cell r="YV132">
            <v>8.3170000000000002</v>
          </cell>
          <cell r="YW132">
            <v>8.7720000000000002</v>
          </cell>
          <cell r="YX132">
            <v>9.1999999999999993</v>
          </cell>
          <cell r="YY132">
            <v>9.3680000000000003</v>
          </cell>
          <cell r="YZ132">
            <v>8.3879999999999999</v>
          </cell>
          <cell r="ZA132">
            <v>7.07</v>
          </cell>
          <cell r="ZB132">
            <v>6.0579999999999998</v>
          </cell>
          <cell r="ZC132">
            <v>5.5170000000000003</v>
          </cell>
          <cell r="ZD132">
            <v>5.0229999999999997</v>
          </cell>
          <cell r="ZE132">
            <v>4.5190000000000001</v>
          </cell>
          <cell r="ZF132">
            <v>3.8540000000000001</v>
          </cell>
          <cell r="ZG132">
            <v>3.08</v>
          </cell>
          <cell r="ZH132">
            <v>2.6059999999999999</v>
          </cell>
          <cell r="ZI132">
            <v>2.3969999999999998</v>
          </cell>
          <cell r="ZJ132">
            <v>2.3130000000000002</v>
          </cell>
          <cell r="ZK132">
            <v>2.3359999999999999</v>
          </cell>
          <cell r="ZL132">
            <v>67.152289600000003</v>
          </cell>
          <cell r="ZM132">
            <v>68.546462210000001</v>
          </cell>
          <cell r="ZN132">
            <v>69.940634829999993</v>
          </cell>
          <cell r="ZO132">
            <v>71.334807440000006</v>
          </cell>
          <cell r="ZP132">
            <v>72.728980059999998</v>
          </cell>
          <cell r="ZQ132">
            <v>74.123152669999996</v>
          </cell>
          <cell r="ZR132">
            <v>75.392730510000007</v>
          </cell>
          <cell r="ZS132">
            <v>76.662308339999996</v>
          </cell>
          <cell r="ZT132">
            <v>77.931886180000006</v>
          </cell>
          <cell r="ZU132">
            <v>79.201464009999995</v>
          </cell>
          <cell r="ZV132">
            <v>80.471041850000006</v>
          </cell>
          <cell r="ZW132">
            <v>85.300163639999994</v>
          </cell>
          <cell r="ZX132">
            <v>90.129285420000002</v>
          </cell>
          <cell r="ZY132">
            <v>94.958407210000004</v>
          </cell>
          <cell r="ZZ132">
            <v>99.787528989999998</v>
          </cell>
          <cell r="AAA132">
            <v>99.792526249999995</v>
          </cell>
          <cell r="AAB132">
            <v>99.776153559999997</v>
          </cell>
          <cell r="AAC132">
            <v>99.780830379999998</v>
          </cell>
          <cell r="AAD132">
            <v>99.712539669999998</v>
          </cell>
          <cell r="AAE132">
            <v>99.700859070000007</v>
          </cell>
          <cell r="AAF132">
            <v>99.700248720000005</v>
          </cell>
          <cell r="AAG132">
            <v>99.553428650000001</v>
          </cell>
          <cell r="AAH132">
            <v>99.400683090000001</v>
          </cell>
          <cell r="AAI132">
            <v>99.247937519999994</v>
          </cell>
          <cell r="AAJ132">
            <v>99.095191959999994</v>
          </cell>
          <cell r="AAK132">
            <v>99.119766240000004</v>
          </cell>
          <cell r="AAL132">
            <v>99.131660460000006</v>
          </cell>
          <cell r="AAM132">
            <v>99.138687129999994</v>
          </cell>
          <cell r="AAN132">
            <v>99.116455079999994</v>
          </cell>
          <cell r="AAO132">
            <v>99.094223020000001</v>
          </cell>
          <cell r="AAP132">
            <v>99.094223020000001</v>
          </cell>
          <cell r="AAQ132">
            <v>99.094223020000001</v>
          </cell>
          <cell r="AAR132">
            <v>74.774838419999995</v>
          </cell>
          <cell r="AAS132">
            <v>75.954312939999994</v>
          </cell>
          <cell r="AAT132">
            <v>77.133787459999994</v>
          </cell>
          <cell r="AAU132">
            <v>78.313261979999993</v>
          </cell>
          <cell r="AAV132">
            <v>79.492736500000007</v>
          </cell>
          <cell r="AAW132">
            <v>80.672211020000006</v>
          </cell>
          <cell r="AAX132">
            <v>81.729891980000005</v>
          </cell>
          <cell r="AAY132">
            <v>82.787572929999996</v>
          </cell>
          <cell r="AAZ132">
            <v>83.845253889999995</v>
          </cell>
          <cell r="ABA132">
            <v>84.90293484</v>
          </cell>
          <cell r="ABB132">
            <v>85.960615799999999</v>
          </cell>
          <cell r="ABC132">
            <v>89.434937480000002</v>
          </cell>
          <cell r="ABD132">
            <v>92.909259160000005</v>
          </cell>
          <cell r="ABE132">
            <v>96.383580839999993</v>
          </cell>
          <cell r="ABF132">
            <v>99.857902530000004</v>
          </cell>
          <cell r="ABG132">
            <v>99.861610409999997</v>
          </cell>
          <cell r="ABH132">
            <v>99.842567439999996</v>
          </cell>
          <cell r="ABI132">
            <v>99.846321110000005</v>
          </cell>
          <cell r="ABJ132">
            <v>99.737548829999994</v>
          </cell>
          <cell r="ABK132">
            <v>99.705223079999996</v>
          </cell>
          <cell r="ABL132">
            <v>99.708068850000004</v>
          </cell>
          <cell r="ABM132">
            <v>99.645828249999994</v>
          </cell>
          <cell r="ABN132">
            <v>99.539382930000002</v>
          </cell>
          <cell r="ABO132">
            <v>99.432937620000004</v>
          </cell>
          <cell r="ABP132">
            <v>99.326492310000006</v>
          </cell>
          <cell r="ABQ132">
            <v>99.340538019999997</v>
          </cell>
          <cell r="ABR132">
            <v>99.33878326</v>
          </cell>
          <cell r="ABS132">
            <v>99.344261169999996</v>
          </cell>
          <cell r="ABT132">
            <v>99.313911439999998</v>
          </cell>
          <cell r="ABU132">
            <v>99.283561710000001</v>
          </cell>
          <cell r="ABV132">
            <v>99.283561710000001</v>
          </cell>
          <cell r="ABW132">
            <v>99.283561710000001</v>
          </cell>
          <cell r="ABX132">
            <v>36.363636360000001</v>
          </cell>
          <cell r="ABY132">
            <v>36.363636360000001</v>
          </cell>
          <cell r="ABZ132">
            <v>36.363636360000001</v>
          </cell>
          <cell r="ACA132">
            <v>36.363636360000001</v>
          </cell>
          <cell r="ACB132">
            <v>36.363636360000001</v>
          </cell>
          <cell r="ACC132">
            <v>36.363636360000001</v>
          </cell>
          <cell r="ACD132">
            <v>36.363636360000001</v>
          </cell>
          <cell r="ACE132">
            <v>36.363636360000001</v>
          </cell>
          <cell r="ACF132">
            <v>36.363636360000001</v>
          </cell>
          <cell r="ACG132">
            <v>36.363636360000001</v>
          </cell>
          <cell r="ACH132">
            <v>36.363636360000001</v>
          </cell>
          <cell r="ACI132">
            <v>35.757575760000002</v>
          </cell>
          <cell r="ACJ132">
            <v>36.363636360000001</v>
          </cell>
          <cell r="ACK132">
            <v>36.363636360000001</v>
          </cell>
          <cell r="ACL132">
            <v>38.18181818</v>
          </cell>
          <cell r="ACM132">
            <v>37.869822489999997</v>
          </cell>
          <cell r="ACN132">
            <v>37.869822489999997</v>
          </cell>
          <cell r="ACO132">
            <v>36.094674560000001</v>
          </cell>
          <cell r="ACP132">
            <v>36.094674560000001</v>
          </cell>
          <cell r="ACQ132">
            <v>39.644970409999999</v>
          </cell>
          <cell r="ACR132">
            <v>39.644970409999999</v>
          </cell>
          <cell r="ACS132">
            <v>39.644970409999999</v>
          </cell>
          <cell r="ACT132">
            <v>39.644970409999999</v>
          </cell>
          <cell r="ACU132">
            <v>39.644970409999999</v>
          </cell>
          <cell r="ACV132">
            <v>39.644970409999999</v>
          </cell>
          <cell r="ACW132">
            <v>39.644970409999999</v>
          </cell>
          <cell r="ACX132">
            <v>39.644970409999999</v>
          </cell>
          <cell r="ACY132">
            <v>41.420118340000002</v>
          </cell>
          <cell r="ACZ132">
            <v>41.420118340000002</v>
          </cell>
          <cell r="ADA132">
            <v>40.828402369999999</v>
          </cell>
          <cell r="ADB132">
            <v>41.420118340000002</v>
          </cell>
          <cell r="ADC132">
            <v>44.9704142</v>
          </cell>
          <cell r="ADD132">
            <v>63.636363639999999</v>
          </cell>
          <cell r="ADE132">
            <v>63.636363639999999</v>
          </cell>
          <cell r="ADF132">
            <v>63.636363639999999</v>
          </cell>
          <cell r="ADG132">
            <v>63.636363639999999</v>
          </cell>
          <cell r="ADH132">
            <v>63.636363639999999</v>
          </cell>
          <cell r="ADI132">
            <v>63.636363639999999</v>
          </cell>
          <cell r="ADJ132">
            <v>63.636363639999999</v>
          </cell>
          <cell r="ADK132">
            <v>63.636363639999999</v>
          </cell>
          <cell r="ADL132">
            <v>63.636363639999999</v>
          </cell>
          <cell r="ADM132">
            <v>63.636363639999999</v>
          </cell>
          <cell r="ADN132">
            <v>63.636363639999999</v>
          </cell>
          <cell r="ADO132">
            <v>64.242424240000005</v>
          </cell>
          <cell r="ADP132">
            <v>63.636363639999999</v>
          </cell>
          <cell r="ADQ132">
            <v>63.636363639999999</v>
          </cell>
          <cell r="ADR132">
            <v>61.81818182</v>
          </cell>
          <cell r="ADS132">
            <v>62.130177510000003</v>
          </cell>
          <cell r="ADT132">
            <v>62.130177510000003</v>
          </cell>
          <cell r="ADU132">
            <v>63.905325439999999</v>
          </cell>
          <cell r="ADV132">
            <v>63.905325439999999</v>
          </cell>
          <cell r="ADW132">
            <v>60.355029590000001</v>
          </cell>
          <cell r="ADX132">
            <v>60.355029590000001</v>
          </cell>
          <cell r="ADY132">
            <v>60.355029590000001</v>
          </cell>
          <cell r="ADZ132">
            <v>60.355029590000001</v>
          </cell>
          <cell r="AEA132">
            <v>60.355029590000001</v>
          </cell>
          <cell r="AEB132">
            <v>60.355029590000001</v>
          </cell>
          <cell r="AEC132">
            <v>60.355029590000001</v>
          </cell>
          <cell r="AED132">
            <v>60.355029590000001</v>
          </cell>
          <cell r="AEE132">
            <v>58.579881659999998</v>
          </cell>
          <cell r="AEF132">
            <v>58.579881659999998</v>
          </cell>
          <cell r="AEG132">
            <v>59.171597630000001</v>
          </cell>
          <cell r="AEH132">
            <v>58.579881659999998</v>
          </cell>
          <cell r="AEI132">
            <v>55.0295858</v>
          </cell>
          <cell r="AEJ132">
            <v>55.098999999999997</v>
          </cell>
          <cell r="AEK132">
            <v>55.085999999999999</v>
          </cell>
          <cell r="AEL132">
            <v>54.893000000000001</v>
          </cell>
          <cell r="AEM132">
            <v>54.984000000000002</v>
          </cell>
          <cell r="AEN132">
            <v>55.506999999999998</v>
          </cell>
          <cell r="AEO132">
            <v>57.170999999999999</v>
          </cell>
          <cell r="AEP132">
            <v>58.424999999999997</v>
          </cell>
          <cell r="AEQ132">
            <v>59.805</v>
          </cell>
          <cell r="AER132">
            <v>61.145000000000003</v>
          </cell>
          <cell r="AES132">
            <v>61.104999999999997</v>
          </cell>
          <cell r="AET132">
            <v>61.23</v>
          </cell>
          <cell r="AEU132">
            <v>61.497999999999998</v>
          </cell>
          <cell r="AEV132">
            <v>62.354999999999997</v>
          </cell>
          <cell r="AEW132">
            <v>60.975999999999999</v>
          </cell>
          <cell r="AEX132">
            <v>61.167999999999999</v>
          </cell>
          <cell r="AEY132">
            <v>60.710999999999999</v>
          </cell>
          <cell r="AEZ132">
            <v>61.036000000000001</v>
          </cell>
          <cell r="AFA132">
            <v>62.084000000000003</v>
          </cell>
          <cell r="AFB132">
            <v>63.243000000000002</v>
          </cell>
          <cell r="AFC132">
            <v>62.610999999999997</v>
          </cell>
          <cell r="AFD132">
            <v>61.779000000000003</v>
          </cell>
          <cell r="AFE132">
            <v>61.639000000000003</v>
          </cell>
          <cell r="AFF132">
            <v>61.601999999999997</v>
          </cell>
          <cell r="AFG132">
            <v>61.56</v>
          </cell>
          <cell r="AFH132">
            <v>62.87</v>
          </cell>
          <cell r="AFI132">
            <v>62.29</v>
          </cell>
          <cell r="AFJ132">
            <v>62.103000000000002</v>
          </cell>
          <cell r="AFK132">
            <v>61.481999999999999</v>
          </cell>
          <cell r="AFL132">
            <v>61.805</v>
          </cell>
          <cell r="AFM132">
            <v>62.16</v>
          </cell>
          <cell r="AFN132">
            <v>62.040999999999997</v>
          </cell>
          <cell r="AFO132">
            <v>60.293999999999997</v>
          </cell>
          <cell r="AFP132">
            <v>70.218000000000004</v>
          </cell>
          <cell r="AFQ132">
            <v>68.905000000000001</v>
          </cell>
          <cell r="AFR132">
            <v>68.944000000000003</v>
          </cell>
          <cell r="AFS132">
            <v>68.403000000000006</v>
          </cell>
          <cell r="AFT132">
            <v>68.858999999999995</v>
          </cell>
          <cell r="AFU132">
            <v>69.311000000000007</v>
          </cell>
          <cell r="AFV132">
            <v>70.616</v>
          </cell>
          <cell r="AFW132">
            <v>72.215999999999994</v>
          </cell>
          <cell r="AFX132">
            <v>72.855999999999995</v>
          </cell>
          <cell r="AFY132">
            <v>72.384</v>
          </cell>
          <cell r="AFZ132">
            <v>72.840999999999994</v>
          </cell>
          <cell r="AGA132">
            <v>72.477999999999994</v>
          </cell>
          <cell r="AGB132">
            <v>71.995000000000005</v>
          </cell>
          <cell r="AGC132">
            <v>70.814999999999998</v>
          </cell>
          <cell r="AGD132">
            <v>70.427000000000007</v>
          </cell>
          <cell r="AGE132">
            <v>70.301000000000002</v>
          </cell>
          <cell r="AGF132">
            <v>70.477000000000004</v>
          </cell>
          <cell r="AGG132">
            <v>70.823999999999998</v>
          </cell>
          <cell r="AGH132">
            <v>71.683999999999997</v>
          </cell>
          <cell r="AGI132">
            <v>70.331000000000003</v>
          </cell>
          <cell r="AGJ132">
            <v>69.647999999999996</v>
          </cell>
          <cell r="AGK132">
            <v>68.789000000000001</v>
          </cell>
          <cell r="AGL132">
            <v>69.013000000000005</v>
          </cell>
          <cell r="AGM132">
            <v>68.44</v>
          </cell>
          <cell r="AGN132">
            <v>66.843000000000004</v>
          </cell>
          <cell r="AGO132">
            <v>67.653000000000006</v>
          </cell>
          <cell r="AGP132">
            <v>66.915999999999997</v>
          </cell>
          <cell r="AGQ132">
            <v>65.954999999999998</v>
          </cell>
          <cell r="AGR132">
            <v>66.408000000000001</v>
          </cell>
          <cell r="AGS132">
            <v>66.173000000000002</v>
          </cell>
          <cell r="AGT132">
            <v>65.593000000000004</v>
          </cell>
          <cell r="AGU132">
            <v>71.95</v>
          </cell>
          <cell r="AGV132">
            <v>-34</v>
          </cell>
          <cell r="AGW132">
            <v>0.67200000000000004</v>
          </cell>
          <cell r="AGX132">
            <v>0.68600000000000005</v>
          </cell>
          <cell r="AGY132">
            <v>0.69</v>
          </cell>
          <cell r="AGZ132">
            <v>0.68799999999999994</v>
          </cell>
          <cell r="AHA132">
            <v>0.69499999999999995</v>
          </cell>
          <cell r="AHB132">
            <v>0.68500000000000005</v>
          </cell>
          <cell r="AHC132">
            <v>0.68600000000000005</v>
          </cell>
          <cell r="AHD132">
            <v>0.68300000000000005</v>
          </cell>
          <cell r="AHE132">
            <v>0.66200000000000003</v>
          </cell>
          <cell r="AHF132">
            <v>0.65700000000000003</v>
          </cell>
          <cell r="AHG132">
            <v>0.67600000000000005</v>
          </cell>
          <cell r="AHH132">
            <v>0.66400000000000003</v>
          </cell>
          <cell r="AHI132">
            <v>0.66700000000000004</v>
          </cell>
          <cell r="AHJ132">
            <v>0.66900000000000004</v>
          </cell>
          <cell r="AHK132">
            <v>0.66800000000000004</v>
          </cell>
          <cell r="AHL132">
            <v>0.71199999999999997</v>
          </cell>
          <cell r="AHM132">
            <v>0.70599999999999996</v>
          </cell>
          <cell r="AHN132">
            <v>0.69099999999999995</v>
          </cell>
          <cell r="AHO132">
            <v>0.68300000000000005</v>
          </cell>
          <cell r="AHP132">
            <v>0.7</v>
          </cell>
          <cell r="AHQ132">
            <v>0.7</v>
          </cell>
          <cell r="AHR132">
            <v>0.68700000000000006</v>
          </cell>
          <cell r="AHS132">
            <v>0.69</v>
          </cell>
          <cell r="AHT132">
            <v>0.69299999999999995</v>
          </cell>
          <cell r="AHU132">
            <v>0.70699999999999996</v>
          </cell>
          <cell r="AHV132">
            <v>0.73199999999999998</v>
          </cell>
          <cell r="AHW132">
            <v>0.72599999999999998</v>
          </cell>
          <cell r="AHX132">
            <v>0.72799999999999998</v>
          </cell>
          <cell r="AHY132">
            <v>0.73899999999999999</v>
          </cell>
          <cell r="AHZ132">
            <v>0.73199999999999998</v>
          </cell>
          <cell r="AIA132">
            <v>0.73299999999999998</v>
          </cell>
          <cell r="AIB132">
            <v>0.73399999999999999</v>
          </cell>
          <cell r="AIC132">
            <v>19.809069210000001</v>
          </cell>
          <cell r="AID132">
            <v>18.816568050000001</v>
          </cell>
          <cell r="AIE132">
            <v>18.918918919999999</v>
          </cell>
          <cell r="AIF132">
            <v>19.813519809999999</v>
          </cell>
          <cell r="AIG132">
            <v>20.38946163</v>
          </cell>
          <cell r="AIH132">
            <v>21.354764639999999</v>
          </cell>
          <cell r="AII132">
            <v>21.956769059999999</v>
          </cell>
          <cell r="AIJ132">
            <v>22.824858760000001</v>
          </cell>
          <cell r="AIK132">
            <v>26.033519550000001</v>
          </cell>
          <cell r="AIL132">
            <v>27.08102109</v>
          </cell>
          <cell r="AIM132">
            <v>25.958378969999998</v>
          </cell>
          <cell r="AIN132">
            <v>27.11306257</v>
          </cell>
          <cell r="AIO132">
            <v>26.864035090000002</v>
          </cell>
          <cell r="AIP132">
            <v>27.203482050000002</v>
          </cell>
          <cell r="AIQ132">
            <v>27.939590079999999</v>
          </cell>
          <cell r="AIR132">
            <v>23.523093450000001</v>
          </cell>
          <cell r="AIS132">
            <v>24.653148349999999</v>
          </cell>
          <cell r="AIT132">
            <v>26.332622600000001</v>
          </cell>
          <cell r="AIU132">
            <v>27.340425530000001</v>
          </cell>
          <cell r="AIV132">
            <v>25.213675210000002</v>
          </cell>
          <cell r="AIW132">
            <v>25.61105207</v>
          </cell>
          <cell r="AIX132">
            <v>27.22457627</v>
          </cell>
          <cell r="AIY132">
            <v>27.061310779999999</v>
          </cell>
          <cell r="AIZ132">
            <v>26.975763959999998</v>
          </cell>
          <cell r="AJA132">
            <v>25.735294119999999</v>
          </cell>
          <cell r="AJB132">
            <v>23.189926549999999</v>
          </cell>
          <cell r="AJC132">
            <v>23.97905759</v>
          </cell>
          <cell r="AJD132">
            <v>24.087591239999998</v>
          </cell>
          <cell r="AJE132">
            <v>23.180873179999999</v>
          </cell>
          <cell r="AJF132">
            <v>23.829344429999999</v>
          </cell>
          <cell r="AJG132">
            <v>23.566214810000002</v>
          </cell>
          <cell r="AJH132">
            <v>23.62122789</v>
          </cell>
          <cell r="AJI132">
            <v>8.2636319440000001</v>
          </cell>
          <cell r="AJJ132">
            <v>7.8557741700000001</v>
          </cell>
          <cell r="AJK132">
            <v>8.0294771360000006</v>
          </cell>
          <cell r="AJL132">
            <v>8.3413871610000001</v>
          </cell>
          <cell r="AJM132">
            <v>8.7326950920000002</v>
          </cell>
          <cell r="AJN132">
            <v>8.8211687899999998</v>
          </cell>
          <cell r="AJO132">
            <v>9.4677944979999999</v>
          </cell>
          <cell r="AJP132">
            <v>9.4464988729999995</v>
          </cell>
          <cell r="AJQ132">
            <v>9.4176800109999999</v>
          </cell>
          <cell r="AJR132">
            <v>9.5319539280000001</v>
          </cell>
          <cell r="AJS132">
            <v>9.3726517529999995</v>
          </cell>
          <cell r="AJT132">
            <v>9.6253823389999997</v>
          </cell>
          <cell r="AJU132">
            <v>9.3758957009999992</v>
          </cell>
          <cell r="AJV132">
            <v>9.6304111979999991</v>
          </cell>
          <cell r="AJW132">
            <v>9.6465714729999998</v>
          </cell>
          <cell r="AJX132">
            <v>9.3649808179999994</v>
          </cell>
          <cell r="AJY132">
            <v>9.4098130659999999</v>
          </cell>
          <cell r="AJZ132">
            <v>9.6863967090000003</v>
          </cell>
          <cell r="AKA132">
            <v>9.3977827380000001</v>
          </cell>
          <cell r="AKB132">
            <v>8.9640278710000008</v>
          </cell>
          <cell r="AKC132">
            <v>9.3528737310000007</v>
          </cell>
          <cell r="AKD132">
            <v>9.0569949859999994</v>
          </cell>
          <cell r="AKE132">
            <v>8.844151106</v>
          </cell>
          <cell r="AKF132">
            <v>8.7881475469999994</v>
          </cell>
          <cell r="AKG132">
            <v>8.7661759939999992</v>
          </cell>
          <cell r="AKH132">
            <v>8.7725843660000002</v>
          </cell>
          <cell r="AKI132">
            <v>8.5317911110000004</v>
          </cell>
          <cell r="AKJ132">
            <v>8.3778830830000004</v>
          </cell>
          <cell r="AKK132">
            <v>8.3307074869999997</v>
          </cell>
          <cell r="AKL132">
            <v>7.9691651959999996</v>
          </cell>
          <cell r="AKM132">
            <v>7.6150460750000004</v>
          </cell>
          <cell r="AKN132">
            <v>7.6150460750000004</v>
          </cell>
          <cell r="AKO132">
            <v>29.64</v>
          </cell>
          <cell r="AKP132">
            <v>28.27</v>
          </cell>
          <cell r="AKQ132">
            <v>27.98</v>
          </cell>
          <cell r="AKR132">
            <v>29.64</v>
          </cell>
          <cell r="AKS132">
            <v>30.09</v>
          </cell>
          <cell r="AKT132">
            <v>32.18</v>
          </cell>
          <cell r="AKU132">
            <v>32.340000000000003</v>
          </cell>
          <cell r="AKV132">
            <v>34.18</v>
          </cell>
          <cell r="AKW132">
            <v>41.23</v>
          </cell>
          <cell r="AKX132">
            <v>43.3</v>
          </cell>
          <cell r="AKY132">
            <v>41.07</v>
          </cell>
          <cell r="AKZ132">
            <v>43.12</v>
          </cell>
          <cell r="ALA132">
            <v>42.95</v>
          </cell>
          <cell r="ALB132">
            <v>43.47</v>
          </cell>
          <cell r="ALC132">
            <v>44.87</v>
          </cell>
          <cell r="ALD132">
            <v>35.979999999999997</v>
          </cell>
          <cell r="ALE132">
            <v>38.28</v>
          </cell>
          <cell r="ALF132">
            <v>41.47</v>
          </cell>
          <cell r="ALG132">
            <v>44.13</v>
          </cell>
          <cell r="ALH132">
            <v>40.14</v>
          </cell>
          <cell r="ALI132">
            <v>40.43</v>
          </cell>
          <cell r="ALJ132">
            <v>44.38</v>
          </cell>
          <cell r="ALK132">
            <v>44.36</v>
          </cell>
          <cell r="ALL132">
            <v>44.25</v>
          </cell>
          <cell r="ALM132">
            <v>41.48</v>
          </cell>
          <cell r="ALN132">
            <v>36.130000000000003</v>
          </cell>
          <cell r="ALO132">
            <v>38.26</v>
          </cell>
          <cell r="ALP132">
            <v>38.630000000000003</v>
          </cell>
          <cell r="ALQ132">
            <v>36.729999999999997</v>
          </cell>
          <cell r="ALR132">
            <v>38.82</v>
          </cell>
          <cell r="ALS132">
            <v>38.82</v>
          </cell>
          <cell r="ALT132">
            <v>38.82</v>
          </cell>
        </row>
        <row r="133">
          <cell r="A133" t="str">
            <v>Nepal</v>
          </cell>
          <cell r="B133" t="str">
            <v>NPL</v>
          </cell>
          <cell r="C133" t="str">
            <v>Medium</v>
          </cell>
          <cell r="D133" t="str">
            <v>SA</v>
          </cell>
          <cell r="E133">
            <v>143</v>
          </cell>
          <cell r="F133">
            <v>0.39900000000000002</v>
          </cell>
          <cell r="G133">
            <v>0.40799999999999997</v>
          </cell>
          <cell r="H133">
            <v>0.41599999999999998</v>
          </cell>
          <cell r="I133">
            <v>0.42099999999999999</v>
          </cell>
          <cell r="J133">
            <v>0.42799999999999999</v>
          </cell>
          <cell r="K133">
            <v>0.433</v>
          </cell>
          <cell r="L133">
            <v>0.442</v>
          </cell>
          <cell r="M133">
            <v>0.44900000000000001</v>
          </cell>
          <cell r="N133">
            <v>0.45500000000000002</v>
          </cell>
          <cell r="O133">
            <v>0.46100000000000002</v>
          </cell>
          <cell r="P133">
            <v>0.46700000000000003</v>
          </cell>
          <cell r="Q133">
            <v>0.46899999999999997</v>
          </cell>
          <cell r="R133">
            <v>0.47599999999999998</v>
          </cell>
          <cell r="S133">
            <v>0.48199999999999998</v>
          </cell>
          <cell r="T133">
            <v>0.48899999999999999</v>
          </cell>
          <cell r="U133">
            <v>0.495</v>
          </cell>
          <cell r="V133">
            <v>0.505</v>
          </cell>
          <cell r="W133">
            <v>0.50900000000000001</v>
          </cell>
          <cell r="X133">
            <v>0.51800000000000002</v>
          </cell>
          <cell r="Y133">
            <v>0.53</v>
          </cell>
          <cell r="Z133">
            <v>0.54300000000000004</v>
          </cell>
          <cell r="AA133">
            <v>0.55300000000000005</v>
          </cell>
          <cell r="AB133">
            <v>0.56100000000000005</v>
          </cell>
          <cell r="AC133">
            <v>0.56999999999999995</v>
          </cell>
          <cell r="AD133">
            <v>0.57599999999999996</v>
          </cell>
          <cell r="AE133">
            <v>0.57899999999999996</v>
          </cell>
          <cell r="AF133">
            <v>0.58599999999999997</v>
          </cell>
          <cell r="AG133">
            <v>0.59399999999999997</v>
          </cell>
          <cell r="AH133">
            <v>0.60099999999999998</v>
          </cell>
          <cell r="AI133">
            <v>0.61099999999999999</v>
          </cell>
          <cell r="AJ133">
            <v>0.60399999999999998</v>
          </cell>
          <cell r="AK133">
            <v>0.60199999999999998</v>
          </cell>
          <cell r="AL133">
            <v>54.833300000000001</v>
          </cell>
          <cell r="AM133">
            <v>55.711599999999997</v>
          </cell>
          <cell r="AN133">
            <v>56.710099999999997</v>
          </cell>
          <cell r="AO133">
            <v>57.618899999999996</v>
          </cell>
          <cell r="AP133">
            <v>58.5535</v>
          </cell>
          <cell r="AQ133">
            <v>59.317500000000003</v>
          </cell>
          <cell r="AR133">
            <v>59.981000000000002</v>
          </cell>
          <cell r="AS133">
            <v>60.770600000000002</v>
          </cell>
          <cell r="AT133">
            <v>61.549300000000002</v>
          </cell>
          <cell r="AU133">
            <v>62.113199999999999</v>
          </cell>
          <cell r="AV133">
            <v>62.6145</v>
          </cell>
          <cell r="AW133">
            <v>63.336199999999998</v>
          </cell>
          <cell r="AX133">
            <v>63.263800000000003</v>
          </cell>
          <cell r="AY133">
            <v>64.196600000000004</v>
          </cell>
          <cell r="AZ133">
            <v>64.817700000000002</v>
          </cell>
          <cell r="BA133">
            <v>65.456599999999995</v>
          </cell>
          <cell r="BB133">
            <v>65.868499999999997</v>
          </cell>
          <cell r="BC133">
            <v>66.328800000000001</v>
          </cell>
          <cell r="BD133">
            <v>66.420699999999997</v>
          </cell>
          <cell r="BE133">
            <v>66.760900000000007</v>
          </cell>
          <cell r="BF133">
            <v>66.813800000000001</v>
          </cell>
          <cell r="BG133">
            <v>67.313000000000002</v>
          </cell>
          <cell r="BH133">
            <v>67.47</v>
          </cell>
          <cell r="BI133">
            <v>67.965100000000007</v>
          </cell>
          <cell r="BJ133">
            <v>68.085499999999996</v>
          </cell>
          <cell r="BK133">
            <v>67.456199999999995</v>
          </cell>
          <cell r="BL133">
            <v>68.775800000000004</v>
          </cell>
          <cell r="BM133">
            <v>68.909899999999993</v>
          </cell>
          <cell r="BN133">
            <v>68.9786</v>
          </cell>
          <cell r="BO133">
            <v>69.557599999999994</v>
          </cell>
          <cell r="BP133">
            <v>69.245599999999996</v>
          </cell>
          <cell r="BQ133">
            <v>68.4495</v>
          </cell>
          <cell r="BR133">
            <v>7.4607501029999996</v>
          </cell>
          <cell r="BS133">
            <v>7.6419401169999999</v>
          </cell>
          <cell r="BT133">
            <v>7.8879599569999996</v>
          </cell>
          <cell r="BU133">
            <v>7.897469997</v>
          </cell>
          <cell r="BV133">
            <v>7.9331398010000003</v>
          </cell>
          <cell r="BW133">
            <v>7.9996199609999996</v>
          </cell>
          <cell r="BX133">
            <v>8.3827600479999997</v>
          </cell>
          <cell r="BY133">
            <v>8.5268776420000005</v>
          </cell>
          <cell r="BZ133">
            <v>8.6709952349999995</v>
          </cell>
          <cell r="CA133">
            <v>8.8151128290000003</v>
          </cell>
          <cell r="CB133">
            <v>8.9592304229999993</v>
          </cell>
          <cell r="CC133">
            <v>8.5646800990000003</v>
          </cell>
          <cell r="CD133">
            <v>9.1618995670000007</v>
          </cell>
          <cell r="CE133">
            <v>9.2255401609999996</v>
          </cell>
          <cell r="CF133">
            <v>9.3541250229999999</v>
          </cell>
          <cell r="CG133">
            <v>9.4827098850000002</v>
          </cell>
          <cell r="CH133">
            <v>9.945119858</v>
          </cell>
          <cell r="CI133">
            <v>9.9763402939999999</v>
          </cell>
          <cell r="CJ133">
            <v>10.408610339999999</v>
          </cell>
          <cell r="CK133">
            <v>11.06719017</v>
          </cell>
          <cell r="CL133">
            <v>11.923190119999999</v>
          </cell>
          <cell r="CM133">
            <v>12.395469670000001</v>
          </cell>
          <cell r="CN133">
            <v>12.53003502</v>
          </cell>
          <cell r="CO133">
            <v>12.66460037</v>
          </cell>
          <cell r="CP133">
            <v>12.59261036</v>
          </cell>
          <cell r="CQ133">
            <v>12.65250969</v>
          </cell>
          <cell r="CR133">
            <v>12.61919975</v>
          </cell>
          <cell r="CS133">
            <v>12.756130219999999</v>
          </cell>
          <cell r="CT133">
            <v>12.95372534</v>
          </cell>
          <cell r="CU133">
            <v>13.151320460000001</v>
          </cell>
          <cell r="CV133">
            <v>12.88694954</v>
          </cell>
          <cell r="CW133">
            <v>12.88694954</v>
          </cell>
          <cell r="CX133">
            <v>2.3466872630000002</v>
          </cell>
          <cell r="CY133">
            <v>2.3978032229999999</v>
          </cell>
          <cell r="CZ133">
            <v>2.4489191830000001</v>
          </cell>
          <cell r="DA133">
            <v>2.5000351429999998</v>
          </cell>
          <cell r="DB133">
            <v>2.551151103</v>
          </cell>
          <cell r="DC133">
            <v>2.6022670630000002</v>
          </cell>
          <cell r="DD133">
            <v>2.6324719490000001</v>
          </cell>
          <cell r="DE133">
            <v>2.6626768350000001</v>
          </cell>
          <cell r="DF133">
            <v>2.6928817199999999</v>
          </cell>
          <cell r="DG133">
            <v>2.7230866059999999</v>
          </cell>
          <cell r="DH133">
            <v>2.7532914910000001</v>
          </cell>
          <cell r="DI133">
            <v>2.8531999589999999</v>
          </cell>
          <cell r="DJ133">
            <v>2.9200279710000001</v>
          </cell>
          <cell r="DK133">
            <v>2.986855984</v>
          </cell>
          <cell r="DL133">
            <v>3.0536839960000002</v>
          </cell>
          <cell r="DM133">
            <v>3.120512009</v>
          </cell>
          <cell r="DN133">
            <v>3.1873400209999998</v>
          </cell>
          <cell r="DO133">
            <v>3.2541680340000001</v>
          </cell>
          <cell r="DP133">
            <v>3.3209960459999999</v>
          </cell>
          <cell r="DQ133">
            <v>3.3878240590000002</v>
          </cell>
          <cell r="DR133">
            <v>3.4546520709999999</v>
          </cell>
          <cell r="DS133">
            <v>3.5214800830000001</v>
          </cell>
          <cell r="DT133">
            <v>3.7650920349999999</v>
          </cell>
          <cell r="DU133">
            <v>4.0087039869999996</v>
          </cell>
          <cell r="DV133">
            <v>4.2523159389999998</v>
          </cell>
          <cell r="DW133">
            <v>4.495927891</v>
          </cell>
          <cell r="DX133">
            <v>4.6523941039999999</v>
          </cell>
          <cell r="DY133">
            <v>4.8088603159999996</v>
          </cell>
          <cell r="DZ133">
            <v>4.9653265290000004</v>
          </cell>
          <cell r="EA133">
            <v>5.1217927420000002</v>
          </cell>
          <cell r="EB133">
            <v>5.1217927420000002</v>
          </cell>
          <cell r="EC133">
            <v>5.1217927420000002</v>
          </cell>
          <cell r="ED133">
            <v>1575.8263440000001</v>
          </cell>
          <cell r="EE133">
            <v>1631.5747140000001</v>
          </cell>
          <cell r="EF133">
            <v>1653.7377120000001</v>
          </cell>
          <cell r="EG133">
            <v>1672.2330260000001</v>
          </cell>
          <cell r="EH133">
            <v>1763.2331019999999</v>
          </cell>
          <cell r="EI133">
            <v>1783.6626100000001</v>
          </cell>
          <cell r="EJ133">
            <v>1821.3878540000001</v>
          </cell>
          <cell r="EK133">
            <v>1879.4620910000001</v>
          </cell>
          <cell r="EL133">
            <v>1901.4263370000001</v>
          </cell>
          <cell r="EM133">
            <v>1970.9912830000001</v>
          </cell>
          <cell r="EN133">
            <v>2059.3809740000002</v>
          </cell>
          <cell r="EO133">
            <v>2148.8103390000001</v>
          </cell>
          <cell r="EP133">
            <v>2107.6222339999999</v>
          </cell>
          <cell r="EQ133">
            <v>2159.6636119999998</v>
          </cell>
          <cell r="ER133">
            <v>2226.8636609999999</v>
          </cell>
          <cell r="ES133">
            <v>2288.402282</v>
          </cell>
          <cell r="ET133">
            <v>2346.8576429999998</v>
          </cell>
          <cell r="EU133">
            <v>2403.7906560000001</v>
          </cell>
          <cell r="EV133">
            <v>2521.8757820000001</v>
          </cell>
          <cell r="EW133">
            <v>2620.3035620000001</v>
          </cell>
          <cell r="EX133">
            <v>2722.8996910000001</v>
          </cell>
          <cell r="EY133">
            <v>2805.9601980000002</v>
          </cell>
          <cell r="EZ133">
            <v>2942.388751</v>
          </cell>
          <cell r="FA133">
            <v>3053.1499389999999</v>
          </cell>
          <cell r="FB133">
            <v>3263.2767410000001</v>
          </cell>
          <cell r="FC133">
            <v>3376.9437459999999</v>
          </cell>
          <cell r="FD133">
            <v>3356.592607</v>
          </cell>
          <cell r="FE133">
            <v>3601.1088770000001</v>
          </cell>
          <cell r="FF133">
            <v>3798.1354820000001</v>
          </cell>
          <cell r="FG133">
            <v>3994.2269590000001</v>
          </cell>
          <cell r="FH133">
            <v>3844.1170120000002</v>
          </cell>
          <cell r="FI133">
            <v>3877.3154439999998</v>
          </cell>
          <cell r="FJ133">
            <v>3</v>
          </cell>
          <cell r="FK133">
            <v>0.70599999999999996</v>
          </cell>
          <cell r="FL133">
            <v>0.72099999999999997</v>
          </cell>
          <cell r="FM133">
            <v>0.72799999999999998</v>
          </cell>
          <cell r="FN133">
            <v>0.73899999999999999</v>
          </cell>
          <cell r="FO133">
            <v>0.748</v>
          </cell>
          <cell r="FP133">
            <v>0.75600000000000001</v>
          </cell>
          <cell r="FQ133">
            <v>0.76600000000000001</v>
          </cell>
          <cell r="FR133">
            <v>0.77600000000000002</v>
          </cell>
          <cell r="FS133">
            <v>0.78800000000000003</v>
          </cell>
          <cell r="FT133">
            <v>0.77200000000000002</v>
          </cell>
          <cell r="FU133">
            <v>0.80500000000000005</v>
          </cell>
          <cell r="FV133">
            <v>0.81499999999999995</v>
          </cell>
          <cell r="FW133">
            <v>0.82599999999999996</v>
          </cell>
          <cell r="FX133">
            <v>0.83299999999999996</v>
          </cell>
          <cell r="FY133">
            <v>0.84299999999999997</v>
          </cell>
          <cell r="FZ133">
            <v>0.85199999999999998</v>
          </cell>
          <cell r="GA133">
            <v>0.86299999999999999</v>
          </cell>
          <cell r="GB133">
            <v>0.87</v>
          </cell>
          <cell r="GC133">
            <v>0.86599999999999999</v>
          </cell>
          <cell r="GD133">
            <v>0.88400000000000001</v>
          </cell>
          <cell r="GE133">
            <v>0.90200000000000002</v>
          </cell>
          <cell r="GF133">
            <v>0.91</v>
          </cell>
          <cell r="GG133">
            <v>0.91800000000000004</v>
          </cell>
          <cell r="GH133">
            <v>0.92700000000000005</v>
          </cell>
          <cell r="GI133">
            <v>0.93400000000000005</v>
          </cell>
          <cell r="GJ133">
            <v>0.93799999999999994</v>
          </cell>
          <cell r="GK133">
            <v>0.94199999999999995</v>
          </cell>
          <cell r="GL133">
            <v>0.93100000000000005</v>
          </cell>
          <cell r="GM133">
            <v>0.94599999999999995</v>
          </cell>
          <cell r="GN133">
            <v>0.94899999999999995</v>
          </cell>
          <cell r="GO133">
            <v>0.94099999999999995</v>
          </cell>
          <cell r="GP133">
            <v>0.94199999999999995</v>
          </cell>
          <cell r="GQ133">
            <v>0.32531998899999998</v>
          </cell>
          <cell r="GR133">
            <v>0.33643755800000003</v>
          </cell>
          <cell r="GS133">
            <v>0.34480254700000001</v>
          </cell>
          <cell r="GT133">
            <v>0.35367380399999998</v>
          </cell>
          <cell r="GU133">
            <v>0.36393316199999998</v>
          </cell>
          <cell r="GV133">
            <v>0.37166571999999998</v>
          </cell>
          <cell r="GW133">
            <v>0.37986503199999999</v>
          </cell>
          <cell r="GX133">
            <v>0.38900237100000001</v>
          </cell>
          <cell r="GY133">
            <v>0.39776841299999999</v>
          </cell>
          <cell r="GZ133">
            <v>0.39760204300000002</v>
          </cell>
          <cell r="HA133">
            <v>0.414218435</v>
          </cell>
          <cell r="HB133">
            <v>0.42429752399999998</v>
          </cell>
          <cell r="HC133">
            <v>0.428719611</v>
          </cell>
          <cell r="HD133">
            <v>0.436822139</v>
          </cell>
          <cell r="HE133">
            <v>0.44618001800000001</v>
          </cell>
          <cell r="HF133">
            <v>0.45493531500000001</v>
          </cell>
          <cell r="HG133">
            <v>0.46728933299999997</v>
          </cell>
          <cell r="HH133">
            <v>0.47588009399999998</v>
          </cell>
          <cell r="HI133">
            <v>0.48062324899999997</v>
          </cell>
          <cell r="HJ133">
            <v>0.49813039199999998</v>
          </cell>
          <cell r="HK133">
            <v>0.51627308000000005</v>
          </cell>
          <cell r="HL133">
            <v>0.52818018300000003</v>
          </cell>
          <cell r="HM133">
            <v>0.53836580700000003</v>
          </cell>
          <cell r="HN133">
            <v>0.549528346</v>
          </cell>
          <cell r="HO133">
            <v>0.55843011399999998</v>
          </cell>
          <cell r="HP133">
            <v>0.56209819500000002</v>
          </cell>
          <cell r="HQ133">
            <v>0.56956216000000004</v>
          </cell>
          <cell r="HR133">
            <v>0.57381015400000002</v>
          </cell>
          <cell r="HS133">
            <v>0.58558658200000002</v>
          </cell>
          <cell r="HT133">
            <v>0.59552478900000005</v>
          </cell>
          <cell r="HU133">
            <v>0.586835985</v>
          </cell>
          <cell r="HV133">
            <v>0.58436417200000002</v>
          </cell>
          <cell r="HW133">
            <v>54.859099999999998</v>
          </cell>
          <cell r="HX133">
            <v>55.966700000000003</v>
          </cell>
          <cell r="HY133">
            <v>56.9557</v>
          </cell>
          <cell r="HZ133">
            <v>58.162500000000001</v>
          </cell>
          <cell r="IA133">
            <v>59.220700000000001</v>
          </cell>
          <cell r="IB133">
            <v>60.064700000000002</v>
          </cell>
          <cell r="IC133">
            <v>60.906999999999996</v>
          </cell>
          <cell r="ID133">
            <v>61.855200000000004</v>
          </cell>
          <cell r="IE133">
            <v>62.963200000000001</v>
          </cell>
          <cell r="IF133">
            <v>63.506399999999999</v>
          </cell>
          <cell r="IG133">
            <v>64.078400000000002</v>
          </cell>
          <cell r="IH133">
            <v>64.951599999999999</v>
          </cell>
          <cell r="II133">
            <v>65.260599999999997</v>
          </cell>
          <cell r="IJ133">
            <v>66.094899999999996</v>
          </cell>
          <cell r="IK133">
            <v>66.833699999999993</v>
          </cell>
          <cell r="IL133">
            <v>67.464699999999993</v>
          </cell>
          <cell r="IM133">
            <v>67.786699999999996</v>
          </cell>
          <cell r="IN133">
            <v>68.209800000000001</v>
          </cell>
          <cell r="IO133">
            <v>68.221500000000006</v>
          </cell>
          <cell r="IP133">
            <v>68.576300000000003</v>
          </cell>
          <cell r="IQ133">
            <v>68.565899999999999</v>
          </cell>
          <cell r="IR133">
            <v>69.093599999999995</v>
          </cell>
          <cell r="IS133">
            <v>69.222899999999996</v>
          </cell>
          <cell r="IT133">
            <v>69.752399999999994</v>
          </cell>
          <cell r="IU133">
            <v>69.818399999999997</v>
          </cell>
          <cell r="IV133">
            <v>69.078699999999998</v>
          </cell>
          <cell r="IW133">
            <v>70.514600000000002</v>
          </cell>
          <cell r="IX133">
            <v>70.637900000000002</v>
          </cell>
          <cell r="IY133">
            <v>70.718699999999998</v>
          </cell>
          <cell r="IZ133">
            <v>71.351299999999995</v>
          </cell>
          <cell r="JA133">
            <v>71.172700000000006</v>
          </cell>
          <cell r="JB133">
            <v>70.361699999999999</v>
          </cell>
          <cell r="JC133">
            <v>5.1809802060000001</v>
          </cell>
          <cell r="JD133">
            <v>5.4844799039999996</v>
          </cell>
          <cell r="JE133">
            <v>5.7115243810000003</v>
          </cell>
          <cell r="JF133">
            <v>5.9385688569999999</v>
          </cell>
          <cell r="JG133">
            <v>6.1656133329999996</v>
          </cell>
          <cell r="JH133">
            <v>6.3926578100000002</v>
          </cell>
          <cell r="JI133">
            <v>6.6197022859999999</v>
          </cell>
          <cell r="JJ133">
            <v>6.8467467629999996</v>
          </cell>
          <cell r="JK133">
            <v>7.0737912390000002</v>
          </cell>
          <cell r="JL133">
            <v>7.3008357149999998</v>
          </cell>
          <cell r="JM133">
            <v>7.5278801919999996</v>
          </cell>
          <cell r="JN133">
            <v>7.7414600849999999</v>
          </cell>
          <cell r="JO133">
            <v>7.9550399780000003</v>
          </cell>
          <cell r="JP133">
            <v>8.1588096619999995</v>
          </cell>
          <cell r="JQ133">
            <v>8.4556446080000001</v>
          </cell>
          <cell r="JR133">
            <v>8.7524795530000006</v>
          </cell>
          <cell r="JS133">
            <v>9.4157896040000004</v>
          </cell>
          <cell r="JT133">
            <v>9.7916350360000006</v>
          </cell>
          <cell r="JU133">
            <v>10.167480469999999</v>
          </cell>
          <cell r="JV133">
            <v>10.90919018</v>
          </cell>
          <cell r="JW133">
            <v>11.962329860000001</v>
          </cell>
          <cell r="JX133">
            <v>12.50370026</v>
          </cell>
          <cell r="JY133">
            <v>12.69997025</v>
          </cell>
          <cell r="JZ133">
            <v>12.89624023</v>
          </cell>
          <cell r="KA133">
            <v>12.92003012</v>
          </cell>
          <cell r="KB133">
            <v>12.943820000000001</v>
          </cell>
          <cell r="KC133">
            <v>12.8663702</v>
          </cell>
          <cell r="KD133">
            <v>12.951950070000001</v>
          </cell>
          <cell r="KE133">
            <v>13.167964939999999</v>
          </cell>
          <cell r="KF133">
            <v>13.383979800000001</v>
          </cell>
          <cell r="KG133">
            <v>12.924079900000001</v>
          </cell>
          <cell r="KH133">
            <v>12.924079900000001</v>
          </cell>
          <cell r="KI133">
            <v>0.99240152299999995</v>
          </cell>
          <cell r="KJ133">
            <v>1.043231845</v>
          </cell>
          <cell r="KK133">
            <v>1.0940621669999999</v>
          </cell>
          <cell r="KL133">
            <v>1.1448924890000001</v>
          </cell>
          <cell r="KM133">
            <v>1.195722811</v>
          </cell>
          <cell r="KN133">
            <v>1.2465531329999999</v>
          </cell>
          <cell r="KO133">
            <v>1.2901219799999999</v>
          </cell>
          <cell r="KP133">
            <v>1.3336908279999999</v>
          </cell>
          <cell r="KQ133">
            <v>1.3772596749999999</v>
          </cell>
          <cell r="KR133">
            <v>1.4208285220000001</v>
          </cell>
          <cell r="KS133">
            <v>1.4643973699999999</v>
          </cell>
          <cell r="KT133">
            <v>1.57573998</v>
          </cell>
          <cell r="KU133">
            <v>1.65062598</v>
          </cell>
          <cell r="KV133">
            <v>1.7255119800000001</v>
          </cell>
          <cell r="KW133">
            <v>1.8003979800000001</v>
          </cell>
          <cell r="KX133">
            <v>1.8752839800000001</v>
          </cell>
          <cell r="KY133">
            <v>1.9501699809999999</v>
          </cell>
          <cell r="KZ133">
            <v>2.0250559809999999</v>
          </cell>
          <cell r="LA133">
            <v>2.0999419810000002</v>
          </cell>
          <cell r="LB133">
            <v>2.174827981</v>
          </cell>
          <cell r="LC133">
            <v>2.2497139810000002</v>
          </cell>
          <cell r="LD133">
            <v>2.324599981</v>
          </cell>
          <cell r="LE133">
            <v>2.5916272020000002</v>
          </cell>
          <cell r="LF133">
            <v>2.8586544219999999</v>
          </cell>
          <cell r="LG133">
            <v>3.1256816430000001</v>
          </cell>
          <cell r="LH133">
            <v>3.3927088630000002</v>
          </cell>
          <cell r="LI133">
            <v>3.5847489879999999</v>
          </cell>
          <cell r="LJ133">
            <v>3.7767891119999999</v>
          </cell>
          <cell r="LK133">
            <v>3.9688292359999999</v>
          </cell>
          <cell r="LL133">
            <v>4.1608693609999996</v>
          </cell>
          <cell r="LM133">
            <v>4.1608693609999996</v>
          </cell>
          <cell r="LN133">
            <v>4.1608693609999996</v>
          </cell>
          <cell r="LO133">
            <v>1328.6016890000001</v>
          </cell>
          <cell r="LP133">
            <v>1369.047656</v>
          </cell>
          <cell r="LQ133">
            <v>1378.7108129999999</v>
          </cell>
          <cell r="LR133">
            <v>1384.5034470000001</v>
          </cell>
          <cell r="LS133">
            <v>1451.840682</v>
          </cell>
          <cell r="LT133">
            <v>1464.1570220000001</v>
          </cell>
          <cell r="LU133">
            <v>1498.054582</v>
          </cell>
          <cell r="LV133">
            <v>1553.31169</v>
          </cell>
          <cell r="LW133">
            <v>1581.5918140000001</v>
          </cell>
          <cell r="LX133">
            <v>1396.604975</v>
          </cell>
          <cell r="LY133">
            <v>1731.788499</v>
          </cell>
          <cell r="LZ133">
            <v>1806.126068</v>
          </cell>
          <cell r="MA133">
            <v>1769.1978200000001</v>
          </cell>
          <cell r="MB133">
            <v>1809.039072</v>
          </cell>
          <cell r="MC133">
            <v>1860.70489</v>
          </cell>
          <cell r="MD133">
            <v>1907.0938880000001</v>
          </cell>
          <cell r="ME133">
            <v>1947.1910009999999</v>
          </cell>
          <cell r="MF133">
            <v>1985.273238</v>
          </cell>
          <cell r="MG133">
            <v>1939.1367150000001</v>
          </cell>
          <cell r="MH133">
            <v>2162.5527670000001</v>
          </cell>
          <cell r="MI133">
            <v>2347.7818179999999</v>
          </cell>
          <cell r="MJ133">
            <v>2461.400885</v>
          </cell>
          <cell r="MK133">
            <v>2637.160727</v>
          </cell>
          <cell r="ML133">
            <v>2799.935473</v>
          </cell>
          <cell r="MM133">
            <v>3056.2503999999999</v>
          </cell>
          <cell r="MN133">
            <v>3217.904963</v>
          </cell>
          <cell r="MO133">
            <v>3220.8174490000001</v>
          </cell>
          <cell r="MP133">
            <v>3237.5005970000002</v>
          </cell>
          <cell r="MQ133">
            <v>3651.951024</v>
          </cell>
          <cell r="MR133">
            <v>3826.0085749999998</v>
          </cell>
          <cell r="MS133">
            <v>3622.82942</v>
          </cell>
          <cell r="MT133">
            <v>3677.1831430000002</v>
          </cell>
          <cell r="MU133">
            <v>0.46069908500000001</v>
          </cell>
          <cell r="MV133">
            <v>0.46690524500000002</v>
          </cell>
          <cell r="MW133">
            <v>0.47364292000000002</v>
          </cell>
          <cell r="MX133">
            <v>0.47872378500000001</v>
          </cell>
          <cell r="MY133">
            <v>0.48675062899999999</v>
          </cell>
          <cell r="MZ133">
            <v>0.49194005400000002</v>
          </cell>
          <cell r="NA133">
            <v>0.49608911900000002</v>
          </cell>
          <cell r="NB133">
            <v>0.50126239699999997</v>
          </cell>
          <cell r="NC133">
            <v>0.50465566100000003</v>
          </cell>
          <cell r="ND133">
            <v>0.51528311199999999</v>
          </cell>
          <cell r="NE133">
            <v>0.51478296700000004</v>
          </cell>
          <cell r="NF133">
            <v>0.52061405800000005</v>
          </cell>
          <cell r="NG133">
            <v>0.51901006199999999</v>
          </cell>
          <cell r="NH133">
            <v>0.52461893900000001</v>
          </cell>
          <cell r="NI133">
            <v>0.52900977500000002</v>
          </cell>
          <cell r="NJ133">
            <v>0.53372428199999999</v>
          </cell>
          <cell r="NK133">
            <v>0.54132213799999995</v>
          </cell>
          <cell r="NL133">
            <v>0.54688668500000004</v>
          </cell>
          <cell r="NM133">
            <v>0.55492765600000005</v>
          </cell>
          <cell r="NN133">
            <v>0.56318696000000001</v>
          </cell>
          <cell r="NO133">
            <v>0.57227184399999997</v>
          </cell>
          <cell r="NP133">
            <v>0.58034000699999999</v>
          </cell>
          <cell r="NQ133">
            <v>0.58626232700000003</v>
          </cell>
          <cell r="NR133">
            <v>0.59256880499999998</v>
          </cell>
          <cell r="NS133">
            <v>0.59820646700000002</v>
          </cell>
          <cell r="NT133">
            <v>0.59932855600000001</v>
          </cell>
          <cell r="NU133">
            <v>0.60482152600000005</v>
          </cell>
          <cell r="NV133">
            <v>0.61606319600000004</v>
          </cell>
          <cell r="NW133">
            <v>0.61891116099999999</v>
          </cell>
          <cell r="NX133">
            <v>0.62732054000000004</v>
          </cell>
          <cell r="NY133">
            <v>0.623631822</v>
          </cell>
          <cell r="NZ133">
            <v>0.62050769699999997</v>
          </cell>
          <cell r="OA133">
            <v>54.750799999999998</v>
          </cell>
          <cell r="OB133">
            <v>55.411900000000003</v>
          </cell>
          <cell r="OC133">
            <v>56.420699999999997</v>
          </cell>
          <cell r="OD133">
            <v>57.052900000000001</v>
          </cell>
          <cell r="OE133">
            <v>57.872900000000001</v>
          </cell>
          <cell r="OF133">
            <v>58.563600000000001</v>
          </cell>
          <cell r="OG133">
            <v>59.063000000000002</v>
          </cell>
          <cell r="OH133">
            <v>59.7057</v>
          </cell>
          <cell r="OI133">
            <v>60.185600000000001</v>
          </cell>
          <cell r="OJ133">
            <v>60.764200000000002</v>
          </cell>
          <cell r="OK133">
            <v>61.198799999999999</v>
          </cell>
          <cell r="OL133">
            <v>61.778500000000001</v>
          </cell>
          <cell r="OM133">
            <v>61.361899999999999</v>
          </cell>
          <cell r="ON133">
            <v>62.376199999999997</v>
          </cell>
          <cell r="OO133">
            <v>62.886000000000003</v>
          </cell>
          <cell r="OP133">
            <v>63.525100000000002</v>
          </cell>
          <cell r="OQ133">
            <v>64.014700000000005</v>
          </cell>
          <cell r="OR133">
            <v>64.503399999999999</v>
          </cell>
          <cell r="OS133">
            <v>64.664100000000005</v>
          </cell>
          <cell r="OT133">
            <v>64.985299999999995</v>
          </cell>
          <cell r="OU133">
            <v>65.092500000000001</v>
          </cell>
          <cell r="OV133">
            <v>65.558999999999997</v>
          </cell>
          <cell r="OW133">
            <v>65.736199999999997</v>
          </cell>
          <cell r="OX133">
            <v>66.190899999999999</v>
          </cell>
          <cell r="OY133">
            <v>66.356800000000007</v>
          </cell>
          <cell r="OZ133">
            <v>65.835099999999997</v>
          </cell>
          <cell r="PA133">
            <v>67.030900000000003</v>
          </cell>
          <cell r="PB133">
            <v>67.174199999999999</v>
          </cell>
          <cell r="PC133">
            <v>67.230599999999995</v>
          </cell>
          <cell r="PD133">
            <v>67.755499999999998</v>
          </cell>
          <cell r="PE133">
            <v>67.345399999999998</v>
          </cell>
          <cell r="PF133">
            <v>66.573899999999995</v>
          </cell>
          <cell r="PG133">
            <v>9.6478300089999998</v>
          </cell>
          <cell r="PH133">
            <v>9.7038097380000004</v>
          </cell>
          <cell r="PI133">
            <v>9.7770897550000004</v>
          </cell>
          <cell r="PJ133">
            <v>9.8503697710000004</v>
          </cell>
          <cell r="PK133">
            <v>9.9236497880000005</v>
          </cell>
          <cell r="PL133">
            <v>9.9969298040000005</v>
          </cell>
          <cell r="PM133">
            <v>10.070209820000001</v>
          </cell>
          <cell r="PN133">
            <v>10.143489840000001</v>
          </cell>
          <cell r="PO133">
            <v>10.21676985</v>
          </cell>
          <cell r="PP133">
            <v>10.290049870000001</v>
          </cell>
          <cell r="PQ133">
            <v>10.363329889999999</v>
          </cell>
          <cell r="PR133">
            <v>10.36055994</v>
          </cell>
          <cell r="PS133">
            <v>10.357789990000001</v>
          </cell>
          <cell r="PT133">
            <v>10.28295994</v>
          </cell>
          <cell r="PU133">
            <v>10.244709970000001</v>
          </cell>
          <cell r="PV133">
            <v>10.20646</v>
          </cell>
          <cell r="PW133">
            <v>10.4755497</v>
          </cell>
          <cell r="PX133">
            <v>10.571219920000001</v>
          </cell>
          <cell r="PY133">
            <v>10.66689014</v>
          </cell>
          <cell r="PZ133">
            <v>11.241109850000001</v>
          </cell>
          <cell r="QA133">
            <v>11.911120410000001</v>
          </cell>
          <cell r="QB133">
            <v>12.30933952</v>
          </cell>
          <cell r="QC133">
            <v>12.383439539999999</v>
          </cell>
          <cell r="QD133">
            <v>12.457539560000001</v>
          </cell>
          <cell r="QE133">
            <v>12.419034959999999</v>
          </cell>
          <cell r="QF133">
            <v>12.38053036</v>
          </cell>
          <cell r="QG133">
            <v>12.37761021</v>
          </cell>
          <cell r="QH133">
            <v>12.558639530000001</v>
          </cell>
          <cell r="QI133">
            <v>12.73964977</v>
          </cell>
          <cell r="QJ133">
            <v>12.92066002</v>
          </cell>
          <cell r="QK133">
            <v>12.84980011</v>
          </cell>
          <cell r="QL133">
            <v>12.84980011</v>
          </cell>
          <cell r="QM133">
            <v>3.6499372459999999</v>
          </cell>
          <cell r="QN133">
            <v>3.7150745870000002</v>
          </cell>
          <cell r="QO133">
            <v>3.780211929</v>
          </cell>
          <cell r="QP133">
            <v>3.8453492709999999</v>
          </cell>
          <cell r="QQ133">
            <v>3.9104866120000001</v>
          </cell>
          <cell r="QR133">
            <v>3.975623954</v>
          </cell>
          <cell r="QS133">
            <v>3.9958389909999998</v>
          </cell>
          <cell r="QT133">
            <v>4.0160540280000001</v>
          </cell>
          <cell r="QU133">
            <v>4.0362690649999999</v>
          </cell>
          <cell r="QV133">
            <v>4.0564841019999998</v>
          </cell>
          <cell r="QW133">
            <v>4.0766991389999996</v>
          </cell>
          <cell r="QX133">
            <v>4.1687898639999998</v>
          </cell>
          <cell r="QY133">
            <v>4.2450668809999996</v>
          </cell>
          <cell r="QZ133">
            <v>4.3213438990000004</v>
          </cell>
          <cell r="RA133">
            <v>4.3976209160000002</v>
          </cell>
          <cell r="RB133">
            <v>4.473897934</v>
          </cell>
          <cell r="RC133">
            <v>4.5501749519999999</v>
          </cell>
          <cell r="RD133">
            <v>4.6264519689999997</v>
          </cell>
          <cell r="RE133">
            <v>4.7027289870000004</v>
          </cell>
          <cell r="RF133">
            <v>4.7790060040000002</v>
          </cell>
          <cell r="RG133">
            <v>4.8552830220000001</v>
          </cell>
          <cell r="RH133">
            <v>4.9315600399999999</v>
          </cell>
          <cell r="RI133">
            <v>5.1456991470000002</v>
          </cell>
          <cell r="RJ133">
            <v>5.3598382539999996</v>
          </cell>
          <cell r="RK133">
            <v>5.5739773619999999</v>
          </cell>
          <cell r="RL133">
            <v>5.7881164690000002</v>
          </cell>
          <cell r="RM133">
            <v>5.8962461179999996</v>
          </cell>
          <cell r="RN133">
            <v>6.0043757659999999</v>
          </cell>
          <cell r="RO133">
            <v>6.1125054140000001</v>
          </cell>
          <cell r="RP133">
            <v>6.2206350629999996</v>
          </cell>
          <cell r="RQ133">
            <v>6.2206350629999996</v>
          </cell>
          <cell r="RR133">
            <v>6.2206350629999996</v>
          </cell>
          <cell r="RS133">
            <v>1815.0977869999999</v>
          </cell>
          <cell r="RT133">
            <v>1885.458181</v>
          </cell>
          <cell r="RU133">
            <v>1919.5525950000001</v>
          </cell>
          <cell r="RV133">
            <v>1950.3492679999999</v>
          </cell>
          <cell r="RW133">
            <v>2064.3918800000001</v>
          </cell>
          <cell r="RX133">
            <v>2093.0486580000002</v>
          </cell>
          <cell r="RY133">
            <v>2135.1347679999999</v>
          </cell>
          <cell r="RZ133">
            <v>2196.6586900000002</v>
          </cell>
          <cell r="SA133">
            <v>2213.2733950000002</v>
          </cell>
          <cell r="SB133">
            <v>2532.636364</v>
          </cell>
          <cell r="SC133">
            <v>2380.7426879999998</v>
          </cell>
          <cell r="SD133">
            <v>2486.155714</v>
          </cell>
          <cell r="SE133">
            <v>2442.2142119999999</v>
          </cell>
          <cell r="SF133">
            <v>2508.170443</v>
          </cell>
          <cell r="SG133">
            <v>2592.9954819999998</v>
          </cell>
          <cell r="SH133">
            <v>2672.2631900000001</v>
          </cell>
          <cell r="SI133">
            <v>2752.2286170000002</v>
          </cell>
          <cell r="SJ133">
            <v>2831.7033019999999</v>
          </cell>
          <cell r="SK133">
            <v>3122.636919</v>
          </cell>
          <cell r="SL133">
            <v>3096.2114620000002</v>
          </cell>
          <cell r="SM133">
            <v>3116.1625089999998</v>
          </cell>
          <cell r="SN133">
            <v>3170.4463190000001</v>
          </cell>
          <cell r="SO133">
            <v>3268.5608699999998</v>
          </cell>
          <cell r="SP133">
            <v>3326.5942230000001</v>
          </cell>
          <cell r="SQ133">
            <v>3488.9611100000002</v>
          </cell>
          <cell r="SR133">
            <v>3551.5039729999999</v>
          </cell>
          <cell r="SS133">
            <v>3506.112212</v>
          </cell>
          <cell r="ST133">
            <v>4001.9256350000001</v>
          </cell>
          <cell r="SU133">
            <v>3959.4016299999998</v>
          </cell>
          <cell r="SV133">
            <v>4179.9258390000005</v>
          </cell>
          <cell r="SW133">
            <v>4087.3702199999998</v>
          </cell>
          <cell r="SX133">
            <v>4095.4551080000001</v>
          </cell>
          <cell r="SZ133">
            <v>0.40400000000000003</v>
          </cell>
          <cell r="TA133">
            <v>0.41099999999999998</v>
          </cell>
          <cell r="TB133">
            <v>0.41899999999999998</v>
          </cell>
          <cell r="TC133">
            <v>0.42099999999999999</v>
          </cell>
          <cell r="TD133">
            <v>0.42299999999999999</v>
          </cell>
          <cell r="TE133">
            <v>0.434</v>
          </cell>
          <cell r="TF133">
            <v>0.441</v>
          </cell>
          <cell r="TG133">
            <v>0.44700000000000001</v>
          </cell>
          <cell r="TH133">
            <v>0.45400000000000001</v>
          </cell>
          <cell r="TI133">
            <v>0.45100000000000001</v>
          </cell>
          <cell r="TJ133">
            <v>0.44900000000000001</v>
          </cell>
          <cell r="TL133">
            <v>25.985607340000001</v>
          </cell>
          <cell r="TM133">
            <v>25.76953653</v>
          </cell>
          <cell r="TN133">
            <v>25.51910165</v>
          </cell>
          <cell r="TO133">
            <v>25.749766080000001</v>
          </cell>
          <cell r="TP133">
            <v>25.7940331</v>
          </cell>
          <cell r="TQ133">
            <v>25.076191269999999</v>
          </cell>
          <cell r="TR133">
            <v>24.89371332</v>
          </cell>
          <cell r="TS133">
            <v>24.725055380000001</v>
          </cell>
          <cell r="TT133">
            <v>24.606476560000001</v>
          </cell>
          <cell r="TU133">
            <v>24.450855669999999</v>
          </cell>
          <cell r="TV133">
            <v>24.319128769999999</v>
          </cell>
          <cell r="TX133">
            <v>26.94394213</v>
          </cell>
          <cell r="TY133">
            <v>26.737967909999998</v>
          </cell>
          <cell r="TZ133">
            <v>26.491228069999998</v>
          </cell>
          <cell r="UA133">
            <v>26.909722219999999</v>
          </cell>
          <cell r="UB133">
            <v>26.94300518</v>
          </cell>
          <cell r="UC133">
            <v>25.938566550000001</v>
          </cell>
          <cell r="UD133">
            <v>25.757575760000002</v>
          </cell>
          <cell r="UE133">
            <v>25.623960069999999</v>
          </cell>
          <cell r="UF133">
            <v>25.695581010000001</v>
          </cell>
          <cell r="UG133">
            <v>25.331125830000001</v>
          </cell>
          <cell r="UH133">
            <v>25.415282390000002</v>
          </cell>
          <cell r="UI133">
            <v>22.22933197</v>
          </cell>
          <cell r="UJ133">
            <v>21.451622010000001</v>
          </cell>
          <cell r="UK133">
            <v>20.80340958</v>
          </cell>
          <cell r="UL133">
            <v>20.05210495</v>
          </cell>
          <cell r="UM133">
            <v>19.446388240000001</v>
          </cell>
          <cell r="UN133">
            <v>19.579189299999999</v>
          </cell>
          <cell r="UO133">
            <v>18.031253809999999</v>
          </cell>
          <cell r="UP133">
            <v>17.483819960000002</v>
          </cell>
          <cell r="UQ133">
            <v>16.977846150000001</v>
          </cell>
          <cell r="UR133">
            <v>16.403909680000002</v>
          </cell>
          <cell r="US133">
            <v>15.937047</v>
          </cell>
          <cell r="UT133">
            <v>15.541866300000001</v>
          </cell>
          <cell r="UU133">
            <v>42.5</v>
          </cell>
          <cell r="UV133">
            <v>41.377189999999999</v>
          </cell>
          <cell r="UW133">
            <v>41.377189999999999</v>
          </cell>
          <cell r="UX133">
            <v>41.377189999999999</v>
          </cell>
          <cell r="UY133">
            <v>43.891120000000001</v>
          </cell>
          <cell r="UZ133">
            <v>43.891120000000001</v>
          </cell>
          <cell r="VA133">
            <v>40.881</v>
          </cell>
          <cell r="VB133">
            <v>40.881</v>
          </cell>
          <cell r="VC133">
            <v>40.881</v>
          </cell>
          <cell r="VD133">
            <v>41.099200000000003</v>
          </cell>
          <cell r="VE133">
            <v>41.099200000000003</v>
          </cell>
          <cell r="VF133">
            <v>41.099200000000003</v>
          </cell>
          <cell r="VH133">
            <v>15.12801</v>
          </cell>
          <cell r="VI133">
            <v>15.12801</v>
          </cell>
          <cell r="VJ133">
            <v>15.12801</v>
          </cell>
          <cell r="VK133">
            <v>13.91179</v>
          </cell>
          <cell r="VL133">
            <v>13.91179</v>
          </cell>
          <cell r="VM133">
            <v>16.316320000000001</v>
          </cell>
          <cell r="VN133">
            <v>16.316320000000001</v>
          </cell>
          <cell r="VO133">
            <v>16.316320000000001</v>
          </cell>
          <cell r="VP133">
            <v>16.316320000000001</v>
          </cell>
          <cell r="VQ133">
            <v>16.316320000000001</v>
          </cell>
          <cell r="VR133">
            <v>16.316320000000001</v>
          </cell>
          <cell r="VS133">
            <v>113</v>
          </cell>
          <cell r="VT133">
            <v>0.72599999999999998</v>
          </cell>
          <cell r="VU133">
            <v>0.72099999999999997</v>
          </cell>
          <cell r="VV133">
            <v>0.71799999999999997</v>
          </cell>
          <cell r="VW133">
            <v>0.71699999999999997</v>
          </cell>
          <cell r="VX133">
            <v>0.71199999999999997</v>
          </cell>
          <cell r="VY133">
            <v>0.70899999999999996</v>
          </cell>
          <cell r="VZ133">
            <v>0.70499999999999996</v>
          </cell>
          <cell r="WA133">
            <v>0.7</v>
          </cell>
          <cell r="WB133">
            <v>0.69699999999999995</v>
          </cell>
          <cell r="WC133">
            <v>0.67700000000000005</v>
          </cell>
          <cell r="WD133">
            <v>0.66300000000000003</v>
          </cell>
          <cell r="WE133">
            <v>0.65700000000000003</v>
          </cell>
          <cell r="WF133">
            <v>0.65500000000000003</v>
          </cell>
          <cell r="WG133">
            <v>0.64800000000000002</v>
          </cell>
          <cell r="WH133">
            <v>0.65100000000000002</v>
          </cell>
          <cell r="WI133">
            <v>0.64300000000000002</v>
          </cell>
          <cell r="WJ133">
            <v>0.63300000000000001</v>
          </cell>
          <cell r="WK133">
            <v>0.57599999999999996</v>
          </cell>
          <cell r="WL133">
            <v>0.53200000000000003</v>
          </cell>
          <cell r="WM133">
            <v>0.52600000000000002</v>
          </cell>
          <cell r="WN133">
            <v>0.51800000000000002</v>
          </cell>
          <cell r="WO133">
            <v>0.51200000000000001</v>
          </cell>
          <cell r="WP133">
            <v>0.505</v>
          </cell>
          <cell r="WQ133">
            <v>0.498</v>
          </cell>
          <cell r="WR133">
            <v>0.498</v>
          </cell>
          <cell r="WS133">
            <v>0.495</v>
          </cell>
          <cell r="WT133">
            <v>0.47899999999999998</v>
          </cell>
          <cell r="WU133">
            <v>0.46899999999999997</v>
          </cell>
          <cell r="WV133">
            <v>0.45700000000000002</v>
          </cell>
          <cell r="WW133">
            <v>0.45400000000000001</v>
          </cell>
          <cell r="WX133">
            <v>0.45400000000000001</v>
          </cell>
          <cell r="WY133">
            <v>0.45200000000000001</v>
          </cell>
          <cell r="WZ133">
            <v>976</v>
          </cell>
          <cell r="XA133">
            <v>924</v>
          </cell>
          <cell r="XB133">
            <v>872</v>
          </cell>
          <cell r="XC133">
            <v>833</v>
          </cell>
          <cell r="XD133">
            <v>783</v>
          </cell>
          <cell r="XE133">
            <v>743</v>
          </cell>
          <cell r="XF133">
            <v>705</v>
          </cell>
          <cell r="XG133">
            <v>663</v>
          </cell>
          <cell r="XH133">
            <v>627</v>
          </cell>
          <cell r="XI133">
            <v>588</v>
          </cell>
          <cell r="XJ133">
            <v>553</v>
          </cell>
          <cell r="XK133">
            <v>521</v>
          </cell>
          <cell r="XL133">
            <v>520</v>
          </cell>
          <cell r="XM133">
            <v>470</v>
          </cell>
          <cell r="XN133">
            <v>447</v>
          </cell>
          <cell r="XO133">
            <v>415</v>
          </cell>
          <cell r="XP133">
            <v>386</v>
          </cell>
          <cell r="XQ133">
            <v>361</v>
          </cell>
          <cell r="XR133">
            <v>342</v>
          </cell>
          <cell r="XS133">
            <v>323</v>
          </cell>
          <cell r="XT133">
            <v>305</v>
          </cell>
          <cell r="XU133">
            <v>285</v>
          </cell>
          <cell r="XV133">
            <v>266</v>
          </cell>
          <cell r="XW133">
            <v>248</v>
          </cell>
          <cell r="XX133">
            <v>231</v>
          </cell>
          <cell r="XY133">
            <v>236</v>
          </cell>
          <cell r="XZ133">
            <v>200</v>
          </cell>
          <cell r="YA133">
            <v>186</v>
          </cell>
          <cell r="YB133">
            <v>186</v>
          </cell>
          <cell r="YC133">
            <v>186</v>
          </cell>
          <cell r="YD133">
            <v>186</v>
          </cell>
          <cell r="YE133">
            <v>186</v>
          </cell>
          <cell r="YF133">
            <v>129.90100000000001</v>
          </cell>
          <cell r="YG133">
            <v>125.898</v>
          </cell>
          <cell r="YH133">
            <v>126.917</v>
          </cell>
          <cell r="YI133">
            <v>131.45599999999999</v>
          </cell>
          <cell r="YJ133">
            <v>125.94799999999999</v>
          </cell>
          <cell r="YK133">
            <v>124.746</v>
          </cell>
          <cell r="YL133">
            <v>124.717</v>
          </cell>
          <cell r="YM133">
            <v>121.76900000000001</v>
          </cell>
          <cell r="YN133">
            <v>123.184</v>
          </cell>
          <cell r="YO133">
            <v>118.369</v>
          </cell>
          <cell r="YP133">
            <v>117.956</v>
          </cell>
          <cell r="YQ133">
            <v>116.892</v>
          </cell>
          <cell r="YR133">
            <v>113.262</v>
          </cell>
          <cell r="YS133">
            <v>112.962</v>
          </cell>
          <cell r="YT133">
            <v>105.84</v>
          </cell>
          <cell r="YU133">
            <v>100.36</v>
          </cell>
          <cell r="YV133">
            <v>95.028999999999996</v>
          </cell>
          <cell r="YW133">
            <v>88.503</v>
          </cell>
          <cell r="YX133">
            <v>84.317999999999998</v>
          </cell>
          <cell r="YY133">
            <v>81.724000000000004</v>
          </cell>
          <cell r="YZ133">
            <v>78.3</v>
          </cell>
          <cell r="ZA133">
            <v>77.691000000000003</v>
          </cell>
          <cell r="ZB133">
            <v>78.635000000000005</v>
          </cell>
          <cell r="ZC133">
            <v>78.894000000000005</v>
          </cell>
          <cell r="ZD133">
            <v>78.944000000000003</v>
          </cell>
          <cell r="ZE133">
            <v>77.024000000000001</v>
          </cell>
          <cell r="ZF133">
            <v>73.771000000000001</v>
          </cell>
          <cell r="ZG133">
            <v>70.165000000000006</v>
          </cell>
          <cell r="ZH133">
            <v>67.468999999999994</v>
          </cell>
          <cell r="ZI133">
            <v>66.239000000000004</v>
          </cell>
          <cell r="ZJ133">
            <v>64.938000000000002</v>
          </cell>
          <cell r="ZK133">
            <v>63.837000000000003</v>
          </cell>
          <cell r="ZL133">
            <v>8.3073208199999993</v>
          </cell>
          <cell r="ZM133">
            <v>8.5641996759999994</v>
          </cell>
          <cell r="ZN133">
            <v>8.8210785329999997</v>
          </cell>
          <cell r="ZO133">
            <v>9.0779573899999999</v>
          </cell>
          <cell r="ZP133">
            <v>9.3348362460000001</v>
          </cell>
          <cell r="ZQ133">
            <v>9.5917151030000003</v>
          </cell>
          <cell r="ZR133">
            <v>9.9145811879999997</v>
          </cell>
          <cell r="ZS133">
            <v>10.237447270000001</v>
          </cell>
          <cell r="ZT133">
            <v>10.56031336</v>
          </cell>
          <cell r="ZU133">
            <v>10.88317945</v>
          </cell>
          <cell r="ZV133">
            <v>11.206045530000001</v>
          </cell>
          <cell r="ZW133">
            <v>12.099229810000001</v>
          </cell>
          <cell r="ZX133">
            <v>12.612451739999999</v>
          </cell>
          <cell r="ZY133">
            <v>13.12567368</v>
          </cell>
          <cell r="ZZ133">
            <v>13.638895610000001</v>
          </cell>
          <cell r="AAA133">
            <v>14.152117540000001</v>
          </cell>
          <cell r="AAB133">
            <v>14.665339469999999</v>
          </cell>
          <cell r="AAC133">
            <v>15.1785614</v>
          </cell>
          <cell r="AAD133">
            <v>15.69178333</v>
          </cell>
          <cell r="AAE133">
            <v>16.20500526</v>
          </cell>
          <cell r="AAF133">
            <v>16.718227200000001</v>
          </cell>
          <cell r="AAG133">
            <v>17.231449130000001</v>
          </cell>
          <cell r="AAH133">
            <v>18.66472254</v>
          </cell>
          <cell r="AAI133">
            <v>20.097995940000001</v>
          </cell>
          <cell r="AAJ133">
            <v>21.531269349999999</v>
          </cell>
          <cell r="AAK133">
            <v>22.96454276</v>
          </cell>
          <cell r="AAL133">
            <v>24.429984399999999</v>
          </cell>
          <cell r="AAM133">
            <v>25.89542604</v>
          </cell>
          <cell r="AAN133">
            <v>27.360867679999998</v>
          </cell>
          <cell r="AAO133">
            <v>28.82630932</v>
          </cell>
          <cell r="AAP133">
            <v>28.82630932</v>
          </cell>
          <cell r="AAQ133">
            <v>28.82630932</v>
          </cell>
          <cell r="AAR133">
            <v>30.198687920000001</v>
          </cell>
          <cell r="AAS133">
            <v>30.602214320000002</v>
          </cell>
          <cell r="AAT133">
            <v>31.005740719999999</v>
          </cell>
          <cell r="AAU133">
            <v>31.40926713</v>
          </cell>
          <cell r="AAV133">
            <v>31.81279353</v>
          </cell>
          <cell r="AAW133">
            <v>32.216319929999997</v>
          </cell>
          <cell r="AAX133">
            <v>32.352290789999998</v>
          </cell>
          <cell r="AAY133">
            <v>32.488261639999997</v>
          </cell>
          <cell r="AAZ133">
            <v>32.624232489999997</v>
          </cell>
          <cell r="ABA133">
            <v>32.760203349999998</v>
          </cell>
          <cell r="ABB133">
            <v>32.896174199999997</v>
          </cell>
          <cell r="ABC133">
            <v>33.854549409999997</v>
          </cell>
          <cell r="ABD133">
            <v>34.232820510000003</v>
          </cell>
          <cell r="ABE133">
            <v>34.611091610000003</v>
          </cell>
          <cell r="ABF133">
            <v>34.989362720000003</v>
          </cell>
          <cell r="ABG133">
            <v>35.367633820000002</v>
          </cell>
          <cell r="ABH133">
            <v>35.745904920000001</v>
          </cell>
          <cell r="ABI133">
            <v>36.124176030000001</v>
          </cell>
          <cell r="ABJ133">
            <v>36.50244713</v>
          </cell>
          <cell r="ABK133">
            <v>36.880718229999999</v>
          </cell>
          <cell r="ABL133">
            <v>37.258989329999999</v>
          </cell>
          <cell r="ABM133">
            <v>37.637260439999999</v>
          </cell>
          <cell r="ABN133">
            <v>38.367293510000003</v>
          </cell>
          <cell r="ABO133">
            <v>39.09732657</v>
          </cell>
          <cell r="ABP133">
            <v>39.827359639999997</v>
          </cell>
          <cell r="ABQ133">
            <v>40.557392710000002</v>
          </cell>
          <cell r="ABR133">
            <v>41.600297099999999</v>
          </cell>
          <cell r="ABS133">
            <v>42.643201480000002</v>
          </cell>
          <cell r="ABT133">
            <v>43.686105859999998</v>
          </cell>
          <cell r="ABU133">
            <v>44.729010250000002</v>
          </cell>
          <cell r="ABV133">
            <v>44.729010250000002</v>
          </cell>
          <cell r="ABW133">
            <v>44.729010250000002</v>
          </cell>
          <cell r="ABX133">
            <v>4.5283018869999996</v>
          </cell>
          <cell r="ABY133">
            <v>4.5283018869999996</v>
          </cell>
          <cell r="ABZ133">
            <v>4.5283018869999996</v>
          </cell>
          <cell r="ACA133">
            <v>4.5283018869999996</v>
          </cell>
          <cell r="ACB133">
            <v>4.5283018869999996</v>
          </cell>
          <cell r="ACC133">
            <v>4.5283018869999996</v>
          </cell>
          <cell r="ACD133">
            <v>4.5283018869999996</v>
          </cell>
          <cell r="ACE133">
            <v>4.5283018869999996</v>
          </cell>
          <cell r="ACF133">
            <v>4.5283018869999996</v>
          </cell>
          <cell r="ACG133">
            <v>6.4150943399999996</v>
          </cell>
          <cell r="ACH133">
            <v>7.9245283019999997</v>
          </cell>
          <cell r="ACI133">
            <v>7.9245283019999997</v>
          </cell>
          <cell r="ACJ133">
            <v>7.9245283019999997</v>
          </cell>
          <cell r="ACK133">
            <v>7.9245283019999997</v>
          </cell>
          <cell r="ACL133">
            <v>6.4150943399999996</v>
          </cell>
          <cell r="ACM133">
            <v>6.4150943399999996</v>
          </cell>
          <cell r="ACN133">
            <v>6.7567567569999998</v>
          </cell>
          <cell r="ACO133">
            <v>17.325227959999999</v>
          </cell>
          <cell r="ACP133">
            <v>33.164983159999998</v>
          </cell>
          <cell r="ACQ133">
            <v>33.164983159999998</v>
          </cell>
          <cell r="ACR133">
            <v>33.164983159999998</v>
          </cell>
          <cell r="ACS133">
            <v>33.164983159999998</v>
          </cell>
          <cell r="ACT133">
            <v>33.164983159999998</v>
          </cell>
          <cell r="ACU133">
            <v>33.164983159999998</v>
          </cell>
          <cell r="ACV133">
            <v>29.480737019999999</v>
          </cell>
          <cell r="ACW133">
            <v>29.54924875</v>
          </cell>
          <cell r="ACX133">
            <v>29.579831930000001</v>
          </cell>
          <cell r="ACY133">
            <v>29.579831930000001</v>
          </cell>
          <cell r="ACZ133">
            <v>33.532934130000001</v>
          </cell>
          <cell r="ADA133">
            <v>33.532934130000001</v>
          </cell>
          <cell r="ADB133">
            <v>33.633633629999999</v>
          </cell>
          <cell r="ADC133">
            <v>33.633633629999999</v>
          </cell>
          <cell r="ADD133">
            <v>95.471698110000005</v>
          </cell>
          <cell r="ADE133">
            <v>95.471698110000005</v>
          </cell>
          <cell r="ADF133">
            <v>95.471698110000005</v>
          </cell>
          <cell r="ADG133">
            <v>95.471698110000005</v>
          </cell>
          <cell r="ADH133">
            <v>95.471698110000005</v>
          </cell>
          <cell r="ADI133">
            <v>95.471698110000005</v>
          </cell>
          <cell r="ADJ133">
            <v>95.471698110000005</v>
          </cell>
          <cell r="ADK133">
            <v>95.471698110000005</v>
          </cell>
          <cell r="ADL133">
            <v>95.471698110000005</v>
          </cell>
          <cell r="ADM133">
            <v>93.584905660000004</v>
          </cell>
          <cell r="ADN133">
            <v>92.075471699999994</v>
          </cell>
          <cell r="ADO133">
            <v>92.075471699999994</v>
          </cell>
          <cell r="ADP133">
            <v>92.075471699999994</v>
          </cell>
          <cell r="ADQ133">
            <v>92.075471699999994</v>
          </cell>
          <cell r="ADR133">
            <v>93.584905660000004</v>
          </cell>
          <cell r="ADS133">
            <v>93.584905660000004</v>
          </cell>
          <cell r="ADT133">
            <v>93.243243239999998</v>
          </cell>
          <cell r="ADU133">
            <v>82.674772039999993</v>
          </cell>
          <cell r="ADV133">
            <v>66.835016839999994</v>
          </cell>
          <cell r="ADW133">
            <v>66.835016839999994</v>
          </cell>
          <cell r="ADX133">
            <v>66.835016839999994</v>
          </cell>
          <cell r="ADY133">
            <v>66.835016839999994</v>
          </cell>
          <cell r="ADZ133">
            <v>66.835016839999994</v>
          </cell>
          <cell r="AEA133">
            <v>66.835016839999994</v>
          </cell>
          <cell r="AEB133">
            <v>70.519262979999993</v>
          </cell>
          <cell r="AEC133">
            <v>70.450751249999996</v>
          </cell>
          <cell r="AED133">
            <v>70.420168070000003</v>
          </cell>
          <cell r="AEE133">
            <v>70.420168070000003</v>
          </cell>
          <cell r="AEF133">
            <v>66.467065869999999</v>
          </cell>
          <cell r="AEG133">
            <v>66.467065869999999</v>
          </cell>
          <cell r="AEH133">
            <v>66.366366369999994</v>
          </cell>
          <cell r="AEI133">
            <v>66.366366369999994</v>
          </cell>
          <cell r="AEJ133">
            <v>81.257999999999996</v>
          </cell>
          <cell r="AEK133">
            <v>81.316999999999993</v>
          </cell>
          <cell r="AEL133">
            <v>81.403999999999996</v>
          </cell>
          <cell r="AEM133">
            <v>81.512</v>
          </cell>
          <cell r="AEN133">
            <v>81.637</v>
          </cell>
          <cell r="AEO133">
            <v>81.771000000000001</v>
          </cell>
          <cell r="AEP133">
            <v>81.745000000000005</v>
          </cell>
          <cell r="AEQ133">
            <v>81.736999999999995</v>
          </cell>
          <cell r="AER133">
            <v>81.75</v>
          </cell>
          <cell r="AES133">
            <v>81.793999999999997</v>
          </cell>
          <cell r="AET133">
            <v>81.554000000000002</v>
          </cell>
          <cell r="AEU133">
            <v>81.295000000000002</v>
          </cell>
          <cell r="AEV133">
            <v>81.031999999999996</v>
          </cell>
          <cell r="AEW133">
            <v>80.765000000000001</v>
          </cell>
          <cell r="AEX133">
            <v>80.495000000000005</v>
          </cell>
          <cell r="AEY133">
            <v>80.224000000000004</v>
          </cell>
          <cell r="AEZ133">
            <v>79.944999999999993</v>
          </cell>
          <cell r="AFA133">
            <v>79.662999999999997</v>
          </cell>
          <cell r="AFB133">
            <v>79.384</v>
          </cell>
          <cell r="AFC133">
            <v>79.497</v>
          </cell>
          <cell r="AFD133">
            <v>79.664000000000001</v>
          </cell>
          <cell r="AFE133">
            <v>79.915000000000006</v>
          </cell>
          <cell r="AFF133">
            <v>80.293000000000006</v>
          </cell>
          <cell r="AFG133">
            <v>80.745999999999995</v>
          </cell>
          <cell r="AFH133">
            <v>81.19</v>
          </cell>
          <cell r="AFI133">
            <v>81.572999999999993</v>
          </cell>
          <cell r="AFJ133">
            <v>81.965000000000003</v>
          </cell>
          <cell r="AFK133">
            <v>82.242999999999995</v>
          </cell>
          <cell r="AFL133">
            <v>82.415000000000006</v>
          </cell>
          <cell r="AFM133">
            <v>82.492999999999995</v>
          </cell>
          <cell r="AFN133">
            <v>75.697999999999993</v>
          </cell>
          <cell r="AFO133">
            <v>78.691000000000003</v>
          </cell>
          <cell r="AFP133">
            <v>90.700999999999993</v>
          </cell>
          <cell r="AFQ133">
            <v>90.581999999999994</v>
          </cell>
          <cell r="AFR133">
            <v>90.445999999999998</v>
          </cell>
          <cell r="AFS133">
            <v>90.308000000000007</v>
          </cell>
          <cell r="AFT133">
            <v>90.183000000000007</v>
          </cell>
          <cell r="AFU133">
            <v>90.078999999999994</v>
          </cell>
          <cell r="AFV133">
            <v>90.063000000000002</v>
          </cell>
          <cell r="AFW133">
            <v>90.063999999999993</v>
          </cell>
          <cell r="AFX133">
            <v>90.067999999999998</v>
          </cell>
          <cell r="AFY133">
            <v>90.055000000000007</v>
          </cell>
          <cell r="AFZ133">
            <v>89.811999999999998</v>
          </cell>
          <cell r="AGA133">
            <v>89.546000000000006</v>
          </cell>
          <cell r="AGB133">
            <v>89.272000000000006</v>
          </cell>
          <cell r="AGC133">
            <v>88.992000000000004</v>
          </cell>
          <cell r="AGD133">
            <v>88.704999999999998</v>
          </cell>
          <cell r="AGE133">
            <v>88.412999999999997</v>
          </cell>
          <cell r="AGF133">
            <v>88.111000000000004</v>
          </cell>
          <cell r="AGG133">
            <v>87.802000000000007</v>
          </cell>
          <cell r="AGH133">
            <v>87.492000000000004</v>
          </cell>
          <cell r="AGI133">
            <v>87.241</v>
          </cell>
          <cell r="AGJ133">
            <v>86.97</v>
          </cell>
          <cell r="AGK133">
            <v>86.739000000000004</v>
          </cell>
          <cell r="AGL133">
            <v>86.466999999999999</v>
          </cell>
          <cell r="AGM133">
            <v>86.15</v>
          </cell>
          <cell r="AGN133">
            <v>85.805999999999997</v>
          </cell>
          <cell r="AGO133">
            <v>85.456999999999994</v>
          </cell>
          <cell r="AGP133">
            <v>85.117000000000004</v>
          </cell>
          <cell r="AGQ133">
            <v>84.834999999999994</v>
          </cell>
          <cell r="AGR133">
            <v>84.619</v>
          </cell>
          <cell r="AGS133">
            <v>84.475999999999999</v>
          </cell>
          <cell r="AGT133">
            <v>79.477000000000004</v>
          </cell>
          <cell r="AGU133">
            <v>80.772000000000006</v>
          </cell>
          <cell r="AGV133">
            <v>7</v>
          </cell>
          <cell r="AGW133">
            <v>0.39600000000000002</v>
          </cell>
          <cell r="AGX133">
            <v>0.40500000000000003</v>
          </cell>
          <cell r="AGY133">
            <v>0.41299999999999998</v>
          </cell>
          <cell r="AGZ133">
            <v>0.41799999999999998</v>
          </cell>
          <cell r="AHA133">
            <v>0.42499999999999999</v>
          </cell>
          <cell r="AHB133">
            <v>0.43</v>
          </cell>
          <cell r="AHC133">
            <v>0.439</v>
          </cell>
          <cell r="AHD133">
            <v>0.44600000000000001</v>
          </cell>
          <cell r="AHE133">
            <v>0.45200000000000001</v>
          </cell>
          <cell r="AHF133">
            <v>0.45800000000000002</v>
          </cell>
          <cell r="AHG133">
            <v>0.46400000000000002</v>
          </cell>
          <cell r="AHH133">
            <v>0.46600000000000003</v>
          </cell>
          <cell r="AHI133">
            <v>0.47199999999999998</v>
          </cell>
          <cell r="AHJ133">
            <v>0.47699999999999998</v>
          </cell>
          <cell r="AHK133">
            <v>0.48399999999999999</v>
          </cell>
          <cell r="AHL133">
            <v>0.49</v>
          </cell>
          <cell r="AHM133">
            <v>0.5</v>
          </cell>
          <cell r="AHN133">
            <v>0.504</v>
          </cell>
          <cell r="AHO133">
            <v>0.51200000000000001</v>
          </cell>
          <cell r="AHP133">
            <v>0.52400000000000002</v>
          </cell>
          <cell r="AHQ133">
            <v>0.53600000000000003</v>
          </cell>
          <cell r="AHR133">
            <v>0.54600000000000004</v>
          </cell>
          <cell r="AHS133">
            <v>0.55200000000000005</v>
          </cell>
          <cell r="AHT133">
            <v>0.56100000000000005</v>
          </cell>
          <cell r="AHU133">
            <v>0.56599999999999995</v>
          </cell>
          <cell r="AHV133">
            <v>0.56899999999999995</v>
          </cell>
          <cell r="AHW133">
            <v>0.57299999999999995</v>
          </cell>
          <cell r="AHX133">
            <v>0.57999999999999996</v>
          </cell>
          <cell r="AHY133">
            <v>0.58399999999999996</v>
          </cell>
          <cell r="AHZ133">
            <v>0.59199999999999997</v>
          </cell>
          <cell r="AIA133">
            <v>0.58599999999999997</v>
          </cell>
          <cell r="AIB133">
            <v>0.58399999999999996</v>
          </cell>
          <cell r="AIC133">
            <v>0.75187969899999996</v>
          </cell>
          <cell r="AID133">
            <v>0.735294118</v>
          </cell>
          <cell r="AIE133">
            <v>0.72115384599999999</v>
          </cell>
          <cell r="AIF133">
            <v>0.71258907400000004</v>
          </cell>
          <cell r="AIG133">
            <v>0.700934579</v>
          </cell>
          <cell r="AIH133">
            <v>0.69284064700000003</v>
          </cell>
          <cell r="AII133">
            <v>0.67873303200000001</v>
          </cell>
          <cell r="AIJ133">
            <v>0.66815144800000004</v>
          </cell>
          <cell r="AIK133">
            <v>0.65934065900000005</v>
          </cell>
          <cell r="AIL133">
            <v>0.650759219</v>
          </cell>
          <cell r="AIM133">
            <v>0.64239828700000001</v>
          </cell>
          <cell r="AIN133">
            <v>0.63965884900000003</v>
          </cell>
          <cell r="AIO133">
            <v>0.84033613399999996</v>
          </cell>
          <cell r="AIP133">
            <v>1.0373443979999999</v>
          </cell>
          <cell r="AIQ133">
            <v>1.022494888</v>
          </cell>
          <cell r="AIR133">
            <v>1.0101010100000001</v>
          </cell>
          <cell r="AIS133">
            <v>0.99009901</v>
          </cell>
          <cell r="AIT133">
            <v>0.98231827100000002</v>
          </cell>
          <cell r="AIU133">
            <v>1.158301158</v>
          </cell>
          <cell r="AIV133">
            <v>1.1320754719999999</v>
          </cell>
          <cell r="AIW133">
            <v>1.289134438</v>
          </cell>
          <cell r="AIX133">
            <v>1.2658227849999999</v>
          </cell>
          <cell r="AIY133">
            <v>1.6042780750000001</v>
          </cell>
          <cell r="AIZ133">
            <v>1.5789473679999999</v>
          </cell>
          <cell r="AJA133">
            <v>1.736111111</v>
          </cell>
          <cell r="AJB133">
            <v>1.727115717</v>
          </cell>
          <cell r="AJC133">
            <v>2.2184300339999998</v>
          </cell>
          <cell r="AJD133">
            <v>2.3569023570000001</v>
          </cell>
          <cell r="AJE133">
            <v>2.8286189679999998</v>
          </cell>
          <cell r="AJF133">
            <v>3.1096563009999998</v>
          </cell>
          <cell r="AJG133">
            <v>2.9801324500000002</v>
          </cell>
          <cell r="AJH133">
            <v>2.9900332230000002</v>
          </cell>
          <cell r="AJI133">
            <v>3.8160368E-2</v>
          </cell>
          <cell r="AJJ133">
            <v>5.2887057000000001E-2</v>
          </cell>
          <cell r="AJK133">
            <v>6.1835701E-2</v>
          </cell>
          <cell r="AJL133">
            <v>6.8194324000000001E-2</v>
          </cell>
          <cell r="AJM133">
            <v>7.6964374000000002E-2</v>
          </cell>
          <cell r="AJN133">
            <v>0.107012069</v>
          </cell>
          <cell r="AJO133">
            <v>0.106508036</v>
          </cell>
          <cell r="AJP133">
            <v>0.116941612</v>
          </cell>
          <cell r="AJQ133">
            <v>9.6422554999999993E-2</v>
          </cell>
          <cell r="AJR133">
            <v>0.135733938</v>
          </cell>
          <cell r="AJS133">
            <v>0.12686964000000001</v>
          </cell>
          <cell r="AJT133">
            <v>0.13291518099999999</v>
          </cell>
          <cell r="AJU133">
            <v>0.105008459</v>
          </cell>
          <cell r="AJV133">
            <v>0.11205352</v>
          </cell>
          <cell r="AJW133">
            <v>0.101591921</v>
          </cell>
          <cell r="AJX133">
            <v>0.116017013</v>
          </cell>
          <cell r="AJY133">
            <v>9.4239034999999999E-2</v>
          </cell>
          <cell r="AJZ133">
            <v>9.7424129999999998E-2</v>
          </cell>
          <cell r="AKA133">
            <v>0.12569292700000001</v>
          </cell>
          <cell r="AKB133">
            <v>0.15360331099999999</v>
          </cell>
          <cell r="AKC133">
            <v>0.17859038799999999</v>
          </cell>
          <cell r="AKD133">
            <v>0.19305342</v>
          </cell>
          <cell r="AKE133">
            <v>0.202685055</v>
          </cell>
          <cell r="AKF133">
            <v>0.23100077299999999</v>
          </cell>
          <cell r="AKG133">
            <v>0.28214176000000002</v>
          </cell>
          <cell r="AKH133">
            <v>0.25232989700000003</v>
          </cell>
          <cell r="AKI133">
            <v>0.35798866600000001</v>
          </cell>
          <cell r="AKJ133">
            <v>0.42151176000000001</v>
          </cell>
          <cell r="AKK133">
            <v>0.48726293300000001</v>
          </cell>
          <cell r="AKL133">
            <v>0.59305365399999999</v>
          </cell>
          <cell r="AKM133">
            <v>0.582002668</v>
          </cell>
          <cell r="AKN133">
            <v>0.582002668</v>
          </cell>
          <cell r="AKO133">
            <v>1.59</v>
          </cell>
          <cell r="AKP133">
            <v>1.36</v>
          </cell>
          <cell r="AKQ133">
            <v>1.26</v>
          </cell>
          <cell r="AKR133">
            <v>1.25</v>
          </cell>
          <cell r="AKS133">
            <v>1.25</v>
          </cell>
          <cell r="AKT133">
            <v>1.21</v>
          </cell>
          <cell r="AKU133">
            <v>1.23</v>
          </cell>
          <cell r="AKV133">
            <v>1.1299999999999999</v>
          </cell>
          <cell r="AKW133">
            <v>1.1200000000000001</v>
          </cell>
          <cell r="AKX133">
            <v>1.03</v>
          </cell>
          <cell r="AKY133">
            <v>1.31</v>
          </cell>
          <cell r="AKZ133">
            <v>1.26</v>
          </cell>
          <cell r="ALA133">
            <v>1.55</v>
          </cell>
          <cell r="ALB133">
            <v>1.9</v>
          </cell>
          <cell r="ALC133">
            <v>1.88</v>
          </cell>
          <cell r="ALD133">
            <v>1.78</v>
          </cell>
          <cell r="ALE133">
            <v>1.92</v>
          </cell>
          <cell r="ALF133">
            <v>2.0299999999999998</v>
          </cell>
          <cell r="ALG133">
            <v>2.1800000000000002</v>
          </cell>
          <cell r="ALH133">
            <v>2.2400000000000002</v>
          </cell>
          <cell r="ALI133">
            <v>2.48</v>
          </cell>
          <cell r="ALJ133">
            <v>2.5</v>
          </cell>
          <cell r="ALK133">
            <v>3.03</v>
          </cell>
          <cell r="ALL133">
            <v>3.17</v>
          </cell>
          <cell r="ALM133">
            <v>3.38</v>
          </cell>
          <cell r="ALN133">
            <v>3.48</v>
          </cell>
          <cell r="ALO133">
            <v>4.13</v>
          </cell>
          <cell r="ALP133">
            <v>4.58</v>
          </cell>
          <cell r="ALQ133">
            <v>5.3</v>
          </cell>
          <cell r="ALR133">
            <v>5.58</v>
          </cell>
          <cell r="ALS133">
            <v>5.58</v>
          </cell>
          <cell r="ALT133">
            <v>5.58</v>
          </cell>
        </row>
        <row r="134">
          <cell r="A134" t="str">
            <v>Nauru</v>
          </cell>
          <cell r="B134" t="str">
            <v>NRU</v>
          </cell>
          <cell r="D134" t="str">
            <v>EAP</v>
          </cell>
          <cell r="AL134">
            <v>61.355699999999999</v>
          </cell>
          <cell r="AM134">
            <v>61.303100000000001</v>
          </cell>
          <cell r="AN134">
            <v>61.223300000000002</v>
          </cell>
          <cell r="AO134">
            <v>61.337600000000002</v>
          </cell>
          <cell r="AP134">
            <v>61.462600000000002</v>
          </cell>
          <cell r="AQ134">
            <v>61.321399999999997</v>
          </cell>
          <cell r="AR134">
            <v>60.504100000000001</v>
          </cell>
          <cell r="AS134">
            <v>59.643999999999998</v>
          </cell>
          <cell r="AT134">
            <v>59.223799999999997</v>
          </cell>
          <cell r="AU134">
            <v>58.803199999999997</v>
          </cell>
          <cell r="AV134">
            <v>58.732300000000002</v>
          </cell>
          <cell r="AW134">
            <v>58.277700000000003</v>
          </cell>
          <cell r="AX134">
            <v>58.180700000000002</v>
          </cell>
          <cell r="AY134">
            <v>58.095100000000002</v>
          </cell>
          <cell r="AZ134">
            <v>58.072000000000003</v>
          </cell>
          <cell r="BA134">
            <v>58.161299999999997</v>
          </cell>
          <cell r="BB134">
            <v>58.378500000000003</v>
          </cell>
          <cell r="BC134">
            <v>58.530299999999997</v>
          </cell>
          <cell r="BD134">
            <v>58.832999999999998</v>
          </cell>
          <cell r="BE134">
            <v>59.1233</v>
          </cell>
          <cell r="BF134">
            <v>59.6402</v>
          </cell>
          <cell r="BG134">
            <v>60.239800000000002</v>
          </cell>
          <cell r="BH134">
            <v>60.715200000000003</v>
          </cell>
          <cell r="BI134">
            <v>61.231400000000001</v>
          </cell>
          <cell r="BJ134">
            <v>61.807400000000001</v>
          </cell>
          <cell r="BK134">
            <v>62.268999999999998</v>
          </cell>
          <cell r="BL134">
            <v>62.701799999999999</v>
          </cell>
          <cell r="BM134">
            <v>62.988</v>
          </cell>
          <cell r="BN134">
            <v>63.233699999999999</v>
          </cell>
          <cell r="BO134">
            <v>63.484499999999997</v>
          </cell>
          <cell r="BP134">
            <v>63.436700000000002</v>
          </cell>
          <cell r="BQ134">
            <v>63.616999999999997</v>
          </cell>
          <cell r="CB134">
            <v>9.5488901140000007</v>
          </cell>
          <cell r="CC134">
            <v>9.6907997130000005</v>
          </cell>
          <cell r="CD134">
            <v>9.3124904629999996</v>
          </cell>
          <cell r="CE134">
            <v>8.9751701350000008</v>
          </cell>
          <cell r="CF134">
            <v>9.0755701070000008</v>
          </cell>
          <cell r="CG134">
            <v>10.860830310000001</v>
          </cell>
          <cell r="CH134">
            <v>10.13370037</v>
          </cell>
          <cell r="CI134">
            <v>9.0022802350000006</v>
          </cell>
          <cell r="CJ134">
            <v>9.5664997100000004</v>
          </cell>
          <cell r="CK134">
            <v>9.7424718420000005</v>
          </cell>
          <cell r="CL134">
            <v>9.9216809139999995</v>
          </cell>
          <cell r="CM134">
            <v>10.10418647</v>
          </cell>
          <cell r="CN134">
            <v>10.290049140000001</v>
          </cell>
          <cell r="CO134">
            <v>10.479330689999999</v>
          </cell>
          <cell r="CP134">
            <v>10.672094</v>
          </cell>
          <cell r="CQ134">
            <v>10.86840312</v>
          </cell>
          <cell r="CR134">
            <v>11.06832328</v>
          </cell>
          <cell r="CS134">
            <v>11.27192088</v>
          </cell>
          <cell r="CT134">
            <v>11.47926359</v>
          </cell>
          <cell r="CU134">
            <v>11.69042029</v>
          </cell>
          <cell r="CV134">
            <v>11.69042029</v>
          </cell>
          <cell r="CW134">
            <v>11.69042029</v>
          </cell>
          <cell r="ES134">
            <v>4997.0416029999997</v>
          </cell>
          <cell r="ET134">
            <v>2991.817466</v>
          </cell>
          <cell r="EU134">
            <v>3814.2364729999999</v>
          </cell>
          <cell r="EV134">
            <v>6998.3053</v>
          </cell>
          <cell r="EW134">
            <v>5626.4792049999996</v>
          </cell>
          <cell r="EX134">
            <v>6431.2767139999996</v>
          </cell>
          <cell r="EY134">
            <v>6965.96803</v>
          </cell>
          <cell r="EZ134">
            <v>7838.0037899999998</v>
          </cell>
          <cell r="FA134">
            <v>8475.0569880000003</v>
          </cell>
          <cell r="FB134">
            <v>11012.52406</v>
          </cell>
          <cell r="FC134">
            <v>15472.39748</v>
          </cell>
          <cell r="FD134">
            <v>17303.06235</v>
          </cell>
          <cell r="FE134">
            <v>18174.497879999999</v>
          </cell>
          <cell r="FF134">
            <v>16306.188</v>
          </cell>
          <cell r="FG134">
            <v>18778.35023</v>
          </cell>
          <cell r="FH134">
            <v>17800.731400000001</v>
          </cell>
          <cell r="FI134">
            <v>17729.740839999999</v>
          </cell>
          <cell r="HW134">
            <v>65.679199999999994</v>
          </cell>
          <cell r="HX134">
            <v>65.579599999999999</v>
          </cell>
          <cell r="HY134">
            <v>65.338300000000004</v>
          </cell>
          <cell r="HZ134">
            <v>65.801699999999997</v>
          </cell>
          <cell r="IA134">
            <v>65.875799999999998</v>
          </cell>
          <cell r="IB134">
            <v>65.773300000000006</v>
          </cell>
          <cell r="IC134">
            <v>64.558499999999995</v>
          </cell>
          <cell r="ID134">
            <v>63.782200000000003</v>
          </cell>
          <cell r="IE134">
            <v>63.367100000000001</v>
          </cell>
          <cell r="IF134">
            <v>63.043900000000001</v>
          </cell>
          <cell r="IG134">
            <v>62.8369</v>
          </cell>
          <cell r="IH134">
            <v>62.206800000000001</v>
          </cell>
          <cell r="II134">
            <v>62.3964</v>
          </cell>
          <cell r="IJ134">
            <v>62.338700000000003</v>
          </cell>
          <cell r="IK134">
            <v>62.228700000000003</v>
          </cell>
          <cell r="IL134">
            <v>62.327599999999997</v>
          </cell>
          <cell r="IM134">
            <v>62.523600000000002</v>
          </cell>
          <cell r="IN134">
            <v>62.600900000000003</v>
          </cell>
          <cell r="IO134">
            <v>62.839300000000001</v>
          </cell>
          <cell r="IP134">
            <v>63.008899999999997</v>
          </cell>
          <cell r="IQ134">
            <v>63.4908</v>
          </cell>
          <cell r="IR134">
            <v>63.971299999999999</v>
          </cell>
          <cell r="IS134">
            <v>64.478800000000007</v>
          </cell>
          <cell r="IT134">
            <v>65.008499999999998</v>
          </cell>
          <cell r="IU134">
            <v>65.558499999999995</v>
          </cell>
          <cell r="IV134">
            <v>66.030100000000004</v>
          </cell>
          <cell r="IW134">
            <v>66.449799999999996</v>
          </cell>
          <cell r="IX134">
            <v>66.759399999999999</v>
          </cell>
          <cell r="IY134">
            <v>66.988600000000005</v>
          </cell>
          <cell r="IZ134">
            <v>67.321200000000005</v>
          </cell>
          <cell r="JA134">
            <v>67.272300000000001</v>
          </cell>
          <cell r="JB134">
            <v>67.302999999999997</v>
          </cell>
          <cell r="JM134">
            <v>10.278260230000001</v>
          </cell>
          <cell r="JN134">
            <v>9.475549698</v>
          </cell>
          <cell r="JO134">
            <v>9.0256900790000003</v>
          </cell>
          <cell r="JP134">
            <v>8.6379404070000003</v>
          </cell>
          <cell r="JQ134">
            <v>8.8617496490000001</v>
          </cell>
          <cell r="JR134">
            <v>10.63813019</v>
          </cell>
          <cell r="JS134">
            <v>9.9224395750000003</v>
          </cell>
          <cell r="JT134">
            <v>9.0270099639999994</v>
          </cell>
          <cell r="JU134">
            <v>9.6752796169999993</v>
          </cell>
          <cell r="JV134">
            <v>9.9474654119999997</v>
          </cell>
          <cell r="JW134">
            <v>10.22730836</v>
          </cell>
          <cell r="JX134">
            <v>10.51502387</v>
          </cell>
          <cell r="JY134">
            <v>10.810833430000001</v>
          </cell>
          <cell r="JZ134">
            <v>11.11496472</v>
          </cell>
          <cell r="KA134">
            <v>11.427651859999999</v>
          </cell>
          <cell r="KB134">
            <v>11.749135539999999</v>
          </cell>
          <cell r="KC134">
            <v>12.07966322</v>
          </cell>
          <cell r="KD134">
            <v>12.41948934</v>
          </cell>
          <cell r="KE134">
            <v>12.76887548</v>
          </cell>
          <cell r="KF134">
            <v>13.12809058</v>
          </cell>
          <cell r="KG134">
            <v>13.12809058</v>
          </cell>
          <cell r="KH134">
            <v>13.12809058</v>
          </cell>
          <cell r="OA134">
            <v>59.071399999999997</v>
          </cell>
          <cell r="OB134">
            <v>58.9285</v>
          </cell>
          <cell r="OC134">
            <v>58.781100000000002</v>
          </cell>
          <cell r="OD134">
            <v>58.532899999999998</v>
          </cell>
          <cell r="OE134">
            <v>58.636200000000002</v>
          </cell>
          <cell r="OF134">
            <v>58.425199999999997</v>
          </cell>
          <cell r="OG134">
            <v>57.832599999999999</v>
          </cell>
          <cell r="OH134">
            <v>56.890700000000002</v>
          </cell>
          <cell r="OI134">
            <v>56.428899999999999</v>
          </cell>
          <cell r="OJ134">
            <v>55.911799999999999</v>
          </cell>
          <cell r="OK134">
            <v>55.892699999999998</v>
          </cell>
          <cell r="OL134">
            <v>55.530500000000004</v>
          </cell>
          <cell r="OM134">
            <v>55.212200000000003</v>
          </cell>
          <cell r="ON134">
            <v>55.065300000000001</v>
          </cell>
          <cell r="OO134">
            <v>55.0458</v>
          </cell>
          <cell r="OP134">
            <v>55.073300000000003</v>
          </cell>
          <cell r="OQ134">
            <v>55.246400000000001</v>
          </cell>
          <cell r="OR134">
            <v>55.394799999999996</v>
          </cell>
          <cell r="OS134">
            <v>55.695799999999998</v>
          </cell>
          <cell r="OT134">
            <v>56.0139</v>
          </cell>
          <cell r="OU134">
            <v>56.494100000000003</v>
          </cell>
          <cell r="OV134">
            <v>57.110700000000001</v>
          </cell>
          <cell r="OW134">
            <v>57.480499999999999</v>
          </cell>
          <cell r="OX134">
            <v>57.9617</v>
          </cell>
          <cell r="OY134">
            <v>58.538600000000002</v>
          </cell>
          <cell r="OZ134">
            <v>58.971899999999998</v>
          </cell>
          <cell r="PA134">
            <v>59.390900000000002</v>
          </cell>
          <cell r="PB134">
            <v>59.644599999999997</v>
          </cell>
          <cell r="PC134">
            <v>59.882899999999999</v>
          </cell>
          <cell r="PD134">
            <v>60.054699999999997</v>
          </cell>
          <cell r="PE134">
            <v>59.993899999999996</v>
          </cell>
          <cell r="PF134">
            <v>60.261499999999998</v>
          </cell>
          <cell r="PQ134">
            <v>8.8207397459999992</v>
          </cell>
          <cell r="PR134">
            <v>9.9048700329999999</v>
          </cell>
          <cell r="PS134">
            <v>9.5972700119999992</v>
          </cell>
          <cell r="PT134">
            <v>9.3115196230000006</v>
          </cell>
          <cell r="PU134">
            <v>9.2881603239999997</v>
          </cell>
          <cell r="PV134">
            <v>11.08238983</v>
          </cell>
          <cell r="PW134">
            <v>10.343440060000001</v>
          </cell>
          <cell r="PX134">
            <v>8.9787197110000001</v>
          </cell>
          <cell r="PY134">
            <v>9.4578199390000002</v>
          </cell>
          <cell r="PZ134">
            <v>9.5437086929999992</v>
          </cell>
          <cell r="QA134">
            <v>9.6303774230000005</v>
          </cell>
          <cell r="QB134">
            <v>9.7178332140000006</v>
          </cell>
          <cell r="QC134">
            <v>9.8060832110000007</v>
          </cell>
          <cell r="QD134">
            <v>9.8951346289999993</v>
          </cell>
          <cell r="QE134">
            <v>9.9849947429999997</v>
          </cell>
          <cell r="QF134">
            <v>10.0756709</v>
          </cell>
          <cell r="QG134">
            <v>10.16717051</v>
          </cell>
          <cell r="QH134">
            <v>10.259501050000001</v>
          </cell>
          <cell r="QI134">
            <v>10.352670059999999</v>
          </cell>
          <cell r="QJ134">
            <v>10.44668517</v>
          </cell>
          <cell r="QK134">
            <v>10.44668517</v>
          </cell>
          <cell r="QL134">
            <v>10.44668517</v>
          </cell>
          <cell r="UI134">
            <v>19.737703320000001</v>
          </cell>
          <cell r="UJ134">
            <v>19.089828489999999</v>
          </cell>
          <cell r="UK134">
            <v>18.51724815</v>
          </cell>
          <cell r="UL134">
            <v>17.757455830000001</v>
          </cell>
          <cell r="UM134">
            <v>16.8702507</v>
          </cell>
          <cell r="UN134">
            <v>16.191291809999999</v>
          </cell>
          <cell r="UO134">
            <v>15.57397652</v>
          </cell>
          <cell r="UP134">
            <v>14.99882126</v>
          </cell>
          <cell r="UQ134">
            <v>14.536911010000001</v>
          </cell>
          <cell r="UR134">
            <v>14.119154930000001</v>
          </cell>
          <cell r="US134">
            <v>13.7362175</v>
          </cell>
          <cell r="UT134">
            <v>13.45940208</v>
          </cell>
          <cell r="YF134">
            <v>56.402999999999999</v>
          </cell>
          <cell r="YG134">
            <v>56.543999999999997</v>
          </cell>
          <cell r="YH134">
            <v>56.738</v>
          </cell>
          <cell r="YI134">
            <v>56.966999999999999</v>
          </cell>
          <cell r="YJ134">
            <v>58.7</v>
          </cell>
          <cell r="YK134">
            <v>61.264000000000003</v>
          </cell>
          <cell r="YL134">
            <v>62.231000000000002</v>
          </cell>
          <cell r="YM134">
            <v>64.980999999999995</v>
          </cell>
          <cell r="YN134">
            <v>69.427999999999997</v>
          </cell>
          <cell r="YO134">
            <v>74.438000000000002</v>
          </cell>
          <cell r="YP134">
            <v>80.153999999999996</v>
          </cell>
          <cell r="YQ134">
            <v>84.477999999999994</v>
          </cell>
          <cell r="YR134">
            <v>82.599000000000004</v>
          </cell>
          <cell r="YS134">
            <v>79.477999999999994</v>
          </cell>
          <cell r="YT134">
            <v>78.953000000000003</v>
          </cell>
          <cell r="YU134">
            <v>78.518000000000001</v>
          </cell>
          <cell r="YV134">
            <v>77.83</v>
          </cell>
          <cell r="YW134">
            <v>77.11</v>
          </cell>
          <cell r="YX134">
            <v>76.013999999999996</v>
          </cell>
          <cell r="YY134">
            <v>77.013000000000005</v>
          </cell>
          <cell r="YZ134">
            <v>77.585999999999999</v>
          </cell>
          <cell r="ZA134">
            <v>78.256</v>
          </cell>
          <cell r="ZB134">
            <v>77.156999999999996</v>
          </cell>
          <cell r="ZC134">
            <v>76.858999999999995</v>
          </cell>
          <cell r="ZD134">
            <v>77.66</v>
          </cell>
          <cell r="ZE134">
            <v>79.647000000000006</v>
          </cell>
          <cell r="ZF134">
            <v>79.213999999999999</v>
          </cell>
          <cell r="ZG134">
            <v>77.289000000000001</v>
          </cell>
          <cell r="ZH134">
            <v>76.897999999999996</v>
          </cell>
          <cell r="ZI134">
            <v>75.816000000000003</v>
          </cell>
          <cell r="ZJ134">
            <v>74.078000000000003</v>
          </cell>
          <cell r="ZK134">
            <v>72.478999999999999</v>
          </cell>
          <cell r="ACF134">
            <v>0</v>
          </cell>
          <cell r="ACG134">
            <v>0</v>
          </cell>
          <cell r="ACH134">
            <v>0</v>
          </cell>
          <cell r="ACI134">
            <v>0</v>
          </cell>
          <cell r="ACJ134">
            <v>0</v>
          </cell>
          <cell r="ACK134">
            <v>0</v>
          </cell>
          <cell r="ACL134">
            <v>0</v>
          </cell>
          <cell r="ACM134">
            <v>0</v>
          </cell>
          <cell r="ACN134">
            <v>0</v>
          </cell>
          <cell r="ACO134">
            <v>0</v>
          </cell>
          <cell r="ACP134">
            <v>0</v>
          </cell>
          <cell r="ACQ134">
            <v>0</v>
          </cell>
          <cell r="ACR134">
            <v>0</v>
          </cell>
          <cell r="ACS134">
            <v>0</v>
          </cell>
          <cell r="ACT134">
            <v>0</v>
          </cell>
          <cell r="ACU134">
            <v>5.263157895</v>
          </cell>
          <cell r="ACV134">
            <v>5.263157895</v>
          </cell>
          <cell r="ACW134">
            <v>5.263157895</v>
          </cell>
          <cell r="ACX134">
            <v>5.263157895</v>
          </cell>
          <cell r="ACY134">
            <v>10.52631579</v>
          </cell>
          <cell r="ACZ134">
            <v>10.52631579</v>
          </cell>
          <cell r="ADA134">
            <v>10.52631579</v>
          </cell>
          <cell r="ADB134">
            <v>10.52631579</v>
          </cell>
          <cell r="ADC134">
            <v>10.52631579</v>
          </cell>
          <cell r="ADL134">
            <v>100</v>
          </cell>
          <cell r="ADM134">
            <v>100</v>
          </cell>
          <cell r="ADN134">
            <v>100</v>
          </cell>
          <cell r="ADO134">
            <v>100</v>
          </cell>
          <cell r="ADP134">
            <v>100</v>
          </cell>
          <cell r="ADQ134">
            <v>100</v>
          </cell>
          <cell r="ADR134">
            <v>100</v>
          </cell>
          <cell r="ADS134">
            <v>100</v>
          </cell>
          <cell r="ADT134">
            <v>100</v>
          </cell>
          <cell r="ADU134">
            <v>100</v>
          </cell>
          <cell r="ADV134">
            <v>100</v>
          </cell>
          <cell r="ADW134">
            <v>100</v>
          </cell>
          <cell r="ADX134">
            <v>100</v>
          </cell>
          <cell r="ADY134">
            <v>100</v>
          </cell>
          <cell r="ADZ134">
            <v>100</v>
          </cell>
          <cell r="AEA134">
            <v>94.736842109999998</v>
          </cell>
          <cell r="AEB134">
            <v>94.736842109999998</v>
          </cell>
          <cell r="AEC134">
            <v>94.736842109999998</v>
          </cell>
          <cell r="AED134">
            <v>94.736842109999998</v>
          </cell>
          <cell r="AEE134">
            <v>89.473684210000002</v>
          </cell>
          <cell r="AEF134">
            <v>89.473684210000002</v>
          </cell>
          <cell r="AEG134">
            <v>89.473684210000002</v>
          </cell>
          <cell r="AEH134">
            <v>89.473684210000002</v>
          </cell>
          <cell r="AEI134">
            <v>89.473684210000002</v>
          </cell>
          <cell r="AJI134">
            <v>13.1067859</v>
          </cell>
          <cell r="AJJ134">
            <v>12.759115120000001</v>
          </cell>
          <cell r="AJK134">
            <v>12.05483549</v>
          </cell>
          <cell r="AJL134">
            <v>11.04111986</v>
          </cell>
          <cell r="AJM134">
            <v>10.470565819999999</v>
          </cell>
          <cell r="AJN134">
            <v>9.9981181780000004</v>
          </cell>
          <cell r="AJO134">
            <v>9.6130059970000001</v>
          </cell>
          <cell r="AJP134">
            <v>9.6355780969999998</v>
          </cell>
          <cell r="AJQ134">
            <v>9.3637482250000001</v>
          </cell>
          <cell r="AJR134">
            <v>8.7663891280000001</v>
          </cell>
          <cell r="AJS134">
            <v>8.1524620300000006</v>
          </cell>
          <cell r="AJT134">
            <v>7.8911404799999998</v>
          </cell>
          <cell r="AJU134">
            <v>7.6167095619999996</v>
          </cell>
          <cell r="AJV134">
            <v>6.5991594960000004</v>
          </cell>
          <cell r="AJW134">
            <v>6.6604726320000003</v>
          </cell>
          <cell r="AJX134">
            <v>6.3242968829999997</v>
          </cell>
          <cell r="AJY134">
            <v>4.4737484739999998</v>
          </cell>
          <cell r="AJZ134">
            <v>4.4673846780000002</v>
          </cell>
          <cell r="AKA134">
            <v>4.4452532610000004</v>
          </cell>
          <cell r="AKB134">
            <v>4.055136332</v>
          </cell>
          <cell r="AKC134">
            <v>4.394602699</v>
          </cell>
          <cell r="AKD134">
            <v>4.0023833169999996</v>
          </cell>
          <cell r="AKE134">
            <v>4.336094675</v>
          </cell>
          <cell r="AKF134">
            <v>4.6656871390000001</v>
          </cell>
          <cell r="AKG134">
            <v>4.9855185149999999</v>
          </cell>
          <cell r="AKH134">
            <v>5.2932678419999997</v>
          </cell>
          <cell r="AKI134">
            <v>4.8969928400000002</v>
          </cell>
          <cell r="AKJ134">
            <v>5.1981462220000001</v>
          </cell>
          <cell r="AKK134">
            <v>5.1508903469999998</v>
          </cell>
          <cell r="AKL134">
            <v>5.2669207880000002</v>
          </cell>
          <cell r="AKM134">
            <v>5.2412232080000001</v>
          </cell>
          <cell r="AKN134">
            <v>5.2412232080000001</v>
          </cell>
        </row>
        <row r="135">
          <cell r="A135" t="str">
            <v>New Zealand</v>
          </cell>
          <cell r="B135" t="str">
            <v>NZL</v>
          </cell>
          <cell r="C135" t="str">
            <v>Very High</v>
          </cell>
          <cell r="E135">
            <v>13</v>
          </cell>
          <cell r="F135">
            <v>0.80600000000000005</v>
          </cell>
          <cell r="G135">
            <v>0.81100000000000005</v>
          </cell>
          <cell r="H135">
            <v>0.81799999999999995</v>
          </cell>
          <cell r="I135">
            <v>0.83299999999999996</v>
          </cell>
          <cell r="J135">
            <v>0.84599999999999997</v>
          </cell>
          <cell r="K135">
            <v>0.85299999999999998</v>
          </cell>
          <cell r="L135">
            <v>0.85699999999999998</v>
          </cell>
          <cell r="M135">
            <v>0.86499999999999999</v>
          </cell>
          <cell r="N135">
            <v>0.874</v>
          </cell>
          <cell r="O135">
            <v>0.878</v>
          </cell>
          <cell r="P135">
            <v>0.88700000000000001</v>
          </cell>
          <cell r="Q135">
            <v>0.89400000000000002</v>
          </cell>
          <cell r="R135">
            <v>0.89700000000000002</v>
          </cell>
          <cell r="S135">
            <v>0.90300000000000002</v>
          </cell>
          <cell r="T135">
            <v>0.90600000000000003</v>
          </cell>
          <cell r="U135">
            <v>0.91200000000000003</v>
          </cell>
          <cell r="V135">
            <v>0.91300000000000003</v>
          </cell>
          <cell r="W135">
            <v>0.91600000000000004</v>
          </cell>
          <cell r="X135">
            <v>0.91500000000000004</v>
          </cell>
          <cell r="Y135">
            <v>0.91900000000000004</v>
          </cell>
          <cell r="Z135">
            <v>0.92200000000000004</v>
          </cell>
          <cell r="AA135">
            <v>0.92200000000000004</v>
          </cell>
          <cell r="AB135">
            <v>0.92400000000000004</v>
          </cell>
          <cell r="AC135">
            <v>0.92900000000000005</v>
          </cell>
          <cell r="AD135">
            <v>0.93</v>
          </cell>
          <cell r="AE135">
            <v>0.93100000000000005</v>
          </cell>
          <cell r="AF135">
            <v>0.93400000000000005</v>
          </cell>
          <cell r="AG135">
            <v>0.93500000000000005</v>
          </cell>
          <cell r="AH135">
            <v>0.93600000000000005</v>
          </cell>
          <cell r="AI135">
            <v>0.93700000000000006</v>
          </cell>
          <cell r="AJ135">
            <v>0.93600000000000005</v>
          </cell>
          <cell r="AK135">
            <v>0.93700000000000006</v>
          </cell>
          <cell r="AL135">
            <v>75.424199999999999</v>
          </cell>
          <cell r="AM135">
            <v>76.078800000000001</v>
          </cell>
          <cell r="AN135">
            <v>76.189899999999994</v>
          </cell>
          <cell r="AO135">
            <v>76.499899999999997</v>
          </cell>
          <cell r="AP135">
            <v>76.919700000000006</v>
          </cell>
          <cell r="AQ135">
            <v>76.788600000000002</v>
          </cell>
          <cell r="AR135">
            <v>76.809399999999997</v>
          </cell>
          <cell r="AS135">
            <v>77.348399999999998</v>
          </cell>
          <cell r="AT135">
            <v>78.172499999999999</v>
          </cell>
          <cell r="AU135">
            <v>77.917699999999996</v>
          </cell>
          <cell r="AV135">
            <v>78.678200000000004</v>
          </cell>
          <cell r="AW135">
            <v>78.673599999999993</v>
          </cell>
          <cell r="AX135">
            <v>78.877300000000005</v>
          </cell>
          <cell r="AY135">
            <v>79.154799999999994</v>
          </cell>
          <cell r="AZ135">
            <v>79.371499999999997</v>
          </cell>
          <cell r="BA135">
            <v>80.057199999999995</v>
          </cell>
          <cell r="BB135">
            <v>80.048900000000003</v>
          </cell>
          <cell r="BC135">
            <v>80.1631</v>
          </cell>
          <cell r="BD135">
            <v>80.290800000000004</v>
          </cell>
          <cell r="BE135">
            <v>80.593800000000002</v>
          </cell>
          <cell r="BF135">
            <v>81.101900000000001</v>
          </cell>
          <cell r="BG135">
            <v>80.886300000000006</v>
          </cell>
          <cell r="BH135">
            <v>81.2089</v>
          </cell>
          <cell r="BI135">
            <v>81.651799999999994</v>
          </cell>
          <cell r="BJ135">
            <v>81.792100000000005</v>
          </cell>
          <cell r="BK135">
            <v>81.976500000000001</v>
          </cell>
          <cell r="BL135">
            <v>82.07</v>
          </cell>
          <cell r="BM135">
            <v>82.218900000000005</v>
          </cell>
          <cell r="BN135">
            <v>82.380300000000005</v>
          </cell>
          <cell r="BO135">
            <v>82.566500000000005</v>
          </cell>
          <cell r="BP135">
            <v>82.741900000000001</v>
          </cell>
          <cell r="BQ135">
            <v>82.451300000000003</v>
          </cell>
          <cell r="BR135">
            <v>14.482799529999999</v>
          </cell>
          <cell r="BS135">
            <v>14.81429958</v>
          </cell>
          <cell r="BT135">
            <v>15.16473961</v>
          </cell>
          <cell r="BU135">
            <v>15.970170019999999</v>
          </cell>
          <cell r="BV135">
            <v>16.555320739999999</v>
          </cell>
          <cell r="BW135">
            <v>16.857780460000001</v>
          </cell>
          <cell r="BX135">
            <v>17.001369480000001</v>
          </cell>
          <cell r="BY135">
            <v>17.109221850000001</v>
          </cell>
          <cell r="BZ135">
            <v>17.217074230000001</v>
          </cell>
          <cell r="CA135">
            <v>17.324926600000001</v>
          </cell>
          <cell r="CB135">
            <v>17.432778979999998</v>
          </cell>
          <cell r="CC135">
            <v>17.540631350000002</v>
          </cell>
          <cell r="CD135">
            <v>17.648483729999999</v>
          </cell>
          <cell r="CE135">
            <v>17.756336099999999</v>
          </cell>
          <cell r="CF135">
            <v>17.864188469999998</v>
          </cell>
          <cell r="CG135">
            <v>17.972040849999999</v>
          </cell>
          <cell r="CH135">
            <v>18.079893219999999</v>
          </cell>
          <cell r="CI135">
            <v>18.1877456</v>
          </cell>
          <cell r="CJ135">
            <v>18.295597969999999</v>
          </cell>
          <cell r="CK135">
            <v>18.40345035</v>
          </cell>
          <cell r="CL135">
            <v>18.51130272</v>
          </cell>
          <cell r="CM135">
            <v>18.6191551</v>
          </cell>
          <cell r="CN135">
            <v>18.72700747</v>
          </cell>
          <cell r="CO135">
            <v>18.834859850000001</v>
          </cell>
          <cell r="CP135">
            <v>18.80341911</v>
          </cell>
          <cell r="CQ135">
            <v>18.869649890000002</v>
          </cell>
          <cell r="CR135">
            <v>18.124500269999999</v>
          </cell>
          <cell r="CS135">
            <v>18.838569639999999</v>
          </cell>
          <cell r="CT135">
            <v>18.878549580000001</v>
          </cell>
          <cell r="CU135">
            <v>20.283889769999998</v>
          </cell>
          <cell r="CV135">
            <v>20.283889769999998</v>
          </cell>
          <cell r="CW135">
            <v>20.283889769999998</v>
          </cell>
          <cell r="CX135">
            <v>10.1395211</v>
          </cell>
          <cell r="CY135">
            <v>10.39962959</v>
          </cell>
          <cell r="CZ135">
            <v>10.66641064</v>
          </cell>
          <cell r="DA135">
            <v>10.93319168</v>
          </cell>
          <cell r="DB135">
            <v>11.19997272</v>
          </cell>
          <cell r="DC135">
            <v>11.46675377</v>
          </cell>
          <cell r="DD135">
            <v>11.73353481</v>
          </cell>
          <cell r="DE135">
            <v>12.000315860000001</v>
          </cell>
          <cell r="DF135">
            <v>12.2670969</v>
          </cell>
          <cell r="DG135">
            <v>12.53387794</v>
          </cell>
          <cell r="DH135">
            <v>12.800658990000001</v>
          </cell>
          <cell r="DI135">
            <v>13.06744003</v>
          </cell>
          <cell r="DJ135">
            <v>13.118234060000001</v>
          </cell>
          <cell r="DK135">
            <v>13.169028089999999</v>
          </cell>
          <cell r="DL135">
            <v>13.21982212</v>
          </cell>
          <cell r="DM135">
            <v>13.27061615</v>
          </cell>
          <cell r="DN135">
            <v>13.321410180000001</v>
          </cell>
          <cell r="DO135">
            <v>13.3354702</v>
          </cell>
          <cell r="DP135">
            <v>13.34953022</v>
          </cell>
          <cell r="DQ135">
            <v>13.363590240000001</v>
          </cell>
          <cell r="DR135">
            <v>13.377650259999999</v>
          </cell>
          <cell r="DS135">
            <v>13.39171028</v>
          </cell>
          <cell r="DT135">
            <v>13.37806988</v>
          </cell>
          <cell r="DU135">
            <v>13.32773972</v>
          </cell>
          <cell r="DV135">
            <v>13.27740955</v>
          </cell>
          <cell r="DW135">
            <v>13.230999949999999</v>
          </cell>
          <cell r="DX135">
            <v>13.334839819999999</v>
          </cell>
          <cell r="DY135">
            <v>13.2373023</v>
          </cell>
          <cell r="DZ135">
            <v>13.139764789999999</v>
          </cell>
          <cell r="EA135">
            <v>13.04222727</v>
          </cell>
          <cell r="EB135">
            <v>12.94468975</v>
          </cell>
          <cell r="EC135">
            <v>12.94468975</v>
          </cell>
          <cell r="ED135">
            <v>24214.037219999998</v>
          </cell>
          <cell r="EE135">
            <v>21947.023389999998</v>
          </cell>
          <cell r="EF135">
            <v>22092.809949999999</v>
          </cell>
          <cell r="EG135">
            <v>23201.907930000001</v>
          </cell>
          <cell r="EH135">
            <v>24326.56827</v>
          </cell>
          <cell r="EI135">
            <v>25077.907449999999</v>
          </cell>
          <cell r="EJ135">
            <v>25238.910670000001</v>
          </cell>
          <cell r="EK135">
            <v>25837.66617</v>
          </cell>
          <cell r="EL135">
            <v>26215.013200000001</v>
          </cell>
          <cell r="EM135">
            <v>26851.911189999999</v>
          </cell>
          <cell r="EN135">
            <v>27662.574479999999</v>
          </cell>
          <cell r="EO135">
            <v>29044.964540000001</v>
          </cell>
          <cell r="EP135">
            <v>29755.914550000001</v>
          </cell>
          <cell r="EQ135">
            <v>31138.16315</v>
          </cell>
          <cell r="ER135">
            <v>31791.754629999999</v>
          </cell>
          <cell r="ES135">
            <v>32136.468819999998</v>
          </cell>
          <cell r="ET135">
            <v>32324.843840000001</v>
          </cell>
          <cell r="EU135">
            <v>33903.623619999998</v>
          </cell>
          <cell r="EV135">
            <v>32840.844660000002</v>
          </cell>
          <cell r="EW135">
            <v>33741.269070000002</v>
          </cell>
          <cell r="EX135">
            <v>34114.894809999998</v>
          </cell>
          <cell r="EY135">
            <v>35069.113429999998</v>
          </cell>
          <cell r="EZ135">
            <v>35441.884810000003</v>
          </cell>
          <cell r="FA135">
            <v>37132.039380000002</v>
          </cell>
          <cell r="FB135">
            <v>37808.106489999998</v>
          </cell>
          <cell r="FC135">
            <v>38628.378349999999</v>
          </cell>
          <cell r="FD135">
            <v>39558.756450000001</v>
          </cell>
          <cell r="FE135">
            <v>40700.464910000002</v>
          </cell>
          <cell r="FF135">
            <v>41382.39849</v>
          </cell>
          <cell r="FG135">
            <v>42403.52046</v>
          </cell>
          <cell r="FH135">
            <v>41946.388220000001</v>
          </cell>
          <cell r="FI135">
            <v>44057.31394</v>
          </cell>
          <cell r="FJ135">
            <v>1</v>
          </cell>
          <cell r="FK135">
            <v>0.95699999999999996</v>
          </cell>
          <cell r="FL135">
            <v>0.95899999999999996</v>
          </cell>
          <cell r="FM135">
            <v>0.96399999999999997</v>
          </cell>
          <cell r="FN135">
            <v>0.96399999999999997</v>
          </cell>
          <cell r="FO135">
            <v>0.97</v>
          </cell>
          <cell r="FP135">
            <v>0.96699999999999997</v>
          </cell>
          <cell r="FQ135">
            <v>0.97399999999999998</v>
          </cell>
          <cell r="FR135">
            <v>0.97799999999999998</v>
          </cell>
          <cell r="FS135">
            <v>0.97899999999999998</v>
          </cell>
          <cell r="FT135">
            <v>0.97899999999999998</v>
          </cell>
          <cell r="FU135">
            <v>0.98099999999999998</v>
          </cell>
          <cell r="FV135">
            <v>0.98</v>
          </cell>
          <cell r="FW135">
            <v>0.97799999999999998</v>
          </cell>
          <cell r="FX135">
            <v>0.97799999999999998</v>
          </cell>
          <cell r="FY135">
            <v>0.97499999999999998</v>
          </cell>
          <cell r="FZ135">
            <v>0.97599999999999998</v>
          </cell>
          <cell r="GA135">
            <v>0.97399999999999998</v>
          </cell>
          <cell r="GB135">
            <v>0.97399999999999998</v>
          </cell>
          <cell r="GC135">
            <v>0.97299999999999998</v>
          </cell>
          <cell r="GD135">
            <v>0.96699999999999997</v>
          </cell>
          <cell r="GE135">
            <v>0.96499999999999997</v>
          </cell>
          <cell r="GF135">
            <v>0.97199999999999998</v>
          </cell>
          <cell r="GG135">
            <v>0.97299999999999998</v>
          </cell>
          <cell r="GH135">
            <v>0.97099999999999997</v>
          </cell>
          <cell r="GI135">
            <v>0.96299999999999997</v>
          </cell>
          <cell r="GJ135">
            <v>0.96299999999999997</v>
          </cell>
          <cell r="GK135">
            <v>0.97099999999999997</v>
          </cell>
          <cell r="GL135">
            <v>0.96599999999999997</v>
          </cell>
          <cell r="GM135">
            <v>0.97399999999999998</v>
          </cell>
          <cell r="GN135">
            <v>0.96899999999999997</v>
          </cell>
          <cell r="GO135">
            <v>0.97499999999999998</v>
          </cell>
          <cell r="GP135">
            <v>0.97499999999999998</v>
          </cell>
          <cell r="GQ135">
            <v>0.78624814300000001</v>
          </cell>
          <cell r="GR135">
            <v>0.79148760799999995</v>
          </cell>
          <cell r="GS135">
            <v>0.80133112799999995</v>
          </cell>
          <cell r="GT135">
            <v>0.81539916599999995</v>
          </cell>
          <cell r="GU135">
            <v>0.830997667</v>
          </cell>
          <cell r="GV135">
            <v>0.83672207200000004</v>
          </cell>
          <cell r="GW135">
            <v>0.84435246100000005</v>
          </cell>
          <cell r="GX135">
            <v>0.853651355</v>
          </cell>
          <cell r="GY135">
            <v>0.86282853599999998</v>
          </cell>
          <cell r="GZ135">
            <v>0.86673605099999995</v>
          </cell>
          <cell r="HA135">
            <v>0.87661531000000004</v>
          </cell>
          <cell r="HB135">
            <v>0.88177843499999997</v>
          </cell>
          <cell r="HC135">
            <v>0.88415626199999997</v>
          </cell>
          <cell r="HD135">
            <v>0.88903358700000001</v>
          </cell>
          <cell r="HE135">
            <v>0.89077679099999996</v>
          </cell>
          <cell r="HF135">
            <v>0.89592700999999997</v>
          </cell>
          <cell r="HG135">
            <v>0.89633733900000001</v>
          </cell>
          <cell r="HH135">
            <v>0.89989733299999997</v>
          </cell>
          <cell r="HI135">
            <v>0.89890542600000001</v>
          </cell>
          <cell r="HJ135">
            <v>0.89912868899999998</v>
          </cell>
          <cell r="HK135">
            <v>0.90203265099999996</v>
          </cell>
          <cell r="HL135">
            <v>0.90675735000000002</v>
          </cell>
          <cell r="HM135">
            <v>0.909866116</v>
          </cell>
          <cell r="HN135">
            <v>0.91357259400000002</v>
          </cell>
          <cell r="HO135">
            <v>0.90995494099999996</v>
          </cell>
          <cell r="HP135">
            <v>0.91180708600000004</v>
          </cell>
          <cell r="HQ135">
            <v>0.91509576000000004</v>
          </cell>
          <cell r="HR135">
            <v>0.91687063499999999</v>
          </cell>
          <cell r="HS135">
            <v>0.92209337000000002</v>
          </cell>
          <cell r="HT135">
            <v>0.92065951800000001</v>
          </cell>
          <cell r="HU135">
            <v>0.92334349100000002</v>
          </cell>
          <cell r="HV135">
            <v>0.92468280700000005</v>
          </cell>
          <cell r="HW135">
            <v>78.352800000000002</v>
          </cell>
          <cell r="HX135">
            <v>78.851900000000001</v>
          </cell>
          <cell r="HY135">
            <v>79.293999999999997</v>
          </cell>
          <cell r="HZ135">
            <v>79.182000000000002</v>
          </cell>
          <cell r="IA135">
            <v>79.649600000000007</v>
          </cell>
          <cell r="IB135">
            <v>79.466300000000004</v>
          </cell>
          <cell r="IC135">
            <v>79.340900000000005</v>
          </cell>
          <cell r="ID135">
            <v>80.049599999999998</v>
          </cell>
          <cell r="IE135">
            <v>80.787099999999995</v>
          </cell>
          <cell r="IF135">
            <v>80.370900000000006</v>
          </cell>
          <cell r="IG135">
            <v>81.209000000000003</v>
          </cell>
          <cell r="IH135">
            <v>80.992800000000003</v>
          </cell>
          <cell r="II135">
            <v>81.078000000000003</v>
          </cell>
          <cell r="IJ135">
            <v>81.343599999999995</v>
          </cell>
          <cell r="IK135">
            <v>81.374499999999998</v>
          </cell>
          <cell r="IL135">
            <v>82.123099999999994</v>
          </cell>
          <cell r="IM135">
            <v>82.037599999999998</v>
          </cell>
          <cell r="IN135">
            <v>82.192999999999998</v>
          </cell>
          <cell r="IO135">
            <v>82.265100000000004</v>
          </cell>
          <cell r="IP135">
            <v>82.514099999999999</v>
          </cell>
          <cell r="IQ135">
            <v>82.959299999999999</v>
          </cell>
          <cell r="IR135">
            <v>82.615200000000002</v>
          </cell>
          <cell r="IS135">
            <v>83.049899999999994</v>
          </cell>
          <cell r="IT135">
            <v>83.429900000000004</v>
          </cell>
          <cell r="IU135">
            <v>83.611999999999995</v>
          </cell>
          <cell r="IV135">
            <v>83.741</v>
          </cell>
          <cell r="IW135">
            <v>83.800299999999993</v>
          </cell>
          <cell r="IX135">
            <v>83.998999999999995</v>
          </cell>
          <cell r="IY135">
            <v>84.170699999999997</v>
          </cell>
          <cell r="IZ135">
            <v>84.377200000000002</v>
          </cell>
          <cell r="JA135">
            <v>84.570400000000006</v>
          </cell>
          <cell r="JB135">
            <v>84.321299999999994</v>
          </cell>
          <cell r="JC135">
            <v>14.51299953</v>
          </cell>
          <cell r="JD135">
            <v>14.92076969</v>
          </cell>
          <cell r="JE135">
            <v>15.299969669999999</v>
          </cell>
          <cell r="JF135">
            <v>16.195690160000002</v>
          </cell>
          <cell r="JG135">
            <v>16.937389369999998</v>
          </cell>
          <cell r="JH135">
            <v>17.082109450000001</v>
          </cell>
          <cell r="JI135">
            <v>17.50812912</v>
          </cell>
          <cell r="JJ135">
            <v>17.641255659999999</v>
          </cell>
          <cell r="JK135">
            <v>17.774382200000002</v>
          </cell>
          <cell r="JL135">
            <v>17.907508740000001</v>
          </cell>
          <cell r="JM135">
            <v>18.04063528</v>
          </cell>
          <cell r="JN135">
            <v>18.173761819999999</v>
          </cell>
          <cell r="JO135">
            <v>18.306888359999999</v>
          </cell>
          <cell r="JP135">
            <v>18.440014900000001</v>
          </cell>
          <cell r="JQ135">
            <v>18.57314143</v>
          </cell>
          <cell r="JR135">
            <v>18.706267969999999</v>
          </cell>
          <cell r="JS135">
            <v>18.839394510000002</v>
          </cell>
          <cell r="JT135">
            <v>18.972521050000001</v>
          </cell>
          <cell r="JU135">
            <v>19.10564759</v>
          </cell>
          <cell r="JV135">
            <v>19.238774129999999</v>
          </cell>
          <cell r="JW135">
            <v>19.371900669999999</v>
          </cell>
          <cell r="JX135">
            <v>19.505027210000002</v>
          </cell>
          <cell r="JY135">
            <v>19.638153750000001</v>
          </cell>
          <cell r="JZ135">
            <v>19.77128029</v>
          </cell>
          <cell r="KA135">
            <v>19.646060940000002</v>
          </cell>
          <cell r="KB135">
            <v>19.681999210000001</v>
          </cell>
          <cell r="KC135">
            <v>18.99559021</v>
          </cell>
          <cell r="KD135">
            <v>19.744659420000001</v>
          </cell>
          <cell r="KE135">
            <v>19.882839199999999</v>
          </cell>
          <cell r="KF135">
            <v>20.809780119999999</v>
          </cell>
          <cell r="KG135">
            <v>20.809780119999999</v>
          </cell>
          <cell r="KH135">
            <v>20.809780119999999</v>
          </cell>
          <cell r="KI135">
            <v>9.6801557440000003</v>
          </cell>
          <cell r="KJ135">
            <v>9.9772100449999996</v>
          </cell>
          <cell r="KK135">
            <v>10.28338003</v>
          </cell>
          <cell r="KL135">
            <v>10.589550020000001</v>
          </cell>
          <cell r="KM135">
            <v>10.89572001</v>
          </cell>
          <cell r="KN135">
            <v>11.20188999</v>
          </cell>
          <cell r="KO135">
            <v>11.508059980000001</v>
          </cell>
          <cell r="KP135">
            <v>11.81422997</v>
          </cell>
          <cell r="KQ135">
            <v>12.120399949999999</v>
          </cell>
          <cell r="KR135">
            <v>12.42656994</v>
          </cell>
          <cell r="KS135">
            <v>12.732739929999999</v>
          </cell>
          <cell r="KT135">
            <v>13.038909909999999</v>
          </cell>
          <cell r="KU135">
            <v>13.09001598</v>
          </cell>
          <cell r="KV135">
            <v>13.141122060000001</v>
          </cell>
          <cell r="KW135">
            <v>13.19222813</v>
          </cell>
          <cell r="KX135">
            <v>13.2433342</v>
          </cell>
          <cell r="KY135">
            <v>13.294440270000001</v>
          </cell>
          <cell r="KZ135">
            <v>13.301670270000001</v>
          </cell>
          <cell r="LA135">
            <v>13.30890026</v>
          </cell>
          <cell r="LB135">
            <v>13.31613026</v>
          </cell>
          <cell r="LC135">
            <v>13.32336025</v>
          </cell>
          <cell r="LD135">
            <v>13.33059025</v>
          </cell>
          <cell r="LE135">
            <v>13.336919780000001</v>
          </cell>
          <cell r="LF135">
            <v>13.253474710000001</v>
          </cell>
          <cell r="LG135">
            <v>13.170029639999999</v>
          </cell>
          <cell r="LH135">
            <v>13.15021992</v>
          </cell>
          <cell r="LI135">
            <v>13.266309740000001</v>
          </cell>
          <cell r="LJ135">
            <v>13.18370223</v>
          </cell>
          <cell r="LK135">
            <v>13.101094720000001</v>
          </cell>
          <cell r="LL135">
            <v>13.018487220000001</v>
          </cell>
          <cell r="LM135">
            <v>12.93587971</v>
          </cell>
          <cell r="LN135">
            <v>12.93587971</v>
          </cell>
          <cell r="LO135">
            <v>17403.416410000002</v>
          </cell>
          <cell r="LP135">
            <v>15889.29617</v>
          </cell>
          <cell r="LQ135">
            <v>16041.736349999999</v>
          </cell>
          <cell r="LR135">
            <v>16838.311989999998</v>
          </cell>
          <cell r="LS135">
            <v>17818.487560000001</v>
          </cell>
          <cell r="LT135">
            <v>18468.31999</v>
          </cell>
          <cell r="LU135">
            <v>18836.643889999999</v>
          </cell>
          <cell r="LV135">
            <v>19298.300780000001</v>
          </cell>
          <cell r="LW135">
            <v>19682.34244</v>
          </cell>
          <cell r="LX135">
            <v>20248.371950000001</v>
          </cell>
          <cell r="LY135">
            <v>20873.29249</v>
          </cell>
          <cell r="LZ135">
            <v>22063.31379</v>
          </cell>
          <cell r="MA135">
            <v>22643.999779999998</v>
          </cell>
          <cell r="MB135">
            <v>23933.500039999999</v>
          </cell>
          <cell r="MC135">
            <v>24402.601279999999</v>
          </cell>
          <cell r="MD135">
            <v>24788.35699</v>
          </cell>
          <cell r="ME135">
            <v>24925.576860000001</v>
          </cell>
          <cell r="MF135">
            <v>26204.948339999999</v>
          </cell>
          <cell r="MG135">
            <v>25519.51541</v>
          </cell>
          <cell r="MH135">
            <v>25006.919699999999</v>
          </cell>
          <cell r="MI135">
            <v>25288.735639999999</v>
          </cell>
          <cell r="MJ135">
            <v>28459.600880000002</v>
          </cell>
          <cell r="MK135">
            <v>28920.57158</v>
          </cell>
          <cell r="ML135">
            <v>30421.604469999998</v>
          </cell>
          <cell r="MM135">
            <v>28427.229790000001</v>
          </cell>
          <cell r="MN135">
            <v>29193.194640000002</v>
          </cell>
          <cell r="MO135">
            <v>30159.02621</v>
          </cell>
          <cell r="MP135">
            <v>31124.37471</v>
          </cell>
          <cell r="MQ135">
            <v>34381.233829999997</v>
          </cell>
          <cell r="MR135">
            <v>33381.144630000003</v>
          </cell>
          <cell r="MS135">
            <v>35092.660230000001</v>
          </cell>
          <cell r="MT135">
            <v>36864.487200000003</v>
          </cell>
          <cell r="MU135">
            <v>0.82154551099999995</v>
          </cell>
          <cell r="MV135">
            <v>0.82569110700000004</v>
          </cell>
          <cell r="MW135">
            <v>0.83099242500000003</v>
          </cell>
          <cell r="MX135">
            <v>0.84622451799999998</v>
          </cell>
          <cell r="MY135">
            <v>0.85695784600000002</v>
          </cell>
          <cell r="MZ135">
            <v>0.86483576699999998</v>
          </cell>
          <cell r="NA135">
            <v>0.86676667500000004</v>
          </cell>
          <cell r="NB135">
            <v>0.87318384599999999</v>
          </cell>
          <cell r="NC135">
            <v>0.88144015200000003</v>
          </cell>
          <cell r="ND135">
            <v>0.88540081900000001</v>
          </cell>
          <cell r="NE135">
            <v>0.893535627</v>
          </cell>
          <cell r="NF135">
            <v>0.90012765699999997</v>
          </cell>
          <cell r="NG135">
            <v>0.90421393000000005</v>
          </cell>
          <cell r="NH135">
            <v>0.90897055599999999</v>
          </cell>
          <cell r="NI135">
            <v>0.91342186000000003</v>
          </cell>
          <cell r="NJ135">
            <v>0.91826461500000001</v>
          </cell>
          <cell r="NK135">
            <v>0.92032926599999998</v>
          </cell>
          <cell r="NL135">
            <v>0.92411400799999999</v>
          </cell>
          <cell r="NM135">
            <v>0.92427855999999997</v>
          </cell>
          <cell r="NN135">
            <v>0.92994871199999996</v>
          </cell>
          <cell r="NO135">
            <v>0.93437854499999995</v>
          </cell>
          <cell r="NP135">
            <v>0.93334804100000002</v>
          </cell>
          <cell r="NQ135">
            <v>0.93517268200000003</v>
          </cell>
          <cell r="NR135">
            <v>0.94056964499999995</v>
          </cell>
          <cell r="NS135">
            <v>0.94525463799999998</v>
          </cell>
          <cell r="NT135">
            <v>0.94708455899999999</v>
          </cell>
          <cell r="NU135">
            <v>0.94257164400000004</v>
          </cell>
          <cell r="NV135">
            <v>0.94947212199999997</v>
          </cell>
          <cell r="NW135">
            <v>0.94646275700000004</v>
          </cell>
          <cell r="NX135">
            <v>0.95041504600000004</v>
          </cell>
          <cell r="NY135">
            <v>0.94725247700000004</v>
          </cell>
          <cell r="NZ135">
            <v>0.94821162299999995</v>
          </cell>
          <cell r="OA135">
            <v>72.487300000000005</v>
          </cell>
          <cell r="OB135">
            <v>73.266599999999997</v>
          </cell>
          <cell r="OC135">
            <v>73.110600000000005</v>
          </cell>
          <cell r="OD135">
            <v>73.757999999999996</v>
          </cell>
          <cell r="OE135">
            <v>74.139399999999995</v>
          </cell>
          <cell r="OF135">
            <v>74.066400000000002</v>
          </cell>
          <cell r="OG135">
            <v>74.222899999999996</v>
          </cell>
          <cell r="OH135">
            <v>74.607100000000003</v>
          </cell>
          <cell r="OI135">
            <v>75.468000000000004</v>
          </cell>
          <cell r="OJ135">
            <v>75.386099999999999</v>
          </cell>
          <cell r="OK135">
            <v>76.046700000000001</v>
          </cell>
          <cell r="OL135">
            <v>76.2547</v>
          </cell>
          <cell r="OM135">
            <v>76.569999999999993</v>
          </cell>
          <cell r="ON135">
            <v>76.857699999999994</v>
          </cell>
          <cell r="OO135">
            <v>77.2577</v>
          </cell>
          <cell r="OP135">
            <v>77.875</v>
          </cell>
          <cell r="OQ135">
            <v>77.961600000000004</v>
          </cell>
          <cell r="OR135">
            <v>78.047700000000006</v>
          </cell>
          <cell r="OS135">
            <v>78.242699999999999</v>
          </cell>
          <cell r="OT135">
            <v>78.591399999999993</v>
          </cell>
          <cell r="OU135">
            <v>79.162000000000006</v>
          </cell>
          <cell r="OV135">
            <v>79.088399999999993</v>
          </cell>
          <cell r="OW135">
            <v>79.311099999999996</v>
          </cell>
          <cell r="OX135">
            <v>79.815700000000007</v>
          </cell>
          <cell r="OY135">
            <v>79.891000000000005</v>
          </cell>
          <cell r="OZ135">
            <v>80.134600000000006</v>
          </cell>
          <cell r="PA135">
            <v>80.266000000000005</v>
          </cell>
          <cell r="PB135">
            <v>80.367900000000006</v>
          </cell>
          <cell r="PC135">
            <v>80.533799999999999</v>
          </cell>
          <cell r="PD135">
            <v>80.7089</v>
          </cell>
          <cell r="PE135">
            <v>80.881200000000007</v>
          </cell>
          <cell r="PF135">
            <v>80.575599999999994</v>
          </cell>
          <cell r="PG135">
            <v>14.451230049999999</v>
          </cell>
          <cell r="PH135">
            <v>14.707150459999999</v>
          </cell>
          <cell r="PI135">
            <v>15.028409959999999</v>
          </cell>
          <cell r="PJ135">
            <v>15.74405956</v>
          </cell>
          <cell r="PK135">
            <v>16.177209850000001</v>
          </cell>
          <cell r="PL135">
            <v>16.63632011</v>
          </cell>
          <cell r="PM135">
            <v>16.49555969</v>
          </cell>
          <cell r="PN135">
            <v>16.576904410000001</v>
          </cell>
          <cell r="PO135">
            <v>16.658249130000002</v>
          </cell>
          <cell r="PP135">
            <v>16.739593840000001</v>
          </cell>
          <cell r="PQ135">
            <v>16.820938559999998</v>
          </cell>
          <cell r="PR135">
            <v>16.902283279999999</v>
          </cell>
          <cell r="PS135">
            <v>16.983627989999999</v>
          </cell>
          <cell r="PT135">
            <v>17.064972709999999</v>
          </cell>
          <cell r="PU135">
            <v>17.14631743</v>
          </cell>
          <cell r="PV135">
            <v>17.22766214</v>
          </cell>
          <cell r="PW135">
            <v>17.30900686</v>
          </cell>
          <cell r="PX135">
            <v>17.390351580000001</v>
          </cell>
          <cell r="PY135">
            <v>17.471696290000001</v>
          </cell>
          <cell r="PZ135">
            <v>17.553041010000001</v>
          </cell>
          <cell r="QA135">
            <v>17.634385730000002</v>
          </cell>
          <cell r="QB135">
            <v>17.715730440000002</v>
          </cell>
          <cell r="QC135">
            <v>17.797075159999999</v>
          </cell>
          <cell r="QD135">
            <v>17.878419879999999</v>
          </cell>
          <cell r="QE135">
            <v>17.94244003</v>
          </cell>
          <cell r="QF135">
            <v>18.038019179999999</v>
          </cell>
          <cell r="QG135">
            <v>17.241329189999998</v>
          </cell>
          <cell r="QH135">
            <v>17.917839050000001</v>
          </cell>
          <cell r="QI135">
            <v>17.864200589999999</v>
          </cell>
          <cell r="QJ135">
            <v>19.73480988</v>
          </cell>
          <cell r="QK135">
            <v>19.73480988</v>
          </cell>
          <cell r="QL135">
            <v>19.73480988</v>
          </cell>
          <cell r="QM135">
            <v>10.61976119</v>
          </cell>
          <cell r="QN135">
            <v>10.841059680000001</v>
          </cell>
          <cell r="QO135">
            <v>11.06696968</v>
          </cell>
          <cell r="QP135">
            <v>11.29287968</v>
          </cell>
          <cell r="QQ135">
            <v>11.51878967</v>
          </cell>
          <cell r="QR135">
            <v>11.744699669999999</v>
          </cell>
          <cell r="QS135">
            <v>11.970609659999999</v>
          </cell>
          <cell r="QT135">
            <v>12.19651966</v>
          </cell>
          <cell r="QU135">
            <v>12.422429660000001</v>
          </cell>
          <cell r="QV135">
            <v>12.64833965</v>
          </cell>
          <cell r="QW135">
            <v>12.874249649999999</v>
          </cell>
          <cell r="QX135">
            <v>13.10015965</v>
          </cell>
          <cell r="QY135">
            <v>13.150127790000001</v>
          </cell>
          <cell r="QZ135">
            <v>13.200095940000001</v>
          </cell>
          <cell r="RA135">
            <v>13.25006409</v>
          </cell>
          <cell r="RB135">
            <v>13.300032229999999</v>
          </cell>
          <cell r="RC135">
            <v>13.350000380000001</v>
          </cell>
          <cell r="RD135">
            <v>13.370816230000001</v>
          </cell>
          <cell r="RE135">
            <v>13.391632080000001</v>
          </cell>
          <cell r="RF135">
            <v>13.412447930000001</v>
          </cell>
          <cell r="RG135">
            <v>13.433263780000001</v>
          </cell>
          <cell r="RH135">
            <v>13.454079630000001</v>
          </cell>
          <cell r="RI135">
            <v>13.418600079999999</v>
          </cell>
          <cell r="RJ135">
            <v>13.40622997</v>
          </cell>
          <cell r="RK135">
            <v>13.393859859999999</v>
          </cell>
          <cell r="RL135">
            <v>13.31849957</v>
          </cell>
          <cell r="RM135">
            <v>13.4094696</v>
          </cell>
          <cell r="RN135">
            <v>13.295587299999999</v>
          </cell>
          <cell r="RO135">
            <v>13.181704999999999</v>
          </cell>
          <cell r="RP135">
            <v>13.06782269</v>
          </cell>
          <cell r="RQ135">
            <v>12.95394039</v>
          </cell>
          <cell r="RR135">
            <v>12.95394039</v>
          </cell>
          <cell r="RS135">
            <v>31234.64516</v>
          </cell>
          <cell r="RT135">
            <v>28197.87832</v>
          </cell>
          <cell r="RU135">
            <v>28334.193169999999</v>
          </cell>
          <cell r="RV135">
            <v>29759.645189999999</v>
          </cell>
          <cell r="RW135">
            <v>31027.928169999999</v>
          </cell>
          <cell r="RX135">
            <v>31876.86233</v>
          </cell>
          <cell r="RY135">
            <v>31820.97337</v>
          </cell>
          <cell r="RZ135">
            <v>32568.78991</v>
          </cell>
          <cell r="SA135">
            <v>32956.284509999998</v>
          </cell>
          <cell r="SB135">
            <v>33684.060799999999</v>
          </cell>
          <cell r="SC135">
            <v>34703.100380000003</v>
          </cell>
          <cell r="SD135">
            <v>36295.879610000004</v>
          </cell>
          <cell r="SE135">
            <v>37144.628109999998</v>
          </cell>
          <cell r="SF135">
            <v>38623.90683</v>
          </cell>
          <cell r="SG135">
            <v>39475.343610000004</v>
          </cell>
          <cell r="SH135">
            <v>39788.141860000003</v>
          </cell>
          <cell r="SI135">
            <v>40040.495210000001</v>
          </cell>
          <cell r="SJ135">
            <v>41939.754410000001</v>
          </cell>
          <cell r="SK135">
            <v>40486.674310000002</v>
          </cell>
          <cell r="SL135">
            <v>42863.83079</v>
          </cell>
          <cell r="SM135">
            <v>43335.733849999997</v>
          </cell>
          <cell r="SN135">
            <v>41976.84794</v>
          </cell>
          <cell r="SO135">
            <v>42258.183700000001</v>
          </cell>
          <cell r="SP135">
            <v>44138.229740000002</v>
          </cell>
          <cell r="SQ135">
            <v>47579.2232</v>
          </cell>
          <cell r="SR135">
            <v>48430.434880000001</v>
          </cell>
          <cell r="SS135">
            <v>49299.687250000003</v>
          </cell>
          <cell r="ST135">
            <v>50601.440889999998</v>
          </cell>
          <cell r="SU135">
            <v>48593.170839999999</v>
          </cell>
          <cell r="SV135">
            <v>51630.401380000003</v>
          </cell>
          <cell r="SW135">
            <v>48924.262569999999</v>
          </cell>
          <cell r="SX135">
            <v>51377.475579999998</v>
          </cell>
          <cell r="SZ135">
            <v>0.84499999999999997</v>
          </cell>
          <cell r="TA135">
            <v>0.84799999999999998</v>
          </cell>
          <cell r="TB135">
            <v>0.86</v>
          </cell>
          <cell r="TC135">
            <v>0.85699999999999998</v>
          </cell>
          <cell r="TD135">
            <v>0.85899999999999999</v>
          </cell>
          <cell r="TE135">
            <v>0.86199999999999999</v>
          </cell>
          <cell r="TF135">
            <v>0.86299999999999999</v>
          </cell>
          <cell r="TG135">
            <v>0.86399999999999999</v>
          </cell>
          <cell r="TH135">
            <v>0.86499999999999999</v>
          </cell>
          <cell r="TI135">
            <v>0.86399999999999999</v>
          </cell>
          <cell r="TJ135">
            <v>0.86499999999999999</v>
          </cell>
          <cell r="TL135">
            <v>8.0810876650000001</v>
          </cell>
          <cell r="TM135">
            <v>8.0073763039999992</v>
          </cell>
          <cell r="TN135">
            <v>7.209619376</v>
          </cell>
          <cell r="TO135">
            <v>7.6054983539999998</v>
          </cell>
          <cell r="TP135">
            <v>7.5363487349999998</v>
          </cell>
          <cell r="TQ135">
            <v>7.4638591940000003</v>
          </cell>
          <cell r="TR135">
            <v>7.4330192740000003</v>
          </cell>
          <cell r="TS135">
            <v>7.4578033619999999</v>
          </cell>
          <cell r="TT135">
            <v>7.4333570330000001</v>
          </cell>
          <cell r="TU135">
            <v>7.4258877769999998</v>
          </cell>
          <cell r="TV135">
            <v>7.4868082539999996</v>
          </cell>
          <cell r="TX135">
            <v>8.3514099779999995</v>
          </cell>
          <cell r="TY135">
            <v>8.2251082249999996</v>
          </cell>
          <cell r="TZ135">
            <v>7.4273412270000003</v>
          </cell>
          <cell r="UA135">
            <v>7.849462366</v>
          </cell>
          <cell r="UB135">
            <v>7.7336197640000002</v>
          </cell>
          <cell r="UC135">
            <v>7.7087794430000001</v>
          </cell>
          <cell r="UD135">
            <v>7.700534759</v>
          </cell>
          <cell r="UE135">
            <v>7.692307692</v>
          </cell>
          <cell r="UF135">
            <v>7.6840981859999999</v>
          </cell>
          <cell r="UG135">
            <v>7.692307692</v>
          </cell>
          <cell r="UH135">
            <v>7.6840981859999999</v>
          </cell>
          <cell r="UI135">
            <v>4.7877564430000001</v>
          </cell>
          <cell r="UJ135">
            <v>4.5318641660000001</v>
          </cell>
          <cell r="UK135">
            <v>4.318346977</v>
          </cell>
          <cell r="UL135">
            <v>4.2639298439999997</v>
          </cell>
          <cell r="UM135">
            <v>4.5568976399999999</v>
          </cell>
          <cell r="UN135">
            <v>4.387159348</v>
          </cell>
          <cell r="UO135">
            <v>4.102047443</v>
          </cell>
          <cell r="UP135">
            <v>4.009527683</v>
          </cell>
          <cell r="UQ135">
            <v>4.0838799479999999</v>
          </cell>
          <cell r="UR135">
            <v>4.0105409620000003</v>
          </cell>
          <cell r="US135">
            <v>3.9881331919999998</v>
          </cell>
          <cell r="UT135">
            <v>4.1708946229999997</v>
          </cell>
          <cell r="UU135">
            <v>1.5682880770000001</v>
          </cell>
          <cell r="UV135">
            <v>1.817445878</v>
          </cell>
          <cell r="UW135">
            <v>1.8098289839999999</v>
          </cell>
          <cell r="UX135">
            <v>1.8098289839999999</v>
          </cell>
          <cell r="UY135">
            <v>1.8101990619999999</v>
          </cell>
          <cell r="UZ135">
            <v>1.772488496</v>
          </cell>
          <cell r="VA135">
            <v>1.8401317779999999</v>
          </cell>
          <cell r="VB135">
            <v>1.8401317779999999</v>
          </cell>
          <cell r="VC135">
            <v>1.8401317779999999</v>
          </cell>
          <cell r="VD135">
            <v>1.8401317779999999</v>
          </cell>
          <cell r="VE135">
            <v>1.8401317779999999</v>
          </cell>
          <cell r="VF135">
            <v>1.8401317779999999</v>
          </cell>
          <cell r="VH135">
            <v>17.893952949999999</v>
          </cell>
          <cell r="VI135">
            <v>17.893952949999999</v>
          </cell>
          <cell r="VJ135">
            <v>15.5550993</v>
          </cell>
          <cell r="VK135">
            <v>16.44939836</v>
          </cell>
          <cell r="VL135">
            <v>16.44939836</v>
          </cell>
          <cell r="VM135">
            <v>16.44939836</v>
          </cell>
          <cell r="VN135">
            <v>16.44939836</v>
          </cell>
          <cell r="VO135">
            <v>16.44939836</v>
          </cell>
          <cell r="VP135">
            <v>16.44939836</v>
          </cell>
          <cell r="VQ135">
            <v>16.44939836</v>
          </cell>
          <cell r="VR135">
            <v>16.44939836</v>
          </cell>
          <cell r="VS135">
            <v>25</v>
          </cell>
          <cell r="VT135">
            <v>0.24099999999999999</v>
          </cell>
          <cell r="VU135">
            <v>0.23699999999999999</v>
          </cell>
          <cell r="VV135">
            <v>0.22500000000000001</v>
          </cell>
          <cell r="VW135">
            <v>0.223</v>
          </cell>
          <cell r="VX135">
            <v>0.214</v>
          </cell>
          <cell r="VY135">
            <v>0.223</v>
          </cell>
          <cell r="VZ135">
            <v>0.22</v>
          </cell>
          <cell r="WA135">
            <v>0.214</v>
          </cell>
          <cell r="WB135">
            <v>0.2</v>
          </cell>
          <cell r="WC135">
            <v>0.19900000000000001</v>
          </cell>
          <cell r="WD135">
            <v>0.188</v>
          </cell>
          <cell r="WE135">
            <v>0.17799999999999999</v>
          </cell>
          <cell r="WF135">
            <v>0.182</v>
          </cell>
          <cell r="WG135">
            <v>0.183</v>
          </cell>
          <cell r="WH135">
            <v>0.18</v>
          </cell>
          <cell r="WI135">
            <v>0.17199999999999999</v>
          </cell>
          <cell r="WJ135">
            <v>0.17399999999999999</v>
          </cell>
          <cell r="WK135">
            <v>0.18</v>
          </cell>
          <cell r="WL135">
            <v>0.17499999999999999</v>
          </cell>
          <cell r="WM135">
            <v>0.17499999999999999</v>
          </cell>
          <cell r="WN135">
            <v>0.17299999999999999</v>
          </cell>
          <cell r="WO135">
            <v>0.16</v>
          </cell>
          <cell r="WP135">
            <v>0.155</v>
          </cell>
          <cell r="WQ135">
            <v>0.14599999999999999</v>
          </cell>
          <cell r="WR135">
            <v>0.14099999999999999</v>
          </cell>
          <cell r="WS135">
            <v>0.13600000000000001</v>
          </cell>
          <cell r="WT135">
            <v>0.126</v>
          </cell>
          <cell r="WU135">
            <v>0.112</v>
          </cell>
          <cell r="WV135">
            <v>0.10199999999999999</v>
          </cell>
          <cell r="WW135">
            <v>0.1</v>
          </cell>
          <cell r="WX135">
            <v>0.09</v>
          </cell>
          <cell r="WY135">
            <v>8.7999999999999995E-2</v>
          </cell>
          <cell r="WZ135">
            <v>17</v>
          </cell>
          <cell r="XA135">
            <v>17</v>
          </cell>
          <cell r="XB135">
            <v>15</v>
          </cell>
          <cell r="XC135">
            <v>15</v>
          </cell>
          <cell r="XD135">
            <v>14</v>
          </cell>
          <cell r="XE135">
            <v>15</v>
          </cell>
          <cell r="XF135">
            <v>15</v>
          </cell>
          <cell r="XG135">
            <v>14</v>
          </cell>
          <cell r="XH135">
            <v>13</v>
          </cell>
          <cell r="XI135">
            <v>13</v>
          </cell>
          <cell r="XJ135">
            <v>12</v>
          </cell>
          <cell r="XK135">
            <v>11</v>
          </cell>
          <cell r="XL135">
            <v>12</v>
          </cell>
          <cell r="XM135">
            <v>12</v>
          </cell>
          <cell r="XN135">
            <v>11</v>
          </cell>
          <cell r="XO135">
            <v>11</v>
          </cell>
          <cell r="XP135">
            <v>11</v>
          </cell>
          <cell r="XQ135">
            <v>11</v>
          </cell>
          <cell r="XR135">
            <v>10</v>
          </cell>
          <cell r="XS135">
            <v>11</v>
          </cell>
          <cell r="XT135">
            <v>11</v>
          </cell>
          <cell r="XU135">
            <v>10</v>
          </cell>
          <cell r="XV135">
            <v>10</v>
          </cell>
          <cell r="XW135">
            <v>9</v>
          </cell>
          <cell r="XX135">
            <v>10</v>
          </cell>
          <cell r="XY135">
            <v>10</v>
          </cell>
          <cell r="XZ135">
            <v>10</v>
          </cell>
          <cell r="YA135">
            <v>9</v>
          </cell>
          <cell r="YB135">
            <v>9</v>
          </cell>
          <cell r="YC135">
            <v>9</v>
          </cell>
          <cell r="YD135">
            <v>9</v>
          </cell>
          <cell r="YE135">
            <v>9</v>
          </cell>
          <cell r="YF135">
            <v>35.883000000000003</v>
          </cell>
          <cell r="YG135">
            <v>34.389000000000003</v>
          </cell>
          <cell r="YH135">
            <v>33.442999999999998</v>
          </cell>
          <cell r="YI135">
            <v>32.628999999999998</v>
          </cell>
          <cell r="YJ135">
            <v>31.937000000000001</v>
          </cell>
          <cell r="YK135">
            <v>33.597999999999999</v>
          </cell>
          <cell r="YL135">
            <v>33.250999999999998</v>
          </cell>
          <cell r="YM135">
            <v>32.901000000000003</v>
          </cell>
          <cell r="YN135">
            <v>29.721</v>
          </cell>
          <cell r="YO135">
            <v>29.495000000000001</v>
          </cell>
          <cell r="YP135">
            <v>28.783000000000001</v>
          </cell>
          <cell r="YQ135">
            <v>27.736999999999998</v>
          </cell>
          <cell r="YR135">
            <v>26.03</v>
          </cell>
          <cell r="YS135">
            <v>26.114000000000001</v>
          </cell>
          <cell r="YT135">
            <v>27.283000000000001</v>
          </cell>
          <cell r="YU135">
            <v>27.297000000000001</v>
          </cell>
          <cell r="YV135">
            <v>28.167999999999999</v>
          </cell>
          <cell r="YW135">
            <v>31.611999999999998</v>
          </cell>
          <cell r="YX135">
            <v>32.985999999999997</v>
          </cell>
          <cell r="YY135">
            <v>30.436</v>
          </cell>
          <cell r="YZ135">
            <v>29.545999999999999</v>
          </cell>
          <cell r="ZA135">
            <v>26.585999999999999</v>
          </cell>
          <cell r="ZB135">
            <v>25.076000000000001</v>
          </cell>
          <cell r="ZC135">
            <v>22.103000000000002</v>
          </cell>
          <cell r="ZD135">
            <v>19.451000000000001</v>
          </cell>
          <cell r="ZE135">
            <v>18.869</v>
          </cell>
          <cell r="ZF135">
            <v>16.385000000000002</v>
          </cell>
          <cell r="ZG135">
            <v>15.487</v>
          </cell>
          <cell r="ZH135">
            <v>13.323</v>
          </cell>
          <cell r="ZI135">
            <v>13.616</v>
          </cell>
          <cell r="ZJ135">
            <v>12.853</v>
          </cell>
          <cell r="ZK135">
            <v>12.63</v>
          </cell>
          <cell r="ZL135">
            <v>59.730132009999998</v>
          </cell>
          <cell r="ZM135">
            <v>60.464729310000003</v>
          </cell>
          <cell r="ZN135">
            <v>61.20836113</v>
          </cell>
          <cell r="ZO135">
            <v>61.951992959999998</v>
          </cell>
          <cell r="ZP135">
            <v>62.695624780000003</v>
          </cell>
          <cell r="ZQ135">
            <v>63.4392566</v>
          </cell>
          <cell r="ZR135">
            <v>64.182888430000006</v>
          </cell>
          <cell r="ZS135">
            <v>64.926520249999996</v>
          </cell>
          <cell r="ZT135">
            <v>65.67015207</v>
          </cell>
          <cell r="ZU135">
            <v>66.413783899999999</v>
          </cell>
          <cell r="ZV135">
            <v>67.157415720000003</v>
          </cell>
          <cell r="ZW135">
            <v>67.901047539999993</v>
          </cell>
          <cell r="ZX135">
            <v>68.644679370000006</v>
          </cell>
          <cell r="ZY135">
            <v>69.388311189999996</v>
          </cell>
          <cell r="ZZ135">
            <v>70.131943010000001</v>
          </cell>
          <cell r="AAA135">
            <v>70.875574839999999</v>
          </cell>
          <cell r="AAB135">
            <v>71.619206660000003</v>
          </cell>
          <cell r="AAC135">
            <v>72.362838479999994</v>
          </cell>
          <cell r="AAD135">
            <v>73.106470310000006</v>
          </cell>
          <cell r="AAE135">
            <v>73.850102129999996</v>
          </cell>
          <cell r="AAF135">
            <v>74.593733950000001</v>
          </cell>
          <cell r="AAG135">
            <v>75.337365779999999</v>
          </cell>
          <cell r="AAH135">
            <v>76.080997600000003</v>
          </cell>
          <cell r="AAI135">
            <v>76.824629419999994</v>
          </cell>
          <cell r="AAJ135">
            <v>77.568261250000006</v>
          </cell>
          <cell r="AAK135">
            <v>78.311893069999996</v>
          </cell>
          <cell r="AAL135">
            <v>79.055524890000001</v>
          </cell>
          <cell r="AAM135">
            <v>79.799156719999999</v>
          </cell>
          <cell r="AAN135">
            <v>80.542788540000004</v>
          </cell>
          <cell r="AAO135">
            <v>81.286420359999994</v>
          </cell>
          <cell r="AAP135">
            <v>82.030052190000006</v>
          </cell>
          <cell r="AAQ135">
            <v>82.030052190000006</v>
          </cell>
          <cell r="AAR135">
            <v>65.56947323</v>
          </cell>
          <cell r="AAS135">
            <v>66.106376650000001</v>
          </cell>
          <cell r="AAT135">
            <v>66.647676399999995</v>
          </cell>
          <cell r="AAU135">
            <v>67.188976159999996</v>
          </cell>
          <cell r="AAV135">
            <v>67.730275910000003</v>
          </cell>
          <cell r="AAW135">
            <v>68.271575659999996</v>
          </cell>
          <cell r="AAX135">
            <v>68.812875419999997</v>
          </cell>
          <cell r="AAY135">
            <v>69.354175170000005</v>
          </cell>
          <cell r="AAZ135">
            <v>69.895474930000006</v>
          </cell>
          <cell r="ABA135">
            <v>70.436774679999999</v>
          </cell>
          <cell r="ABB135">
            <v>70.97807444</v>
          </cell>
          <cell r="ABC135">
            <v>71.519374189999994</v>
          </cell>
          <cell r="ABD135">
            <v>72.060673940000001</v>
          </cell>
          <cell r="ABE135">
            <v>72.601973700000002</v>
          </cell>
          <cell r="ABF135">
            <v>73.143273449999995</v>
          </cell>
          <cell r="ABG135">
            <v>73.684573209999996</v>
          </cell>
          <cell r="ABH135">
            <v>74.225872960000004</v>
          </cell>
          <cell r="ABI135">
            <v>74.767172709999997</v>
          </cell>
          <cell r="ABJ135">
            <v>75.308472469999998</v>
          </cell>
          <cell r="ABK135">
            <v>75.849772220000006</v>
          </cell>
          <cell r="ABL135">
            <v>76.391071980000007</v>
          </cell>
          <cell r="ABM135">
            <v>76.93237173</v>
          </cell>
          <cell r="ABN135">
            <v>77.473671490000001</v>
          </cell>
          <cell r="ABO135">
            <v>78.014971239999994</v>
          </cell>
          <cell r="ABP135">
            <v>78.556270990000002</v>
          </cell>
          <cell r="ABQ135">
            <v>79.097570750000003</v>
          </cell>
          <cell r="ABR135">
            <v>79.638870499999996</v>
          </cell>
          <cell r="ABS135">
            <v>80.180170259999997</v>
          </cell>
          <cell r="ABT135">
            <v>80.721470010000004</v>
          </cell>
          <cell r="ABU135">
            <v>81.262769759999998</v>
          </cell>
          <cell r="ABV135">
            <v>81.804069519999999</v>
          </cell>
          <cell r="ABW135">
            <v>81.804069519999999</v>
          </cell>
          <cell r="ABX135">
            <v>29.166666670000001</v>
          </cell>
          <cell r="ABY135">
            <v>29.166666670000001</v>
          </cell>
          <cell r="ABZ135">
            <v>29.166666670000001</v>
          </cell>
          <cell r="ACA135">
            <v>29.166666670000001</v>
          </cell>
          <cell r="ACB135">
            <v>29.166666670000001</v>
          </cell>
          <cell r="ACC135">
            <v>29.166666670000001</v>
          </cell>
          <cell r="ACD135">
            <v>29.166666670000001</v>
          </cell>
          <cell r="ACE135">
            <v>29.166666670000001</v>
          </cell>
          <cell r="ACF135">
            <v>29.166666670000001</v>
          </cell>
          <cell r="ACG135">
            <v>29.166666670000001</v>
          </cell>
          <cell r="ACH135">
            <v>30.833333329999999</v>
          </cell>
          <cell r="ACI135">
            <v>30.833333329999999</v>
          </cell>
          <cell r="ACJ135">
            <v>29.166666670000001</v>
          </cell>
          <cell r="ACK135">
            <v>28.333333329999999</v>
          </cell>
          <cell r="ACL135">
            <v>28.333333329999999</v>
          </cell>
          <cell r="ACM135">
            <v>32.231404959999999</v>
          </cell>
          <cell r="ACN135">
            <v>32.231404959999999</v>
          </cell>
          <cell r="ACO135">
            <v>33.057851239999998</v>
          </cell>
          <cell r="ACP135">
            <v>33.606557379999998</v>
          </cell>
          <cell r="ACQ135">
            <v>33.606557379999998</v>
          </cell>
          <cell r="ACR135">
            <v>33.606557379999998</v>
          </cell>
          <cell r="ACS135">
            <v>32.231404959999999</v>
          </cell>
          <cell r="ACT135">
            <v>32.231404959999999</v>
          </cell>
          <cell r="ACU135">
            <v>32.231404959999999</v>
          </cell>
          <cell r="ACV135">
            <v>29.752066119999999</v>
          </cell>
          <cell r="ACW135">
            <v>31.40495868</v>
          </cell>
          <cell r="ACX135">
            <v>31.40495868</v>
          </cell>
          <cell r="ACY135">
            <v>38.333333330000002</v>
          </cell>
          <cell r="ACZ135">
            <v>38.333333330000002</v>
          </cell>
          <cell r="ADA135">
            <v>40.833333330000002</v>
          </cell>
          <cell r="ADB135">
            <v>48.333333330000002</v>
          </cell>
          <cell r="ADC135">
            <v>49.166666669999998</v>
          </cell>
          <cell r="ADD135">
            <v>70.833333330000002</v>
          </cell>
          <cell r="ADE135">
            <v>70.833333330000002</v>
          </cell>
          <cell r="ADF135">
            <v>70.833333330000002</v>
          </cell>
          <cell r="ADG135">
            <v>70.833333330000002</v>
          </cell>
          <cell r="ADH135">
            <v>70.833333330000002</v>
          </cell>
          <cell r="ADI135">
            <v>70.833333330000002</v>
          </cell>
          <cell r="ADJ135">
            <v>70.833333330000002</v>
          </cell>
          <cell r="ADK135">
            <v>70.833333330000002</v>
          </cell>
          <cell r="ADL135">
            <v>70.833333330000002</v>
          </cell>
          <cell r="ADM135">
            <v>70.833333330000002</v>
          </cell>
          <cell r="ADN135">
            <v>69.166666669999998</v>
          </cell>
          <cell r="ADO135">
            <v>69.166666669999998</v>
          </cell>
          <cell r="ADP135">
            <v>70.833333330000002</v>
          </cell>
          <cell r="ADQ135">
            <v>71.666666669999998</v>
          </cell>
          <cell r="ADR135">
            <v>71.666666669999998</v>
          </cell>
          <cell r="ADS135">
            <v>67.768595039999994</v>
          </cell>
          <cell r="ADT135">
            <v>67.768595039999994</v>
          </cell>
          <cell r="ADU135">
            <v>66.942148759999995</v>
          </cell>
          <cell r="ADV135">
            <v>66.393442620000002</v>
          </cell>
          <cell r="ADW135">
            <v>66.393442620000002</v>
          </cell>
          <cell r="ADX135">
            <v>66.393442620000002</v>
          </cell>
          <cell r="ADY135">
            <v>67.768595039999994</v>
          </cell>
          <cell r="ADZ135">
            <v>67.768595039999994</v>
          </cell>
          <cell r="AEA135">
            <v>67.768595039999994</v>
          </cell>
          <cell r="AEB135">
            <v>70.247933880000005</v>
          </cell>
          <cell r="AEC135">
            <v>68.595041320000007</v>
          </cell>
          <cell r="AED135">
            <v>68.595041320000007</v>
          </cell>
          <cell r="AEE135">
            <v>61.666666669999998</v>
          </cell>
          <cell r="AEF135">
            <v>61.666666669999998</v>
          </cell>
          <cell r="AEG135">
            <v>59.166666669999998</v>
          </cell>
          <cell r="AEH135">
            <v>51.666666669999998</v>
          </cell>
          <cell r="AEI135">
            <v>50.833333330000002</v>
          </cell>
          <cell r="AEJ135">
            <v>53.941000000000003</v>
          </cell>
          <cell r="AEK135">
            <v>54.264000000000003</v>
          </cell>
          <cell r="AEL135">
            <v>54.002000000000002</v>
          </cell>
          <cell r="AEM135">
            <v>53.911000000000001</v>
          </cell>
          <cell r="AEN135">
            <v>55.045999999999999</v>
          </cell>
          <cell r="AEO135">
            <v>55.811999999999998</v>
          </cell>
          <cell r="AEP135">
            <v>57.174999999999997</v>
          </cell>
          <cell r="AEQ135">
            <v>57.081000000000003</v>
          </cell>
          <cell r="AER135">
            <v>56.975999999999999</v>
          </cell>
          <cell r="AES135">
            <v>57.273000000000003</v>
          </cell>
          <cell r="AET135">
            <v>57.414999999999999</v>
          </cell>
          <cell r="AEU135">
            <v>58.268999999999998</v>
          </cell>
          <cell r="AEV135">
            <v>58.987000000000002</v>
          </cell>
          <cell r="AEW135">
            <v>59.305999999999997</v>
          </cell>
          <cell r="AEX135">
            <v>59.786000000000001</v>
          </cell>
          <cell r="AEY135">
            <v>60.783999999999999</v>
          </cell>
          <cell r="AEZ135">
            <v>61.289000000000001</v>
          </cell>
          <cell r="AFA135">
            <v>61.658999999999999</v>
          </cell>
          <cell r="AFB135">
            <v>61.923000000000002</v>
          </cell>
          <cell r="AFC135">
            <v>61.825000000000003</v>
          </cell>
          <cell r="AFD135">
            <v>61.564999999999998</v>
          </cell>
          <cell r="AFE135">
            <v>61.978000000000002</v>
          </cell>
          <cell r="AFF135">
            <v>62.05</v>
          </cell>
          <cell r="AFG135">
            <v>62.427</v>
          </cell>
          <cell r="AFH135">
            <v>63.372999999999998</v>
          </cell>
          <cell r="AFI135">
            <v>63.415999999999997</v>
          </cell>
          <cell r="AFJ135">
            <v>64.665000000000006</v>
          </cell>
          <cell r="AFK135">
            <v>65.564999999999998</v>
          </cell>
          <cell r="AFL135">
            <v>65.793999999999997</v>
          </cell>
          <cell r="AFM135">
            <v>65.873000000000005</v>
          </cell>
          <cell r="AFN135">
            <v>65.251000000000005</v>
          </cell>
          <cell r="AFO135">
            <v>65.075000000000003</v>
          </cell>
          <cell r="AFP135">
            <v>74.302999999999997</v>
          </cell>
          <cell r="AFQ135">
            <v>73.888000000000005</v>
          </cell>
          <cell r="AFR135">
            <v>73.218999999999994</v>
          </cell>
          <cell r="AFS135">
            <v>73.188000000000002</v>
          </cell>
          <cell r="AFT135">
            <v>73.674999999999997</v>
          </cell>
          <cell r="AFU135">
            <v>74.143000000000001</v>
          </cell>
          <cell r="AFV135">
            <v>74.486000000000004</v>
          </cell>
          <cell r="AFW135">
            <v>74.334000000000003</v>
          </cell>
          <cell r="AFX135">
            <v>73.576999999999998</v>
          </cell>
          <cell r="AFY135">
            <v>73.444000000000003</v>
          </cell>
          <cell r="AFZ135">
            <v>73.555999999999997</v>
          </cell>
          <cell r="AGA135">
            <v>73.808999999999997</v>
          </cell>
          <cell r="AGB135">
            <v>74.537999999999997</v>
          </cell>
          <cell r="AGC135">
            <v>73.768000000000001</v>
          </cell>
          <cell r="AGD135">
            <v>74.498000000000005</v>
          </cell>
          <cell r="AGE135">
            <v>75.022000000000006</v>
          </cell>
          <cell r="AGF135">
            <v>75.528999999999996</v>
          </cell>
          <cell r="AGG135">
            <v>75.516999999999996</v>
          </cell>
          <cell r="AGH135">
            <v>75.019000000000005</v>
          </cell>
          <cell r="AGI135">
            <v>74.349999999999994</v>
          </cell>
          <cell r="AGJ135">
            <v>74.06</v>
          </cell>
          <cell r="AGK135">
            <v>74.132000000000005</v>
          </cell>
          <cell r="AGL135">
            <v>73.453999999999994</v>
          </cell>
          <cell r="AGM135">
            <v>73.400999999999996</v>
          </cell>
          <cell r="AGN135">
            <v>74.31</v>
          </cell>
          <cell r="AGO135">
            <v>74.447000000000003</v>
          </cell>
          <cell r="AGP135">
            <v>75.570999999999998</v>
          </cell>
          <cell r="AGQ135">
            <v>76.552999999999997</v>
          </cell>
          <cell r="AGR135">
            <v>76.293000000000006</v>
          </cell>
          <cell r="AGS135">
            <v>75.492000000000004</v>
          </cell>
          <cell r="AGT135">
            <v>75.531999999999996</v>
          </cell>
          <cell r="AGU135">
            <v>75.33</v>
          </cell>
          <cell r="AGV135">
            <v>-6</v>
          </cell>
          <cell r="AGW135">
            <v>0.66700000000000004</v>
          </cell>
          <cell r="AGX135">
            <v>0.67200000000000004</v>
          </cell>
          <cell r="AGY135">
            <v>0.67300000000000004</v>
          </cell>
          <cell r="AGZ135">
            <v>0.68500000000000005</v>
          </cell>
          <cell r="AHA135">
            <v>0.69499999999999995</v>
          </cell>
          <cell r="AHB135">
            <v>0.69299999999999995</v>
          </cell>
          <cell r="AHC135">
            <v>0.69299999999999995</v>
          </cell>
          <cell r="AHD135">
            <v>0.69499999999999995</v>
          </cell>
          <cell r="AHE135">
            <v>0.71799999999999997</v>
          </cell>
          <cell r="AHF135">
            <v>0.70899999999999996</v>
          </cell>
          <cell r="AHG135">
            <v>0.71499999999999997</v>
          </cell>
          <cell r="AHH135">
            <v>0.71799999999999997</v>
          </cell>
          <cell r="AHI135">
            <v>0.71199999999999997</v>
          </cell>
          <cell r="AHJ135">
            <v>0.71099999999999997</v>
          </cell>
          <cell r="AHK135">
            <v>0.70299999999999996</v>
          </cell>
          <cell r="AHL135">
            <v>0.70799999999999996</v>
          </cell>
          <cell r="AHM135">
            <v>0.71399999999999997</v>
          </cell>
          <cell r="AHN135">
            <v>0.71399999999999997</v>
          </cell>
          <cell r="AHO135">
            <v>0.72099999999999997</v>
          </cell>
          <cell r="AHP135">
            <v>0.745</v>
          </cell>
          <cell r="AHQ135">
            <v>0.73799999999999999</v>
          </cell>
          <cell r="AHR135">
            <v>0.74099999999999999</v>
          </cell>
          <cell r="AHS135">
            <v>0.74099999999999999</v>
          </cell>
          <cell r="AHT135">
            <v>0.73799999999999999</v>
          </cell>
          <cell r="AHU135">
            <v>0.72699999999999998</v>
          </cell>
          <cell r="AHV135">
            <v>0.73699999999999999</v>
          </cell>
          <cell r="AHW135">
            <v>0.74199999999999999</v>
          </cell>
          <cell r="AHX135">
            <v>0.74099999999999999</v>
          </cell>
          <cell r="AHY135">
            <v>0.751</v>
          </cell>
          <cell r="AHZ135">
            <v>0.75</v>
          </cell>
          <cell r="AIA135">
            <v>0.755</v>
          </cell>
          <cell r="AIB135">
            <v>0.75600000000000001</v>
          </cell>
          <cell r="AIC135">
            <v>17.245657569999999</v>
          </cell>
          <cell r="AID135">
            <v>17.139334160000001</v>
          </cell>
          <cell r="AIE135">
            <v>17.72616137</v>
          </cell>
          <cell r="AIF135">
            <v>17.76710684</v>
          </cell>
          <cell r="AIG135">
            <v>17.848699759999999</v>
          </cell>
          <cell r="AIH135">
            <v>18.75732708</v>
          </cell>
          <cell r="AII135">
            <v>19.136522750000001</v>
          </cell>
          <cell r="AIJ135">
            <v>19.653179189999999</v>
          </cell>
          <cell r="AIK135">
            <v>17.848970250000001</v>
          </cell>
          <cell r="AIL135">
            <v>19.248291569999999</v>
          </cell>
          <cell r="AIM135">
            <v>19.391206310000001</v>
          </cell>
          <cell r="AIN135">
            <v>19.686800890000001</v>
          </cell>
          <cell r="AIO135">
            <v>20.624303229999999</v>
          </cell>
          <cell r="AIP135">
            <v>21.262458469999999</v>
          </cell>
          <cell r="AIQ135">
            <v>22.406181019999998</v>
          </cell>
          <cell r="AIR135">
            <v>22.368421049999998</v>
          </cell>
          <cell r="AIS135">
            <v>21.79627601</v>
          </cell>
          <cell r="AIT135">
            <v>22.052401750000001</v>
          </cell>
          <cell r="AIU135">
            <v>21.202185790000001</v>
          </cell>
          <cell r="AIV135">
            <v>18.933623499999999</v>
          </cell>
          <cell r="AIW135">
            <v>19.956616050000001</v>
          </cell>
          <cell r="AIX135">
            <v>19.631236439999999</v>
          </cell>
          <cell r="AIY135">
            <v>19.80519481</v>
          </cell>
          <cell r="AIZ135">
            <v>20.55974166</v>
          </cell>
          <cell r="AJA135">
            <v>21.827956990000001</v>
          </cell>
          <cell r="AJB135">
            <v>20.837808809999999</v>
          </cell>
          <cell r="AJC135">
            <v>20.55674518</v>
          </cell>
          <cell r="AJD135">
            <v>20.748663100000002</v>
          </cell>
          <cell r="AJE135">
            <v>19.764957259999999</v>
          </cell>
          <cell r="AJF135">
            <v>19.957310570000001</v>
          </cell>
          <cell r="AJG135">
            <v>19.337606839999999</v>
          </cell>
          <cell r="AJH135">
            <v>19.316969050000001</v>
          </cell>
          <cell r="AJI135">
            <v>7.5479699089999999</v>
          </cell>
          <cell r="AJJ135">
            <v>7.6411784679999997</v>
          </cell>
          <cell r="AJK135">
            <v>8.0712072829999997</v>
          </cell>
          <cell r="AJL135">
            <v>7.8167993840000003</v>
          </cell>
          <cell r="AJM135">
            <v>7.7353965840000001</v>
          </cell>
          <cell r="AJN135">
            <v>7.6596708080000004</v>
          </cell>
          <cell r="AJO135">
            <v>7.9027554310000001</v>
          </cell>
          <cell r="AJP135">
            <v>8.3483949580000001</v>
          </cell>
          <cell r="AJQ135">
            <v>7.9098323610000003</v>
          </cell>
          <cell r="AJR135">
            <v>8.2599837459999996</v>
          </cell>
          <cell r="AJS135">
            <v>8.3802561230000006</v>
          </cell>
          <cell r="AJT135">
            <v>8.8256374920000003</v>
          </cell>
          <cell r="AJU135">
            <v>8.7453188149999992</v>
          </cell>
          <cell r="AJV135">
            <v>9.0254294490000007</v>
          </cell>
          <cell r="AJW135">
            <v>8.8111374320000007</v>
          </cell>
          <cell r="AJX135">
            <v>9.0810825190000006</v>
          </cell>
          <cell r="AJY135">
            <v>8.9690407390000004</v>
          </cell>
          <cell r="AJZ135">
            <v>8.6597924989999999</v>
          </cell>
          <cell r="AKA135">
            <v>8.8153187529999997</v>
          </cell>
          <cell r="AKB135">
            <v>8.0684202969999994</v>
          </cell>
          <cell r="AKC135">
            <v>8.0162020579999993</v>
          </cell>
          <cell r="AKD135">
            <v>7.8070861919999999</v>
          </cell>
          <cell r="AKE135">
            <v>8.0873330550000002</v>
          </cell>
          <cell r="AKF135">
            <v>7.8133413300000001</v>
          </cell>
          <cell r="AKG135">
            <v>7.7791329969999996</v>
          </cell>
          <cell r="AKH135">
            <v>7.816892374</v>
          </cell>
          <cell r="AKI135">
            <v>7.3626848870000003</v>
          </cell>
          <cell r="AKJ135">
            <v>7.6253808459999997</v>
          </cell>
          <cell r="AKK135">
            <v>7.5454799789999996</v>
          </cell>
          <cell r="AKL135">
            <v>7.8390144560000001</v>
          </cell>
          <cell r="AKM135">
            <v>6.9418462359999999</v>
          </cell>
          <cell r="AKN135">
            <v>6.9418462359999999</v>
          </cell>
          <cell r="AKO135">
            <v>25.31</v>
          </cell>
          <cell r="AKP135">
            <v>24.77</v>
          </cell>
          <cell r="AKQ135">
            <v>25.37</v>
          </cell>
          <cell r="AKR135">
            <v>26</v>
          </cell>
          <cell r="AKS135">
            <v>26.31</v>
          </cell>
          <cell r="AKT135">
            <v>28.37</v>
          </cell>
          <cell r="AKU135">
            <v>28.64</v>
          </cell>
          <cell r="AKV135">
            <v>29.09</v>
          </cell>
          <cell r="AKW135">
            <v>26.07</v>
          </cell>
          <cell r="AKX135">
            <v>28.38</v>
          </cell>
          <cell r="AKY135">
            <v>28.5</v>
          </cell>
          <cell r="AKZ135">
            <v>28.39</v>
          </cell>
          <cell r="ALA135">
            <v>30.58</v>
          </cell>
          <cell r="ALB135">
            <v>31.69</v>
          </cell>
          <cell r="ALC135">
            <v>34.25</v>
          </cell>
          <cell r="ALD135">
            <v>33.97</v>
          </cell>
          <cell r="ALE135">
            <v>32.799999999999997</v>
          </cell>
          <cell r="ALF135">
            <v>33.94</v>
          </cell>
          <cell r="ALG135">
            <v>31.75</v>
          </cell>
          <cell r="ALH135">
            <v>28.05</v>
          </cell>
          <cell r="ALI135">
            <v>30.28</v>
          </cell>
          <cell r="ALJ135">
            <v>29.88</v>
          </cell>
          <cell r="ALK135">
            <v>29.87</v>
          </cell>
          <cell r="ALL135">
            <v>31.98</v>
          </cell>
          <cell r="ALM135">
            <v>34.700000000000003</v>
          </cell>
          <cell r="ALN135">
            <v>32.590000000000003</v>
          </cell>
          <cell r="ALO135">
            <v>32.700000000000003</v>
          </cell>
          <cell r="ALP135">
            <v>32.700000000000003</v>
          </cell>
          <cell r="ALQ135">
            <v>30.64</v>
          </cell>
          <cell r="ALR135">
            <v>30.7</v>
          </cell>
          <cell r="ALS135">
            <v>30.7</v>
          </cell>
          <cell r="ALT135">
            <v>30.7</v>
          </cell>
        </row>
        <row r="136">
          <cell r="A136" t="str">
            <v>Oman</v>
          </cell>
          <cell r="B136" t="str">
            <v>OMN</v>
          </cell>
          <cell r="C136" t="str">
            <v>Very High</v>
          </cell>
          <cell r="D136" t="str">
            <v>AS</v>
          </cell>
          <cell r="E136">
            <v>54</v>
          </cell>
          <cell r="P136">
            <v>0.70499999999999996</v>
          </cell>
          <cell r="Q136">
            <v>0.71599999999999997</v>
          </cell>
          <cell r="R136">
            <v>0.72299999999999998</v>
          </cell>
          <cell r="S136">
            <v>0.73099999999999998</v>
          </cell>
          <cell r="T136">
            <v>0.73899999999999999</v>
          </cell>
          <cell r="U136">
            <v>0.745</v>
          </cell>
          <cell r="V136">
            <v>0.753</v>
          </cell>
          <cell r="W136">
            <v>0.76200000000000001</v>
          </cell>
          <cell r="X136">
            <v>0.77200000000000002</v>
          </cell>
          <cell r="Y136">
            <v>0.78300000000000003</v>
          </cell>
          <cell r="Z136">
            <v>0.78800000000000003</v>
          </cell>
          <cell r="AA136">
            <v>0.79300000000000004</v>
          </cell>
          <cell r="AB136">
            <v>0.80200000000000005</v>
          </cell>
          <cell r="AC136">
            <v>0.80900000000000005</v>
          </cell>
          <cell r="AD136">
            <v>0.81399999999999995</v>
          </cell>
          <cell r="AE136">
            <v>0.82299999999999995</v>
          </cell>
          <cell r="AF136">
            <v>0.83299999999999996</v>
          </cell>
          <cell r="AG136">
            <v>0.83099999999999996</v>
          </cell>
          <cell r="AH136">
            <v>0.83399999999999996</v>
          </cell>
          <cell r="AI136">
            <v>0.83899999999999997</v>
          </cell>
          <cell r="AJ136">
            <v>0.82699999999999996</v>
          </cell>
          <cell r="AK136">
            <v>0.81599999999999995</v>
          </cell>
          <cell r="AL136">
            <v>69.781999999999996</v>
          </cell>
          <cell r="AM136">
            <v>70.188999999999993</v>
          </cell>
          <cell r="AN136">
            <v>70.655600000000007</v>
          </cell>
          <cell r="AO136">
            <v>71.1648</v>
          </cell>
          <cell r="AP136">
            <v>71.384500000000003</v>
          </cell>
          <cell r="AQ136">
            <v>71.990099999999998</v>
          </cell>
          <cell r="AR136">
            <v>72.190899999999999</v>
          </cell>
          <cell r="AS136">
            <v>72.414500000000004</v>
          </cell>
          <cell r="AT136">
            <v>72.970200000000006</v>
          </cell>
          <cell r="AU136">
            <v>73.183999999999997</v>
          </cell>
          <cell r="AV136">
            <v>73.465800000000002</v>
          </cell>
          <cell r="AW136">
            <v>73.807500000000005</v>
          </cell>
          <cell r="AX136">
            <v>73.868700000000004</v>
          </cell>
          <cell r="AY136">
            <v>74.14</v>
          </cell>
          <cell r="AZ136">
            <v>74.328500000000005</v>
          </cell>
          <cell r="BA136">
            <v>74.396199999999993</v>
          </cell>
          <cell r="BB136">
            <v>74.480199999999996</v>
          </cell>
          <cell r="BC136">
            <v>74.460999999999999</v>
          </cell>
          <cell r="BD136">
            <v>74.611500000000007</v>
          </cell>
          <cell r="BE136">
            <v>74.681399999999996</v>
          </cell>
          <cell r="BF136">
            <v>76.269499999999994</v>
          </cell>
          <cell r="BG136">
            <v>76.607500000000002</v>
          </cell>
          <cell r="BH136">
            <v>77.060699999999997</v>
          </cell>
          <cell r="BI136">
            <v>77.246499999999997</v>
          </cell>
          <cell r="BJ136">
            <v>77.446200000000005</v>
          </cell>
          <cell r="BK136">
            <v>77.686899999999994</v>
          </cell>
          <cell r="BL136">
            <v>77.915800000000004</v>
          </cell>
          <cell r="BM136">
            <v>77.924300000000002</v>
          </cell>
          <cell r="BN136">
            <v>77.965900000000005</v>
          </cell>
          <cell r="BO136">
            <v>78.002200000000002</v>
          </cell>
          <cell r="BP136">
            <v>74.757099999999994</v>
          </cell>
          <cell r="BQ136">
            <v>72.540599999999998</v>
          </cell>
          <cell r="BR136">
            <v>7.8966999050000002</v>
          </cell>
          <cell r="BS136">
            <v>8.247389793</v>
          </cell>
          <cell r="BT136">
            <v>8.6523303990000002</v>
          </cell>
          <cell r="BU136">
            <v>9.2154798509999996</v>
          </cell>
          <cell r="BV136">
            <v>9.2664604189999995</v>
          </cell>
          <cell r="BW136">
            <v>9.4905395509999995</v>
          </cell>
          <cell r="BX136">
            <v>9.7402696609999992</v>
          </cell>
          <cell r="BY136">
            <v>9.820240021</v>
          </cell>
          <cell r="BZ136">
            <v>10.062870029999999</v>
          </cell>
          <cell r="CA136">
            <v>10.343177989999999</v>
          </cell>
          <cell r="CB136">
            <v>10.623485949999999</v>
          </cell>
          <cell r="CC136">
            <v>10.903793909999999</v>
          </cell>
          <cell r="CD136">
            <v>11.184101869999999</v>
          </cell>
          <cell r="CE136">
            <v>11.464409829999999</v>
          </cell>
          <cell r="CF136">
            <v>11.60352468</v>
          </cell>
          <cell r="CG136">
            <v>11.742639540000001</v>
          </cell>
          <cell r="CH136">
            <v>11.78359985</v>
          </cell>
          <cell r="CI136">
            <v>12.081239699999999</v>
          </cell>
          <cell r="CJ136">
            <v>12.403429989999999</v>
          </cell>
          <cell r="CK136">
            <v>13.3710804</v>
          </cell>
          <cell r="CL136">
            <v>13.384705070000001</v>
          </cell>
          <cell r="CM136">
            <v>13.39832973</v>
          </cell>
          <cell r="CN136">
            <v>13.568774700000001</v>
          </cell>
          <cell r="CO136">
            <v>13.739219670000001</v>
          </cell>
          <cell r="CP136">
            <v>14.00377464</v>
          </cell>
          <cell r="CQ136">
            <v>14.268329619999999</v>
          </cell>
          <cell r="CR136">
            <v>14.63817978</v>
          </cell>
          <cell r="CS136">
            <v>14.182140349999999</v>
          </cell>
          <cell r="CT136">
            <v>14.1161499</v>
          </cell>
          <cell r="CU136">
            <v>14.310899729999999</v>
          </cell>
          <cell r="CV136">
            <v>14.573490140000001</v>
          </cell>
          <cell r="CW136">
            <v>14.573490140000001</v>
          </cell>
          <cell r="DH136">
            <v>5.4256320310000001</v>
          </cell>
          <cell r="DI136">
            <v>5.694540001</v>
          </cell>
          <cell r="DJ136">
            <v>5.9767757259999996</v>
          </cell>
          <cell r="DK136">
            <v>6.2729997629999996</v>
          </cell>
          <cell r="DL136">
            <v>6.6162458419999997</v>
          </cell>
          <cell r="DM136">
            <v>6.9594919199999996</v>
          </cell>
          <cell r="DN136">
            <v>7.3027379989999996</v>
          </cell>
          <cell r="DO136">
            <v>7.6459840769999996</v>
          </cell>
          <cell r="DP136">
            <v>7.9892301559999996</v>
          </cell>
          <cell r="DQ136">
            <v>7.9554851060000003</v>
          </cell>
          <cell r="DR136">
            <v>7.9217400549999999</v>
          </cell>
          <cell r="DS136">
            <v>8.2468021389999997</v>
          </cell>
          <cell r="DT136">
            <v>8.5718642230000004</v>
          </cell>
          <cell r="DU136">
            <v>8.8969263079999994</v>
          </cell>
          <cell r="DV136">
            <v>9.2219883920000001</v>
          </cell>
          <cell r="DW136">
            <v>9.5470504760000008</v>
          </cell>
          <cell r="DX136">
            <v>9.9684484480000002</v>
          </cell>
          <cell r="DY136">
            <v>10.38984642</v>
          </cell>
          <cell r="DZ136">
            <v>10.811244390000001</v>
          </cell>
          <cell r="EA136">
            <v>11.23264236</v>
          </cell>
          <cell r="EB136">
            <v>11.65404034</v>
          </cell>
          <cell r="EC136">
            <v>11.65404034</v>
          </cell>
          <cell r="ED136">
            <v>30354.708470000001</v>
          </cell>
          <cell r="EE136">
            <v>30816.752530000002</v>
          </cell>
          <cell r="EF136">
            <v>31530.905620000001</v>
          </cell>
          <cell r="EG136">
            <v>32397.742600000001</v>
          </cell>
          <cell r="EH136">
            <v>31999.922500000001</v>
          </cell>
          <cell r="EI136">
            <v>33000.23792</v>
          </cell>
          <cell r="EJ136">
            <v>33280.66085</v>
          </cell>
          <cell r="EK136">
            <v>35277.551310000003</v>
          </cell>
          <cell r="EL136">
            <v>35579.805350000002</v>
          </cell>
          <cell r="EM136">
            <v>35436.125659999998</v>
          </cell>
          <cell r="EN136">
            <v>37457.7742</v>
          </cell>
          <cell r="EO136">
            <v>38579.946609999999</v>
          </cell>
          <cell r="EP136">
            <v>37470.74512</v>
          </cell>
          <cell r="EQ136">
            <v>36208.866099999999</v>
          </cell>
          <cell r="ER136">
            <v>35980.13235</v>
          </cell>
          <cell r="ES136">
            <v>35436.985059999999</v>
          </cell>
          <cell r="ET136">
            <v>36636.790090000002</v>
          </cell>
          <cell r="EU136">
            <v>37079.407399999996</v>
          </cell>
          <cell r="EV136">
            <v>37494.266609999999</v>
          </cell>
          <cell r="EW136">
            <v>37782.204319999997</v>
          </cell>
          <cell r="EX136">
            <v>36021.064400000003</v>
          </cell>
          <cell r="EY136">
            <v>34868.092649999999</v>
          </cell>
          <cell r="EZ136">
            <v>35292.753290000001</v>
          </cell>
          <cell r="FA136">
            <v>35221.417240000002</v>
          </cell>
          <cell r="FB136">
            <v>33000.364430000001</v>
          </cell>
          <cell r="FC136">
            <v>33568.726820000003</v>
          </cell>
          <cell r="FD136">
            <v>33687.517200000002</v>
          </cell>
          <cell r="FE136">
            <v>32003.33222</v>
          </cell>
          <cell r="FF136">
            <v>30631.786080000002</v>
          </cell>
          <cell r="FG136">
            <v>29071.04146</v>
          </cell>
          <cell r="FH136">
            <v>27277.064760000001</v>
          </cell>
          <cell r="FI136">
            <v>27054.325049999999</v>
          </cell>
          <cell r="FJ136">
            <v>4</v>
          </cell>
          <cell r="FU136">
            <v>0.871</v>
          </cell>
          <cell r="FV136">
            <v>0.87</v>
          </cell>
          <cell r="FW136">
            <v>0.87</v>
          </cell>
          <cell r="FX136">
            <v>0.872</v>
          </cell>
          <cell r="FY136">
            <v>0.877</v>
          </cell>
          <cell r="FZ136">
            <v>0.88200000000000001</v>
          </cell>
          <cell r="GA136">
            <v>0.88500000000000001</v>
          </cell>
          <cell r="GB136">
            <v>0.88700000000000001</v>
          </cell>
          <cell r="GC136">
            <v>0.88500000000000001</v>
          </cell>
          <cell r="GD136">
            <v>0.88900000000000001</v>
          </cell>
          <cell r="GE136">
            <v>0.89700000000000002</v>
          </cell>
          <cell r="GF136">
            <v>0.90700000000000003</v>
          </cell>
          <cell r="GG136">
            <v>0.92</v>
          </cell>
          <cell r="GH136">
            <v>0.93</v>
          </cell>
          <cell r="GI136">
            <v>0.93200000000000005</v>
          </cell>
          <cell r="GJ136">
            <v>0.93600000000000005</v>
          </cell>
          <cell r="GK136">
            <v>0.93</v>
          </cell>
          <cell r="GL136">
            <v>0.92800000000000005</v>
          </cell>
          <cell r="GM136">
            <v>0.92200000000000004</v>
          </cell>
          <cell r="GN136">
            <v>0.91200000000000003</v>
          </cell>
          <cell r="GO136">
            <v>0.9</v>
          </cell>
          <cell r="GP136">
            <v>0.9</v>
          </cell>
          <cell r="HA136">
            <v>0.64121694900000004</v>
          </cell>
          <cell r="HB136">
            <v>0.65106633199999997</v>
          </cell>
          <cell r="HC136">
            <v>0.65787467799999999</v>
          </cell>
          <cell r="HD136">
            <v>0.66598538200000001</v>
          </cell>
          <cell r="HE136">
            <v>0.67460440300000002</v>
          </cell>
          <cell r="HF136">
            <v>0.68245270800000002</v>
          </cell>
          <cell r="HG136">
            <v>0.69026424500000005</v>
          </cell>
          <cell r="HH136">
            <v>0.69891394399999995</v>
          </cell>
          <cell r="HI136">
            <v>0.70634855500000004</v>
          </cell>
          <cell r="HJ136">
            <v>0.71952408400000001</v>
          </cell>
          <cell r="HK136">
            <v>0.72816828499999997</v>
          </cell>
          <cell r="HL136">
            <v>0.73753467500000003</v>
          </cell>
          <cell r="HM136">
            <v>0.75143548000000004</v>
          </cell>
          <cell r="HN136">
            <v>0.763314147</v>
          </cell>
          <cell r="HO136">
            <v>0.76865505599999995</v>
          </cell>
          <cell r="HP136">
            <v>0.77866280799999998</v>
          </cell>
          <cell r="HQ136">
            <v>0.78539208400000005</v>
          </cell>
          <cell r="HR136">
            <v>0.78237893800000002</v>
          </cell>
          <cell r="HS136">
            <v>0.78113660799999995</v>
          </cell>
          <cell r="HT136">
            <v>0.77986347700000003</v>
          </cell>
          <cell r="HU136">
            <v>0.76234581300000004</v>
          </cell>
          <cell r="HV136">
            <v>0.75183858400000003</v>
          </cell>
          <cell r="HW136">
            <v>72.325599999999994</v>
          </cell>
          <cell r="HX136">
            <v>72.988699999999994</v>
          </cell>
          <cell r="HY136">
            <v>73.363699999999994</v>
          </cell>
          <cell r="HZ136">
            <v>73.938100000000006</v>
          </cell>
          <cell r="IA136">
            <v>74.2577</v>
          </cell>
          <cell r="IB136">
            <v>74.864699999999999</v>
          </cell>
          <cell r="IC136">
            <v>75.140199999999993</v>
          </cell>
          <cell r="ID136">
            <v>75.389300000000006</v>
          </cell>
          <cell r="IE136">
            <v>76.083399999999997</v>
          </cell>
          <cell r="IF136">
            <v>76.287999999999997</v>
          </cell>
          <cell r="IG136">
            <v>76.533299999999997</v>
          </cell>
          <cell r="IH136">
            <v>76.706999999999994</v>
          </cell>
          <cell r="II136">
            <v>76.768699999999995</v>
          </cell>
          <cell r="IJ136">
            <v>77.238100000000003</v>
          </cell>
          <cell r="IK136">
            <v>77.401399999999995</v>
          </cell>
          <cell r="IL136">
            <v>77.516800000000003</v>
          </cell>
          <cell r="IM136">
            <v>77.590100000000007</v>
          </cell>
          <cell r="IN136">
            <v>77.569199999999995</v>
          </cell>
          <cell r="IO136">
            <v>77.735600000000005</v>
          </cell>
          <cell r="IP136">
            <v>77.803299999999993</v>
          </cell>
          <cell r="IQ136">
            <v>78.498099999999994</v>
          </cell>
          <cell r="IR136">
            <v>78.672499999999999</v>
          </cell>
          <cell r="IS136">
            <v>78.900300000000001</v>
          </cell>
          <cell r="IT136">
            <v>79.084299999999999</v>
          </cell>
          <cell r="IU136">
            <v>79.3125</v>
          </cell>
          <cell r="IV136">
            <v>79.542599999999993</v>
          </cell>
          <cell r="IW136">
            <v>79.798900000000003</v>
          </cell>
          <cell r="IX136">
            <v>79.839399999999998</v>
          </cell>
          <cell r="IY136">
            <v>79.897999999999996</v>
          </cell>
          <cell r="IZ136">
            <v>79.947400000000002</v>
          </cell>
          <cell r="JA136">
            <v>76.787899999999993</v>
          </cell>
          <cell r="JB136">
            <v>74.715500000000006</v>
          </cell>
          <cell r="JC136">
            <v>7.159840107</v>
          </cell>
          <cell r="JD136">
            <v>7.7824897770000003</v>
          </cell>
          <cell r="JE136">
            <v>8.3692998890000005</v>
          </cell>
          <cell r="JF136">
            <v>8.9013204570000006</v>
          </cell>
          <cell r="JG136">
            <v>9.1981303329999999</v>
          </cell>
          <cell r="JH136">
            <v>9.4669765930000001</v>
          </cell>
          <cell r="JI136">
            <v>9.6221005640000001</v>
          </cell>
          <cell r="JJ136">
            <v>9.8045542099999992</v>
          </cell>
          <cell r="JK136">
            <v>9.9984302520000004</v>
          </cell>
          <cell r="JL136">
            <v>10.22154827</v>
          </cell>
          <cell r="JM136">
            <v>10.444666290000001</v>
          </cell>
          <cell r="JN136">
            <v>10.66778431</v>
          </cell>
          <cell r="JO136">
            <v>10.890902329999999</v>
          </cell>
          <cell r="JP136">
            <v>11.114020350000001</v>
          </cell>
          <cell r="JQ136">
            <v>11.37621021</v>
          </cell>
          <cell r="JR136">
            <v>11.63840008</v>
          </cell>
          <cell r="JS136">
            <v>11.78680992</v>
          </cell>
          <cell r="JT136">
            <v>12.146880149999999</v>
          </cell>
          <cell r="JU136">
            <v>12.366600979999999</v>
          </cell>
          <cell r="JV136">
            <v>13.26696014</v>
          </cell>
          <cell r="JW136">
            <v>13.41576068</v>
          </cell>
          <cell r="JX136">
            <v>13.66555977</v>
          </cell>
          <cell r="JY136">
            <v>14.17282486</v>
          </cell>
          <cell r="JZ136">
            <v>14.680089949999999</v>
          </cell>
          <cell r="KA136">
            <v>14.97741508</v>
          </cell>
          <cell r="KB136">
            <v>15.27474022</v>
          </cell>
          <cell r="KC136">
            <v>15.464550020000001</v>
          </cell>
          <cell r="KD136">
            <v>15.101690290000001</v>
          </cell>
          <cell r="KE136">
            <v>14.972610469999999</v>
          </cell>
          <cell r="KF136">
            <v>14.9511404</v>
          </cell>
          <cell r="KG136">
            <v>15.04283047</v>
          </cell>
          <cell r="KH136">
            <v>15.04283047</v>
          </cell>
          <cell r="KS136">
            <v>4.4317376749999999</v>
          </cell>
          <cell r="KT136">
            <v>4.6900526710000001</v>
          </cell>
          <cell r="KU136">
            <v>4.9634242080000002</v>
          </cell>
          <cell r="KV136">
            <v>5.2527298929999997</v>
          </cell>
          <cell r="KW136">
            <v>5.5966599459999999</v>
          </cell>
          <cell r="KX136">
            <v>5.9405900000000003</v>
          </cell>
          <cell r="KY136">
            <v>6.2845200539999997</v>
          </cell>
          <cell r="KZ136">
            <v>6.628450108</v>
          </cell>
          <cell r="LA136">
            <v>6.9723801610000002</v>
          </cell>
          <cell r="LB136">
            <v>7.2595551010000001</v>
          </cell>
          <cell r="LC136">
            <v>7.5467300420000001</v>
          </cell>
          <cell r="LD136">
            <v>8.112858009</v>
          </cell>
          <cell r="LE136">
            <v>8.678985977</v>
          </cell>
          <cell r="LF136">
            <v>9.2451139449999999</v>
          </cell>
          <cell r="LG136">
            <v>9.8112419129999999</v>
          </cell>
          <cell r="LH136">
            <v>10.37736988</v>
          </cell>
          <cell r="LI136">
            <v>10.71324787</v>
          </cell>
          <cell r="LJ136">
            <v>11.04912586</v>
          </cell>
          <cell r="LK136">
            <v>11.38500385</v>
          </cell>
          <cell r="LL136">
            <v>11.720881840000001</v>
          </cell>
          <cell r="LM136">
            <v>12.056759830000001</v>
          </cell>
          <cell r="LN136">
            <v>12.056759830000001</v>
          </cell>
          <cell r="LO136">
            <v>8818.2938749999994</v>
          </cell>
          <cell r="LP136">
            <v>8747.31214</v>
          </cell>
          <cell r="LQ136">
            <v>8712.0623919999998</v>
          </cell>
          <cell r="LR136">
            <v>8773.6514769999994</v>
          </cell>
          <cell r="LS136">
            <v>8540.7663119999997</v>
          </cell>
          <cell r="LT136">
            <v>8746.9602180000002</v>
          </cell>
          <cell r="LU136">
            <v>9068.9045179999994</v>
          </cell>
          <cell r="LV136">
            <v>9988.7169180000001</v>
          </cell>
          <cell r="LW136">
            <v>10567.635920000001</v>
          </cell>
          <cell r="LX136">
            <v>11045.961079999999</v>
          </cell>
          <cell r="LY136">
            <v>12091.97293</v>
          </cell>
          <cell r="LZ136">
            <v>12643.64834</v>
          </cell>
          <cell r="MA136">
            <v>12450.145560000001</v>
          </cell>
          <cell r="MB136">
            <v>12145.81164</v>
          </cell>
          <cell r="MC136">
            <v>12005.726119999999</v>
          </cell>
          <cell r="MD136">
            <v>11777.07674</v>
          </cell>
          <cell r="ME136">
            <v>11967.117459999999</v>
          </cell>
          <cell r="MF136">
            <v>11883.59791</v>
          </cell>
          <cell r="MG136">
            <v>11756.58606</v>
          </cell>
          <cell r="MH136">
            <v>11529.82605</v>
          </cell>
          <cell r="MI136">
            <v>11592.426359999999</v>
          </cell>
          <cell r="MJ136">
            <v>11305.755300000001</v>
          </cell>
          <cell r="MK136">
            <v>11440.63572</v>
          </cell>
          <cell r="ML136">
            <v>11261.42758</v>
          </cell>
          <cell r="MM136">
            <v>10241.547409999999</v>
          </cell>
          <cell r="MN136">
            <v>10189.840770000001</v>
          </cell>
          <cell r="MO136">
            <v>10198.11334</v>
          </cell>
          <cell r="MP136">
            <v>9578.0501519999998</v>
          </cell>
          <cell r="MQ136">
            <v>8932.9214530000008</v>
          </cell>
          <cell r="MR136">
            <v>8209.0019929999999</v>
          </cell>
          <cell r="MS136">
            <v>7252.9355599999999</v>
          </cell>
          <cell r="MT136">
            <v>7169.2121690000004</v>
          </cell>
          <cell r="NE136">
            <v>0.73640491900000005</v>
          </cell>
          <cell r="NF136">
            <v>0.74818982899999997</v>
          </cell>
          <cell r="NG136">
            <v>0.75598883500000003</v>
          </cell>
          <cell r="NH136">
            <v>0.76395890099999997</v>
          </cell>
          <cell r="NI136">
            <v>0.76955753699999996</v>
          </cell>
          <cell r="NJ136">
            <v>0.77404540899999996</v>
          </cell>
          <cell r="NK136">
            <v>0.77981215100000001</v>
          </cell>
          <cell r="NL136">
            <v>0.78796485699999996</v>
          </cell>
          <cell r="NM136">
            <v>0.79852291799999997</v>
          </cell>
          <cell r="NN136">
            <v>0.80945283199999996</v>
          </cell>
          <cell r="NO136">
            <v>0.81164668600000001</v>
          </cell>
          <cell r="NP136">
            <v>0.81332684200000005</v>
          </cell>
          <cell r="NQ136">
            <v>0.81653096300000005</v>
          </cell>
          <cell r="NR136">
            <v>0.82107178599999997</v>
          </cell>
          <cell r="NS136">
            <v>0.82450481099999995</v>
          </cell>
          <cell r="NT136">
            <v>0.83176938300000003</v>
          </cell>
          <cell r="NU136">
            <v>0.84459502399999997</v>
          </cell>
          <cell r="NV136">
            <v>0.84264262499999998</v>
          </cell>
          <cell r="NW136">
            <v>0.84742915600000002</v>
          </cell>
          <cell r="NX136">
            <v>0.85521271399999998</v>
          </cell>
          <cell r="NY136">
            <v>0.84704928000000002</v>
          </cell>
          <cell r="NZ136">
            <v>0.83546697000000003</v>
          </cell>
          <cell r="OA136">
            <v>67.819000000000003</v>
          </cell>
          <cell r="OB136">
            <v>68.135199999999998</v>
          </cell>
          <cell r="OC136">
            <v>68.721500000000006</v>
          </cell>
          <cell r="OD136">
            <v>69.261600000000001</v>
          </cell>
          <cell r="OE136">
            <v>69.5</v>
          </cell>
          <cell r="OF136">
            <v>70.107900000000001</v>
          </cell>
          <cell r="OG136">
            <v>70.282700000000006</v>
          </cell>
          <cell r="OH136">
            <v>70.501499999999993</v>
          </cell>
          <cell r="OI136">
            <v>70.981300000000005</v>
          </cell>
          <cell r="OJ136">
            <v>71.201599999999999</v>
          </cell>
          <cell r="OK136">
            <v>71.496600000000001</v>
          </cell>
          <cell r="OL136">
            <v>71.913399999999996</v>
          </cell>
          <cell r="OM136">
            <v>71.963200000000001</v>
          </cell>
          <cell r="ON136">
            <v>72.099699999999999</v>
          </cell>
          <cell r="OO136">
            <v>72.267099999999999</v>
          </cell>
          <cell r="OP136">
            <v>72.314999999999998</v>
          </cell>
          <cell r="OQ136">
            <v>72.4071</v>
          </cell>
          <cell r="OR136">
            <v>72.388900000000007</v>
          </cell>
          <cell r="OS136">
            <v>72.525000000000006</v>
          </cell>
          <cell r="OT136">
            <v>72.584900000000005</v>
          </cell>
          <cell r="OU136">
            <v>74.639399999999995</v>
          </cell>
          <cell r="OV136">
            <v>75.106399999999994</v>
          </cell>
          <cell r="OW136">
            <v>75.7072</v>
          </cell>
          <cell r="OX136">
            <v>75.912899999999993</v>
          </cell>
          <cell r="OY136">
            <v>76.097499999999997</v>
          </cell>
          <cell r="OZ136">
            <v>76.331999999999994</v>
          </cell>
          <cell r="PA136">
            <v>76.544499999999999</v>
          </cell>
          <cell r="PB136">
            <v>76.525499999999994</v>
          </cell>
          <cell r="PC136">
            <v>76.534099999999995</v>
          </cell>
          <cell r="PD136">
            <v>76.542699999999996</v>
          </cell>
          <cell r="PE136">
            <v>73.289299999999997</v>
          </cell>
          <cell r="PF136">
            <v>70.984099999999998</v>
          </cell>
          <cell r="PG136">
            <v>8.6188096999999999</v>
          </cell>
          <cell r="PH136">
            <v>8.7839403150000006</v>
          </cell>
          <cell r="PI136">
            <v>9.0614500049999993</v>
          </cell>
          <cell r="PJ136">
            <v>9.5106801989999994</v>
          </cell>
          <cell r="PK136">
            <v>9.3347905040000008</v>
          </cell>
          <cell r="PL136">
            <v>9.5141025090000007</v>
          </cell>
          <cell r="PM136">
            <v>9.8584387580000001</v>
          </cell>
          <cell r="PN136">
            <v>9.8359258319999991</v>
          </cell>
          <cell r="PO136">
            <v>10.123120309999999</v>
          </cell>
          <cell r="PP136">
            <v>10.459988210000001</v>
          </cell>
          <cell r="PQ136">
            <v>10.796856119999999</v>
          </cell>
          <cell r="PR136">
            <v>11.133724020000001</v>
          </cell>
          <cell r="PS136">
            <v>11.470591929999999</v>
          </cell>
          <cell r="PT136">
            <v>11.807459830000001</v>
          </cell>
          <cell r="PU136">
            <v>11.824299809999999</v>
          </cell>
          <cell r="PV136">
            <v>11.84113979</v>
          </cell>
          <cell r="PW136">
            <v>11.779669760000001</v>
          </cell>
          <cell r="PX136">
            <v>12.032830239999999</v>
          </cell>
          <cell r="PY136">
            <v>12.44025899</v>
          </cell>
          <cell r="PZ136">
            <v>13.532380099999999</v>
          </cell>
          <cell r="QA136">
            <v>13.353649450000001</v>
          </cell>
          <cell r="QB136">
            <v>13.27544975</v>
          </cell>
          <cell r="QC136">
            <v>13.225174900000001</v>
          </cell>
          <cell r="QD136">
            <v>13.17490005</v>
          </cell>
          <cell r="QE136">
            <v>13.38186979</v>
          </cell>
          <cell r="QF136">
            <v>13.58883953</v>
          </cell>
          <cell r="QG136">
            <v>14.134420390000001</v>
          </cell>
          <cell r="QH136">
            <v>13.6494503</v>
          </cell>
          <cell r="QI136">
            <v>13.70650959</v>
          </cell>
          <cell r="QJ136">
            <v>14.071269989999999</v>
          </cell>
          <cell r="QK136">
            <v>14.495940210000001</v>
          </cell>
          <cell r="QL136">
            <v>14.495940210000001</v>
          </cell>
          <cell r="QW136">
            <v>6.075605833</v>
          </cell>
          <cell r="QX136">
            <v>6.3351025840000004</v>
          </cell>
          <cell r="QY136">
            <v>6.6056827660000002</v>
          </cell>
          <cell r="QZ136">
            <v>6.8878197669999999</v>
          </cell>
          <cell r="RA136">
            <v>7.208207893</v>
          </cell>
          <cell r="RB136">
            <v>7.5285960200000002</v>
          </cell>
          <cell r="RC136">
            <v>7.8489841460000003</v>
          </cell>
          <cell r="RD136">
            <v>8.1693722720000004</v>
          </cell>
          <cell r="RE136">
            <v>8.4897603989999997</v>
          </cell>
          <cell r="RF136">
            <v>8.3156452180000002</v>
          </cell>
          <cell r="RG136">
            <v>8.1415300370000008</v>
          </cell>
          <cell r="RH136">
            <v>8.3629961010000002</v>
          </cell>
          <cell r="RI136">
            <v>8.4647424699999991</v>
          </cell>
          <cell r="RJ136">
            <v>8.8059282299999992</v>
          </cell>
          <cell r="RK136">
            <v>9.0273942950000006</v>
          </cell>
          <cell r="RL136">
            <v>9.248860359</v>
          </cell>
          <cell r="RM136">
            <v>9.6871501920000007</v>
          </cell>
          <cell r="RN136">
            <v>10.12544003</v>
          </cell>
          <cell r="RO136">
            <v>10.56372986</v>
          </cell>
          <cell r="RP136">
            <v>11.002019689999999</v>
          </cell>
          <cell r="RQ136">
            <v>11.44030952</v>
          </cell>
          <cell r="RR136">
            <v>11.44030952</v>
          </cell>
          <cell r="RS136">
            <v>46673.497810000001</v>
          </cell>
          <cell r="RT136">
            <v>47088.117810000003</v>
          </cell>
          <cell r="RU136">
            <v>47939.690999999999</v>
          </cell>
          <cell r="RV136">
            <v>49020.363369999999</v>
          </cell>
          <cell r="RW136">
            <v>48443.689469999998</v>
          </cell>
          <cell r="RX136">
            <v>50192.303290000003</v>
          </cell>
          <cell r="RY136">
            <v>50626.856610000003</v>
          </cell>
          <cell r="RZ136">
            <v>53580.500970000001</v>
          </cell>
          <cell r="SA136">
            <v>53860.503089999998</v>
          </cell>
          <cell r="SB136">
            <v>53431.222009999998</v>
          </cell>
          <cell r="SC136">
            <v>56343.594239999999</v>
          </cell>
          <cell r="SD136">
            <v>58060.38061</v>
          </cell>
          <cell r="SE136">
            <v>56422.651709999998</v>
          </cell>
          <cell r="SF136">
            <v>54574.988669999999</v>
          </cell>
          <cell r="SG136">
            <v>54248.925000000003</v>
          </cell>
          <cell r="SH136">
            <v>53288.610540000001</v>
          </cell>
          <cell r="SI136">
            <v>55073.79911</v>
          </cell>
          <cell r="SJ136">
            <v>55737.909720000003</v>
          </cell>
          <cell r="SK136">
            <v>56387.490259999999</v>
          </cell>
          <cell r="SL136">
            <v>56893.170080000004</v>
          </cell>
          <cell r="SM136">
            <v>52789.174319999998</v>
          </cell>
          <cell r="SN136">
            <v>49592.49626</v>
          </cell>
          <cell r="SO136">
            <v>49085.738250000002</v>
          </cell>
          <cell r="SP136">
            <v>48441.874069999998</v>
          </cell>
          <cell r="SQ136">
            <v>45453.061849999998</v>
          </cell>
          <cell r="SR136">
            <v>46293.219409999998</v>
          </cell>
          <cell r="SS136">
            <v>46239.959949999997</v>
          </cell>
          <cell r="ST136">
            <v>43976.990969999999</v>
          </cell>
          <cell r="SU136">
            <v>42533.56897</v>
          </cell>
          <cell r="SV136">
            <v>41040.777849999999</v>
          </cell>
          <cell r="SW136">
            <v>39505.522940000003</v>
          </cell>
          <cell r="SX136">
            <v>39717.23072</v>
          </cell>
          <cell r="SZ136">
            <v>0.63500000000000001</v>
          </cell>
          <cell r="TA136">
            <v>0.64300000000000002</v>
          </cell>
          <cell r="TB136">
            <v>0.64800000000000002</v>
          </cell>
          <cell r="TC136">
            <v>0.65300000000000002</v>
          </cell>
          <cell r="TD136">
            <v>0.71399999999999997</v>
          </cell>
          <cell r="TE136">
            <v>0.72399999999999998</v>
          </cell>
          <cell r="TF136">
            <v>0.72199999999999998</v>
          </cell>
          <cell r="TG136">
            <v>0.72399999999999998</v>
          </cell>
          <cell r="TH136">
            <v>0.72799999999999998</v>
          </cell>
          <cell r="TI136">
            <v>0.71799999999999997</v>
          </cell>
          <cell r="TJ136">
            <v>0.70799999999999996</v>
          </cell>
          <cell r="TL136">
            <v>19.358188760000001</v>
          </cell>
          <cell r="TM136">
            <v>19.297458939999999</v>
          </cell>
          <cell r="TN136">
            <v>19.267441720000001</v>
          </cell>
          <cell r="TO136">
            <v>19.241292609999999</v>
          </cell>
          <cell r="TP136">
            <v>13.01999595</v>
          </cell>
          <cell r="TQ136">
            <v>13.002357590000001</v>
          </cell>
          <cell r="TR136">
            <v>13.001247190000001</v>
          </cell>
          <cell r="TS136">
            <v>12.99744458</v>
          </cell>
          <cell r="TT136">
            <v>12.99109692</v>
          </cell>
          <cell r="TU136">
            <v>12.97959466</v>
          </cell>
          <cell r="TV136">
            <v>13.04890453</v>
          </cell>
          <cell r="TX136">
            <v>19.924337959999999</v>
          </cell>
          <cell r="TY136">
            <v>19.825436409999998</v>
          </cell>
          <cell r="TZ136">
            <v>19.901112479999998</v>
          </cell>
          <cell r="UA136">
            <v>19.778869780000001</v>
          </cell>
          <cell r="UB136">
            <v>13.24422843</v>
          </cell>
          <cell r="UC136">
            <v>13.08523409</v>
          </cell>
          <cell r="UD136">
            <v>13.11672684</v>
          </cell>
          <cell r="UE136">
            <v>13.18944844</v>
          </cell>
          <cell r="UF136">
            <v>13.23003576</v>
          </cell>
          <cell r="UG136">
            <v>13.18016929</v>
          </cell>
          <cell r="UH136">
            <v>13.235294120000001</v>
          </cell>
          <cell r="UI136">
            <v>7.5745339390000002</v>
          </cell>
          <cell r="UJ136">
            <v>7.4428486820000002</v>
          </cell>
          <cell r="UK136">
            <v>7.2606592179999998</v>
          </cell>
          <cell r="UL136">
            <v>7.1706075670000002</v>
          </cell>
          <cell r="UM136">
            <v>7.0921602249999998</v>
          </cell>
          <cell r="UN136">
            <v>7.0223302839999997</v>
          </cell>
          <cell r="UO136">
            <v>6.9694151880000001</v>
          </cell>
          <cell r="UP136">
            <v>6.9660840029999997</v>
          </cell>
          <cell r="UQ136">
            <v>6.9546761510000001</v>
          </cell>
          <cell r="UR136">
            <v>6.9356331830000002</v>
          </cell>
          <cell r="US136">
            <v>6.9011263850000004</v>
          </cell>
          <cell r="UT136">
            <v>7.1090559960000004</v>
          </cell>
          <cell r="UU136">
            <v>30.542860690000001</v>
          </cell>
          <cell r="UV136">
            <v>30.542860690000001</v>
          </cell>
          <cell r="UW136">
            <v>30.542860690000001</v>
          </cell>
          <cell r="UX136">
            <v>30.542860690000001</v>
          </cell>
          <cell r="UY136">
            <v>30.542860690000001</v>
          </cell>
          <cell r="UZ136">
            <v>11.948800670000001</v>
          </cell>
          <cell r="VA136">
            <v>11.948800670000001</v>
          </cell>
          <cell r="VB136">
            <v>11.948800670000001</v>
          </cell>
          <cell r="VC136">
            <v>11.948800670000001</v>
          </cell>
          <cell r="VD136">
            <v>11.948800670000001</v>
          </cell>
          <cell r="VE136">
            <v>11.948800670000001</v>
          </cell>
          <cell r="VF136">
            <v>11.948800670000001</v>
          </cell>
          <cell r="VH136">
            <v>20.088856910000001</v>
          </cell>
          <cell r="VI136">
            <v>20.088856910000001</v>
          </cell>
          <cell r="VJ136">
            <v>20.088856910000001</v>
          </cell>
          <cell r="VK136">
            <v>20.088856910000001</v>
          </cell>
          <cell r="VL136">
            <v>20.088856910000001</v>
          </cell>
          <cell r="VM136">
            <v>20.088856910000001</v>
          </cell>
          <cell r="VN136">
            <v>20.088856910000001</v>
          </cell>
          <cell r="VO136">
            <v>20.088856910000001</v>
          </cell>
          <cell r="VP136">
            <v>20.088856910000001</v>
          </cell>
          <cell r="VQ136">
            <v>20.088856910000001</v>
          </cell>
          <cell r="VR136">
            <v>20.088856910000001</v>
          </cell>
          <cell r="VS136">
            <v>72</v>
          </cell>
          <cell r="WH136">
            <v>0.36199999999999999</v>
          </cell>
          <cell r="WI136">
            <v>0.34899999999999998</v>
          </cell>
          <cell r="WJ136">
            <v>0.33200000000000002</v>
          </cell>
          <cell r="WK136">
            <v>0.32100000000000001</v>
          </cell>
          <cell r="WL136">
            <v>0.32700000000000001</v>
          </cell>
          <cell r="WM136">
            <v>0.34300000000000003</v>
          </cell>
          <cell r="WN136">
            <v>0.33500000000000002</v>
          </cell>
          <cell r="WO136">
            <v>0.32800000000000001</v>
          </cell>
          <cell r="WP136">
            <v>0.32800000000000001</v>
          </cell>
          <cell r="WQ136">
            <v>0.33500000000000002</v>
          </cell>
          <cell r="WR136">
            <v>0.33100000000000002</v>
          </cell>
          <cell r="WS136">
            <v>0.34100000000000003</v>
          </cell>
          <cell r="WT136">
            <v>0.33400000000000002</v>
          </cell>
          <cell r="WU136">
            <v>0.33300000000000002</v>
          </cell>
          <cell r="WV136">
            <v>0.32800000000000001</v>
          </cell>
          <cell r="WW136">
            <v>0.307</v>
          </cell>
          <cell r="WX136">
            <v>0.30499999999999999</v>
          </cell>
          <cell r="WY136">
            <v>0.3</v>
          </cell>
          <cell r="WZ136">
            <v>26</v>
          </cell>
          <cell r="XA136">
            <v>25</v>
          </cell>
          <cell r="XB136">
            <v>23</v>
          </cell>
          <cell r="XC136">
            <v>22</v>
          </cell>
          <cell r="XD136">
            <v>21</v>
          </cell>
          <cell r="XE136">
            <v>21</v>
          </cell>
          <cell r="XF136">
            <v>20</v>
          </cell>
          <cell r="XG136">
            <v>20</v>
          </cell>
          <cell r="XH136">
            <v>20</v>
          </cell>
          <cell r="XI136">
            <v>20</v>
          </cell>
          <cell r="XJ136">
            <v>20</v>
          </cell>
          <cell r="XK136">
            <v>20</v>
          </cell>
          <cell r="XL136">
            <v>20</v>
          </cell>
          <cell r="XM136">
            <v>20</v>
          </cell>
          <cell r="XN136">
            <v>19</v>
          </cell>
          <cell r="XO136">
            <v>19</v>
          </cell>
          <cell r="XP136">
            <v>18</v>
          </cell>
          <cell r="XQ136">
            <v>18</v>
          </cell>
          <cell r="XR136">
            <v>18</v>
          </cell>
          <cell r="XS136">
            <v>18</v>
          </cell>
          <cell r="XT136">
            <v>18</v>
          </cell>
          <cell r="XU136">
            <v>18</v>
          </cell>
          <cell r="XV136">
            <v>18</v>
          </cell>
          <cell r="XW136">
            <v>18</v>
          </cell>
          <cell r="XX136">
            <v>18</v>
          </cell>
          <cell r="XY136">
            <v>19</v>
          </cell>
          <cell r="XZ136">
            <v>19</v>
          </cell>
          <cell r="YA136">
            <v>19</v>
          </cell>
          <cell r="YB136">
            <v>19</v>
          </cell>
          <cell r="YC136">
            <v>19</v>
          </cell>
          <cell r="YD136">
            <v>19</v>
          </cell>
          <cell r="YE136">
            <v>19</v>
          </cell>
          <cell r="YF136">
            <v>110.373</v>
          </cell>
          <cell r="YG136">
            <v>98.87</v>
          </cell>
          <cell r="YH136">
            <v>86.545000000000002</v>
          </cell>
          <cell r="YI136">
            <v>76.975999999999999</v>
          </cell>
          <cell r="YJ136">
            <v>68.266999999999996</v>
          </cell>
          <cell r="YK136">
            <v>60.755000000000003</v>
          </cell>
          <cell r="YL136">
            <v>62.625</v>
          </cell>
          <cell r="YM136">
            <v>57.472000000000001</v>
          </cell>
          <cell r="YN136">
            <v>49.067</v>
          </cell>
          <cell r="YO136">
            <v>41.185000000000002</v>
          </cell>
          <cell r="YP136">
            <v>31.446999999999999</v>
          </cell>
          <cell r="YQ136">
            <v>24.462</v>
          </cell>
          <cell r="YR136">
            <v>20.372</v>
          </cell>
          <cell r="YS136">
            <v>17.256</v>
          </cell>
          <cell r="YT136">
            <v>14.465999999999999</v>
          </cell>
          <cell r="YU136">
            <v>12.215</v>
          </cell>
          <cell r="YV136">
            <v>10.225</v>
          </cell>
          <cell r="YW136">
            <v>10.401999999999999</v>
          </cell>
          <cell r="YX136">
            <v>11.516999999999999</v>
          </cell>
          <cell r="YY136">
            <v>15.489000000000001</v>
          </cell>
          <cell r="YZ136">
            <v>14.944000000000001</v>
          </cell>
          <cell r="ZA136">
            <v>15.148999999999999</v>
          </cell>
          <cell r="ZB136">
            <v>15.814</v>
          </cell>
          <cell r="ZC136">
            <v>18.056999999999999</v>
          </cell>
          <cell r="ZD136">
            <v>17.725999999999999</v>
          </cell>
          <cell r="ZE136">
            <v>17.364999999999998</v>
          </cell>
          <cell r="ZF136">
            <v>16.332000000000001</v>
          </cell>
          <cell r="ZG136">
            <v>15.673999999999999</v>
          </cell>
          <cell r="ZH136">
            <v>14.11</v>
          </cell>
          <cell r="ZI136">
            <v>11.317</v>
          </cell>
          <cell r="ZJ136">
            <v>10.305999999999999</v>
          </cell>
          <cell r="ZK136">
            <v>9.9440000000000008</v>
          </cell>
          <cell r="ZW136">
            <v>28.284576220000002</v>
          </cell>
          <cell r="ZX136">
            <v>30.433890399999999</v>
          </cell>
          <cell r="ZY136">
            <v>32.74652863</v>
          </cell>
          <cell r="ZZ136">
            <v>35.641564940000002</v>
          </cell>
          <cell r="AAA136">
            <v>38.536601259999998</v>
          </cell>
          <cell r="AAB136">
            <v>41.431637569999999</v>
          </cell>
          <cell r="AAC136">
            <v>44.326673890000002</v>
          </cell>
          <cell r="AAD136">
            <v>47.221710209999998</v>
          </cell>
          <cell r="AAE136">
            <v>49.168029789999999</v>
          </cell>
          <cell r="AAF136">
            <v>51.114349369999999</v>
          </cell>
          <cell r="AAG136">
            <v>55.573359680000003</v>
          </cell>
          <cell r="AAH136">
            <v>60.03237</v>
          </cell>
          <cell r="AAI136">
            <v>64.491380309999997</v>
          </cell>
          <cell r="AAJ136">
            <v>68.950390630000001</v>
          </cell>
          <cell r="AAK136">
            <v>73.409400939999998</v>
          </cell>
          <cell r="AAL136">
            <v>78.055661009999994</v>
          </cell>
          <cell r="AAM136">
            <v>82.701921080000005</v>
          </cell>
          <cell r="AAN136">
            <v>87.348181150000002</v>
          </cell>
          <cell r="AAO136">
            <v>91.994441219999999</v>
          </cell>
          <cell r="AAP136">
            <v>96.640701289999996</v>
          </cell>
          <cell r="AAQ136">
            <v>96.640701289999996</v>
          </cell>
          <cell r="ABB136">
            <v>36.726081819999997</v>
          </cell>
          <cell r="ABC136">
            <v>38.822266169999999</v>
          </cell>
          <cell r="ABD136">
            <v>41.038092720000002</v>
          </cell>
          <cell r="ABE136">
            <v>43.380390169999998</v>
          </cell>
          <cell r="ABF136">
            <v>46.155070500000001</v>
          </cell>
          <cell r="ABG136">
            <v>48.929750820000002</v>
          </cell>
          <cell r="ABH136">
            <v>51.704431149999998</v>
          </cell>
          <cell r="ABI136">
            <v>54.47911148</v>
          </cell>
          <cell r="ABJ136">
            <v>57.253791810000003</v>
          </cell>
          <cell r="ABK136">
            <v>55.138935089999997</v>
          </cell>
          <cell r="ABL136">
            <v>53.024078369999998</v>
          </cell>
          <cell r="ABM136">
            <v>54.703752139999999</v>
          </cell>
          <cell r="ABN136">
            <v>57.278387449999997</v>
          </cell>
          <cell r="ABO136">
            <v>59.405541990000003</v>
          </cell>
          <cell r="ABP136">
            <v>61.532696530000003</v>
          </cell>
          <cell r="ABQ136">
            <v>63.659851070000002</v>
          </cell>
          <cell r="ABR136">
            <v>70.910026549999998</v>
          </cell>
          <cell r="ABS136">
            <v>78.160202029999994</v>
          </cell>
          <cell r="ABT136">
            <v>85.410377499999996</v>
          </cell>
          <cell r="ABU136">
            <v>92.660552980000006</v>
          </cell>
          <cell r="ABV136">
            <v>99.910728449999993</v>
          </cell>
          <cell r="ABW136">
            <v>99.910728449999993</v>
          </cell>
          <cell r="ACL136">
            <v>7.80141844</v>
          </cell>
          <cell r="ACM136">
            <v>7.80141844</v>
          </cell>
          <cell r="ACN136">
            <v>7.80141844</v>
          </cell>
          <cell r="ACO136">
            <v>9.0909090910000003</v>
          </cell>
          <cell r="ACP136">
            <v>9.0909090910000003</v>
          </cell>
          <cell r="ACQ136">
            <v>8.9743589739999994</v>
          </cell>
          <cell r="ACR136">
            <v>8.9743589739999994</v>
          </cell>
          <cell r="ACS136">
            <v>9.580838323</v>
          </cell>
          <cell r="ACT136">
            <v>9.580838323</v>
          </cell>
          <cell r="ACU136">
            <v>9.580838323</v>
          </cell>
          <cell r="ACV136">
            <v>9.580838323</v>
          </cell>
          <cell r="ACW136">
            <v>8.2352941180000006</v>
          </cell>
          <cell r="ACX136">
            <v>8.8235294119999992</v>
          </cell>
          <cell r="ACY136">
            <v>8.8235294119999992</v>
          </cell>
          <cell r="ACZ136">
            <v>8.8235294119999992</v>
          </cell>
          <cell r="ADA136">
            <v>9.8837209300000008</v>
          </cell>
          <cell r="ADB136">
            <v>9.8837209300000008</v>
          </cell>
          <cell r="ADC136">
            <v>9.8837209300000008</v>
          </cell>
          <cell r="ADR136">
            <v>92.198581559999994</v>
          </cell>
          <cell r="ADS136">
            <v>92.198581559999994</v>
          </cell>
          <cell r="ADT136">
            <v>92.198581559999994</v>
          </cell>
          <cell r="ADU136">
            <v>90.909090910000003</v>
          </cell>
          <cell r="ADV136">
            <v>90.909090910000003</v>
          </cell>
          <cell r="ADW136">
            <v>91.025641030000003</v>
          </cell>
          <cell r="ADX136">
            <v>91.025641030000003</v>
          </cell>
          <cell r="ADY136">
            <v>90.419161680000002</v>
          </cell>
          <cell r="ADZ136">
            <v>90.419161680000002</v>
          </cell>
          <cell r="AEA136">
            <v>90.419161680000002</v>
          </cell>
          <cell r="AEB136">
            <v>90.419161680000002</v>
          </cell>
          <cell r="AEC136">
            <v>91.764705879999994</v>
          </cell>
          <cell r="AED136">
            <v>91.176470589999994</v>
          </cell>
          <cell r="AEE136">
            <v>91.176470589999994</v>
          </cell>
          <cell r="AEF136">
            <v>91.176470589999994</v>
          </cell>
          <cell r="AEG136">
            <v>90.116279070000004</v>
          </cell>
          <cell r="AEH136">
            <v>90.116279070000004</v>
          </cell>
          <cell r="AEI136">
            <v>90.116279070000004</v>
          </cell>
          <cell r="AEJ136">
            <v>21.780999999999999</v>
          </cell>
          <cell r="AEK136">
            <v>21.731999999999999</v>
          </cell>
          <cell r="AEL136">
            <v>21.637</v>
          </cell>
          <cell r="AEM136">
            <v>21.687999999999999</v>
          </cell>
          <cell r="AEN136">
            <v>21.885999999999999</v>
          </cell>
          <cell r="AEO136">
            <v>22.097999999999999</v>
          </cell>
          <cell r="AEP136">
            <v>22.321999999999999</v>
          </cell>
          <cell r="AEQ136">
            <v>22.495000000000001</v>
          </cell>
          <cell r="AER136">
            <v>22.835999999999999</v>
          </cell>
          <cell r="AES136">
            <v>23.297000000000001</v>
          </cell>
          <cell r="AET136">
            <v>23.498999999999999</v>
          </cell>
          <cell r="AEU136">
            <v>23.677</v>
          </cell>
          <cell r="AEV136">
            <v>24.12</v>
          </cell>
          <cell r="AEW136">
            <v>24.646999999999998</v>
          </cell>
          <cell r="AEX136">
            <v>25.196999999999999</v>
          </cell>
          <cell r="AEY136">
            <v>25.725999999999999</v>
          </cell>
          <cell r="AEZ136">
            <v>26.169</v>
          </cell>
          <cell r="AFA136">
            <v>26.603000000000002</v>
          </cell>
          <cell r="AFB136">
            <v>27.02</v>
          </cell>
          <cell r="AFC136">
            <v>27.405999999999999</v>
          </cell>
          <cell r="AFD136">
            <v>27.757000000000001</v>
          </cell>
          <cell r="AFE136">
            <v>28.035</v>
          </cell>
          <cell r="AFF136">
            <v>28.323</v>
          </cell>
          <cell r="AFG136">
            <v>28.65</v>
          </cell>
          <cell r="AFH136">
            <v>29.033000000000001</v>
          </cell>
          <cell r="AFI136">
            <v>29.475999999999999</v>
          </cell>
          <cell r="AFJ136">
            <v>29.984999999999999</v>
          </cell>
          <cell r="AFK136">
            <v>30.04</v>
          </cell>
          <cell r="AFL136">
            <v>29.998000000000001</v>
          </cell>
          <cell r="AFM136">
            <v>30.026</v>
          </cell>
          <cell r="AFN136">
            <v>27.68</v>
          </cell>
          <cell r="AFO136">
            <v>28.721</v>
          </cell>
          <cell r="AFP136">
            <v>77.697999999999993</v>
          </cell>
          <cell r="AFQ136">
            <v>76.536000000000001</v>
          </cell>
          <cell r="AFR136">
            <v>75.272000000000006</v>
          </cell>
          <cell r="AFS136">
            <v>74.307000000000002</v>
          </cell>
          <cell r="AFT136">
            <v>73.727000000000004</v>
          </cell>
          <cell r="AFU136">
            <v>73.363</v>
          </cell>
          <cell r="AFV136">
            <v>73.81</v>
          </cell>
          <cell r="AFW136">
            <v>74.272999999999996</v>
          </cell>
          <cell r="AFX136">
            <v>75.052999999999997</v>
          </cell>
          <cell r="AFY136">
            <v>75.994</v>
          </cell>
          <cell r="AFZ136">
            <v>76.474999999999994</v>
          </cell>
          <cell r="AGA136">
            <v>76.564999999999998</v>
          </cell>
          <cell r="AGB136">
            <v>76.834000000000003</v>
          </cell>
          <cell r="AGC136">
            <v>77.055999999999997</v>
          </cell>
          <cell r="AGD136">
            <v>78.638999999999996</v>
          </cell>
          <cell r="AGE136">
            <v>80.111999999999995</v>
          </cell>
          <cell r="AGF136">
            <v>81.266999999999996</v>
          </cell>
          <cell r="AGG136">
            <v>82.347999999999999</v>
          </cell>
          <cell r="AGH136">
            <v>83.331999999999994</v>
          </cell>
          <cell r="AGI136">
            <v>84.171999999999997</v>
          </cell>
          <cell r="AGJ136">
            <v>84.861999999999995</v>
          </cell>
          <cell r="AGK136">
            <v>85.286000000000001</v>
          </cell>
          <cell r="AGL136">
            <v>85.704999999999998</v>
          </cell>
          <cell r="AGM136">
            <v>86.198999999999998</v>
          </cell>
          <cell r="AGN136">
            <v>86.823999999999998</v>
          </cell>
          <cell r="AGO136">
            <v>87.587999999999994</v>
          </cell>
          <cell r="AGP136">
            <v>88.504999999999995</v>
          </cell>
          <cell r="AGQ136">
            <v>88.537000000000006</v>
          </cell>
          <cell r="AGR136">
            <v>88.525000000000006</v>
          </cell>
          <cell r="AGS136">
            <v>88.641000000000005</v>
          </cell>
          <cell r="AGT136">
            <v>83.634</v>
          </cell>
          <cell r="AGU136">
            <v>85.042000000000002</v>
          </cell>
          <cell r="AGV136">
            <v>1</v>
          </cell>
          <cell r="AHG136">
            <v>0.60399999999999998</v>
          </cell>
          <cell r="AHH136">
            <v>0.61699999999999999</v>
          </cell>
          <cell r="AHI136">
            <v>0.59499999999999997</v>
          </cell>
          <cell r="AHJ136">
            <v>0.59399999999999997</v>
          </cell>
          <cell r="AHK136">
            <v>0.60199999999999998</v>
          </cell>
          <cell r="AHL136">
            <v>0.624</v>
          </cell>
          <cell r="AHM136">
            <v>0.60699999999999998</v>
          </cell>
          <cell r="AHN136">
            <v>0.59799999999999998</v>
          </cell>
          <cell r="AHO136">
            <v>0.60599999999999998</v>
          </cell>
          <cell r="AHP136">
            <v>0.63500000000000001</v>
          </cell>
          <cell r="AHQ136">
            <v>0.628</v>
          </cell>
          <cell r="AHR136">
            <v>0.623</v>
          </cell>
          <cell r="AHS136">
            <v>0.61099999999999999</v>
          </cell>
          <cell r="AHT136">
            <v>0.62</v>
          </cell>
          <cell r="AHU136">
            <v>0.64900000000000002</v>
          </cell>
          <cell r="AHV136">
            <v>0.65</v>
          </cell>
          <cell r="AHW136">
            <v>0.68799999999999994</v>
          </cell>
          <cell r="AHX136">
            <v>0.66800000000000004</v>
          </cell>
          <cell r="AHY136">
            <v>0.67700000000000005</v>
          </cell>
          <cell r="AHZ136">
            <v>0.73</v>
          </cell>
          <cell r="AIA136">
            <v>0.71899999999999997</v>
          </cell>
          <cell r="AIB136">
            <v>0.71</v>
          </cell>
          <cell r="AIM136">
            <v>14.32624113</v>
          </cell>
          <cell r="AIN136">
            <v>13.82681564</v>
          </cell>
          <cell r="AIO136">
            <v>17.70401107</v>
          </cell>
          <cell r="AIP136">
            <v>18.741450069999999</v>
          </cell>
          <cell r="AIQ136">
            <v>18.538565630000001</v>
          </cell>
          <cell r="AIR136">
            <v>16.241610739999999</v>
          </cell>
          <cell r="AIS136">
            <v>19.38911023</v>
          </cell>
          <cell r="AIT136">
            <v>21.522309709999998</v>
          </cell>
          <cell r="AIU136">
            <v>21.50259067</v>
          </cell>
          <cell r="AIV136">
            <v>18.901660280000002</v>
          </cell>
          <cell r="AIW136">
            <v>20.304568530000001</v>
          </cell>
          <cell r="AIX136">
            <v>21.437578810000002</v>
          </cell>
          <cell r="AIY136">
            <v>23.81546135</v>
          </cell>
          <cell r="AIZ136">
            <v>23.362175529999998</v>
          </cell>
          <cell r="AJA136">
            <v>20.270270270000001</v>
          </cell>
          <cell r="AJB136">
            <v>21.02065614</v>
          </cell>
          <cell r="AJC136">
            <v>17.406962790000001</v>
          </cell>
          <cell r="AJD136">
            <v>19.61492178</v>
          </cell>
          <cell r="AJE136">
            <v>18.824940049999999</v>
          </cell>
          <cell r="AJF136">
            <v>12.991656730000001</v>
          </cell>
          <cell r="AJG136">
            <v>13.0592503</v>
          </cell>
          <cell r="AJH136">
            <v>12.99019608</v>
          </cell>
          <cell r="AJI136">
            <v>6.1928272379999996</v>
          </cell>
          <cell r="AJJ136">
            <v>6.1226084719999996</v>
          </cell>
          <cell r="AJK136">
            <v>5.9964956950000001</v>
          </cell>
          <cell r="AJL136">
            <v>6.3823051350000002</v>
          </cell>
          <cell r="AJM136">
            <v>7.0070596099999998</v>
          </cell>
          <cell r="AJN136">
            <v>7.1311817890000002</v>
          </cell>
          <cell r="AJO136">
            <v>6.6544937209999997</v>
          </cell>
          <cell r="AJP136">
            <v>6.77756136</v>
          </cell>
          <cell r="AJQ136">
            <v>7.2388030539999999</v>
          </cell>
          <cell r="AJR136">
            <v>9.1163969730000005</v>
          </cell>
          <cell r="AJS136">
            <v>9.495527504</v>
          </cell>
          <cell r="AJT136">
            <v>8.7612779649999997</v>
          </cell>
          <cell r="AJU136">
            <v>10.80789496</v>
          </cell>
          <cell r="AJV136">
            <v>13.42215923</v>
          </cell>
          <cell r="AJW136">
            <v>11.28289028</v>
          </cell>
          <cell r="AJX136">
            <v>11.73415162</v>
          </cell>
          <cell r="AJY136">
            <v>15.129934690000001</v>
          </cell>
          <cell r="AJZ136">
            <v>16.547604620000001</v>
          </cell>
          <cell r="AKA136">
            <v>15.307403259999999</v>
          </cell>
          <cell r="AKB136">
            <v>14.134656100000001</v>
          </cell>
          <cell r="AKC136">
            <v>15.42528952</v>
          </cell>
          <cell r="AKD136">
            <v>16.44848464</v>
          </cell>
          <cell r="AKE136">
            <v>16.857521760000001</v>
          </cell>
          <cell r="AKF136">
            <v>16.276535899999999</v>
          </cell>
          <cell r="AKG136">
            <v>15.06642233</v>
          </cell>
          <cell r="AKH136">
            <v>14.49527904</v>
          </cell>
          <cell r="AKI136">
            <v>13.46449013</v>
          </cell>
          <cell r="AKJ136">
            <v>14.12486434</v>
          </cell>
          <cell r="AKK136">
            <v>12.55147301</v>
          </cell>
          <cell r="AKL136">
            <v>12.21243638</v>
          </cell>
          <cell r="AKM136">
            <v>12.17292984</v>
          </cell>
          <cell r="AKN136">
            <v>12.17292984</v>
          </cell>
          <cell r="AKO136">
            <v>14.9</v>
          </cell>
          <cell r="AKP136">
            <v>15.29</v>
          </cell>
          <cell r="AKQ136">
            <v>18.989999999999998</v>
          </cell>
          <cell r="AKR136">
            <v>18.38</v>
          </cell>
          <cell r="AKS136">
            <v>16.100000000000001</v>
          </cell>
          <cell r="AKT136">
            <v>16</v>
          </cell>
          <cell r="AKU136">
            <v>14.42</v>
          </cell>
          <cell r="AKV136">
            <v>16.57</v>
          </cell>
          <cell r="AKW136">
            <v>15.1</v>
          </cell>
          <cell r="AKX136">
            <v>13.1</v>
          </cell>
          <cell r="AKY136">
            <v>15.95</v>
          </cell>
          <cell r="AKZ136">
            <v>15.97</v>
          </cell>
          <cell r="ALA136">
            <v>21.23</v>
          </cell>
          <cell r="ALB136">
            <v>19.39</v>
          </cell>
          <cell r="ALC136">
            <v>22.3</v>
          </cell>
          <cell r="ALD136">
            <v>16.420000000000002</v>
          </cell>
          <cell r="ALE136">
            <v>17.93</v>
          </cell>
          <cell r="ALF136">
            <v>20.239999999999998</v>
          </cell>
          <cell r="ALG136">
            <v>22.21</v>
          </cell>
          <cell r="ALH136">
            <v>18.48</v>
          </cell>
          <cell r="ALI136">
            <v>19.579999999999998</v>
          </cell>
          <cell r="ALJ136">
            <v>20.239999999999998</v>
          </cell>
          <cell r="ALK136">
            <v>24.81</v>
          </cell>
          <cell r="ALL136">
            <v>24.73</v>
          </cell>
          <cell r="ALM136">
            <v>20.07</v>
          </cell>
          <cell r="ALN136">
            <v>22.63</v>
          </cell>
          <cell r="ALO136">
            <v>16.239999999999998</v>
          </cell>
          <cell r="ALP136">
            <v>20.03</v>
          </cell>
          <cell r="ALQ136">
            <v>20.76</v>
          </cell>
          <cell r="ALR136">
            <v>8.91</v>
          </cell>
          <cell r="ALS136">
            <v>8.91</v>
          </cell>
          <cell r="ALT136">
            <v>8.91</v>
          </cell>
        </row>
        <row r="137">
          <cell r="A137" t="str">
            <v>Pakistan</v>
          </cell>
          <cell r="B137" t="str">
            <v>PAK</v>
          </cell>
          <cell r="C137" t="str">
            <v>Low</v>
          </cell>
          <cell r="D137" t="str">
            <v>SA</v>
          </cell>
          <cell r="E137">
            <v>161</v>
          </cell>
          <cell r="F137">
            <v>0.4</v>
          </cell>
          <cell r="G137">
            <v>0.40400000000000003</v>
          </cell>
          <cell r="H137">
            <v>0.40899999999999997</v>
          </cell>
          <cell r="I137">
            <v>0.41</v>
          </cell>
          <cell r="J137">
            <v>0.41399999999999998</v>
          </cell>
          <cell r="K137">
            <v>0.41699999999999998</v>
          </cell>
          <cell r="L137">
            <v>0.42299999999999999</v>
          </cell>
          <cell r="M137">
            <v>0.42499999999999999</v>
          </cell>
          <cell r="N137">
            <v>0.43</v>
          </cell>
          <cell r="O137">
            <v>0.435</v>
          </cell>
          <cell r="P137">
            <v>0.441</v>
          </cell>
          <cell r="Q137">
            <v>0.44800000000000001</v>
          </cell>
          <cell r="R137">
            <v>0.45400000000000001</v>
          </cell>
          <cell r="S137">
            <v>0.46200000000000002</v>
          </cell>
          <cell r="T137">
            <v>0.47499999999999998</v>
          </cell>
          <cell r="U137">
            <v>0.48399999999999999</v>
          </cell>
          <cell r="V137">
            <v>0.49299999999999999</v>
          </cell>
          <cell r="W137">
            <v>0.499</v>
          </cell>
          <cell r="X137">
            <v>0.498</v>
          </cell>
          <cell r="Y137">
            <v>0.502</v>
          </cell>
          <cell r="Z137">
            <v>0.505</v>
          </cell>
          <cell r="AA137">
            <v>0.50800000000000001</v>
          </cell>
          <cell r="AB137">
            <v>0.51300000000000001</v>
          </cell>
          <cell r="AC137">
            <v>0.51800000000000002</v>
          </cell>
          <cell r="AD137">
            <v>0.52700000000000002</v>
          </cell>
          <cell r="AE137">
            <v>0.53400000000000003</v>
          </cell>
          <cell r="AF137">
            <v>0.54100000000000004</v>
          </cell>
          <cell r="AG137">
            <v>0.54300000000000004</v>
          </cell>
          <cell r="AH137">
            <v>0.54500000000000004</v>
          </cell>
          <cell r="AI137">
            <v>0.54600000000000004</v>
          </cell>
          <cell r="AJ137">
            <v>0.54300000000000004</v>
          </cell>
          <cell r="AK137">
            <v>0.54400000000000004</v>
          </cell>
          <cell r="AL137">
            <v>60.065600000000003</v>
          </cell>
          <cell r="AM137">
            <v>60.259399999999999</v>
          </cell>
          <cell r="AN137">
            <v>60.1158</v>
          </cell>
          <cell r="AO137">
            <v>59.934199999999997</v>
          </cell>
          <cell r="AP137">
            <v>60.115900000000003</v>
          </cell>
          <cell r="AQ137">
            <v>59.878399999999999</v>
          </cell>
          <cell r="AR137">
            <v>60.398200000000003</v>
          </cell>
          <cell r="AS137">
            <v>60.603400000000001</v>
          </cell>
          <cell r="AT137">
            <v>61.089799999999997</v>
          </cell>
          <cell r="AU137">
            <v>61.679000000000002</v>
          </cell>
          <cell r="AV137">
            <v>62.101799999999997</v>
          </cell>
          <cell r="AW137">
            <v>62.421399999999998</v>
          </cell>
          <cell r="AX137">
            <v>62.626399999999997</v>
          </cell>
          <cell r="AY137">
            <v>62.843000000000004</v>
          </cell>
          <cell r="AZ137">
            <v>63.052199999999999</v>
          </cell>
          <cell r="BA137">
            <v>62.465699999999998</v>
          </cell>
          <cell r="BB137">
            <v>63.731200000000001</v>
          </cell>
          <cell r="BC137">
            <v>63.851700000000001</v>
          </cell>
          <cell r="BD137">
            <v>64.036000000000001</v>
          </cell>
          <cell r="BE137">
            <v>64.14</v>
          </cell>
          <cell r="BF137">
            <v>64.436099999999996</v>
          </cell>
          <cell r="BG137">
            <v>64.648200000000003</v>
          </cell>
          <cell r="BH137">
            <v>64.782300000000006</v>
          </cell>
          <cell r="BI137">
            <v>65.149500000000003</v>
          </cell>
          <cell r="BJ137">
            <v>65.284199999999998</v>
          </cell>
          <cell r="BK137">
            <v>65.697100000000006</v>
          </cell>
          <cell r="BL137">
            <v>65.8797</v>
          </cell>
          <cell r="BM137">
            <v>66.297200000000004</v>
          </cell>
          <cell r="BN137">
            <v>66.481999999999999</v>
          </cell>
          <cell r="BO137">
            <v>66.755799999999994</v>
          </cell>
          <cell r="BP137">
            <v>66.269499999999994</v>
          </cell>
          <cell r="BQ137">
            <v>66.097899999999996</v>
          </cell>
          <cell r="BR137">
            <v>4.6260499949999998</v>
          </cell>
          <cell r="BS137">
            <v>4.6803869100000002</v>
          </cell>
          <cell r="BT137">
            <v>4.7347238249999997</v>
          </cell>
          <cell r="BU137">
            <v>4.789060739</v>
          </cell>
          <cell r="BV137">
            <v>4.8433976540000003</v>
          </cell>
          <cell r="BW137">
            <v>4.8977345689999998</v>
          </cell>
          <cell r="BX137">
            <v>4.9520714830000001</v>
          </cell>
          <cell r="BY137">
            <v>5.0064083979999996</v>
          </cell>
          <cell r="BZ137">
            <v>5.060745313</v>
          </cell>
          <cell r="CA137">
            <v>5.1150822270000003</v>
          </cell>
          <cell r="CB137">
            <v>5.1694191419999997</v>
          </cell>
          <cell r="CC137">
            <v>5.2237560570000001</v>
          </cell>
          <cell r="CD137">
            <v>5.2780929710000004</v>
          </cell>
          <cell r="CE137">
            <v>5.3324298859999999</v>
          </cell>
          <cell r="CF137">
            <v>5.7423400879999997</v>
          </cell>
          <cell r="CG137">
            <v>6.0935201640000001</v>
          </cell>
          <cell r="CH137">
            <v>6.2811098100000002</v>
          </cell>
          <cell r="CI137">
            <v>6.7135801319999997</v>
          </cell>
          <cell r="CJ137">
            <v>6.7319397929999996</v>
          </cell>
          <cell r="CK137">
            <v>6.8180098530000004</v>
          </cell>
          <cell r="CL137">
            <v>6.8136248589999999</v>
          </cell>
          <cell r="CM137">
            <v>6.8092398640000003</v>
          </cell>
          <cell r="CN137">
            <v>6.9199099540000004</v>
          </cell>
          <cell r="CO137">
            <v>6.9787402150000002</v>
          </cell>
          <cell r="CP137">
            <v>7.2969098089999997</v>
          </cell>
          <cell r="CQ137">
            <v>7.5842900279999999</v>
          </cell>
          <cell r="CR137">
            <v>7.9894499779999997</v>
          </cell>
          <cell r="CS137">
            <v>7.9317297939999998</v>
          </cell>
          <cell r="CT137">
            <v>8.2759399410000007</v>
          </cell>
          <cell r="CU137">
            <v>8.6583499909999997</v>
          </cell>
          <cell r="CV137">
            <v>8.6583499909999997</v>
          </cell>
          <cell r="CW137">
            <v>8.6583499909999997</v>
          </cell>
          <cell r="CX137">
            <v>2.291861259</v>
          </cell>
          <cell r="CY137">
            <v>2.390371085</v>
          </cell>
          <cell r="CZ137">
            <v>2.4888809109999999</v>
          </cell>
          <cell r="DA137">
            <v>2.5873907370000002</v>
          </cell>
          <cell r="DB137">
            <v>2.6859005630000001</v>
          </cell>
          <cell r="DC137">
            <v>2.784410389</v>
          </cell>
          <cell r="DD137">
            <v>2.88493062</v>
          </cell>
          <cell r="DE137">
            <v>2.9854508499999999</v>
          </cell>
          <cell r="DF137">
            <v>3.0859710809999998</v>
          </cell>
          <cell r="DG137">
            <v>3.1864913119999998</v>
          </cell>
          <cell r="DH137">
            <v>3.2870115420000001</v>
          </cell>
          <cell r="DI137">
            <v>3.5363017139999999</v>
          </cell>
          <cell r="DJ137">
            <v>3.7855918860000002</v>
          </cell>
          <cell r="DK137">
            <v>4.034882058</v>
          </cell>
          <cell r="DL137">
            <v>4.2841722300000002</v>
          </cell>
          <cell r="DM137">
            <v>4.5334624029999997</v>
          </cell>
          <cell r="DN137">
            <v>4.5213999749999996</v>
          </cell>
          <cell r="DO137">
            <v>4.4106299880000002</v>
          </cell>
          <cell r="DP137">
            <v>4.2998600009999999</v>
          </cell>
          <cell r="DQ137">
            <v>4.4661297800000002</v>
          </cell>
          <cell r="DR137">
            <v>4.5949401859999996</v>
          </cell>
          <cell r="DS137">
            <v>4.721109867</v>
          </cell>
          <cell r="DT137">
            <v>4.8181500430000002</v>
          </cell>
          <cell r="DU137">
            <v>4.9580402369999996</v>
          </cell>
          <cell r="DV137">
            <v>5.1626400950000004</v>
          </cell>
          <cell r="DW137">
            <v>5.1626400950000004</v>
          </cell>
          <cell r="DX137">
            <v>5.1626400950000004</v>
          </cell>
          <cell r="DY137">
            <v>5.1150498390000001</v>
          </cell>
          <cell r="DZ137">
            <v>4.8256900309999997</v>
          </cell>
          <cell r="EA137">
            <v>4.5363302230000002</v>
          </cell>
          <cell r="EB137">
            <v>4.5363302230000002</v>
          </cell>
          <cell r="EC137">
            <v>4.5363302230000002</v>
          </cell>
          <cell r="ED137">
            <v>2841.108123</v>
          </cell>
          <cell r="EE137">
            <v>2897.6235980000001</v>
          </cell>
          <cell r="EF137">
            <v>3033.3043229999998</v>
          </cell>
          <cell r="EG137">
            <v>2993.4956950000001</v>
          </cell>
          <cell r="EH137">
            <v>3015.1951079999999</v>
          </cell>
          <cell r="EI137">
            <v>3080.7860810000002</v>
          </cell>
          <cell r="EJ137">
            <v>3133.8712489999998</v>
          </cell>
          <cell r="EK137">
            <v>3062.7572869999999</v>
          </cell>
          <cell r="EL137">
            <v>3039.77297</v>
          </cell>
          <cell r="EM137">
            <v>3097.3491199999999</v>
          </cell>
          <cell r="EN137">
            <v>3160.7106899999999</v>
          </cell>
          <cell r="EO137">
            <v>3183.5511609999999</v>
          </cell>
          <cell r="EP137">
            <v>3178.95183</v>
          </cell>
          <cell r="EQ137">
            <v>3303.0554699999998</v>
          </cell>
          <cell r="ER137">
            <v>3485.40969</v>
          </cell>
          <cell r="ES137">
            <v>3631.1205540000001</v>
          </cell>
          <cell r="ET137">
            <v>3761.372437</v>
          </cell>
          <cell r="EU137">
            <v>3838.6377710000002</v>
          </cell>
          <cell r="EV137">
            <v>3820.4181659999999</v>
          </cell>
          <cell r="EW137">
            <v>3829.371862</v>
          </cell>
          <cell r="EX137">
            <v>3835.5129240000001</v>
          </cell>
          <cell r="EY137">
            <v>3873.4609780000001</v>
          </cell>
          <cell r="EZ137">
            <v>3924.4798860000001</v>
          </cell>
          <cell r="FA137">
            <v>4006.327569</v>
          </cell>
          <cell r="FB137">
            <v>4105.2289419999997</v>
          </cell>
          <cell r="FC137">
            <v>4207.0103079999999</v>
          </cell>
          <cell r="FD137">
            <v>4337.2779380000002</v>
          </cell>
          <cell r="FE137">
            <v>4495.9506899999997</v>
          </cell>
          <cell r="FF137">
            <v>4657.880392</v>
          </cell>
          <cell r="FG137">
            <v>4603.5565790000001</v>
          </cell>
          <cell r="FH137">
            <v>4467.2363649999998</v>
          </cell>
          <cell r="FI137">
            <v>4623.70543</v>
          </cell>
          <cell r="FJ137">
            <v>5</v>
          </cell>
          <cell r="FK137">
            <v>0.53700000000000003</v>
          </cell>
          <cell r="FL137">
            <v>0.56699999999999995</v>
          </cell>
          <cell r="FM137">
            <v>0.57399999999999995</v>
          </cell>
          <cell r="FN137">
            <v>0.58299999999999996</v>
          </cell>
          <cell r="FO137">
            <v>0.59299999999999997</v>
          </cell>
          <cell r="FP137">
            <v>0.58699999999999997</v>
          </cell>
          <cell r="FQ137">
            <v>0.60399999999999998</v>
          </cell>
          <cell r="FR137">
            <v>0.61799999999999999</v>
          </cell>
          <cell r="FS137">
            <v>0.628</v>
          </cell>
          <cell r="FT137">
            <v>0.63800000000000001</v>
          </cell>
          <cell r="FU137">
            <v>0.64700000000000002</v>
          </cell>
          <cell r="FV137">
            <v>0.65400000000000003</v>
          </cell>
          <cell r="FW137">
            <v>0.65800000000000003</v>
          </cell>
          <cell r="FX137">
            <v>0.67</v>
          </cell>
          <cell r="FY137">
            <v>0.66200000000000003</v>
          </cell>
          <cell r="FZ137">
            <v>0.69499999999999995</v>
          </cell>
          <cell r="GA137">
            <v>0.69399999999999995</v>
          </cell>
          <cell r="GB137">
            <v>0.69499999999999995</v>
          </cell>
          <cell r="GC137">
            <v>0.69299999999999995</v>
          </cell>
          <cell r="GD137">
            <v>0.72399999999999998</v>
          </cell>
          <cell r="GE137">
            <v>0.72699999999999998</v>
          </cell>
          <cell r="GF137">
            <v>0.72699999999999998</v>
          </cell>
          <cell r="GG137">
            <v>0.76</v>
          </cell>
          <cell r="GH137">
            <v>0.74099999999999999</v>
          </cell>
          <cell r="GI137">
            <v>0.746</v>
          </cell>
          <cell r="GJ137">
            <v>0.754</v>
          </cell>
          <cell r="GK137">
            <v>0.77500000000000002</v>
          </cell>
          <cell r="GL137">
            <v>0.754</v>
          </cell>
          <cell r="GM137">
            <v>0.76700000000000002</v>
          </cell>
          <cell r="GN137">
            <v>0.79800000000000004</v>
          </cell>
          <cell r="GO137">
            <v>0.80900000000000005</v>
          </cell>
          <cell r="GP137">
            <v>0.81</v>
          </cell>
          <cell r="GQ137">
            <v>0.25709486399999998</v>
          </cell>
          <cell r="GR137">
            <v>0.27383347800000002</v>
          </cell>
          <cell r="GS137">
            <v>0.27988233000000001</v>
          </cell>
          <cell r="GT137">
            <v>0.28517145999999999</v>
          </cell>
          <cell r="GU137">
            <v>0.29218280499999999</v>
          </cell>
          <cell r="GV137">
            <v>0.290540878</v>
          </cell>
          <cell r="GW137">
            <v>0.30170388799999998</v>
          </cell>
          <cell r="GX137">
            <v>0.30997489900000003</v>
          </cell>
          <cell r="GY137">
            <v>0.317108324</v>
          </cell>
          <cell r="GZ137">
            <v>0.32564406600000001</v>
          </cell>
          <cell r="HA137">
            <v>0.33346073900000001</v>
          </cell>
          <cell r="HB137">
            <v>0.34160590800000001</v>
          </cell>
          <cell r="HC137">
            <v>0.34805011800000002</v>
          </cell>
          <cell r="HD137">
            <v>0.35961119800000002</v>
          </cell>
          <cell r="HE137">
            <v>0.36104723500000002</v>
          </cell>
          <cell r="HF137">
            <v>0.38114153499999998</v>
          </cell>
          <cell r="HG137">
            <v>0.3848433</v>
          </cell>
          <cell r="HH137">
            <v>0.38832741799999998</v>
          </cell>
          <cell r="HI137">
            <v>0.38600521599999998</v>
          </cell>
          <cell r="HJ137">
            <v>0.40404432699999998</v>
          </cell>
          <cell r="HK137">
            <v>0.40843177600000002</v>
          </cell>
          <cell r="HL137">
            <v>0.41093019400000003</v>
          </cell>
          <cell r="HM137">
            <v>0.42989701400000002</v>
          </cell>
          <cell r="HN137">
            <v>0.42420233400000001</v>
          </cell>
          <cell r="HO137">
            <v>0.432920796</v>
          </cell>
          <cell r="HP137">
            <v>0.44235368600000002</v>
          </cell>
          <cell r="HQ137">
            <v>0.459501885</v>
          </cell>
          <cell r="HR137">
            <v>0.44893749900000002</v>
          </cell>
          <cell r="HS137">
            <v>0.45457836899999998</v>
          </cell>
          <cell r="HT137">
            <v>0.46754579299999999</v>
          </cell>
          <cell r="HU137">
            <v>0.47012124599999999</v>
          </cell>
          <cell r="HV137">
            <v>0.47139642500000001</v>
          </cell>
          <cell r="HW137">
            <v>61.408799999999999</v>
          </cell>
          <cell r="HX137">
            <v>61.331000000000003</v>
          </cell>
          <cell r="HY137">
            <v>60.7331</v>
          </cell>
          <cell r="HZ137">
            <v>60.3688</v>
          </cell>
          <cell r="IA137">
            <v>60.634</v>
          </cell>
          <cell r="IB137">
            <v>60.390599999999999</v>
          </cell>
          <cell r="IC137">
            <v>61.062199999999997</v>
          </cell>
          <cell r="ID137">
            <v>61.485900000000001</v>
          </cell>
          <cell r="IE137">
            <v>62.112499999999997</v>
          </cell>
          <cell r="IF137">
            <v>62.755099999999999</v>
          </cell>
          <cell r="IG137">
            <v>63.123899999999999</v>
          </cell>
          <cell r="IH137">
            <v>63.5749</v>
          </cell>
          <cell r="II137">
            <v>63.650399999999998</v>
          </cell>
          <cell r="IJ137">
            <v>63.967100000000002</v>
          </cell>
          <cell r="IK137">
            <v>64.408500000000004</v>
          </cell>
          <cell r="IL137">
            <v>63.9666</v>
          </cell>
          <cell r="IM137">
            <v>65.653400000000005</v>
          </cell>
          <cell r="IN137">
            <v>66.103099999999998</v>
          </cell>
          <cell r="IO137">
            <v>66.500200000000007</v>
          </cell>
          <cell r="IP137">
            <v>66.530500000000004</v>
          </cell>
          <cell r="IQ137">
            <v>66.888800000000003</v>
          </cell>
          <cell r="IR137">
            <v>67.065600000000003</v>
          </cell>
          <cell r="IS137">
            <v>67.194199999999995</v>
          </cell>
          <cell r="IT137">
            <v>67.616299999999995</v>
          </cell>
          <cell r="IU137">
            <v>67.717600000000004</v>
          </cell>
          <cell r="IV137">
            <v>68.168599999999998</v>
          </cell>
          <cell r="IW137">
            <v>68.3249</v>
          </cell>
          <cell r="IX137">
            <v>68.816100000000006</v>
          </cell>
          <cell r="IY137">
            <v>68.959199999999996</v>
          </cell>
          <cell r="IZ137">
            <v>69.096100000000007</v>
          </cell>
          <cell r="JA137">
            <v>68.8245</v>
          </cell>
          <cell r="JB137">
            <v>68.622799999999998</v>
          </cell>
          <cell r="JC137">
            <v>3.006779909</v>
          </cell>
          <cell r="JD137">
            <v>3.1638811680000001</v>
          </cell>
          <cell r="JE137">
            <v>3.320982426</v>
          </cell>
          <cell r="JF137">
            <v>3.4780836850000001</v>
          </cell>
          <cell r="JG137">
            <v>3.6351849440000001</v>
          </cell>
          <cell r="JH137">
            <v>3.7922862020000001</v>
          </cell>
          <cell r="JI137">
            <v>3.9493874610000002</v>
          </cell>
          <cell r="JJ137">
            <v>4.1064887199999998</v>
          </cell>
          <cell r="JK137">
            <v>4.2635899779999997</v>
          </cell>
          <cell r="JL137">
            <v>4.4206912369999998</v>
          </cell>
          <cell r="JM137">
            <v>4.5777924949999997</v>
          </cell>
          <cell r="JN137">
            <v>4.7348937539999998</v>
          </cell>
          <cell r="JO137">
            <v>4.8919950129999998</v>
          </cell>
          <cell r="JP137">
            <v>5.0490962709999998</v>
          </cell>
          <cell r="JQ137">
            <v>5.2061975299999999</v>
          </cell>
          <cell r="JR137">
            <v>5.3632987889999999</v>
          </cell>
          <cell r="JS137">
            <v>5.5204000469999999</v>
          </cell>
          <cell r="JT137">
            <v>5.9836897850000001</v>
          </cell>
          <cell r="JU137">
            <v>6.0241599079999997</v>
          </cell>
          <cell r="JV137">
            <v>6.1820502279999996</v>
          </cell>
          <cell r="JW137">
            <v>6.1578950880000001</v>
          </cell>
          <cell r="JX137">
            <v>6.1337399479999997</v>
          </cell>
          <cell r="JY137">
            <v>6.2393999100000004</v>
          </cell>
          <cell r="JZ137">
            <v>6.2830901150000003</v>
          </cell>
          <cell r="KA137">
            <v>6.654799938</v>
          </cell>
          <cell r="KB137">
            <v>6.8749599459999997</v>
          </cell>
          <cell r="KC137">
            <v>7.2728300089999998</v>
          </cell>
          <cell r="KD137">
            <v>7.2426400180000003</v>
          </cell>
          <cell r="KE137">
            <v>7.579430103</v>
          </cell>
          <cell r="KF137">
            <v>8.1025295259999996</v>
          </cell>
          <cell r="KG137">
            <v>8.1025295259999996</v>
          </cell>
          <cell r="KH137">
            <v>8.1025295259999996</v>
          </cell>
          <cell r="KI137">
            <v>1.021079479</v>
          </cell>
          <cell r="KJ137">
            <v>1.1031662609999999</v>
          </cell>
          <cell r="KK137">
            <v>1.1852530429999999</v>
          </cell>
          <cell r="KL137">
            <v>1.267339824</v>
          </cell>
          <cell r="KM137">
            <v>1.349426606</v>
          </cell>
          <cell r="KN137">
            <v>1.4315133879999999</v>
          </cell>
          <cell r="KO137">
            <v>1.523610753</v>
          </cell>
          <cell r="KP137">
            <v>1.6157081170000001</v>
          </cell>
          <cell r="KQ137">
            <v>1.7078054819999999</v>
          </cell>
          <cell r="KR137">
            <v>1.799902847</v>
          </cell>
          <cell r="KS137">
            <v>1.8920002119999999</v>
          </cell>
          <cell r="KT137">
            <v>2.0922118740000002</v>
          </cell>
          <cell r="KU137">
            <v>2.2924235369999999</v>
          </cell>
          <cell r="KV137">
            <v>2.4926352000000001</v>
          </cell>
          <cell r="KW137">
            <v>2.6928468620000001</v>
          </cell>
          <cell r="KX137">
            <v>2.8930585249999998</v>
          </cell>
          <cell r="KY137">
            <v>2.885050058</v>
          </cell>
          <cell r="KZ137">
            <v>2.7471050020000001</v>
          </cell>
          <cell r="LA137">
            <v>2.6091599460000001</v>
          </cell>
          <cell r="LB137">
            <v>2.8385999200000001</v>
          </cell>
          <cell r="LC137">
            <v>2.9333400730000001</v>
          </cell>
          <cell r="LD137">
            <v>3.066920042</v>
          </cell>
          <cell r="LE137">
            <v>3.393189907</v>
          </cell>
          <cell r="LF137">
            <v>3.5420200820000001</v>
          </cell>
          <cell r="LG137">
            <v>3.76286006</v>
          </cell>
          <cell r="LH137">
            <v>3.76286006</v>
          </cell>
          <cell r="LI137">
            <v>3.76286006</v>
          </cell>
          <cell r="LJ137">
            <v>3.9022500510000002</v>
          </cell>
          <cell r="LK137">
            <v>3.8993700740000001</v>
          </cell>
          <cell r="LL137">
            <v>3.896490097</v>
          </cell>
          <cell r="LM137">
            <v>3.896490097</v>
          </cell>
          <cell r="LN137">
            <v>3.896490097</v>
          </cell>
          <cell r="LO137">
            <v>494.6427468</v>
          </cell>
          <cell r="LP137">
            <v>620.4747443</v>
          </cell>
          <cell r="LQ137">
            <v>650.63448619999997</v>
          </cell>
          <cell r="LR137">
            <v>667.0943102</v>
          </cell>
          <cell r="LS137">
            <v>687.85565380000003</v>
          </cell>
          <cell r="LT137">
            <v>617.02514410000003</v>
          </cell>
          <cell r="LU137">
            <v>674.92200270000001</v>
          </cell>
          <cell r="LV137">
            <v>708.25034540000001</v>
          </cell>
          <cell r="LW137">
            <v>720.889546</v>
          </cell>
          <cell r="LX137">
            <v>753.38409039999999</v>
          </cell>
          <cell r="LY137">
            <v>788.28661699999998</v>
          </cell>
          <cell r="LZ137">
            <v>796.41246639999997</v>
          </cell>
          <cell r="MA137">
            <v>797.80145279999999</v>
          </cell>
          <cell r="MB137">
            <v>867.76465659999997</v>
          </cell>
          <cell r="MC137">
            <v>786.01958300000001</v>
          </cell>
          <cell r="MD137">
            <v>1039.345014</v>
          </cell>
          <cell r="ME137">
            <v>975.54272760000003</v>
          </cell>
          <cell r="MF137">
            <v>941.02792699999998</v>
          </cell>
          <cell r="MG137">
            <v>913.17726270000003</v>
          </cell>
          <cell r="MH137">
            <v>1124.911333</v>
          </cell>
          <cell r="MI137">
            <v>1166.8256799999999</v>
          </cell>
          <cell r="MJ137">
            <v>1167.8329900000001</v>
          </cell>
          <cell r="MK137">
            <v>1444.8772550000001</v>
          </cell>
          <cell r="ML137">
            <v>1203.998294</v>
          </cell>
          <cell r="MM137">
            <v>1204.296646</v>
          </cell>
          <cell r="MN137">
            <v>1316.6730600000001</v>
          </cell>
          <cell r="MO137">
            <v>1615.461368</v>
          </cell>
          <cell r="MP137">
            <v>1265.004326</v>
          </cell>
          <cell r="MQ137">
            <v>1287.1209799999999</v>
          </cell>
          <cell r="MR137">
            <v>1428.2832820000001</v>
          </cell>
          <cell r="MS137">
            <v>1516.6541219999999</v>
          </cell>
          <cell r="MT137">
            <v>1569.3803129999999</v>
          </cell>
          <cell r="MU137">
            <v>0.47893970000000002</v>
          </cell>
          <cell r="MV137">
            <v>0.48283599399999999</v>
          </cell>
          <cell r="MW137">
            <v>0.48797021400000001</v>
          </cell>
          <cell r="MX137">
            <v>0.48948487200000002</v>
          </cell>
          <cell r="MY137">
            <v>0.49241165599999998</v>
          </cell>
          <cell r="MZ137">
            <v>0.49530126600000002</v>
          </cell>
          <cell r="NA137">
            <v>0.49986989599999998</v>
          </cell>
          <cell r="NB137">
            <v>0.50125529800000002</v>
          </cell>
          <cell r="NC137">
            <v>0.504850892</v>
          </cell>
          <cell r="ND137">
            <v>0.51023146900000005</v>
          </cell>
          <cell r="NE137">
            <v>0.51537028799999995</v>
          </cell>
          <cell r="NF137">
            <v>0.52225234700000001</v>
          </cell>
          <cell r="NG137">
            <v>0.52905909299999998</v>
          </cell>
          <cell r="NH137">
            <v>0.53653154300000006</v>
          </cell>
          <cell r="NI137">
            <v>0.54532971200000002</v>
          </cell>
          <cell r="NJ137">
            <v>0.54809407899999996</v>
          </cell>
          <cell r="NK137">
            <v>0.55423215400000003</v>
          </cell>
          <cell r="NL137">
            <v>0.55864117499999999</v>
          </cell>
          <cell r="NM137">
            <v>0.55716107000000004</v>
          </cell>
          <cell r="NN137">
            <v>0.55844365799999995</v>
          </cell>
          <cell r="NO137">
            <v>0.56156014799999998</v>
          </cell>
          <cell r="NP137">
            <v>0.56545057899999995</v>
          </cell>
          <cell r="NQ137">
            <v>0.56529528500000004</v>
          </cell>
          <cell r="NR137">
            <v>0.57226732499999999</v>
          </cell>
          <cell r="NS137">
            <v>0.58034809399999998</v>
          </cell>
          <cell r="NT137">
            <v>0.586921794</v>
          </cell>
          <cell r="NU137">
            <v>0.59261015900000003</v>
          </cell>
          <cell r="NV137">
            <v>0.59546544199999996</v>
          </cell>
          <cell r="NW137">
            <v>0.59252214700000005</v>
          </cell>
          <cell r="NX137">
            <v>0.58572921</v>
          </cell>
          <cell r="NY137">
            <v>0.58095131700000002</v>
          </cell>
          <cell r="NZ137">
            <v>0.58187731700000001</v>
          </cell>
          <cell r="OA137">
            <v>58.984400000000001</v>
          </cell>
          <cell r="OB137">
            <v>59.393099999999997</v>
          </cell>
          <cell r="OC137">
            <v>59.625999999999998</v>
          </cell>
          <cell r="OD137">
            <v>59.600999999999999</v>
          </cell>
          <cell r="OE137">
            <v>59.710599999999999</v>
          </cell>
          <cell r="OF137">
            <v>59.473199999999999</v>
          </cell>
          <cell r="OG137">
            <v>59.859499999999997</v>
          </cell>
          <cell r="OH137">
            <v>59.874400000000001</v>
          </cell>
          <cell r="OI137">
            <v>60.236699999999999</v>
          </cell>
          <cell r="OJ137">
            <v>60.774299999999997</v>
          </cell>
          <cell r="OK137">
            <v>61.237200000000001</v>
          </cell>
          <cell r="OL137">
            <v>61.440800000000003</v>
          </cell>
          <cell r="OM137">
            <v>61.748800000000003</v>
          </cell>
          <cell r="ON137">
            <v>61.874200000000002</v>
          </cell>
          <cell r="OO137">
            <v>61.881</v>
          </cell>
          <cell r="OP137">
            <v>61.170900000000003</v>
          </cell>
          <cell r="OQ137">
            <v>62.075800000000001</v>
          </cell>
          <cell r="OR137">
            <v>61.919499999999999</v>
          </cell>
          <cell r="OS137">
            <v>61.921999999999997</v>
          </cell>
          <cell r="OT137">
            <v>62.073300000000003</v>
          </cell>
          <cell r="OU137">
            <v>62.308700000000002</v>
          </cell>
          <cell r="OV137">
            <v>62.539000000000001</v>
          </cell>
          <cell r="OW137">
            <v>62.665900000000001</v>
          </cell>
          <cell r="OX137">
            <v>62.979100000000003</v>
          </cell>
          <cell r="OY137">
            <v>63.128500000000003</v>
          </cell>
          <cell r="OZ137">
            <v>63.5015</v>
          </cell>
          <cell r="PA137">
            <v>63.6843</v>
          </cell>
          <cell r="PB137">
            <v>64.02</v>
          </cell>
          <cell r="PC137">
            <v>64.222300000000004</v>
          </cell>
          <cell r="PD137">
            <v>64.595299999999995</v>
          </cell>
          <cell r="PE137">
            <v>63.944600000000001</v>
          </cell>
          <cell r="PF137">
            <v>63.7866</v>
          </cell>
          <cell r="PG137">
            <v>6.1545100210000001</v>
          </cell>
          <cell r="PH137">
            <v>6.2069800199999996</v>
          </cell>
          <cell r="PI137">
            <v>6.2594500179999999</v>
          </cell>
          <cell r="PJ137">
            <v>6.3119200170000003</v>
          </cell>
          <cell r="PK137">
            <v>6.3643900159999998</v>
          </cell>
          <cell r="PL137">
            <v>6.4168600140000001</v>
          </cell>
          <cell r="PM137">
            <v>6.4693300130000004</v>
          </cell>
          <cell r="PN137">
            <v>6.5218000109999998</v>
          </cell>
          <cell r="PO137">
            <v>6.5742700100000002</v>
          </cell>
          <cell r="PP137">
            <v>6.6267400089999997</v>
          </cell>
          <cell r="PQ137">
            <v>6.679210007</v>
          </cell>
          <cell r="PR137">
            <v>6.7316800060000004</v>
          </cell>
          <cell r="PS137">
            <v>6.7841500039999998</v>
          </cell>
          <cell r="PT137">
            <v>6.8366200030000002</v>
          </cell>
          <cell r="PU137">
            <v>6.8890900019999997</v>
          </cell>
          <cell r="PV137">
            <v>6.94156</v>
          </cell>
          <cell r="PW137">
            <v>6.9940299990000003</v>
          </cell>
          <cell r="PX137">
            <v>7.3969202039999997</v>
          </cell>
          <cell r="PY137">
            <v>7.3930997850000004</v>
          </cell>
          <cell r="PZ137">
            <v>7.4100899699999996</v>
          </cell>
          <cell r="QA137">
            <v>7.4232149119999997</v>
          </cell>
          <cell r="QB137">
            <v>7.4363398549999999</v>
          </cell>
          <cell r="QC137">
            <v>7.5510997770000001</v>
          </cell>
          <cell r="QD137">
            <v>7.6232399940000004</v>
          </cell>
          <cell r="QE137">
            <v>7.89026022</v>
          </cell>
          <cell r="QF137">
            <v>8.2412004470000007</v>
          </cell>
          <cell r="QG137">
            <v>8.6530504229999998</v>
          </cell>
          <cell r="QH137">
            <v>8.5713195800000008</v>
          </cell>
          <cell r="QI137">
            <v>8.9216804500000002</v>
          </cell>
          <cell r="QJ137">
            <v>9.1734304430000009</v>
          </cell>
          <cell r="QK137">
            <v>9.1734304430000009</v>
          </cell>
          <cell r="QL137">
            <v>9.1734304430000009</v>
          </cell>
          <cell r="QM137">
            <v>3.60118144</v>
          </cell>
          <cell r="QN137">
            <v>3.687209663</v>
          </cell>
          <cell r="QO137">
            <v>3.7732378870000001</v>
          </cell>
          <cell r="QP137">
            <v>3.8592661100000001</v>
          </cell>
          <cell r="QQ137">
            <v>3.9452943330000001</v>
          </cell>
          <cell r="QR137">
            <v>4.0313225560000001</v>
          </cell>
          <cell r="QS137">
            <v>4.1393579999999996</v>
          </cell>
          <cell r="QT137">
            <v>4.247393443</v>
          </cell>
          <cell r="QU137">
            <v>4.3554288860000003</v>
          </cell>
          <cell r="QV137">
            <v>4.4634643289999998</v>
          </cell>
          <cell r="QW137">
            <v>4.5714997720000001</v>
          </cell>
          <cell r="QX137">
            <v>4.8715982259999997</v>
          </cell>
          <cell r="QY137">
            <v>5.1716966790000001</v>
          </cell>
          <cell r="QZ137">
            <v>5.4717951319999996</v>
          </cell>
          <cell r="RA137">
            <v>5.771893586</v>
          </cell>
          <cell r="RB137">
            <v>6.0719920390000004</v>
          </cell>
          <cell r="RC137">
            <v>6.0359802250000003</v>
          </cell>
          <cell r="RD137">
            <v>5.9448699950000004</v>
          </cell>
          <cell r="RE137">
            <v>5.8537597659999996</v>
          </cell>
          <cell r="RF137">
            <v>5.961639881</v>
          </cell>
          <cell r="RG137">
            <v>6.1012201309999998</v>
          </cell>
          <cell r="RH137">
            <v>6.2473697660000003</v>
          </cell>
          <cell r="RI137">
            <v>6.1818799970000002</v>
          </cell>
          <cell r="RJ137">
            <v>6.3149700160000002</v>
          </cell>
          <cell r="RK137">
            <v>6.5033597949999997</v>
          </cell>
          <cell r="RL137">
            <v>6.5033597949999997</v>
          </cell>
          <cell r="RM137">
            <v>6.5033597949999997</v>
          </cell>
          <cell r="RN137">
            <v>6.3778800960000002</v>
          </cell>
          <cell r="RO137">
            <v>5.7066149709999996</v>
          </cell>
          <cell r="RP137">
            <v>5.0353498459999999</v>
          </cell>
          <cell r="RQ137">
            <v>5.0353498459999999</v>
          </cell>
          <cell r="RR137">
            <v>5.0353498459999999</v>
          </cell>
          <cell r="RS137">
            <v>5019.977664</v>
          </cell>
          <cell r="RT137">
            <v>5015.0599069999998</v>
          </cell>
          <cell r="RU137">
            <v>5250.4703900000004</v>
          </cell>
          <cell r="RV137">
            <v>5159.150447</v>
          </cell>
          <cell r="RW137">
            <v>5182.7430260000001</v>
          </cell>
          <cell r="RX137">
            <v>5376.6734489999999</v>
          </cell>
          <cell r="RY137">
            <v>5426.9202949999999</v>
          </cell>
          <cell r="RZ137">
            <v>5260.1227500000005</v>
          </cell>
          <cell r="SA137">
            <v>5205.7921740000002</v>
          </cell>
          <cell r="SB137">
            <v>5288.6795709999997</v>
          </cell>
          <cell r="SC137">
            <v>5380.7512399999996</v>
          </cell>
          <cell r="SD137">
            <v>5419.480982</v>
          </cell>
          <cell r="SE137">
            <v>5410.529391</v>
          </cell>
          <cell r="SF137">
            <v>5586.2849690000003</v>
          </cell>
          <cell r="SG137">
            <v>6017.7024499999998</v>
          </cell>
          <cell r="SH137">
            <v>6064.0642580000003</v>
          </cell>
          <cell r="SI137">
            <v>6378.7872600000001</v>
          </cell>
          <cell r="SJ137">
            <v>6564.2813939999996</v>
          </cell>
          <cell r="SK137">
            <v>6558.8552840000002</v>
          </cell>
          <cell r="SL137">
            <v>6380.5988820000002</v>
          </cell>
          <cell r="SM137">
            <v>6356.8576480000002</v>
          </cell>
          <cell r="SN137">
            <v>6433.4949429999997</v>
          </cell>
          <cell r="SO137">
            <v>6273.7379469999996</v>
          </cell>
          <cell r="SP137">
            <v>6664.5303789999998</v>
          </cell>
          <cell r="SQ137">
            <v>6860.0928800000002</v>
          </cell>
          <cell r="SR137">
            <v>6963.5658050000002</v>
          </cell>
          <cell r="SS137">
            <v>6952.5112849999996</v>
          </cell>
          <cell r="ST137">
            <v>7620.3811159999996</v>
          </cell>
          <cell r="SU137">
            <v>7933.5055400000001</v>
          </cell>
          <cell r="SV137">
            <v>7701.9365239999997</v>
          </cell>
          <cell r="SW137">
            <v>7355.2546769999999</v>
          </cell>
          <cell r="SX137">
            <v>7619.7346219999999</v>
          </cell>
          <cell r="SY137">
            <v>0.34699999999999998</v>
          </cell>
          <cell r="SZ137">
            <v>0.35099999999999998</v>
          </cell>
          <cell r="TA137">
            <v>0.35399999999999998</v>
          </cell>
          <cell r="TB137">
            <v>0.36</v>
          </cell>
          <cell r="TC137">
            <v>0.36799999999999999</v>
          </cell>
          <cell r="TD137">
            <v>0.373</v>
          </cell>
          <cell r="TE137">
            <v>0.379</v>
          </cell>
          <cell r="TF137">
            <v>0.375</v>
          </cell>
          <cell r="TG137">
            <v>0.378</v>
          </cell>
          <cell r="TH137">
            <v>0.38</v>
          </cell>
          <cell r="TI137">
            <v>0.379</v>
          </cell>
          <cell r="TJ137">
            <v>0.38</v>
          </cell>
          <cell r="TK137">
            <v>29.848048720000001</v>
          </cell>
          <cell r="TL137">
            <v>29.66748256</v>
          </cell>
          <cell r="TM137">
            <v>29.4961111</v>
          </cell>
          <cell r="TN137">
            <v>29.202241069999999</v>
          </cell>
          <cell r="TO137">
            <v>29.021632319999998</v>
          </cell>
          <cell r="TP137">
            <v>28.823634909999999</v>
          </cell>
          <cell r="TQ137">
            <v>28.63633836</v>
          </cell>
          <cell r="TR137">
            <v>30.028082609999998</v>
          </cell>
          <cell r="TS137">
            <v>29.841205039999998</v>
          </cell>
          <cell r="TT137">
            <v>29.64630326</v>
          </cell>
          <cell r="TU137">
            <v>29.401500779999999</v>
          </cell>
          <cell r="TV137">
            <v>29.219193220000001</v>
          </cell>
          <cell r="TW137">
            <v>31.287128710000001</v>
          </cell>
          <cell r="TX137">
            <v>30.90551181</v>
          </cell>
          <cell r="TY137">
            <v>30.99415205</v>
          </cell>
          <cell r="TZ137">
            <v>30.5019305</v>
          </cell>
          <cell r="UA137">
            <v>30.170777990000001</v>
          </cell>
          <cell r="UB137">
            <v>30.149812730000001</v>
          </cell>
          <cell r="UC137">
            <v>29.94454713</v>
          </cell>
          <cell r="UD137">
            <v>30.939226519999998</v>
          </cell>
          <cell r="UE137">
            <v>30.642201830000001</v>
          </cell>
          <cell r="UF137">
            <v>30.402930399999999</v>
          </cell>
          <cell r="UG137">
            <v>30.20257827</v>
          </cell>
          <cell r="UH137">
            <v>30.147058820000002</v>
          </cell>
          <cell r="UI137">
            <v>33.227146150000003</v>
          </cell>
          <cell r="UJ137">
            <v>32.685447689999997</v>
          </cell>
          <cell r="UK137">
            <v>32.171333310000001</v>
          </cell>
          <cell r="UL137">
            <v>31.6227932</v>
          </cell>
          <cell r="UM137">
            <v>31.080966950000001</v>
          </cell>
          <cell r="UN137">
            <v>30.486974719999999</v>
          </cell>
          <cell r="UO137">
            <v>29.925085070000002</v>
          </cell>
          <cell r="UP137">
            <v>29.322137829999999</v>
          </cell>
          <cell r="UQ137">
            <v>28.76150513</v>
          </cell>
          <cell r="UR137">
            <v>28.176799769999999</v>
          </cell>
          <cell r="US137">
            <v>27.442392349999999</v>
          </cell>
          <cell r="UT137">
            <v>26.895469670000001</v>
          </cell>
          <cell r="UU137">
            <v>45.182000000000002</v>
          </cell>
          <cell r="UV137">
            <v>45.182000000000002</v>
          </cell>
          <cell r="UW137">
            <v>45.182000000000002</v>
          </cell>
          <cell r="UX137">
            <v>44.399529999999999</v>
          </cell>
          <cell r="UY137">
            <v>44.399529999999999</v>
          </cell>
          <cell r="UZ137">
            <v>44.399529999999999</v>
          </cell>
          <cell r="VA137">
            <v>44.399529999999999</v>
          </cell>
          <cell r="VB137">
            <v>43.527949999999997</v>
          </cell>
          <cell r="VC137">
            <v>43.527949999999997</v>
          </cell>
          <cell r="VD137">
            <v>43.527949999999997</v>
          </cell>
          <cell r="VE137">
            <v>43.527949999999997</v>
          </cell>
          <cell r="VF137">
            <v>43.527949999999997</v>
          </cell>
          <cell r="VG137">
            <v>11.135</v>
          </cell>
          <cell r="VH137">
            <v>11.135</v>
          </cell>
          <cell r="VI137">
            <v>11.135</v>
          </cell>
          <cell r="VJ137">
            <v>11.5844</v>
          </cell>
          <cell r="VK137">
            <v>11.5844</v>
          </cell>
          <cell r="VL137">
            <v>11.5844</v>
          </cell>
          <cell r="VM137">
            <v>11.5844</v>
          </cell>
          <cell r="VN137">
            <v>17.234159999999999</v>
          </cell>
          <cell r="VO137">
            <v>17.234159999999999</v>
          </cell>
          <cell r="VP137">
            <v>17.234159999999999</v>
          </cell>
          <cell r="VQ137">
            <v>17.234159999999999</v>
          </cell>
          <cell r="VR137">
            <v>17.234159999999999</v>
          </cell>
          <cell r="VS137">
            <v>135</v>
          </cell>
          <cell r="VT137">
            <v>0.81100000000000005</v>
          </cell>
          <cell r="VU137">
            <v>0.79500000000000004</v>
          </cell>
          <cell r="VV137">
            <v>0.79100000000000004</v>
          </cell>
          <cell r="VW137">
            <v>0.78600000000000003</v>
          </cell>
          <cell r="VX137">
            <v>0.78200000000000003</v>
          </cell>
          <cell r="VY137">
            <v>0.78600000000000003</v>
          </cell>
          <cell r="VZ137">
            <v>0.77900000000000003</v>
          </cell>
          <cell r="WA137">
            <v>0.77</v>
          </cell>
          <cell r="WB137">
            <v>0.77500000000000002</v>
          </cell>
          <cell r="WC137">
            <v>0.76900000000000002</v>
          </cell>
          <cell r="WD137">
            <v>0.76400000000000001</v>
          </cell>
          <cell r="WE137">
            <v>0.76</v>
          </cell>
          <cell r="WF137">
            <v>0.75600000000000001</v>
          </cell>
          <cell r="WG137">
            <v>0.65100000000000002</v>
          </cell>
          <cell r="WH137">
            <v>0.64200000000000002</v>
          </cell>
          <cell r="WI137">
            <v>0.63300000000000001</v>
          </cell>
          <cell r="WJ137">
            <v>0.61399999999999999</v>
          </cell>
          <cell r="WK137">
            <v>0.61099999999999999</v>
          </cell>
          <cell r="WL137">
            <v>0.60199999999999998</v>
          </cell>
          <cell r="WM137">
            <v>0.59099999999999997</v>
          </cell>
          <cell r="WN137">
            <v>0.58199999999999996</v>
          </cell>
          <cell r="WO137">
            <v>0.57699999999999996</v>
          </cell>
          <cell r="WP137">
            <v>0.56299999999999994</v>
          </cell>
          <cell r="WQ137">
            <v>0.56100000000000005</v>
          </cell>
          <cell r="WR137">
            <v>0.55500000000000005</v>
          </cell>
          <cell r="WS137">
            <v>0.54700000000000004</v>
          </cell>
          <cell r="WT137">
            <v>0.54500000000000004</v>
          </cell>
          <cell r="WU137">
            <v>0.54300000000000004</v>
          </cell>
          <cell r="WV137">
            <v>0.54200000000000004</v>
          </cell>
          <cell r="WW137">
            <v>0.53400000000000003</v>
          </cell>
          <cell r="WX137">
            <v>0.53500000000000003</v>
          </cell>
          <cell r="WY137">
            <v>0.53400000000000003</v>
          </cell>
          <cell r="WZ137">
            <v>418</v>
          </cell>
          <cell r="XA137">
            <v>403</v>
          </cell>
          <cell r="XB137">
            <v>390</v>
          </cell>
          <cell r="XC137">
            <v>376</v>
          </cell>
          <cell r="XD137">
            <v>362</v>
          </cell>
          <cell r="XE137">
            <v>351</v>
          </cell>
          <cell r="XF137">
            <v>337</v>
          </cell>
          <cell r="XG137">
            <v>324</v>
          </cell>
          <cell r="XH137">
            <v>311</v>
          </cell>
          <cell r="XI137">
            <v>298</v>
          </cell>
          <cell r="XJ137">
            <v>286</v>
          </cell>
          <cell r="XK137">
            <v>275</v>
          </cell>
          <cell r="XL137">
            <v>264</v>
          </cell>
          <cell r="XM137">
            <v>254</v>
          </cell>
          <cell r="XN137">
            <v>243</v>
          </cell>
          <cell r="XO137">
            <v>237</v>
          </cell>
          <cell r="XP137">
            <v>222</v>
          </cell>
          <cell r="XQ137">
            <v>214</v>
          </cell>
          <cell r="XR137">
            <v>205</v>
          </cell>
          <cell r="XS137">
            <v>199</v>
          </cell>
          <cell r="XT137">
            <v>191</v>
          </cell>
          <cell r="XU137">
            <v>180</v>
          </cell>
          <cell r="XV137">
            <v>173</v>
          </cell>
          <cell r="XW137">
            <v>166</v>
          </cell>
          <cell r="XX137">
            <v>161</v>
          </cell>
          <cell r="XY137">
            <v>154</v>
          </cell>
          <cell r="XZ137">
            <v>143</v>
          </cell>
          <cell r="YA137">
            <v>140</v>
          </cell>
          <cell r="YB137">
            <v>140</v>
          </cell>
          <cell r="YC137">
            <v>140</v>
          </cell>
          <cell r="YD137">
            <v>140</v>
          </cell>
          <cell r="YE137">
            <v>140</v>
          </cell>
          <cell r="YF137">
            <v>100.51600000000001</v>
          </cell>
          <cell r="YG137">
            <v>96.658000000000001</v>
          </cell>
          <cell r="YH137">
            <v>92.539000000000001</v>
          </cell>
          <cell r="YI137">
            <v>92.412000000000006</v>
          </cell>
          <cell r="YJ137">
            <v>91.644999999999996</v>
          </cell>
          <cell r="YK137">
            <v>86.71</v>
          </cell>
          <cell r="YL137">
            <v>85.477999999999994</v>
          </cell>
          <cell r="YM137">
            <v>81.256</v>
          </cell>
          <cell r="YN137">
            <v>79.983999999999995</v>
          </cell>
          <cell r="YO137">
            <v>76.832999999999998</v>
          </cell>
          <cell r="YP137">
            <v>74.747</v>
          </cell>
          <cell r="YQ137">
            <v>72.268000000000001</v>
          </cell>
          <cell r="YR137">
            <v>69.322999999999993</v>
          </cell>
          <cell r="YS137">
            <v>67.358999999999995</v>
          </cell>
          <cell r="YT137">
            <v>65.277000000000001</v>
          </cell>
          <cell r="YU137">
            <v>61.912999999999997</v>
          </cell>
          <cell r="YV137">
            <v>60.165999999999997</v>
          </cell>
          <cell r="YW137">
            <v>59.8</v>
          </cell>
          <cell r="YX137">
            <v>57.186999999999998</v>
          </cell>
          <cell r="YY137">
            <v>55.433999999999997</v>
          </cell>
          <cell r="YZ137">
            <v>54.134</v>
          </cell>
          <cell r="ZA137">
            <v>51.115000000000002</v>
          </cell>
          <cell r="ZB137">
            <v>50.551000000000002</v>
          </cell>
          <cell r="ZC137">
            <v>49.975000000000001</v>
          </cell>
          <cell r="ZD137">
            <v>49.02</v>
          </cell>
          <cell r="ZE137">
            <v>47.579000000000001</v>
          </cell>
          <cell r="ZF137">
            <v>46.734999999999999</v>
          </cell>
          <cell r="ZG137">
            <v>45.802999999999997</v>
          </cell>
          <cell r="ZH137">
            <v>44.908000000000001</v>
          </cell>
          <cell r="ZI137">
            <v>43.890999999999998</v>
          </cell>
          <cell r="ZJ137">
            <v>43.213000000000001</v>
          </cell>
          <cell r="ZK137">
            <v>42.268999999999998</v>
          </cell>
          <cell r="ZL137">
            <v>3.8762197679999999</v>
          </cell>
          <cell r="ZM137">
            <v>4.2065411050000003</v>
          </cell>
          <cell r="ZN137">
            <v>4.5368624420000003</v>
          </cell>
          <cell r="ZO137">
            <v>4.8671837780000002</v>
          </cell>
          <cell r="ZP137">
            <v>5.1975051150000002</v>
          </cell>
          <cell r="ZQ137">
            <v>5.5278264520000002</v>
          </cell>
          <cell r="ZR137">
            <v>5.8648890400000004</v>
          </cell>
          <cell r="ZS137">
            <v>6.2019516289999999</v>
          </cell>
          <cell r="ZT137">
            <v>6.5390142180000002</v>
          </cell>
          <cell r="ZU137">
            <v>6.8760768060000004</v>
          </cell>
          <cell r="ZV137">
            <v>7.2131393949999998</v>
          </cell>
          <cell r="ZW137">
            <v>8.0074835620000009</v>
          </cell>
          <cell r="ZX137">
            <v>8.8018277289999993</v>
          </cell>
          <cell r="ZY137">
            <v>9.5961718959999995</v>
          </cell>
          <cell r="ZZ137">
            <v>10.390516059999999</v>
          </cell>
          <cell r="AAA137">
            <v>11.18486023</v>
          </cell>
          <cell r="AAB137">
            <v>19.914880749999998</v>
          </cell>
          <cell r="AAC137">
            <v>19.087010379999999</v>
          </cell>
          <cell r="AAD137">
            <v>18.259140009999999</v>
          </cell>
          <cell r="AAE137">
            <v>19.780220029999999</v>
          </cell>
          <cell r="AAF137">
            <v>20.67873955</v>
          </cell>
          <cell r="AAG137">
            <v>19.310890199999999</v>
          </cell>
          <cell r="AAH137">
            <v>24.366020200000001</v>
          </cell>
          <cell r="AAI137">
            <v>25.216949459999999</v>
          </cell>
          <cell r="AAJ137">
            <v>26.970260620000001</v>
          </cell>
          <cell r="AAK137">
            <v>26.970260620000001</v>
          </cell>
          <cell r="AAL137">
            <v>26.970260620000001</v>
          </cell>
          <cell r="AAM137">
            <v>27.56917</v>
          </cell>
          <cell r="AAN137">
            <v>15.749600409999999</v>
          </cell>
          <cell r="AAO137">
            <v>22.06782913</v>
          </cell>
          <cell r="AAP137">
            <v>22.06782913</v>
          </cell>
          <cell r="AAQ137">
            <v>22.06782913</v>
          </cell>
          <cell r="AAR137">
            <v>19.21013524</v>
          </cell>
          <cell r="AAS137">
            <v>19.660361550000001</v>
          </cell>
          <cell r="AAT137">
            <v>20.110587859999999</v>
          </cell>
          <cell r="AAU137">
            <v>20.56081416</v>
          </cell>
          <cell r="AAV137">
            <v>21.011040470000001</v>
          </cell>
          <cell r="AAW137">
            <v>21.461266779999999</v>
          </cell>
          <cell r="AAX137">
            <v>21.98629107</v>
          </cell>
          <cell r="AAY137">
            <v>22.51131535</v>
          </cell>
          <cell r="AAZ137">
            <v>23.036339640000001</v>
          </cell>
          <cell r="ABA137">
            <v>23.561363929999999</v>
          </cell>
          <cell r="ABB137">
            <v>24.08638822</v>
          </cell>
          <cell r="ABC137">
            <v>25.701736919999998</v>
          </cell>
          <cell r="ABD137">
            <v>27.31708562</v>
          </cell>
          <cell r="ABE137">
            <v>28.932434319999999</v>
          </cell>
          <cell r="ABF137">
            <v>30.54778301</v>
          </cell>
          <cell r="ABG137">
            <v>32.163131710000002</v>
          </cell>
          <cell r="ABH137">
            <v>44.042240139999997</v>
          </cell>
          <cell r="ABI137">
            <v>43.574270249999998</v>
          </cell>
          <cell r="ABJ137">
            <v>43.106300349999998</v>
          </cell>
          <cell r="ABK137">
            <v>43.621150970000002</v>
          </cell>
          <cell r="ABL137">
            <v>44.90626907</v>
          </cell>
          <cell r="ABM137">
            <v>46.093490600000003</v>
          </cell>
          <cell r="ABN137">
            <v>45.128791810000003</v>
          </cell>
          <cell r="ABO137">
            <v>45.211711880000003</v>
          </cell>
          <cell r="ABP137">
            <v>47.255161289999997</v>
          </cell>
          <cell r="ABQ137">
            <v>47.255161289999997</v>
          </cell>
          <cell r="ABR137">
            <v>47.255161289999997</v>
          </cell>
          <cell r="ABS137">
            <v>45.659450530000001</v>
          </cell>
          <cell r="ABT137">
            <v>24.00904083</v>
          </cell>
          <cell r="ABU137">
            <v>28.67371941</v>
          </cell>
          <cell r="ABV137">
            <v>28.67371941</v>
          </cell>
          <cell r="ABW137">
            <v>28.67371941</v>
          </cell>
          <cell r="ABX137">
            <v>2.6315789469999999</v>
          </cell>
          <cell r="ABY137">
            <v>2.6315789469999999</v>
          </cell>
          <cell r="ABZ137">
            <v>2.6315789469999999</v>
          </cell>
          <cell r="ACA137">
            <v>2.6315789469999999</v>
          </cell>
          <cell r="ACB137">
            <v>2.6315789469999999</v>
          </cell>
          <cell r="ACC137">
            <v>2.6315789469999999</v>
          </cell>
          <cell r="ACD137">
            <v>2.6315789469999999</v>
          </cell>
          <cell r="ACE137">
            <v>2.6315789469999999</v>
          </cell>
          <cell r="ACF137">
            <v>1.9736842109999999</v>
          </cell>
          <cell r="ACG137">
            <v>1.9736842109999999</v>
          </cell>
          <cell r="ACH137">
            <v>1.9736842109999999</v>
          </cell>
          <cell r="ACI137">
            <v>1.9736842109999999</v>
          </cell>
          <cell r="ACJ137">
            <v>1.9736842109999999</v>
          </cell>
          <cell r="ACK137">
            <v>20.814479639999998</v>
          </cell>
          <cell r="ACL137">
            <v>20.58823529</v>
          </cell>
          <cell r="ACM137">
            <v>20.58823529</v>
          </cell>
          <cell r="ACN137">
            <v>20.361990949999999</v>
          </cell>
          <cell r="ACO137">
            <v>20.135746610000002</v>
          </cell>
          <cell r="ACP137">
            <v>21.232876709999999</v>
          </cell>
          <cell r="ACQ137">
            <v>21.040723979999999</v>
          </cell>
          <cell r="ACR137">
            <v>21.040723979999999</v>
          </cell>
          <cell r="ACS137">
            <v>21.266968330000001</v>
          </cell>
          <cell r="ACT137">
            <v>21.076233179999999</v>
          </cell>
          <cell r="ACU137">
            <v>19.672131149999998</v>
          </cell>
          <cell r="ACV137">
            <v>19.672131149999998</v>
          </cell>
          <cell r="ACW137">
            <v>20.045045049999999</v>
          </cell>
          <cell r="ACX137">
            <v>20.045045049999999</v>
          </cell>
          <cell r="ACY137">
            <v>20.045045049999999</v>
          </cell>
          <cell r="ACZ137">
            <v>20</v>
          </cell>
          <cell r="ADA137">
            <v>20</v>
          </cell>
          <cell r="ADB137">
            <v>19.955156949999999</v>
          </cell>
          <cell r="ADC137">
            <v>19.90950226</v>
          </cell>
          <cell r="ADD137">
            <v>97.368421049999995</v>
          </cell>
          <cell r="ADE137">
            <v>97.368421049999995</v>
          </cell>
          <cell r="ADF137">
            <v>97.368421049999995</v>
          </cell>
          <cell r="ADG137">
            <v>97.368421049999995</v>
          </cell>
          <cell r="ADH137">
            <v>97.368421049999995</v>
          </cell>
          <cell r="ADI137">
            <v>97.368421049999995</v>
          </cell>
          <cell r="ADJ137">
            <v>97.368421049999995</v>
          </cell>
          <cell r="ADK137">
            <v>97.368421049999995</v>
          </cell>
          <cell r="ADL137">
            <v>98.026315789999998</v>
          </cell>
          <cell r="ADM137">
            <v>98.026315789999998</v>
          </cell>
          <cell r="ADN137">
            <v>98.026315789999998</v>
          </cell>
          <cell r="ADO137">
            <v>98.026315789999998</v>
          </cell>
          <cell r="ADP137">
            <v>98.026315789999998</v>
          </cell>
          <cell r="ADQ137">
            <v>79.185520359999998</v>
          </cell>
          <cell r="ADR137">
            <v>79.41176471</v>
          </cell>
          <cell r="ADS137">
            <v>79.41176471</v>
          </cell>
          <cell r="ADT137">
            <v>79.638009049999994</v>
          </cell>
          <cell r="ADU137">
            <v>79.864253390000002</v>
          </cell>
          <cell r="ADV137">
            <v>78.767123290000001</v>
          </cell>
          <cell r="ADW137">
            <v>78.959276020000004</v>
          </cell>
          <cell r="ADX137">
            <v>78.959276020000004</v>
          </cell>
          <cell r="ADY137">
            <v>78.733031670000003</v>
          </cell>
          <cell r="ADZ137">
            <v>78.923766819999997</v>
          </cell>
          <cell r="AEA137">
            <v>80.327868850000002</v>
          </cell>
          <cell r="AEB137">
            <v>80.327868850000002</v>
          </cell>
          <cell r="AEC137">
            <v>79.954954950000001</v>
          </cell>
          <cell r="AED137">
            <v>79.954954950000001</v>
          </cell>
          <cell r="AEE137">
            <v>79.954954950000001</v>
          </cell>
          <cell r="AEF137">
            <v>80</v>
          </cell>
          <cell r="AEG137">
            <v>80</v>
          </cell>
          <cell r="AEH137">
            <v>80.044843049999997</v>
          </cell>
          <cell r="AEI137">
            <v>80.090497740000004</v>
          </cell>
          <cell r="AEJ137">
            <v>11.226000000000001</v>
          </cell>
          <cell r="AEK137">
            <v>13.805999999999999</v>
          </cell>
          <cell r="AEL137">
            <v>13.817</v>
          </cell>
          <cell r="AEM137">
            <v>14.183999999999999</v>
          </cell>
          <cell r="AEN137">
            <v>14.48</v>
          </cell>
          <cell r="AEO137">
            <v>12.552</v>
          </cell>
          <cell r="AEP137">
            <v>13.702</v>
          </cell>
          <cell r="AEQ137">
            <v>14.929</v>
          </cell>
          <cell r="AER137">
            <v>15.236000000000001</v>
          </cell>
          <cell r="AES137">
            <v>15.675000000000001</v>
          </cell>
          <cell r="AET137">
            <v>16.123000000000001</v>
          </cell>
          <cell r="AEU137">
            <v>16.167000000000002</v>
          </cell>
          <cell r="AEV137">
            <v>16.212</v>
          </cell>
          <cell r="AEW137">
            <v>16.975000000000001</v>
          </cell>
          <cell r="AEX137">
            <v>17.757999999999999</v>
          </cell>
          <cell r="AEY137">
            <v>18.327999999999999</v>
          </cell>
          <cell r="AEZ137">
            <v>18.923999999999999</v>
          </cell>
          <cell r="AFA137">
            <v>19.286000000000001</v>
          </cell>
          <cell r="AFB137">
            <v>19.824000000000002</v>
          </cell>
          <cell r="AFC137">
            <v>20.952000000000002</v>
          </cell>
          <cell r="AFD137">
            <v>22.004000000000001</v>
          </cell>
          <cell r="AFE137">
            <v>22.186</v>
          </cell>
          <cell r="AFF137">
            <v>22.463999999999999</v>
          </cell>
          <cell r="AFG137">
            <v>22.745000000000001</v>
          </cell>
          <cell r="AFH137">
            <v>22.943999999999999</v>
          </cell>
          <cell r="AFI137">
            <v>23.936</v>
          </cell>
          <cell r="AFJ137">
            <v>23.111999999999998</v>
          </cell>
          <cell r="AFK137">
            <v>22.302</v>
          </cell>
          <cell r="AFL137">
            <v>21.507999999999999</v>
          </cell>
          <cell r="AFM137">
            <v>21.417999999999999</v>
          </cell>
          <cell r="AFN137">
            <v>20.609000000000002</v>
          </cell>
          <cell r="AFO137">
            <v>20.727</v>
          </cell>
          <cell r="AFP137">
            <v>84.259</v>
          </cell>
          <cell r="AFQ137">
            <v>82.606999999999999</v>
          </cell>
          <cell r="AFR137">
            <v>82.673000000000002</v>
          </cell>
          <cell r="AFS137">
            <v>81.486999999999995</v>
          </cell>
          <cell r="AFT137">
            <v>81.188000000000002</v>
          </cell>
          <cell r="AFU137">
            <v>81.522000000000006</v>
          </cell>
          <cell r="AFV137">
            <v>82.212000000000003</v>
          </cell>
          <cell r="AFW137">
            <v>82.834000000000003</v>
          </cell>
          <cell r="AFX137">
            <v>82.284999999999997</v>
          </cell>
          <cell r="AFY137">
            <v>82.382000000000005</v>
          </cell>
          <cell r="AFZ137">
            <v>82.466999999999999</v>
          </cell>
          <cell r="AGA137">
            <v>82.528999999999996</v>
          </cell>
          <cell r="AGB137">
            <v>82.587000000000003</v>
          </cell>
          <cell r="AGC137">
            <v>82.200999999999993</v>
          </cell>
          <cell r="AGD137">
            <v>81.790999999999997</v>
          </cell>
          <cell r="AGE137">
            <v>80.626999999999995</v>
          </cell>
          <cell r="AGF137">
            <v>79.435000000000002</v>
          </cell>
          <cell r="AGG137">
            <v>79.174999999999997</v>
          </cell>
          <cell r="AGH137">
            <v>78.762</v>
          </cell>
          <cell r="AGI137">
            <v>78.623999999999995</v>
          </cell>
          <cell r="AGJ137">
            <v>78.555000000000007</v>
          </cell>
          <cell r="AGK137">
            <v>77.947999999999993</v>
          </cell>
          <cell r="AGL137">
            <v>78.366</v>
          </cell>
          <cell r="AGM137">
            <v>78.781999999999996</v>
          </cell>
          <cell r="AGN137">
            <v>77.725999999999999</v>
          </cell>
          <cell r="AGO137">
            <v>78.795000000000002</v>
          </cell>
          <cell r="AGP137">
            <v>78.905000000000001</v>
          </cell>
          <cell r="AGQ137">
            <v>78.991</v>
          </cell>
          <cell r="AGR137">
            <v>79.057000000000002</v>
          </cell>
          <cell r="AGS137">
            <v>79.051000000000002</v>
          </cell>
          <cell r="AGT137">
            <v>77.718999999999994</v>
          </cell>
          <cell r="AGU137">
            <v>78.078999999999994</v>
          </cell>
          <cell r="AGV137">
            <v>5</v>
          </cell>
          <cell r="AGW137">
            <v>0.39300000000000002</v>
          </cell>
          <cell r="AGX137">
            <v>0.39700000000000002</v>
          </cell>
          <cell r="AGY137">
            <v>0.40200000000000002</v>
          </cell>
          <cell r="AGZ137">
            <v>0.40300000000000002</v>
          </cell>
          <cell r="AHA137">
            <v>0.40699999999999997</v>
          </cell>
          <cell r="AHB137">
            <v>0.41</v>
          </cell>
          <cell r="AHC137">
            <v>0.41499999999999998</v>
          </cell>
          <cell r="AHD137">
            <v>0.41699999999999998</v>
          </cell>
          <cell r="AHE137">
            <v>0.42199999999999999</v>
          </cell>
          <cell r="AHF137">
            <v>0.42699999999999999</v>
          </cell>
          <cell r="AHG137">
            <v>0.434</v>
          </cell>
          <cell r="AHH137">
            <v>0.441</v>
          </cell>
          <cell r="AHI137">
            <v>0.44600000000000001</v>
          </cell>
          <cell r="AHJ137">
            <v>0.45400000000000001</v>
          </cell>
          <cell r="AHK137">
            <v>0.46600000000000003</v>
          </cell>
          <cell r="AHL137">
            <v>0.47499999999999998</v>
          </cell>
          <cell r="AHM137">
            <v>0.48299999999999998</v>
          </cell>
          <cell r="AHN137">
            <v>0.48799999999999999</v>
          </cell>
          <cell r="AHO137">
            <v>0.48699999999999999</v>
          </cell>
          <cell r="AHP137">
            <v>0.49199999999999999</v>
          </cell>
          <cell r="AHQ137">
            <v>0.495</v>
          </cell>
          <cell r="AHR137">
            <v>0.498</v>
          </cell>
          <cell r="AHS137">
            <v>0.503</v>
          </cell>
          <cell r="AHT137">
            <v>0.50800000000000001</v>
          </cell>
          <cell r="AHU137">
            <v>0.51600000000000001</v>
          </cell>
          <cell r="AHV137">
            <v>0.52300000000000002</v>
          </cell>
          <cell r="AHW137">
            <v>0.52900000000000003</v>
          </cell>
          <cell r="AHX137">
            <v>0.52900000000000003</v>
          </cell>
          <cell r="AHY137">
            <v>0.53200000000000003</v>
          </cell>
          <cell r="AHZ137">
            <v>0.53300000000000003</v>
          </cell>
          <cell r="AIA137">
            <v>0.53</v>
          </cell>
          <cell r="AIB137">
            <v>0.53100000000000003</v>
          </cell>
          <cell r="AIC137">
            <v>1.75</v>
          </cell>
          <cell r="AID137">
            <v>1.732673267</v>
          </cell>
          <cell r="AIE137">
            <v>1.7114914429999999</v>
          </cell>
          <cell r="AIF137">
            <v>1.707317073</v>
          </cell>
          <cell r="AIG137">
            <v>1.690821256</v>
          </cell>
          <cell r="AIH137">
            <v>1.678657074</v>
          </cell>
          <cell r="AII137">
            <v>1.8912529549999999</v>
          </cell>
          <cell r="AIJ137">
            <v>1.8823529409999999</v>
          </cell>
          <cell r="AIK137">
            <v>1.8604651160000001</v>
          </cell>
          <cell r="AIL137">
            <v>1.8390804599999999</v>
          </cell>
          <cell r="AIM137">
            <v>1.587301587</v>
          </cell>
          <cell r="AIN137">
            <v>1.5625</v>
          </cell>
          <cell r="AIO137">
            <v>1.762114537</v>
          </cell>
          <cell r="AIP137">
            <v>1.7316017319999999</v>
          </cell>
          <cell r="AIQ137">
            <v>1.8947368419999999</v>
          </cell>
          <cell r="AIR137">
            <v>1.8595041320000001</v>
          </cell>
          <cell r="AIS137">
            <v>2.0283975660000002</v>
          </cell>
          <cell r="AIT137">
            <v>2.2044088180000001</v>
          </cell>
          <cell r="AIU137">
            <v>2.2088353409999999</v>
          </cell>
          <cell r="AIV137">
            <v>1.992031873</v>
          </cell>
          <cell r="AIW137">
            <v>1.98019802</v>
          </cell>
          <cell r="AIX137">
            <v>1.9685039369999999</v>
          </cell>
          <cell r="AIY137">
            <v>1.949317739</v>
          </cell>
          <cell r="AIZ137">
            <v>1.930501931</v>
          </cell>
          <cell r="AJA137">
            <v>2.0872865279999999</v>
          </cell>
          <cell r="AJB137">
            <v>2.059925094</v>
          </cell>
          <cell r="AJC137">
            <v>2.2181146030000001</v>
          </cell>
          <cell r="AJD137">
            <v>2.5782688770000002</v>
          </cell>
          <cell r="AJE137">
            <v>2.3853211010000002</v>
          </cell>
          <cell r="AJF137">
            <v>2.3809523810000002</v>
          </cell>
          <cell r="AJG137">
            <v>2.3941068140000001</v>
          </cell>
          <cell r="AJH137">
            <v>2.3897058819999999</v>
          </cell>
          <cell r="AJI137">
            <v>0.63008555499999996</v>
          </cell>
          <cell r="AJJ137">
            <v>0.60911647899999999</v>
          </cell>
          <cell r="AJK137">
            <v>0.63220251199999999</v>
          </cell>
          <cell r="AJL137">
            <v>0.65913301800000001</v>
          </cell>
          <cell r="AJM137">
            <v>0.69804230599999995</v>
          </cell>
          <cell r="AJN137">
            <v>0.67552541099999996</v>
          </cell>
          <cell r="AJO137">
            <v>0.73450743200000002</v>
          </cell>
          <cell r="AJP137">
            <v>0.71562672400000005</v>
          </cell>
          <cell r="AJQ137">
            <v>0.71743088499999996</v>
          </cell>
          <cell r="AJR137">
            <v>0.716967154</v>
          </cell>
          <cell r="AJS137">
            <v>0.74060102699999997</v>
          </cell>
          <cell r="AJT137">
            <v>0.73385102499999999</v>
          </cell>
          <cell r="AJU137">
            <v>0.75495905399999996</v>
          </cell>
          <cell r="AJV137">
            <v>0.76744667499999997</v>
          </cell>
          <cell r="AJW137">
            <v>0.82954106800000005</v>
          </cell>
          <cell r="AJX137">
            <v>0.84063150799999997</v>
          </cell>
          <cell r="AJY137">
            <v>0.87625959099999995</v>
          </cell>
          <cell r="AJZ137">
            <v>0.92871318700000005</v>
          </cell>
          <cell r="AKA137">
            <v>0.90508137300000002</v>
          </cell>
          <cell r="AKB137">
            <v>0.88431996300000004</v>
          </cell>
          <cell r="AKC137">
            <v>0.859108867</v>
          </cell>
          <cell r="AKD137">
            <v>0.84356634200000002</v>
          </cell>
          <cell r="AKE137">
            <v>0.82163655499999999</v>
          </cell>
          <cell r="AKF137">
            <v>0.78662588099999997</v>
          </cell>
          <cell r="AKG137">
            <v>0.79999533899999997</v>
          </cell>
          <cell r="AKH137">
            <v>0.84869065099999996</v>
          </cell>
          <cell r="AKI137">
            <v>1.016634212</v>
          </cell>
          <cell r="AKJ137">
            <v>1.1253997710000001</v>
          </cell>
          <cell r="AKK137">
            <v>1.1228752989999999</v>
          </cell>
          <cell r="AKL137">
            <v>1.081839891</v>
          </cell>
          <cell r="AKM137">
            <v>1.062756182</v>
          </cell>
          <cell r="AKN137">
            <v>1.062756182</v>
          </cell>
          <cell r="AKO137">
            <v>2.66</v>
          </cell>
          <cell r="AKP137">
            <v>2.7</v>
          </cell>
          <cell r="AKQ137">
            <v>2.68</v>
          </cell>
          <cell r="AKR137">
            <v>2.69</v>
          </cell>
          <cell r="AKS137">
            <v>2.65</v>
          </cell>
          <cell r="AKT137">
            <v>2.74</v>
          </cell>
          <cell r="AKU137">
            <v>2.84</v>
          </cell>
          <cell r="AKV137">
            <v>2.81</v>
          </cell>
          <cell r="AKW137">
            <v>2.78</v>
          </cell>
          <cell r="AKX137">
            <v>2.65</v>
          </cell>
          <cell r="AKY137">
            <v>2.4900000000000002</v>
          </cell>
          <cell r="AKZ137">
            <v>2.36</v>
          </cell>
          <cell r="ALA137">
            <v>2.37</v>
          </cell>
          <cell r="ALB137">
            <v>2.52</v>
          </cell>
          <cell r="ALC137">
            <v>2.64</v>
          </cell>
          <cell r="ALD137">
            <v>2.82</v>
          </cell>
          <cell r="ALE137">
            <v>3.06</v>
          </cell>
          <cell r="ALF137">
            <v>3.19</v>
          </cell>
          <cell r="ALG137">
            <v>3.36</v>
          </cell>
          <cell r="ALH137">
            <v>2.95</v>
          </cell>
          <cell r="ALI137">
            <v>2.79</v>
          </cell>
          <cell r="ALJ137">
            <v>2.88</v>
          </cell>
          <cell r="ALK137">
            <v>2.89</v>
          </cell>
          <cell r="ALL137">
            <v>2.9</v>
          </cell>
          <cell r="ALM137">
            <v>3.06</v>
          </cell>
          <cell r="ALN137">
            <v>3.09</v>
          </cell>
          <cell r="ALO137">
            <v>3.37</v>
          </cell>
          <cell r="ALP137">
            <v>3.67</v>
          </cell>
          <cell r="ALQ137">
            <v>3.54</v>
          </cell>
          <cell r="ALR137">
            <v>3.45</v>
          </cell>
          <cell r="ALS137">
            <v>3.45</v>
          </cell>
          <cell r="ALT137">
            <v>3.45</v>
          </cell>
        </row>
        <row r="138">
          <cell r="A138" t="str">
            <v>Panama</v>
          </cell>
          <cell r="B138" t="str">
            <v>PAN</v>
          </cell>
          <cell r="C138" t="str">
            <v>Very High</v>
          </cell>
          <cell r="D138" t="str">
            <v>LAC</v>
          </cell>
          <cell r="E138">
            <v>61</v>
          </cell>
          <cell r="F138">
            <v>0.66900000000000004</v>
          </cell>
          <cell r="G138">
            <v>0.67200000000000004</v>
          </cell>
          <cell r="H138">
            <v>0.67800000000000005</v>
          </cell>
          <cell r="I138">
            <v>0.68500000000000005</v>
          </cell>
          <cell r="J138">
            <v>0.68700000000000006</v>
          </cell>
          <cell r="K138">
            <v>0.69</v>
          </cell>
          <cell r="L138">
            <v>0.69699999999999995</v>
          </cell>
          <cell r="M138">
            <v>0.70299999999999996</v>
          </cell>
          <cell r="N138">
            <v>0.71</v>
          </cell>
          <cell r="O138">
            <v>0.71499999999999997</v>
          </cell>
          <cell r="P138">
            <v>0.72099999999999997</v>
          </cell>
          <cell r="Q138">
            <v>0.72599999999999998</v>
          </cell>
          <cell r="R138">
            <v>0.73299999999999998</v>
          </cell>
          <cell r="S138">
            <v>0.73699999999999999</v>
          </cell>
          <cell r="T138">
            <v>0.74299999999999999</v>
          </cell>
          <cell r="U138">
            <v>0.749</v>
          </cell>
          <cell r="V138">
            <v>0.754</v>
          </cell>
          <cell r="W138">
            <v>0.76300000000000001</v>
          </cell>
          <cell r="X138">
            <v>0.76700000000000002</v>
          </cell>
          <cell r="Y138">
            <v>0.76900000000000002</v>
          </cell>
          <cell r="Z138">
            <v>0.77300000000000002</v>
          </cell>
          <cell r="AA138">
            <v>0.77900000000000003</v>
          </cell>
          <cell r="AB138">
            <v>0.78500000000000003</v>
          </cell>
          <cell r="AC138">
            <v>0.79</v>
          </cell>
          <cell r="AD138">
            <v>0.79400000000000004</v>
          </cell>
          <cell r="AE138">
            <v>0.8</v>
          </cell>
          <cell r="AF138">
            <v>0.80500000000000005</v>
          </cell>
          <cell r="AG138">
            <v>0.81100000000000005</v>
          </cell>
          <cell r="AH138">
            <v>0.81399999999999995</v>
          </cell>
          <cell r="AI138">
            <v>0.81699999999999995</v>
          </cell>
          <cell r="AJ138">
            <v>0.80100000000000005</v>
          </cell>
          <cell r="AK138">
            <v>0.80500000000000005</v>
          </cell>
          <cell r="AL138">
            <v>71.097200000000001</v>
          </cell>
          <cell r="AM138">
            <v>71.206800000000001</v>
          </cell>
          <cell r="AN138">
            <v>71.461699999999993</v>
          </cell>
          <cell r="AO138">
            <v>71.8</v>
          </cell>
          <cell r="AP138">
            <v>72.095500000000001</v>
          </cell>
          <cell r="AQ138">
            <v>72.384699999999995</v>
          </cell>
          <cell r="AR138">
            <v>72.675299999999993</v>
          </cell>
          <cell r="AS138">
            <v>72.970200000000006</v>
          </cell>
          <cell r="AT138">
            <v>73.279200000000003</v>
          </cell>
          <cell r="AU138">
            <v>73.621600000000001</v>
          </cell>
          <cell r="AV138">
            <v>74.001499999999993</v>
          </cell>
          <cell r="AW138">
            <v>74.414400000000001</v>
          </cell>
          <cell r="AX138">
            <v>74.823800000000006</v>
          </cell>
          <cell r="AY138">
            <v>75.217500000000001</v>
          </cell>
          <cell r="AZ138">
            <v>75.544399999999996</v>
          </cell>
          <cell r="BA138">
            <v>75.828500000000005</v>
          </cell>
          <cell r="BB138">
            <v>76.012299999999996</v>
          </cell>
          <cell r="BC138">
            <v>76.153999999999996</v>
          </cell>
          <cell r="BD138">
            <v>76.224699999999999</v>
          </cell>
          <cell r="BE138">
            <v>76.3429</v>
          </cell>
          <cell r="BF138">
            <v>76.447900000000004</v>
          </cell>
          <cell r="BG138">
            <v>76.626900000000006</v>
          </cell>
          <cell r="BH138">
            <v>76.8185</v>
          </cell>
          <cell r="BI138">
            <v>77.037800000000004</v>
          </cell>
          <cell r="BJ138">
            <v>77.247799999999998</v>
          </cell>
          <cell r="BK138">
            <v>77.468400000000003</v>
          </cell>
          <cell r="BL138">
            <v>77.652900000000002</v>
          </cell>
          <cell r="BM138">
            <v>77.795400000000001</v>
          </cell>
          <cell r="BN138">
            <v>77.862899999999996</v>
          </cell>
          <cell r="BO138">
            <v>77.810299999999998</v>
          </cell>
          <cell r="BP138">
            <v>76.656999999999996</v>
          </cell>
          <cell r="BQ138">
            <v>76.223299999999995</v>
          </cell>
          <cell r="BR138">
            <v>10.6522398</v>
          </cell>
          <cell r="BS138">
            <v>10.66341972</v>
          </cell>
          <cell r="BT138">
            <v>10.770669939999999</v>
          </cell>
          <cell r="BU138">
            <v>10.943050380000001</v>
          </cell>
          <cell r="BV138">
            <v>10.8969202</v>
          </cell>
          <cell r="BW138">
            <v>11.12065029</v>
          </cell>
          <cell r="BX138">
            <v>11.32726955</v>
          </cell>
          <cell r="BY138">
            <v>11.577799799999999</v>
          </cell>
          <cell r="BZ138">
            <v>11.828330040000001</v>
          </cell>
          <cell r="CA138">
            <v>12.078860280000001</v>
          </cell>
          <cell r="CB138">
            <v>12.33146</v>
          </cell>
          <cell r="CC138">
            <v>12.54675007</v>
          </cell>
          <cell r="CD138">
            <v>12.73756981</v>
          </cell>
          <cell r="CE138">
            <v>12.81908512</v>
          </cell>
          <cell r="CF138">
            <v>12.900600430000001</v>
          </cell>
          <cell r="CG138">
            <v>12.89698029</v>
          </cell>
          <cell r="CH138">
            <v>12.89313984</v>
          </cell>
          <cell r="CI138">
            <v>12.9639101</v>
          </cell>
          <cell r="CJ138">
            <v>12.77729034</v>
          </cell>
          <cell r="CK138">
            <v>12.7495203</v>
          </cell>
          <cell r="CL138">
            <v>12.81746006</v>
          </cell>
          <cell r="CM138">
            <v>12.656849859999999</v>
          </cell>
          <cell r="CN138">
            <v>12.67351309</v>
          </cell>
          <cell r="CO138">
            <v>12.69017633</v>
          </cell>
          <cell r="CP138">
            <v>12.706839560000001</v>
          </cell>
          <cell r="CQ138">
            <v>12.70656967</v>
          </cell>
          <cell r="CR138">
            <v>12.905610080000001</v>
          </cell>
          <cell r="CS138">
            <v>12.95616796</v>
          </cell>
          <cell r="CT138">
            <v>13.0069239</v>
          </cell>
          <cell r="CU138">
            <v>13.05787868</v>
          </cell>
          <cell r="CV138">
            <v>13.05787868</v>
          </cell>
          <cell r="CW138">
            <v>13.05787868</v>
          </cell>
          <cell r="CX138">
            <v>7.4072399139999998</v>
          </cell>
          <cell r="CY138">
            <v>7.4543549059999998</v>
          </cell>
          <cell r="CZ138">
            <v>7.5014698979999999</v>
          </cell>
          <cell r="DA138">
            <v>7.5485848899999999</v>
          </cell>
          <cell r="DB138">
            <v>7.595699883</v>
          </cell>
          <cell r="DC138">
            <v>7.642814875</v>
          </cell>
          <cell r="DD138">
            <v>7.689929867</v>
          </cell>
          <cell r="DE138">
            <v>7.7370448590000001</v>
          </cell>
          <cell r="DF138">
            <v>7.7841598510000001</v>
          </cell>
          <cell r="DG138">
            <v>7.8312748430000001</v>
          </cell>
          <cell r="DH138">
            <v>7.8783898350000001</v>
          </cell>
          <cell r="DI138">
            <v>8.0181898589999996</v>
          </cell>
          <cell r="DJ138">
            <v>8.1579898830000008</v>
          </cell>
          <cell r="DK138">
            <v>8.2977899070000003</v>
          </cell>
          <cell r="DL138">
            <v>8.4375899309999998</v>
          </cell>
          <cell r="DM138">
            <v>8.5773899559999993</v>
          </cell>
          <cell r="DN138">
            <v>8.7171899800000006</v>
          </cell>
          <cell r="DO138">
            <v>8.856990004</v>
          </cell>
          <cell r="DP138">
            <v>8.9967900279999995</v>
          </cell>
          <cell r="DQ138">
            <v>9.1365900520000007</v>
          </cell>
          <cell r="DR138">
            <v>9.2763900760000002</v>
          </cell>
          <cell r="DS138">
            <v>9.4168567660000004</v>
          </cell>
          <cell r="DT138">
            <v>9.5573234560000007</v>
          </cell>
          <cell r="DU138">
            <v>9.6977901459999991</v>
          </cell>
          <cell r="DV138">
            <v>9.8382568359999993</v>
          </cell>
          <cell r="DW138">
            <v>9.9787235259999996</v>
          </cell>
          <cell r="DX138">
            <v>10.11919022</v>
          </cell>
          <cell r="DY138">
            <v>10.25965691</v>
          </cell>
          <cell r="DZ138">
            <v>10.400123600000001</v>
          </cell>
          <cell r="EA138">
            <v>10.540590290000001</v>
          </cell>
          <cell r="EB138">
            <v>10.540590290000001</v>
          </cell>
          <cell r="EC138">
            <v>10.540590290000001</v>
          </cell>
          <cell r="ED138">
            <v>10345.7302</v>
          </cell>
          <cell r="EE138">
            <v>10835.33289</v>
          </cell>
          <cell r="EF138">
            <v>11607.9439</v>
          </cell>
          <cell r="EG138">
            <v>12213.171560000001</v>
          </cell>
          <cell r="EH138">
            <v>12422.53556</v>
          </cell>
          <cell r="EI138">
            <v>12073.573710000001</v>
          </cell>
          <cell r="EJ138">
            <v>12624.24466</v>
          </cell>
          <cell r="EK138">
            <v>12991.95048</v>
          </cell>
          <cell r="EL138">
            <v>13561.54747</v>
          </cell>
          <cell r="EM138">
            <v>13641.53182</v>
          </cell>
          <cell r="EN138">
            <v>13916.19982</v>
          </cell>
          <cell r="EO138">
            <v>13697.412</v>
          </cell>
          <cell r="EP138">
            <v>14112.94023</v>
          </cell>
          <cell r="EQ138">
            <v>13830.48774</v>
          </cell>
          <cell r="ER138">
            <v>14485.08764</v>
          </cell>
          <cell r="ES138">
            <v>15160.22658</v>
          </cell>
          <cell r="ET138">
            <v>16175.339690000001</v>
          </cell>
          <cell r="EU138">
            <v>18076.967390000002</v>
          </cell>
          <cell r="EV138">
            <v>19490.879789999999</v>
          </cell>
          <cell r="EW138">
            <v>19485.598559999999</v>
          </cell>
          <cell r="EX138">
            <v>19709.25201</v>
          </cell>
          <cell r="EY138">
            <v>22130.70521</v>
          </cell>
          <cell r="EZ138">
            <v>23552.35182</v>
          </cell>
          <cell r="FA138">
            <v>24829.3662</v>
          </cell>
          <cell r="FB138">
            <v>24968.406559999999</v>
          </cell>
          <cell r="FC138">
            <v>26599.683939999999</v>
          </cell>
          <cell r="FD138">
            <v>27197.93332</v>
          </cell>
          <cell r="FE138">
            <v>28606.488730000001</v>
          </cell>
          <cell r="FF138">
            <v>28869.228019999999</v>
          </cell>
          <cell r="FG138">
            <v>29342.254369999999</v>
          </cell>
          <cell r="FH138">
            <v>23694.266650000001</v>
          </cell>
          <cell r="FI138">
            <v>26956.837070000001</v>
          </cell>
          <cell r="FJ138">
            <v>1</v>
          </cell>
          <cell r="FP138">
            <v>0.95899999999999996</v>
          </cell>
          <cell r="FQ138">
            <v>0.96099999999999997</v>
          </cell>
          <cell r="FR138">
            <v>0.96299999999999997</v>
          </cell>
          <cell r="FS138">
            <v>0.98199999999999998</v>
          </cell>
          <cell r="FT138">
            <v>0.98299999999999998</v>
          </cell>
          <cell r="FU138">
            <v>0.96799999999999997</v>
          </cell>
          <cell r="FV138">
            <v>0.96899999999999997</v>
          </cell>
          <cell r="FW138">
            <v>0.97</v>
          </cell>
          <cell r="FX138">
            <v>0.98399999999999999</v>
          </cell>
          <cell r="FY138">
            <v>0.97099999999999997</v>
          </cell>
          <cell r="FZ138">
            <v>0.97399999999999998</v>
          </cell>
          <cell r="GA138">
            <v>0.97399999999999998</v>
          </cell>
          <cell r="GB138">
            <v>0.97499999999999998</v>
          </cell>
          <cell r="GC138">
            <v>1.0229999999999999</v>
          </cell>
          <cell r="GD138">
            <v>0.99199999999999999</v>
          </cell>
          <cell r="GE138">
            <v>0.99199999999999999</v>
          </cell>
          <cell r="GF138">
            <v>0.99199999999999999</v>
          </cell>
          <cell r="GG138">
            <v>0.997</v>
          </cell>
          <cell r="GH138">
            <v>0.995</v>
          </cell>
          <cell r="GI138">
            <v>0.998</v>
          </cell>
          <cell r="GJ138">
            <v>1.0009999999999999</v>
          </cell>
          <cell r="GK138">
            <v>1.002</v>
          </cell>
          <cell r="GL138">
            <v>1.0069999999999999</v>
          </cell>
          <cell r="GM138">
            <v>1.0069999999999999</v>
          </cell>
          <cell r="GN138">
            <v>1.0069999999999999</v>
          </cell>
          <cell r="GO138">
            <v>1.0149999999999999</v>
          </cell>
          <cell r="GP138">
            <v>1.0169999999999999</v>
          </cell>
          <cell r="GV138">
            <v>0.67413597000000003</v>
          </cell>
          <cell r="GW138">
            <v>0.68055303199999995</v>
          </cell>
          <cell r="GX138">
            <v>0.68618321299999996</v>
          </cell>
          <cell r="GY138">
            <v>0.70189251600000002</v>
          </cell>
          <cell r="GZ138">
            <v>0.70633585600000004</v>
          </cell>
          <cell r="HA138">
            <v>0.70416231399999996</v>
          </cell>
          <cell r="HB138">
            <v>0.71005654100000004</v>
          </cell>
          <cell r="HC138">
            <v>0.71748846499999996</v>
          </cell>
          <cell r="HD138">
            <v>0.72849647200000001</v>
          </cell>
          <cell r="HE138">
            <v>0.72786168799999995</v>
          </cell>
          <cell r="HF138">
            <v>0.73441490399999998</v>
          </cell>
          <cell r="HG138">
            <v>0.739836304</v>
          </cell>
          <cell r="HH138">
            <v>0.74886390999999997</v>
          </cell>
          <cell r="HI138">
            <v>0.77575043899999996</v>
          </cell>
          <cell r="HJ138">
            <v>0.763734786</v>
          </cell>
          <cell r="HK138">
            <v>0.76729986999999999</v>
          </cell>
          <cell r="HL138">
            <v>0.77380697300000001</v>
          </cell>
          <cell r="HM138">
            <v>0.78207014100000005</v>
          </cell>
          <cell r="HN138">
            <v>0.78641214999999998</v>
          </cell>
          <cell r="HO138">
            <v>0.79131454499999998</v>
          </cell>
          <cell r="HP138">
            <v>0.79838417500000003</v>
          </cell>
          <cell r="HQ138">
            <v>0.80499953000000002</v>
          </cell>
          <cell r="HR138">
            <v>0.81276088999999996</v>
          </cell>
          <cell r="HS138">
            <v>0.81595467700000002</v>
          </cell>
          <cell r="HT138">
            <v>0.81883092599999996</v>
          </cell>
          <cell r="HU138">
            <v>0.80646037500000001</v>
          </cell>
          <cell r="HV138">
            <v>0.811685938</v>
          </cell>
          <cell r="HW138">
            <v>74.569500000000005</v>
          </cell>
          <cell r="HX138">
            <v>74.668400000000005</v>
          </cell>
          <cell r="HY138">
            <v>74.890100000000004</v>
          </cell>
          <cell r="HZ138">
            <v>75.184100000000001</v>
          </cell>
          <cell r="IA138">
            <v>75.420500000000004</v>
          </cell>
          <cell r="IB138">
            <v>75.656099999999995</v>
          </cell>
          <cell r="IC138">
            <v>75.903700000000001</v>
          </cell>
          <cell r="ID138">
            <v>76.160700000000006</v>
          </cell>
          <cell r="IE138">
            <v>76.431399999999996</v>
          </cell>
          <cell r="IF138">
            <v>76.732900000000001</v>
          </cell>
          <cell r="IG138">
            <v>77.061899999999994</v>
          </cell>
          <cell r="IH138">
            <v>77.418199999999999</v>
          </cell>
          <cell r="II138">
            <v>77.778099999999995</v>
          </cell>
          <cell r="IJ138">
            <v>78.140799999999999</v>
          </cell>
          <cell r="IK138">
            <v>78.465599999999995</v>
          </cell>
          <cell r="IL138">
            <v>78.785300000000007</v>
          </cell>
          <cell r="IM138">
            <v>79.040800000000004</v>
          </cell>
          <cell r="IN138">
            <v>79.273200000000003</v>
          </cell>
          <cell r="IO138">
            <v>79.432699999999997</v>
          </cell>
          <cell r="IP138">
            <v>79.615200000000002</v>
          </cell>
          <cell r="IQ138">
            <v>79.7333</v>
          </cell>
          <cell r="IR138">
            <v>79.870599999999996</v>
          </cell>
          <cell r="IS138">
            <v>79.991100000000003</v>
          </cell>
          <cell r="IT138">
            <v>80.138000000000005</v>
          </cell>
          <cell r="IU138">
            <v>80.299400000000006</v>
          </cell>
          <cell r="IV138">
            <v>80.515500000000003</v>
          </cell>
          <cell r="IW138">
            <v>80.735600000000005</v>
          </cell>
          <cell r="IX138">
            <v>80.924800000000005</v>
          </cell>
          <cell r="IY138">
            <v>81.024299999999997</v>
          </cell>
          <cell r="IZ138">
            <v>80.953599999999994</v>
          </cell>
          <cell r="JA138">
            <v>80.034300000000002</v>
          </cell>
          <cell r="JB138">
            <v>79.593999999999994</v>
          </cell>
          <cell r="JH138">
            <v>11.85192558</v>
          </cell>
          <cell r="JI138">
            <v>12.026525489999999</v>
          </cell>
          <cell r="JJ138">
            <v>12.20369756</v>
          </cell>
          <cell r="JK138">
            <v>12.38347969</v>
          </cell>
          <cell r="JL138">
            <v>12.56591034</v>
          </cell>
          <cell r="JM138">
            <v>12.89877033</v>
          </cell>
          <cell r="JN138">
            <v>13.147310259999999</v>
          </cell>
          <cell r="JO138">
            <v>13.308819769999999</v>
          </cell>
          <cell r="JP138">
            <v>13.413145070000001</v>
          </cell>
          <cell r="JQ138">
            <v>13.517470360000001</v>
          </cell>
          <cell r="JR138">
            <v>13.52140999</v>
          </cell>
          <cell r="JS138">
            <v>13.530249599999999</v>
          </cell>
          <cell r="JT138">
            <v>13.478819850000001</v>
          </cell>
          <cell r="JU138">
            <v>13.274550440000001</v>
          </cell>
          <cell r="JV138">
            <v>13.24719048</v>
          </cell>
          <cell r="JW138">
            <v>13.297650340000001</v>
          </cell>
          <cell r="JX138">
            <v>13.17467976</v>
          </cell>
          <cell r="JY138">
            <v>13.220223109999999</v>
          </cell>
          <cell r="JZ138">
            <v>13.26576646</v>
          </cell>
          <cell r="KA138">
            <v>13.311309809999999</v>
          </cell>
          <cell r="KB138">
            <v>13.28763008</v>
          </cell>
          <cell r="KC138">
            <v>13.46866035</v>
          </cell>
          <cell r="KD138">
            <v>13.5284075</v>
          </cell>
          <cell r="KE138">
            <v>13.588419679999999</v>
          </cell>
          <cell r="KF138">
            <v>13.648698080000001</v>
          </cell>
          <cell r="KG138">
            <v>13.648698080000001</v>
          </cell>
          <cell r="KH138">
            <v>13.648698080000001</v>
          </cell>
          <cell r="KI138">
            <v>7.478219986</v>
          </cell>
          <cell r="KJ138">
            <v>7.5313050270000002</v>
          </cell>
          <cell r="KK138">
            <v>7.5843900680000003</v>
          </cell>
          <cell r="KL138">
            <v>7.6374751090000004</v>
          </cell>
          <cell r="KM138">
            <v>7.6905601499999996</v>
          </cell>
          <cell r="KN138">
            <v>7.7436451909999997</v>
          </cell>
          <cell r="KO138">
            <v>7.7967302319999998</v>
          </cell>
          <cell r="KP138">
            <v>7.8498152729999999</v>
          </cell>
          <cell r="KQ138">
            <v>7.902900314</v>
          </cell>
          <cell r="KR138">
            <v>7.9559853550000001</v>
          </cell>
          <cell r="KS138">
            <v>8.0090703960000003</v>
          </cell>
          <cell r="KT138">
            <v>8.1579893109999997</v>
          </cell>
          <cell r="KU138">
            <v>8.3069082259999991</v>
          </cell>
          <cell r="KV138">
            <v>8.4558271410000003</v>
          </cell>
          <cell r="KW138">
            <v>8.6047460559999998</v>
          </cell>
          <cell r="KX138">
            <v>8.7536649700000009</v>
          </cell>
          <cell r="KY138">
            <v>8.9025838850000003</v>
          </cell>
          <cell r="KZ138">
            <v>9.0515027999999997</v>
          </cell>
          <cell r="LA138">
            <v>9.2004217149999992</v>
          </cell>
          <cell r="LB138">
            <v>9.3493406300000004</v>
          </cell>
          <cell r="LC138">
            <v>9.4982595439999997</v>
          </cell>
          <cell r="LD138">
            <v>9.6422029069999997</v>
          </cell>
          <cell r="LE138">
            <v>9.7861462699999997</v>
          </cell>
          <cell r="LF138">
            <v>9.9300896329999997</v>
          </cell>
          <cell r="LG138">
            <v>10.074033</v>
          </cell>
          <cell r="LH138">
            <v>10.21797636</v>
          </cell>
          <cell r="LI138">
            <v>10.36191972</v>
          </cell>
          <cell r="LJ138">
            <v>10.505863079999999</v>
          </cell>
          <cell r="LK138">
            <v>10.64980645</v>
          </cell>
          <cell r="LL138">
            <v>10.79374981</v>
          </cell>
          <cell r="LM138">
            <v>10.79374981</v>
          </cell>
          <cell r="LN138">
            <v>10.79374981</v>
          </cell>
          <cell r="LO138">
            <v>5523.8894</v>
          </cell>
          <cell r="LP138">
            <v>5881.1496429999997</v>
          </cell>
          <cell r="LQ138">
            <v>6338.6354510000001</v>
          </cell>
          <cell r="LR138">
            <v>6715.2382680000001</v>
          </cell>
          <cell r="LS138">
            <v>6958.6658909999996</v>
          </cell>
          <cell r="LT138">
            <v>6820.7146679999996</v>
          </cell>
          <cell r="LU138">
            <v>7194.8497260000004</v>
          </cell>
          <cell r="LV138">
            <v>7469.2046810000002</v>
          </cell>
          <cell r="LW138">
            <v>9389.1377190000003</v>
          </cell>
          <cell r="LX138">
            <v>9481.9715469999992</v>
          </cell>
          <cell r="LY138">
            <v>8177.0154970000003</v>
          </cell>
          <cell r="LZ138">
            <v>8166.0641249999999</v>
          </cell>
          <cell r="MA138">
            <v>8534.7837220000001</v>
          </cell>
          <cell r="MB138">
            <v>9641.5822000000007</v>
          </cell>
          <cell r="MC138">
            <v>8792.7806209999999</v>
          </cell>
          <cell r="MD138">
            <v>9347.0019250000005</v>
          </cell>
          <cell r="ME138">
            <v>9772.3687420000006</v>
          </cell>
          <cell r="MF138">
            <v>11080.124390000001</v>
          </cell>
          <cell r="MG138">
            <v>18568.547030000002</v>
          </cell>
          <cell r="MH138">
            <v>13954.416279999999</v>
          </cell>
          <cell r="MI138">
            <v>14133.77966</v>
          </cell>
          <cell r="MJ138">
            <v>15693.762000000001</v>
          </cell>
          <cell r="MK138">
            <v>17469.984250000001</v>
          </cell>
          <cell r="ML138">
            <v>17960.799299999999</v>
          </cell>
          <cell r="MM138">
            <v>18648.8982</v>
          </cell>
          <cell r="MN138">
            <v>20408.721259999998</v>
          </cell>
          <cell r="MO138">
            <v>21210.307870000001</v>
          </cell>
          <cell r="MP138">
            <v>23201.019329999999</v>
          </cell>
          <cell r="MQ138">
            <v>23353.00649</v>
          </cell>
          <cell r="MR138">
            <v>23734.530770000001</v>
          </cell>
          <cell r="MS138">
            <v>20211.58497</v>
          </cell>
          <cell r="MT138">
            <v>23379.650290000001</v>
          </cell>
          <cell r="MZ138">
            <v>0.70267460000000004</v>
          </cell>
          <cell r="NA138">
            <v>0.70808671999999995</v>
          </cell>
          <cell r="NB138">
            <v>0.71280137399999999</v>
          </cell>
          <cell r="NC138">
            <v>0.71450119599999995</v>
          </cell>
          <cell r="ND138">
            <v>0.71848283999999996</v>
          </cell>
          <cell r="NE138">
            <v>0.72751452900000002</v>
          </cell>
          <cell r="NF138">
            <v>0.73247259600000003</v>
          </cell>
          <cell r="NG138">
            <v>0.73987713899999996</v>
          </cell>
          <cell r="NH138">
            <v>0.74003139200000001</v>
          </cell>
          <cell r="NI138">
            <v>0.74925182599999995</v>
          </cell>
          <cell r="NJ138">
            <v>0.75383446600000004</v>
          </cell>
          <cell r="NK138">
            <v>0.75951997900000001</v>
          </cell>
          <cell r="NL138">
            <v>0.76842293399999995</v>
          </cell>
          <cell r="NM138">
            <v>0.75865811100000002</v>
          </cell>
          <cell r="NN138">
            <v>0.76986724900000003</v>
          </cell>
          <cell r="NO138">
            <v>0.77347505299999997</v>
          </cell>
          <cell r="NP138">
            <v>0.77970905300000004</v>
          </cell>
          <cell r="NQ138">
            <v>0.784242526</v>
          </cell>
          <cell r="NR138">
            <v>0.79030761299999996</v>
          </cell>
          <cell r="NS138">
            <v>0.79255805199999996</v>
          </cell>
          <cell r="NT138">
            <v>0.797808089</v>
          </cell>
          <cell r="NU138">
            <v>0.80326519200000002</v>
          </cell>
          <cell r="NV138">
            <v>0.80710959599999998</v>
          </cell>
          <cell r="NW138">
            <v>0.81001141399999999</v>
          </cell>
          <cell r="NX138">
            <v>0.81281464299999995</v>
          </cell>
          <cell r="NY138">
            <v>0.79482776700000002</v>
          </cell>
          <cell r="NZ138">
            <v>0.79828193199999997</v>
          </cell>
          <cell r="OA138">
            <v>67.9833</v>
          </cell>
          <cell r="OB138">
            <v>68.073700000000002</v>
          </cell>
          <cell r="OC138">
            <v>68.328400000000002</v>
          </cell>
          <cell r="OD138">
            <v>68.679900000000004</v>
          </cell>
          <cell r="OE138">
            <v>69.007300000000001</v>
          </cell>
          <cell r="OF138">
            <v>69.329899999999995</v>
          </cell>
          <cell r="OG138">
            <v>69.6494</v>
          </cell>
          <cell r="OH138">
            <v>69.971000000000004</v>
          </cell>
          <cell r="OI138">
            <v>70.308099999999996</v>
          </cell>
          <cell r="OJ138">
            <v>70.681299999999993</v>
          </cell>
          <cell r="OK138">
            <v>71.100899999999996</v>
          </cell>
          <cell r="OL138">
            <v>71.558599999999998</v>
          </cell>
          <cell r="OM138">
            <v>72.006900000000002</v>
          </cell>
          <cell r="ON138">
            <v>72.423699999999997</v>
          </cell>
          <cell r="OO138">
            <v>72.748999999999995</v>
          </cell>
          <cell r="OP138">
            <v>72.998699999999999</v>
          </cell>
          <cell r="OQ138">
            <v>73.117800000000003</v>
          </cell>
          <cell r="OR138">
            <v>73.179100000000005</v>
          </cell>
          <cell r="OS138">
            <v>73.1721</v>
          </cell>
          <cell r="OT138">
            <v>73.233199999999997</v>
          </cell>
          <cell r="OU138">
            <v>73.325100000000006</v>
          </cell>
          <cell r="OV138">
            <v>73.537099999999995</v>
          </cell>
          <cell r="OW138">
            <v>73.787300000000002</v>
          </cell>
          <cell r="OX138">
            <v>74.066699999999997</v>
          </cell>
          <cell r="OY138">
            <v>74.317099999999996</v>
          </cell>
          <cell r="OZ138">
            <v>74.540000000000006</v>
          </cell>
          <cell r="PA138">
            <v>74.692300000000003</v>
          </cell>
          <cell r="PB138">
            <v>74.791499999999999</v>
          </cell>
          <cell r="PC138">
            <v>74.826300000000003</v>
          </cell>
          <cell r="PD138">
            <v>74.789199999999994</v>
          </cell>
          <cell r="PE138">
            <v>73.472399999999993</v>
          </cell>
          <cell r="PF138">
            <v>73.049899999999994</v>
          </cell>
          <cell r="PL138">
            <v>11.07887805</v>
          </cell>
          <cell r="PM138">
            <v>11.20927341</v>
          </cell>
          <cell r="PN138">
            <v>11.34120349</v>
          </cell>
          <cell r="PO138">
            <v>11.47468634</v>
          </cell>
          <cell r="PP138">
            <v>11.609740260000001</v>
          </cell>
          <cell r="PQ138">
            <v>11.786000250000001</v>
          </cell>
          <cell r="PR138">
            <v>11.96998024</v>
          </cell>
          <cell r="PS138">
            <v>12.189279559999999</v>
          </cell>
          <cell r="PT138">
            <v>12.24875975</v>
          </cell>
          <cell r="PU138">
            <v>12.30823994</v>
          </cell>
          <cell r="PV138">
            <v>12.296689990000001</v>
          </cell>
          <cell r="PW138">
            <v>12.29041958</v>
          </cell>
          <cell r="PX138">
            <v>12.466850279999999</v>
          </cell>
          <cell r="PY138">
            <v>12.29648018</v>
          </cell>
          <cell r="PZ138">
            <v>12.26772976</v>
          </cell>
          <cell r="QA138">
            <v>12.35216999</v>
          </cell>
          <cell r="QB138">
            <v>12.154829980000001</v>
          </cell>
          <cell r="QC138">
            <v>12.14321327</v>
          </cell>
          <cell r="QD138">
            <v>12.131596569999999</v>
          </cell>
          <cell r="QE138">
            <v>12.119979860000001</v>
          </cell>
          <cell r="QF138">
            <v>12.14229965</v>
          </cell>
          <cell r="QG138">
            <v>12.35793018</v>
          </cell>
          <cell r="QH138">
            <v>12.39928048</v>
          </cell>
          <cell r="QI138">
            <v>12.44076913</v>
          </cell>
          <cell r="QJ138">
            <v>12.48239661</v>
          </cell>
          <cell r="QK138">
            <v>12.48239661</v>
          </cell>
          <cell r="QL138">
            <v>12.48239661</v>
          </cell>
          <cell r="QM138">
            <v>7.3373799320000002</v>
          </cell>
          <cell r="QN138">
            <v>7.3784709450000001</v>
          </cell>
          <cell r="QO138">
            <v>7.4195619580000001</v>
          </cell>
          <cell r="QP138">
            <v>7.460652971</v>
          </cell>
          <cell r="QQ138">
            <v>7.501743984</v>
          </cell>
          <cell r="QR138">
            <v>7.5428349969999999</v>
          </cell>
          <cell r="QS138">
            <v>7.5839260099999999</v>
          </cell>
          <cell r="QT138">
            <v>7.6250170229999998</v>
          </cell>
          <cell r="QU138">
            <v>7.6661080359999998</v>
          </cell>
          <cell r="QV138">
            <v>7.7071990489999997</v>
          </cell>
          <cell r="QW138">
            <v>7.7482900619999997</v>
          </cell>
          <cell r="QX138">
            <v>7.8785680769999997</v>
          </cell>
          <cell r="QY138">
            <v>8.0088460920000006</v>
          </cell>
          <cell r="QZ138">
            <v>8.1391241070000007</v>
          </cell>
          <cell r="RA138">
            <v>8.2694021220000007</v>
          </cell>
          <cell r="RB138">
            <v>8.3996801380000008</v>
          </cell>
          <cell r="RC138">
            <v>8.5299581530000008</v>
          </cell>
          <cell r="RD138">
            <v>8.6602361680000008</v>
          </cell>
          <cell r="RE138">
            <v>8.7905141830000009</v>
          </cell>
          <cell r="RF138">
            <v>8.9207921979999991</v>
          </cell>
          <cell r="RG138">
            <v>9.0510702129999991</v>
          </cell>
          <cell r="RH138">
            <v>9.1854679319999999</v>
          </cell>
          <cell r="RI138">
            <v>9.3198656510000006</v>
          </cell>
          <cell r="RJ138">
            <v>9.4542633689999995</v>
          </cell>
          <cell r="RK138">
            <v>9.5886610880000003</v>
          </cell>
          <cell r="RL138">
            <v>9.7230588069999992</v>
          </cell>
          <cell r="RM138">
            <v>9.8574565249999999</v>
          </cell>
          <cell r="RN138">
            <v>9.9918542440000007</v>
          </cell>
          <cell r="RO138">
            <v>10.126251959999999</v>
          </cell>
          <cell r="RP138">
            <v>10.26064968</v>
          </cell>
          <cell r="RQ138">
            <v>10.26064968</v>
          </cell>
          <cell r="RR138">
            <v>10.26064968</v>
          </cell>
          <cell r="RS138">
            <v>15092.778399999999</v>
          </cell>
          <cell r="RT138">
            <v>15717.00841</v>
          </cell>
          <cell r="RU138">
            <v>16804.518370000002</v>
          </cell>
          <cell r="RV138">
            <v>17639.35341</v>
          </cell>
          <cell r="RW138">
            <v>17818.726340000001</v>
          </cell>
          <cell r="RX138">
            <v>17264.429530000001</v>
          </cell>
          <cell r="RY138">
            <v>17992.33411</v>
          </cell>
          <cell r="RZ138">
            <v>18454.898270000002</v>
          </cell>
          <cell r="SA138">
            <v>17690.575150000001</v>
          </cell>
          <cell r="SB138">
            <v>17759.506420000002</v>
          </cell>
          <cell r="SC138">
            <v>19600.194449999999</v>
          </cell>
          <cell r="SD138">
            <v>19177.523359999999</v>
          </cell>
          <cell r="SE138">
            <v>19641.20665</v>
          </cell>
          <cell r="SF138">
            <v>17983.20161</v>
          </cell>
          <cell r="SG138">
            <v>20129.935580000001</v>
          </cell>
          <cell r="SH138">
            <v>20926.849770000001</v>
          </cell>
          <cell r="SI138">
            <v>22529.357209999998</v>
          </cell>
          <cell r="SJ138">
            <v>25023.414680000002</v>
          </cell>
          <cell r="SK138">
            <v>20407.050759999998</v>
          </cell>
          <cell r="SL138">
            <v>24983.011920000001</v>
          </cell>
          <cell r="SM138">
            <v>25253.97335</v>
          </cell>
          <cell r="SN138">
            <v>28535.79639</v>
          </cell>
          <cell r="SO138">
            <v>29607.69542</v>
          </cell>
          <cell r="SP138">
            <v>31670.317159999999</v>
          </cell>
          <cell r="SQ138">
            <v>31264.737059999999</v>
          </cell>
          <cell r="SR138">
            <v>32769.843780000003</v>
          </cell>
          <cell r="SS138">
            <v>33167.089079999998</v>
          </cell>
          <cell r="ST138">
            <v>33996.800510000001</v>
          </cell>
          <cell r="SU138">
            <v>34371.76887</v>
          </cell>
          <cell r="SV138">
            <v>34938.143129999997</v>
          </cell>
          <cell r="SW138">
            <v>27171.527890000001</v>
          </cell>
          <cell r="SX138">
            <v>30531.100009999998</v>
          </cell>
          <cell r="SY138">
            <v>0.59699999999999998</v>
          </cell>
          <cell r="SZ138">
            <v>0.60299999999999998</v>
          </cell>
          <cell r="TA138">
            <v>0.60499999999999998</v>
          </cell>
          <cell r="TB138">
            <v>0.61299999999999999</v>
          </cell>
          <cell r="TC138">
            <v>0.61899999999999999</v>
          </cell>
          <cell r="TD138">
            <v>0.626</v>
          </cell>
          <cell r="TE138">
            <v>0.63200000000000001</v>
          </cell>
          <cell r="TF138">
            <v>0.63900000000000001</v>
          </cell>
          <cell r="TG138">
            <v>0.64700000000000002</v>
          </cell>
          <cell r="TH138">
            <v>0.64700000000000002</v>
          </cell>
          <cell r="TI138">
            <v>0.63600000000000001</v>
          </cell>
          <cell r="TJ138">
            <v>0.64</v>
          </cell>
          <cell r="TK138">
            <v>21.680562850000001</v>
          </cell>
          <cell r="TL138">
            <v>21.639858069999999</v>
          </cell>
          <cell r="TM138">
            <v>21.827531690000001</v>
          </cell>
          <cell r="TN138">
            <v>21.482032650000001</v>
          </cell>
          <cell r="TO138">
            <v>21.047955099999999</v>
          </cell>
          <cell r="TP138">
            <v>20.71487466</v>
          </cell>
          <cell r="TQ138">
            <v>20.614245929999999</v>
          </cell>
          <cell r="TR138">
            <v>20.196817469999999</v>
          </cell>
          <cell r="TS138">
            <v>19.639795500000002</v>
          </cell>
          <cell r="TT138">
            <v>19.80368107</v>
          </cell>
          <cell r="TU138">
            <v>19.694548300000001</v>
          </cell>
          <cell r="TV138">
            <v>19.60325211</v>
          </cell>
          <cell r="TW138">
            <v>22.768434670000001</v>
          </cell>
          <cell r="TX138">
            <v>22.593068039999999</v>
          </cell>
          <cell r="TY138">
            <v>22.929936309999999</v>
          </cell>
          <cell r="TZ138">
            <v>22.405063290000001</v>
          </cell>
          <cell r="UA138">
            <v>22.040302270000002</v>
          </cell>
          <cell r="UB138">
            <v>21.75</v>
          </cell>
          <cell r="UC138">
            <v>21.490683229999998</v>
          </cell>
          <cell r="UD138">
            <v>21.208384710000001</v>
          </cell>
          <cell r="UE138">
            <v>20.51597052</v>
          </cell>
          <cell r="UF138">
            <v>20.807833540000001</v>
          </cell>
          <cell r="UG138">
            <v>20.599250940000001</v>
          </cell>
          <cell r="UH138">
            <v>20.496894409999999</v>
          </cell>
          <cell r="UI138">
            <v>13.070016860000001</v>
          </cell>
          <cell r="UJ138">
            <v>12.82829094</v>
          </cell>
          <cell r="UK138">
            <v>12.61763382</v>
          </cell>
          <cell r="UL138">
            <v>12.369620319999999</v>
          </cell>
          <cell r="UM138">
            <v>12.150058749999999</v>
          </cell>
          <cell r="UN138">
            <v>11.89641666</v>
          </cell>
          <cell r="UO138">
            <v>11.69146061</v>
          </cell>
          <cell r="UP138">
            <v>11.525386810000001</v>
          </cell>
          <cell r="UQ138">
            <v>11.430463789999999</v>
          </cell>
          <cell r="UR138">
            <v>11.46911049</v>
          </cell>
          <cell r="US138">
            <v>11.14171219</v>
          </cell>
          <cell r="UT138">
            <v>10.867823599999999</v>
          </cell>
          <cell r="UU138">
            <v>13.0942797</v>
          </cell>
          <cell r="UV138">
            <v>13.783469269999999</v>
          </cell>
          <cell r="UW138">
            <v>13.42170525</v>
          </cell>
          <cell r="UX138">
            <v>13.595835620000001</v>
          </cell>
          <cell r="UY138">
            <v>13.126391549999999</v>
          </cell>
          <cell r="UZ138">
            <v>12.51679831</v>
          </cell>
          <cell r="VA138">
            <v>12.56513417</v>
          </cell>
          <cell r="VB138">
            <v>12.152300589999999</v>
          </cell>
          <cell r="VC138">
            <v>11.37222672</v>
          </cell>
          <cell r="VD138">
            <v>11.37222672</v>
          </cell>
          <cell r="VE138">
            <v>11.37222672</v>
          </cell>
          <cell r="VF138">
            <v>11.37222672</v>
          </cell>
          <cell r="VG138">
            <v>38.877392</v>
          </cell>
          <cell r="VH138">
            <v>38.307814</v>
          </cell>
          <cell r="VI138">
            <v>39.443255999999998</v>
          </cell>
          <cell r="VJ138">
            <v>38.480642000000003</v>
          </cell>
          <cell r="VK138">
            <v>37.867415000000001</v>
          </cell>
          <cell r="VL138">
            <v>37.731408999999999</v>
          </cell>
          <cell r="VM138">
            <v>37.586143</v>
          </cell>
          <cell r="VN138">
            <v>36.912765</v>
          </cell>
          <cell r="VO138">
            <v>36.116695999999997</v>
          </cell>
          <cell r="VP138">
            <v>36.569705999999996</v>
          </cell>
          <cell r="VQ138">
            <v>36.569705999999996</v>
          </cell>
          <cell r="VR138">
            <v>36.569705999999996</v>
          </cell>
          <cell r="VS138">
            <v>96</v>
          </cell>
          <cell r="VT138">
            <v>0.54</v>
          </cell>
          <cell r="VU138">
            <v>0.53300000000000003</v>
          </cell>
          <cell r="VV138">
            <v>0.53100000000000003</v>
          </cell>
          <cell r="VW138">
            <v>0.52600000000000002</v>
          </cell>
          <cell r="VX138">
            <v>0.51800000000000002</v>
          </cell>
          <cell r="VY138">
            <v>0.52300000000000002</v>
          </cell>
          <cell r="VZ138">
            <v>0.51600000000000001</v>
          </cell>
          <cell r="WA138">
            <v>0.52300000000000002</v>
          </cell>
          <cell r="WB138">
            <v>0.52400000000000002</v>
          </cell>
          <cell r="WC138">
            <v>0.51300000000000001</v>
          </cell>
          <cell r="WD138">
            <v>0.51300000000000001</v>
          </cell>
          <cell r="WE138">
            <v>0.50800000000000001</v>
          </cell>
          <cell r="WF138">
            <v>0.50800000000000001</v>
          </cell>
          <cell r="WG138">
            <v>0.50900000000000001</v>
          </cell>
          <cell r="WH138">
            <v>0.47899999999999998</v>
          </cell>
          <cell r="WI138">
            <v>0.47599999999999998</v>
          </cell>
          <cell r="WJ138">
            <v>0.47699999999999998</v>
          </cell>
          <cell r="WK138">
            <v>0.47399999999999998</v>
          </cell>
          <cell r="WL138">
            <v>0.47499999999999998</v>
          </cell>
          <cell r="WM138">
            <v>0.50900000000000001</v>
          </cell>
          <cell r="WN138">
            <v>0.50800000000000001</v>
          </cell>
          <cell r="WO138">
            <v>0.50700000000000001</v>
          </cell>
          <cell r="WP138">
            <v>0.503</v>
          </cell>
          <cell r="WQ138">
            <v>0.49299999999999999</v>
          </cell>
          <cell r="WR138">
            <v>0.438</v>
          </cell>
          <cell r="WS138">
            <v>0.433</v>
          </cell>
          <cell r="WT138">
            <v>0.42499999999999999</v>
          </cell>
          <cell r="WU138">
            <v>0.41699999999999998</v>
          </cell>
          <cell r="WV138">
            <v>0.41199999999999998</v>
          </cell>
          <cell r="WW138">
            <v>0.39800000000000002</v>
          </cell>
          <cell r="WX138">
            <v>0.39500000000000002</v>
          </cell>
          <cell r="WY138">
            <v>0.39200000000000002</v>
          </cell>
          <cell r="WZ138">
            <v>111</v>
          </cell>
          <cell r="XA138">
            <v>106</v>
          </cell>
          <cell r="XB138">
            <v>103</v>
          </cell>
          <cell r="XC138">
            <v>98</v>
          </cell>
          <cell r="XD138">
            <v>91</v>
          </cell>
          <cell r="XE138">
            <v>101</v>
          </cell>
          <cell r="XF138">
            <v>93</v>
          </cell>
          <cell r="XG138">
            <v>101</v>
          </cell>
          <cell r="XH138">
            <v>102</v>
          </cell>
          <cell r="XI138">
            <v>87</v>
          </cell>
          <cell r="XJ138">
            <v>91</v>
          </cell>
          <cell r="XK138">
            <v>86</v>
          </cell>
          <cell r="XL138">
            <v>91</v>
          </cell>
          <cell r="XM138">
            <v>93</v>
          </cell>
          <cell r="XN138">
            <v>88</v>
          </cell>
          <cell r="XO138">
            <v>88</v>
          </cell>
          <cell r="XP138">
            <v>88</v>
          </cell>
          <cell r="XQ138">
            <v>86</v>
          </cell>
          <cell r="XR138">
            <v>84</v>
          </cell>
          <cell r="XS138">
            <v>82</v>
          </cell>
          <cell r="XT138">
            <v>79</v>
          </cell>
          <cell r="XU138">
            <v>76</v>
          </cell>
          <cell r="XV138">
            <v>74</v>
          </cell>
          <cell r="XW138">
            <v>66</v>
          </cell>
          <cell r="XX138">
            <v>60</v>
          </cell>
          <cell r="XY138">
            <v>58</v>
          </cell>
          <cell r="XZ138">
            <v>55</v>
          </cell>
          <cell r="YA138">
            <v>52</v>
          </cell>
          <cell r="YB138">
            <v>52</v>
          </cell>
          <cell r="YC138">
            <v>52</v>
          </cell>
          <cell r="YD138">
            <v>52</v>
          </cell>
          <cell r="YE138">
            <v>52</v>
          </cell>
          <cell r="YF138">
            <v>95.774000000000001</v>
          </cell>
          <cell r="YG138">
            <v>93.253</v>
          </cell>
          <cell r="YH138">
            <v>93.171999999999997</v>
          </cell>
          <cell r="YI138">
            <v>91.828000000000003</v>
          </cell>
          <cell r="YJ138">
            <v>90.53</v>
          </cell>
          <cell r="YK138">
            <v>90.382000000000005</v>
          </cell>
          <cell r="YL138">
            <v>89.745999999999995</v>
          </cell>
          <cell r="YM138">
            <v>92.253</v>
          </cell>
          <cell r="YN138">
            <v>93.834000000000003</v>
          </cell>
          <cell r="YO138">
            <v>94.528999999999996</v>
          </cell>
          <cell r="YP138">
            <v>93.293000000000006</v>
          </cell>
          <cell r="YQ138">
            <v>93.653000000000006</v>
          </cell>
          <cell r="YR138">
            <v>90.625</v>
          </cell>
          <cell r="YS138">
            <v>90.533000000000001</v>
          </cell>
          <cell r="YT138">
            <v>92.801000000000002</v>
          </cell>
          <cell r="YU138">
            <v>90.581999999999994</v>
          </cell>
          <cell r="YV138">
            <v>88.584999999999994</v>
          </cell>
          <cell r="YW138">
            <v>89.135000000000005</v>
          </cell>
          <cell r="YX138">
            <v>91.340999999999994</v>
          </cell>
          <cell r="YY138">
            <v>92.85</v>
          </cell>
          <cell r="YZ138">
            <v>91.622</v>
          </cell>
          <cell r="ZA138">
            <v>93.352000000000004</v>
          </cell>
          <cell r="ZB138">
            <v>93.25</v>
          </cell>
          <cell r="ZC138">
            <v>92.149000000000001</v>
          </cell>
          <cell r="ZD138">
            <v>90.182000000000002</v>
          </cell>
          <cell r="ZE138">
            <v>86.427999999999997</v>
          </cell>
          <cell r="ZF138">
            <v>81.588999999999999</v>
          </cell>
          <cell r="ZG138">
            <v>78.616</v>
          </cell>
          <cell r="ZH138">
            <v>74.959999999999994</v>
          </cell>
          <cell r="ZI138">
            <v>71.789000000000001</v>
          </cell>
          <cell r="ZJ138">
            <v>70.837999999999994</v>
          </cell>
          <cell r="ZK138">
            <v>69.912000000000006</v>
          </cell>
          <cell r="ZL138">
            <v>45.098468779999997</v>
          </cell>
          <cell r="ZM138">
            <v>45.504449080000001</v>
          </cell>
          <cell r="ZN138">
            <v>45.910429379999997</v>
          </cell>
          <cell r="ZO138">
            <v>46.31640968</v>
          </cell>
          <cell r="ZP138">
            <v>46.722389980000003</v>
          </cell>
          <cell r="ZQ138">
            <v>47.128370289999999</v>
          </cell>
          <cell r="ZR138">
            <v>47.534350590000003</v>
          </cell>
          <cell r="ZS138">
            <v>47.940330889999998</v>
          </cell>
          <cell r="ZT138">
            <v>48.346311190000002</v>
          </cell>
          <cell r="ZU138">
            <v>48.752291489999998</v>
          </cell>
          <cell r="ZV138">
            <v>49.158271790000001</v>
          </cell>
          <cell r="ZW138">
            <v>50.531327439999998</v>
          </cell>
          <cell r="ZX138">
            <v>51.904383090000003</v>
          </cell>
          <cell r="ZY138">
            <v>53.277438740000001</v>
          </cell>
          <cell r="ZZ138">
            <v>54.650494379999998</v>
          </cell>
          <cell r="AAA138">
            <v>56.023550030000003</v>
          </cell>
          <cell r="AAB138">
            <v>57.39660568</v>
          </cell>
          <cell r="AAC138">
            <v>58.769661329999998</v>
          </cell>
          <cell r="AAD138">
            <v>60.142716980000003</v>
          </cell>
          <cell r="AAE138">
            <v>61.515772630000001</v>
          </cell>
          <cell r="AAF138">
            <v>62.888828279999998</v>
          </cell>
          <cell r="AAG138">
            <v>63.698460900000001</v>
          </cell>
          <cell r="AAH138">
            <v>64.508093520000003</v>
          </cell>
          <cell r="AAI138">
            <v>65.317726140000005</v>
          </cell>
          <cell r="AAJ138">
            <v>66.127358749999999</v>
          </cell>
          <cell r="AAK138">
            <v>66.936991370000001</v>
          </cell>
          <cell r="AAL138">
            <v>67.746623990000003</v>
          </cell>
          <cell r="AAM138">
            <v>68.556256610000005</v>
          </cell>
          <cell r="AAN138">
            <v>69.365889229999993</v>
          </cell>
          <cell r="AAO138">
            <v>70.175521849999996</v>
          </cell>
          <cell r="AAP138">
            <v>70.175521849999996</v>
          </cell>
          <cell r="AAQ138">
            <v>70.175521849999996</v>
          </cell>
          <cell r="AAR138">
            <v>42.941581730000003</v>
          </cell>
          <cell r="AAS138">
            <v>43.23001137</v>
          </cell>
          <cell r="AAT138">
            <v>43.518441009999997</v>
          </cell>
          <cell r="AAU138">
            <v>43.80687065</v>
          </cell>
          <cell r="AAV138">
            <v>44.095300289999997</v>
          </cell>
          <cell r="AAW138">
            <v>44.383729930000001</v>
          </cell>
          <cell r="AAX138">
            <v>44.672159579999999</v>
          </cell>
          <cell r="AAY138">
            <v>44.960589220000003</v>
          </cell>
          <cell r="AAZ138">
            <v>45.24901886</v>
          </cell>
          <cell r="ABA138">
            <v>45.537448500000004</v>
          </cell>
          <cell r="ABB138">
            <v>45.82587814</v>
          </cell>
          <cell r="ABC138">
            <v>47.250290300000003</v>
          </cell>
          <cell r="ABD138">
            <v>48.674702449999998</v>
          </cell>
          <cell r="ABE138">
            <v>50.099114610000001</v>
          </cell>
          <cell r="ABF138">
            <v>51.523526760000003</v>
          </cell>
          <cell r="ABG138">
            <v>52.947938919999999</v>
          </cell>
          <cell r="ABH138">
            <v>54.372351070000001</v>
          </cell>
          <cell r="ABI138">
            <v>55.796763230000003</v>
          </cell>
          <cell r="ABJ138">
            <v>57.221175379999998</v>
          </cell>
          <cell r="ABK138">
            <v>58.645587540000001</v>
          </cell>
          <cell r="ABL138">
            <v>60.069999690000003</v>
          </cell>
          <cell r="ABM138">
            <v>61.028280469999999</v>
          </cell>
          <cell r="ABN138">
            <v>61.986561250000001</v>
          </cell>
          <cell r="ABO138">
            <v>62.944842020000003</v>
          </cell>
          <cell r="ABP138">
            <v>63.903122799999998</v>
          </cell>
          <cell r="ABQ138">
            <v>64.861403569999993</v>
          </cell>
          <cell r="ABR138">
            <v>65.819684350000003</v>
          </cell>
          <cell r="ABS138">
            <v>66.777965120000005</v>
          </cell>
          <cell r="ABT138">
            <v>67.7362459</v>
          </cell>
          <cell r="ABU138">
            <v>68.694526670000002</v>
          </cell>
          <cell r="ABV138">
            <v>68.694526670000002</v>
          </cell>
          <cell r="ABW138">
            <v>68.694526670000002</v>
          </cell>
          <cell r="ABX138">
            <v>9.7222222219999992</v>
          </cell>
          <cell r="ABY138">
            <v>9.7222222219999992</v>
          </cell>
          <cell r="ABZ138">
            <v>9.7222222219999992</v>
          </cell>
          <cell r="ACA138">
            <v>9.7222222219999992</v>
          </cell>
          <cell r="ACB138">
            <v>9.7222222219999992</v>
          </cell>
          <cell r="ACC138">
            <v>9.7222222219999992</v>
          </cell>
          <cell r="ACD138">
            <v>9.7222222219999992</v>
          </cell>
          <cell r="ACE138">
            <v>9.7222222219999992</v>
          </cell>
          <cell r="ACF138">
            <v>9.7222222219999992</v>
          </cell>
          <cell r="ACG138">
            <v>9.7222222219999992</v>
          </cell>
          <cell r="ACH138">
            <v>9.8591549300000008</v>
          </cell>
          <cell r="ACI138">
            <v>9.8591549300000008</v>
          </cell>
          <cell r="ACJ138">
            <v>9.8591549300000008</v>
          </cell>
          <cell r="ACK138">
            <v>9.8591549300000008</v>
          </cell>
          <cell r="ACL138">
            <v>16.666666670000001</v>
          </cell>
          <cell r="ACM138">
            <v>16.666666670000001</v>
          </cell>
          <cell r="ACN138">
            <v>16.666666670000001</v>
          </cell>
          <cell r="ACO138">
            <v>16.666666670000001</v>
          </cell>
          <cell r="ACP138">
            <v>16.666666670000001</v>
          </cell>
          <cell r="ACQ138">
            <v>8.4507042250000008</v>
          </cell>
          <cell r="ACR138">
            <v>8.4507042250000008</v>
          </cell>
          <cell r="ACS138">
            <v>8.4507042250000008</v>
          </cell>
          <cell r="ACT138">
            <v>8.4507042250000008</v>
          </cell>
          <cell r="ACU138">
            <v>8.4507042250000008</v>
          </cell>
          <cell r="ACV138">
            <v>19.298245609999999</v>
          </cell>
          <cell r="ACW138">
            <v>18.309859150000001</v>
          </cell>
          <cell r="ACX138">
            <v>18.309859150000001</v>
          </cell>
          <cell r="ACY138">
            <v>18.309859150000001</v>
          </cell>
          <cell r="ACZ138">
            <v>18.309859150000001</v>
          </cell>
          <cell r="ADA138">
            <v>21.126760560000001</v>
          </cell>
          <cell r="ADB138">
            <v>22.535211270000001</v>
          </cell>
          <cell r="ADC138">
            <v>22.535211270000001</v>
          </cell>
          <cell r="ADD138">
            <v>90.277777779999994</v>
          </cell>
          <cell r="ADE138">
            <v>90.277777779999994</v>
          </cell>
          <cell r="ADF138">
            <v>90.277777779999994</v>
          </cell>
          <cell r="ADG138">
            <v>90.277777779999994</v>
          </cell>
          <cell r="ADH138">
            <v>90.277777779999994</v>
          </cell>
          <cell r="ADI138">
            <v>90.277777779999994</v>
          </cell>
          <cell r="ADJ138">
            <v>90.277777779999994</v>
          </cell>
          <cell r="ADK138">
            <v>90.277777779999994</v>
          </cell>
          <cell r="ADL138">
            <v>90.277777779999994</v>
          </cell>
          <cell r="ADM138">
            <v>90.277777779999994</v>
          </cell>
          <cell r="ADN138">
            <v>90.140845069999997</v>
          </cell>
          <cell r="ADO138">
            <v>90.140845069999997</v>
          </cell>
          <cell r="ADP138">
            <v>90.140845069999997</v>
          </cell>
          <cell r="ADQ138">
            <v>90.140845069999997</v>
          </cell>
          <cell r="ADR138">
            <v>83.333333330000002</v>
          </cell>
          <cell r="ADS138">
            <v>83.333333330000002</v>
          </cell>
          <cell r="ADT138">
            <v>83.333333330000002</v>
          </cell>
          <cell r="ADU138">
            <v>83.333333330000002</v>
          </cell>
          <cell r="ADV138">
            <v>83.333333330000002</v>
          </cell>
          <cell r="ADW138">
            <v>91.549295770000001</v>
          </cell>
          <cell r="ADX138">
            <v>91.549295770000001</v>
          </cell>
          <cell r="ADY138">
            <v>91.549295770000001</v>
          </cell>
          <cell r="ADZ138">
            <v>91.549295770000001</v>
          </cell>
          <cell r="AEA138">
            <v>91.549295770000001</v>
          </cell>
          <cell r="AEB138">
            <v>80.701754390000005</v>
          </cell>
          <cell r="AEC138">
            <v>81.690140850000006</v>
          </cell>
          <cell r="AED138">
            <v>81.690140850000006</v>
          </cell>
          <cell r="AEE138">
            <v>81.690140850000006</v>
          </cell>
          <cell r="AEF138">
            <v>81.690140850000006</v>
          </cell>
          <cell r="AEG138">
            <v>78.873239440000006</v>
          </cell>
          <cell r="AEH138">
            <v>77.464788729999995</v>
          </cell>
          <cell r="AEI138">
            <v>77.464788729999995</v>
          </cell>
          <cell r="AEJ138">
            <v>37.247999999999998</v>
          </cell>
          <cell r="AEK138">
            <v>37.975999999999999</v>
          </cell>
          <cell r="AEL138">
            <v>39.19</v>
          </cell>
          <cell r="AEM138">
            <v>40.435000000000002</v>
          </cell>
          <cell r="AEN138">
            <v>41.331000000000003</v>
          </cell>
          <cell r="AEO138">
            <v>42.392000000000003</v>
          </cell>
          <cell r="AEP138">
            <v>42.645000000000003</v>
          </cell>
          <cell r="AEQ138">
            <v>42.899000000000001</v>
          </cell>
          <cell r="AER138">
            <v>42.957999999999998</v>
          </cell>
          <cell r="AES138">
            <v>43.018999999999998</v>
          </cell>
          <cell r="AET138">
            <v>43.944000000000003</v>
          </cell>
          <cell r="AEU138">
            <v>44.872</v>
          </cell>
          <cell r="AEV138">
            <v>45.802</v>
          </cell>
          <cell r="AEW138">
            <v>46.274000000000001</v>
          </cell>
          <cell r="AEX138">
            <v>46.277999999999999</v>
          </cell>
          <cell r="AEY138">
            <v>47.040999999999997</v>
          </cell>
          <cell r="AEZ138">
            <v>45.469000000000001</v>
          </cell>
          <cell r="AFA138">
            <v>45.954000000000001</v>
          </cell>
          <cell r="AFB138">
            <v>46.956000000000003</v>
          </cell>
          <cell r="AFC138">
            <v>47.951000000000001</v>
          </cell>
          <cell r="AFD138">
            <v>45.521999999999998</v>
          </cell>
          <cell r="AFE138">
            <v>44.313000000000002</v>
          </cell>
          <cell r="AFF138">
            <v>46.610999999999997</v>
          </cell>
          <cell r="AFG138">
            <v>47.960999999999999</v>
          </cell>
          <cell r="AFH138">
            <v>48.125</v>
          </cell>
          <cell r="AFI138">
            <v>49.253</v>
          </cell>
          <cell r="AFJ138">
            <v>49.302999999999997</v>
          </cell>
          <cell r="AFK138">
            <v>49.485999999999997</v>
          </cell>
          <cell r="AFL138">
            <v>51.107999999999997</v>
          </cell>
          <cell r="AFM138">
            <v>53.808</v>
          </cell>
          <cell r="AFN138">
            <v>46.713999999999999</v>
          </cell>
          <cell r="AFO138">
            <v>50.39</v>
          </cell>
          <cell r="AFP138">
            <v>76.759</v>
          </cell>
          <cell r="AFQ138">
            <v>76.548000000000002</v>
          </cell>
          <cell r="AFR138">
            <v>78.379000000000005</v>
          </cell>
          <cell r="AFS138">
            <v>80.144000000000005</v>
          </cell>
          <cell r="AFT138">
            <v>79.869</v>
          </cell>
          <cell r="AFU138">
            <v>80.977999999999994</v>
          </cell>
          <cell r="AFV138">
            <v>80.475999999999999</v>
          </cell>
          <cell r="AFW138">
            <v>79.968999999999994</v>
          </cell>
          <cell r="AFX138">
            <v>79.674000000000007</v>
          </cell>
          <cell r="AFY138">
            <v>79.376999999999995</v>
          </cell>
          <cell r="AFZ138">
            <v>79.415999999999997</v>
          </cell>
          <cell r="AGA138">
            <v>79.448999999999998</v>
          </cell>
          <cell r="AGB138">
            <v>79.477000000000004</v>
          </cell>
          <cell r="AGC138">
            <v>79.212999999999994</v>
          </cell>
          <cell r="AGD138">
            <v>79.918000000000006</v>
          </cell>
          <cell r="AGE138">
            <v>79.465999999999994</v>
          </cell>
          <cell r="AGF138">
            <v>79.132000000000005</v>
          </cell>
          <cell r="AGG138">
            <v>78.382000000000005</v>
          </cell>
          <cell r="AGH138">
            <v>80.415999999999997</v>
          </cell>
          <cell r="AGI138">
            <v>80.376000000000005</v>
          </cell>
          <cell r="AGJ138">
            <v>77.881</v>
          </cell>
          <cell r="AGK138">
            <v>76.707999999999998</v>
          </cell>
          <cell r="AGL138">
            <v>78.024000000000001</v>
          </cell>
          <cell r="AGM138">
            <v>77.986999999999995</v>
          </cell>
          <cell r="AGN138">
            <v>77.254999999999995</v>
          </cell>
          <cell r="AGO138">
            <v>76.414000000000001</v>
          </cell>
          <cell r="AGP138">
            <v>76.697999999999993</v>
          </cell>
          <cell r="AGQ138">
            <v>75.641999999999996</v>
          </cell>
          <cell r="AGR138">
            <v>76.930999999999997</v>
          </cell>
          <cell r="AGS138">
            <v>77.37</v>
          </cell>
          <cell r="AGT138">
            <v>69.254999999999995</v>
          </cell>
          <cell r="AGU138">
            <v>72.572000000000003</v>
          </cell>
          <cell r="AGV138">
            <v>24</v>
          </cell>
          <cell r="AGW138">
            <v>0.64100000000000001</v>
          </cell>
          <cell r="AGX138">
            <v>0.64</v>
          </cell>
          <cell r="AGY138">
            <v>0.64200000000000002</v>
          </cell>
          <cell r="AGZ138">
            <v>0.64900000000000002</v>
          </cell>
          <cell r="AHA138">
            <v>0.64900000000000002</v>
          </cell>
          <cell r="AHB138">
            <v>0.65100000000000002</v>
          </cell>
          <cell r="AHC138">
            <v>0.65500000000000003</v>
          </cell>
          <cell r="AHD138">
            <v>0.65800000000000003</v>
          </cell>
          <cell r="AHE138">
            <v>0.66300000000000003</v>
          </cell>
          <cell r="AHF138">
            <v>0.67200000000000004</v>
          </cell>
          <cell r="AHG138">
            <v>0.67300000000000004</v>
          </cell>
          <cell r="AHH138">
            <v>0.68300000000000005</v>
          </cell>
          <cell r="AHI138">
            <v>0.68600000000000005</v>
          </cell>
          <cell r="AHJ138">
            <v>0.68799999999999994</v>
          </cell>
          <cell r="AHK138">
            <v>0.69399999999999995</v>
          </cell>
          <cell r="AHL138">
            <v>0.69899999999999995</v>
          </cell>
          <cell r="AHM138">
            <v>0.70399999999999996</v>
          </cell>
          <cell r="AHN138">
            <v>0.70599999999999996</v>
          </cell>
          <cell r="AHO138">
            <v>0.70099999999999996</v>
          </cell>
          <cell r="AHP138">
            <v>0.70499999999999996</v>
          </cell>
          <cell r="AHQ138">
            <v>0.70599999999999996</v>
          </cell>
          <cell r="AHR138">
            <v>0.71299999999999997</v>
          </cell>
          <cell r="AHS138">
            <v>0.71099999999999997</v>
          </cell>
          <cell r="AHT138">
            <v>0.71599999999999997</v>
          </cell>
          <cell r="AHU138">
            <v>0.72199999999999998</v>
          </cell>
          <cell r="AHV138">
            <v>0.73299999999999998</v>
          </cell>
          <cell r="AHW138">
            <v>0.75</v>
          </cell>
          <cell r="AHX138">
            <v>0.753</v>
          </cell>
          <cell r="AHY138">
            <v>0.74399999999999999</v>
          </cell>
          <cell r="AHZ138">
            <v>0.749</v>
          </cell>
          <cell r="AIA138">
            <v>0.73599999999999999</v>
          </cell>
          <cell r="AIB138">
            <v>0.74</v>
          </cell>
          <cell r="AIC138">
            <v>4.185351271</v>
          </cell>
          <cell r="AID138">
            <v>4.7619047620000003</v>
          </cell>
          <cell r="AIE138">
            <v>5.3097345130000004</v>
          </cell>
          <cell r="AIF138">
            <v>5.2554744529999997</v>
          </cell>
          <cell r="AIG138">
            <v>5.5312954879999996</v>
          </cell>
          <cell r="AIH138">
            <v>5.6521739130000004</v>
          </cell>
          <cell r="AII138">
            <v>6.0258249639999999</v>
          </cell>
          <cell r="AIJ138">
            <v>6.4011379799999997</v>
          </cell>
          <cell r="AIK138">
            <v>6.6197183099999997</v>
          </cell>
          <cell r="AIL138">
            <v>6.0139860140000003</v>
          </cell>
          <cell r="AIM138">
            <v>6.6574202500000004</v>
          </cell>
          <cell r="AIN138">
            <v>5.9228650140000001</v>
          </cell>
          <cell r="AIO138">
            <v>6.4120054570000002</v>
          </cell>
          <cell r="AIP138">
            <v>6.6485753049999996</v>
          </cell>
          <cell r="AIQ138">
            <v>6.5948855990000004</v>
          </cell>
          <cell r="AIR138">
            <v>6.6755674230000004</v>
          </cell>
          <cell r="AIS138">
            <v>6.6312997349999998</v>
          </cell>
          <cell r="AIT138">
            <v>7.4705111400000002</v>
          </cell>
          <cell r="AIU138">
            <v>8.6049543679999996</v>
          </cell>
          <cell r="AIV138">
            <v>8.3224967490000008</v>
          </cell>
          <cell r="AIW138">
            <v>8.667529107</v>
          </cell>
          <cell r="AIX138">
            <v>8.4724005130000002</v>
          </cell>
          <cell r="AIY138">
            <v>9.4267515920000005</v>
          </cell>
          <cell r="AIZ138">
            <v>9.3670886079999995</v>
          </cell>
          <cell r="AJA138">
            <v>9.0680100760000002</v>
          </cell>
          <cell r="AJB138">
            <v>8.375</v>
          </cell>
          <cell r="AJC138">
            <v>6.8322981370000004</v>
          </cell>
          <cell r="AJD138">
            <v>7.1516646120000003</v>
          </cell>
          <cell r="AJE138">
            <v>8.5995086000000001</v>
          </cell>
          <cell r="AJF138">
            <v>8.3231334149999991</v>
          </cell>
          <cell r="AJG138">
            <v>8.1148564289999996</v>
          </cell>
          <cell r="AJH138">
            <v>8.0745341610000008</v>
          </cell>
          <cell r="AJI138">
            <v>1.0651786539999999</v>
          </cell>
          <cell r="AJJ138">
            <v>1.230422041</v>
          </cell>
          <cell r="AJK138">
            <v>1.596418259</v>
          </cell>
          <cell r="AJL138">
            <v>1.439355334</v>
          </cell>
          <cell r="AJM138">
            <v>1.5563038259999999</v>
          </cell>
          <cell r="AJN138">
            <v>1.3333732410000001</v>
          </cell>
          <cell r="AJO138">
            <v>1.59024937</v>
          </cell>
          <cell r="AJP138">
            <v>1.6223690070000001</v>
          </cell>
          <cell r="AJQ138">
            <v>2.0261194179999999</v>
          </cell>
          <cell r="AJR138">
            <v>1.892234642</v>
          </cell>
          <cell r="AJS138">
            <v>1.8903564230000001</v>
          </cell>
          <cell r="AJT138">
            <v>2.2504505369999999</v>
          </cell>
          <cell r="AJU138">
            <v>1.8484447420000001</v>
          </cell>
          <cell r="AJV138">
            <v>1.897759086</v>
          </cell>
          <cell r="AJW138">
            <v>1.7468272039999999</v>
          </cell>
          <cell r="AJX138">
            <v>2.0933470700000001</v>
          </cell>
          <cell r="AJY138">
            <v>2.2183788139999998</v>
          </cell>
          <cell r="AJZ138">
            <v>2.1280520030000001</v>
          </cell>
          <cell r="AKA138">
            <v>2.0859426810000001</v>
          </cell>
          <cell r="AKB138">
            <v>2.3638423510000002</v>
          </cell>
          <cell r="AKC138">
            <v>2.4904967130000002</v>
          </cell>
          <cell r="AKD138">
            <v>2.6852679479999999</v>
          </cell>
          <cell r="AKE138">
            <v>2.590577798</v>
          </cell>
          <cell r="AKF138">
            <v>2.7410971640000001</v>
          </cell>
          <cell r="AKG138">
            <v>2.7824984100000001</v>
          </cell>
          <cell r="AKH138">
            <v>2.7409942379999999</v>
          </cell>
          <cell r="AKI138">
            <v>2.6145642960000002</v>
          </cell>
          <cell r="AKJ138">
            <v>2.7301267739999999</v>
          </cell>
          <cell r="AKK138">
            <v>2.5690774599999999</v>
          </cell>
          <cell r="AKL138">
            <v>2.895108113</v>
          </cell>
          <cell r="AKM138">
            <v>2.498280904</v>
          </cell>
          <cell r="AKN138">
            <v>2.498280904</v>
          </cell>
          <cell r="AKO138">
            <v>7.24</v>
          </cell>
          <cell r="AKP138">
            <v>8.42</v>
          </cell>
          <cell r="AKQ138">
            <v>8.91</v>
          </cell>
          <cell r="AKR138">
            <v>9.0299999999999994</v>
          </cell>
          <cell r="AKS138">
            <v>9.5</v>
          </cell>
          <cell r="AKT138">
            <v>10.02</v>
          </cell>
          <cell r="AKU138">
            <v>10.61</v>
          </cell>
          <cell r="AKV138">
            <v>11.16</v>
          </cell>
          <cell r="AKW138">
            <v>11.12</v>
          </cell>
          <cell r="AKX138">
            <v>9.89</v>
          </cell>
          <cell r="AKY138">
            <v>11.32</v>
          </cell>
          <cell r="AKZ138">
            <v>9.14</v>
          </cell>
          <cell r="ALA138">
            <v>10.79</v>
          </cell>
          <cell r="ALB138">
            <v>11.18</v>
          </cell>
          <cell r="ALC138">
            <v>11.41</v>
          </cell>
          <cell r="ALD138">
            <v>11.1</v>
          </cell>
          <cell r="ALE138">
            <v>10.85</v>
          </cell>
          <cell r="ALF138">
            <v>12.73</v>
          </cell>
          <cell r="ALG138">
            <v>15.11</v>
          </cell>
          <cell r="ALH138">
            <v>14.14</v>
          </cell>
          <cell r="ALI138">
            <v>14.59</v>
          </cell>
          <cell r="ALJ138">
            <v>14.06</v>
          </cell>
          <cell r="ALK138">
            <v>16.09</v>
          </cell>
          <cell r="ALL138">
            <v>15.81</v>
          </cell>
          <cell r="ALM138">
            <v>15.24</v>
          </cell>
          <cell r="ALN138">
            <v>13.77</v>
          </cell>
          <cell r="ALO138">
            <v>10.7</v>
          </cell>
          <cell r="ALP138">
            <v>11.08</v>
          </cell>
          <cell r="ALQ138">
            <v>14.53</v>
          </cell>
          <cell r="ALR138">
            <v>13.48</v>
          </cell>
          <cell r="ALS138">
            <v>13.48</v>
          </cell>
          <cell r="ALT138">
            <v>13.48</v>
          </cell>
        </row>
        <row r="139">
          <cell r="A139" t="str">
            <v>Peru</v>
          </cell>
          <cell r="B139" t="str">
            <v>PER</v>
          </cell>
          <cell r="C139" t="str">
            <v>High</v>
          </cell>
          <cell r="D139" t="str">
            <v>LAC</v>
          </cell>
          <cell r="E139">
            <v>84</v>
          </cell>
          <cell r="F139">
            <v>0.621</v>
          </cell>
          <cell r="G139">
            <v>0.625</v>
          </cell>
          <cell r="H139">
            <v>0.625</v>
          </cell>
          <cell r="I139">
            <v>0.629</v>
          </cell>
          <cell r="J139">
            <v>0.63900000000000001</v>
          </cell>
          <cell r="K139">
            <v>0.64700000000000002</v>
          </cell>
          <cell r="L139">
            <v>0.65100000000000002</v>
          </cell>
          <cell r="M139">
            <v>0.65600000000000003</v>
          </cell>
          <cell r="N139">
            <v>0.66400000000000003</v>
          </cell>
          <cell r="O139">
            <v>0.67300000000000004</v>
          </cell>
          <cell r="P139">
            <v>0.67600000000000005</v>
          </cell>
          <cell r="Q139">
            <v>0.68400000000000005</v>
          </cell>
          <cell r="R139">
            <v>0.68500000000000005</v>
          </cell>
          <cell r="S139">
            <v>0.68400000000000005</v>
          </cell>
          <cell r="T139">
            <v>0.69</v>
          </cell>
          <cell r="U139">
            <v>0.68600000000000005</v>
          </cell>
          <cell r="V139">
            <v>0.69099999999999995</v>
          </cell>
          <cell r="W139">
            <v>0.7</v>
          </cell>
          <cell r="X139">
            <v>0.70799999999999996</v>
          </cell>
          <cell r="Y139">
            <v>0.71099999999999997</v>
          </cell>
          <cell r="Z139">
            <v>0.72499999999999998</v>
          </cell>
          <cell r="AA139">
            <v>0.73199999999999998</v>
          </cell>
          <cell r="AB139">
            <v>0.74199999999999999</v>
          </cell>
          <cell r="AC139">
            <v>0.75</v>
          </cell>
          <cell r="AD139">
            <v>0.755</v>
          </cell>
          <cell r="AE139">
            <v>0.75900000000000001</v>
          </cell>
          <cell r="AF139">
            <v>0.76500000000000001</v>
          </cell>
          <cell r="AG139">
            <v>0.77</v>
          </cell>
          <cell r="AH139">
            <v>0.77600000000000002</v>
          </cell>
          <cell r="AI139">
            <v>0.78</v>
          </cell>
          <cell r="AJ139">
            <v>0.76200000000000001</v>
          </cell>
          <cell r="AK139">
            <v>0.76200000000000001</v>
          </cell>
          <cell r="AL139">
            <v>65.105900000000005</v>
          </cell>
          <cell r="AM139">
            <v>65.434200000000004</v>
          </cell>
          <cell r="AN139">
            <v>66.148899999999998</v>
          </cell>
          <cell r="AO139">
            <v>66.681399999999996</v>
          </cell>
          <cell r="AP139">
            <v>67.226799999999997</v>
          </cell>
          <cell r="AQ139">
            <v>67.644499999999994</v>
          </cell>
          <cell r="AR139">
            <v>68.147400000000005</v>
          </cell>
          <cell r="AS139">
            <v>68.605199999999996</v>
          </cell>
          <cell r="AT139">
            <v>69.081999999999994</v>
          </cell>
          <cell r="AU139">
            <v>69.742699999999999</v>
          </cell>
          <cell r="AV139">
            <v>70.424000000000007</v>
          </cell>
          <cell r="AW139">
            <v>71.040899999999993</v>
          </cell>
          <cell r="AX139">
            <v>71.660799999999995</v>
          </cell>
          <cell r="AY139">
            <v>72.2166</v>
          </cell>
          <cell r="AZ139">
            <v>72.668000000000006</v>
          </cell>
          <cell r="BA139">
            <v>72.985799999999998</v>
          </cell>
          <cell r="BB139">
            <v>73.1721</v>
          </cell>
          <cell r="BC139">
            <v>73.222700000000003</v>
          </cell>
          <cell r="BD139">
            <v>73.377200000000002</v>
          </cell>
          <cell r="BE139">
            <v>73.466099999999997</v>
          </cell>
          <cell r="BF139">
            <v>73.710599999999999</v>
          </cell>
          <cell r="BG139">
            <v>74.1327</v>
          </cell>
          <cell r="BH139">
            <v>74.543999999999997</v>
          </cell>
          <cell r="BI139">
            <v>74.966800000000006</v>
          </cell>
          <cell r="BJ139">
            <v>75.333399999999997</v>
          </cell>
          <cell r="BK139">
            <v>75.620599999999996</v>
          </cell>
          <cell r="BL139">
            <v>75.789000000000001</v>
          </cell>
          <cell r="BM139">
            <v>75.879000000000005</v>
          </cell>
          <cell r="BN139">
            <v>76.008899999999997</v>
          </cell>
          <cell r="BO139">
            <v>76.155900000000003</v>
          </cell>
          <cell r="BP139">
            <v>73.665499999999994</v>
          </cell>
          <cell r="BQ139">
            <v>72.376900000000006</v>
          </cell>
          <cell r="BR139">
            <v>11.72138977</v>
          </cell>
          <cell r="BS139">
            <v>11.705019950000001</v>
          </cell>
          <cell r="BT139">
            <v>11.482959749999999</v>
          </cell>
          <cell r="BU139">
            <v>11.46770954</v>
          </cell>
          <cell r="BV139">
            <v>11.582249640000001</v>
          </cell>
          <cell r="BW139">
            <v>11.93307018</v>
          </cell>
          <cell r="BX139">
            <v>11.894820210000001</v>
          </cell>
          <cell r="BY139">
            <v>11.819649699999999</v>
          </cell>
          <cell r="BZ139">
            <v>12.42867994</v>
          </cell>
          <cell r="CA139">
            <v>13.03771019</v>
          </cell>
          <cell r="CB139">
            <v>12.877790449999999</v>
          </cell>
          <cell r="CC139">
            <v>13.369669910000001</v>
          </cell>
          <cell r="CD139">
            <v>12.875220300000001</v>
          </cell>
          <cell r="CE139">
            <v>12.35818005</v>
          </cell>
          <cell r="CF139">
            <v>12.59951019</v>
          </cell>
          <cell r="CG139">
            <v>12.60894012</v>
          </cell>
          <cell r="CH139">
            <v>12.81361008</v>
          </cell>
          <cell r="CI139">
            <v>13.01843605</v>
          </cell>
          <cell r="CJ139">
            <v>13.22326202</v>
          </cell>
          <cell r="CK139">
            <v>13.428088000000001</v>
          </cell>
          <cell r="CL139">
            <v>13.632913970000001</v>
          </cell>
          <cell r="CM139">
            <v>13.837739940000001</v>
          </cell>
          <cell r="CN139">
            <v>14.042565919999999</v>
          </cell>
          <cell r="CO139">
            <v>14.247391889999999</v>
          </cell>
          <cell r="CP139">
            <v>14.452217859999999</v>
          </cell>
          <cell r="CQ139">
            <v>14.65704384</v>
          </cell>
          <cell r="CR139">
            <v>14.86186981</v>
          </cell>
          <cell r="CS139">
            <v>14.99071026</v>
          </cell>
          <cell r="CT139">
            <v>15.18792464</v>
          </cell>
          <cell r="CU139">
            <v>15.387733539999999</v>
          </cell>
          <cell r="CV139">
            <v>15.387733539999999</v>
          </cell>
          <cell r="CW139">
            <v>15.387733539999999</v>
          </cell>
          <cell r="CX139">
            <v>7.7813781659999997</v>
          </cell>
          <cell r="CY139">
            <v>7.8385871070000004</v>
          </cell>
          <cell r="CZ139">
            <v>7.8962166490000003</v>
          </cell>
          <cell r="DA139">
            <v>7.9542698859999996</v>
          </cell>
          <cell r="DB139">
            <v>8.0127499320000002</v>
          </cell>
          <cell r="DC139">
            <v>8.0712299779999999</v>
          </cell>
          <cell r="DD139">
            <v>8.1297100239999995</v>
          </cell>
          <cell r="DE139">
            <v>8.1881900699999992</v>
          </cell>
          <cell r="DF139">
            <v>8.2466701160000007</v>
          </cell>
          <cell r="DG139">
            <v>8.3051501620000003</v>
          </cell>
          <cell r="DH139">
            <v>8.363630208</v>
          </cell>
          <cell r="DI139">
            <v>8.4221102539999997</v>
          </cell>
          <cell r="DJ139">
            <v>8.4805902999999994</v>
          </cell>
          <cell r="DK139">
            <v>8.5390703460000008</v>
          </cell>
          <cell r="DL139">
            <v>8.5975503920000005</v>
          </cell>
          <cell r="DM139">
            <v>7.9244098660000004</v>
          </cell>
          <cell r="DN139">
            <v>7.9284601209999996</v>
          </cell>
          <cell r="DO139">
            <v>8.1868095400000005</v>
          </cell>
          <cell r="DP139">
            <v>8.1872997279999993</v>
          </cell>
          <cell r="DQ139">
            <v>8.2171201709999995</v>
          </cell>
          <cell r="DR139">
            <v>8.8651399610000006</v>
          </cell>
          <cell r="DS139">
            <v>8.8871603009999998</v>
          </cell>
          <cell r="DT139">
            <v>9.0821599959999997</v>
          </cell>
          <cell r="DU139">
            <v>9.1360597610000003</v>
          </cell>
          <cell r="DV139">
            <v>9.1518898009999994</v>
          </cell>
          <cell r="DW139">
            <v>9.0942401890000006</v>
          </cell>
          <cell r="DX139">
            <v>9.3147602079999992</v>
          </cell>
          <cell r="DY139">
            <v>9.5352802279999995</v>
          </cell>
          <cell r="DZ139">
            <v>9.7558002469999998</v>
          </cell>
          <cell r="EA139">
            <v>9.8855188629999997</v>
          </cell>
          <cell r="EB139">
            <v>9.8855188629999997</v>
          </cell>
          <cell r="EC139">
            <v>9.8855188629999997</v>
          </cell>
          <cell r="ED139">
            <v>4943.4056469999996</v>
          </cell>
          <cell r="EE139">
            <v>5137.2374019999997</v>
          </cell>
          <cell r="EF139">
            <v>4990.0498230000003</v>
          </cell>
          <cell r="EG139">
            <v>5133.395794</v>
          </cell>
          <cell r="EH139">
            <v>5629.3292590000001</v>
          </cell>
          <cell r="EI139">
            <v>5912.5855840000004</v>
          </cell>
          <cell r="EJ139">
            <v>6041.5108650000002</v>
          </cell>
          <cell r="EK139">
            <v>6334.4548349999995</v>
          </cell>
          <cell r="EL139">
            <v>6260.6837139999998</v>
          </cell>
          <cell r="EM139">
            <v>6251.0974029999998</v>
          </cell>
          <cell r="EN139">
            <v>6297.7733459999999</v>
          </cell>
          <cell r="EO139">
            <v>6293.0270469999996</v>
          </cell>
          <cell r="EP139">
            <v>6529.7828339999996</v>
          </cell>
          <cell r="EQ139">
            <v>6672.7644959999998</v>
          </cell>
          <cell r="ER139">
            <v>6813.7623139999996</v>
          </cell>
          <cell r="ES139">
            <v>7094.5751989999999</v>
          </cell>
          <cell r="ET139">
            <v>7385.3887940000004</v>
          </cell>
          <cell r="EU139">
            <v>7970.525079</v>
          </cell>
          <cell r="EV139">
            <v>8722.2179689999994</v>
          </cell>
          <cell r="EW139">
            <v>8806.3921009999995</v>
          </cell>
          <cell r="EX139">
            <v>9317.2662839999994</v>
          </cell>
          <cell r="EY139">
            <v>9796.8874130000004</v>
          </cell>
          <cell r="EZ139">
            <v>10448.878790000001</v>
          </cell>
          <cell r="FA139">
            <v>11112.59152</v>
          </cell>
          <cell r="FB139">
            <v>11339.08417</v>
          </cell>
          <cell r="FC139">
            <v>11705.74373</v>
          </cell>
          <cell r="FD139">
            <v>11899.5399</v>
          </cell>
          <cell r="FE139">
            <v>11931.128930000001</v>
          </cell>
          <cell r="FF139">
            <v>12142.66015</v>
          </cell>
          <cell r="FG139">
            <v>12303.68873</v>
          </cell>
          <cell r="FH139">
            <v>10916.70628</v>
          </cell>
          <cell r="FI139">
            <v>12245.89366</v>
          </cell>
          <cell r="FJ139">
            <v>2</v>
          </cell>
          <cell r="FV139">
            <v>0.93799999999999994</v>
          </cell>
          <cell r="FW139">
            <v>0.93500000000000005</v>
          </cell>
          <cell r="FX139">
            <v>0.93700000000000006</v>
          </cell>
          <cell r="FY139">
            <v>0.94</v>
          </cell>
          <cell r="FZ139">
            <v>0.93600000000000005</v>
          </cell>
          <cell r="GA139">
            <v>0.93600000000000005</v>
          </cell>
          <cell r="GB139">
            <v>0.93799999999999994</v>
          </cell>
          <cell r="GC139">
            <v>0.93899999999999995</v>
          </cell>
          <cell r="GD139">
            <v>0.94</v>
          </cell>
          <cell r="GE139">
            <v>0.94299999999999995</v>
          </cell>
          <cell r="GF139">
            <v>0.94599999999999995</v>
          </cell>
          <cell r="GG139">
            <v>0.94799999999999995</v>
          </cell>
          <cell r="GH139">
            <v>0.95299999999999996</v>
          </cell>
          <cell r="GI139">
            <v>0.95</v>
          </cell>
          <cell r="GJ139">
            <v>0.95099999999999996</v>
          </cell>
          <cell r="GK139">
            <v>0.95299999999999996</v>
          </cell>
          <cell r="GL139">
            <v>0.95099999999999996</v>
          </cell>
          <cell r="GM139">
            <v>0.95099999999999996</v>
          </cell>
          <cell r="GN139">
            <v>0.95099999999999996</v>
          </cell>
          <cell r="GO139">
            <v>0.95399999999999996</v>
          </cell>
          <cell r="GP139">
            <v>0.95</v>
          </cell>
          <cell r="HB139">
            <v>0.66027948599999997</v>
          </cell>
          <cell r="HC139">
            <v>0.66006032299999995</v>
          </cell>
          <cell r="HD139">
            <v>0.65997566600000002</v>
          </cell>
          <cell r="HE139">
            <v>0.66723991199999999</v>
          </cell>
          <cell r="HF139">
            <v>0.66173876399999998</v>
          </cell>
          <cell r="HG139">
            <v>0.66691084700000003</v>
          </cell>
          <cell r="HH139">
            <v>0.67702625000000005</v>
          </cell>
          <cell r="HI139">
            <v>0.68488790799999999</v>
          </cell>
          <cell r="HJ139">
            <v>0.68854793299999995</v>
          </cell>
          <cell r="HK139">
            <v>0.70280973400000002</v>
          </cell>
          <cell r="HL139">
            <v>0.71095969400000003</v>
          </cell>
          <cell r="HM139">
            <v>0.72136046899999995</v>
          </cell>
          <cell r="HN139">
            <v>0.73098920000000001</v>
          </cell>
          <cell r="HO139">
            <v>0.734472444</v>
          </cell>
          <cell r="HP139">
            <v>0.73905939700000001</v>
          </cell>
          <cell r="HQ139">
            <v>0.74611631700000003</v>
          </cell>
          <cell r="HR139">
            <v>0.74949722600000002</v>
          </cell>
          <cell r="HS139">
            <v>0.75540657300000003</v>
          </cell>
          <cell r="HT139">
            <v>0.76006032300000004</v>
          </cell>
          <cell r="HU139">
            <v>0.74385959499999998</v>
          </cell>
          <cell r="HV139">
            <v>0.74205400200000005</v>
          </cell>
          <cell r="HW139">
            <v>67.972200000000001</v>
          </cell>
          <cell r="HX139">
            <v>68.196600000000004</v>
          </cell>
          <cell r="HY139">
            <v>68.925600000000003</v>
          </cell>
          <cell r="HZ139">
            <v>69.360699999999994</v>
          </cell>
          <cell r="IA139">
            <v>69.809600000000003</v>
          </cell>
          <cell r="IB139">
            <v>70.253399999999999</v>
          </cell>
          <cell r="IC139">
            <v>70.752399999999994</v>
          </cell>
          <cell r="ID139">
            <v>71.210999999999999</v>
          </cell>
          <cell r="IE139">
            <v>71.672600000000003</v>
          </cell>
          <cell r="IF139">
            <v>72.309399999999997</v>
          </cell>
          <cell r="IG139">
            <v>72.929900000000004</v>
          </cell>
          <cell r="IH139">
            <v>73.422600000000003</v>
          </cell>
          <cell r="II139">
            <v>73.9161</v>
          </cell>
          <cell r="IJ139">
            <v>74.360799999999998</v>
          </cell>
          <cell r="IK139">
            <v>74.736599999999996</v>
          </cell>
          <cell r="IL139">
            <v>75.015299999999996</v>
          </cell>
          <cell r="IM139">
            <v>75.209000000000003</v>
          </cell>
          <cell r="IN139">
            <v>75.2958</v>
          </cell>
          <cell r="IO139">
            <v>75.509</v>
          </cell>
          <cell r="IP139">
            <v>75.673000000000002</v>
          </cell>
          <cell r="IQ139">
            <v>75.930199999999999</v>
          </cell>
          <cell r="IR139">
            <v>76.298400000000001</v>
          </cell>
          <cell r="IS139">
            <v>76.683199999999999</v>
          </cell>
          <cell r="IT139">
            <v>77.082599999999999</v>
          </cell>
          <cell r="IU139">
            <v>77.431799999999996</v>
          </cell>
          <cell r="IV139">
            <v>77.742699999999999</v>
          </cell>
          <cell r="IW139">
            <v>77.952799999999996</v>
          </cell>
          <cell r="IX139">
            <v>78.099699999999999</v>
          </cell>
          <cell r="IY139">
            <v>78.292599999999993</v>
          </cell>
          <cell r="IZ139">
            <v>78.496600000000001</v>
          </cell>
          <cell r="JA139">
            <v>76.816199999999995</v>
          </cell>
          <cell r="JB139">
            <v>74.746200000000002</v>
          </cell>
          <cell r="JN139">
            <v>13.44841957</v>
          </cell>
          <cell r="JO139">
            <v>12.81820965</v>
          </cell>
          <cell r="JP139">
            <v>12.32577038</v>
          </cell>
          <cell r="JQ139">
            <v>12.609919550000001</v>
          </cell>
          <cell r="JR139">
            <v>12.61956024</v>
          </cell>
          <cell r="JS139">
            <v>12.91574001</v>
          </cell>
          <cell r="JT139">
            <v>13.11189804</v>
          </cell>
          <cell r="JU139">
            <v>13.308056069999999</v>
          </cell>
          <cell r="JV139">
            <v>13.5042141</v>
          </cell>
          <cell r="JW139">
            <v>13.700372120000001</v>
          </cell>
          <cell r="JX139">
            <v>13.89653015</v>
          </cell>
          <cell r="JY139">
            <v>14.09268818</v>
          </cell>
          <cell r="JZ139">
            <v>14.288846210000001</v>
          </cell>
          <cell r="KA139">
            <v>14.485004229999999</v>
          </cell>
          <cell r="KB139">
            <v>14.681162260000001</v>
          </cell>
          <cell r="KC139">
            <v>14.87732029</v>
          </cell>
          <cell r="KD139">
            <v>14.892919539999999</v>
          </cell>
          <cell r="KE139">
            <v>15.05852602</v>
          </cell>
          <cell r="KF139">
            <v>15.225974000000001</v>
          </cell>
          <cell r="KG139">
            <v>15.225974000000001</v>
          </cell>
          <cell r="KH139">
            <v>15.225974000000001</v>
          </cell>
          <cell r="KI139">
            <v>6.8357357820000004</v>
          </cell>
          <cell r="KJ139">
            <v>6.9282527800000002</v>
          </cell>
          <cell r="KK139">
            <v>7.0220219320000004</v>
          </cell>
          <cell r="KL139">
            <v>7.1170601839999996</v>
          </cell>
          <cell r="KM139">
            <v>7.2133847150000001</v>
          </cell>
          <cell r="KN139">
            <v>7.3097092459999997</v>
          </cell>
          <cell r="KO139">
            <v>7.4060337760000001</v>
          </cell>
          <cell r="KP139">
            <v>7.5023583069999997</v>
          </cell>
          <cell r="KQ139">
            <v>7.5986828370000001</v>
          </cell>
          <cell r="KR139">
            <v>7.6950073679999997</v>
          </cell>
          <cell r="KS139">
            <v>7.7913318980000001</v>
          </cell>
          <cell r="KT139">
            <v>7.8876564289999997</v>
          </cell>
          <cell r="KU139">
            <v>7.9839809590000002</v>
          </cell>
          <cell r="KV139">
            <v>8.0803054900000006</v>
          </cell>
          <cell r="KW139">
            <v>8.1766300199999993</v>
          </cell>
          <cell r="KX139">
            <v>7.3902997969999999</v>
          </cell>
          <cell r="KY139">
            <v>7.2759399409999999</v>
          </cell>
          <cell r="KZ139">
            <v>7.5099000929999997</v>
          </cell>
          <cell r="LA139">
            <v>7.5107898710000001</v>
          </cell>
          <cell r="LB139">
            <v>7.5357799529999996</v>
          </cell>
          <cell r="LC139">
            <v>8.1995801929999992</v>
          </cell>
          <cell r="LD139">
            <v>8.3056297299999997</v>
          </cell>
          <cell r="LE139">
            <v>8.5214099880000003</v>
          </cell>
          <cell r="LF139">
            <v>8.618610382</v>
          </cell>
          <cell r="LG139">
            <v>8.5260095600000003</v>
          </cell>
          <cell r="LH139">
            <v>8.5983200069999999</v>
          </cell>
          <cell r="LI139">
            <v>8.7998733520000005</v>
          </cell>
          <cell r="LJ139">
            <v>9.0014266969999994</v>
          </cell>
          <cell r="LK139">
            <v>9.2029800420000001</v>
          </cell>
          <cell r="LL139">
            <v>9.325330482</v>
          </cell>
          <cell r="LM139">
            <v>9.325330482</v>
          </cell>
          <cell r="LN139">
            <v>9.325330482</v>
          </cell>
          <cell r="LO139">
            <v>3076.0150319999998</v>
          </cell>
          <cell r="LP139">
            <v>3202.9254190000001</v>
          </cell>
          <cell r="LQ139">
            <v>3103.5978279999999</v>
          </cell>
          <cell r="LR139">
            <v>3241.3329159999998</v>
          </cell>
          <cell r="LS139">
            <v>3606.3936699999999</v>
          </cell>
          <cell r="LT139">
            <v>3907.715189</v>
          </cell>
          <cell r="LU139">
            <v>4120.0398100000002</v>
          </cell>
          <cell r="LV139">
            <v>4447.0391129999998</v>
          </cell>
          <cell r="LW139">
            <v>4378.5281699999996</v>
          </cell>
          <cell r="LX139">
            <v>4506.8210650000001</v>
          </cell>
          <cell r="LY139">
            <v>4347.8990309999999</v>
          </cell>
          <cell r="LZ139">
            <v>4568.2378609999996</v>
          </cell>
          <cell r="MA139">
            <v>4785.3229220000003</v>
          </cell>
          <cell r="MB139">
            <v>4935.7729410000002</v>
          </cell>
          <cell r="MC139">
            <v>5085.4177579999996</v>
          </cell>
          <cell r="MD139">
            <v>5340.6863709999998</v>
          </cell>
          <cell r="ME139">
            <v>5610.305445</v>
          </cell>
          <cell r="MF139">
            <v>6129.0918609999999</v>
          </cell>
          <cell r="MG139">
            <v>6709.0603350000001</v>
          </cell>
          <cell r="MH139">
            <v>6789.214121</v>
          </cell>
          <cell r="MI139">
            <v>7192.6151669999999</v>
          </cell>
          <cell r="MJ139">
            <v>7642.0176860000001</v>
          </cell>
          <cell r="MK139">
            <v>8251.8692269999992</v>
          </cell>
          <cell r="ML139">
            <v>9007.2746520000001</v>
          </cell>
          <cell r="MM139">
            <v>9189.3854019999999</v>
          </cell>
          <cell r="MN139">
            <v>9258.3062840000002</v>
          </cell>
          <cell r="MO139">
            <v>9572.5293860000002</v>
          </cell>
          <cell r="MP139">
            <v>9609.6037120000001</v>
          </cell>
          <cell r="MQ139">
            <v>9803.3719230000006</v>
          </cell>
          <cell r="MR139">
            <v>9930.5585859999992</v>
          </cell>
          <cell r="MS139">
            <v>8509.2932990000008</v>
          </cell>
          <cell r="MT139">
            <v>9812.5355959999997</v>
          </cell>
          <cell r="NF139">
            <v>0.70417131399999999</v>
          </cell>
          <cell r="NG139">
            <v>0.70588503899999999</v>
          </cell>
          <cell r="NH139">
            <v>0.70452272900000001</v>
          </cell>
          <cell r="NI139">
            <v>0.70993821899999998</v>
          </cell>
          <cell r="NJ139">
            <v>0.706757305</v>
          </cell>
          <cell r="NK139">
            <v>0.71259775400000003</v>
          </cell>
          <cell r="NL139">
            <v>0.72191463499999997</v>
          </cell>
          <cell r="NM139">
            <v>0.729332231</v>
          </cell>
          <cell r="NN139">
            <v>0.73250996700000004</v>
          </cell>
          <cell r="NO139">
            <v>0.74556677199999999</v>
          </cell>
          <cell r="NP139">
            <v>0.75133177799999995</v>
          </cell>
          <cell r="NQ139">
            <v>0.76055172599999998</v>
          </cell>
          <cell r="NR139">
            <v>0.76717346200000003</v>
          </cell>
          <cell r="NS139">
            <v>0.77329347500000001</v>
          </cell>
          <cell r="NT139">
            <v>0.77701382799999996</v>
          </cell>
          <cell r="NU139">
            <v>0.78278411299999995</v>
          </cell>
          <cell r="NV139">
            <v>0.78819058399999997</v>
          </cell>
          <cell r="NW139">
            <v>0.79435742600000003</v>
          </cell>
          <cell r="NX139">
            <v>0.79933811200000005</v>
          </cell>
          <cell r="NY139">
            <v>0.77936148900000002</v>
          </cell>
          <cell r="NZ139">
            <v>0.78107618899999998</v>
          </cell>
          <cell r="OA139">
            <v>62.428400000000003</v>
          </cell>
          <cell r="OB139">
            <v>62.843000000000004</v>
          </cell>
          <cell r="OC139">
            <v>63.539400000000001</v>
          </cell>
          <cell r="OD139">
            <v>64.151499999999999</v>
          </cell>
          <cell r="OE139">
            <v>64.774799999999999</v>
          </cell>
          <cell r="OF139">
            <v>65.176299999999998</v>
          </cell>
          <cell r="OG139">
            <v>65.683599999999998</v>
          </cell>
          <cell r="OH139">
            <v>66.138000000000005</v>
          </cell>
          <cell r="OI139">
            <v>66.622900000000001</v>
          </cell>
          <cell r="OJ139">
            <v>67.298400000000001</v>
          </cell>
          <cell r="OK139">
            <v>68.029600000000002</v>
          </cell>
          <cell r="OL139">
            <v>68.757900000000006</v>
          </cell>
          <cell r="OM139">
            <v>69.495999999999995</v>
          </cell>
          <cell r="ON139">
            <v>70.159899999999993</v>
          </cell>
          <cell r="OO139">
            <v>70.6892</v>
          </cell>
          <cell r="OP139">
            <v>71.052599999999998</v>
          </cell>
          <cell r="OQ139">
            <v>71.242900000000006</v>
          </cell>
          <cell r="OR139">
            <v>71.271900000000002</v>
          </cell>
          <cell r="OS139">
            <v>71.383300000000006</v>
          </cell>
          <cell r="OT139">
            <v>71.397900000000007</v>
          </cell>
          <cell r="OU139">
            <v>71.623000000000005</v>
          </cell>
          <cell r="OV139">
            <v>72.085700000000003</v>
          </cell>
          <cell r="OW139">
            <v>72.512500000000003</v>
          </cell>
          <cell r="OX139">
            <v>72.9482</v>
          </cell>
          <cell r="OY139">
            <v>73.321100000000001</v>
          </cell>
          <cell r="OZ139">
            <v>73.577100000000002</v>
          </cell>
          <cell r="PA139">
            <v>73.697199999999995</v>
          </cell>
          <cell r="PB139">
            <v>73.728800000000007</v>
          </cell>
          <cell r="PC139">
            <v>73.799700000000001</v>
          </cell>
          <cell r="PD139">
            <v>73.904399999999995</v>
          </cell>
          <cell r="PE139">
            <v>70.8078</v>
          </cell>
          <cell r="PF139">
            <v>70.120599999999996</v>
          </cell>
          <cell r="PR139">
            <v>13.288780210000001</v>
          </cell>
          <cell r="PS139">
            <v>12.92965031</v>
          </cell>
          <cell r="PT139">
            <v>12.389069559999999</v>
          </cell>
          <cell r="PU139">
            <v>12.58883953</v>
          </cell>
          <cell r="PV139">
            <v>12.59788036</v>
          </cell>
          <cell r="PW139">
            <v>12.714779849999999</v>
          </cell>
          <cell r="PX139">
            <v>12.928025910000001</v>
          </cell>
          <cell r="PY139">
            <v>13.14127197</v>
          </cell>
          <cell r="PZ139">
            <v>13.354518029999999</v>
          </cell>
          <cell r="QA139">
            <v>13.567764090000001</v>
          </cell>
          <cell r="QB139">
            <v>13.78101015</v>
          </cell>
          <cell r="QC139">
            <v>13.99425621</v>
          </cell>
          <cell r="QD139">
            <v>14.207502270000001</v>
          </cell>
          <cell r="QE139">
            <v>14.42074833</v>
          </cell>
          <cell r="QF139">
            <v>14.63399439</v>
          </cell>
          <cell r="QG139">
            <v>14.847240449999999</v>
          </cell>
          <cell r="QH139">
            <v>15.08837986</v>
          </cell>
          <cell r="QI139">
            <v>15.317265409999999</v>
          </cell>
          <cell r="QJ139">
            <v>15.54962308</v>
          </cell>
          <cell r="QK139">
            <v>15.54962308</v>
          </cell>
          <cell r="QL139">
            <v>15.54962308</v>
          </cell>
          <cell r="QM139">
            <v>8.7806477750000003</v>
          </cell>
          <cell r="QN139">
            <v>8.7985354529999995</v>
          </cell>
          <cell r="QO139">
            <v>8.8164595719999994</v>
          </cell>
          <cell r="QP139">
            <v>8.8344202040000006</v>
          </cell>
          <cell r="QQ139">
            <v>8.8524174260000006</v>
          </cell>
          <cell r="QR139">
            <v>8.8704146470000005</v>
          </cell>
          <cell r="QS139">
            <v>8.8884118690000005</v>
          </cell>
          <cell r="QT139">
            <v>8.9064090900000004</v>
          </cell>
          <cell r="QU139">
            <v>8.9244063120000003</v>
          </cell>
          <cell r="QV139">
            <v>8.9424035330000002</v>
          </cell>
          <cell r="QW139">
            <v>8.9604007550000002</v>
          </cell>
          <cell r="QX139">
            <v>8.9783979760000001</v>
          </cell>
          <cell r="QY139">
            <v>8.9963951980000001</v>
          </cell>
          <cell r="QZ139">
            <v>9.014392419</v>
          </cell>
          <cell r="RA139">
            <v>9.032389641</v>
          </cell>
          <cell r="RB139">
            <v>8.4833202360000008</v>
          </cell>
          <cell r="RC139">
            <v>8.6435699459999995</v>
          </cell>
          <cell r="RD139">
            <v>8.920880318</v>
          </cell>
          <cell r="RE139">
            <v>8.9234504700000006</v>
          </cell>
          <cell r="RF139">
            <v>8.9629201890000001</v>
          </cell>
          <cell r="RG139">
            <v>9.5406904220000008</v>
          </cell>
          <cell r="RH139">
            <v>9.474699974</v>
          </cell>
          <cell r="RI139">
            <v>9.6564798360000008</v>
          </cell>
          <cell r="RJ139">
            <v>9.671609879</v>
          </cell>
          <cell r="RK139">
            <v>9.7742996219999991</v>
          </cell>
          <cell r="RL139">
            <v>9.596770287</v>
          </cell>
          <cell r="RM139">
            <v>9.8385235469999994</v>
          </cell>
          <cell r="RN139">
            <v>10.080276810000001</v>
          </cell>
          <cell r="RO139">
            <v>10.32203007</v>
          </cell>
          <cell r="RP139">
            <v>10.45869538</v>
          </cell>
          <cell r="RQ139">
            <v>10.45869538</v>
          </cell>
          <cell r="RR139">
            <v>10.45869538</v>
          </cell>
          <cell r="RS139">
            <v>6819.6261089999998</v>
          </cell>
          <cell r="RT139">
            <v>7081.42166</v>
          </cell>
          <cell r="RU139">
            <v>6886.7953960000004</v>
          </cell>
          <cell r="RV139">
            <v>7036.4126329999999</v>
          </cell>
          <cell r="RW139">
            <v>7664.1402660000003</v>
          </cell>
          <cell r="RX139">
            <v>7929.0270309999996</v>
          </cell>
          <cell r="RY139">
            <v>7974.0003180000003</v>
          </cell>
          <cell r="RZ139">
            <v>8232.718793</v>
          </cell>
          <cell r="SA139">
            <v>8153.7051160000001</v>
          </cell>
          <cell r="SB139">
            <v>8005.3730820000001</v>
          </cell>
          <cell r="SC139">
            <v>8258.4613160000008</v>
          </cell>
          <cell r="SD139">
            <v>8026.74161</v>
          </cell>
          <cell r="SE139">
            <v>8282.3011019999994</v>
          </cell>
          <cell r="SF139">
            <v>8416.5765040000006</v>
          </cell>
          <cell r="SG139">
            <v>8547.5379369999991</v>
          </cell>
          <cell r="SH139">
            <v>8852.4682209999992</v>
          </cell>
          <cell r="SI139">
            <v>9162.9202619999996</v>
          </cell>
          <cell r="SJ139">
            <v>9812.8579740000005</v>
          </cell>
          <cell r="SK139">
            <v>10739.591780000001</v>
          </cell>
          <cell r="SL139">
            <v>10835.726989999999</v>
          </cell>
          <cell r="SM139">
            <v>11462.16365</v>
          </cell>
          <cell r="SN139">
            <v>11978.564969999999</v>
          </cell>
          <cell r="SO139">
            <v>12678.4323</v>
          </cell>
          <cell r="SP139">
            <v>13253.113069999999</v>
          </cell>
          <cell r="SQ139">
            <v>13527.448340000001</v>
          </cell>
          <cell r="SR139">
            <v>14198.30487</v>
          </cell>
          <cell r="SS139">
            <v>14268.26946</v>
          </cell>
          <cell r="ST139">
            <v>14293.162490000001</v>
          </cell>
          <cell r="SU139">
            <v>14522.992469999999</v>
          </cell>
          <cell r="SV139">
            <v>14718.90346</v>
          </cell>
          <cell r="SW139">
            <v>13368.751459999999</v>
          </cell>
          <cell r="SX139">
            <v>14726.658020000001</v>
          </cell>
          <cell r="SY139">
            <v>0.57499999999999996</v>
          </cell>
          <cell r="SZ139">
            <v>0.58499999999999996</v>
          </cell>
          <cell r="TA139">
            <v>0.59599999999999997</v>
          </cell>
          <cell r="TB139">
            <v>0.60599999999999998</v>
          </cell>
          <cell r="TC139">
            <v>0.61399999999999999</v>
          </cell>
          <cell r="TD139">
            <v>0.62</v>
          </cell>
          <cell r="TE139">
            <v>0.624</v>
          </cell>
          <cell r="TF139">
            <v>0.63</v>
          </cell>
          <cell r="TG139">
            <v>0.64100000000000001</v>
          </cell>
          <cell r="TH139">
            <v>0.64900000000000002</v>
          </cell>
          <cell r="TI139">
            <v>0.63500000000000001</v>
          </cell>
          <cell r="TJ139">
            <v>0.63500000000000001</v>
          </cell>
          <cell r="TK139">
            <v>20.257412420000001</v>
          </cell>
          <cell r="TL139">
            <v>19.69151411</v>
          </cell>
          <cell r="TM139">
            <v>19.241178139999999</v>
          </cell>
          <cell r="TN139">
            <v>18.789609710000001</v>
          </cell>
          <cell r="TO139">
            <v>18.301891829999999</v>
          </cell>
          <cell r="TP139">
            <v>17.977113580000001</v>
          </cell>
          <cell r="TQ139">
            <v>18.012473700000001</v>
          </cell>
          <cell r="TR139">
            <v>17.711717520000001</v>
          </cell>
          <cell r="TS139">
            <v>17.031471920000001</v>
          </cell>
          <cell r="TT139">
            <v>16.519239729999999</v>
          </cell>
          <cell r="TU139">
            <v>16.398537300000001</v>
          </cell>
          <cell r="TV139">
            <v>16.422134379999999</v>
          </cell>
          <cell r="TW139">
            <v>20.689655170000002</v>
          </cell>
          <cell r="TX139">
            <v>20.081967209999998</v>
          </cell>
          <cell r="TY139">
            <v>19.676549869999999</v>
          </cell>
          <cell r="TZ139">
            <v>19.2</v>
          </cell>
          <cell r="UA139">
            <v>18.675496689999999</v>
          </cell>
          <cell r="UB139">
            <v>18.31357049</v>
          </cell>
          <cell r="UC139">
            <v>18.431372549999999</v>
          </cell>
          <cell r="UD139">
            <v>18.18181818</v>
          </cell>
          <cell r="UE139">
            <v>17.396907219999999</v>
          </cell>
          <cell r="UF139">
            <v>16.794871789999998</v>
          </cell>
          <cell r="UG139">
            <v>16.666666670000001</v>
          </cell>
          <cell r="UH139">
            <v>16.666666670000001</v>
          </cell>
          <cell r="UI139">
            <v>12.03151226</v>
          </cell>
          <cell r="UJ139">
            <v>11.50487232</v>
          </cell>
          <cell r="UK139">
            <v>11.082707409999999</v>
          </cell>
          <cell r="UL139">
            <v>10.677719120000001</v>
          </cell>
          <cell r="UM139">
            <v>10.30509949</v>
          </cell>
          <cell r="UN139">
            <v>9.9828157419999997</v>
          </cell>
          <cell r="UO139">
            <v>9.7050580980000003</v>
          </cell>
          <cell r="UP139">
            <v>9.5002765660000001</v>
          </cell>
          <cell r="UQ139">
            <v>9.1873197560000008</v>
          </cell>
          <cell r="UR139">
            <v>8.9297351840000001</v>
          </cell>
          <cell r="US139">
            <v>8.5676279070000003</v>
          </cell>
          <cell r="UT139">
            <v>8.6384191510000008</v>
          </cell>
          <cell r="UU139">
            <v>17.490379999999998</v>
          </cell>
          <cell r="UV139">
            <v>17.17164</v>
          </cell>
          <cell r="UW139">
            <v>16.371279999999999</v>
          </cell>
          <cell r="UX139">
            <v>16.227080000000001</v>
          </cell>
          <cell r="UY139">
            <v>16.085470000000001</v>
          </cell>
          <cell r="UZ139">
            <v>15.28603</v>
          </cell>
          <cell r="VA139">
            <v>15.33142</v>
          </cell>
          <cell r="VB139">
            <v>15.06621</v>
          </cell>
          <cell r="VC139">
            <v>14.59567</v>
          </cell>
          <cell r="VD139">
            <v>14.32733</v>
          </cell>
          <cell r="VE139">
            <v>14.32733</v>
          </cell>
          <cell r="VF139">
            <v>14.32733</v>
          </cell>
          <cell r="VG139">
            <v>31.250344999999999</v>
          </cell>
          <cell r="VH139">
            <v>30.398029999999999</v>
          </cell>
          <cell r="VI139">
            <v>30.269546999999999</v>
          </cell>
          <cell r="VJ139">
            <v>29.464030000000001</v>
          </cell>
          <cell r="VK139">
            <v>28.515105999999999</v>
          </cell>
          <cell r="VL139">
            <v>28.662495</v>
          </cell>
          <cell r="VM139">
            <v>29.000942999999999</v>
          </cell>
          <cell r="VN139">
            <v>28.568666</v>
          </cell>
          <cell r="VO139">
            <v>27.311426000000001</v>
          </cell>
          <cell r="VP139">
            <v>26.300654000000002</v>
          </cell>
          <cell r="VQ139">
            <v>26.300654000000002</v>
          </cell>
          <cell r="VR139">
            <v>26.300654000000002</v>
          </cell>
          <cell r="VS139">
            <v>90</v>
          </cell>
          <cell r="VT139">
            <v>0.57599999999999996</v>
          </cell>
          <cell r="VU139">
            <v>0.57199999999999995</v>
          </cell>
          <cell r="VV139">
            <v>0.56599999999999995</v>
          </cell>
          <cell r="VW139">
            <v>0.56000000000000005</v>
          </cell>
          <cell r="VX139">
            <v>0.55200000000000005</v>
          </cell>
          <cell r="VY139">
            <v>0.54400000000000004</v>
          </cell>
          <cell r="VZ139">
            <v>0.53800000000000003</v>
          </cell>
          <cell r="WA139">
            <v>0.53200000000000003</v>
          </cell>
          <cell r="WB139">
            <v>0.52600000000000002</v>
          </cell>
          <cell r="WC139">
            <v>0.51800000000000002</v>
          </cell>
          <cell r="WD139">
            <v>0.51800000000000002</v>
          </cell>
          <cell r="WE139">
            <v>0.47799999999999998</v>
          </cell>
          <cell r="WF139">
            <v>0.47099999999999997</v>
          </cell>
          <cell r="WG139">
            <v>0.46500000000000002</v>
          </cell>
          <cell r="WH139">
            <v>0.46300000000000002</v>
          </cell>
          <cell r="WI139">
            <v>0.46200000000000002</v>
          </cell>
          <cell r="WJ139">
            <v>0.434</v>
          </cell>
          <cell r="WK139">
            <v>0.43099999999999999</v>
          </cell>
          <cell r="WL139">
            <v>0.42799999999999999</v>
          </cell>
          <cell r="WM139">
            <v>0.42799999999999999</v>
          </cell>
          <cell r="WN139">
            <v>0.42299999999999999</v>
          </cell>
          <cell r="WO139">
            <v>0.436</v>
          </cell>
          <cell r="WP139">
            <v>0.433</v>
          </cell>
          <cell r="WQ139">
            <v>0.43</v>
          </cell>
          <cell r="WR139">
            <v>0.42699999999999999</v>
          </cell>
          <cell r="WS139">
            <v>0.42499999999999999</v>
          </cell>
          <cell r="WT139">
            <v>0.40799999999999997</v>
          </cell>
          <cell r="WU139">
            <v>0.40400000000000003</v>
          </cell>
          <cell r="WV139">
            <v>0.40300000000000002</v>
          </cell>
          <cell r="WW139">
            <v>0.39700000000000002</v>
          </cell>
          <cell r="WX139">
            <v>0.40899999999999997</v>
          </cell>
          <cell r="WY139">
            <v>0.38</v>
          </cell>
          <cell r="WZ139">
            <v>251</v>
          </cell>
          <cell r="XA139">
            <v>239</v>
          </cell>
          <cell r="XB139">
            <v>224</v>
          </cell>
          <cell r="XC139">
            <v>212</v>
          </cell>
          <cell r="XD139">
            <v>199</v>
          </cell>
          <cell r="XE139">
            <v>188</v>
          </cell>
          <cell r="XF139">
            <v>177</v>
          </cell>
          <cell r="XG139">
            <v>170</v>
          </cell>
          <cell r="XH139">
            <v>160</v>
          </cell>
          <cell r="XI139">
            <v>152</v>
          </cell>
          <cell r="XJ139">
            <v>144</v>
          </cell>
          <cell r="XK139">
            <v>138</v>
          </cell>
          <cell r="XL139">
            <v>132</v>
          </cell>
          <cell r="XM139">
            <v>127</v>
          </cell>
          <cell r="XN139">
            <v>122</v>
          </cell>
          <cell r="XO139">
            <v>118</v>
          </cell>
          <cell r="XP139">
            <v>114</v>
          </cell>
          <cell r="XQ139">
            <v>112</v>
          </cell>
          <cell r="XR139">
            <v>108</v>
          </cell>
          <cell r="XS139">
            <v>106</v>
          </cell>
          <cell r="XT139">
            <v>104</v>
          </cell>
          <cell r="XU139">
            <v>102</v>
          </cell>
          <cell r="XV139">
            <v>100</v>
          </cell>
          <cell r="XW139">
            <v>98</v>
          </cell>
          <cell r="XX139">
            <v>96</v>
          </cell>
          <cell r="XY139">
            <v>94</v>
          </cell>
          <cell r="XZ139">
            <v>91</v>
          </cell>
          <cell r="YA139">
            <v>88</v>
          </cell>
          <cell r="YB139">
            <v>88</v>
          </cell>
          <cell r="YC139">
            <v>88</v>
          </cell>
          <cell r="YD139">
            <v>88</v>
          </cell>
          <cell r="YE139">
            <v>88</v>
          </cell>
          <cell r="YF139">
            <v>82.298000000000002</v>
          </cell>
          <cell r="YG139">
            <v>81.25</v>
          </cell>
          <cell r="YH139">
            <v>78.646000000000001</v>
          </cell>
          <cell r="YI139">
            <v>77.998999999999995</v>
          </cell>
          <cell r="YJ139">
            <v>76.113</v>
          </cell>
          <cell r="YK139">
            <v>75.352999999999994</v>
          </cell>
          <cell r="YL139">
            <v>77.412000000000006</v>
          </cell>
          <cell r="YM139">
            <v>77.343000000000004</v>
          </cell>
          <cell r="YN139">
            <v>75.683999999999997</v>
          </cell>
          <cell r="YO139">
            <v>74.174999999999997</v>
          </cell>
          <cell r="YP139">
            <v>74.182000000000002</v>
          </cell>
          <cell r="YQ139">
            <v>70.947000000000003</v>
          </cell>
          <cell r="YR139">
            <v>68.760000000000005</v>
          </cell>
          <cell r="YS139">
            <v>66.718999999999994</v>
          </cell>
          <cell r="YT139">
            <v>68.165000000000006</v>
          </cell>
          <cell r="YU139">
            <v>68.491</v>
          </cell>
          <cell r="YV139">
            <v>68.787000000000006</v>
          </cell>
          <cell r="YW139">
            <v>67.858999999999995</v>
          </cell>
          <cell r="YX139">
            <v>68.085999999999999</v>
          </cell>
          <cell r="YY139">
            <v>66.018000000000001</v>
          </cell>
          <cell r="YZ139">
            <v>64.918999999999997</v>
          </cell>
          <cell r="ZA139">
            <v>65.287000000000006</v>
          </cell>
          <cell r="ZB139">
            <v>64.994</v>
          </cell>
          <cell r="ZC139">
            <v>63.875999999999998</v>
          </cell>
          <cell r="ZD139">
            <v>62.667999999999999</v>
          </cell>
          <cell r="ZE139">
            <v>61.570999999999998</v>
          </cell>
          <cell r="ZF139">
            <v>60.972999999999999</v>
          </cell>
          <cell r="ZG139">
            <v>60.209000000000003</v>
          </cell>
          <cell r="ZH139">
            <v>59.457000000000001</v>
          </cell>
          <cell r="ZI139">
            <v>58.808</v>
          </cell>
          <cell r="ZJ139">
            <v>58.052999999999997</v>
          </cell>
          <cell r="ZK139">
            <v>56.756</v>
          </cell>
          <cell r="ZL139">
            <v>38.658028219999998</v>
          </cell>
          <cell r="ZM139">
            <v>39.915092649999998</v>
          </cell>
          <cell r="ZN139">
            <v>41.21303374</v>
          </cell>
          <cell r="ZO139">
            <v>42.553180689999998</v>
          </cell>
          <cell r="ZP139">
            <v>43.936905950000003</v>
          </cell>
          <cell r="ZQ139">
            <v>45.320631200000001</v>
          </cell>
          <cell r="ZR139">
            <v>46.704356449999999</v>
          </cell>
          <cell r="ZS139">
            <v>48.088081709999997</v>
          </cell>
          <cell r="ZT139">
            <v>49.471806960000002</v>
          </cell>
          <cell r="ZU139">
            <v>50.85553221</v>
          </cell>
          <cell r="ZV139">
            <v>52.239257469999998</v>
          </cell>
          <cell r="ZW139">
            <v>53.622982720000003</v>
          </cell>
          <cell r="ZX139">
            <v>55.006707970000001</v>
          </cell>
          <cell r="ZY139">
            <v>56.390433219999998</v>
          </cell>
          <cell r="ZZ139">
            <v>57.774158479999997</v>
          </cell>
          <cell r="AAA139">
            <v>45.906528469999998</v>
          </cell>
          <cell r="AAB139">
            <v>44.611980440000004</v>
          </cell>
          <cell r="AAC139">
            <v>46.985191350000001</v>
          </cell>
          <cell r="AAD139">
            <v>47.546348569999999</v>
          </cell>
          <cell r="AAE139">
            <v>47.342430110000002</v>
          </cell>
          <cell r="AAF139">
            <v>53.219379429999996</v>
          </cell>
          <cell r="AAG139">
            <v>54.184188839999997</v>
          </cell>
          <cell r="AAH139">
            <v>56.310268399999998</v>
          </cell>
          <cell r="AAI139">
            <v>57.278968810000002</v>
          </cell>
          <cell r="AAJ139">
            <v>56.291900630000001</v>
          </cell>
          <cell r="AAK139">
            <v>57.157341000000002</v>
          </cell>
          <cell r="AAL139">
            <v>57.759810129999998</v>
          </cell>
          <cell r="AAM139">
            <v>58.362279260000001</v>
          </cell>
          <cell r="AAN139">
            <v>58.964748380000003</v>
          </cell>
          <cell r="AAO139">
            <v>59.311880459999998</v>
          </cell>
          <cell r="AAP139">
            <v>59.311880459999998</v>
          </cell>
          <cell r="AAQ139">
            <v>59.311880459999998</v>
          </cell>
          <cell r="AAR139">
            <v>51.238010760000002</v>
          </cell>
          <cell r="AAS139">
            <v>52.222380809999997</v>
          </cell>
          <cell r="AAT139">
            <v>53.225662290000002</v>
          </cell>
          <cell r="AAU139">
            <v>54.248218540000003</v>
          </cell>
          <cell r="AAV139">
            <v>55.290419839999998</v>
          </cell>
          <cell r="AAW139">
            <v>56.332621140000001</v>
          </cell>
          <cell r="AAX139">
            <v>57.374822440000003</v>
          </cell>
          <cell r="AAY139">
            <v>58.417023749999998</v>
          </cell>
          <cell r="AAZ139">
            <v>59.459225050000001</v>
          </cell>
          <cell r="ABA139">
            <v>60.501426350000003</v>
          </cell>
          <cell r="ABB139">
            <v>61.543627649999998</v>
          </cell>
          <cell r="ABC139">
            <v>62.58582895</v>
          </cell>
          <cell r="ABD139">
            <v>63.628030260000003</v>
          </cell>
          <cell r="ABE139">
            <v>64.670231560000005</v>
          </cell>
          <cell r="ABF139">
            <v>65.712432860000007</v>
          </cell>
          <cell r="ABG139">
            <v>54.740440370000002</v>
          </cell>
          <cell r="ABH139">
            <v>55.242618559999997</v>
          </cell>
          <cell r="ABI139">
            <v>58.718479160000001</v>
          </cell>
          <cell r="ABJ139">
            <v>58.71595001</v>
          </cell>
          <cell r="ABK139">
            <v>59.121948240000002</v>
          </cell>
          <cell r="ABL139">
            <v>65.228782649999999</v>
          </cell>
          <cell r="ABM139">
            <v>65.098037719999994</v>
          </cell>
          <cell r="ABN139">
            <v>66.110923769999999</v>
          </cell>
          <cell r="ABO139">
            <v>66.692771910000005</v>
          </cell>
          <cell r="ABP139">
            <v>67.584899899999996</v>
          </cell>
          <cell r="ABQ139">
            <v>67.504898069999996</v>
          </cell>
          <cell r="ABR139">
            <v>68.131807960000003</v>
          </cell>
          <cell r="ABS139">
            <v>68.758717849999996</v>
          </cell>
          <cell r="ABT139">
            <v>69.385627749999998</v>
          </cell>
          <cell r="ABU139">
            <v>69.937920680000005</v>
          </cell>
          <cell r="ABV139">
            <v>69.937920680000005</v>
          </cell>
          <cell r="ABW139">
            <v>69.937920680000005</v>
          </cell>
          <cell r="ABX139">
            <v>10.83333333</v>
          </cell>
          <cell r="ABY139">
            <v>10.83333333</v>
          </cell>
          <cell r="ABZ139">
            <v>10.83333333</v>
          </cell>
          <cell r="ACA139">
            <v>10.83333333</v>
          </cell>
          <cell r="ACB139">
            <v>10.83333333</v>
          </cell>
          <cell r="ACC139">
            <v>10.83333333</v>
          </cell>
          <cell r="ACD139">
            <v>10.83333333</v>
          </cell>
          <cell r="ACE139">
            <v>10.83333333</v>
          </cell>
          <cell r="ACF139">
            <v>10.83333333</v>
          </cell>
          <cell r="ACG139">
            <v>10.83333333</v>
          </cell>
          <cell r="ACH139">
            <v>10.83333333</v>
          </cell>
          <cell r="ACI139">
            <v>18.333333329999999</v>
          </cell>
          <cell r="ACJ139">
            <v>18.333333329999999</v>
          </cell>
          <cell r="ACK139">
            <v>18.333333329999999</v>
          </cell>
          <cell r="ACL139">
            <v>18.333333329999999</v>
          </cell>
          <cell r="ACM139">
            <v>18.333333329999999</v>
          </cell>
          <cell r="ACN139">
            <v>29.166666670000001</v>
          </cell>
          <cell r="ACO139">
            <v>29.166666670000001</v>
          </cell>
          <cell r="ACP139">
            <v>29.166666670000001</v>
          </cell>
          <cell r="ACQ139">
            <v>27.5</v>
          </cell>
          <cell r="ACR139">
            <v>27.5</v>
          </cell>
          <cell r="ACS139">
            <v>21.53846154</v>
          </cell>
          <cell r="ACT139">
            <v>21.53846154</v>
          </cell>
          <cell r="ACU139">
            <v>21.53846154</v>
          </cell>
          <cell r="ACV139">
            <v>22.30769231</v>
          </cell>
          <cell r="ACW139">
            <v>22.30769231</v>
          </cell>
          <cell r="ACX139">
            <v>27.69230769</v>
          </cell>
          <cell r="ACY139">
            <v>27.69230769</v>
          </cell>
          <cell r="ACZ139">
            <v>27.69230769</v>
          </cell>
          <cell r="ADA139">
            <v>30</v>
          </cell>
          <cell r="ADB139">
            <v>26.15384615</v>
          </cell>
          <cell r="ADC139">
            <v>40</v>
          </cell>
          <cell r="ADD139">
            <v>89.166666669999998</v>
          </cell>
          <cell r="ADE139">
            <v>89.166666669999998</v>
          </cell>
          <cell r="ADF139">
            <v>89.166666669999998</v>
          </cell>
          <cell r="ADG139">
            <v>89.166666669999998</v>
          </cell>
          <cell r="ADH139">
            <v>89.166666669999998</v>
          </cell>
          <cell r="ADI139">
            <v>89.166666669999998</v>
          </cell>
          <cell r="ADJ139">
            <v>89.166666669999998</v>
          </cell>
          <cell r="ADK139">
            <v>89.166666669999998</v>
          </cell>
          <cell r="ADL139">
            <v>89.166666669999998</v>
          </cell>
          <cell r="ADM139">
            <v>89.166666669999998</v>
          </cell>
          <cell r="ADN139">
            <v>89.166666669999998</v>
          </cell>
          <cell r="ADO139">
            <v>81.666666669999998</v>
          </cell>
          <cell r="ADP139">
            <v>81.666666669999998</v>
          </cell>
          <cell r="ADQ139">
            <v>81.666666669999998</v>
          </cell>
          <cell r="ADR139">
            <v>81.666666669999998</v>
          </cell>
          <cell r="ADS139">
            <v>81.666666669999998</v>
          </cell>
          <cell r="ADT139">
            <v>70.833333330000002</v>
          </cell>
          <cell r="ADU139">
            <v>70.833333330000002</v>
          </cell>
          <cell r="ADV139">
            <v>70.833333330000002</v>
          </cell>
          <cell r="ADW139">
            <v>72.5</v>
          </cell>
          <cell r="ADX139">
            <v>72.5</v>
          </cell>
          <cell r="ADY139">
            <v>78.46153846</v>
          </cell>
          <cell r="ADZ139">
            <v>78.46153846</v>
          </cell>
          <cell r="AEA139">
            <v>78.46153846</v>
          </cell>
          <cell r="AEB139">
            <v>77.692307690000007</v>
          </cell>
          <cell r="AEC139">
            <v>77.692307690000007</v>
          </cell>
          <cell r="AED139">
            <v>72.307692309999993</v>
          </cell>
          <cell r="AEE139">
            <v>72.307692309999993</v>
          </cell>
          <cell r="AEF139">
            <v>72.307692309999993</v>
          </cell>
          <cell r="AEG139">
            <v>70</v>
          </cell>
          <cell r="AEH139">
            <v>73.846153849999993</v>
          </cell>
          <cell r="AEI139">
            <v>60</v>
          </cell>
          <cell r="AEJ139">
            <v>43.658000000000001</v>
          </cell>
          <cell r="AEK139">
            <v>43.747</v>
          </cell>
          <cell r="AEL139">
            <v>43.512</v>
          </cell>
          <cell r="AEM139">
            <v>44.844999999999999</v>
          </cell>
          <cell r="AEN139">
            <v>46.179000000000002</v>
          </cell>
          <cell r="AEO139">
            <v>49.198999999999998</v>
          </cell>
          <cell r="AEP139">
            <v>51.749000000000002</v>
          </cell>
          <cell r="AEQ139">
            <v>54.273000000000003</v>
          </cell>
          <cell r="AER139">
            <v>55.073</v>
          </cell>
          <cell r="AES139">
            <v>57.728999999999999</v>
          </cell>
          <cell r="AET139">
            <v>53.616999999999997</v>
          </cell>
          <cell r="AEU139">
            <v>58.658999999999999</v>
          </cell>
          <cell r="AEV139">
            <v>60.692</v>
          </cell>
          <cell r="AEW139">
            <v>62.686999999999998</v>
          </cell>
          <cell r="AEX139">
            <v>64.635999999999996</v>
          </cell>
          <cell r="AEY139">
            <v>66.534999999999997</v>
          </cell>
          <cell r="AEZ139">
            <v>68.278000000000006</v>
          </cell>
          <cell r="AFA139">
            <v>70.543000000000006</v>
          </cell>
          <cell r="AFB139">
            <v>70.736999999999995</v>
          </cell>
          <cell r="AFC139">
            <v>71.040000000000006</v>
          </cell>
          <cell r="AFD139">
            <v>72.551000000000002</v>
          </cell>
          <cell r="AFE139">
            <v>71.855999999999995</v>
          </cell>
          <cell r="AFF139">
            <v>70.963999999999999</v>
          </cell>
          <cell r="AFG139">
            <v>70.257000000000005</v>
          </cell>
          <cell r="AFH139">
            <v>69.363</v>
          </cell>
          <cell r="AFI139">
            <v>67.721999999999994</v>
          </cell>
          <cell r="AFJ139">
            <v>69.069999999999993</v>
          </cell>
          <cell r="AFK139">
            <v>69.421000000000006</v>
          </cell>
          <cell r="AFL139">
            <v>69.867000000000004</v>
          </cell>
          <cell r="AFM139">
            <v>70.043000000000006</v>
          </cell>
          <cell r="AFN139">
            <v>56.92</v>
          </cell>
          <cell r="AFO139">
            <v>66.069000000000003</v>
          </cell>
          <cell r="AFP139">
            <v>75.147999999999996</v>
          </cell>
          <cell r="AFQ139">
            <v>75.090999999999994</v>
          </cell>
          <cell r="AFR139">
            <v>74.903999999999996</v>
          </cell>
          <cell r="AFS139">
            <v>75.427000000000007</v>
          </cell>
          <cell r="AFT139">
            <v>75.930999999999997</v>
          </cell>
          <cell r="AFU139">
            <v>77.138999999999996</v>
          </cell>
          <cell r="AFV139">
            <v>77.33</v>
          </cell>
          <cell r="AFW139">
            <v>77.498999999999995</v>
          </cell>
          <cell r="AFX139">
            <v>79.019000000000005</v>
          </cell>
          <cell r="AFY139">
            <v>78.926000000000002</v>
          </cell>
          <cell r="AFZ139">
            <v>78.319999999999993</v>
          </cell>
          <cell r="AGA139">
            <v>79.227000000000004</v>
          </cell>
          <cell r="AGB139">
            <v>80.742000000000004</v>
          </cell>
          <cell r="AGC139">
            <v>82.174999999999997</v>
          </cell>
          <cell r="AGD139">
            <v>83.524000000000001</v>
          </cell>
          <cell r="AGE139">
            <v>84.792000000000002</v>
          </cell>
          <cell r="AGF139">
            <v>85.888000000000005</v>
          </cell>
          <cell r="AGG139">
            <v>87.046000000000006</v>
          </cell>
          <cell r="AGH139">
            <v>87.04</v>
          </cell>
          <cell r="AGI139">
            <v>87.225999999999999</v>
          </cell>
          <cell r="AGJ139">
            <v>87.131</v>
          </cell>
          <cell r="AGK139">
            <v>86.896000000000001</v>
          </cell>
          <cell r="AGL139">
            <v>86.167000000000002</v>
          </cell>
          <cell r="AGM139">
            <v>85.700999999999993</v>
          </cell>
          <cell r="AGN139">
            <v>85.02</v>
          </cell>
          <cell r="AGO139">
            <v>84.373999999999995</v>
          </cell>
          <cell r="AGP139">
            <v>84.834999999999994</v>
          </cell>
          <cell r="AGQ139">
            <v>84.787000000000006</v>
          </cell>
          <cell r="AGR139">
            <v>84.668999999999997</v>
          </cell>
          <cell r="AGS139">
            <v>84.834000000000003</v>
          </cell>
          <cell r="AGT139">
            <v>73.745000000000005</v>
          </cell>
          <cell r="AGU139">
            <v>81.875</v>
          </cell>
          <cell r="AGV139">
            <v>31</v>
          </cell>
          <cell r="AGW139">
            <v>0.60299999999999998</v>
          </cell>
          <cell r="AGX139">
            <v>0.60699999999999998</v>
          </cell>
          <cell r="AGY139">
            <v>0.60699999999999998</v>
          </cell>
          <cell r="AGZ139">
            <v>0.61</v>
          </cell>
          <cell r="AHA139">
            <v>0.61799999999999999</v>
          </cell>
          <cell r="AHB139">
            <v>0.623</v>
          </cell>
          <cell r="AHC139">
            <v>0.628</v>
          </cell>
          <cell r="AHD139">
            <v>0.63200000000000001</v>
          </cell>
          <cell r="AHE139">
            <v>0.64100000000000001</v>
          </cell>
          <cell r="AHF139">
            <v>0.65</v>
          </cell>
          <cell r="AHG139">
            <v>0.65300000000000002</v>
          </cell>
          <cell r="AHH139">
            <v>0.66</v>
          </cell>
          <cell r="AHI139">
            <v>0.66200000000000003</v>
          </cell>
          <cell r="AHJ139">
            <v>0.66200000000000003</v>
          </cell>
          <cell r="AHK139">
            <v>0.66600000000000004</v>
          </cell>
          <cell r="AHL139">
            <v>0.65800000000000003</v>
          </cell>
          <cell r="AHM139">
            <v>0.66400000000000003</v>
          </cell>
          <cell r="AHN139">
            <v>0.66900000000000004</v>
          </cell>
          <cell r="AHO139">
            <v>0.67400000000000004</v>
          </cell>
          <cell r="AHP139">
            <v>0.67900000000000005</v>
          </cell>
          <cell r="AHQ139">
            <v>0.68799999999999994</v>
          </cell>
          <cell r="AHR139">
            <v>0.69399999999999995</v>
          </cell>
          <cell r="AHS139">
            <v>0.70199999999999996</v>
          </cell>
          <cell r="AHT139">
            <v>0.71</v>
          </cell>
          <cell r="AHU139">
            <v>0.71299999999999997</v>
          </cell>
          <cell r="AHV139">
            <v>0.71599999999999997</v>
          </cell>
          <cell r="AHW139">
            <v>0.72199999999999998</v>
          </cell>
          <cell r="AHX139">
            <v>0.72699999999999998</v>
          </cell>
          <cell r="AHY139">
            <v>0.73299999999999998</v>
          </cell>
          <cell r="AHZ139">
            <v>0.73599999999999999</v>
          </cell>
          <cell r="AIA139">
            <v>0.72099999999999997</v>
          </cell>
          <cell r="AIB139">
            <v>0.72099999999999997</v>
          </cell>
          <cell r="AIC139">
            <v>2.8985507250000002</v>
          </cell>
          <cell r="AID139">
            <v>2.88</v>
          </cell>
          <cell r="AIE139">
            <v>2.88</v>
          </cell>
          <cell r="AIF139">
            <v>3.0206677270000002</v>
          </cell>
          <cell r="AIG139">
            <v>3.286384977</v>
          </cell>
          <cell r="AIH139">
            <v>3.70942813</v>
          </cell>
          <cell r="AII139">
            <v>3.5330261140000001</v>
          </cell>
          <cell r="AIJ139">
            <v>3.6585365849999998</v>
          </cell>
          <cell r="AIK139">
            <v>3.463855422</v>
          </cell>
          <cell r="AIL139">
            <v>3.4175334319999999</v>
          </cell>
          <cell r="AIM139">
            <v>3.4023668640000002</v>
          </cell>
          <cell r="AIN139">
            <v>3.50877193</v>
          </cell>
          <cell r="AIO139">
            <v>3.357664234</v>
          </cell>
          <cell r="AIP139">
            <v>3.2163742690000001</v>
          </cell>
          <cell r="AIQ139">
            <v>3.4782608700000002</v>
          </cell>
          <cell r="AIR139">
            <v>4.0816326529999998</v>
          </cell>
          <cell r="AIS139">
            <v>3.907380608</v>
          </cell>
          <cell r="AIT139">
            <v>4.4285714289999998</v>
          </cell>
          <cell r="AIU139">
            <v>4.8022598869999999</v>
          </cell>
          <cell r="AIV139">
            <v>4.5007032349999996</v>
          </cell>
          <cell r="AIW139">
            <v>5.103448276</v>
          </cell>
          <cell r="AIX139">
            <v>5.1912568309999996</v>
          </cell>
          <cell r="AIY139">
            <v>5.3908355800000001</v>
          </cell>
          <cell r="AIZ139">
            <v>5.3333333329999997</v>
          </cell>
          <cell r="AJA139">
            <v>5.5629139070000004</v>
          </cell>
          <cell r="AJB139">
            <v>5.6653491440000003</v>
          </cell>
          <cell r="AJC139">
            <v>5.6209150330000002</v>
          </cell>
          <cell r="AJD139">
            <v>5.5844155840000003</v>
          </cell>
          <cell r="AJE139">
            <v>5.5412371130000002</v>
          </cell>
          <cell r="AJF139">
            <v>5.6410256409999997</v>
          </cell>
          <cell r="AJG139">
            <v>5.3805774279999996</v>
          </cell>
          <cell r="AJH139">
            <v>5.3805774279999996</v>
          </cell>
          <cell r="AJI139">
            <v>0.96961533899999996</v>
          </cell>
          <cell r="AJJ139">
            <v>0.92165667399999995</v>
          </cell>
          <cell r="AJK139">
            <v>0.91374434199999999</v>
          </cell>
          <cell r="AJL139">
            <v>1.0203633940000001</v>
          </cell>
          <cell r="AJM139">
            <v>0.99612148700000003</v>
          </cell>
          <cell r="AJN139">
            <v>1.015203818</v>
          </cell>
          <cell r="AJO139">
            <v>0.97861243600000003</v>
          </cell>
          <cell r="AJP139">
            <v>1.0822755850000001</v>
          </cell>
          <cell r="AJQ139">
            <v>1.076032165</v>
          </cell>
          <cell r="AJR139">
            <v>1.118692853</v>
          </cell>
          <cell r="AJS139">
            <v>1.1377159379999999</v>
          </cell>
          <cell r="AJT139">
            <v>1.0067805910000001</v>
          </cell>
          <cell r="AJU139">
            <v>0.996643367</v>
          </cell>
          <cell r="AJV139">
            <v>0.95754360599999999</v>
          </cell>
          <cell r="AJW139">
            <v>1.1478408449999999</v>
          </cell>
          <cell r="AJX139">
            <v>1.325414764</v>
          </cell>
          <cell r="AJY139">
            <v>1.0117302450000001</v>
          </cell>
          <cell r="AJZ139">
            <v>1.2236274439999999</v>
          </cell>
          <cell r="AKA139">
            <v>1.428816157</v>
          </cell>
          <cell r="AKB139">
            <v>1.7823156630000001</v>
          </cell>
          <cell r="AKC139">
            <v>1.9696169939999999</v>
          </cell>
          <cell r="AKD139">
            <v>1.6718004500000001</v>
          </cell>
          <cell r="AKE139">
            <v>1.831476879</v>
          </cell>
          <cell r="AKF139">
            <v>1.44631285</v>
          </cell>
          <cell r="AKG139">
            <v>1.6428418149999999</v>
          </cell>
          <cell r="AKH139">
            <v>1.6102926829999999</v>
          </cell>
          <cell r="AKI139">
            <v>1.704696548</v>
          </cell>
          <cell r="AKJ139">
            <v>1.708484635</v>
          </cell>
          <cell r="AKK139">
            <v>1.7083577430000001</v>
          </cell>
          <cell r="AKL139">
            <v>1.6910714840000001</v>
          </cell>
          <cell r="AKM139">
            <v>1.3558867509999999</v>
          </cell>
          <cell r="AKN139">
            <v>1.3558867509999999</v>
          </cell>
          <cell r="AKO139">
            <v>4.7300000000000004</v>
          </cell>
          <cell r="AKP139">
            <v>4.8099999999999996</v>
          </cell>
          <cell r="AKQ139">
            <v>4.6500000000000004</v>
          </cell>
          <cell r="AKR139">
            <v>4.76</v>
          </cell>
          <cell r="AKS139">
            <v>5.54</v>
          </cell>
          <cell r="AKT139">
            <v>6.4</v>
          </cell>
          <cell r="AKU139">
            <v>6.08</v>
          </cell>
          <cell r="AKV139">
            <v>6.16</v>
          </cell>
          <cell r="AKW139">
            <v>5.77</v>
          </cell>
          <cell r="AKX139">
            <v>5.44</v>
          </cell>
          <cell r="AKY139">
            <v>5.68</v>
          </cell>
          <cell r="AKZ139">
            <v>5.88</v>
          </cell>
          <cell r="ALA139">
            <v>5.75</v>
          </cell>
          <cell r="ALB139">
            <v>5.45</v>
          </cell>
          <cell r="ALC139">
            <v>5.54</v>
          </cell>
          <cell r="ALD139">
            <v>6.79</v>
          </cell>
          <cell r="ALE139">
            <v>6.93</v>
          </cell>
          <cell r="ALF139">
            <v>7.5</v>
          </cell>
          <cell r="ALG139">
            <v>7.95</v>
          </cell>
          <cell r="ALH139">
            <v>6.94</v>
          </cell>
          <cell r="ALI139">
            <v>7.98</v>
          </cell>
          <cell r="ALJ139">
            <v>8.43</v>
          </cell>
          <cell r="ALK139">
            <v>8.74</v>
          </cell>
          <cell r="ALL139">
            <v>9.15</v>
          </cell>
          <cell r="ALM139">
            <v>9.4499999999999993</v>
          </cell>
          <cell r="ALN139">
            <v>9.58</v>
          </cell>
          <cell r="ALO139">
            <v>9.32</v>
          </cell>
          <cell r="ALP139">
            <v>9.32</v>
          </cell>
          <cell r="ALQ139">
            <v>9.24</v>
          </cell>
          <cell r="ALR139">
            <v>9.43</v>
          </cell>
          <cell r="ALS139">
            <v>9.43</v>
          </cell>
          <cell r="ALT139">
            <v>9.43</v>
          </cell>
        </row>
        <row r="140">
          <cell r="A140" t="str">
            <v>Philippines</v>
          </cell>
          <cell r="B140" t="str">
            <v>PHL</v>
          </cell>
          <cell r="C140" t="str">
            <v>Medium</v>
          </cell>
          <cell r="D140" t="str">
            <v>EAP</v>
          </cell>
          <cell r="E140">
            <v>116</v>
          </cell>
          <cell r="F140">
            <v>0.59799999999999998</v>
          </cell>
          <cell r="G140">
            <v>0.59899999999999998</v>
          </cell>
          <cell r="H140">
            <v>0.60299999999999998</v>
          </cell>
          <cell r="I140">
            <v>0.60599999999999998</v>
          </cell>
          <cell r="J140">
            <v>0.60899999999999999</v>
          </cell>
          <cell r="K140">
            <v>0.61199999999999999</v>
          </cell>
          <cell r="L140">
            <v>0.62</v>
          </cell>
          <cell r="M140">
            <v>0.625</v>
          </cell>
          <cell r="N140">
            <v>0.63</v>
          </cell>
          <cell r="O140">
            <v>0.63300000000000001</v>
          </cell>
          <cell r="P140">
            <v>0.63300000000000001</v>
          </cell>
          <cell r="Q140">
            <v>0.63800000000000001</v>
          </cell>
          <cell r="R140">
            <v>0.64500000000000002</v>
          </cell>
          <cell r="S140">
            <v>0.65</v>
          </cell>
          <cell r="T140">
            <v>0.65700000000000003</v>
          </cell>
          <cell r="U140">
            <v>0.65800000000000003</v>
          </cell>
          <cell r="V140">
            <v>0.65900000000000003</v>
          </cell>
          <cell r="W140">
            <v>0.66400000000000003</v>
          </cell>
          <cell r="X140">
            <v>0.66800000000000004</v>
          </cell>
          <cell r="Y140">
            <v>0.66700000000000004</v>
          </cell>
          <cell r="Z140">
            <v>0.67400000000000004</v>
          </cell>
          <cell r="AA140">
            <v>0.67900000000000005</v>
          </cell>
          <cell r="AB140">
            <v>0.68500000000000005</v>
          </cell>
          <cell r="AC140">
            <v>0.69199999999999995</v>
          </cell>
          <cell r="AD140">
            <v>0.69599999999999995</v>
          </cell>
          <cell r="AE140">
            <v>0.69799999999999995</v>
          </cell>
          <cell r="AF140">
            <v>0.7</v>
          </cell>
          <cell r="AG140">
            <v>0.70399999999999996</v>
          </cell>
          <cell r="AH140">
            <v>0.71</v>
          </cell>
          <cell r="AI140">
            <v>0.71799999999999997</v>
          </cell>
          <cell r="AJ140">
            <v>0.71</v>
          </cell>
          <cell r="AK140">
            <v>0.69899999999999995</v>
          </cell>
          <cell r="AL140">
            <v>65.909300000000002</v>
          </cell>
          <cell r="AM140">
            <v>66.304000000000002</v>
          </cell>
          <cell r="AN140">
            <v>67.087699999999998</v>
          </cell>
          <cell r="AO140">
            <v>67.541700000000006</v>
          </cell>
          <cell r="AP140">
            <v>67.9422</v>
          </cell>
          <cell r="AQ140">
            <v>68.223100000000002</v>
          </cell>
          <cell r="AR140">
            <v>68.613900000000001</v>
          </cell>
          <cell r="AS140">
            <v>68.884100000000004</v>
          </cell>
          <cell r="AT140">
            <v>69.099599999999995</v>
          </cell>
          <cell r="AU140">
            <v>69.297700000000006</v>
          </cell>
          <cell r="AV140">
            <v>69.413399999999996</v>
          </cell>
          <cell r="AW140">
            <v>69.613600000000005</v>
          </cell>
          <cell r="AX140">
            <v>69.781000000000006</v>
          </cell>
          <cell r="AY140">
            <v>69.924199999999999</v>
          </cell>
          <cell r="AZ140">
            <v>70.036699999999996</v>
          </cell>
          <cell r="BA140">
            <v>70.240200000000002</v>
          </cell>
          <cell r="BB140">
            <v>70.281700000000001</v>
          </cell>
          <cell r="BC140">
            <v>70.483199999999997</v>
          </cell>
          <cell r="BD140">
            <v>70.563800000000001</v>
          </cell>
          <cell r="BE140">
            <v>70.633399999999995</v>
          </cell>
          <cell r="BF140">
            <v>70.754199999999997</v>
          </cell>
          <cell r="BG140">
            <v>70.7881</v>
          </cell>
          <cell r="BH140">
            <v>70.881299999999996</v>
          </cell>
          <cell r="BI140">
            <v>70.834900000000005</v>
          </cell>
          <cell r="BJ140">
            <v>71.150999999999996</v>
          </cell>
          <cell r="BK140">
            <v>71.2684</v>
          </cell>
          <cell r="BL140">
            <v>71.387100000000004</v>
          </cell>
          <cell r="BM140">
            <v>71.515600000000006</v>
          </cell>
          <cell r="BN140">
            <v>71.688999999999993</v>
          </cell>
          <cell r="BO140">
            <v>71.864900000000006</v>
          </cell>
          <cell r="BP140">
            <v>72.119100000000003</v>
          </cell>
          <cell r="BQ140">
            <v>69.266400000000004</v>
          </cell>
          <cell r="BR140">
            <v>10.787570000000001</v>
          </cell>
          <cell r="BS140">
            <v>10.785010339999999</v>
          </cell>
          <cell r="BT140">
            <v>10.80265999</v>
          </cell>
          <cell r="BU140">
            <v>10.78906345</v>
          </cell>
          <cell r="BV140">
            <v>10.77546692</v>
          </cell>
          <cell r="BW140">
            <v>10.76187038</v>
          </cell>
          <cell r="BX140">
            <v>11.126049999999999</v>
          </cell>
          <cell r="BY140">
            <v>11.17542982</v>
          </cell>
          <cell r="BZ140">
            <v>11.224809649999999</v>
          </cell>
          <cell r="CA140">
            <v>11.384389880000001</v>
          </cell>
          <cell r="CB140">
            <v>11.383769989999999</v>
          </cell>
          <cell r="CC140">
            <v>11.3831501</v>
          </cell>
          <cell r="CD140">
            <v>11.584879880000001</v>
          </cell>
          <cell r="CE140">
            <v>11.5952301</v>
          </cell>
          <cell r="CF140">
            <v>11.618960380000001</v>
          </cell>
          <cell r="CG140">
            <v>11.51733971</v>
          </cell>
          <cell r="CH140">
            <v>11.367179869999999</v>
          </cell>
          <cell r="CI140">
            <v>11.52336979</v>
          </cell>
          <cell r="CJ140">
            <v>11.679559709999999</v>
          </cell>
          <cell r="CK140">
            <v>11.36655998</v>
          </cell>
          <cell r="CL140">
            <v>11.623205949999999</v>
          </cell>
          <cell r="CM140">
            <v>11.879851909999999</v>
          </cell>
          <cell r="CN140">
            <v>12.13649788</v>
          </cell>
          <cell r="CO140">
            <v>12.39314384</v>
          </cell>
          <cell r="CP140">
            <v>12.64978981</v>
          </cell>
          <cell r="CQ140">
            <v>12.82507992</v>
          </cell>
          <cell r="CR140">
            <v>12.846170430000001</v>
          </cell>
          <cell r="CS140">
            <v>13.14836025</v>
          </cell>
          <cell r="CT140">
            <v>13.192199710000001</v>
          </cell>
          <cell r="CU140">
            <v>13.39021015</v>
          </cell>
          <cell r="CV140">
            <v>13.12656975</v>
          </cell>
          <cell r="CW140">
            <v>13.12656975</v>
          </cell>
          <cell r="CX140">
            <v>7.1788501739999999</v>
          </cell>
          <cell r="CY140">
            <v>7.2176831720000001</v>
          </cell>
          <cell r="CZ140">
            <v>7.2565161710000003</v>
          </cell>
          <cell r="DA140">
            <v>7.2953491689999996</v>
          </cell>
          <cell r="DB140">
            <v>7.3341821669999998</v>
          </cell>
          <cell r="DC140">
            <v>7.373015165</v>
          </cell>
          <cell r="DD140">
            <v>7.4118481640000002</v>
          </cell>
          <cell r="DE140">
            <v>7.4506811620000004</v>
          </cell>
          <cell r="DF140">
            <v>7.4895141599999997</v>
          </cell>
          <cell r="DG140">
            <v>7.5283471579999999</v>
          </cell>
          <cell r="DH140">
            <v>7.5671801570000001</v>
          </cell>
          <cell r="DI140">
            <v>7.8361276389999999</v>
          </cell>
          <cell r="DJ140">
            <v>8.1050751210000005</v>
          </cell>
          <cell r="DK140">
            <v>8.3740226030000002</v>
          </cell>
          <cell r="DL140">
            <v>8.642970085</v>
          </cell>
          <cell r="DM140">
            <v>8.6598999499999998</v>
          </cell>
          <cell r="DN140">
            <v>8.6768298149999996</v>
          </cell>
          <cell r="DO140">
            <v>8.6937596799999994</v>
          </cell>
          <cell r="DP140">
            <v>8.7106895449999993</v>
          </cell>
          <cell r="DQ140">
            <v>8.8128399850000001</v>
          </cell>
          <cell r="DR140">
            <v>8.9149904249999992</v>
          </cell>
          <cell r="DS140">
            <v>8.9919869109999997</v>
          </cell>
          <cell r="DT140">
            <v>9.0689833960000001</v>
          </cell>
          <cell r="DU140">
            <v>9.1459798810000006</v>
          </cell>
          <cell r="DV140">
            <v>8.9711098669999991</v>
          </cell>
          <cell r="DW140">
            <v>8.7962398529999994</v>
          </cell>
          <cell r="DX140">
            <v>8.6213698389999998</v>
          </cell>
          <cell r="DY140">
            <v>8.4464998250000001</v>
          </cell>
          <cell r="DZ140">
            <v>8.7077999110000004</v>
          </cell>
          <cell r="EA140">
            <v>8.9690999980000008</v>
          </cell>
          <cell r="EB140">
            <v>8.9690999980000008</v>
          </cell>
          <cell r="EC140">
            <v>8.9690999980000008</v>
          </cell>
          <cell r="ED140">
            <v>4139.583826</v>
          </cell>
          <cell r="EE140">
            <v>4066.710963</v>
          </cell>
          <cell r="EF140">
            <v>4043.3498319999999</v>
          </cell>
          <cell r="EG140">
            <v>4054.9922700000002</v>
          </cell>
          <cell r="EH140">
            <v>4178.4772380000004</v>
          </cell>
          <cell r="EI140">
            <v>4280.5675840000004</v>
          </cell>
          <cell r="EJ140">
            <v>4458.054948</v>
          </cell>
          <cell r="EK140">
            <v>4651.226901</v>
          </cell>
          <cell r="EL140">
            <v>4932.0666650000003</v>
          </cell>
          <cell r="EM140">
            <v>4967.0061169999999</v>
          </cell>
          <cell r="EN140">
            <v>4895.5773900000004</v>
          </cell>
          <cell r="EO140">
            <v>4939.2646960000002</v>
          </cell>
          <cell r="EP140">
            <v>5012.0176620000002</v>
          </cell>
          <cell r="EQ140">
            <v>5154.0740079999996</v>
          </cell>
          <cell r="ER140">
            <v>5374.0841730000002</v>
          </cell>
          <cell r="ES140">
            <v>5556.4058590000004</v>
          </cell>
          <cell r="ET140">
            <v>5719.6360420000001</v>
          </cell>
          <cell r="EU140">
            <v>5976.0782689999996</v>
          </cell>
          <cell r="EV140">
            <v>6149.8480499999996</v>
          </cell>
          <cell r="EW140">
            <v>6268.0083569999997</v>
          </cell>
          <cell r="EX140">
            <v>6600.7668089999997</v>
          </cell>
          <cell r="EY140">
            <v>6697.5165649999999</v>
          </cell>
          <cell r="EZ140">
            <v>7055.3859179999999</v>
          </cell>
          <cell r="FA140">
            <v>7458.8015150000001</v>
          </cell>
          <cell r="FB140">
            <v>7789.2752529999998</v>
          </cell>
          <cell r="FC140">
            <v>8143.543154</v>
          </cell>
          <cell r="FD140">
            <v>8564.1713400000008</v>
          </cell>
          <cell r="FE140">
            <v>9016.7621940000008</v>
          </cell>
          <cell r="FF140">
            <v>9414.4477970000007</v>
          </cell>
          <cell r="FG140">
            <v>9790.6373669999994</v>
          </cell>
          <cell r="FH140">
            <v>8558.5946189999995</v>
          </cell>
          <cell r="FI140">
            <v>8920.4284680000001</v>
          </cell>
          <cell r="FJ140">
            <v>1</v>
          </cell>
          <cell r="FK140">
            <v>0.93100000000000005</v>
          </cell>
          <cell r="FL140">
            <v>0.93200000000000005</v>
          </cell>
          <cell r="FM140">
            <v>0.93300000000000005</v>
          </cell>
          <cell r="FN140">
            <v>0.95199999999999996</v>
          </cell>
          <cell r="FO140">
            <v>0.95</v>
          </cell>
          <cell r="FP140">
            <v>0.95199999999999996</v>
          </cell>
          <cell r="FQ140">
            <v>0.95299999999999996</v>
          </cell>
          <cell r="FR140">
            <v>0.95499999999999996</v>
          </cell>
          <cell r="FS140">
            <v>0.93799999999999994</v>
          </cell>
          <cell r="FT140">
            <v>0.93799999999999994</v>
          </cell>
          <cell r="FU140">
            <v>0.93700000000000006</v>
          </cell>
          <cell r="FV140">
            <v>0.93700000000000006</v>
          </cell>
          <cell r="FW140">
            <v>0.94099999999999995</v>
          </cell>
          <cell r="FX140">
            <v>0.94299999999999995</v>
          </cell>
          <cell r="FY140">
            <v>0.94499999999999995</v>
          </cell>
          <cell r="FZ140">
            <v>0.94499999999999995</v>
          </cell>
          <cell r="GA140">
            <v>0.94499999999999995</v>
          </cell>
          <cell r="GB140">
            <v>0.94599999999999995</v>
          </cell>
          <cell r="GC140">
            <v>0.94399999999999995</v>
          </cell>
          <cell r="GD140">
            <v>0.94299999999999995</v>
          </cell>
          <cell r="GE140">
            <v>0.95</v>
          </cell>
          <cell r="GF140">
            <v>0.95099999999999996</v>
          </cell>
          <cell r="GG140">
            <v>0.97299999999999998</v>
          </cell>
          <cell r="GH140">
            <v>0.97499999999999998</v>
          </cell>
          <cell r="GI140">
            <v>0.97799999999999998</v>
          </cell>
          <cell r="GJ140">
            <v>0.97899999999999998</v>
          </cell>
          <cell r="GK140">
            <v>0.98199999999999998</v>
          </cell>
          <cell r="GL140">
            <v>0.98099999999999998</v>
          </cell>
          <cell r="GM140">
            <v>0.98299999999999998</v>
          </cell>
          <cell r="GN140">
            <v>0.98499999999999999</v>
          </cell>
          <cell r="GO140">
            <v>0.98599999999999999</v>
          </cell>
          <cell r="GP140">
            <v>0.99</v>
          </cell>
          <cell r="GQ140">
            <v>0.57145124199999997</v>
          </cell>
          <cell r="GR140">
            <v>0.57349734799999996</v>
          </cell>
          <cell r="GS140">
            <v>0.577891033</v>
          </cell>
          <cell r="GT140">
            <v>0.58924341499999999</v>
          </cell>
          <cell r="GU140">
            <v>0.59299122999999998</v>
          </cell>
          <cell r="GV140">
            <v>0.59730025799999997</v>
          </cell>
          <cell r="GW140">
            <v>0.60279375099999999</v>
          </cell>
          <cell r="GX140">
            <v>0.60778126499999996</v>
          </cell>
          <cell r="GY140">
            <v>0.60551676200000004</v>
          </cell>
          <cell r="GZ140">
            <v>0.608719503</v>
          </cell>
          <cell r="HA140">
            <v>0.60857889700000001</v>
          </cell>
          <cell r="HB140">
            <v>0.61296967800000002</v>
          </cell>
          <cell r="HC140">
            <v>0.62092808099999997</v>
          </cell>
          <cell r="HD140">
            <v>0.62674260400000004</v>
          </cell>
          <cell r="HE140">
            <v>0.63335952900000003</v>
          </cell>
          <cell r="HF140">
            <v>0.635517581</v>
          </cell>
          <cell r="HG140">
            <v>0.63622358800000001</v>
          </cell>
          <cell r="HH140">
            <v>0.64126109499999995</v>
          </cell>
          <cell r="HI140">
            <v>0.64401202199999996</v>
          </cell>
          <cell r="HJ140">
            <v>0.643510107</v>
          </cell>
          <cell r="HK140">
            <v>0.65338617200000004</v>
          </cell>
          <cell r="HL140">
            <v>0.65816403700000004</v>
          </cell>
          <cell r="HM140">
            <v>0.67463662800000002</v>
          </cell>
          <cell r="HN140">
            <v>0.68152345599999997</v>
          </cell>
          <cell r="HO140">
            <v>0.68681498200000002</v>
          </cell>
          <cell r="HP140">
            <v>0.68981196899999997</v>
          </cell>
          <cell r="HQ140">
            <v>0.69190646099999997</v>
          </cell>
          <cell r="HR140">
            <v>0.69562762300000003</v>
          </cell>
          <cell r="HS140">
            <v>0.70305864699999998</v>
          </cell>
          <cell r="HT140">
            <v>0.71176646099999996</v>
          </cell>
          <cell r="HU140">
            <v>0.70381410600000005</v>
          </cell>
          <cell r="HV140">
            <v>0.6947065</v>
          </cell>
          <cell r="HW140">
            <v>67.759</v>
          </cell>
          <cell r="HX140">
            <v>68.165599999999998</v>
          </cell>
          <cell r="HY140">
            <v>68.973799999999997</v>
          </cell>
          <cell r="HZ140">
            <v>69.371099999999998</v>
          </cell>
          <cell r="IA140">
            <v>69.719099999999997</v>
          </cell>
          <cell r="IB140">
            <v>69.945599999999999</v>
          </cell>
          <cell r="IC140">
            <v>70.387699999999995</v>
          </cell>
          <cell r="ID140">
            <v>70.690700000000007</v>
          </cell>
          <cell r="IE140">
            <v>70.913499999999999</v>
          </cell>
          <cell r="IF140">
            <v>71.119</v>
          </cell>
          <cell r="IG140">
            <v>71.244</v>
          </cell>
          <cell r="IH140">
            <v>71.408900000000003</v>
          </cell>
          <cell r="II140">
            <v>71.549000000000007</v>
          </cell>
          <cell r="IJ140">
            <v>71.693399999999997</v>
          </cell>
          <cell r="IK140">
            <v>71.752099999999999</v>
          </cell>
          <cell r="IL140">
            <v>71.957099999999997</v>
          </cell>
          <cell r="IM140">
            <v>71.959400000000002</v>
          </cell>
          <cell r="IN140">
            <v>72.175299999999993</v>
          </cell>
          <cell r="IO140">
            <v>72.238200000000006</v>
          </cell>
          <cell r="IP140">
            <v>72.300899999999999</v>
          </cell>
          <cell r="IQ140">
            <v>72.417599999999993</v>
          </cell>
          <cell r="IR140">
            <v>72.431299999999993</v>
          </cell>
          <cell r="IS140">
            <v>72.536900000000003</v>
          </cell>
          <cell r="IT140">
            <v>72.471699999999998</v>
          </cell>
          <cell r="IU140">
            <v>72.859899999999996</v>
          </cell>
          <cell r="IV140">
            <v>73.015799999999999</v>
          </cell>
          <cell r="IW140">
            <v>73.178700000000006</v>
          </cell>
          <cell r="IX140">
            <v>73.349500000000006</v>
          </cell>
          <cell r="IY140">
            <v>73.556200000000004</v>
          </cell>
          <cell r="IZ140">
            <v>73.742199999999997</v>
          </cell>
          <cell r="JA140">
            <v>73.997</v>
          </cell>
          <cell r="JB140">
            <v>71.482200000000006</v>
          </cell>
          <cell r="JC140">
            <v>10.98746055</v>
          </cell>
          <cell r="JD140">
            <v>11.05384102</v>
          </cell>
          <cell r="JE140">
            <v>11.12062252</v>
          </cell>
          <cell r="JF140">
            <v>11.187807490000001</v>
          </cell>
          <cell r="JG140">
            <v>11.25539835</v>
          </cell>
          <cell r="JH140">
            <v>11.32339756</v>
          </cell>
          <cell r="JI140">
            <v>11.391807590000001</v>
          </cell>
          <cell r="JJ140">
            <v>11.460630910000001</v>
          </cell>
          <cell r="JK140">
            <v>11.52987003</v>
          </cell>
          <cell r="JL140">
            <v>11.660880089999999</v>
          </cell>
          <cell r="JM140">
            <v>11.61528015</v>
          </cell>
          <cell r="JN140">
            <v>11.56968021</v>
          </cell>
          <cell r="JO140">
            <v>11.874259950000001</v>
          </cell>
          <cell r="JP140">
            <v>11.87847996</v>
          </cell>
          <cell r="JQ140">
            <v>12.01245975</v>
          </cell>
          <cell r="JR140">
            <v>11.82355976</v>
          </cell>
          <cell r="JS140">
            <v>11.672849660000001</v>
          </cell>
          <cell r="JT140">
            <v>11.81698465</v>
          </cell>
          <cell r="JU140">
            <v>11.961119650000001</v>
          </cell>
          <cell r="JV140">
            <v>11.59331036</v>
          </cell>
          <cell r="JW140">
            <v>11.860022349999999</v>
          </cell>
          <cell r="JX140">
            <v>12.12673435</v>
          </cell>
          <cell r="JY140">
            <v>12.39344635</v>
          </cell>
          <cell r="JZ140">
            <v>12.66015835</v>
          </cell>
          <cell r="KA140">
            <v>12.92687035</v>
          </cell>
          <cell r="KB140">
            <v>13.062290190000001</v>
          </cell>
          <cell r="KC140">
            <v>13.160570140000001</v>
          </cell>
          <cell r="KD140">
            <v>13.499409679999999</v>
          </cell>
          <cell r="KE140">
            <v>13.566040040000001</v>
          </cell>
          <cell r="KF140">
            <v>13.74141026</v>
          </cell>
          <cell r="KG140">
            <v>13.489970209999999</v>
          </cell>
          <cell r="KH140">
            <v>13.489970209999999</v>
          </cell>
          <cell r="KI140">
            <v>7.0770998000000001</v>
          </cell>
          <cell r="KJ140">
            <v>7.129546833</v>
          </cell>
          <cell r="KK140">
            <v>7.181993866</v>
          </cell>
          <cell r="KL140">
            <v>7.234440899</v>
          </cell>
          <cell r="KM140">
            <v>7.286887932</v>
          </cell>
          <cell r="KN140">
            <v>7.3393349649999999</v>
          </cell>
          <cell r="KO140">
            <v>7.3917819979999999</v>
          </cell>
          <cell r="KP140">
            <v>7.4442290309999999</v>
          </cell>
          <cell r="KQ140">
            <v>7.4966760639999999</v>
          </cell>
          <cell r="KR140">
            <v>7.5491230959999998</v>
          </cell>
          <cell r="KS140">
            <v>7.6015701289999997</v>
          </cell>
          <cell r="KT140">
            <v>7.9055626390000002</v>
          </cell>
          <cell r="KU140">
            <v>8.2095551489999998</v>
          </cell>
          <cell r="KV140">
            <v>8.5135476590000003</v>
          </cell>
          <cell r="KW140">
            <v>8.8175401690000008</v>
          </cell>
          <cell r="KX140">
            <v>8.8261475560000004</v>
          </cell>
          <cell r="KY140">
            <v>8.8347549440000002</v>
          </cell>
          <cell r="KZ140">
            <v>8.8433623309999998</v>
          </cell>
          <cell r="LA140">
            <v>8.8519697189999995</v>
          </cell>
          <cell r="LB140">
            <v>8.9433450699999995</v>
          </cell>
          <cell r="LC140">
            <v>9.0347204209999994</v>
          </cell>
          <cell r="LD140">
            <v>9.1276836400000008</v>
          </cell>
          <cell r="LE140">
            <v>9.2206468580000003</v>
          </cell>
          <cell r="LF140">
            <v>9.3136100769999999</v>
          </cell>
          <cell r="LG140">
            <v>9.1666150089999991</v>
          </cell>
          <cell r="LH140">
            <v>9.0196199420000003</v>
          </cell>
          <cell r="LI140">
            <v>8.8726248739999996</v>
          </cell>
          <cell r="LJ140">
            <v>8.7256298070000007</v>
          </cell>
          <cell r="LK140">
            <v>8.9791750910000001</v>
          </cell>
          <cell r="LL140">
            <v>9.2327203749999995</v>
          </cell>
          <cell r="LM140">
            <v>9.2327203749999995</v>
          </cell>
          <cell r="LN140">
            <v>9.2327203749999995</v>
          </cell>
          <cell r="LO140">
            <v>2654.5463829999999</v>
          </cell>
          <cell r="LP140">
            <v>2612.871028</v>
          </cell>
          <cell r="LQ140">
            <v>2602.3205849999999</v>
          </cell>
          <cell r="LR140">
            <v>3005.8077499999999</v>
          </cell>
          <cell r="LS140">
            <v>3058.3128999999999</v>
          </cell>
          <cell r="LT140">
            <v>3169.7622889999998</v>
          </cell>
          <cell r="LU140">
            <v>3301.2030399999999</v>
          </cell>
          <cell r="LV140">
            <v>3442.7034680000002</v>
          </cell>
          <cell r="LW140">
            <v>3184.5577629999998</v>
          </cell>
          <cell r="LX140">
            <v>3208.7660139999998</v>
          </cell>
          <cell r="LY140">
            <v>3163.5815769999999</v>
          </cell>
          <cell r="LZ140">
            <v>3195.6386910000001</v>
          </cell>
          <cell r="MA140">
            <v>3246.4625489999999</v>
          </cell>
          <cell r="MB140">
            <v>3340.5997299999999</v>
          </cell>
          <cell r="MC140">
            <v>3435.9782700000001</v>
          </cell>
          <cell r="MD140">
            <v>3611.4741819999999</v>
          </cell>
          <cell r="ME140">
            <v>3738.1635000000001</v>
          </cell>
          <cell r="MF140">
            <v>3910.844149</v>
          </cell>
          <cell r="MG140">
            <v>3979.1779929999998</v>
          </cell>
          <cell r="MH140">
            <v>4097.1243549999999</v>
          </cell>
          <cell r="MI140">
            <v>4529.0004280000003</v>
          </cell>
          <cell r="MJ140">
            <v>4617.4213870000003</v>
          </cell>
          <cell r="MK140">
            <v>5753.0327619999998</v>
          </cell>
          <cell r="ML140">
            <v>6135.9581449999996</v>
          </cell>
          <cell r="MM140">
            <v>6440.0892780000004</v>
          </cell>
          <cell r="MN140">
            <v>6763.2180049999997</v>
          </cell>
          <cell r="MO140">
            <v>7030.375677</v>
          </cell>
          <cell r="MP140">
            <v>7210.3637719999997</v>
          </cell>
          <cell r="MQ140">
            <v>7607.8919990000004</v>
          </cell>
          <cell r="MR140">
            <v>8079.1669709999996</v>
          </cell>
          <cell r="MS140">
            <v>7141.7034549999998</v>
          </cell>
          <cell r="MT140">
            <v>7486.7182350000003</v>
          </cell>
          <cell r="MU140">
            <v>0.61369353199999999</v>
          </cell>
          <cell r="MV140">
            <v>0.61550912499999999</v>
          </cell>
          <cell r="MW140">
            <v>0.61957174000000004</v>
          </cell>
          <cell r="MX140">
            <v>0.61915104099999996</v>
          </cell>
          <cell r="MY140">
            <v>0.62412473899999998</v>
          </cell>
          <cell r="MZ140">
            <v>0.62756152399999998</v>
          </cell>
          <cell r="NA140">
            <v>0.63228174599999998</v>
          </cell>
          <cell r="NB140">
            <v>0.636659698</v>
          </cell>
          <cell r="NC140">
            <v>0.64540365200000005</v>
          </cell>
          <cell r="ND140">
            <v>0.64890963999999995</v>
          </cell>
          <cell r="NE140">
            <v>0.64938575899999995</v>
          </cell>
          <cell r="NF140">
            <v>0.65424093800000005</v>
          </cell>
          <cell r="NG140">
            <v>0.65982657199999994</v>
          </cell>
          <cell r="NH140">
            <v>0.66496979599999995</v>
          </cell>
          <cell r="NI140">
            <v>0.67023238100000004</v>
          </cell>
          <cell r="NJ140">
            <v>0.67255531499999999</v>
          </cell>
          <cell r="NK140">
            <v>0.67297575499999995</v>
          </cell>
          <cell r="NL140">
            <v>0.67808937700000005</v>
          </cell>
          <cell r="NM140">
            <v>0.68232392900000005</v>
          </cell>
          <cell r="NN140">
            <v>0.68205332699999999</v>
          </cell>
          <cell r="NO140">
            <v>0.68800944200000003</v>
          </cell>
          <cell r="NP140">
            <v>0.69217496999999995</v>
          </cell>
          <cell r="NQ140">
            <v>0.69337101300000004</v>
          </cell>
          <cell r="NR140">
            <v>0.69908221100000001</v>
          </cell>
          <cell r="NS140">
            <v>0.70229933600000005</v>
          </cell>
          <cell r="NT140">
            <v>0.70446606899999997</v>
          </cell>
          <cell r="NU140">
            <v>0.704779449</v>
          </cell>
          <cell r="NV140">
            <v>0.70895041999999997</v>
          </cell>
          <cell r="NW140">
            <v>0.71506178200000003</v>
          </cell>
          <cell r="NX140">
            <v>0.72273595099999999</v>
          </cell>
          <cell r="NY140">
            <v>0.71379899499999999</v>
          </cell>
          <cell r="NZ140">
            <v>0.701549702</v>
          </cell>
          <cell r="OA140">
            <v>64.146000000000001</v>
          </cell>
          <cell r="OB140">
            <v>64.527000000000001</v>
          </cell>
          <cell r="OC140">
            <v>65.285799999999995</v>
          </cell>
          <cell r="OD140">
            <v>65.788300000000007</v>
          </cell>
          <cell r="OE140">
            <v>66.234099999999998</v>
          </cell>
          <cell r="OF140">
            <v>66.562399999999997</v>
          </cell>
          <cell r="OG140">
            <v>66.904899999999998</v>
          </cell>
          <cell r="OH140">
            <v>67.141099999999994</v>
          </cell>
          <cell r="OI140">
            <v>67.3459</v>
          </cell>
          <cell r="OJ140">
            <v>67.5334</v>
          </cell>
          <cell r="OK140">
            <v>67.637600000000006</v>
          </cell>
          <cell r="OL140">
            <v>67.864900000000006</v>
          </cell>
          <cell r="OM140">
            <v>68.051699999999997</v>
          </cell>
          <cell r="ON140">
            <v>68.188500000000005</v>
          </cell>
          <cell r="OO140">
            <v>68.344300000000004</v>
          </cell>
          <cell r="OP140">
            <v>68.540499999999994</v>
          </cell>
          <cell r="OQ140">
            <v>68.611999999999995</v>
          </cell>
          <cell r="OR140">
            <v>68.7941</v>
          </cell>
          <cell r="OS140">
            <v>68.883099999999999</v>
          </cell>
          <cell r="OT140">
            <v>68.949200000000005</v>
          </cell>
          <cell r="OU140">
            <v>69.063500000000005</v>
          </cell>
          <cell r="OV140">
            <v>69.111699999999999</v>
          </cell>
          <cell r="OW140">
            <v>69.191400000000002</v>
          </cell>
          <cell r="OX140">
            <v>69.160300000000007</v>
          </cell>
          <cell r="OY140">
            <v>69.406800000000004</v>
          </cell>
          <cell r="OZ140">
            <v>69.485900000000001</v>
          </cell>
          <cell r="PA140">
            <v>69.570700000000002</v>
          </cell>
          <cell r="PB140">
            <v>69.666700000000006</v>
          </cell>
          <cell r="PC140">
            <v>69.814800000000005</v>
          </cell>
          <cell r="PD140">
            <v>69.986400000000003</v>
          </cell>
          <cell r="PE140">
            <v>70.243700000000004</v>
          </cell>
          <cell r="PF140">
            <v>67.171700000000001</v>
          </cell>
          <cell r="PG140">
            <v>10.3299225</v>
          </cell>
          <cell r="PH140">
            <v>10.403212460000001</v>
          </cell>
          <cell r="PI140">
            <v>10.47702241</v>
          </cell>
          <cell r="PJ140">
            <v>10.551356030000001</v>
          </cell>
          <cell r="PK140">
            <v>10.62621704</v>
          </cell>
          <cell r="PL140">
            <v>10.701609189999999</v>
          </cell>
          <cell r="PM140">
            <v>10.77753624</v>
          </cell>
          <cell r="PN140">
            <v>10.85400198</v>
          </cell>
          <cell r="PO140">
            <v>10.93101025</v>
          </cell>
          <cell r="PP140">
            <v>11.11876011</v>
          </cell>
          <cell r="PQ140">
            <v>11.161684989999999</v>
          </cell>
          <cell r="PR140">
            <v>11.204609870000001</v>
          </cell>
          <cell r="PS140">
            <v>11.30735016</v>
          </cell>
          <cell r="PT140">
            <v>11.3234396</v>
          </cell>
          <cell r="PU140">
            <v>11.241359709999999</v>
          </cell>
          <cell r="PV140">
            <v>11.223890300000001</v>
          </cell>
          <cell r="PW140">
            <v>11.07462978</v>
          </cell>
          <cell r="PX140">
            <v>11.24224997</v>
          </cell>
          <cell r="PY140">
            <v>11.40987015</v>
          </cell>
          <cell r="PZ140">
            <v>11.14984035</v>
          </cell>
          <cell r="QA140">
            <v>11.397430229999999</v>
          </cell>
          <cell r="QB140">
            <v>11.6450201</v>
          </cell>
          <cell r="QC140">
            <v>11.89260998</v>
          </cell>
          <cell r="QD140">
            <v>12.14019985</v>
          </cell>
          <cell r="QE140">
            <v>12.38778973</v>
          </cell>
          <cell r="QF140">
            <v>12.60013962</v>
          </cell>
          <cell r="QG140">
            <v>12.54862022</v>
          </cell>
          <cell r="QH140">
            <v>12.816309929999999</v>
          </cell>
          <cell r="QI140">
            <v>12.83903027</v>
          </cell>
          <cell r="QJ140">
            <v>13.05998993</v>
          </cell>
          <cell r="QK140">
            <v>12.785590170000001</v>
          </cell>
          <cell r="QL140">
            <v>12.785590170000001</v>
          </cell>
          <cell r="QM140">
            <v>7.2816100119999998</v>
          </cell>
          <cell r="QN140">
            <v>7.3067749979999999</v>
          </cell>
          <cell r="QO140">
            <v>7.3319399829999998</v>
          </cell>
          <cell r="QP140">
            <v>7.3571049689999999</v>
          </cell>
          <cell r="QQ140">
            <v>7.3822699549999999</v>
          </cell>
          <cell r="QR140">
            <v>7.4074349399999999</v>
          </cell>
          <cell r="QS140">
            <v>7.432599926</v>
          </cell>
          <cell r="QT140">
            <v>7.457764912</v>
          </cell>
          <cell r="QU140">
            <v>7.482929897</v>
          </cell>
          <cell r="QV140">
            <v>7.5080948830000001</v>
          </cell>
          <cell r="QW140">
            <v>7.5332598690000001</v>
          </cell>
          <cell r="QX140">
            <v>7.7668772940000004</v>
          </cell>
          <cell r="QY140">
            <v>8.0004947190000006</v>
          </cell>
          <cell r="QZ140">
            <v>8.2341121439999991</v>
          </cell>
          <cell r="RA140">
            <v>8.4677295679999993</v>
          </cell>
          <cell r="RB140">
            <v>8.4927446839999998</v>
          </cell>
          <cell r="RC140">
            <v>8.5177598000000003</v>
          </cell>
          <cell r="RD140">
            <v>8.5427749160000008</v>
          </cell>
          <cell r="RE140">
            <v>8.5677900309999995</v>
          </cell>
          <cell r="RF140">
            <v>8.6804599759999999</v>
          </cell>
          <cell r="RG140">
            <v>8.7931299210000002</v>
          </cell>
          <cell r="RH140">
            <v>8.8539266590000008</v>
          </cell>
          <cell r="RI140">
            <v>8.9147233959999994</v>
          </cell>
          <cell r="RJ140">
            <v>8.9755201339999999</v>
          </cell>
          <cell r="RK140">
            <v>8.7722251419999999</v>
          </cell>
          <cell r="RL140">
            <v>8.5689301489999998</v>
          </cell>
          <cell r="RM140">
            <v>8.3656351569999998</v>
          </cell>
          <cell r="RN140">
            <v>8.1623401639999997</v>
          </cell>
          <cell r="RO140">
            <v>8.432445049</v>
          </cell>
          <cell r="RP140">
            <v>8.7025499340000003</v>
          </cell>
          <cell r="RQ140">
            <v>8.7025499340000003</v>
          </cell>
          <cell r="RR140">
            <v>8.7025499340000003</v>
          </cell>
          <cell r="RS140">
            <v>5600.6861829999998</v>
          </cell>
          <cell r="RT140">
            <v>5496.2909900000004</v>
          </cell>
          <cell r="RU140">
            <v>5459.4286890000003</v>
          </cell>
          <cell r="RV140">
            <v>5085.3058680000004</v>
          </cell>
          <cell r="RW140">
            <v>5277.6913539999996</v>
          </cell>
          <cell r="RX140">
            <v>5369.8641299999999</v>
          </cell>
          <cell r="RY140">
            <v>5591.9217470000003</v>
          </cell>
          <cell r="RZ140">
            <v>5835.2672730000004</v>
          </cell>
          <cell r="SA140">
            <v>6643.632278</v>
          </cell>
          <cell r="SB140">
            <v>6688.7383520000003</v>
          </cell>
          <cell r="SC140">
            <v>6591.058857</v>
          </cell>
          <cell r="SD140">
            <v>6645.098266</v>
          </cell>
          <cell r="SE140">
            <v>6738.1924520000002</v>
          </cell>
          <cell r="SF140">
            <v>6926.1439499999997</v>
          </cell>
          <cell r="SG140">
            <v>7267.0293830000001</v>
          </cell>
          <cell r="SH140">
            <v>7455.0425690000002</v>
          </cell>
          <cell r="SI140">
            <v>7652.9534860000003</v>
          </cell>
          <cell r="SJ140">
            <v>7990.988977</v>
          </cell>
          <cell r="SK140">
            <v>8269.4873189999998</v>
          </cell>
          <cell r="SL140">
            <v>8390.8981509999994</v>
          </cell>
          <cell r="SM140">
            <v>8628.0134500000004</v>
          </cell>
          <cell r="SN140">
            <v>8731.6849719999991</v>
          </cell>
          <cell r="SO140">
            <v>8327.7130699999998</v>
          </cell>
          <cell r="SP140">
            <v>8749.9148280000009</v>
          </cell>
          <cell r="SQ140">
            <v>9104.9393990000008</v>
          </cell>
          <cell r="SR140">
            <v>9488.235815</v>
          </cell>
          <cell r="SS140">
            <v>10056.749400000001</v>
          </cell>
          <cell r="ST140">
            <v>10772.94183</v>
          </cell>
          <cell r="SU140">
            <v>11169.33137</v>
          </cell>
          <cell r="SV140">
            <v>11451.95141</v>
          </cell>
          <cell r="SW140">
            <v>9933.0667730000005</v>
          </cell>
          <cell r="SX140">
            <v>10310.62961</v>
          </cell>
          <cell r="SY140">
            <v>0.53600000000000003</v>
          </cell>
          <cell r="SZ140">
            <v>0.54</v>
          </cell>
          <cell r="TA140">
            <v>0.54600000000000004</v>
          </cell>
          <cell r="TB140">
            <v>0.56299999999999994</v>
          </cell>
          <cell r="TC140">
            <v>0.56699999999999995</v>
          </cell>
          <cell r="TD140">
            <v>0.56999999999999995</v>
          </cell>
          <cell r="TE140">
            <v>0.57099999999999995</v>
          </cell>
          <cell r="TF140">
            <v>0.57499999999999996</v>
          </cell>
          <cell r="TG140">
            <v>0.58099999999999996</v>
          </cell>
          <cell r="TH140">
            <v>0.58799999999999997</v>
          </cell>
          <cell r="TI140">
            <v>0.58199999999999996</v>
          </cell>
          <cell r="TJ140">
            <v>0.57399999999999995</v>
          </cell>
          <cell r="TK140">
            <v>20.09701007</v>
          </cell>
          <cell r="TL140">
            <v>20.076809969999999</v>
          </cell>
          <cell r="TM140">
            <v>20.028026990000001</v>
          </cell>
          <cell r="TN140">
            <v>18.343837669999999</v>
          </cell>
          <cell r="TO140">
            <v>18.17684294</v>
          </cell>
          <cell r="TP140">
            <v>18.119574799999999</v>
          </cell>
          <cell r="TQ140">
            <v>18.05254167</v>
          </cell>
          <cell r="TR140">
            <v>17.93095387</v>
          </cell>
          <cell r="TS140">
            <v>17.84550973</v>
          </cell>
          <cell r="TT140">
            <v>17.757576830000001</v>
          </cell>
          <cell r="TU140">
            <v>17.630729559999999</v>
          </cell>
          <cell r="TV140">
            <v>17.523781660000001</v>
          </cell>
          <cell r="TW140">
            <v>20.474777450000001</v>
          </cell>
          <cell r="TX140">
            <v>20.471281300000001</v>
          </cell>
          <cell r="TY140">
            <v>20.291970800000001</v>
          </cell>
          <cell r="TZ140">
            <v>18.6416185</v>
          </cell>
          <cell r="UA140">
            <v>18.53448276</v>
          </cell>
          <cell r="UB140">
            <v>18.33810888</v>
          </cell>
          <cell r="UC140">
            <v>18.428571430000002</v>
          </cell>
          <cell r="UD140">
            <v>18.323863639999999</v>
          </cell>
          <cell r="UE140">
            <v>18.16901408</v>
          </cell>
          <cell r="UF140">
            <v>18.105849580000001</v>
          </cell>
          <cell r="UG140">
            <v>18.028169009999999</v>
          </cell>
          <cell r="UH140">
            <v>17.882689559999999</v>
          </cell>
          <cell r="UI140">
            <v>16.810890199999999</v>
          </cell>
          <cell r="UJ140">
            <v>16.75028992</v>
          </cell>
          <cell r="UK140">
            <v>16.603940959999999</v>
          </cell>
          <cell r="UL140">
            <v>16.689373020000001</v>
          </cell>
          <cell r="UM140">
            <v>16.18838882</v>
          </cell>
          <cell r="UN140">
            <v>16.016584399999999</v>
          </cell>
          <cell r="UO140">
            <v>15.815485000000001</v>
          </cell>
          <cell r="UP140">
            <v>15.6016016</v>
          </cell>
          <cell r="UQ140">
            <v>15.345269200000001</v>
          </cell>
          <cell r="UR140">
            <v>15.081470489999999</v>
          </cell>
          <cell r="US140">
            <v>14.70092869</v>
          </cell>
          <cell r="UT140">
            <v>14.38008499</v>
          </cell>
          <cell r="UU140">
            <v>13.5</v>
          </cell>
          <cell r="UV140">
            <v>13.5</v>
          </cell>
          <cell r="UW140">
            <v>13.5</v>
          </cell>
          <cell r="UX140">
            <v>11.5562</v>
          </cell>
          <cell r="UY140">
            <v>11.5562</v>
          </cell>
          <cell r="UZ140">
            <v>11.5562</v>
          </cell>
          <cell r="VA140">
            <v>11.5562</v>
          </cell>
          <cell r="VB140">
            <v>10.095800000000001</v>
          </cell>
          <cell r="VC140">
            <v>10.095800000000001</v>
          </cell>
          <cell r="VD140">
            <v>10.095800000000001</v>
          </cell>
          <cell r="VE140">
            <v>10.095800000000001</v>
          </cell>
          <cell r="VF140">
            <v>10.095800000000001</v>
          </cell>
          <cell r="VG140">
            <v>29.980139999999999</v>
          </cell>
          <cell r="VH140">
            <v>29.980139999999999</v>
          </cell>
          <cell r="VI140">
            <v>29.980139999999999</v>
          </cell>
          <cell r="VJ140">
            <v>26.78594</v>
          </cell>
          <cell r="VK140">
            <v>26.78594</v>
          </cell>
          <cell r="VL140">
            <v>26.78594</v>
          </cell>
          <cell r="VM140">
            <v>26.78594</v>
          </cell>
          <cell r="VN140">
            <v>28.095459999999999</v>
          </cell>
          <cell r="VO140">
            <v>28.095459999999999</v>
          </cell>
          <cell r="VP140">
            <v>28.095459999999999</v>
          </cell>
          <cell r="VQ140">
            <v>28.095459999999999</v>
          </cell>
          <cell r="VR140">
            <v>28.095459999999999</v>
          </cell>
          <cell r="VS140">
            <v>101</v>
          </cell>
          <cell r="VT140">
            <v>0.52</v>
          </cell>
          <cell r="VU140">
            <v>0.51900000000000002</v>
          </cell>
          <cell r="VV140">
            <v>0.51500000000000001</v>
          </cell>
          <cell r="VW140">
            <v>0.51300000000000001</v>
          </cell>
          <cell r="VX140">
            <v>0.50800000000000001</v>
          </cell>
          <cell r="VY140">
            <v>0.503</v>
          </cell>
          <cell r="VZ140">
            <v>0.499</v>
          </cell>
          <cell r="WA140">
            <v>0.497</v>
          </cell>
          <cell r="WB140">
            <v>0.49299999999999999</v>
          </cell>
          <cell r="WC140">
            <v>0.49</v>
          </cell>
          <cell r="WD140">
            <v>0.497</v>
          </cell>
          <cell r="WE140">
            <v>0.499</v>
          </cell>
          <cell r="WF140">
            <v>0.47499999999999998</v>
          </cell>
          <cell r="WG140">
            <v>0.47299999999999998</v>
          </cell>
          <cell r="WH140">
            <v>0.47899999999999998</v>
          </cell>
          <cell r="WI140">
            <v>0.47799999999999998</v>
          </cell>
          <cell r="WJ140">
            <v>0.47899999999999998</v>
          </cell>
          <cell r="WK140">
            <v>0.46200000000000002</v>
          </cell>
          <cell r="WL140">
            <v>0.46600000000000003</v>
          </cell>
          <cell r="WM140">
            <v>0.46700000000000003</v>
          </cell>
          <cell r="WN140">
            <v>0.46500000000000002</v>
          </cell>
          <cell r="WO140">
            <v>0.45700000000000002</v>
          </cell>
          <cell r="WP140">
            <v>0.45500000000000002</v>
          </cell>
          <cell r="WQ140">
            <v>0.443</v>
          </cell>
          <cell r="WR140">
            <v>0.436</v>
          </cell>
          <cell r="WS140">
            <v>0.43</v>
          </cell>
          <cell r="WT140">
            <v>0.42199999999999999</v>
          </cell>
          <cell r="WU140">
            <v>0.42299999999999999</v>
          </cell>
          <cell r="WV140">
            <v>0.42199999999999999</v>
          </cell>
          <cell r="WW140">
            <v>0.42099999999999999</v>
          </cell>
          <cell r="WX140">
            <v>0.42099999999999999</v>
          </cell>
          <cell r="WY140">
            <v>0.41899999999999998</v>
          </cell>
          <cell r="WZ140">
            <v>202</v>
          </cell>
          <cell r="XA140">
            <v>198</v>
          </cell>
          <cell r="XB140">
            <v>190</v>
          </cell>
          <cell r="XC140">
            <v>186</v>
          </cell>
          <cell r="XD140">
            <v>179</v>
          </cell>
          <cell r="XE140">
            <v>171</v>
          </cell>
          <cell r="XF140">
            <v>168</v>
          </cell>
          <cell r="XG140">
            <v>163</v>
          </cell>
          <cell r="XH140">
            <v>164</v>
          </cell>
          <cell r="XI140">
            <v>154</v>
          </cell>
          <cell r="XJ140">
            <v>160</v>
          </cell>
          <cell r="XK140">
            <v>163</v>
          </cell>
          <cell r="XL140">
            <v>160</v>
          </cell>
          <cell r="XM140">
            <v>156</v>
          </cell>
          <cell r="XN140">
            <v>156</v>
          </cell>
          <cell r="XO140">
            <v>156</v>
          </cell>
          <cell r="XP140">
            <v>156</v>
          </cell>
          <cell r="XQ140">
            <v>149</v>
          </cell>
          <cell r="XR140">
            <v>148</v>
          </cell>
          <cell r="XS140">
            <v>149</v>
          </cell>
          <cell r="XT140">
            <v>144</v>
          </cell>
          <cell r="XU140">
            <v>141</v>
          </cell>
          <cell r="XV140">
            <v>139</v>
          </cell>
          <cell r="XW140">
            <v>136</v>
          </cell>
          <cell r="XX140">
            <v>131</v>
          </cell>
          <cell r="XY140">
            <v>127</v>
          </cell>
          <cell r="XZ140">
            <v>124</v>
          </cell>
          <cell r="YA140">
            <v>121</v>
          </cell>
          <cell r="YB140">
            <v>121</v>
          </cell>
          <cell r="YC140">
            <v>121</v>
          </cell>
          <cell r="YD140">
            <v>121</v>
          </cell>
          <cell r="YE140">
            <v>121</v>
          </cell>
          <cell r="YF140">
            <v>55.164999999999999</v>
          </cell>
          <cell r="YG140">
            <v>56.101999999999997</v>
          </cell>
          <cell r="YH140">
            <v>55.38</v>
          </cell>
          <cell r="YI140">
            <v>54.868000000000002</v>
          </cell>
          <cell r="YJ140">
            <v>53.363999999999997</v>
          </cell>
          <cell r="YK140">
            <v>51.728000000000002</v>
          </cell>
          <cell r="YL140">
            <v>50.140999999999998</v>
          </cell>
          <cell r="YM140">
            <v>50.408999999999999</v>
          </cell>
          <cell r="YN140">
            <v>51.661000000000001</v>
          </cell>
          <cell r="YO140">
            <v>52.645000000000003</v>
          </cell>
          <cell r="YP140">
            <v>52.43</v>
          </cell>
          <cell r="YQ140">
            <v>53.447000000000003</v>
          </cell>
          <cell r="YR140">
            <v>52.241999999999997</v>
          </cell>
          <cell r="YS140">
            <v>52.131</v>
          </cell>
          <cell r="YT140">
            <v>50.738999999999997</v>
          </cell>
          <cell r="YU140">
            <v>51.476999999999997</v>
          </cell>
          <cell r="YV140">
            <v>52.841999999999999</v>
          </cell>
          <cell r="YW140">
            <v>53.863</v>
          </cell>
          <cell r="YX140">
            <v>56.420999999999999</v>
          </cell>
          <cell r="YY140">
            <v>58.591999999999999</v>
          </cell>
          <cell r="YZ140">
            <v>61.354999999999997</v>
          </cell>
          <cell r="ZA140">
            <v>57.613999999999997</v>
          </cell>
          <cell r="ZB140">
            <v>57.22</v>
          </cell>
          <cell r="ZC140">
            <v>57.128</v>
          </cell>
          <cell r="ZD140">
            <v>55.16</v>
          </cell>
          <cell r="ZE140">
            <v>52.716999999999999</v>
          </cell>
          <cell r="ZF140">
            <v>50.848999999999997</v>
          </cell>
          <cell r="ZG140">
            <v>50.201999999999998</v>
          </cell>
          <cell r="ZH140">
            <v>50.112000000000002</v>
          </cell>
          <cell r="ZI140">
            <v>49.619</v>
          </cell>
          <cell r="ZJ140">
            <v>49.155999999999999</v>
          </cell>
          <cell r="ZK140">
            <v>48.201999999999998</v>
          </cell>
          <cell r="ZL140">
            <v>44.422111510000001</v>
          </cell>
          <cell r="ZM140">
            <v>45.015151209999999</v>
          </cell>
          <cell r="ZN140">
            <v>45.608190919999998</v>
          </cell>
          <cell r="ZO140">
            <v>46.201230619999997</v>
          </cell>
          <cell r="ZP140">
            <v>46.794270320000003</v>
          </cell>
          <cell r="ZQ140">
            <v>47.387310030000002</v>
          </cell>
          <cell r="ZR140">
            <v>47.98034973</v>
          </cell>
          <cell r="ZS140">
            <v>48.573389429999999</v>
          </cell>
          <cell r="ZT140">
            <v>49.166429139999998</v>
          </cell>
          <cell r="ZU140">
            <v>49.759468839999997</v>
          </cell>
          <cell r="ZV140">
            <v>50.352508540000002</v>
          </cell>
          <cell r="ZW140">
            <v>53.959012989999998</v>
          </cell>
          <cell r="ZX140">
            <v>57.56551743</v>
          </cell>
          <cell r="ZY140">
            <v>61.172021870000002</v>
          </cell>
          <cell r="ZZ140">
            <v>64.778526310000004</v>
          </cell>
          <cell r="AAA140">
            <v>65.065547940000002</v>
          </cell>
          <cell r="AAB140">
            <v>65.352569579999994</v>
          </cell>
          <cell r="AAC140">
            <v>65.63959122</v>
          </cell>
          <cell r="AAD140">
            <v>65.926612849999998</v>
          </cell>
          <cell r="AAE140">
            <v>66.79860687</v>
          </cell>
          <cell r="AAF140">
            <v>67.670600890000003</v>
          </cell>
          <cell r="AAG140">
            <v>68.816190079999998</v>
          </cell>
          <cell r="AAH140">
            <v>69.961779280000002</v>
          </cell>
          <cell r="AAI140">
            <v>71.107368469999997</v>
          </cell>
          <cell r="AAJ140">
            <v>68.836841579999998</v>
          </cell>
          <cell r="AAK140">
            <v>66.566314700000007</v>
          </cell>
          <cell r="AAL140">
            <v>64.295787809999993</v>
          </cell>
          <cell r="AAM140">
            <v>62.025260930000002</v>
          </cell>
          <cell r="AAN140">
            <v>67.68841553</v>
          </cell>
          <cell r="AAO140">
            <v>73.351570129999999</v>
          </cell>
          <cell r="AAP140">
            <v>73.351570129999999</v>
          </cell>
          <cell r="AAQ140">
            <v>73.351570129999999</v>
          </cell>
          <cell r="AAR140">
            <v>47.864681240000003</v>
          </cell>
          <cell r="AAS140">
            <v>48.135417940000004</v>
          </cell>
          <cell r="AAT140">
            <v>48.406154630000003</v>
          </cell>
          <cell r="AAU140">
            <v>48.676891329999997</v>
          </cell>
          <cell r="AAV140">
            <v>48.947628020000003</v>
          </cell>
          <cell r="AAW140">
            <v>49.218364719999997</v>
          </cell>
          <cell r="AAX140">
            <v>49.489101410000004</v>
          </cell>
          <cell r="AAY140">
            <v>49.759838100000003</v>
          </cell>
          <cell r="AAZ140">
            <v>50.030574799999997</v>
          </cell>
          <cell r="ABA140">
            <v>50.301311490000003</v>
          </cell>
          <cell r="ABB140">
            <v>50.572048189999997</v>
          </cell>
          <cell r="ABC140">
            <v>53.524788860000001</v>
          </cell>
          <cell r="ABD140">
            <v>56.477529529999998</v>
          </cell>
          <cell r="ABE140">
            <v>59.430270200000002</v>
          </cell>
          <cell r="ABF140">
            <v>62.383010859999999</v>
          </cell>
          <cell r="ABG140">
            <v>62.735635760000001</v>
          </cell>
          <cell r="ABH140">
            <v>63.088260650000002</v>
          </cell>
          <cell r="ABI140">
            <v>63.440885539999996</v>
          </cell>
          <cell r="ABJ140">
            <v>63.793510439999999</v>
          </cell>
          <cell r="ABK140">
            <v>64.816925049999995</v>
          </cell>
          <cell r="ABL140">
            <v>65.840339659999998</v>
          </cell>
          <cell r="ABM140">
            <v>66.890419010000002</v>
          </cell>
          <cell r="ABN140">
            <v>67.940498349999999</v>
          </cell>
          <cell r="ABO140">
            <v>68.990577700000003</v>
          </cell>
          <cell r="ABP140">
            <v>65.930370330000002</v>
          </cell>
          <cell r="ABQ140">
            <v>62.870162960000002</v>
          </cell>
          <cell r="ABR140">
            <v>59.809955600000002</v>
          </cell>
          <cell r="ABS140">
            <v>56.749748230000002</v>
          </cell>
          <cell r="ABT140">
            <v>62.919830320000003</v>
          </cell>
          <cell r="ABU140">
            <v>69.089912409999997</v>
          </cell>
          <cell r="ABV140">
            <v>69.089912409999997</v>
          </cell>
          <cell r="ABW140">
            <v>69.089912409999997</v>
          </cell>
          <cell r="ABX140">
            <v>11.61825726</v>
          </cell>
          <cell r="ABY140">
            <v>11.61825726</v>
          </cell>
          <cell r="ABZ140">
            <v>11.61825726</v>
          </cell>
          <cell r="ACA140">
            <v>11.61825726</v>
          </cell>
          <cell r="ACB140">
            <v>11.61825726</v>
          </cell>
          <cell r="ACC140">
            <v>11.61825726</v>
          </cell>
          <cell r="ACD140">
            <v>11.61825726</v>
          </cell>
          <cell r="ACE140">
            <v>11.61825726</v>
          </cell>
          <cell r="ACF140">
            <v>12.91666667</v>
          </cell>
          <cell r="ACG140">
            <v>12.91666667</v>
          </cell>
          <cell r="ACH140">
            <v>11.83673469</v>
          </cell>
          <cell r="ACI140">
            <v>11.83673469</v>
          </cell>
          <cell r="ACJ140">
            <v>17.22689076</v>
          </cell>
          <cell r="ACK140">
            <v>17.22689076</v>
          </cell>
          <cell r="ACL140">
            <v>15.38461538</v>
          </cell>
          <cell r="ACM140">
            <v>15.38461538</v>
          </cell>
          <cell r="ACN140">
            <v>15.38461538</v>
          </cell>
          <cell r="ACO140">
            <v>20.229007630000002</v>
          </cell>
          <cell r="ACP140">
            <v>20.229007630000002</v>
          </cell>
          <cell r="ACQ140">
            <v>20.689655170000002</v>
          </cell>
          <cell r="ACR140">
            <v>21.452145210000001</v>
          </cell>
          <cell r="ACS140">
            <v>22.149837130000002</v>
          </cell>
          <cell r="ACT140">
            <v>22.149837130000002</v>
          </cell>
          <cell r="ACU140">
            <v>27.156549519999999</v>
          </cell>
          <cell r="ACV140">
            <v>27.156549519999999</v>
          </cell>
          <cell r="ACW140">
            <v>27.070063690000001</v>
          </cell>
          <cell r="ACX140">
            <v>29.43037975</v>
          </cell>
          <cell r="ACY140">
            <v>29.113924050000001</v>
          </cell>
          <cell r="ACZ140">
            <v>29.113924050000001</v>
          </cell>
          <cell r="ADA140">
            <v>28.048780489999999</v>
          </cell>
          <cell r="ADB140">
            <v>28.048780489999999</v>
          </cell>
          <cell r="ADC140">
            <v>28.048780489999999</v>
          </cell>
          <cell r="ADD140">
            <v>88.381742740000007</v>
          </cell>
          <cell r="ADE140">
            <v>88.381742740000007</v>
          </cell>
          <cell r="ADF140">
            <v>88.381742740000007</v>
          </cell>
          <cell r="ADG140">
            <v>88.381742740000007</v>
          </cell>
          <cell r="ADH140">
            <v>88.381742740000007</v>
          </cell>
          <cell r="ADI140">
            <v>88.381742740000007</v>
          </cell>
          <cell r="ADJ140">
            <v>88.381742740000007</v>
          </cell>
          <cell r="ADK140">
            <v>88.381742740000007</v>
          </cell>
          <cell r="ADL140">
            <v>87.083333330000002</v>
          </cell>
          <cell r="ADM140">
            <v>87.083333330000002</v>
          </cell>
          <cell r="ADN140">
            <v>88.16326531</v>
          </cell>
          <cell r="ADO140">
            <v>88.16326531</v>
          </cell>
          <cell r="ADP140">
            <v>82.773109239999997</v>
          </cell>
          <cell r="ADQ140">
            <v>82.773109239999997</v>
          </cell>
          <cell r="ADR140">
            <v>84.61538462</v>
          </cell>
          <cell r="ADS140">
            <v>84.61538462</v>
          </cell>
          <cell r="ADT140">
            <v>84.61538462</v>
          </cell>
          <cell r="ADU140">
            <v>79.770992370000002</v>
          </cell>
          <cell r="ADV140">
            <v>79.770992370000002</v>
          </cell>
          <cell r="ADW140">
            <v>79.310344830000005</v>
          </cell>
          <cell r="ADX140">
            <v>78.547854790000002</v>
          </cell>
          <cell r="ADY140">
            <v>77.850162870000005</v>
          </cell>
          <cell r="ADZ140">
            <v>77.850162870000005</v>
          </cell>
          <cell r="AEA140">
            <v>72.843450480000001</v>
          </cell>
          <cell r="AEB140">
            <v>72.843450480000001</v>
          </cell>
          <cell r="AEC140">
            <v>72.929936310000002</v>
          </cell>
          <cell r="AED140">
            <v>70.56962025</v>
          </cell>
          <cell r="AEE140">
            <v>70.886075950000006</v>
          </cell>
          <cell r="AEF140">
            <v>70.886075950000006</v>
          </cell>
          <cell r="AEG140">
            <v>71.951219510000001</v>
          </cell>
          <cell r="AEH140">
            <v>71.951219510000001</v>
          </cell>
          <cell r="AEI140">
            <v>71.951219510000001</v>
          </cell>
          <cell r="AEJ140">
            <v>47.225999999999999</v>
          </cell>
          <cell r="AEK140">
            <v>47.344000000000001</v>
          </cell>
          <cell r="AEL140">
            <v>47.429000000000002</v>
          </cell>
          <cell r="AEM140">
            <v>47.445999999999998</v>
          </cell>
          <cell r="AEN140">
            <v>47.378</v>
          </cell>
          <cell r="AEO140">
            <v>47.298999999999999</v>
          </cell>
          <cell r="AEP140">
            <v>47.182000000000002</v>
          </cell>
          <cell r="AEQ140">
            <v>47.088000000000001</v>
          </cell>
          <cell r="AER140">
            <v>47.191000000000003</v>
          </cell>
          <cell r="AES140">
            <v>47.167000000000002</v>
          </cell>
          <cell r="AET140">
            <v>47.097000000000001</v>
          </cell>
          <cell r="AEU140">
            <v>47.076000000000001</v>
          </cell>
          <cell r="AEV140">
            <v>47.033000000000001</v>
          </cell>
          <cell r="AEW140">
            <v>46.945</v>
          </cell>
          <cell r="AEX140">
            <v>46.625999999999998</v>
          </cell>
          <cell r="AEY140">
            <v>47.366999999999997</v>
          </cell>
          <cell r="AEZ140">
            <v>47.497999999999998</v>
          </cell>
          <cell r="AFA140">
            <v>47.481000000000002</v>
          </cell>
          <cell r="AFB140">
            <v>46.924999999999997</v>
          </cell>
          <cell r="AFC140">
            <v>47.715000000000003</v>
          </cell>
          <cell r="AFD140">
            <v>47.969000000000001</v>
          </cell>
          <cell r="AFE140">
            <v>48.798000000000002</v>
          </cell>
          <cell r="AFF140">
            <v>48.335999999999999</v>
          </cell>
          <cell r="AFG140">
            <v>48.241</v>
          </cell>
          <cell r="AFH140">
            <v>49.024000000000001</v>
          </cell>
          <cell r="AFI140">
            <v>48.59</v>
          </cell>
          <cell r="AFJ140">
            <v>48.12</v>
          </cell>
          <cell r="AFK140">
            <v>44.98</v>
          </cell>
          <cell r="AFL140">
            <v>45.469000000000001</v>
          </cell>
          <cell r="AFM140">
            <v>46.503</v>
          </cell>
          <cell r="AFN140">
            <v>42.62</v>
          </cell>
          <cell r="AFO140">
            <v>43.835999999999999</v>
          </cell>
          <cell r="AFP140">
            <v>75.619</v>
          </cell>
          <cell r="AFQ140">
            <v>75.7</v>
          </cell>
          <cell r="AFR140">
            <v>75.757000000000005</v>
          </cell>
          <cell r="AFS140">
            <v>75.772999999999996</v>
          </cell>
          <cell r="AFT140">
            <v>75.736999999999995</v>
          </cell>
          <cell r="AFU140">
            <v>75.692999999999998</v>
          </cell>
          <cell r="AFV140">
            <v>75.619</v>
          </cell>
          <cell r="AFW140">
            <v>75.557000000000002</v>
          </cell>
          <cell r="AFX140">
            <v>75.635000000000005</v>
          </cell>
          <cell r="AFY140">
            <v>75.623000000000005</v>
          </cell>
          <cell r="AFZ140">
            <v>75.578000000000003</v>
          </cell>
          <cell r="AGA140">
            <v>75.569999999999993</v>
          </cell>
          <cell r="AGB140">
            <v>75.546000000000006</v>
          </cell>
          <cell r="AGC140">
            <v>75.483000000000004</v>
          </cell>
          <cell r="AGD140">
            <v>76.582999999999998</v>
          </cell>
          <cell r="AGE140">
            <v>75.974000000000004</v>
          </cell>
          <cell r="AGF140">
            <v>75.477999999999994</v>
          </cell>
          <cell r="AGG140">
            <v>75.141999999999996</v>
          </cell>
          <cell r="AGH140">
            <v>75.289000000000001</v>
          </cell>
          <cell r="AGI140">
            <v>75.213999999999999</v>
          </cell>
          <cell r="AGJ140">
            <v>74.930999999999997</v>
          </cell>
          <cell r="AGK140">
            <v>75.7</v>
          </cell>
          <cell r="AGL140">
            <v>75.173000000000002</v>
          </cell>
          <cell r="AGM140">
            <v>74.725999999999999</v>
          </cell>
          <cell r="AGN140">
            <v>75.400000000000006</v>
          </cell>
          <cell r="AGO140">
            <v>74.320999999999998</v>
          </cell>
          <cell r="AGP140">
            <v>75.168999999999997</v>
          </cell>
          <cell r="AGQ140">
            <v>73.418999999999997</v>
          </cell>
          <cell r="AGR140">
            <v>72.605000000000004</v>
          </cell>
          <cell r="AGS140">
            <v>72.489000000000004</v>
          </cell>
          <cell r="AGT140">
            <v>66.992000000000004</v>
          </cell>
          <cell r="AGU140">
            <v>68.302000000000007</v>
          </cell>
          <cell r="AGV140">
            <v>20</v>
          </cell>
          <cell r="AGW140">
            <v>0.58499999999999996</v>
          </cell>
          <cell r="AGX140">
            <v>0.58599999999999997</v>
          </cell>
          <cell r="AGY140">
            <v>0.59</v>
          </cell>
          <cell r="AGZ140">
            <v>0.59199999999999997</v>
          </cell>
          <cell r="AHA140">
            <v>0.59499999999999997</v>
          </cell>
          <cell r="AHB140">
            <v>0.59699999999999998</v>
          </cell>
          <cell r="AHC140">
            <v>0.60499999999999998</v>
          </cell>
          <cell r="AHD140">
            <v>0.60899999999999999</v>
          </cell>
          <cell r="AHE140">
            <v>0.61499999999999999</v>
          </cell>
          <cell r="AHF140">
            <v>0.61799999999999999</v>
          </cell>
          <cell r="AHG140">
            <v>0.61799999999999999</v>
          </cell>
          <cell r="AHH140">
            <v>0.622</v>
          </cell>
          <cell r="AHI140">
            <v>0.629</v>
          </cell>
          <cell r="AHJ140">
            <v>0.63200000000000001</v>
          </cell>
          <cell r="AHK140">
            <v>0.63800000000000001</v>
          </cell>
          <cell r="AHL140">
            <v>0.64</v>
          </cell>
          <cell r="AHM140">
            <v>0.64200000000000002</v>
          </cell>
          <cell r="AHN140">
            <v>0.64600000000000002</v>
          </cell>
          <cell r="AHO140">
            <v>0.64800000000000002</v>
          </cell>
          <cell r="AHP140">
            <v>0.64800000000000002</v>
          </cell>
          <cell r="AHQ140">
            <v>0.65500000000000003</v>
          </cell>
          <cell r="AHR140">
            <v>0.65800000000000003</v>
          </cell>
          <cell r="AHS140">
            <v>0.66300000000000003</v>
          </cell>
          <cell r="AHT140">
            <v>0.66900000000000004</v>
          </cell>
          <cell r="AHU140">
            <v>0.66600000000000004</v>
          </cell>
          <cell r="AHV140">
            <v>0.66700000000000004</v>
          </cell>
          <cell r="AHW140">
            <v>0.66700000000000004</v>
          </cell>
          <cell r="AHX140">
            <v>0.67</v>
          </cell>
          <cell r="AHY140">
            <v>0.67500000000000004</v>
          </cell>
          <cell r="AHZ140">
            <v>0.68200000000000005</v>
          </cell>
          <cell r="AIA140">
            <v>0.67500000000000004</v>
          </cell>
          <cell r="AIB140">
            <v>0.66400000000000003</v>
          </cell>
          <cell r="AIC140">
            <v>2.1739130430000002</v>
          </cell>
          <cell r="AID140">
            <v>2.170283806</v>
          </cell>
          <cell r="AIE140">
            <v>2.1558872309999999</v>
          </cell>
          <cell r="AIF140">
            <v>2.3102310230000001</v>
          </cell>
          <cell r="AIG140">
            <v>2.2988505749999999</v>
          </cell>
          <cell r="AIH140">
            <v>2.450980392</v>
          </cell>
          <cell r="AII140">
            <v>2.4193548389999999</v>
          </cell>
          <cell r="AIJ140">
            <v>2.56</v>
          </cell>
          <cell r="AIK140">
            <v>2.3809523810000002</v>
          </cell>
          <cell r="AIL140">
            <v>2.3696682459999998</v>
          </cell>
          <cell r="AIM140">
            <v>2.3696682459999998</v>
          </cell>
          <cell r="AIN140">
            <v>2.507836991</v>
          </cell>
          <cell r="AIO140">
            <v>2.480620155</v>
          </cell>
          <cell r="AIP140">
            <v>2.769230769</v>
          </cell>
          <cell r="AIQ140">
            <v>2.891933029</v>
          </cell>
          <cell r="AIR140">
            <v>2.7355623100000002</v>
          </cell>
          <cell r="AIS140">
            <v>2.579666161</v>
          </cell>
          <cell r="AIT140">
            <v>2.7108433729999999</v>
          </cell>
          <cell r="AIU140">
            <v>2.9940119759999999</v>
          </cell>
          <cell r="AIV140">
            <v>2.8485757120000001</v>
          </cell>
          <cell r="AIW140">
            <v>2.8189910980000001</v>
          </cell>
          <cell r="AIX140">
            <v>3.0927835049999999</v>
          </cell>
          <cell r="AIY140">
            <v>3.211678832</v>
          </cell>
          <cell r="AIZ140">
            <v>3.3236994219999998</v>
          </cell>
          <cell r="AJA140">
            <v>4.3103448279999999</v>
          </cell>
          <cell r="AJB140">
            <v>4.4412607450000001</v>
          </cell>
          <cell r="AJC140">
            <v>4.7142857139999998</v>
          </cell>
          <cell r="AJD140">
            <v>4.8295454549999999</v>
          </cell>
          <cell r="AJE140">
            <v>4.9295774650000004</v>
          </cell>
          <cell r="AJF140">
            <v>5.0139275769999996</v>
          </cell>
          <cell r="AJG140">
            <v>4.9295774650000004</v>
          </cell>
          <cell r="AJH140">
            <v>5.0071530759999998</v>
          </cell>
          <cell r="AJI140">
            <v>0.66805708200000002</v>
          </cell>
          <cell r="AJJ140">
            <v>0.68508465200000002</v>
          </cell>
          <cell r="AJK140">
            <v>0.74273629399999996</v>
          </cell>
          <cell r="AJL140">
            <v>0.73473391799999999</v>
          </cell>
          <cell r="AJM140">
            <v>0.79380783399999999</v>
          </cell>
          <cell r="AJN140">
            <v>0.85908409399999996</v>
          </cell>
          <cell r="AJO140">
            <v>0.85789215100000005</v>
          </cell>
          <cell r="AJP140">
            <v>0.95934344699999996</v>
          </cell>
          <cell r="AJQ140">
            <v>0.91403052299999998</v>
          </cell>
          <cell r="AJR140">
            <v>0.89322203700000002</v>
          </cell>
          <cell r="AJS140">
            <v>0.92763267100000002</v>
          </cell>
          <cell r="AJT140">
            <v>0.88240824500000004</v>
          </cell>
          <cell r="AJU140">
            <v>0.86223901599999997</v>
          </cell>
          <cell r="AJV140">
            <v>0.84543809299999995</v>
          </cell>
          <cell r="AJW140">
            <v>0.85906072899999997</v>
          </cell>
          <cell r="AJX140">
            <v>0.84878238100000003</v>
          </cell>
          <cell r="AJY140">
            <v>0.75690753099999997</v>
          </cell>
          <cell r="AJZ140">
            <v>0.79148390499999999</v>
          </cell>
          <cell r="AKA140">
            <v>0.85037215600000005</v>
          </cell>
          <cell r="AKB140">
            <v>0.82770650800000001</v>
          </cell>
          <cell r="AKC140">
            <v>0.88278751300000002</v>
          </cell>
          <cell r="AKD140">
            <v>0.87624208599999998</v>
          </cell>
          <cell r="AKE140">
            <v>0.90943109099999997</v>
          </cell>
          <cell r="AKF140">
            <v>0.96887421299999998</v>
          </cell>
          <cell r="AKG140">
            <v>1.006673336</v>
          </cell>
          <cell r="AKH140">
            <v>1.0982163599999999</v>
          </cell>
          <cell r="AKI140">
            <v>1.179170367</v>
          </cell>
          <cell r="AKJ140">
            <v>1.2826666179999999</v>
          </cell>
          <cell r="AKK140">
            <v>1.318859461</v>
          </cell>
          <cell r="AKL140">
            <v>1.356081117</v>
          </cell>
          <cell r="AKM140">
            <v>1.241254444</v>
          </cell>
          <cell r="AKN140">
            <v>1.241254444</v>
          </cell>
          <cell r="AKO140">
            <v>3.71</v>
          </cell>
          <cell r="AKP140">
            <v>3.44</v>
          </cell>
          <cell r="AKQ140">
            <v>3.5</v>
          </cell>
          <cell r="AKR140">
            <v>3.68</v>
          </cell>
          <cell r="AKS140">
            <v>3.79</v>
          </cell>
          <cell r="AKT140">
            <v>3.88</v>
          </cell>
          <cell r="AKU140">
            <v>3.96</v>
          </cell>
          <cell r="AKV140">
            <v>3.98</v>
          </cell>
          <cell r="AKW140">
            <v>3.85</v>
          </cell>
          <cell r="AKX140">
            <v>3.75</v>
          </cell>
          <cell r="AKY140">
            <v>3.77</v>
          </cell>
          <cell r="AKZ140">
            <v>4.1100000000000003</v>
          </cell>
          <cell r="ALA140">
            <v>3.99</v>
          </cell>
          <cell r="ALB140">
            <v>4.5199999999999996</v>
          </cell>
          <cell r="ALC140">
            <v>4.78</v>
          </cell>
          <cell r="ALD140">
            <v>4.6100000000000003</v>
          </cell>
          <cell r="ALE140">
            <v>4.38</v>
          </cell>
          <cell r="ALF140">
            <v>4.72</v>
          </cell>
          <cell r="ALG140">
            <v>5.18</v>
          </cell>
          <cell r="ALH140">
            <v>4.84</v>
          </cell>
          <cell r="ALI140">
            <v>4.8</v>
          </cell>
          <cell r="ALJ140">
            <v>5.41</v>
          </cell>
          <cell r="ALK140">
            <v>5.55</v>
          </cell>
          <cell r="ALL140">
            <v>5.55</v>
          </cell>
          <cell r="ALM140">
            <v>7.66</v>
          </cell>
          <cell r="ALN140">
            <v>7.77</v>
          </cell>
          <cell r="ALO140">
            <v>8.16</v>
          </cell>
          <cell r="ALP140">
            <v>8.4499999999999993</v>
          </cell>
          <cell r="ALQ140">
            <v>8.39</v>
          </cell>
          <cell r="ALR140">
            <v>8.77</v>
          </cell>
          <cell r="ALS140">
            <v>8.77</v>
          </cell>
          <cell r="ALT140">
            <v>8.77</v>
          </cell>
        </row>
        <row r="141">
          <cell r="A141" t="str">
            <v>Palau</v>
          </cell>
          <cell r="B141" t="str">
            <v>PLW</v>
          </cell>
          <cell r="C141" t="str">
            <v>High</v>
          </cell>
          <cell r="D141" t="str">
            <v>EAP</v>
          </cell>
          <cell r="E141">
            <v>80</v>
          </cell>
          <cell r="P141">
            <v>0.73899999999999999</v>
          </cell>
          <cell r="Q141">
            <v>0.745</v>
          </cell>
          <cell r="R141">
            <v>0.75</v>
          </cell>
          <cell r="S141">
            <v>0.754</v>
          </cell>
          <cell r="T141">
            <v>0.75600000000000001</v>
          </cell>
          <cell r="U141">
            <v>0.76700000000000002</v>
          </cell>
          <cell r="V141">
            <v>0.76900000000000002</v>
          </cell>
          <cell r="W141">
            <v>0.77300000000000002</v>
          </cell>
          <cell r="X141">
            <v>0.77200000000000002</v>
          </cell>
          <cell r="Y141">
            <v>0.77100000000000002</v>
          </cell>
          <cell r="Z141">
            <v>0.77300000000000002</v>
          </cell>
          <cell r="AA141">
            <v>0.77600000000000002</v>
          </cell>
          <cell r="AB141">
            <v>0.77600000000000002</v>
          </cell>
          <cell r="AC141">
            <v>0.77900000000000003</v>
          </cell>
          <cell r="AD141">
            <v>0.77900000000000003</v>
          </cell>
          <cell r="AE141">
            <v>0.78</v>
          </cell>
          <cell r="AF141">
            <v>0.77800000000000002</v>
          </cell>
          <cell r="AG141">
            <v>0.77500000000000002</v>
          </cell>
          <cell r="AH141">
            <v>0.77800000000000002</v>
          </cell>
          <cell r="AI141">
            <v>0.77600000000000002</v>
          </cell>
          <cell r="AJ141">
            <v>0.77300000000000002</v>
          </cell>
          <cell r="AK141">
            <v>0.76700000000000002</v>
          </cell>
          <cell r="AL141">
            <v>61.581600000000002</v>
          </cell>
          <cell r="AM141">
            <v>61.8904</v>
          </cell>
          <cell r="AN141">
            <v>62.235999999999997</v>
          </cell>
          <cell r="AO141">
            <v>62.592799999999997</v>
          </cell>
          <cell r="AP141">
            <v>62.917700000000004</v>
          </cell>
          <cell r="AQ141">
            <v>63.221299999999999</v>
          </cell>
          <cell r="AR141">
            <v>63.565899999999999</v>
          </cell>
          <cell r="AS141">
            <v>63.980800000000002</v>
          </cell>
          <cell r="AT141">
            <v>64.553799999999995</v>
          </cell>
          <cell r="AU141">
            <v>65.168999999999997</v>
          </cell>
          <cell r="AV141">
            <v>65.891400000000004</v>
          </cell>
          <cell r="AW141">
            <v>66.552800000000005</v>
          </cell>
          <cell r="AX141">
            <v>66.960300000000004</v>
          </cell>
          <cell r="AY141">
            <v>67.227500000000006</v>
          </cell>
          <cell r="AZ141">
            <v>67.191199999999995</v>
          </cell>
          <cell r="BA141">
            <v>66.991699999999994</v>
          </cell>
          <cell r="BB141">
            <v>66.730199999999996</v>
          </cell>
          <cell r="BC141">
            <v>66.487399999999994</v>
          </cell>
          <cell r="BD141">
            <v>66.206999999999994</v>
          </cell>
          <cell r="BE141">
            <v>65.918199999999999</v>
          </cell>
          <cell r="BF141">
            <v>65.597499999999997</v>
          </cell>
          <cell r="BG141">
            <v>65.154600000000002</v>
          </cell>
          <cell r="BH141">
            <v>64.707700000000003</v>
          </cell>
          <cell r="BI141">
            <v>64.227000000000004</v>
          </cell>
          <cell r="BJ141">
            <v>63.857500000000002</v>
          </cell>
          <cell r="BK141">
            <v>63.746099999999998</v>
          </cell>
          <cell r="BL141">
            <v>63.8521</v>
          </cell>
          <cell r="BM141">
            <v>64.082800000000006</v>
          </cell>
          <cell r="BN141">
            <v>64.388599999999997</v>
          </cell>
          <cell r="BO141">
            <v>64.804299999999998</v>
          </cell>
          <cell r="BP141">
            <v>65.349100000000007</v>
          </cell>
          <cell r="BQ141">
            <v>66.020399999999995</v>
          </cell>
          <cell r="CB141">
            <v>14.0816803</v>
          </cell>
          <cell r="CC141">
            <v>14.274636490000001</v>
          </cell>
          <cell r="CD141">
            <v>14.467592679999999</v>
          </cell>
          <cell r="CE141">
            <v>14.66054887</v>
          </cell>
          <cell r="CF141">
            <v>14.85350506</v>
          </cell>
          <cell r="CG141">
            <v>15.04646125</v>
          </cell>
          <cell r="CH141">
            <v>15.23941744</v>
          </cell>
          <cell r="CI141">
            <v>15.432373630000001</v>
          </cell>
          <cell r="CJ141">
            <v>15.625329819999999</v>
          </cell>
          <cell r="CK141">
            <v>15.81828602</v>
          </cell>
          <cell r="CL141">
            <v>16.011242209999999</v>
          </cell>
          <cell r="CM141">
            <v>16.204198399999999</v>
          </cell>
          <cell r="CN141">
            <v>16.39715459</v>
          </cell>
          <cell r="CO141">
            <v>16.59011078</v>
          </cell>
          <cell r="CP141">
            <v>16.474997810000001</v>
          </cell>
          <cell r="CQ141">
            <v>16.359884839999999</v>
          </cell>
          <cell r="CR141">
            <v>16.244771870000001</v>
          </cell>
          <cell r="CS141">
            <v>16.12965891</v>
          </cell>
          <cell r="CT141">
            <v>16.014545940000001</v>
          </cell>
          <cell r="CU141">
            <v>15.899432969999999</v>
          </cell>
          <cell r="CV141">
            <v>15.784319999999999</v>
          </cell>
          <cell r="CW141">
            <v>15.784319999999999</v>
          </cell>
          <cell r="CX141">
            <v>10.297855849999999</v>
          </cell>
          <cell r="CY141">
            <v>10.41683987</v>
          </cell>
          <cell r="CZ141">
            <v>10.53582389</v>
          </cell>
          <cell r="DA141">
            <v>10.6548079</v>
          </cell>
          <cell r="DB141">
            <v>10.773791920000001</v>
          </cell>
          <cell r="DC141">
            <v>10.89277594</v>
          </cell>
          <cell r="DD141">
            <v>10.99085477</v>
          </cell>
          <cell r="DE141">
            <v>11.08893359</v>
          </cell>
          <cell r="DF141">
            <v>11.18701242</v>
          </cell>
          <cell r="DG141">
            <v>11.285091250000001</v>
          </cell>
          <cell r="DH141">
            <v>11.38317007</v>
          </cell>
          <cell r="DI141">
            <v>11.386536059999999</v>
          </cell>
          <cell r="DJ141">
            <v>11.389902040000001</v>
          </cell>
          <cell r="DK141">
            <v>11.39326803</v>
          </cell>
          <cell r="DL141">
            <v>11.39663401</v>
          </cell>
          <cell r="DM141">
            <v>11.4</v>
          </cell>
          <cell r="DN141">
            <v>11.532468229999999</v>
          </cell>
          <cell r="DO141">
            <v>11.664936450000001</v>
          </cell>
          <cell r="DP141">
            <v>11.79740468</v>
          </cell>
          <cell r="DQ141">
            <v>11.92987291</v>
          </cell>
          <cell r="DR141">
            <v>12.06234113</v>
          </cell>
          <cell r="DS141">
            <v>12.194809360000001</v>
          </cell>
          <cell r="DT141">
            <v>12.202347850000001</v>
          </cell>
          <cell r="DU141">
            <v>12.81511974</v>
          </cell>
          <cell r="DV141">
            <v>12.883010000000001</v>
          </cell>
          <cell r="DW141">
            <v>12.785</v>
          </cell>
          <cell r="DX141">
            <v>12.687200000000001</v>
          </cell>
          <cell r="DY141">
            <v>12.5893</v>
          </cell>
          <cell r="DZ141">
            <v>12.491429999999999</v>
          </cell>
          <cell r="EA141">
            <v>12.491429999999999</v>
          </cell>
          <cell r="EB141">
            <v>12.491429999999999</v>
          </cell>
          <cell r="EC141">
            <v>12.491429999999999</v>
          </cell>
          <cell r="ED141">
            <v>13380.2102</v>
          </cell>
          <cell r="EE141">
            <v>14485.6921</v>
          </cell>
          <cell r="EF141">
            <v>13196.84708</v>
          </cell>
          <cell r="EG141">
            <v>11706.96687</v>
          </cell>
          <cell r="EH141">
            <v>12181.226350000001</v>
          </cell>
          <cell r="EI141">
            <v>13414.65806</v>
          </cell>
          <cell r="EJ141">
            <v>13830.937610000001</v>
          </cell>
          <cell r="EK141">
            <v>13584.61634</v>
          </cell>
          <cell r="EL141">
            <v>13149.66827</v>
          </cell>
          <cell r="EM141">
            <v>12928.07308</v>
          </cell>
          <cell r="EN141">
            <v>13538.19512</v>
          </cell>
          <cell r="EO141">
            <v>13636.887549999999</v>
          </cell>
          <cell r="EP141">
            <v>13989.9524</v>
          </cell>
          <cell r="EQ141">
            <v>14168.38155</v>
          </cell>
          <cell r="ER141">
            <v>14444.56106</v>
          </cell>
          <cell r="ES141">
            <v>17652.047129999999</v>
          </cell>
          <cell r="ET141">
            <v>17737.878560000001</v>
          </cell>
          <cell r="EU141">
            <v>18594.957340000001</v>
          </cell>
          <cell r="EV141">
            <v>17752.222160000001</v>
          </cell>
          <cell r="EW141">
            <v>16818.917560000002</v>
          </cell>
          <cell r="EX141">
            <v>17068.632539999999</v>
          </cell>
          <cell r="EY141">
            <v>18214.668450000001</v>
          </cell>
          <cell r="EZ141">
            <v>18412.204259999999</v>
          </cell>
          <cell r="FA141">
            <v>17858.556209999999</v>
          </cell>
          <cell r="FB141">
            <v>18788.424940000001</v>
          </cell>
          <cell r="FC141">
            <v>20005.084429999999</v>
          </cell>
          <cell r="FD141">
            <v>19783.90768</v>
          </cell>
          <cell r="FE141">
            <v>18910.238649999999</v>
          </cell>
          <cell r="FF141">
            <v>19877.82994</v>
          </cell>
          <cell r="FG141">
            <v>18740.420539999999</v>
          </cell>
          <cell r="FH141">
            <v>16839.048340000001</v>
          </cell>
          <cell r="FI141">
            <v>13818.678690000001</v>
          </cell>
          <cell r="HW141">
            <v>69.117099999999994</v>
          </cell>
          <cell r="HX141">
            <v>68.921199999999999</v>
          </cell>
          <cell r="HY141">
            <v>68.735299999999995</v>
          </cell>
          <cell r="HZ141">
            <v>68.599500000000006</v>
          </cell>
          <cell r="IA141">
            <v>68.508899999999997</v>
          </cell>
          <cell r="IB141">
            <v>68.427199999999999</v>
          </cell>
          <cell r="IC141">
            <v>68.442999999999998</v>
          </cell>
          <cell r="ID141">
            <v>68.613500000000002</v>
          </cell>
          <cell r="IE141">
            <v>69.176199999999994</v>
          </cell>
          <cell r="IF141">
            <v>69.880099999999999</v>
          </cell>
          <cell r="IG141">
            <v>70.849900000000005</v>
          </cell>
          <cell r="IH141">
            <v>71.742199999999997</v>
          </cell>
          <cell r="II141">
            <v>72.108800000000002</v>
          </cell>
          <cell r="IJ141">
            <v>72.286100000000005</v>
          </cell>
          <cell r="IK141">
            <v>71.849800000000002</v>
          </cell>
          <cell r="IL141">
            <v>71.219300000000004</v>
          </cell>
          <cell r="IM141">
            <v>70.479200000000006</v>
          </cell>
          <cell r="IN141">
            <v>69.932699999999997</v>
          </cell>
          <cell r="IO141">
            <v>69.410899999999998</v>
          </cell>
          <cell r="IP141">
            <v>69.058700000000002</v>
          </cell>
          <cell r="IQ141">
            <v>68.722300000000004</v>
          </cell>
          <cell r="IR141">
            <v>68.1374</v>
          </cell>
          <cell r="IS141">
            <v>67.571100000000001</v>
          </cell>
          <cell r="IT141">
            <v>67.0107</v>
          </cell>
          <cell r="IU141">
            <v>66.642499999999998</v>
          </cell>
          <cell r="IV141">
            <v>66.676900000000003</v>
          </cell>
          <cell r="IW141">
            <v>66.992800000000003</v>
          </cell>
          <cell r="IX141">
            <v>67.479100000000003</v>
          </cell>
          <cell r="IY141">
            <v>68.045699999999997</v>
          </cell>
          <cell r="IZ141">
            <v>68.732900000000001</v>
          </cell>
          <cell r="JA141">
            <v>69.591200000000001</v>
          </cell>
          <cell r="JB141">
            <v>70.575299999999999</v>
          </cell>
          <cell r="JM141">
            <v>14.84735966</v>
          </cell>
          <cell r="JN141">
            <v>15.02663128</v>
          </cell>
          <cell r="JO141">
            <v>15.205902910000001</v>
          </cell>
          <cell r="JP141">
            <v>15.38517453</v>
          </cell>
          <cell r="JQ141">
            <v>15.564446159999999</v>
          </cell>
          <cell r="JR141">
            <v>15.743717780000001</v>
          </cell>
          <cell r="JS141">
            <v>15.92298941</v>
          </cell>
          <cell r="JT141">
            <v>16.102261030000001</v>
          </cell>
          <cell r="JU141">
            <v>16.281532649999999</v>
          </cell>
          <cell r="JV141">
            <v>16.460804280000001</v>
          </cell>
          <cell r="JW141">
            <v>16.640075899999999</v>
          </cell>
          <cell r="JX141">
            <v>16.819347530000002</v>
          </cell>
          <cell r="JY141">
            <v>16.99861915</v>
          </cell>
          <cell r="JZ141">
            <v>17.177890779999998</v>
          </cell>
          <cell r="KA141">
            <v>17.007659239999999</v>
          </cell>
          <cell r="KB141">
            <v>16.837427699999999</v>
          </cell>
          <cell r="KC141">
            <v>16.66719616</v>
          </cell>
          <cell r="KD141">
            <v>16.49696462</v>
          </cell>
          <cell r="KE141">
            <v>16.32673308</v>
          </cell>
          <cell r="KF141">
            <v>16.156501540000001</v>
          </cell>
          <cell r="KG141">
            <v>15.986269999999999</v>
          </cell>
          <cell r="KH141">
            <v>15.986269999999999</v>
          </cell>
          <cell r="OA141">
            <v>56.624699999999997</v>
          </cell>
          <cell r="OB141">
            <v>57.1539</v>
          </cell>
          <cell r="OC141">
            <v>57.742899999999999</v>
          </cell>
          <cell r="OD141">
            <v>58.335000000000001</v>
          </cell>
          <cell r="OE141">
            <v>58.870100000000001</v>
          </cell>
          <cell r="OF141">
            <v>59.3782</v>
          </cell>
          <cell r="OG141">
            <v>59.904899999999998</v>
          </cell>
          <cell r="OH141">
            <v>60.507599999999996</v>
          </cell>
          <cell r="OI141">
            <v>61.120800000000003</v>
          </cell>
          <cell r="OJ141">
            <v>61.711399999999998</v>
          </cell>
          <cell r="OK141">
            <v>62.313400000000001</v>
          </cell>
          <cell r="OL141">
            <v>62.806100000000001</v>
          </cell>
          <cell r="OM141">
            <v>63.195500000000003</v>
          </cell>
          <cell r="ON141">
            <v>63.473999999999997</v>
          </cell>
          <cell r="OO141">
            <v>63.6464</v>
          </cell>
          <cell r="OP141">
            <v>63.687800000000003</v>
          </cell>
          <cell r="OQ141">
            <v>63.727600000000002</v>
          </cell>
          <cell r="OR141">
            <v>63.690300000000001</v>
          </cell>
          <cell r="OS141">
            <v>63.578499999999998</v>
          </cell>
          <cell r="OT141">
            <v>63.341200000000001</v>
          </cell>
          <cell r="OU141">
            <v>63.038800000000002</v>
          </cell>
          <cell r="OV141">
            <v>62.698</v>
          </cell>
          <cell r="OW141">
            <v>62.332599999999999</v>
          </cell>
          <cell r="OX141">
            <v>61.912799999999997</v>
          </cell>
          <cell r="OY141">
            <v>61.549399999999999</v>
          </cell>
          <cell r="OZ141">
            <v>61.3474</v>
          </cell>
          <cell r="PA141">
            <v>61.308900000000001</v>
          </cell>
          <cell r="PB141">
            <v>61.358499999999999</v>
          </cell>
          <cell r="PC141">
            <v>61.4754</v>
          </cell>
          <cell r="PD141">
            <v>61.689100000000003</v>
          </cell>
          <cell r="PE141">
            <v>61.997399999999999</v>
          </cell>
          <cell r="PF141">
            <v>62.432299999999998</v>
          </cell>
          <cell r="PQ141">
            <v>13.43274021</v>
          </cell>
          <cell r="PR141">
            <v>13.635171010000001</v>
          </cell>
          <cell r="PS141">
            <v>13.837601810000001</v>
          </cell>
          <cell r="PT141">
            <v>14.040032610000001</v>
          </cell>
          <cell r="PU141">
            <v>14.242463409999999</v>
          </cell>
          <cell r="PV141">
            <v>14.4448942</v>
          </cell>
          <cell r="PW141">
            <v>14.647325</v>
          </cell>
          <cell r="PX141">
            <v>14.849755800000001</v>
          </cell>
          <cell r="PY141">
            <v>15.052186600000001</v>
          </cell>
          <cell r="PZ141">
            <v>15.254617400000001</v>
          </cell>
          <cell r="QA141">
            <v>15.457048199999999</v>
          </cell>
          <cell r="QB141">
            <v>15.65947899</v>
          </cell>
          <cell r="QC141">
            <v>15.86190979</v>
          </cell>
          <cell r="QD141">
            <v>16.06434059</v>
          </cell>
          <cell r="QE141">
            <v>15.98896622</v>
          </cell>
          <cell r="QF141">
            <v>15.91359185</v>
          </cell>
          <cell r="QG141">
            <v>15.838217480000001</v>
          </cell>
          <cell r="QH141">
            <v>15.76284311</v>
          </cell>
          <cell r="QI141">
            <v>15.68746874</v>
          </cell>
          <cell r="QJ141">
            <v>15.612094369999999</v>
          </cell>
          <cell r="QK141">
            <v>15.536720000000001</v>
          </cell>
          <cell r="QL141">
            <v>15.536720000000001</v>
          </cell>
          <cell r="UI141">
            <v>15.651440620000001</v>
          </cell>
          <cell r="UJ141">
            <v>15.49729252</v>
          </cell>
          <cell r="UK141">
            <v>15.33435822</v>
          </cell>
          <cell r="UL141">
            <v>15.178376200000001</v>
          </cell>
          <cell r="UM141">
            <v>14.99480915</v>
          </cell>
          <cell r="UN141">
            <v>14.73750877</v>
          </cell>
          <cell r="UO141">
            <v>14.413214679999999</v>
          </cell>
          <cell r="UP141">
            <v>14.07137775</v>
          </cell>
          <cell r="UQ141">
            <v>13.715712549999999</v>
          </cell>
          <cell r="UR141">
            <v>13.345631600000001</v>
          </cell>
          <cell r="US141">
            <v>12.931836130000001</v>
          </cell>
          <cell r="UT141">
            <v>12.474596979999999</v>
          </cell>
          <cell r="UX141">
            <v>2.1807657279999999</v>
          </cell>
          <cell r="UY141">
            <v>2.1807657279999999</v>
          </cell>
          <cell r="UZ141">
            <v>2.1807657279999999</v>
          </cell>
          <cell r="VA141">
            <v>2.1807657279999999</v>
          </cell>
          <cell r="VB141">
            <v>2.1807657279999999</v>
          </cell>
          <cell r="VC141">
            <v>2.1807657279999999</v>
          </cell>
          <cell r="VD141">
            <v>2.1807657279999999</v>
          </cell>
          <cell r="VE141">
            <v>2.1807657279999999</v>
          </cell>
          <cell r="VF141">
            <v>2.1807657279999999</v>
          </cell>
          <cell r="VG141">
            <v>23.035</v>
          </cell>
          <cell r="VH141">
            <v>23.035</v>
          </cell>
          <cell r="YF141">
            <v>53.753</v>
          </cell>
          <cell r="YG141">
            <v>54.445999999999998</v>
          </cell>
          <cell r="YH141">
            <v>55.267000000000003</v>
          </cell>
          <cell r="YI141">
            <v>56.384</v>
          </cell>
          <cell r="YJ141">
            <v>56.536999999999999</v>
          </cell>
          <cell r="YK141">
            <v>53.966999999999999</v>
          </cell>
          <cell r="YL141">
            <v>48.716999999999999</v>
          </cell>
          <cell r="YM141">
            <v>43.207000000000001</v>
          </cell>
          <cell r="YN141">
            <v>39.597000000000001</v>
          </cell>
          <cell r="YO141">
            <v>36.438000000000002</v>
          </cell>
          <cell r="YP141">
            <v>33.037999999999997</v>
          </cell>
          <cell r="YQ141">
            <v>32.466000000000001</v>
          </cell>
          <cell r="YR141">
            <v>31.81</v>
          </cell>
          <cell r="YS141">
            <v>31.006</v>
          </cell>
          <cell r="YT141">
            <v>30.32</v>
          </cell>
          <cell r="YU141">
            <v>30.013999999999999</v>
          </cell>
          <cell r="YV141">
            <v>30.565999999999999</v>
          </cell>
          <cell r="YW141">
            <v>30.908000000000001</v>
          </cell>
          <cell r="YX141">
            <v>31.308</v>
          </cell>
          <cell r="YY141">
            <v>31.603999999999999</v>
          </cell>
          <cell r="YZ141">
            <v>32.247</v>
          </cell>
          <cell r="ZA141">
            <v>32.67</v>
          </cell>
          <cell r="ZB141">
            <v>33.155000000000001</v>
          </cell>
          <cell r="ZC141">
            <v>35.048000000000002</v>
          </cell>
          <cell r="ZD141">
            <v>35.881999999999998</v>
          </cell>
          <cell r="ZE141">
            <v>36.109000000000002</v>
          </cell>
          <cell r="ZF141">
            <v>38.158000000000001</v>
          </cell>
          <cell r="ZG141">
            <v>38.991</v>
          </cell>
          <cell r="ZH141">
            <v>44.289000000000001</v>
          </cell>
          <cell r="ZI141">
            <v>43.558</v>
          </cell>
          <cell r="ZJ141">
            <v>42.844000000000001</v>
          </cell>
          <cell r="ZK141">
            <v>42.52</v>
          </cell>
          <cell r="AAI141">
            <v>96.889137270000006</v>
          </cell>
          <cell r="AAJ141">
            <v>96.889137270000006</v>
          </cell>
          <cell r="AAK141">
            <v>96.889137270000006</v>
          </cell>
          <cell r="AAL141">
            <v>96.889137270000006</v>
          </cell>
          <cell r="AAM141">
            <v>96.889137270000006</v>
          </cell>
          <cell r="AAN141">
            <v>96.889137270000006</v>
          </cell>
          <cell r="AAO141">
            <v>96.889137270000006</v>
          </cell>
          <cell r="AAP141">
            <v>96.889137270000006</v>
          </cell>
          <cell r="AAQ141">
            <v>96.889137270000006</v>
          </cell>
          <cell r="ABO141">
            <v>97.331321720000005</v>
          </cell>
          <cell r="ABP141">
            <v>97.331321720000005</v>
          </cell>
          <cell r="ABQ141">
            <v>97.331321720000005</v>
          </cell>
          <cell r="ABR141">
            <v>97.331321720000005</v>
          </cell>
          <cell r="ABS141">
            <v>97.331321720000005</v>
          </cell>
          <cell r="ABT141">
            <v>97.331321720000005</v>
          </cell>
          <cell r="ABU141">
            <v>97.331321720000005</v>
          </cell>
          <cell r="ABV141">
            <v>97.331321720000005</v>
          </cell>
          <cell r="ABW141">
            <v>97.331321720000005</v>
          </cell>
          <cell r="ABX141">
            <v>3.3333333330000001</v>
          </cell>
          <cell r="ABY141">
            <v>3.3333333330000001</v>
          </cell>
          <cell r="ABZ141">
            <v>3.3333333330000001</v>
          </cell>
          <cell r="ACA141">
            <v>3.3333333330000001</v>
          </cell>
          <cell r="ACB141">
            <v>3.3333333330000001</v>
          </cell>
          <cell r="ACC141">
            <v>3.3333333330000001</v>
          </cell>
          <cell r="ACD141">
            <v>3.3333333330000001</v>
          </cell>
          <cell r="ACE141">
            <v>3.3333333330000001</v>
          </cell>
          <cell r="ACF141">
            <v>3.3333333330000001</v>
          </cell>
          <cell r="ACG141">
            <v>3.3333333330000001</v>
          </cell>
          <cell r="ACH141">
            <v>3.3333333330000001</v>
          </cell>
          <cell r="ACI141">
            <v>0</v>
          </cell>
          <cell r="ACJ141">
            <v>0</v>
          </cell>
          <cell r="ACK141">
            <v>0</v>
          </cell>
          <cell r="ACL141">
            <v>0</v>
          </cell>
          <cell r="ACM141">
            <v>0</v>
          </cell>
          <cell r="ACN141">
            <v>0</v>
          </cell>
          <cell r="ACO141">
            <v>0</v>
          </cell>
          <cell r="ACP141">
            <v>6.896551724</v>
          </cell>
          <cell r="ACQ141">
            <v>6.896551724</v>
          </cell>
          <cell r="ACR141">
            <v>6.896551724</v>
          </cell>
          <cell r="ACS141">
            <v>6.896551724</v>
          </cell>
          <cell r="ACT141">
            <v>10.34482759</v>
          </cell>
          <cell r="ACU141">
            <v>10.34482759</v>
          </cell>
          <cell r="ACV141">
            <v>10.34482759</v>
          </cell>
          <cell r="ACW141">
            <v>10.34482759</v>
          </cell>
          <cell r="ACX141">
            <v>13.79310345</v>
          </cell>
          <cell r="ACY141">
            <v>13.79310345</v>
          </cell>
          <cell r="ACZ141">
            <v>13.79310345</v>
          </cell>
          <cell r="ADA141">
            <v>13.79310345</v>
          </cell>
          <cell r="ADB141">
            <v>6.896551724</v>
          </cell>
          <cell r="ADC141">
            <v>6.896551724</v>
          </cell>
          <cell r="ADD141">
            <v>96.666666669999998</v>
          </cell>
          <cell r="ADE141">
            <v>96.666666669999998</v>
          </cell>
          <cell r="ADF141">
            <v>96.666666669999998</v>
          </cell>
          <cell r="ADG141">
            <v>96.666666669999998</v>
          </cell>
          <cell r="ADH141">
            <v>96.666666669999998</v>
          </cell>
          <cell r="ADI141">
            <v>96.666666669999998</v>
          </cell>
          <cell r="ADJ141">
            <v>96.666666669999998</v>
          </cell>
          <cell r="ADK141">
            <v>96.666666669999998</v>
          </cell>
          <cell r="ADL141">
            <v>96.666666669999998</v>
          </cell>
          <cell r="ADM141">
            <v>96.666666669999998</v>
          </cell>
          <cell r="ADN141">
            <v>96.666666669999998</v>
          </cell>
          <cell r="ADO141">
            <v>100</v>
          </cell>
          <cell r="ADP141">
            <v>100</v>
          </cell>
          <cell r="ADQ141">
            <v>100</v>
          </cell>
          <cell r="ADR141">
            <v>100</v>
          </cell>
          <cell r="ADS141">
            <v>100</v>
          </cell>
          <cell r="ADT141">
            <v>100</v>
          </cell>
          <cell r="ADU141">
            <v>100</v>
          </cell>
          <cell r="ADV141">
            <v>93.103448279999995</v>
          </cell>
          <cell r="ADW141">
            <v>93.103448279999995</v>
          </cell>
          <cell r="ADX141">
            <v>93.103448279999995</v>
          </cell>
          <cell r="ADY141">
            <v>93.103448279999995</v>
          </cell>
          <cell r="ADZ141">
            <v>89.655172410000006</v>
          </cell>
          <cell r="AEA141">
            <v>89.655172410000006</v>
          </cell>
          <cell r="AEB141">
            <v>89.655172410000006</v>
          </cell>
          <cell r="AEC141">
            <v>89.655172410000006</v>
          </cell>
          <cell r="AED141">
            <v>86.206896549999996</v>
          </cell>
          <cell r="AEE141">
            <v>86.206896549999996</v>
          </cell>
          <cell r="AEF141">
            <v>86.206896549999996</v>
          </cell>
          <cell r="AEG141">
            <v>86.206896549999996</v>
          </cell>
          <cell r="AEH141">
            <v>93.103448279999995</v>
          </cell>
          <cell r="AEI141">
            <v>93.103448279999995</v>
          </cell>
          <cell r="AJK141">
            <v>12.478557009999999</v>
          </cell>
          <cell r="AJL141">
            <v>12.1461019</v>
          </cell>
          <cell r="AJM141">
            <v>11.83585572</v>
          </cell>
          <cell r="AJN141">
            <v>11.52761594</v>
          </cell>
          <cell r="AJO141">
            <v>11.246518500000001</v>
          </cell>
          <cell r="AJP141">
            <v>10.98367936</v>
          </cell>
          <cell r="AJQ141">
            <v>10.747419880000001</v>
          </cell>
          <cell r="AJR141">
            <v>10.53792075</v>
          </cell>
          <cell r="AJS141">
            <v>10.93169327</v>
          </cell>
          <cell r="AJT141">
            <v>11.151346330000001</v>
          </cell>
          <cell r="AJU141">
            <v>10.82191781</v>
          </cell>
          <cell r="AJV141">
            <v>10.727951940000001</v>
          </cell>
          <cell r="AJW141">
            <v>10.881361050000001</v>
          </cell>
          <cell r="AJX141">
            <v>11.11369496</v>
          </cell>
          <cell r="AJY141">
            <v>11.6258956</v>
          </cell>
          <cell r="AJZ141">
            <v>13.19657584</v>
          </cell>
          <cell r="AKA141">
            <v>10.96984602</v>
          </cell>
          <cell r="AKB141">
            <v>10.82089144</v>
          </cell>
          <cell r="AKC141">
            <v>11.631857419999999</v>
          </cell>
          <cell r="AKD141">
            <v>12.18258664</v>
          </cell>
          <cell r="AKE141">
            <v>12.670068029999999</v>
          </cell>
          <cell r="AKF141">
            <v>12.902987619999999</v>
          </cell>
          <cell r="AKG141">
            <v>12.47248383</v>
          </cell>
          <cell r="AKH141">
            <v>11.615058019999999</v>
          </cell>
          <cell r="AKI141">
            <v>11.98928068</v>
          </cell>
          <cell r="AKJ141">
            <v>12.13948787</v>
          </cell>
          <cell r="AKK141">
            <v>11.86742615</v>
          </cell>
          <cell r="AKL141">
            <v>12.164038209999999</v>
          </cell>
          <cell r="AKM141">
            <v>12.12335581</v>
          </cell>
          <cell r="AKN141">
            <v>12.12335581</v>
          </cell>
        </row>
        <row r="142">
          <cell r="A142" t="str">
            <v>Papua New Guinea</v>
          </cell>
          <cell r="B142" t="str">
            <v>PNG</v>
          </cell>
          <cell r="C142" t="str">
            <v>Medium</v>
          </cell>
          <cell r="D142" t="str">
            <v>EAP</v>
          </cell>
          <cell r="E142">
            <v>156</v>
          </cell>
          <cell r="F142">
            <v>0.37</v>
          </cell>
          <cell r="G142">
            <v>0.38</v>
          </cell>
          <cell r="H142">
            <v>0.39100000000000001</v>
          </cell>
          <cell r="I142">
            <v>0.40500000000000003</v>
          </cell>
          <cell r="J142">
            <v>0.41899999999999998</v>
          </cell>
          <cell r="K142">
            <v>0.42299999999999999</v>
          </cell>
          <cell r="L142">
            <v>0.43</v>
          </cell>
          <cell r="M142">
            <v>0.432</v>
          </cell>
          <cell r="N142">
            <v>0.435</v>
          </cell>
          <cell r="O142">
            <v>0.44400000000000001</v>
          </cell>
          <cell r="P142">
            <v>0.44700000000000001</v>
          </cell>
          <cell r="Q142">
            <v>0.45100000000000001</v>
          </cell>
          <cell r="R142">
            <v>0.45500000000000002</v>
          </cell>
          <cell r="S142">
            <v>0.46100000000000002</v>
          </cell>
          <cell r="T142">
            <v>0.46100000000000002</v>
          </cell>
          <cell r="U142">
            <v>0.46600000000000003</v>
          </cell>
          <cell r="V142">
            <v>0.46899999999999997</v>
          </cell>
          <cell r="W142">
            <v>0.47799999999999998</v>
          </cell>
          <cell r="X142">
            <v>0.48399999999999999</v>
          </cell>
          <cell r="Y142">
            <v>0.49</v>
          </cell>
          <cell r="Z142">
            <v>0.499</v>
          </cell>
          <cell r="AA142">
            <v>0.504</v>
          </cell>
          <cell r="AB142">
            <v>0.51300000000000001</v>
          </cell>
          <cell r="AC142">
            <v>0.51800000000000002</v>
          </cell>
          <cell r="AD142">
            <v>0.53300000000000003</v>
          </cell>
          <cell r="AE142">
            <v>0.54100000000000004</v>
          </cell>
          <cell r="AF142">
            <v>0.54700000000000004</v>
          </cell>
          <cell r="AG142">
            <v>0.55200000000000005</v>
          </cell>
          <cell r="AH142">
            <v>0.55400000000000005</v>
          </cell>
          <cell r="AI142">
            <v>0.56000000000000005</v>
          </cell>
          <cell r="AJ142">
            <v>0.56000000000000005</v>
          </cell>
          <cell r="AK142">
            <v>0.55800000000000005</v>
          </cell>
          <cell r="AL142">
            <v>59.721200000000003</v>
          </cell>
          <cell r="AM142">
            <v>59.907800000000002</v>
          </cell>
          <cell r="AN142">
            <v>60.218400000000003</v>
          </cell>
          <cell r="AO142">
            <v>60.505899999999997</v>
          </cell>
          <cell r="AP142">
            <v>60.756399999999999</v>
          </cell>
          <cell r="AQ142">
            <v>61.049100000000003</v>
          </cell>
          <cell r="AR142">
            <v>61.104900000000001</v>
          </cell>
          <cell r="AS142">
            <v>61.377099999999999</v>
          </cell>
          <cell r="AT142">
            <v>60.629399999999997</v>
          </cell>
          <cell r="AU142">
            <v>61.6723</v>
          </cell>
          <cell r="AV142">
            <v>61.719900000000003</v>
          </cell>
          <cell r="AW142">
            <v>61.772799999999997</v>
          </cell>
          <cell r="AX142">
            <v>61.697800000000001</v>
          </cell>
          <cell r="AY142">
            <v>61.7973</v>
          </cell>
          <cell r="AZ142">
            <v>61.761099999999999</v>
          </cell>
          <cell r="BA142">
            <v>61.800800000000002</v>
          </cell>
          <cell r="BB142">
            <v>61.917200000000001</v>
          </cell>
          <cell r="BC142">
            <v>62.033799999999999</v>
          </cell>
          <cell r="BD142">
            <v>62.570799999999998</v>
          </cell>
          <cell r="BE142">
            <v>62.788200000000003</v>
          </cell>
          <cell r="BF142">
            <v>63.039499999999997</v>
          </cell>
          <cell r="BG142">
            <v>63.5259</v>
          </cell>
          <cell r="BH142">
            <v>63.732500000000002</v>
          </cell>
          <cell r="BI142">
            <v>63.961100000000002</v>
          </cell>
          <cell r="BJ142">
            <v>64.258899999999997</v>
          </cell>
          <cell r="BK142">
            <v>64.700599999999994</v>
          </cell>
          <cell r="BL142">
            <v>64.8399</v>
          </cell>
          <cell r="BM142">
            <v>65.102800000000002</v>
          </cell>
          <cell r="BN142">
            <v>65.182199999999995</v>
          </cell>
          <cell r="BO142">
            <v>65.473799999999997</v>
          </cell>
          <cell r="BP142">
            <v>65.786799999999999</v>
          </cell>
          <cell r="BQ142">
            <v>65.3506</v>
          </cell>
          <cell r="BR142">
            <v>3.784030274</v>
          </cell>
          <cell r="BS142">
            <v>3.9511653249999998</v>
          </cell>
          <cell r="BT142">
            <v>4.1256824859999996</v>
          </cell>
          <cell r="BU142">
            <v>4.3079078129999999</v>
          </cell>
          <cell r="BV142">
            <v>4.4981817639999999</v>
          </cell>
          <cell r="BW142">
            <v>4.6968598369999999</v>
          </cell>
          <cell r="BX142">
            <v>4.9162933029999998</v>
          </cell>
          <cell r="BY142">
            <v>5.1357267699999998</v>
          </cell>
          <cell r="BZ142">
            <v>5.3551602359999997</v>
          </cell>
          <cell r="CA142">
            <v>5.5925109339999999</v>
          </cell>
          <cell r="CB142">
            <v>5.829861631</v>
          </cell>
          <cell r="CC142">
            <v>6.0672123290000002</v>
          </cell>
          <cell r="CD142">
            <v>6.3045630260000003</v>
          </cell>
          <cell r="CE142">
            <v>6.5419137230000004</v>
          </cell>
          <cell r="CF142">
            <v>6.7792644209999997</v>
          </cell>
          <cell r="CG142">
            <v>7.0166151179999998</v>
          </cell>
          <cell r="CH142">
            <v>7.253965816</v>
          </cell>
          <cell r="CI142">
            <v>7.4913165130000001</v>
          </cell>
          <cell r="CJ142">
            <v>7.7286672100000002</v>
          </cell>
          <cell r="CK142">
            <v>7.9660179080000004</v>
          </cell>
          <cell r="CL142">
            <v>8.2033686049999996</v>
          </cell>
          <cell r="CM142">
            <v>8.4407193029999998</v>
          </cell>
          <cell r="CN142">
            <v>8.67807</v>
          </cell>
          <cell r="CO142">
            <v>8.9158291670000001</v>
          </cell>
          <cell r="CP142">
            <v>9.1535883330000001</v>
          </cell>
          <cell r="CQ142">
            <v>9.3913475000000002</v>
          </cell>
          <cell r="CR142">
            <v>9.6291066670000003</v>
          </cell>
          <cell r="CS142">
            <v>9.8668658330000003</v>
          </cell>
          <cell r="CT142">
            <v>10.104625</v>
          </cell>
          <cell r="CU142">
            <v>10.36077074</v>
          </cell>
          <cell r="CV142">
            <v>10.36077074</v>
          </cell>
          <cell r="CW142">
            <v>10.36077074</v>
          </cell>
          <cell r="CX142">
            <v>2.3199999999999998</v>
          </cell>
          <cell r="CY142">
            <v>2.44</v>
          </cell>
          <cell r="CZ142">
            <v>2.56</v>
          </cell>
          <cell r="DA142">
            <v>2.68</v>
          </cell>
          <cell r="DB142">
            <v>2.8</v>
          </cell>
          <cell r="DC142">
            <v>2.92</v>
          </cell>
          <cell r="DD142">
            <v>2.988</v>
          </cell>
          <cell r="DE142">
            <v>3.056</v>
          </cell>
          <cell r="DF142">
            <v>3.1240000000000001</v>
          </cell>
          <cell r="DG142">
            <v>3.1920000000000002</v>
          </cell>
          <cell r="DH142">
            <v>3.26</v>
          </cell>
          <cell r="DI142">
            <v>3.3180000000000001</v>
          </cell>
          <cell r="DJ142">
            <v>3.3759999999999999</v>
          </cell>
          <cell r="DK142">
            <v>3.4340000000000002</v>
          </cell>
          <cell r="DL142">
            <v>3.492</v>
          </cell>
          <cell r="DM142">
            <v>3.55</v>
          </cell>
          <cell r="DN142">
            <v>3.63</v>
          </cell>
          <cell r="DO142">
            <v>3.71</v>
          </cell>
          <cell r="DP142">
            <v>3.79</v>
          </cell>
          <cell r="DQ142">
            <v>3.87</v>
          </cell>
          <cell r="DR142">
            <v>3.95</v>
          </cell>
          <cell r="DS142">
            <v>4.0759999999999996</v>
          </cell>
          <cell r="DT142">
            <v>4.202</v>
          </cell>
          <cell r="DU142">
            <v>4.3280000000000003</v>
          </cell>
          <cell r="DV142">
            <v>4.4539999999999997</v>
          </cell>
          <cell r="DW142">
            <v>4.58</v>
          </cell>
          <cell r="DX142">
            <v>4.62</v>
          </cell>
          <cell r="DY142">
            <v>4.66</v>
          </cell>
          <cell r="DZ142">
            <v>4.7</v>
          </cell>
          <cell r="EA142">
            <v>4.74</v>
          </cell>
          <cell r="EB142">
            <v>4.74</v>
          </cell>
          <cell r="EC142">
            <v>4.74</v>
          </cell>
          <cell r="ED142">
            <v>2037.1308039999999</v>
          </cell>
          <cell r="EE142">
            <v>2192.1960239999999</v>
          </cell>
          <cell r="EF142">
            <v>2454.136759</v>
          </cell>
          <cell r="EG142">
            <v>2925.908175</v>
          </cell>
          <cell r="EH142">
            <v>3526.0535199999999</v>
          </cell>
          <cell r="EI142">
            <v>3276.687312</v>
          </cell>
          <cell r="EJ142">
            <v>3368.4927560000001</v>
          </cell>
          <cell r="EK142">
            <v>3082.6394730000002</v>
          </cell>
          <cell r="EL142">
            <v>3148.4359800000002</v>
          </cell>
          <cell r="EM142">
            <v>3141.9835480000002</v>
          </cell>
          <cell r="EN142">
            <v>2997.575613</v>
          </cell>
          <cell r="EO142">
            <v>2935.4523819999999</v>
          </cell>
          <cell r="EP142">
            <v>2946.5138419999998</v>
          </cell>
          <cell r="EQ142">
            <v>3023.3683879999999</v>
          </cell>
          <cell r="ER142">
            <v>2754.273502</v>
          </cell>
          <cell r="ES142">
            <v>2781.9651130000002</v>
          </cell>
          <cell r="ET142">
            <v>2671.0250609999998</v>
          </cell>
          <cell r="EU142">
            <v>2883.8222959999998</v>
          </cell>
          <cell r="EV142">
            <v>2867.675037</v>
          </cell>
          <cell r="EW142">
            <v>2932.028941</v>
          </cell>
          <cell r="EX142">
            <v>3151.2623140000001</v>
          </cell>
          <cell r="EY142">
            <v>3049.0778150000001</v>
          </cell>
          <cell r="EZ142">
            <v>3275.3971470000001</v>
          </cell>
          <cell r="FA142">
            <v>3228.8608570000001</v>
          </cell>
          <cell r="FB142">
            <v>3841.6776930000001</v>
          </cell>
          <cell r="FC142">
            <v>4009.373118</v>
          </cell>
          <cell r="FD142">
            <v>4175.7694540000002</v>
          </cell>
          <cell r="FE142">
            <v>4201.1352960000004</v>
          </cell>
          <cell r="FF142">
            <v>4082.8312930000002</v>
          </cell>
          <cell r="FG142">
            <v>4166.0664919999999</v>
          </cell>
          <cell r="FH142">
            <v>4022.0739530000001</v>
          </cell>
          <cell r="FI142">
            <v>4008.6235729999999</v>
          </cell>
          <cell r="FJ142">
            <v>3</v>
          </cell>
          <cell r="FK142">
            <v>0.85499999999999998</v>
          </cell>
          <cell r="FL142">
            <v>0.85199999999999998</v>
          </cell>
          <cell r="FM142">
            <v>0.85099999999999998</v>
          </cell>
          <cell r="FN142">
            <v>0.84799999999999998</v>
          </cell>
          <cell r="FO142">
            <v>0.84799999999999998</v>
          </cell>
          <cell r="FP142">
            <v>0.84599999999999997</v>
          </cell>
          <cell r="FQ142">
            <v>0.85</v>
          </cell>
          <cell r="FR142">
            <v>0.85199999999999998</v>
          </cell>
          <cell r="FS142">
            <v>0.85299999999999998</v>
          </cell>
          <cell r="FT142">
            <v>0.85699999999999998</v>
          </cell>
          <cell r="FU142">
            <v>0.85899999999999999</v>
          </cell>
          <cell r="FV142">
            <v>0.86199999999999999</v>
          </cell>
          <cell r="FW142">
            <v>0.86599999999999999</v>
          </cell>
          <cell r="FX142">
            <v>0.86899999999999999</v>
          </cell>
          <cell r="FY142">
            <v>0.873</v>
          </cell>
          <cell r="FZ142">
            <v>0.874</v>
          </cell>
          <cell r="GA142">
            <v>0.874</v>
          </cell>
          <cell r="GB142">
            <v>0.875</v>
          </cell>
          <cell r="GC142">
            <v>0.88200000000000001</v>
          </cell>
          <cell r="GD142">
            <v>0.88600000000000001</v>
          </cell>
          <cell r="GE142">
            <v>0.89300000000000002</v>
          </cell>
          <cell r="GF142">
            <v>0.9</v>
          </cell>
          <cell r="GG142">
            <v>0.90400000000000003</v>
          </cell>
          <cell r="GH142">
            <v>0.90900000000000003</v>
          </cell>
          <cell r="GI142">
            <v>0.91300000000000003</v>
          </cell>
          <cell r="GJ142">
            <v>0.92100000000000004</v>
          </cell>
          <cell r="GK142">
            <v>0.92400000000000004</v>
          </cell>
          <cell r="GL142">
            <v>0.92500000000000004</v>
          </cell>
          <cell r="GM142">
            <v>0.92800000000000005</v>
          </cell>
          <cell r="GN142">
            <v>0.93400000000000005</v>
          </cell>
          <cell r="GO142">
            <v>0.93100000000000005</v>
          </cell>
          <cell r="GP142">
            <v>0.93100000000000005</v>
          </cell>
          <cell r="GQ142">
            <v>0.34074348100000001</v>
          </cell>
          <cell r="GR142">
            <v>0.348647027</v>
          </cell>
          <cell r="GS142">
            <v>0.35875266099999997</v>
          </cell>
          <cell r="GT142">
            <v>0.37095183199999998</v>
          </cell>
          <cell r="GU142">
            <v>0.38388269899999999</v>
          </cell>
          <cell r="GV142">
            <v>0.38714474700000001</v>
          </cell>
          <cell r="GW142">
            <v>0.39402135799999999</v>
          </cell>
          <cell r="GX142">
            <v>0.39672087499999997</v>
          </cell>
          <cell r="GY142">
            <v>0.40000438100000002</v>
          </cell>
          <cell r="GZ142">
            <v>0.40916577500000001</v>
          </cell>
          <cell r="HA142">
            <v>0.41260486899999999</v>
          </cell>
          <cell r="HB142">
            <v>0.41709879100000002</v>
          </cell>
          <cell r="HC142">
            <v>0.42222630900000002</v>
          </cell>
          <cell r="HD142">
            <v>0.42864242000000002</v>
          </cell>
          <cell r="HE142">
            <v>0.42963356600000002</v>
          </cell>
          <cell r="HF142">
            <v>0.43449304599999999</v>
          </cell>
          <cell r="HG142">
            <v>0.43731191699999999</v>
          </cell>
          <cell r="HH142">
            <v>0.44564050799999999</v>
          </cell>
          <cell r="HI142">
            <v>0.45345828100000002</v>
          </cell>
          <cell r="HJ142">
            <v>0.46030105399999999</v>
          </cell>
          <cell r="HK142">
            <v>0.47070582500000002</v>
          </cell>
          <cell r="HL142">
            <v>0.47754629500000001</v>
          </cell>
          <cell r="HM142">
            <v>0.48729749900000002</v>
          </cell>
          <cell r="HN142">
            <v>0.49345177400000001</v>
          </cell>
          <cell r="HO142">
            <v>0.508466007</v>
          </cell>
          <cell r="HP142">
            <v>0.51892274299999996</v>
          </cell>
          <cell r="HQ142">
            <v>0.52558073199999999</v>
          </cell>
          <cell r="HR142">
            <v>0.53067786100000003</v>
          </cell>
          <cell r="HS142">
            <v>0.533623827</v>
          </cell>
          <cell r="HT142">
            <v>0.54115322700000001</v>
          </cell>
          <cell r="HU142">
            <v>0.53983558600000003</v>
          </cell>
          <cell r="HV142">
            <v>0.53793394699999997</v>
          </cell>
          <cell r="HW142">
            <v>62.3857</v>
          </cell>
          <cell r="HX142">
            <v>62.470100000000002</v>
          </cell>
          <cell r="HY142">
            <v>62.774799999999999</v>
          </cell>
          <cell r="HZ142">
            <v>62.9557</v>
          </cell>
          <cell r="IA142">
            <v>63.199800000000003</v>
          </cell>
          <cell r="IB142">
            <v>63.438699999999997</v>
          </cell>
          <cell r="IC142">
            <v>63.4771</v>
          </cell>
          <cell r="ID142">
            <v>63.655799999999999</v>
          </cell>
          <cell r="IE142">
            <v>62.732300000000002</v>
          </cell>
          <cell r="IF142">
            <v>63.8277</v>
          </cell>
          <cell r="IG142">
            <v>63.784599999999998</v>
          </cell>
          <cell r="IH142">
            <v>63.8523</v>
          </cell>
          <cell r="II142">
            <v>63.828000000000003</v>
          </cell>
          <cell r="IJ142">
            <v>63.931699999999999</v>
          </cell>
          <cell r="IK142">
            <v>64.021199999999993</v>
          </cell>
          <cell r="IL142">
            <v>63.937399999999997</v>
          </cell>
          <cell r="IM142">
            <v>63.871699999999997</v>
          </cell>
          <cell r="IN142">
            <v>63.860799999999998</v>
          </cell>
          <cell r="IO142">
            <v>64.786900000000003</v>
          </cell>
          <cell r="IP142">
            <v>65.095600000000005</v>
          </cell>
          <cell r="IQ142">
            <v>65.268299999999996</v>
          </cell>
          <cell r="IR142">
            <v>66.120900000000006</v>
          </cell>
          <cell r="IS142">
            <v>66.439499999999995</v>
          </cell>
          <cell r="IT142">
            <v>66.760599999999997</v>
          </cell>
          <cell r="IU142">
            <v>67.057500000000005</v>
          </cell>
          <cell r="IV142">
            <v>67.818299999999994</v>
          </cell>
          <cell r="IW142">
            <v>67.927499999999995</v>
          </cell>
          <cell r="IX142">
            <v>68.078000000000003</v>
          </cell>
          <cell r="IY142">
            <v>68.122799999999998</v>
          </cell>
          <cell r="IZ142">
            <v>68.671499999999995</v>
          </cell>
          <cell r="JA142">
            <v>68.803600000000003</v>
          </cell>
          <cell r="JB142">
            <v>68.415099999999995</v>
          </cell>
          <cell r="JC142">
            <v>3.4115850989999998</v>
          </cell>
          <cell r="JD142">
            <v>3.5643974489999999</v>
          </cell>
          <cell r="JE142">
            <v>3.7240545979999999</v>
          </cell>
          <cell r="JF142">
            <v>3.8908631389999999</v>
          </cell>
          <cell r="JG142">
            <v>4.0651433990000001</v>
          </cell>
          <cell r="JH142">
            <v>4.247230053</v>
          </cell>
          <cell r="JI142">
            <v>4.4467000959999998</v>
          </cell>
          <cell r="JJ142">
            <v>4.6461701389999996</v>
          </cell>
          <cell r="JK142">
            <v>4.8456401820000004</v>
          </cell>
          <cell r="JL142">
            <v>5.0665880269999999</v>
          </cell>
          <cell r="JM142">
            <v>5.2875358710000002</v>
          </cell>
          <cell r="JN142">
            <v>5.5084837149999997</v>
          </cell>
          <cell r="JO142">
            <v>5.729431559</v>
          </cell>
          <cell r="JP142">
            <v>5.9503794030000003</v>
          </cell>
          <cell r="JQ142">
            <v>6.1713272469999998</v>
          </cell>
          <cell r="JR142">
            <v>6.3922750910000001</v>
          </cell>
          <cell r="JS142">
            <v>6.6132229349999996</v>
          </cell>
          <cell r="JT142">
            <v>6.8341707789999999</v>
          </cell>
          <cell r="JU142">
            <v>7.0551186240000003</v>
          </cell>
          <cell r="JV142">
            <v>7.2760664679999998</v>
          </cell>
          <cell r="JW142">
            <v>7.4970143120000001</v>
          </cell>
          <cell r="JX142">
            <v>7.7179621559999996</v>
          </cell>
          <cell r="JY142">
            <v>7.9389099999999999</v>
          </cell>
          <cell r="JZ142">
            <v>8.2048901670000003</v>
          </cell>
          <cell r="KA142">
            <v>8.4708703330000006</v>
          </cell>
          <cell r="KB142">
            <v>8.7368504999999992</v>
          </cell>
          <cell r="KC142">
            <v>9.0028306669999996</v>
          </cell>
          <cell r="KD142">
            <v>9.2688108329999999</v>
          </cell>
          <cell r="KE142">
            <v>9.5347910000000002</v>
          </cell>
          <cell r="KF142">
            <v>9.8256030089999999</v>
          </cell>
          <cell r="KG142">
            <v>9.8256030089999999</v>
          </cell>
          <cell r="KH142">
            <v>9.8256030089999999</v>
          </cell>
          <cell r="KI142">
            <v>1.57</v>
          </cell>
          <cell r="KJ142">
            <v>1.6379999999999999</v>
          </cell>
          <cell r="KK142">
            <v>1.706</v>
          </cell>
          <cell r="KL142">
            <v>1.774</v>
          </cell>
          <cell r="KM142">
            <v>1.8420000000000001</v>
          </cell>
          <cell r="KN142">
            <v>1.91</v>
          </cell>
          <cell r="KO142">
            <v>1.992</v>
          </cell>
          <cell r="KP142">
            <v>2.0739999999999998</v>
          </cell>
          <cell r="KQ142">
            <v>2.1560000000000001</v>
          </cell>
          <cell r="KR142">
            <v>2.238</v>
          </cell>
          <cell r="KS142">
            <v>2.3199999999999998</v>
          </cell>
          <cell r="KT142">
            <v>2.3940000000000001</v>
          </cell>
          <cell r="KU142">
            <v>2.468</v>
          </cell>
          <cell r="KV142">
            <v>2.5419999999999998</v>
          </cell>
          <cell r="KW142">
            <v>2.6160000000000001</v>
          </cell>
          <cell r="KX142">
            <v>2.69</v>
          </cell>
          <cell r="KY142">
            <v>2.782</v>
          </cell>
          <cell r="KZ142">
            <v>2.8740000000000001</v>
          </cell>
          <cell r="LA142">
            <v>2.9660000000000002</v>
          </cell>
          <cell r="LB142">
            <v>3.0579999999999998</v>
          </cell>
          <cell r="LC142">
            <v>3.15</v>
          </cell>
          <cell r="LD142">
            <v>3.2879999999999998</v>
          </cell>
          <cell r="LE142">
            <v>3.4260000000000002</v>
          </cell>
          <cell r="LF142">
            <v>3.5640000000000001</v>
          </cell>
          <cell r="LG142">
            <v>3.702</v>
          </cell>
          <cell r="LH142">
            <v>3.84</v>
          </cell>
          <cell r="LI142">
            <v>3.9</v>
          </cell>
          <cell r="LJ142">
            <v>3.96</v>
          </cell>
          <cell r="LK142">
            <v>4.0199999999999996</v>
          </cell>
          <cell r="LL142">
            <v>4.08</v>
          </cell>
          <cell r="LM142">
            <v>4.08</v>
          </cell>
          <cell r="LN142">
            <v>4.08</v>
          </cell>
          <cell r="LO142">
            <v>1820.234807</v>
          </cell>
          <cell r="LP142">
            <v>1949.4577019999999</v>
          </cell>
          <cell r="LQ142">
            <v>2169.8285489999998</v>
          </cell>
          <cell r="LR142">
            <v>2571.2510539999998</v>
          </cell>
          <cell r="LS142">
            <v>3090.9961159999998</v>
          </cell>
          <cell r="LT142">
            <v>2872.2209819999998</v>
          </cell>
          <cell r="LU142">
            <v>2944.1303539999999</v>
          </cell>
          <cell r="LV142">
            <v>2694.77943</v>
          </cell>
          <cell r="LW142">
            <v>2753.494044</v>
          </cell>
          <cell r="LX142">
            <v>2744.4279459999998</v>
          </cell>
          <cell r="LY142">
            <v>2619.0790609999999</v>
          </cell>
          <cell r="LZ142">
            <v>2561.7760539999999</v>
          </cell>
          <cell r="MA142">
            <v>2569.7042550000001</v>
          </cell>
          <cell r="MB142">
            <v>2635.1688880000002</v>
          </cell>
          <cell r="MC142">
            <v>2399.4353139999998</v>
          </cell>
          <cell r="MD142">
            <v>2422.7241119999999</v>
          </cell>
          <cell r="ME142">
            <v>2325.9176729999999</v>
          </cell>
          <cell r="MF142">
            <v>2511.539209</v>
          </cell>
          <cell r="MG142">
            <v>2497.934514</v>
          </cell>
          <cell r="MH142">
            <v>2554.374331</v>
          </cell>
          <cell r="MI142">
            <v>2849.5356710000001</v>
          </cell>
          <cell r="MJ142">
            <v>2754.6719990000001</v>
          </cell>
          <cell r="MK142">
            <v>2953.0972969999998</v>
          </cell>
          <cell r="ML142">
            <v>2905.4215330000002</v>
          </cell>
          <cell r="MM142">
            <v>3443.9989999999998</v>
          </cell>
          <cell r="MN142">
            <v>3584.8834280000001</v>
          </cell>
          <cell r="MO142">
            <v>3727.3401050000002</v>
          </cell>
          <cell r="MP142">
            <v>3744.1886610000001</v>
          </cell>
          <cell r="MQ142">
            <v>3635.1139330000001</v>
          </cell>
          <cell r="MR142">
            <v>3702.8533440000001</v>
          </cell>
          <cell r="MS142">
            <v>3569.9696260000001</v>
          </cell>
          <cell r="MT142">
            <v>3542.526014</v>
          </cell>
          <cell r="MU142">
            <v>0.398456478</v>
          </cell>
          <cell r="MV142">
            <v>0.40911265400000002</v>
          </cell>
          <cell r="MW142">
            <v>0.42172388300000002</v>
          </cell>
          <cell r="MX142">
            <v>0.43720092399999999</v>
          </cell>
          <cell r="MY142">
            <v>0.45260663400000001</v>
          </cell>
          <cell r="MZ142">
            <v>0.45741950100000001</v>
          </cell>
          <cell r="NA142">
            <v>0.46371047999999998</v>
          </cell>
          <cell r="NB142">
            <v>0.465810534</v>
          </cell>
          <cell r="NC142">
            <v>0.469020412</v>
          </cell>
          <cell r="ND142">
            <v>0.47742847799999999</v>
          </cell>
          <cell r="NE142">
            <v>0.48036279799999998</v>
          </cell>
          <cell r="NF142">
            <v>0.48377277800000001</v>
          </cell>
          <cell r="NG142">
            <v>0.48765840100000002</v>
          </cell>
          <cell r="NH142">
            <v>0.49330866499999998</v>
          </cell>
          <cell r="NI142">
            <v>0.49239240000000001</v>
          </cell>
          <cell r="NJ142">
            <v>0.49731014299999998</v>
          </cell>
          <cell r="NK142">
            <v>0.50054043999999998</v>
          </cell>
          <cell r="NL142">
            <v>0.50928726999999996</v>
          </cell>
          <cell r="NM142">
            <v>0.51404323799999996</v>
          </cell>
          <cell r="NN142">
            <v>0.51977820799999996</v>
          </cell>
          <cell r="NO142">
            <v>0.52724256199999997</v>
          </cell>
          <cell r="NP142">
            <v>0.53079429700000003</v>
          </cell>
          <cell r="NQ142">
            <v>0.53923856599999997</v>
          </cell>
          <cell r="NR142">
            <v>0.54298083100000005</v>
          </cell>
          <cell r="NS142">
            <v>0.55677850900000003</v>
          </cell>
          <cell r="NT142">
            <v>0.56355536500000003</v>
          </cell>
          <cell r="NU142">
            <v>0.56901422199999996</v>
          </cell>
          <cell r="NV142">
            <v>0.57350281400000003</v>
          </cell>
          <cell r="NW142">
            <v>0.57520483300000003</v>
          </cell>
          <cell r="NX142">
            <v>0.57950903600000003</v>
          </cell>
          <cell r="NY142">
            <v>0.57961330499999997</v>
          </cell>
          <cell r="NZ142">
            <v>0.57773174500000002</v>
          </cell>
          <cell r="OA142">
            <v>57.801000000000002</v>
          </cell>
          <cell r="OB142">
            <v>58.024099999999997</v>
          </cell>
          <cell r="OC142">
            <v>58.314300000000003</v>
          </cell>
          <cell r="OD142">
            <v>58.658299999999997</v>
          </cell>
          <cell r="OE142">
            <v>58.896999999999998</v>
          </cell>
          <cell r="OF142">
            <v>59.212200000000003</v>
          </cell>
          <cell r="OG142">
            <v>59.266199999999998</v>
          </cell>
          <cell r="OH142">
            <v>59.595700000000001</v>
          </cell>
          <cell r="OI142">
            <v>58.974699999999999</v>
          </cell>
          <cell r="OJ142">
            <v>59.965000000000003</v>
          </cell>
          <cell r="OK142">
            <v>60.075600000000001</v>
          </cell>
          <cell r="OL142">
            <v>60.113599999999998</v>
          </cell>
          <cell r="OM142">
            <v>60.002899999999997</v>
          </cell>
          <cell r="ON142">
            <v>60.102400000000003</v>
          </cell>
          <cell r="OO142">
            <v>59.974499999999999</v>
          </cell>
          <cell r="OP142">
            <v>60.112099999999998</v>
          </cell>
          <cell r="OQ142">
            <v>60.373100000000001</v>
          </cell>
          <cell r="OR142">
            <v>60.592300000000002</v>
          </cell>
          <cell r="OS142">
            <v>60.831800000000001</v>
          </cell>
          <cell r="OT142">
            <v>60.983499999999999</v>
          </cell>
          <cell r="OU142">
            <v>61.297499999999999</v>
          </cell>
          <cell r="OV142">
            <v>61.510100000000001</v>
          </cell>
          <cell r="OW142">
            <v>61.6327</v>
          </cell>
          <cell r="OX142">
            <v>61.792099999999998</v>
          </cell>
          <cell r="OY142">
            <v>62.085099999999997</v>
          </cell>
          <cell r="OZ142">
            <v>62.286000000000001</v>
          </cell>
          <cell r="PA142">
            <v>62.439399999999999</v>
          </cell>
          <cell r="PB142">
            <v>62.773800000000001</v>
          </cell>
          <cell r="PC142">
            <v>62.8688</v>
          </cell>
          <cell r="PD142">
            <v>62.962899999999998</v>
          </cell>
          <cell r="PE142">
            <v>63.3947</v>
          </cell>
          <cell r="PF142">
            <v>62.947899999999997</v>
          </cell>
          <cell r="PG142">
            <v>4.1376928560000001</v>
          </cell>
          <cell r="PH142">
            <v>4.3182934590000004</v>
          </cell>
          <cell r="PI142">
            <v>4.5067768539999999</v>
          </cell>
          <cell r="PJ142">
            <v>4.7034871090000001</v>
          </cell>
          <cell r="PK142">
            <v>4.908783305</v>
          </cell>
          <cell r="PL142">
            <v>5.1230401990000001</v>
          </cell>
          <cell r="PM142">
            <v>5.3612834610000002</v>
          </cell>
          <cell r="PN142">
            <v>5.5995267230000003</v>
          </cell>
          <cell r="PO142">
            <v>5.8377699850000004</v>
          </cell>
          <cell r="PP142">
            <v>6.090382129</v>
          </cell>
          <cell r="PQ142">
            <v>6.3429942730000004</v>
          </cell>
          <cell r="PR142">
            <v>6.5956064169999999</v>
          </cell>
          <cell r="PS142">
            <v>6.8482185610000004</v>
          </cell>
          <cell r="PT142">
            <v>7.1008307049999999</v>
          </cell>
          <cell r="PU142">
            <v>7.3534428490000003</v>
          </cell>
          <cell r="PV142">
            <v>7.6060549929999999</v>
          </cell>
          <cell r="PW142">
            <v>7.8586671370000003</v>
          </cell>
          <cell r="PX142">
            <v>8.1112792799999998</v>
          </cell>
          <cell r="PY142">
            <v>8.3638914240000002</v>
          </cell>
          <cell r="PZ142">
            <v>8.6165035680000006</v>
          </cell>
          <cell r="QA142">
            <v>8.8691157119999993</v>
          </cell>
          <cell r="QB142">
            <v>9.1217278559999997</v>
          </cell>
          <cell r="QC142">
            <v>9.3743400000000001</v>
          </cell>
          <cell r="QD142">
            <v>9.5858519999999992</v>
          </cell>
          <cell r="QE142">
            <v>9.797364</v>
          </cell>
          <cell r="QF142">
            <v>10.008876000000001</v>
          </cell>
          <cell r="QG142">
            <v>10.220388</v>
          </cell>
          <cell r="QH142">
            <v>10.431900000000001</v>
          </cell>
          <cell r="QI142">
            <v>10.643412</v>
          </cell>
          <cell r="QJ142">
            <v>10.86853449</v>
          </cell>
          <cell r="QK142">
            <v>10.86853449</v>
          </cell>
          <cell r="QL142">
            <v>10.86853449</v>
          </cell>
          <cell r="QM142">
            <v>3.08</v>
          </cell>
          <cell r="QN142">
            <v>3.258</v>
          </cell>
          <cell r="QO142">
            <v>3.4359999999999999</v>
          </cell>
          <cell r="QP142">
            <v>3.6139999999999999</v>
          </cell>
          <cell r="QQ142">
            <v>3.7919999999999998</v>
          </cell>
          <cell r="QR142">
            <v>3.97</v>
          </cell>
          <cell r="QS142">
            <v>4.0339999999999998</v>
          </cell>
          <cell r="QT142">
            <v>4.0979999999999999</v>
          </cell>
          <cell r="QU142">
            <v>4.1619999999999999</v>
          </cell>
          <cell r="QV142">
            <v>4.226</v>
          </cell>
          <cell r="QW142">
            <v>4.29</v>
          </cell>
          <cell r="QX142">
            <v>4.3319999999999999</v>
          </cell>
          <cell r="QY142">
            <v>4.3739999999999997</v>
          </cell>
          <cell r="QZ142">
            <v>4.4160000000000004</v>
          </cell>
          <cell r="RA142">
            <v>4.4580000000000002</v>
          </cell>
          <cell r="RB142">
            <v>4.5</v>
          </cell>
          <cell r="RC142">
            <v>4.5659999999999998</v>
          </cell>
          <cell r="RD142">
            <v>4.6319999999999997</v>
          </cell>
          <cell r="RE142">
            <v>4.6980000000000004</v>
          </cell>
          <cell r="RF142">
            <v>4.7640000000000002</v>
          </cell>
          <cell r="RG142">
            <v>4.83</v>
          </cell>
          <cell r="RH142">
            <v>4.9219999999999997</v>
          </cell>
          <cell r="RI142">
            <v>5.0140000000000002</v>
          </cell>
          <cell r="RJ142">
            <v>5.1059999999999999</v>
          </cell>
          <cell r="RK142">
            <v>5.1980000000000004</v>
          </cell>
          <cell r="RL142">
            <v>5.29</v>
          </cell>
          <cell r="RM142">
            <v>5.3120000000000003</v>
          </cell>
          <cell r="RN142">
            <v>5.3339999999999996</v>
          </cell>
          <cell r="RO142">
            <v>5.3559999999999999</v>
          </cell>
          <cell r="RP142">
            <v>5.3780000000000001</v>
          </cell>
          <cell r="RQ142">
            <v>5.3780000000000001</v>
          </cell>
          <cell r="RR142">
            <v>5.3780000000000001</v>
          </cell>
          <cell r="RS142">
            <v>2228.9669039999999</v>
          </cell>
          <cell r="RT142">
            <v>2407.8162240000001</v>
          </cell>
          <cell r="RU142">
            <v>2707.709331</v>
          </cell>
          <cell r="RV142">
            <v>3243.449627</v>
          </cell>
          <cell r="RW142">
            <v>3917.00254</v>
          </cell>
          <cell r="RX142">
            <v>3641.400772</v>
          </cell>
          <cell r="RY142">
            <v>3752.3951740000002</v>
          </cell>
          <cell r="RZ142">
            <v>3434.5953690000001</v>
          </cell>
          <cell r="SA142">
            <v>3507.8345119999999</v>
          </cell>
          <cell r="SB142">
            <v>3504.720272</v>
          </cell>
          <cell r="SC142">
            <v>3343.7792909999998</v>
          </cell>
          <cell r="SD142">
            <v>3277.7496930000002</v>
          </cell>
          <cell r="SE142">
            <v>3291.8934810000001</v>
          </cell>
          <cell r="SF142">
            <v>3379.4121009999999</v>
          </cell>
          <cell r="SG142">
            <v>3079.9345800000001</v>
          </cell>
          <cell r="SH142">
            <v>3111.8784310000001</v>
          </cell>
          <cell r="SI142">
            <v>2988.1200170000002</v>
          </cell>
          <cell r="SJ142">
            <v>3226.0203980000001</v>
          </cell>
          <cell r="SK142">
            <v>3207.7011160000002</v>
          </cell>
          <cell r="SL142">
            <v>3279.5601000000001</v>
          </cell>
          <cell r="SM142">
            <v>3429.1051670000002</v>
          </cell>
          <cell r="SN142">
            <v>3320.4238409999998</v>
          </cell>
          <cell r="SO142">
            <v>3572.8181970000001</v>
          </cell>
          <cell r="SP142">
            <v>3527.7382379999999</v>
          </cell>
          <cell r="SQ142">
            <v>4209.679564</v>
          </cell>
          <cell r="SR142">
            <v>4402.7954909999999</v>
          </cell>
          <cell r="SS142">
            <v>4592.0742829999999</v>
          </cell>
          <cell r="ST142">
            <v>4626.0416519999999</v>
          </cell>
          <cell r="SU142">
            <v>4499.8214639999997</v>
          </cell>
          <cell r="SV142">
            <v>4598.2183329999998</v>
          </cell>
          <cell r="SW142">
            <v>4444.6366770000004</v>
          </cell>
          <cell r="SX142">
            <v>4445.1171000000004</v>
          </cell>
          <cell r="TE142">
            <v>0.38600000000000001</v>
          </cell>
          <cell r="TF142">
            <v>0.39</v>
          </cell>
          <cell r="TG142">
            <v>0.39200000000000002</v>
          </cell>
          <cell r="TH142">
            <v>0.39700000000000002</v>
          </cell>
          <cell r="TI142">
            <v>0.39800000000000002</v>
          </cell>
          <cell r="TJ142">
            <v>0.39700000000000002</v>
          </cell>
          <cell r="TQ142">
            <v>29.253517429999999</v>
          </cell>
          <cell r="TR142">
            <v>29.11353012</v>
          </cell>
          <cell r="TS142">
            <v>28.988858180000001</v>
          </cell>
          <cell r="TT142">
            <v>28.82103884</v>
          </cell>
          <cell r="TU142">
            <v>28.67441268</v>
          </cell>
          <cell r="TV142">
            <v>28.476125360000001</v>
          </cell>
          <cell r="UC142">
            <v>29.433272389999999</v>
          </cell>
          <cell r="UD142">
            <v>29.347826090000002</v>
          </cell>
          <cell r="UE142">
            <v>29.241877259999999</v>
          </cell>
          <cell r="UF142">
            <v>29.10714286</v>
          </cell>
          <cell r="UG142">
            <v>28.928571430000002</v>
          </cell>
          <cell r="UH142">
            <v>28.853046590000002</v>
          </cell>
          <cell r="UI142">
            <v>25.777370449999999</v>
          </cell>
          <cell r="UJ142">
            <v>25.28807831</v>
          </cell>
          <cell r="UK142">
            <v>24.91914177</v>
          </cell>
          <cell r="UL142">
            <v>24.497903820000001</v>
          </cell>
          <cell r="UM142">
            <v>24.084735869999999</v>
          </cell>
          <cell r="UN142">
            <v>23.61940002</v>
          </cell>
          <cell r="UO142">
            <v>23.20919228</v>
          </cell>
          <cell r="UP142">
            <v>22.78923035</v>
          </cell>
          <cell r="UQ142">
            <v>22.415214540000001</v>
          </cell>
          <cell r="UR142">
            <v>21.911756520000001</v>
          </cell>
          <cell r="US142">
            <v>21.471878050000001</v>
          </cell>
          <cell r="UT142">
            <v>20.87701607</v>
          </cell>
          <cell r="VA142">
            <v>35.65204</v>
          </cell>
          <cell r="VB142">
            <v>35.65204</v>
          </cell>
          <cell r="VC142">
            <v>35.65204</v>
          </cell>
          <cell r="VD142">
            <v>35.65204</v>
          </cell>
          <cell r="VE142">
            <v>35.65204</v>
          </cell>
          <cell r="VF142">
            <v>35.65204</v>
          </cell>
          <cell r="VM142">
            <v>28.899319999999999</v>
          </cell>
          <cell r="VN142">
            <v>28.899319999999999</v>
          </cell>
          <cell r="VO142">
            <v>28.899319999999999</v>
          </cell>
          <cell r="VP142">
            <v>28.899319999999999</v>
          </cell>
          <cell r="VQ142">
            <v>28.899319999999999</v>
          </cell>
          <cell r="VR142">
            <v>28.899319999999999</v>
          </cell>
          <cell r="VS142">
            <v>169</v>
          </cell>
          <cell r="VT142">
            <v>0.67100000000000004</v>
          </cell>
          <cell r="VU142">
            <v>0.66800000000000004</v>
          </cell>
          <cell r="VV142">
            <v>0.66500000000000004</v>
          </cell>
          <cell r="VW142">
            <v>0.66300000000000003</v>
          </cell>
          <cell r="VX142">
            <v>0.66100000000000003</v>
          </cell>
          <cell r="VY142">
            <v>0.65900000000000003</v>
          </cell>
          <cell r="VZ142">
            <v>0.65800000000000003</v>
          </cell>
          <cell r="WA142">
            <v>0.65600000000000003</v>
          </cell>
          <cell r="WB142">
            <v>0.65700000000000003</v>
          </cell>
          <cell r="WC142">
            <v>0.65400000000000003</v>
          </cell>
          <cell r="WD142">
            <v>0.65400000000000003</v>
          </cell>
          <cell r="WE142">
            <v>0.65300000000000002</v>
          </cell>
          <cell r="WF142">
            <v>0.65</v>
          </cell>
          <cell r="WG142">
            <v>0.68</v>
          </cell>
          <cell r="WH142">
            <v>0.67600000000000005</v>
          </cell>
          <cell r="WI142">
            <v>0.67200000000000004</v>
          </cell>
          <cell r="WJ142">
            <v>0.66700000000000004</v>
          </cell>
          <cell r="WK142">
            <v>0.66300000000000003</v>
          </cell>
          <cell r="WL142">
            <v>0.65900000000000003</v>
          </cell>
          <cell r="WM142">
            <v>0.65600000000000003</v>
          </cell>
          <cell r="WN142">
            <v>0.65500000000000003</v>
          </cell>
          <cell r="WO142">
            <v>0.65200000000000002</v>
          </cell>
          <cell r="WP142">
            <v>0.59499999999999997</v>
          </cell>
          <cell r="WQ142">
            <v>0.59199999999999997</v>
          </cell>
          <cell r="WR142">
            <v>0.58599999999999997</v>
          </cell>
          <cell r="WS142">
            <v>0.58099999999999996</v>
          </cell>
          <cell r="WT142">
            <v>0.57599999999999996</v>
          </cell>
          <cell r="WU142">
            <v>0.72899999999999998</v>
          </cell>
          <cell r="WV142">
            <v>0.72799999999999998</v>
          </cell>
          <cell r="WW142">
            <v>0.72599999999999998</v>
          </cell>
          <cell r="WX142">
            <v>0.72499999999999998</v>
          </cell>
          <cell r="WY142">
            <v>0.72499999999999998</v>
          </cell>
          <cell r="WZ142">
            <v>341</v>
          </cell>
          <cell r="XA142">
            <v>322</v>
          </cell>
          <cell r="XB142">
            <v>303</v>
          </cell>
          <cell r="XC142">
            <v>291</v>
          </cell>
          <cell r="XD142">
            <v>281</v>
          </cell>
          <cell r="XE142">
            <v>274</v>
          </cell>
          <cell r="XF142">
            <v>273</v>
          </cell>
          <cell r="XG142">
            <v>267</v>
          </cell>
          <cell r="XH142">
            <v>281</v>
          </cell>
          <cell r="XI142">
            <v>257</v>
          </cell>
          <cell r="XJ142">
            <v>249</v>
          </cell>
          <cell r="XK142">
            <v>242</v>
          </cell>
          <cell r="XL142">
            <v>234</v>
          </cell>
          <cell r="XM142">
            <v>225</v>
          </cell>
          <cell r="XN142">
            <v>213</v>
          </cell>
          <cell r="XO142">
            <v>200</v>
          </cell>
          <cell r="XP142">
            <v>187</v>
          </cell>
          <cell r="XQ142">
            <v>179</v>
          </cell>
          <cell r="XR142">
            <v>173</v>
          </cell>
          <cell r="XS142">
            <v>170</v>
          </cell>
          <cell r="XT142">
            <v>168</v>
          </cell>
          <cell r="XU142">
            <v>166</v>
          </cell>
          <cell r="XV142">
            <v>164</v>
          </cell>
          <cell r="XW142">
            <v>160</v>
          </cell>
          <cell r="XX142">
            <v>155</v>
          </cell>
          <cell r="XY142">
            <v>151</v>
          </cell>
          <cell r="XZ142">
            <v>148</v>
          </cell>
          <cell r="YA142">
            <v>145</v>
          </cell>
          <cell r="YB142">
            <v>145</v>
          </cell>
          <cell r="YC142">
            <v>145</v>
          </cell>
          <cell r="YD142">
            <v>145</v>
          </cell>
          <cell r="YE142">
            <v>145</v>
          </cell>
          <cell r="YF142">
            <v>83.454999999999998</v>
          </cell>
          <cell r="YG142">
            <v>82.91</v>
          </cell>
          <cell r="YH142">
            <v>81.680000000000007</v>
          </cell>
          <cell r="YI142">
            <v>80.995999999999995</v>
          </cell>
          <cell r="YJ142">
            <v>79.873000000000005</v>
          </cell>
          <cell r="YK142">
            <v>77.921999999999997</v>
          </cell>
          <cell r="YL142">
            <v>76.260999999999996</v>
          </cell>
          <cell r="YM142">
            <v>75.186999999999998</v>
          </cell>
          <cell r="YN142">
            <v>73.745000000000005</v>
          </cell>
          <cell r="YO142">
            <v>75.894999999999996</v>
          </cell>
          <cell r="YP142">
            <v>77.637</v>
          </cell>
          <cell r="YQ142">
            <v>78.515000000000001</v>
          </cell>
          <cell r="YR142">
            <v>77.475999999999999</v>
          </cell>
          <cell r="YS142">
            <v>76.91</v>
          </cell>
          <cell r="YT142">
            <v>74.722999999999999</v>
          </cell>
          <cell r="YU142">
            <v>73.658000000000001</v>
          </cell>
          <cell r="YV142">
            <v>72.956000000000003</v>
          </cell>
          <cell r="YW142">
            <v>71.638000000000005</v>
          </cell>
          <cell r="YX142">
            <v>69.646000000000001</v>
          </cell>
          <cell r="YY142">
            <v>67.902000000000001</v>
          </cell>
          <cell r="YZ142">
            <v>69.097999999999999</v>
          </cell>
          <cell r="ZA142">
            <v>68.376999999999995</v>
          </cell>
          <cell r="ZB142">
            <v>67.977000000000004</v>
          </cell>
          <cell r="ZC142">
            <v>67.195999999999998</v>
          </cell>
          <cell r="ZD142">
            <v>64.602000000000004</v>
          </cell>
          <cell r="ZE142">
            <v>61.956000000000003</v>
          </cell>
          <cell r="ZF142">
            <v>59.612000000000002</v>
          </cell>
          <cell r="ZG142">
            <v>58.459000000000003</v>
          </cell>
          <cell r="ZH142">
            <v>57.973999999999997</v>
          </cell>
          <cell r="ZI142">
            <v>57.097999999999999</v>
          </cell>
          <cell r="ZJ142">
            <v>56.414999999999999</v>
          </cell>
          <cell r="ZK142">
            <v>55.25</v>
          </cell>
          <cell r="ZL142">
            <v>7.24</v>
          </cell>
          <cell r="ZM142">
            <v>7.54</v>
          </cell>
          <cell r="ZN142">
            <v>7.84</v>
          </cell>
          <cell r="ZO142">
            <v>8.14</v>
          </cell>
          <cell r="ZP142">
            <v>8.44</v>
          </cell>
          <cell r="ZQ142">
            <v>8.74</v>
          </cell>
          <cell r="ZR142">
            <v>8.5380000000000003</v>
          </cell>
          <cell r="ZS142">
            <v>8.3360000000000003</v>
          </cell>
          <cell r="ZT142">
            <v>8.1340000000000003</v>
          </cell>
          <cell r="ZU142">
            <v>7.9320000000000004</v>
          </cell>
          <cell r="ZV142">
            <v>7.73</v>
          </cell>
          <cell r="ZW142">
            <v>7.6059999999999999</v>
          </cell>
          <cell r="ZX142">
            <v>7.4820000000000002</v>
          </cell>
          <cell r="ZY142">
            <v>7.3579999999999997</v>
          </cell>
          <cell r="ZZ142">
            <v>7.234</v>
          </cell>
          <cell r="AAA142">
            <v>7.11</v>
          </cell>
          <cell r="AAB142">
            <v>7.2039999999999997</v>
          </cell>
          <cell r="AAC142">
            <v>7.298</v>
          </cell>
          <cell r="AAD142">
            <v>7.3920000000000003</v>
          </cell>
          <cell r="AAE142">
            <v>7.4859999999999998</v>
          </cell>
          <cell r="AAF142">
            <v>7.58</v>
          </cell>
          <cell r="AAG142">
            <v>7.8840000000000003</v>
          </cell>
          <cell r="AAH142">
            <v>8.1880000000000006</v>
          </cell>
          <cell r="AAI142">
            <v>8.4920000000000009</v>
          </cell>
          <cell r="AAJ142">
            <v>8.7959999999999994</v>
          </cell>
          <cell r="AAK142">
            <v>9.1</v>
          </cell>
          <cell r="AAL142">
            <v>9.52</v>
          </cell>
          <cell r="AAM142">
            <v>9.94</v>
          </cell>
          <cell r="AAN142">
            <v>10.36</v>
          </cell>
          <cell r="AAO142">
            <v>10.78</v>
          </cell>
          <cell r="AAP142">
            <v>10.78</v>
          </cell>
          <cell r="AAQ142">
            <v>10.78</v>
          </cell>
          <cell r="AAR142">
            <v>15.23</v>
          </cell>
          <cell r="AAS142">
            <v>15.964</v>
          </cell>
          <cell r="AAT142">
            <v>16.698</v>
          </cell>
          <cell r="AAU142">
            <v>17.431999999999999</v>
          </cell>
          <cell r="AAV142">
            <v>18.166</v>
          </cell>
          <cell r="AAW142">
            <v>18.899999999999999</v>
          </cell>
          <cell r="AAX142">
            <v>18.495999999999999</v>
          </cell>
          <cell r="AAY142">
            <v>18.091999999999999</v>
          </cell>
          <cell r="AAZ142">
            <v>17.687999999999999</v>
          </cell>
          <cell r="ABA142">
            <v>17.283999999999999</v>
          </cell>
          <cell r="ABB142">
            <v>16.88</v>
          </cell>
          <cell r="ABC142">
            <v>16.547999999999998</v>
          </cell>
          <cell r="ABD142">
            <v>16.216000000000001</v>
          </cell>
          <cell r="ABE142">
            <v>15.884</v>
          </cell>
          <cell r="ABF142">
            <v>15.552</v>
          </cell>
          <cell r="ABG142">
            <v>15.22</v>
          </cell>
          <cell r="ABH142">
            <v>15.082000000000001</v>
          </cell>
          <cell r="ABI142">
            <v>14.944000000000001</v>
          </cell>
          <cell r="ABJ142">
            <v>14.805999999999999</v>
          </cell>
          <cell r="ABK142">
            <v>14.667999999999999</v>
          </cell>
          <cell r="ABL142">
            <v>14.53</v>
          </cell>
          <cell r="ABM142">
            <v>14.584</v>
          </cell>
          <cell r="ABN142">
            <v>14.638</v>
          </cell>
          <cell r="ABO142">
            <v>14.692</v>
          </cell>
          <cell r="ABP142">
            <v>14.746</v>
          </cell>
          <cell r="ABQ142">
            <v>14.8</v>
          </cell>
          <cell r="ABR142">
            <v>14.98</v>
          </cell>
          <cell r="ABS142">
            <v>15.16</v>
          </cell>
          <cell r="ABT142">
            <v>15.34</v>
          </cell>
          <cell r="ABU142">
            <v>15.52</v>
          </cell>
          <cell r="ABV142">
            <v>15.52</v>
          </cell>
          <cell r="ABW142">
            <v>15.52</v>
          </cell>
          <cell r="ABX142">
            <v>1.8348623850000001</v>
          </cell>
          <cell r="ABY142">
            <v>1.8348623850000001</v>
          </cell>
          <cell r="ABZ142">
            <v>1.8348623850000001</v>
          </cell>
          <cell r="ACA142">
            <v>1.8348623850000001</v>
          </cell>
          <cell r="ACB142">
            <v>1.8348623850000001</v>
          </cell>
          <cell r="ACC142">
            <v>1.8348623850000001</v>
          </cell>
          <cell r="ACD142">
            <v>1.8348623850000001</v>
          </cell>
          <cell r="ACE142">
            <v>1.8348623850000001</v>
          </cell>
          <cell r="ACF142">
            <v>1.8348623850000001</v>
          </cell>
          <cell r="ACG142">
            <v>1.8348623850000001</v>
          </cell>
          <cell r="ACH142">
            <v>1.8348623850000001</v>
          </cell>
          <cell r="ACI142">
            <v>1.8348623850000001</v>
          </cell>
          <cell r="ACJ142">
            <v>1.8348623850000001</v>
          </cell>
          <cell r="ACK142">
            <v>0.91743119299999998</v>
          </cell>
          <cell r="ACL142">
            <v>0.91743119299999998</v>
          </cell>
          <cell r="ACM142">
            <v>0.91743119299999998</v>
          </cell>
          <cell r="ACN142">
            <v>0.91743119299999998</v>
          </cell>
          <cell r="ACO142">
            <v>0.91743119299999998</v>
          </cell>
          <cell r="ACP142">
            <v>0.91743119299999998</v>
          </cell>
          <cell r="ACQ142">
            <v>0.91743119299999998</v>
          </cell>
          <cell r="ACR142">
            <v>0.91743119299999998</v>
          </cell>
          <cell r="ACS142">
            <v>0.91743119299999998</v>
          </cell>
          <cell r="ACT142">
            <v>2.7027027029999999</v>
          </cell>
          <cell r="ACU142">
            <v>2.7027027029999999</v>
          </cell>
          <cell r="ACV142">
            <v>2.7027027029999999</v>
          </cell>
          <cell r="ACW142">
            <v>2.7027027029999999</v>
          </cell>
          <cell r="ACX142">
            <v>2.7027027029999999</v>
          </cell>
          <cell r="ACY142">
            <v>0</v>
          </cell>
          <cell r="ACZ142">
            <v>0</v>
          </cell>
          <cell r="ADA142">
            <v>0</v>
          </cell>
          <cell r="ADB142">
            <v>0</v>
          </cell>
          <cell r="ADC142">
            <v>0</v>
          </cell>
          <cell r="ADD142">
            <v>98.165137610000002</v>
          </cell>
          <cell r="ADE142">
            <v>98.165137610000002</v>
          </cell>
          <cell r="ADF142">
            <v>98.165137610000002</v>
          </cell>
          <cell r="ADG142">
            <v>98.165137610000002</v>
          </cell>
          <cell r="ADH142">
            <v>98.165137610000002</v>
          </cell>
          <cell r="ADI142">
            <v>98.165137610000002</v>
          </cell>
          <cell r="ADJ142">
            <v>98.165137610000002</v>
          </cell>
          <cell r="ADK142">
            <v>98.165137610000002</v>
          </cell>
          <cell r="ADL142">
            <v>98.165137610000002</v>
          </cell>
          <cell r="ADM142">
            <v>98.165137610000002</v>
          </cell>
          <cell r="ADN142">
            <v>98.165137610000002</v>
          </cell>
          <cell r="ADO142">
            <v>98.165137610000002</v>
          </cell>
          <cell r="ADP142">
            <v>98.165137610000002</v>
          </cell>
          <cell r="ADQ142">
            <v>99.082568809999998</v>
          </cell>
          <cell r="ADR142">
            <v>99.082568809999998</v>
          </cell>
          <cell r="ADS142">
            <v>99.082568809999998</v>
          </cell>
          <cell r="ADT142">
            <v>99.082568809999998</v>
          </cell>
          <cell r="ADU142">
            <v>99.082568809999998</v>
          </cell>
          <cell r="ADV142">
            <v>99.082568809999998</v>
          </cell>
          <cell r="ADW142">
            <v>99.082568809999998</v>
          </cell>
          <cell r="ADX142">
            <v>99.082568809999998</v>
          </cell>
          <cell r="ADY142">
            <v>99.082568809999998</v>
          </cell>
          <cell r="ADZ142">
            <v>97.297297299999997</v>
          </cell>
          <cell r="AEA142">
            <v>97.297297299999997</v>
          </cell>
          <cell r="AEB142">
            <v>97.297297299999997</v>
          </cell>
          <cell r="AEC142">
            <v>97.297297299999997</v>
          </cell>
          <cell r="AED142">
            <v>97.297297299999997</v>
          </cell>
          <cell r="AEE142">
            <v>100</v>
          </cell>
          <cell r="AEF142">
            <v>100</v>
          </cell>
          <cell r="AEG142">
            <v>100</v>
          </cell>
          <cell r="AEH142">
            <v>100</v>
          </cell>
          <cell r="AEI142">
            <v>100</v>
          </cell>
          <cell r="AEJ142">
            <v>72.412000000000006</v>
          </cell>
          <cell r="AEK142">
            <v>71.968999999999994</v>
          </cell>
          <cell r="AEL142">
            <v>71.31</v>
          </cell>
          <cell r="AEM142">
            <v>70.492999999999995</v>
          </cell>
          <cell r="AEN142">
            <v>70.311000000000007</v>
          </cell>
          <cell r="AEO142">
            <v>70.617999999999995</v>
          </cell>
          <cell r="AEP142">
            <v>70.347999999999999</v>
          </cell>
          <cell r="AEQ142">
            <v>70.695999999999998</v>
          </cell>
          <cell r="AER142">
            <v>71.051000000000002</v>
          </cell>
          <cell r="AES142">
            <v>71.082999999999998</v>
          </cell>
          <cell r="AET142">
            <v>71.366</v>
          </cell>
          <cell r="AEU142">
            <v>69.266000000000005</v>
          </cell>
          <cell r="AEV142">
            <v>67.082999999999998</v>
          </cell>
          <cell r="AEW142">
            <v>64.823999999999998</v>
          </cell>
          <cell r="AEX142">
            <v>62.497999999999998</v>
          </cell>
          <cell r="AEY142">
            <v>60.112000000000002</v>
          </cell>
          <cell r="AEZ142">
            <v>57.677</v>
          </cell>
          <cell r="AFA142">
            <v>55.204999999999998</v>
          </cell>
          <cell r="AFB142">
            <v>52.707999999999998</v>
          </cell>
          <cell r="AFC142">
            <v>50.195999999999998</v>
          </cell>
          <cell r="AFD142">
            <v>47.683999999999997</v>
          </cell>
          <cell r="AFE142">
            <v>47.722999999999999</v>
          </cell>
          <cell r="AFF142">
            <v>47.634999999999998</v>
          </cell>
          <cell r="AFG142">
            <v>47.573999999999998</v>
          </cell>
          <cell r="AFH142">
            <v>47.216000000000001</v>
          </cell>
          <cell r="AFI142">
            <v>46.997</v>
          </cell>
          <cell r="AFJ142">
            <v>46.938000000000002</v>
          </cell>
          <cell r="AFK142">
            <v>46.893999999999998</v>
          </cell>
          <cell r="AFL142">
            <v>46.973999999999997</v>
          </cell>
          <cell r="AFM142">
            <v>46.871000000000002</v>
          </cell>
          <cell r="AFN142">
            <v>46.424999999999997</v>
          </cell>
          <cell r="AFO142">
            <v>46.253999999999998</v>
          </cell>
          <cell r="AFP142">
            <v>73.793000000000006</v>
          </cell>
          <cell r="AFQ142">
            <v>73.706999999999994</v>
          </cell>
          <cell r="AFR142">
            <v>73.540000000000006</v>
          </cell>
          <cell r="AFS142">
            <v>73.251999999999995</v>
          </cell>
          <cell r="AFT142">
            <v>73.173000000000002</v>
          </cell>
          <cell r="AFU142">
            <v>73.302999999999997</v>
          </cell>
          <cell r="AFV142">
            <v>73.191000000000003</v>
          </cell>
          <cell r="AFW142">
            <v>73.334000000000003</v>
          </cell>
          <cell r="AFX142">
            <v>73.459999999999994</v>
          </cell>
          <cell r="AFY142">
            <v>73.471000000000004</v>
          </cell>
          <cell r="AFZ142">
            <v>73.557000000000002</v>
          </cell>
          <cell r="AGA142">
            <v>71.436000000000007</v>
          </cell>
          <cell r="AGB142">
            <v>69.215000000000003</v>
          </cell>
          <cell r="AGC142">
            <v>66.903000000000006</v>
          </cell>
          <cell r="AGD142">
            <v>64.507000000000005</v>
          </cell>
          <cell r="AGE142">
            <v>62.034999999999997</v>
          </cell>
          <cell r="AGF142">
            <v>59.5</v>
          </cell>
          <cell r="AGG142">
            <v>56.914000000000001</v>
          </cell>
          <cell r="AGH142">
            <v>54.29</v>
          </cell>
          <cell r="AGI142">
            <v>51.642000000000003</v>
          </cell>
          <cell r="AGJ142">
            <v>48.984000000000002</v>
          </cell>
          <cell r="AGK142">
            <v>49</v>
          </cell>
          <cell r="AGL142">
            <v>48.962000000000003</v>
          </cell>
          <cell r="AGM142">
            <v>48.935000000000002</v>
          </cell>
          <cell r="AGN142">
            <v>48.749000000000002</v>
          </cell>
          <cell r="AGO142">
            <v>48.612000000000002</v>
          </cell>
          <cell r="AGP142">
            <v>48.570999999999998</v>
          </cell>
          <cell r="AGQ142">
            <v>48.54</v>
          </cell>
          <cell r="AGR142">
            <v>48.595999999999997</v>
          </cell>
          <cell r="AGS142">
            <v>48.523000000000003</v>
          </cell>
          <cell r="AGT142">
            <v>48.061</v>
          </cell>
          <cell r="AGU142">
            <v>48.14</v>
          </cell>
          <cell r="AGV142">
            <v>4</v>
          </cell>
          <cell r="AGW142">
            <v>0.36099999999999999</v>
          </cell>
          <cell r="AGX142">
            <v>0.37</v>
          </cell>
          <cell r="AGY142">
            <v>0.38100000000000001</v>
          </cell>
          <cell r="AGZ142">
            <v>0.39500000000000002</v>
          </cell>
          <cell r="AHA142">
            <v>0.40799999999999997</v>
          </cell>
          <cell r="AHB142">
            <v>0.41299999999999998</v>
          </cell>
          <cell r="AHC142">
            <v>0.41799999999999998</v>
          </cell>
          <cell r="AHD142">
            <v>0.42</v>
          </cell>
          <cell r="AHE142">
            <v>0.42599999999999999</v>
          </cell>
          <cell r="AHF142">
            <v>0.437</v>
          </cell>
          <cell r="AHG142">
            <v>0.44</v>
          </cell>
          <cell r="AHH142">
            <v>0.443</v>
          </cell>
          <cell r="AHI142">
            <v>0.44700000000000001</v>
          </cell>
          <cell r="AHJ142">
            <v>0.45100000000000001</v>
          </cell>
          <cell r="AHK142">
            <v>0.45200000000000001</v>
          </cell>
          <cell r="AHL142">
            <v>0.45800000000000002</v>
          </cell>
          <cell r="AHM142">
            <v>0.46</v>
          </cell>
          <cell r="AHN142">
            <v>0.46800000000000003</v>
          </cell>
          <cell r="AHO142">
            <v>0.47399999999999998</v>
          </cell>
          <cell r="AHP142">
            <v>0.47799999999999998</v>
          </cell>
          <cell r="AHQ142">
            <v>0.48599999999999999</v>
          </cell>
          <cell r="AHR142">
            <v>0.48899999999999999</v>
          </cell>
          <cell r="AHS142">
            <v>0.497</v>
          </cell>
          <cell r="AHT142">
            <v>0.503</v>
          </cell>
          <cell r="AHU142">
            <v>0.51900000000000002</v>
          </cell>
          <cell r="AHV142">
            <v>0.52900000000000003</v>
          </cell>
          <cell r="AHW142">
            <v>0.53400000000000003</v>
          </cell>
          <cell r="AHX142">
            <v>0.53900000000000003</v>
          </cell>
          <cell r="AHY142">
            <v>0.53600000000000003</v>
          </cell>
          <cell r="AHZ142">
            <v>0.54300000000000004</v>
          </cell>
          <cell r="AIA142">
            <v>0.54300000000000004</v>
          </cell>
          <cell r="AIB142">
            <v>0.54100000000000004</v>
          </cell>
          <cell r="AIC142">
            <v>2.4324324320000001</v>
          </cell>
          <cell r="AID142">
            <v>2.6315789469999999</v>
          </cell>
          <cell r="AIE142">
            <v>2.5575447570000001</v>
          </cell>
          <cell r="AIF142">
            <v>2.4691358019999998</v>
          </cell>
          <cell r="AIG142">
            <v>2.625298329</v>
          </cell>
          <cell r="AIH142">
            <v>2.3640661939999998</v>
          </cell>
          <cell r="AII142">
            <v>2.790697674</v>
          </cell>
          <cell r="AIJ142">
            <v>2.7777777779999999</v>
          </cell>
          <cell r="AIK142">
            <v>2.0689655170000001</v>
          </cell>
          <cell r="AIL142">
            <v>1.576576577</v>
          </cell>
          <cell r="AIM142">
            <v>1.565995526</v>
          </cell>
          <cell r="AIN142">
            <v>1.77383592</v>
          </cell>
          <cell r="AIO142">
            <v>1.758241758</v>
          </cell>
          <cell r="AIP142">
            <v>2.169197397</v>
          </cell>
          <cell r="AIQ142">
            <v>1.952277657</v>
          </cell>
          <cell r="AIR142">
            <v>1.716738197</v>
          </cell>
          <cell r="AIS142">
            <v>1.9189765459999999</v>
          </cell>
          <cell r="AIT142">
            <v>2.0920502089999999</v>
          </cell>
          <cell r="AIU142">
            <v>2.0661157019999998</v>
          </cell>
          <cell r="AIV142">
            <v>2.4489795920000001</v>
          </cell>
          <cell r="AIW142">
            <v>2.6052104210000002</v>
          </cell>
          <cell r="AIX142">
            <v>2.9761904760000002</v>
          </cell>
          <cell r="AIY142">
            <v>3.1189083819999999</v>
          </cell>
          <cell r="AIZ142">
            <v>2.8957528959999999</v>
          </cell>
          <cell r="AJA142">
            <v>2.6266416509999999</v>
          </cell>
          <cell r="AJB142">
            <v>2.2181146030000001</v>
          </cell>
          <cell r="AJC142">
            <v>2.3765996340000002</v>
          </cell>
          <cell r="AJD142">
            <v>2.355072464</v>
          </cell>
          <cell r="AJE142">
            <v>3.249097473</v>
          </cell>
          <cell r="AJF142">
            <v>3.0357142860000002</v>
          </cell>
          <cell r="AJG142">
            <v>3.0357142860000002</v>
          </cell>
          <cell r="AJH142">
            <v>3.0465949819999998</v>
          </cell>
          <cell r="AJI142">
            <v>0.466740716</v>
          </cell>
          <cell r="AJJ142">
            <v>0.459015644</v>
          </cell>
          <cell r="AJK142">
            <v>0.453060729</v>
          </cell>
          <cell r="AJL142">
            <v>0.44273134400000003</v>
          </cell>
          <cell r="AJM142">
            <v>0.430368317</v>
          </cell>
          <cell r="AJN142">
            <v>0.39698788899999998</v>
          </cell>
          <cell r="AJO142">
            <v>0.41161044800000002</v>
          </cell>
          <cell r="AJP142">
            <v>0.472915325</v>
          </cell>
          <cell r="AJQ142">
            <v>0.51266965499999995</v>
          </cell>
          <cell r="AJR142">
            <v>0.42754219100000002</v>
          </cell>
          <cell r="AJS142">
            <v>0.45552130400000002</v>
          </cell>
          <cell r="AJT142">
            <v>0.53660235599999995</v>
          </cell>
          <cell r="AJU142">
            <v>0.57135867299999998</v>
          </cell>
          <cell r="AJV142">
            <v>0.63349850100000005</v>
          </cell>
          <cell r="AJW142">
            <v>0.70578015199999999</v>
          </cell>
          <cell r="AJX142">
            <v>0.67469829800000003</v>
          </cell>
          <cell r="AJY142">
            <v>0.64770091900000004</v>
          </cell>
          <cell r="AJZ142">
            <v>0.89816955700000001</v>
          </cell>
          <cell r="AKA142">
            <v>0.686978486</v>
          </cell>
          <cell r="AKB142">
            <v>0.71231064499999996</v>
          </cell>
          <cell r="AKC142">
            <v>0.63752076300000005</v>
          </cell>
          <cell r="AKD142">
            <v>0.69924529599999996</v>
          </cell>
          <cell r="AKE142">
            <v>0.65203765499999999</v>
          </cell>
          <cell r="AKF142">
            <v>0.68449408</v>
          </cell>
          <cell r="AKG142">
            <v>0.761231349</v>
          </cell>
          <cell r="AKH142">
            <v>0.78496258200000002</v>
          </cell>
          <cell r="AKI142">
            <v>0.80218700700000001</v>
          </cell>
          <cell r="AKJ142">
            <v>0.75555496600000005</v>
          </cell>
          <cell r="AKK142">
            <v>0.74460370600000003</v>
          </cell>
          <cell r="AKL142">
            <v>0.75405854699999997</v>
          </cell>
          <cell r="AKM142">
            <v>0.74349862</v>
          </cell>
          <cell r="AKN142">
            <v>0.74349862</v>
          </cell>
          <cell r="AKO142">
            <v>4.62</v>
          </cell>
          <cell r="AKP142">
            <v>4.79</v>
          </cell>
          <cell r="AKQ142">
            <v>4.8</v>
          </cell>
          <cell r="AKR142">
            <v>4.58</v>
          </cell>
          <cell r="AKS142">
            <v>4.97</v>
          </cell>
          <cell r="AKT142">
            <v>4.7</v>
          </cell>
          <cell r="AKU142">
            <v>5.35</v>
          </cell>
          <cell r="AKV142">
            <v>5.24</v>
          </cell>
          <cell r="AKW142">
            <v>3.56</v>
          </cell>
          <cell r="AKX142">
            <v>2.94</v>
          </cell>
          <cell r="AKY142">
            <v>2.65</v>
          </cell>
          <cell r="AKZ142">
            <v>2.83</v>
          </cell>
          <cell r="ALA142">
            <v>2.8</v>
          </cell>
          <cell r="ALB142">
            <v>3.79</v>
          </cell>
          <cell r="ALC142">
            <v>2.99</v>
          </cell>
          <cell r="ALD142">
            <v>2.58</v>
          </cell>
          <cell r="ALE142">
            <v>3.03</v>
          </cell>
          <cell r="ALF142">
            <v>3.28</v>
          </cell>
          <cell r="ALG142">
            <v>3.38</v>
          </cell>
          <cell r="ALH142">
            <v>4.24</v>
          </cell>
          <cell r="ALI142">
            <v>4.68</v>
          </cell>
          <cell r="ALJ142">
            <v>5.36</v>
          </cell>
          <cell r="ALK142">
            <v>5.62</v>
          </cell>
          <cell r="ALL142">
            <v>5.19</v>
          </cell>
          <cell r="ALM142">
            <v>4.5999999999999996</v>
          </cell>
          <cell r="ALN142">
            <v>3.71</v>
          </cell>
          <cell r="ALO142">
            <v>3.83</v>
          </cell>
          <cell r="ALP142">
            <v>3.79</v>
          </cell>
          <cell r="ALQ142">
            <v>5.82</v>
          </cell>
          <cell r="ALR142">
            <v>5.23</v>
          </cell>
          <cell r="ALS142">
            <v>5.23</v>
          </cell>
          <cell r="ALT142">
            <v>5.23</v>
          </cell>
        </row>
        <row r="143">
          <cell r="A143" t="str">
            <v>Poland</v>
          </cell>
          <cell r="B143" t="str">
            <v>POL</v>
          </cell>
          <cell r="C143" t="str">
            <v>Very High</v>
          </cell>
          <cell r="E143">
            <v>34</v>
          </cell>
          <cell r="F143">
            <v>0.71599999999999997</v>
          </cell>
          <cell r="G143">
            <v>0.71299999999999997</v>
          </cell>
          <cell r="H143">
            <v>0.71799999999999997</v>
          </cell>
          <cell r="I143">
            <v>0.73099999999999998</v>
          </cell>
          <cell r="J143">
            <v>0.74099999999999999</v>
          </cell>
          <cell r="K143">
            <v>0.746</v>
          </cell>
          <cell r="L143">
            <v>0.755</v>
          </cell>
          <cell r="M143">
            <v>0.76600000000000001</v>
          </cell>
          <cell r="N143">
            <v>0.77600000000000002</v>
          </cell>
          <cell r="O143">
            <v>0.78300000000000003</v>
          </cell>
          <cell r="P143">
            <v>0.79300000000000004</v>
          </cell>
          <cell r="Q143">
            <v>0.79900000000000004</v>
          </cell>
          <cell r="R143">
            <v>0.80600000000000005</v>
          </cell>
          <cell r="S143">
            <v>0.81100000000000005</v>
          </cell>
          <cell r="T143">
            <v>0.80900000000000005</v>
          </cell>
          <cell r="U143">
            <v>0.81499999999999995</v>
          </cell>
          <cell r="V143">
            <v>0.82</v>
          </cell>
          <cell r="W143">
            <v>0.82499999999999996</v>
          </cell>
          <cell r="X143">
            <v>0.83099999999999996</v>
          </cell>
          <cell r="Y143">
            <v>0.83499999999999996</v>
          </cell>
          <cell r="Z143">
            <v>0.84099999999999997</v>
          </cell>
          <cell r="AA143">
            <v>0.84699999999999998</v>
          </cell>
          <cell r="AB143">
            <v>0.85199999999999998</v>
          </cell>
          <cell r="AC143">
            <v>0.86299999999999999</v>
          </cell>
          <cell r="AD143">
            <v>0.86499999999999999</v>
          </cell>
          <cell r="AE143">
            <v>0.86799999999999999</v>
          </cell>
          <cell r="AF143">
            <v>0.872</v>
          </cell>
          <cell r="AG143">
            <v>0.875</v>
          </cell>
          <cell r="AH143">
            <v>0.877</v>
          </cell>
          <cell r="AI143">
            <v>0.88100000000000001</v>
          </cell>
          <cell r="AJ143">
            <v>0.876</v>
          </cell>
          <cell r="AK143">
            <v>0.876</v>
          </cell>
          <cell r="AL143">
            <v>70.677999999999997</v>
          </cell>
          <cell r="AM143">
            <v>70.377700000000004</v>
          </cell>
          <cell r="AN143">
            <v>70.907200000000003</v>
          </cell>
          <cell r="AO143">
            <v>71.419700000000006</v>
          </cell>
          <cell r="AP143">
            <v>71.710099999999997</v>
          </cell>
          <cell r="AQ143">
            <v>71.919300000000007</v>
          </cell>
          <cell r="AR143">
            <v>72.247200000000007</v>
          </cell>
          <cell r="AS143">
            <v>72.595100000000002</v>
          </cell>
          <cell r="AT143">
            <v>72.951700000000002</v>
          </cell>
          <cell r="AU143">
            <v>72.994600000000005</v>
          </cell>
          <cell r="AV143">
            <v>73.733500000000006</v>
          </cell>
          <cell r="AW143">
            <v>74.219300000000004</v>
          </cell>
          <cell r="AX143">
            <v>74.582599999999999</v>
          </cell>
          <cell r="AY143">
            <v>74.738399999999999</v>
          </cell>
          <cell r="AZ143">
            <v>74.971999999999994</v>
          </cell>
          <cell r="BA143">
            <v>75.093599999999995</v>
          </cell>
          <cell r="BB143">
            <v>75.283500000000004</v>
          </cell>
          <cell r="BC143">
            <v>75.3386</v>
          </cell>
          <cell r="BD143">
            <v>75.584199999999996</v>
          </cell>
          <cell r="BE143">
            <v>75.781099999999995</v>
          </cell>
          <cell r="BF143">
            <v>76.317499999999995</v>
          </cell>
          <cell r="BG143">
            <v>76.650599999999997</v>
          </cell>
          <cell r="BH143">
            <v>76.713800000000006</v>
          </cell>
          <cell r="BI143">
            <v>76.970500000000001</v>
          </cell>
          <cell r="BJ143">
            <v>77.569100000000006</v>
          </cell>
          <cell r="BK143">
            <v>77.415099999999995</v>
          </cell>
          <cell r="BL143">
            <v>77.802499999999995</v>
          </cell>
          <cell r="BM143">
            <v>77.720500000000001</v>
          </cell>
          <cell r="BN143">
            <v>77.628200000000007</v>
          </cell>
          <cell r="BO143">
            <v>77.927199999999999</v>
          </cell>
          <cell r="BP143">
            <v>76.942400000000006</v>
          </cell>
          <cell r="BQ143">
            <v>76.4572</v>
          </cell>
          <cell r="BR143">
            <v>12.235260009999999</v>
          </cell>
          <cell r="BS143">
            <v>12.27208042</v>
          </cell>
          <cell r="BT143">
            <v>12.25127983</v>
          </cell>
          <cell r="BU143">
            <v>12.88770008</v>
          </cell>
          <cell r="BV143">
            <v>13.10297012</v>
          </cell>
          <cell r="BW143">
            <v>13.054570200000001</v>
          </cell>
          <cell r="BX143">
            <v>13.263509750000001</v>
          </cell>
          <cell r="BY143">
            <v>13.779419900000001</v>
          </cell>
          <cell r="BZ143">
            <v>14.207949640000001</v>
          </cell>
          <cell r="CA143">
            <v>14.584019659999999</v>
          </cell>
          <cell r="CB143">
            <v>14.718259809999999</v>
          </cell>
          <cell r="CC143">
            <v>15.000829700000001</v>
          </cell>
          <cell r="CD143">
            <v>15.32771015</v>
          </cell>
          <cell r="CE143">
            <v>15.462109570000001</v>
          </cell>
          <cell r="CF143">
            <v>14.79946041</v>
          </cell>
          <cell r="CG143">
            <v>14.973839760000001</v>
          </cell>
          <cell r="CH143">
            <v>14.974929810000001</v>
          </cell>
          <cell r="CI143">
            <v>14.986149790000001</v>
          </cell>
          <cell r="CJ143">
            <v>15.004269600000001</v>
          </cell>
          <cell r="CK143">
            <v>15.053700449999999</v>
          </cell>
          <cell r="CL143">
            <v>15.304679869999999</v>
          </cell>
          <cell r="CM143">
            <v>15.224490169999999</v>
          </cell>
          <cell r="CN143">
            <v>15.340909959999999</v>
          </cell>
          <cell r="CO143">
            <v>16.308950419999999</v>
          </cell>
          <cell r="CP143">
            <v>15.98246956</v>
          </cell>
          <cell r="CQ143">
            <v>16.015189490000001</v>
          </cell>
          <cell r="CR143">
            <v>16.04790942</v>
          </cell>
          <cell r="CS143">
            <v>16.080629349999999</v>
          </cell>
          <cell r="CT143">
            <v>16.02598953</v>
          </cell>
          <cell r="CU143">
            <v>16.0271492</v>
          </cell>
          <cell r="CV143">
            <v>16.0271492</v>
          </cell>
          <cell r="CW143">
            <v>16.0271492</v>
          </cell>
          <cell r="CX143">
            <v>9.6709238820000003</v>
          </cell>
          <cell r="CY143">
            <v>9.8587297700000001</v>
          </cell>
          <cell r="CZ143">
            <v>10.04653566</v>
          </cell>
          <cell r="DA143">
            <v>10.23434155</v>
          </cell>
          <cell r="DB143">
            <v>10.422147430000001</v>
          </cell>
          <cell r="DC143">
            <v>10.609953320000001</v>
          </cell>
          <cell r="DD143">
            <v>10.73731594</v>
          </cell>
          <cell r="DE143">
            <v>10.864678550000001</v>
          </cell>
          <cell r="DF143">
            <v>10.992041159999999</v>
          </cell>
          <cell r="DG143">
            <v>11.119403780000001</v>
          </cell>
          <cell r="DH143">
            <v>11.246766389999999</v>
          </cell>
          <cell r="DI143">
            <v>11.350383430000001</v>
          </cell>
          <cell r="DJ143">
            <v>11.45400047</v>
          </cell>
          <cell r="DK143">
            <v>11.572967050000001</v>
          </cell>
          <cell r="DL143">
            <v>11.691933629999999</v>
          </cell>
          <cell r="DM143">
            <v>11.81090021</v>
          </cell>
          <cell r="DN143">
            <v>11.92986679</v>
          </cell>
          <cell r="DO143">
            <v>12.048833370000001</v>
          </cell>
          <cell r="DP143">
            <v>12.167799949999999</v>
          </cell>
          <cell r="DQ143">
            <v>12.34123993</v>
          </cell>
          <cell r="DR143">
            <v>12.31373024</v>
          </cell>
          <cell r="DS143">
            <v>12.55062008</v>
          </cell>
          <cell r="DT143">
            <v>12.78314018</v>
          </cell>
          <cell r="DU143">
            <v>12.778550149999999</v>
          </cell>
          <cell r="DV143">
            <v>12.83730984</v>
          </cell>
          <cell r="DW143">
            <v>12.92106485</v>
          </cell>
          <cell r="DX143">
            <v>13.00481987</v>
          </cell>
          <cell r="DY143">
            <v>13.044802430000001</v>
          </cell>
          <cell r="DZ143">
            <v>13.08478498</v>
          </cell>
          <cell r="EA143">
            <v>13.124767540000001</v>
          </cell>
          <cell r="EB143">
            <v>13.164750099999999</v>
          </cell>
          <cell r="EC143">
            <v>13.164750099999999</v>
          </cell>
          <cell r="ED143">
            <v>11133.69745</v>
          </cell>
          <cell r="EE143">
            <v>10122.21177</v>
          </cell>
          <cell r="EF143">
            <v>10237.20465</v>
          </cell>
          <cell r="EG143">
            <v>10665.09785</v>
          </cell>
          <cell r="EH143">
            <v>11564.267229999999</v>
          </cell>
          <cell r="EI143">
            <v>12273.674849999999</v>
          </cell>
          <cell r="EJ143">
            <v>13112.10744</v>
          </cell>
          <cell r="EK143">
            <v>13944.18476</v>
          </cell>
          <cell r="EL143">
            <v>14590.85743</v>
          </cell>
          <cell r="EM143">
            <v>15283.86066</v>
          </cell>
          <cell r="EN143">
            <v>16177.11083</v>
          </cell>
          <cell r="EO143">
            <v>16401.173449999998</v>
          </cell>
          <cell r="EP143">
            <v>16740.273499999999</v>
          </cell>
          <cell r="EQ143">
            <v>17231.434369999999</v>
          </cell>
          <cell r="ER143">
            <v>17707.896519999998</v>
          </cell>
          <cell r="ES143">
            <v>18610.391319999999</v>
          </cell>
          <cell r="ET143">
            <v>19685.718919999999</v>
          </cell>
          <cell r="EU143">
            <v>20882.844280000001</v>
          </cell>
          <cell r="EV143">
            <v>22011.451389999998</v>
          </cell>
          <cell r="EW143">
            <v>22400.26843</v>
          </cell>
          <cell r="EX143">
            <v>23207.363259999998</v>
          </cell>
          <cell r="EY143">
            <v>24307.203710000002</v>
          </cell>
          <cell r="EZ143">
            <v>24660.275460000001</v>
          </cell>
          <cell r="FA143">
            <v>24971.275679999999</v>
          </cell>
          <cell r="FB143">
            <v>25724.251199999999</v>
          </cell>
          <cell r="FC143">
            <v>26821.514330000002</v>
          </cell>
          <cell r="FD143">
            <v>27466.795590000002</v>
          </cell>
          <cell r="FE143">
            <v>28817.100859999999</v>
          </cell>
          <cell r="FF143">
            <v>30369.766169999999</v>
          </cell>
          <cell r="FG143">
            <v>31838.970799999999</v>
          </cell>
          <cell r="FH143">
            <v>31164.477940000001</v>
          </cell>
          <cell r="FI143">
            <v>33033.960809999997</v>
          </cell>
          <cell r="FJ143">
            <v>1</v>
          </cell>
          <cell r="FK143">
            <v>0.97199999999999998</v>
          </cell>
          <cell r="FL143">
            <v>0.97399999999999998</v>
          </cell>
          <cell r="FM143">
            <v>0.97499999999999998</v>
          </cell>
          <cell r="FN143">
            <v>0.97399999999999998</v>
          </cell>
          <cell r="FO143">
            <v>0.97899999999999998</v>
          </cell>
          <cell r="FP143">
            <v>0.98499999999999999</v>
          </cell>
          <cell r="FQ143">
            <v>0.98499999999999999</v>
          </cell>
          <cell r="FR143">
            <v>0.98599999999999999</v>
          </cell>
          <cell r="FS143">
            <v>0.98799999999999999</v>
          </cell>
          <cell r="FT143">
            <v>0.99099999999999999</v>
          </cell>
          <cell r="FU143">
            <v>0.99099999999999999</v>
          </cell>
          <cell r="FV143">
            <v>0.99199999999999999</v>
          </cell>
          <cell r="FW143">
            <v>0.99299999999999999</v>
          </cell>
          <cell r="FX143">
            <v>0.99299999999999999</v>
          </cell>
          <cell r="FY143">
            <v>0.996</v>
          </cell>
          <cell r="FZ143">
            <v>0.996</v>
          </cell>
          <cell r="GA143">
            <v>0.996</v>
          </cell>
          <cell r="GB143">
            <v>0.997</v>
          </cell>
          <cell r="GC143">
            <v>0.998</v>
          </cell>
          <cell r="GD143">
            <v>0.999</v>
          </cell>
          <cell r="GE143">
            <v>1.006</v>
          </cell>
          <cell r="GF143">
            <v>1.0069999999999999</v>
          </cell>
          <cell r="GG143">
            <v>1.0069999999999999</v>
          </cell>
          <cell r="GH143">
            <v>1.0069999999999999</v>
          </cell>
          <cell r="GI143">
            <v>1.0049999999999999</v>
          </cell>
          <cell r="GJ143">
            <v>1.006</v>
          </cell>
          <cell r="GK143">
            <v>1.0069999999999999</v>
          </cell>
          <cell r="GL143">
            <v>1.006</v>
          </cell>
          <cell r="GM143">
            <v>1.006</v>
          </cell>
          <cell r="GN143">
            <v>1.0049999999999999</v>
          </cell>
          <cell r="GO143">
            <v>1.008</v>
          </cell>
          <cell r="GP143">
            <v>1.008</v>
          </cell>
          <cell r="GQ143">
            <v>0.70460799799999996</v>
          </cell>
          <cell r="GR143">
            <v>0.701906535</v>
          </cell>
          <cell r="GS143">
            <v>0.70725431800000005</v>
          </cell>
          <cell r="GT143">
            <v>0.71952626200000003</v>
          </cell>
          <cell r="GU143">
            <v>0.731089777</v>
          </cell>
          <cell r="GV143">
            <v>0.739033736</v>
          </cell>
          <cell r="GW143">
            <v>0.74764200199999997</v>
          </cell>
          <cell r="GX143">
            <v>0.75909901599999996</v>
          </cell>
          <cell r="GY143">
            <v>0.76932530799999999</v>
          </cell>
          <cell r="GZ143">
            <v>0.77817785500000003</v>
          </cell>
          <cell r="HA143">
            <v>0.787375202</v>
          </cell>
          <cell r="HB143">
            <v>0.79482810500000001</v>
          </cell>
          <cell r="HC143">
            <v>0.801900999</v>
          </cell>
          <cell r="HD143">
            <v>0.80660315400000004</v>
          </cell>
          <cell r="HE143">
            <v>0.80579221599999995</v>
          </cell>
          <cell r="HF143">
            <v>0.81163296699999998</v>
          </cell>
          <cell r="HG143">
            <v>0.81681146599999999</v>
          </cell>
          <cell r="HH143">
            <v>0.82211801299999998</v>
          </cell>
          <cell r="HI143">
            <v>0.82782937999999995</v>
          </cell>
          <cell r="HJ143">
            <v>0.83238789999999996</v>
          </cell>
          <cell r="HK143">
            <v>0.84247561800000004</v>
          </cell>
          <cell r="HL143">
            <v>0.84883792800000002</v>
          </cell>
          <cell r="HM143">
            <v>0.85346795099999995</v>
          </cell>
          <cell r="HN143">
            <v>0.864183005</v>
          </cell>
          <cell r="HO143">
            <v>0.86535611099999998</v>
          </cell>
          <cell r="HP143">
            <v>0.868653601</v>
          </cell>
          <cell r="HQ143">
            <v>0.87323774300000001</v>
          </cell>
          <cell r="HR143">
            <v>0.875608889</v>
          </cell>
          <cell r="HS143">
            <v>0.87818486299999998</v>
          </cell>
          <cell r="HT143">
            <v>0.88210704900000003</v>
          </cell>
          <cell r="HU143">
            <v>0.87757539399999995</v>
          </cell>
          <cell r="HV143">
            <v>0.87832394700000005</v>
          </cell>
          <cell r="HW143">
            <v>75.278599999999997</v>
          </cell>
          <cell r="HX143">
            <v>75.1096</v>
          </cell>
          <cell r="HY143">
            <v>75.533000000000001</v>
          </cell>
          <cell r="HZ143">
            <v>75.828199999999995</v>
          </cell>
          <cell r="IA143">
            <v>76.074399999999997</v>
          </cell>
          <cell r="IB143">
            <v>76.393199999999993</v>
          </cell>
          <cell r="IC143">
            <v>76.560100000000006</v>
          </cell>
          <cell r="ID143">
            <v>76.954899999999995</v>
          </cell>
          <cell r="IE143">
            <v>77.289900000000003</v>
          </cell>
          <cell r="IF143">
            <v>77.429500000000004</v>
          </cell>
          <cell r="IG143">
            <v>77.932900000000004</v>
          </cell>
          <cell r="IH143">
            <v>78.356700000000004</v>
          </cell>
          <cell r="II143">
            <v>78.764899999999997</v>
          </cell>
          <cell r="IJ143">
            <v>78.884</v>
          </cell>
          <cell r="IK143">
            <v>79.223600000000005</v>
          </cell>
          <cell r="IL143">
            <v>79.338499999999996</v>
          </cell>
          <cell r="IM143">
            <v>79.577399999999997</v>
          </cell>
          <cell r="IN143">
            <v>79.672499999999999</v>
          </cell>
          <cell r="IO143">
            <v>79.858400000000003</v>
          </cell>
          <cell r="IP143">
            <v>79.953199999999995</v>
          </cell>
          <cell r="IQ143">
            <v>80.459800000000001</v>
          </cell>
          <cell r="IR143">
            <v>80.751400000000004</v>
          </cell>
          <cell r="IS143">
            <v>80.771100000000004</v>
          </cell>
          <cell r="IT143">
            <v>80.913899999999998</v>
          </cell>
          <cell r="IU143">
            <v>81.394099999999995</v>
          </cell>
          <cell r="IV143">
            <v>81.307000000000002</v>
          </cell>
          <cell r="IW143">
            <v>81.719099999999997</v>
          </cell>
          <cell r="IX143">
            <v>81.541799999999995</v>
          </cell>
          <cell r="IY143">
            <v>81.486500000000007</v>
          </cell>
          <cell r="IZ143">
            <v>81.739500000000007</v>
          </cell>
          <cell r="JA143">
            <v>80.984899999999996</v>
          </cell>
          <cell r="JB143">
            <v>80.388800000000003</v>
          </cell>
          <cell r="JC143">
            <v>12.488289829999999</v>
          </cell>
          <cell r="JD143">
            <v>12.47583008</v>
          </cell>
          <cell r="JE143">
            <v>12.444239619999999</v>
          </cell>
          <cell r="JF143">
            <v>13.00981045</v>
          </cell>
          <cell r="JG143">
            <v>13.28182983</v>
          </cell>
          <cell r="JH143">
            <v>13.317270280000001</v>
          </cell>
          <cell r="JI143">
            <v>13.58320999</v>
          </cell>
          <cell r="JJ143">
            <v>14.10095978</v>
          </cell>
          <cell r="JK143">
            <v>14.57161999</v>
          </cell>
          <cell r="JL143">
            <v>14.987059589999999</v>
          </cell>
          <cell r="JM143">
            <v>15.147410389999999</v>
          </cell>
          <cell r="JN143">
            <v>15.49427032</v>
          </cell>
          <cell r="JO143">
            <v>15.83261967</v>
          </cell>
          <cell r="JP143">
            <v>15.95726013</v>
          </cell>
          <cell r="JQ143">
            <v>15.415570260000001</v>
          </cell>
          <cell r="JR143">
            <v>15.5497303</v>
          </cell>
          <cell r="JS143">
            <v>15.531140329999999</v>
          </cell>
          <cell r="JT143">
            <v>15.556229589999999</v>
          </cell>
          <cell r="JU143">
            <v>15.618069650000001</v>
          </cell>
          <cell r="JV143">
            <v>15.70578957</v>
          </cell>
          <cell r="JW143">
            <v>16.100160599999999</v>
          </cell>
          <cell r="JX143">
            <v>16.063419339999999</v>
          </cell>
          <cell r="JY143">
            <v>16.190650940000001</v>
          </cell>
          <cell r="JZ143">
            <v>17.22479057</v>
          </cell>
          <cell r="KA143">
            <v>16.815099719999999</v>
          </cell>
          <cell r="KB143">
            <v>16.83546638</v>
          </cell>
          <cell r="KC143">
            <v>16.855833050000001</v>
          </cell>
          <cell r="KD143">
            <v>16.876199719999999</v>
          </cell>
          <cell r="KE143">
            <v>16.796409610000001</v>
          </cell>
          <cell r="KF143">
            <v>16.7696991</v>
          </cell>
          <cell r="KG143">
            <v>16.7696991</v>
          </cell>
          <cell r="KH143">
            <v>16.7696991</v>
          </cell>
          <cell r="KI143">
            <v>8.9342243400000001</v>
          </cell>
          <cell r="KJ143">
            <v>9.2039226060000008</v>
          </cell>
          <cell r="KK143">
            <v>9.4736208729999998</v>
          </cell>
          <cell r="KL143">
            <v>9.7433191390000005</v>
          </cell>
          <cell r="KM143">
            <v>10.01301741</v>
          </cell>
          <cell r="KN143">
            <v>10.28271567</v>
          </cell>
          <cell r="KO143">
            <v>10.4370715</v>
          </cell>
          <cell r="KP143">
            <v>10.58392042</v>
          </cell>
          <cell r="KQ143">
            <v>10.730769349999999</v>
          </cell>
          <cell r="KR143">
            <v>10.877618269999999</v>
          </cell>
          <cell r="KS143">
            <v>11.0244672</v>
          </cell>
          <cell r="KT143">
            <v>11.136763439999999</v>
          </cell>
          <cell r="KU143">
            <v>11.24905968</v>
          </cell>
          <cell r="KV143">
            <v>11.389861420000001</v>
          </cell>
          <cell r="KW143">
            <v>11.53066317</v>
          </cell>
          <cell r="KX143">
            <v>11.67146492</v>
          </cell>
          <cell r="KY143">
            <v>11.81226667</v>
          </cell>
          <cell r="KZ143">
            <v>11.953068419999999</v>
          </cell>
          <cell r="LA143">
            <v>12.09387016</v>
          </cell>
          <cell r="LB143">
            <v>12.302330019999999</v>
          </cell>
          <cell r="LC143">
            <v>12.295969960000001</v>
          </cell>
          <cell r="LD143">
            <v>12.55772018</v>
          </cell>
          <cell r="LE143">
            <v>12.78934956</v>
          </cell>
          <cell r="LF143">
            <v>12.808939929999999</v>
          </cell>
          <cell r="LG143">
            <v>12.882800100000001</v>
          </cell>
          <cell r="LH143">
            <v>13.00320005</v>
          </cell>
          <cell r="LI143">
            <v>13.123600010000001</v>
          </cell>
          <cell r="LJ143">
            <v>13.17770743</v>
          </cell>
          <cell r="LK143">
            <v>13.23181486</v>
          </cell>
          <cell r="LL143">
            <v>13.28592229</v>
          </cell>
          <cell r="LM143">
            <v>13.34002972</v>
          </cell>
          <cell r="LN143">
            <v>13.34002972</v>
          </cell>
          <cell r="LO143">
            <v>8341.6779299999998</v>
          </cell>
          <cell r="LP143">
            <v>7588.0999709999996</v>
          </cell>
          <cell r="LQ143">
            <v>7667.9191309999997</v>
          </cell>
          <cell r="LR143">
            <v>7988.5620680000002</v>
          </cell>
          <cell r="LS143">
            <v>8704.199224</v>
          </cell>
          <cell r="LT143">
            <v>9202.8085719999999</v>
          </cell>
          <cell r="LU143">
            <v>9818.445119</v>
          </cell>
          <cell r="LV143">
            <v>10382.938560000001</v>
          </cell>
          <cell r="LW143">
            <v>10887.20564</v>
          </cell>
          <cell r="LX143">
            <v>11437.194229999999</v>
          </cell>
          <cell r="LY143">
            <v>12238.991400000001</v>
          </cell>
          <cell r="LZ143">
            <v>12466.076789999999</v>
          </cell>
          <cell r="MA143">
            <v>12650.29796</v>
          </cell>
          <cell r="MB143">
            <v>12990.35096</v>
          </cell>
          <cell r="MC143">
            <v>13222.872810000001</v>
          </cell>
          <cell r="MD143">
            <v>13842.66798</v>
          </cell>
          <cell r="ME143">
            <v>14532.1787</v>
          </cell>
          <cell r="MF143">
            <v>15374.339620000001</v>
          </cell>
          <cell r="MG143">
            <v>16158.703310000001</v>
          </cell>
          <cell r="MH143">
            <v>16463.81739</v>
          </cell>
          <cell r="MI143">
            <v>17760.635590000002</v>
          </cell>
          <cell r="MJ143">
            <v>18573.546030000001</v>
          </cell>
          <cell r="MK143">
            <v>18872.345539999998</v>
          </cell>
          <cell r="ML143">
            <v>19071.011419999999</v>
          </cell>
          <cell r="MM143">
            <v>19660.531889999998</v>
          </cell>
          <cell r="MN143">
            <v>20490.117470000001</v>
          </cell>
          <cell r="MO143">
            <v>20902.664140000001</v>
          </cell>
          <cell r="MP143">
            <v>21880.44025</v>
          </cell>
          <cell r="MQ143">
            <v>23123.716520000002</v>
          </cell>
          <cell r="MR143">
            <v>24146.55816</v>
          </cell>
          <cell r="MS143">
            <v>23544.24496</v>
          </cell>
          <cell r="MT143">
            <v>25260.740440000001</v>
          </cell>
          <cell r="MU143">
            <v>0.72503705200000002</v>
          </cell>
          <cell r="MV143">
            <v>0.72053497899999996</v>
          </cell>
          <cell r="MW143">
            <v>0.72514516299999998</v>
          </cell>
          <cell r="MX143">
            <v>0.73854469</v>
          </cell>
          <cell r="MY143">
            <v>0.74675225499999998</v>
          </cell>
          <cell r="MZ143">
            <v>0.75043711499999999</v>
          </cell>
          <cell r="NA143">
            <v>0.75878419200000002</v>
          </cell>
          <cell r="NB143">
            <v>0.76975214000000003</v>
          </cell>
          <cell r="NC143">
            <v>0.77874304800000005</v>
          </cell>
          <cell r="ND143">
            <v>0.78528234299999999</v>
          </cell>
          <cell r="NE143">
            <v>0.79461886199999998</v>
          </cell>
          <cell r="NF143">
            <v>0.80095564799999996</v>
          </cell>
          <cell r="NG143">
            <v>0.80775943400000005</v>
          </cell>
          <cell r="NH143">
            <v>0.81268760600000001</v>
          </cell>
          <cell r="NI143">
            <v>0.80886274700000005</v>
          </cell>
          <cell r="NJ143">
            <v>0.81523598100000005</v>
          </cell>
          <cell r="NK143">
            <v>0.82030152700000003</v>
          </cell>
          <cell r="NL143">
            <v>0.82452552099999998</v>
          </cell>
          <cell r="NM143">
            <v>0.82958480000000001</v>
          </cell>
          <cell r="NN143">
            <v>0.83348791300000002</v>
          </cell>
          <cell r="NO143">
            <v>0.83732314399999996</v>
          </cell>
          <cell r="NP143">
            <v>0.84271365600000003</v>
          </cell>
          <cell r="NQ143">
            <v>0.84763845400000004</v>
          </cell>
          <cell r="NR143">
            <v>0.858226135</v>
          </cell>
          <cell r="NS143">
            <v>0.86135824299999997</v>
          </cell>
          <cell r="NT143">
            <v>0.86342140899999997</v>
          </cell>
          <cell r="NU143">
            <v>0.86746099600000004</v>
          </cell>
          <cell r="NV143">
            <v>0.87069701700000002</v>
          </cell>
          <cell r="NW143">
            <v>0.87261305199999994</v>
          </cell>
          <cell r="NX143">
            <v>0.87730697700000004</v>
          </cell>
          <cell r="NY143">
            <v>0.87092831599999998</v>
          </cell>
          <cell r="NZ143">
            <v>0.87151381299999997</v>
          </cell>
          <cell r="OA143">
            <v>66.252799999999993</v>
          </cell>
          <cell r="OB143">
            <v>65.873800000000003</v>
          </cell>
          <cell r="OC143">
            <v>66.455299999999994</v>
          </cell>
          <cell r="OD143">
            <v>67.123199999999997</v>
          </cell>
          <cell r="OE143">
            <v>67.431899999999999</v>
          </cell>
          <cell r="OF143">
            <v>67.553899999999999</v>
          </cell>
          <cell r="OG143">
            <v>68.000600000000006</v>
          </cell>
          <cell r="OH143">
            <v>68.301699999999997</v>
          </cell>
          <cell r="OI143">
            <v>68.662800000000004</v>
          </cell>
          <cell r="OJ143">
            <v>68.631100000000004</v>
          </cell>
          <cell r="OK143">
            <v>69.525000000000006</v>
          </cell>
          <cell r="OL143">
            <v>70.053200000000004</v>
          </cell>
          <cell r="OM143">
            <v>70.368799999999993</v>
          </cell>
          <cell r="ON143">
            <v>70.562399999999997</v>
          </cell>
          <cell r="OO143">
            <v>70.709100000000007</v>
          </cell>
          <cell r="OP143">
            <v>70.843900000000005</v>
          </cell>
          <cell r="OQ143">
            <v>70.995699999999999</v>
          </cell>
          <cell r="OR143">
            <v>71.026899999999998</v>
          </cell>
          <cell r="OS143">
            <v>71.318799999999996</v>
          </cell>
          <cell r="OT143">
            <v>71.600700000000003</v>
          </cell>
          <cell r="OU143">
            <v>72.150599999999997</v>
          </cell>
          <cell r="OV143">
            <v>72.5107</v>
          </cell>
          <cell r="OW143">
            <v>72.6203</v>
          </cell>
          <cell r="OX143">
            <v>72.973299999999995</v>
          </cell>
          <cell r="OY143">
            <v>73.649799999999999</v>
          </cell>
          <cell r="OZ143">
            <v>73.4696</v>
          </cell>
          <cell r="PA143">
            <v>73.827299999999994</v>
          </cell>
          <cell r="PB143">
            <v>73.848399999999998</v>
          </cell>
          <cell r="PC143">
            <v>73.744699999999995</v>
          </cell>
          <cell r="PD143">
            <v>74.082400000000007</v>
          </cell>
          <cell r="PE143">
            <v>72.980400000000003</v>
          </cell>
          <cell r="PF143">
            <v>72.625500000000002</v>
          </cell>
          <cell r="PG143">
            <v>11.9924202</v>
          </cell>
          <cell r="PH143">
            <v>12.076530460000001</v>
          </cell>
          <cell r="PI143">
            <v>12.065919879999999</v>
          </cell>
          <cell r="PJ143">
            <v>12.770110130000001</v>
          </cell>
          <cell r="PK143">
            <v>12.93082047</v>
          </cell>
          <cell r="PL143">
            <v>12.802020069999999</v>
          </cell>
          <cell r="PM143">
            <v>12.95627022</v>
          </cell>
          <cell r="PN143">
            <v>13.469849590000001</v>
          </cell>
          <cell r="PO143">
            <v>13.85706997</v>
          </cell>
          <cell r="PP143">
            <v>14.19600964</v>
          </cell>
          <cell r="PQ143">
            <v>14.30599022</v>
          </cell>
          <cell r="PR143">
            <v>14.526960369999999</v>
          </cell>
          <cell r="PS143">
            <v>14.840479849999999</v>
          </cell>
          <cell r="PT143">
            <v>14.984990120000001</v>
          </cell>
          <cell r="PU143">
            <v>14.20654964</v>
          </cell>
          <cell r="PV143">
            <v>14.419489860000001</v>
          </cell>
          <cell r="PW143">
            <v>14.439860339999999</v>
          </cell>
          <cell r="PX143">
            <v>14.438420300000001</v>
          </cell>
          <cell r="PY143">
            <v>14.41798019</v>
          </cell>
          <cell r="PZ143">
            <v>14.429160120000001</v>
          </cell>
          <cell r="QA143">
            <v>14.546959879999999</v>
          </cell>
          <cell r="QB143">
            <v>14.42467976</v>
          </cell>
          <cell r="QC143">
            <v>14.53415012</v>
          </cell>
          <cell r="QD143">
            <v>15.43327045</v>
          </cell>
          <cell r="QE143">
            <v>15.190779689999999</v>
          </cell>
          <cell r="QF143">
            <v>15.234739940000001</v>
          </cell>
          <cell r="QG143">
            <v>15.27870019</v>
          </cell>
          <cell r="QH143">
            <v>15.322660450000001</v>
          </cell>
          <cell r="QI143">
            <v>15.290019989999999</v>
          </cell>
          <cell r="QJ143">
            <v>15.31564045</v>
          </cell>
          <cell r="QK143">
            <v>15.31564045</v>
          </cell>
          <cell r="QL143">
            <v>15.31564045</v>
          </cell>
          <cell r="QM143">
            <v>10.40762342</v>
          </cell>
          <cell r="QN143">
            <v>10.513536930000001</v>
          </cell>
          <cell r="QO143">
            <v>10.61945044</v>
          </cell>
          <cell r="QP143">
            <v>10.72536395</v>
          </cell>
          <cell r="QQ143">
            <v>10.831277460000001</v>
          </cell>
          <cell r="QR143">
            <v>10.93719097</v>
          </cell>
          <cell r="QS143">
            <v>11.049588979999999</v>
          </cell>
          <cell r="QT143">
            <v>11.161986990000001</v>
          </cell>
          <cell r="QU143">
            <v>11.274385000000001</v>
          </cell>
          <cell r="QV143">
            <v>11.38678301</v>
          </cell>
          <cell r="QW143">
            <v>11.49918102</v>
          </cell>
          <cell r="QX143">
            <v>11.592125530000001</v>
          </cell>
          <cell r="QY143">
            <v>11.685070039999999</v>
          </cell>
          <cell r="QZ143">
            <v>11.77953164</v>
          </cell>
          <cell r="RA143">
            <v>11.873993240000001</v>
          </cell>
          <cell r="RB143">
            <v>11.96845484</v>
          </cell>
          <cell r="RC143">
            <v>12.06291644</v>
          </cell>
          <cell r="RD143">
            <v>12.157378039999999</v>
          </cell>
          <cell r="RE143">
            <v>12.25183964</v>
          </cell>
          <cell r="RF143">
            <v>12.385439870000001</v>
          </cell>
          <cell r="RG143">
            <v>12.333789830000001</v>
          </cell>
          <cell r="RH143">
            <v>12.542659759999999</v>
          </cell>
          <cell r="RI143">
            <v>12.77620029</v>
          </cell>
          <cell r="RJ143">
            <v>12.744640349999999</v>
          </cell>
          <cell r="RK143">
            <v>12.7865696</v>
          </cell>
          <cell r="RL143">
            <v>12.82964993</v>
          </cell>
          <cell r="RM143">
            <v>12.872730260000001</v>
          </cell>
          <cell r="RN143">
            <v>12.89659762</v>
          </cell>
          <cell r="RO143">
            <v>12.920464989999999</v>
          </cell>
          <cell r="RP143">
            <v>12.944332360000001</v>
          </cell>
          <cell r="RQ143">
            <v>12.96819973</v>
          </cell>
          <cell r="RR143">
            <v>12.96819973</v>
          </cell>
          <cell r="RS143">
            <v>14071.767879999999</v>
          </cell>
          <cell r="RT143">
            <v>12791.45967</v>
          </cell>
          <cell r="RU143">
            <v>12946.36132</v>
          </cell>
          <cell r="RV143">
            <v>13489.879709999999</v>
          </cell>
          <cell r="RW143">
            <v>14585.18088</v>
          </cell>
          <cell r="RX143">
            <v>15520.116980000001</v>
          </cell>
          <cell r="RY143">
            <v>16596.950680000002</v>
          </cell>
          <cell r="RZ143">
            <v>17715.160029999999</v>
          </cell>
          <cell r="SA143">
            <v>18516.223989999999</v>
          </cell>
          <cell r="SB143">
            <v>19365.562389999999</v>
          </cell>
          <cell r="SC143">
            <v>20350.443299999999</v>
          </cell>
          <cell r="SD143">
            <v>20564.449479999999</v>
          </cell>
          <cell r="SE143">
            <v>21070.334330000002</v>
          </cell>
          <cell r="SF143">
            <v>21724.458299999998</v>
          </cell>
          <cell r="SG143">
            <v>22462.641169999999</v>
          </cell>
          <cell r="SH143">
            <v>23668.737059999999</v>
          </cell>
          <cell r="SI143">
            <v>25158.790840000001</v>
          </cell>
          <cell r="SJ143">
            <v>26739.403770000001</v>
          </cell>
          <cell r="SK143">
            <v>28239.19397</v>
          </cell>
          <cell r="SL143">
            <v>28719.674589999999</v>
          </cell>
          <cell r="SM143">
            <v>29006.754959999998</v>
          </cell>
          <cell r="SN143">
            <v>30413.858939999998</v>
          </cell>
          <cell r="SO143">
            <v>30826.72797</v>
          </cell>
          <cell r="SP143">
            <v>31259.029149999998</v>
          </cell>
          <cell r="SQ143">
            <v>32187.36505</v>
          </cell>
          <cell r="SR143">
            <v>33571.206899999997</v>
          </cell>
          <cell r="SS143">
            <v>34466.383220000003</v>
          </cell>
          <cell r="ST143">
            <v>36215.256410000002</v>
          </cell>
          <cell r="SU143">
            <v>38098.34908</v>
          </cell>
          <cell r="SV143">
            <v>40044.292860000001</v>
          </cell>
          <cell r="SW143">
            <v>39296.253839999998</v>
          </cell>
          <cell r="SX143">
            <v>41335.50045</v>
          </cell>
          <cell r="SY143">
            <v>0.76</v>
          </cell>
          <cell r="SZ143">
            <v>0.76500000000000001</v>
          </cell>
          <cell r="TA143">
            <v>0.77100000000000002</v>
          </cell>
          <cell r="TB143">
            <v>0.78200000000000003</v>
          </cell>
          <cell r="TC143">
            <v>0.78400000000000003</v>
          </cell>
          <cell r="TD143">
            <v>0.78800000000000003</v>
          </cell>
          <cell r="TE143">
            <v>0.79500000000000004</v>
          </cell>
          <cell r="TF143">
            <v>0.80400000000000005</v>
          </cell>
          <cell r="TG143">
            <v>0.81100000000000005</v>
          </cell>
          <cell r="TH143">
            <v>0.81499999999999995</v>
          </cell>
          <cell r="TI143">
            <v>0.81499999999999995</v>
          </cell>
          <cell r="TJ143">
            <v>0.81599999999999995</v>
          </cell>
          <cell r="TK143">
            <v>9.4756519810000004</v>
          </cell>
          <cell r="TL143">
            <v>9.4787297200000005</v>
          </cell>
          <cell r="TM143">
            <v>9.3303401160000004</v>
          </cell>
          <cell r="TN143">
            <v>9.1576465989999996</v>
          </cell>
          <cell r="TO143">
            <v>9.1316252840000001</v>
          </cell>
          <cell r="TP143">
            <v>8.9798654409999994</v>
          </cell>
          <cell r="TQ143">
            <v>8.6869978430000003</v>
          </cell>
          <cell r="TR143">
            <v>8.0147909249999998</v>
          </cell>
          <cell r="TS143">
            <v>7.4770346070000002</v>
          </cell>
          <cell r="TT143">
            <v>7.4631610300000002</v>
          </cell>
          <cell r="TU143">
            <v>6.8888289330000001</v>
          </cell>
          <cell r="TV143">
            <v>6.8310176729999998</v>
          </cell>
          <cell r="TW143">
            <v>9.6313912009999996</v>
          </cell>
          <cell r="TX143">
            <v>9.6812278630000002</v>
          </cell>
          <cell r="TY143">
            <v>9.5070422539999999</v>
          </cell>
          <cell r="TZ143">
            <v>9.3858632679999996</v>
          </cell>
          <cell r="UA143">
            <v>9.3641618500000003</v>
          </cell>
          <cell r="UB143">
            <v>9.2165898619999993</v>
          </cell>
          <cell r="UC143">
            <v>8.8302752289999997</v>
          </cell>
          <cell r="UD143">
            <v>8.1142857139999993</v>
          </cell>
          <cell r="UE143">
            <v>7.5256556440000004</v>
          </cell>
          <cell r="UF143">
            <v>7.4914869470000003</v>
          </cell>
          <cell r="UG143">
            <v>6.9634703199999999</v>
          </cell>
          <cell r="UH143">
            <v>6.8493150680000001</v>
          </cell>
          <cell r="UI143">
            <v>5.0275559430000003</v>
          </cell>
          <cell r="UJ143">
            <v>4.9084391590000003</v>
          </cell>
          <cell r="UK143">
            <v>4.8766603469999996</v>
          </cell>
          <cell r="UL143">
            <v>4.7905797960000003</v>
          </cell>
          <cell r="UM143">
            <v>4.6419558529999998</v>
          </cell>
          <cell r="UN143">
            <v>4.4590163230000002</v>
          </cell>
          <cell r="UO143">
            <v>4.4875035289999996</v>
          </cell>
          <cell r="UP143">
            <v>4.4539427759999999</v>
          </cell>
          <cell r="UQ143">
            <v>4.3483238220000002</v>
          </cell>
          <cell r="UR143">
            <v>4.3067030910000001</v>
          </cell>
          <cell r="US143">
            <v>4.0998167990000001</v>
          </cell>
          <cell r="UT143">
            <v>3.9263830180000001</v>
          </cell>
          <cell r="UU143">
            <v>6.3426</v>
          </cell>
          <cell r="UV143">
            <v>5.6280700000000001</v>
          </cell>
          <cell r="UW143">
            <v>5.5932599999999999</v>
          </cell>
          <cell r="UX143">
            <v>5.3970599999999997</v>
          </cell>
          <cell r="UY143">
            <v>5.3655999999999997</v>
          </cell>
          <cell r="UZ143">
            <v>5.0932599999999999</v>
          </cell>
          <cell r="VA143">
            <v>4.7145299999999999</v>
          </cell>
          <cell r="VB143">
            <v>5.2093800000000003</v>
          </cell>
          <cell r="VC143">
            <v>4.93736</v>
          </cell>
          <cell r="VD143">
            <v>4.93736</v>
          </cell>
          <cell r="VE143">
            <v>4.4592499999999999</v>
          </cell>
          <cell r="VF143">
            <v>4.4592499999999999</v>
          </cell>
          <cell r="VG143">
            <v>17.056799999999999</v>
          </cell>
          <cell r="VH143">
            <v>17.89968</v>
          </cell>
          <cell r="VI143">
            <v>17.521100000000001</v>
          </cell>
          <cell r="VJ143">
            <v>17.285299999999999</v>
          </cell>
          <cell r="VK143">
            <v>17.387319999999999</v>
          </cell>
          <cell r="VL143">
            <v>17.387319999999999</v>
          </cell>
          <cell r="VM143">
            <v>16.85896</v>
          </cell>
          <cell r="VN143">
            <v>14.38105</v>
          </cell>
          <cell r="VO143">
            <v>13.14542</v>
          </cell>
          <cell r="VP143">
            <v>13.14542</v>
          </cell>
          <cell r="VQ143">
            <v>12.107419999999999</v>
          </cell>
          <cell r="VR143">
            <v>12.107419999999999</v>
          </cell>
          <cell r="VS143">
            <v>31</v>
          </cell>
          <cell r="VT143">
            <v>0.27200000000000002</v>
          </cell>
          <cell r="VU143">
            <v>0.27800000000000002</v>
          </cell>
          <cell r="VV143">
            <v>0.26400000000000001</v>
          </cell>
          <cell r="VW143">
            <v>0.252</v>
          </cell>
          <cell r="VX143">
            <v>0.24199999999999999</v>
          </cell>
          <cell r="VY143">
            <v>0.22700000000000001</v>
          </cell>
          <cell r="VZ143">
            <v>0.217</v>
          </cell>
          <cell r="WA143">
            <v>0.20599999999999999</v>
          </cell>
          <cell r="WB143">
            <v>0.20200000000000001</v>
          </cell>
          <cell r="WC143">
            <v>0.19700000000000001</v>
          </cell>
          <cell r="WD143">
            <v>0.19400000000000001</v>
          </cell>
          <cell r="WE143">
            <v>0.158</v>
          </cell>
          <cell r="WF143">
            <v>0.158</v>
          </cell>
          <cell r="WG143">
            <v>0.156</v>
          </cell>
          <cell r="WH143">
            <v>0.153</v>
          </cell>
          <cell r="WI143">
            <v>0.157</v>
          </cell>
          <cell r="WJ143">
            <v>0.159</v>
          </cell>
          <cell r="WK143">
            <v>0.16600000000000001</v>
          </cell>
          <cell r="WL143">
            <v>0.17299999999999999</v>
          </cell>
          <cell r="WM143">
            <v>0.17399999999999999</v>
          </cell>
          <cell r="WN143">
            <v>0.17100000000000001</v>
          </cell>
          <cell r="WO143">
            <v>0.152</v>
          </cell>
          <cell r="WP143">
            <v>0.152</v>
          </cell>
          <cell r="WQ143">
            <v>0.15</v>
          </cell>
          <cell r="WR143">
            <v>0.14499999999999999</v>
          </cell>
          <cell r="WS143">
            <v>0.13400000000000001</v>
          </cell>
          <cell r="WT143">
            <v>0.13200000000000001</v>
          </cell>
          <cell r="WU143">
            <v>0.125</v>
          </cell>
          <cell r="WV143">
            <v>0.121</v>
          </cell>
          <cell r="WW143">
            <v>0.111</v>
          </cell>
          <cell r="WX143">
            <v>0.11</v>
          </cell>
          <cell r="WY143">
            <v>0.109</v>
          </cell>
          <cell r="WZ143">
            <v>16</v>
          </cell>
          <cell r="XA143">
            <v>17</v>
          </cell>
          <cell r="XB143">
            <v>15</v>
          </cell>
          <cell r="XC143">
            <v>14</v>
          </cell>
          <cell r="XD143">
            <v>13</v>
          </cell>
          <cell r="XE143">
            <v>12</v>
          </cell>
          <cell r="XF143">
            <v>11</v>
          </cell>
          <cell r="XG143">
            <v>10</v>
          </cell>
          <cell r="XH143">
            <v>9</v>
          </cell>
          <cell r="XI143">
            <v>8</v>
          </cell>
          <cell r="XJ143">
            <v>7</v>
          </cell>
          <cell r="XK143">
            <v>6</v>
          </cell>
          <cell r="XL143">
            <v>5</v>
          </cell>
          <cell r="XM143">
            <v>5</v>
          </cell>
          <cell r="XN143">
            <v>5</v>
          </cell>
          <cell r="XO143">
            <v>4</v>
          </cell>
          <cell r="XP143">
            <v>4</v>
          </cell>
          <cell r="XQ143">
            <v>4</v>
          </cell>
          <cell r="XR143">
            <v>4</v>
          </cell>
          <cell r="XS143">
            <v>3</v>
          </cell>
          <cell r="XT143">
            <v>3</v>
          </cell>
          <cell r="XU143">
            <v>3</v>
          </cell>
          <cell r="XV143">
            <v>3</v>
          </cell>
          <cell r="XW143">
            <v>3</v>
          </cell>
          <cell r="XX143">
            <v>2</v>
          </cell>
          <cell r="XY143">
            <v>2</v>
          </cell>
          <cell r="XZ143">
            <v>2</v>
          </cell>
          <cell r="YA143">
            <v>2</v>
          </cell>
          <cell r="YB143">
            <v>2</v>
          </cell>
          <cell r="YC143">
            <v>2</v>
          </cell>
          <cell r="YD143">
            <v>2</v>
          </cell>
          <cell r="YE143">
            <v>2</v>
          </cell>
          <cell r="YF143">
            <v>29.998000000000001</v>
          </cell>
          <cell r="YG143">
            <v>30.545000000000002</v>
          </cell>
          <cell r="YH143">
            <v>28.600999999999999</v>
          </cell>
          <cell r="YI143">
            <v>26.286999999999999</v>
          </cell>
          <cell r="YJ143">
            <v>25.05</v>
          </cell>
          <cell r="YK143">
            <v>21.984000000000002</v>
          </cell>
          <cell r="YL143">
            <v>20.611999999999998</v>
          </cell>
          <cell r="YM143">
            <v>19.257000000000001</v>
          </cell>
          <cell r="YN143">
            <v>18.286000000000001</v>
          </cell>
          <cell r="YO143">
            <v>17.135000000000002</v>
          </cell>
          <cell r="YP143">
            <v>16.681000000000001</v>
          </cell>
          <cell r="YQ143">
            <v>16.084</v>
          </cell>
          <cell r="YR143">
            <v>15.763</v>
          </cell>
          <cell r="YS143">
            <v>15.243</v>
          </cell>
          <cell r="YT143">
            <v>14.396000000000001</v>
          </cell>
          <cell r="YU143">
            <v>14.105</v>
          </cell>
          <cell r="YV143">
            <v>14.403</v>
          </cell>
          <cell r="YW143">
            <v>15.114000000000001</v>
          </cell>
          <cell r="YX143">
            <v>16.562999999999999</v>
          </cell>
          <cell r="YY143">
            <v>16.635000000000002</v>
          </cell>
          <cell r="YZ143">
            <v>15.978999999999999</v>
          </cell>
          <cell r="ZA143">
            <v>14.733000000000001</v>
          </cell>
          <cell r="ZB143">
            <v>14.840999999999999</v>
          </cell>
          <cell r="ZC143">
            <v>14.263</v>
          </cell>
          <cell r="ZD143">
            <v>13.708</v>
          </cell>
          <cell r="ZE143">
            <v>12.792</v>
          </cell>
          <cell r="ZF143">
            <v>12.284000000000001</v>
          </cell>
          <cell r="ZG143">
            <v>11.378</v>
          </cell>
          <cell r="ZH143">
            <v>10.680999999999999</v>
          </cell>
          <cell r="ZI143">
            <v>9.8559999999999999</v>
          </cell>
          <cell r="ZJ143">
            <v>9.7430000000000003</v>
          </cell>
          <cell r="ZK143">
            <v>9.6530000000000005</v>
          </cell>
          <cell r="ZL143">
            <v>47.617179190000002</v>
          </cell>
          <cell r="ZM143">
            <v>50.362402430000003</v>
          </cell>
          <cell r="ZN143">
            <v>53.107625669999997</v>
          </cell>
          <cell r="ZO143">
            <v>55.852848909999999</v>
          </cell>
          <cell r="ZP143">
            <v>58.59807215</v>
          </cell>
          <cell r="ZQ143">
            <v>61.343295390000002</v>
          </cell>
          <cell r="ZR143">
            <v>63.059059910000002</v>
          </cell>
          <cell r="ZS143">
            <v>64.774824440000003</v>
          </cell>
          <cell r="ZT143">
            <v>66.490588959999997</v>
          </cell>
          <cell r="ZU143">
            <v>68.206353489999998</v>
          </cell>
          <cell r="ZV143">
            <v>69.922118010000005</v>
          </cell>
          <cell r="ZW143">
            <v>70.625392919999996</v>
          </cell>
          <cell r="ZX143">
            <v>71.328667830000001</v>
          </cell>
          <cell r="ZY143">
            <v>72.031942740000005</v>
          </cell>
          <cell r="ZZ143">
            <v>72.735217649999996</v>
          </cell>
          <cell r="AAA143">
            <v>73.43849256</v>
          </cell>
          <cell r="AAB143">
            <v>74.151194750000002</v>
          </cell>
          <cell r="AAC143">
            <v>74.863896929999996</v>
          </cell>
          <cell r="AAD143">
            <v>75.576599119999997</v>
          </cell>
          <cell r="AAE143">
            <v>76.880020139999999</v>
          </cell>
          <cell r="AAF143">
            <v>77.885162350000002</v>
          </cell>
          <cell r="AAG143">
            <v>78.775680539999996</v>
          </cell>
          <cell r="AAH143">
            <v>79.416442869999997</v>
          </cell>
          <cell r="AAI143">
            <v>80.364181520000002</v>
          </cell>
          <cell r="AAJ143">
            <v>81.080581670000001</v>
          </cell>
          <cell r="AAK143">
            <v>81.966835020000005</v>
          </cell>
          <cell r="AAL143">
            <v>82.853088380000003</v>
          </cell>
          <cell r="AAM143">
            <v>83.769367220000007</v>
          </cell>
          <cell r="AAN143">
            <v>84.685646059999996</v>
          </cell>
          <cell r="AAO143">
            <v>85.6019249</v>
          </cell>
          <cell r="AAP143">
            <v>86.518203740000004</v>
          </cell>
          <cell r="AAQ143">
            <v>86.518203740000004</v>
          </cell>
          <cell r="AAR143">
            <v>52.076404719999999</v>
          </cell>
          <cell r="AAS143">
            <v>55.078710999999998</v>
          </cell>
          <cell r="AAT143">
            <v>58.081017289999998</v>
          </cell>
          <cell r="AAU143">
            <v>61.083323579999998</v>
          </cell>
          <cell r="AAV143">
            <v>64.085629859999997</v>
          </cell>
          <cell r="AAW143">
            <v>67.087936150000004</v>
          </cell>
          <cell r="AAX143">
            <v>68.964377580000004</v>
          </cell>
          <cell r="AAY143">
            <v>70.840819010000004</v>
          </cell>
          <cell r="AAZ143">
            <v>72.717260440000004</v>
          </cell>
          <cell r="ABA143">
            <v>74.593701870000004</v>
          </cell>
          <cell r="ABB143">
            <v>76.470143289999996</v>
          </cell>
          <cell r="ABC143">
            <v>77.239278080000005</v>
          </cell>
          <cell r="ABD143">
            <v>78.008412860000007</v>
          </cell>
          <cell r="ABE143">
            <v>78.777547650000002</v>
          </cell>
          <cell r="ABF143">
            <v>79.546682430000004</v>
          </cell>
          <cell r="ABG143">
            <v>80.315817210000006</v>
          </cell>
          <cell r="ABH143">
            <v>81.095262109999993</v>
          </cell>
          <cell r="ABI143">
            <v>81.874707020000002</v>
          </cell>
          <cell r="ABJ143">
            <v>82.654151920000004</v>
          </cell>
          <cell r="ABK143">
            <v>83.501342769999994</v>
          </cell>
          <cell r="ABL143">
            <v>84.320861820000005</v>
          </cell>
          <cell r="ABM143">
            <v>84.967247009999994</v>
          </cell>
          <cell r="ABN143">
            <v>85.513488769999995</v>
          </cell>
          <cell r="ABO143">
            <v>86.241920469999997</v>
          </cell>
          <cell r="ABP143">
            <v>86.944076539999998</v>
          </cell>
          <cell r="ABQ143">
            <v>87.512084959999996</v>
          </cell>
          <cell r="ABR143">
            <v>88.080093379999994</v>
          </cell>
          <cell r="ABS143">
            <v>88.742515560000001</v>
          </cell>
          <cell r="ABT143">
            <v>89.404937739999994</v>
          </cell>
          <cell r="ABU143">
            <v>90.067359920000001</v>
          </cell>
          <cell r="ABV143">
            <v>90.729782099999994</v>
          </cell>
          <cell r="ABW143">
            <v>90.729782099999994</v>
          </cell>
          <cell r="ABX143">
            <v>12.67857143</v>
          </cell>
          <cell r="ABY143">
            <v>12.67857143</v>
          </cell>
          <cell r="ABZ143">
            <v>12.67857143</v>
          </cell>
          <cell r="ACA143">
            <v>12.67857143</v>
          </cell>
          <cell r="ACB143">
            <v>12.67857143</v>
          </cell>
          <cell r="ACC143">
            <v>12.67857143</v>
          </cell>
          <cell r="ACD143">
            <v>12.67857143</v>
          </cell>
          <cell r="ACE143">
            <v>12.67857143</v>
          </cell>
          <cell r="ACF143">
            <v>12.67857143</v>
          </cell>
          <cell r="ACG143">
            <v>12.67857143</v>
          </cell>
          <cell r="ACH143">
            <v>12.67857143</v>
          </cell>
          <cell r="ACI143">
            <v>20.714285709999999</v>
          </cell>
          <cell r="ACJ143">
            <v>20.714285709999999</v>
          </cell>
          <cell r="ACK143">
            <v>20.714285709999999</v>
          </cell>
          <cell r="ACL143">
            <v>20.714285709999999</v>
          </cell>
          <cell r="ACM143">
            <v>19.10714286</v>
          </cell>
          <cell r="ACN143">
            <v>19.10714286</v>
          </cell>
          <cell r="ACO143">
            <v>18.214285709999999</v>
          </cell>
          <cell r="ACP143">
            <v>18.035714290000001</v>
          </cell>
          <cell r="ACQ143">
            <v>17.85714286</v>
          </cell>
          <cell r="ACR143">
            <v>17.85714286</v>
          </cell>
          <cell r="ACS143">
            <v>21.785714290000001</v>
          </cell>
          <cell r="ACT143">
            <v>21.785714290000001</v>
          </cell>
          <cell r="ACU143">
            <v>21.785714290000001</v>
          </cell>
          <cell r="ACV143">
            <v>22.321428569999998</v>
          </cell>
          <cell r="ACW143">
            <v>24.821428569999998</v>
          </cell>
          <cell r="ACX143">
            <v>24.821428569999998</v>
          </cell>
          <cell r="ACY143">
            <v>25.535714290000001</v>
          </cell>
          <cell r="ACZ143">
            <v>25.535714290000001</v>
          </cell>
          <cell r="ADA143">
            <v>27.85714286</v>
          </cell>
          <cell r="ADB143">
            <v>27.85714286</v>
          </cell>
          <cell r="ADC143">
            <v>27.54919499</v>
          </cell>
          <cell r="ADD143">
            <v>87.321428569999995</v>
          </cell>
          <cell r="ADE143">
            <v>87.321428569999995</v>
          </cell>
          <cell r="ADF143">
            <v>87.321428569999995</v>
          </cell>
          <cell r="ADG143">
            <v>87.321428569999995</v>
          </cell>
          <cell r="ADH143">
            <v>87.321428569999995</v>
          </cell>
          <cell r="ADI143">
            <v>87.321428569999995</v>
          </cell>
          <cell r="ADJ143">
            <v>87.321428569999995</v>
          </cell>
          <cell r="ADK143">
            <v>87.321428569999995</v>
          </cell>
          <cell r="ADL143">
            <v>87.321428569999995</v>
          </cell>
          <cell r="ADM143">
            <v>87.321428569999995</v>
          </cell>
          <cell r="ADN143">
            <v>87.321428569999995</v>
          </cell>
          <cell r="ADO143">
            <v>79.285714290000001</v>
          </cell>
          <cell r="ADP143">
            <v>79.285714290000001</v>
          </cell>
          <cell r="ADQ143">
            <v>79.285714290000001</v>
          </cell>
          <cell r="ADR143">
            <v>79.285714290000001</v>
          </cell>
          <cell r="ADS143">
            <v>80.892857140000004</v>
          </cell>
          <cell r="ADT143">
            <v>80.892857140000004</v>
          </cell>
          <cell r="ADU143">
            <v>81.785714290000001</v>
          </cell>
          <cell r="ADV143">
            <v>81.964285709999999</v>
          </cell>
          <cell r="ADW143">
            <v>82.142857140000004</v>
          </cell>
          <cell r="ADX143">
            <v>82.142857140000004</v>
          </cell>
          <cell r="ADY143">
            <v>78.214285709999999</v>
          </cell>
          <cell r="ADZ143">
            <v>78.214285709999999</v>
          </cell>
          <cell r="AEA143">
            <v>78.214285709999999</v>
          </cell>
          <cell r="AEB143">
            <v>77.678571430000005</v>
          </cell>
          <cell r="AEC143">
            <v>75.178571430000005</v>
          </cell>
          <cell r="AED143">
            <v>75.178571430000005</v>
          </cell>
          <cell r="AEE143">
            <v>74.464285709999999</v>
          </cell>
          <cell r="AEF143">
            <v>74.464285709999999</v>
          </cell>
          <cell r="AEG143">
            <v>72.142857140000004</v>
          </cell>
          <cell r="AEH143">
            <v>72.142857140000004</v>
          </cell>
          <cell r="AEI143">
            <v>72.450805009999996</v>
          </cell>
          <cell r="AEJ143">
            <v>53.110999999999997</v>
          </cell>
          <cell r="AEK143">
            <v>53.463000000000001</v>
          </cell>
          <cell r="AEL143">
            <v>53.359000000000002</v>
          </cell>
          <cell r="AEM143">
            <v>52.865000000000002</v>
          </cell>
          <cell r="AEN143">
            <v>52.271999999999998</v>
          </cell>
          <cell r="AEO143">
            <v>51.133000000000003</v>
          </cell>
          <cell r="AEP143">
            <v>50.52</v>
          </cell>
          <cell r="AEQ143">
            <v>49.938000000000002</v>
          </cell>
          <cell r="AER143">
            <v>49.701999999999998</v>
          </cell>
          <cell r="AES143">
            <v>49.371000000000002</v>
          </cell>
          <cell r="AET143">
            <v>50.081000000000003</v>
          </cell>
          <cell r="AEU143">
            <v>50.283999999999999</v>
          </cell>
          <cell r="AEV143">
            <v>48.994999999999997</v>
          </cell>
          <cell r="AEW143">
            <v>47.981000000000002</v>
          </cell>
          <cell r="AEX143">
            <v>47.353999999999999</v>
          </cell>
          <cell r="AEY143">
            <v>47.655999999999999</v>
          </cell>
          <cell r="AEZ143">
            <v>46.570999999999998</v>
          </cell>
          <cell r="AFA143">
            <v>46.222999999999999</v>
          </cell>
          <cell r="AFB143">
            <v>46.551000000000002</v>
          </cell>
          <cell r="AFC143">
            <v>47.209000000000003</v>
          </cell>
          <cell r="AFD143">
            <v>47.600999999999999</v>
          </cell>
          <cell r="AFE143">
            <v>47.76</v>
          </cell>
          <cell r="AFF143">
            <v>48.142000000000003</v>
          </cell>
          <cell r="AFG143">
            <v>48.154000000000003</v>
          </cell>
          <cell r="AFH143">
            <v>48.488999999999997</v>
          </cell>
          <cell r="AFI143">
            <v>48.414999999999999</v>
          </cell>
          <cell r="AFJ143">
            <v>48.316000000000003</v>
          </cell>
          <cell r="AFK143">
            <v>48.406999999999996</v>
          </cell>
          <cell r="AFL143">
            <v>48.433999999999997</v>
          </cell>
          <cell r="AFM143">
            <v>48.128999999999998</v>
          </cell>
          <cell r="AFN143">
            <v>47.866999999999997</v>
          </cell>
          <cell r="AFO143">
            <v>49.2</v>
          </cell>
          <cell r="AFP143">
            <v>69.587999999999994</v>
          </cell>
          <cell r="AFQ143">
            <v>69.927999999999997</v>
          </cell>
          <cell r="AFR143">
            <v>69.828000000000003</v>
          </cell>
          <cell r="AFS143">
            <v>69.134</v>
          </cell>
          <cell r="AFT143">
            <v>67.772999999999996</v>
          </cell>
          <cell r="AFU143">
            <v>66.650999999999996</v>
          </cell>
          <cell r="AFV143">
            <v>65.938999999999993</v>
          </cell>
          <cell r="AFW143">
            <v>65.713999999999999</v>
          </cell>
          <cell r="AFX143">
            <v>65.111000000000004</v>
          </cell>
          <cell r="AFY143">
            <v>64.299000000000007</v>
          </cell>
          <cell r="AFZ143">
            <v>64.132999999999996</v>
          </cell>
          <cell r="AGA143">
            <v>63.996000000000002</v>
          </cell>
          <cell r="AGB143">
            <v>62.936999999999998</v>
          </cell>
          <cell r="AGC143">
            <v>61.872</v>
          </cell>
          <cell r="AGD143">
            <v>62.015999999999998</v>
          </cell>
          <cell r="AGE143">
            <v>62.798000000000002</v>
          </cell>
          <cell r="AGF143">
            <v>62.101999999999997</v>
          </cell>
          <cell r="AGG143">
            <v>61.88</v>
          </cell>
          <cell r="AGH143">
            <v>62.591000000000001</v>
          </cell>
          <cell r="AGI143">
            <v>63.338000000000001</v>
          </cell>
          <cell r="AGJ143">
            <v>63.744</v>
          </cell>
          <cell r="AGK143">
            <v>64.043000000000006</v>
          </cell>
          <cell r="AGL143">
            <v>64.283000000000001</v>
          </cell>
          <cell r="AGM143">
            <v>64.402000000000001</v>
          </cell>
          <cell r="AGN143">
            <v>64.674999999999997</v>
          </cell>
          <cell r="AGO143">
            <v>64.56</v>
          </cell>
          <cell r="AGP143">
            <v>64.787999999999997</v>
          </cell>
          <cell r="AGQ143">
            <v>65.149000000000001</v>
          </cell>
          <cell r="AGR143">
            <v>64.915000000000006</v>
          </cell>
          <cell r="AGS143">
            <v>64.957999999999998</v>
          </cell>
          <cell r="AGT143">
            <v>65.016000000000005</v>
          </cell>
          <cell r="AGU143">
            <v>65.489000000000004</v>
          </cell>
          <cell r="AGV143">
            <v>12</v>
          </cell>
          <cell r="AGW143">
            <v>0.61899999999999999</v>
          </cell>
          <cell r="AGX143">
            <v>0.61199999999999999</v>
          </cell>
          <cell r="AGY143">
            <v>0.624</v>
          </cell>
          <cell r="AGZ143">
            <v>0.63400000000000001</v>
          </cell>
          <cell r="AHA143">
            <v>0.64500000000000002</v>
          </cell>
          <cell r="AHB143">
            <v>0.64800000000000002</v>
          </cell>
          <cell r="AHC143">
            <v>0.65</v>
          </cell>
          <cell r="AHD143">
            <v>0.65800000000000003</v>
          </cell>
          <cell r="AHE143">
            <v>0.67</v>
          </cell>
          <cell r="AHF143">
            <v>0.67500000000000004</v>
          </cell>
          <cell r="AHG143">
            <v>0.68400000000000005</v>
          </cell>
          <cell r="AHH143">
            <v>0.69499999999999995</v>
          </cell>
          <cell r="AHI143">
            <v>0.70399999999999996</v>
          </cell>
          <cell r="AHJ143">
            <v>0.70599999999999996</v>
          </cell>
          <cell r="AHK143">
            <v>0.70199999999999996</v>
          </cell>
          <cell r="AHL143">
            <v>0.71099999999999997</v>
          </cell>
          <cell r="AHM143">
            <v>0.70899999999999996</v>
          </cell>
          <cell r="AHN143">
            <v>0.70499999999999996</v>
          </cell>
          <cell r="AHO143">
            <v>0.70599999999999996</v>
          </cell>
          <cell r="AHP143">
            <v>0.71699999999999997</v>
          </cell>
          <cell r="AHQ143">
            <v>0.71899999999999997</v>
          </cell>
          <cell r="AHR143">
            <v>0.71499999999999997</v>
          </cell>
          <cell r="AHS143">
            <v>0.72799999999999998</v>
          </cell>
          <cell r="AHT143">
            <v>0.74299999999999999</v>
          </cell>
          <cell r="AHU143">
            <v>0.745</v>
          </cell>
          <cell r="AHV143">
            <v>0.745</v>
          </cell>
          <cell r="AHW143">
            <v>0.745</v>
          </cell>
          <cell r="AHX143">
            <v>0.745</v>
          </cell>
          <cell r="AHY143">
            <v>0.748</v>
          </cell>
          <cell r="AHZ143">
            <v>0.754</v>
          </cell>
          <cell r="AIA143">
            <v>0.753</v>
          </cell>
          <cell r="AIB143">
            <v>0.753</v>
          </cell>
          <cell r="AIC143">
            <v>13.54748603</v>
          </cell>
          <cell r="AID143">
            <v>14.1654979</v>
          </cell>
          <cell r="AIE143">
            <v>13.091922009999999</v>
          </cell>
          <cell r="AIF143">
            <v>13.269493840000001</v>
          </cell>
          <cell r="AIG143">
            <v>12.955465589999999</v>
          </cell>
          <cell r="AIH143">
            <v>13.136729219999999</v>
          </cell>
          <cell r="AII143">
            <v>13.90728477</v>
          </cell>
          <cell r="AIJ143">
            <v>14.09921671</v>
          </cell>
          <cell r="AIK143">
            <v>13.65979381</v>
          </cell>
          <cell r="AIL143">
            <v>13.79310345</v>
          </cell>
          <cell r="AIM143">
            <v>13.74527112</v>
          </cell>
          <cell r="AIN143">
            <v>13.01627034</v>
          </cell>
          <cell r="AIO143">
            <v>12.65508685</v>
          </cell>
          <cell r="AIP143">
            <v>12.94697904</v>
          </cell>
          <cell r="AIQ143">
            <v>13.22620519</v>
          </cell>
          <cell r="AIR143">
            <v>12.7607362</v>
          </cell>
          <cell r="AIS143">
            <v>13.536585369999999</v>
          </cell>
          <cell r="AIT143">
            <v>14.545454550000001</v>
          </cell>
          <cell r="AIU143">
            <v>15.04211793</v>
          </cell>
          <cell r="AIV143">
            <v>14.13173653</v>
          </cell>
          <cell r="AIW143">
            <v>14.506539829999999</v>
          </cell>
          <cell r="AIX143">
            <v>15.58441558</v>
          </cell>
          <cell r="AIY143">
            <v>14.55399061</v>
          </cell>
          <cell r="AIZ143">
            <v>13.90498262</v>
          </cell>
          <cell r="AJA143">
            <v>13.872832369999999</v>
          </cell>
          <cell r="AJB143">
            <v>14.17050691</v>
          </cell>
          <cell r="AJC143">
            <v>14.56422018</v>
          </cell>
          <cell r="AJD143">
            <v>14.85714286</v>
          </cell>
          <cell r="AJE143">
            <v>14.70923603</v>
          </cell>
          <cell r="AJF143">
            <v>14.415437000000001</v>
          </cell>
          <cell r="AJG143">
            <v>14.041095889999999</v>
          </cell>
          <cell r="AJH143">
            <v>14.041095889999999</v>
          </cell>
          <cell r="AJI143">
            <v>9.9263931559999996</v>
          </cell>
          <cell r="AJJ143">
            <v>9.8161492119999991</v>
          </cell>
          <cell r="AJK143">
            <v>9.5487890370000006</v>
          </cell>
          <cell r="AJL143">
            <v>9.5412224370000001</v>
          </cell>
          <cell r="AJM143">
            <v>9.3908805770000008</v>
          </cell>
          <cell r="AJN143">
            <v>9.4355161509999999</v>
          </cell>
          <cell r="AJO143">
            <v>9.8043800220000001</v>
          </cell>
          <cell r="AJP143">
            <v>9.5345652090000002</v>
          </cell>
          <cell r="AJQ143">
            <v>8.7995224590000003</v>
          </cell>
          <cell r="AJR143">
            <v>8.5443151700000008</v>
          </cell>
          <cell r="AJS143">
            <v>8.2395966890000008</v>
          </cell>
          <cell r="AJT143">
            <v>8.1449806539999994</v>
          </cell>
          <cell r="AJU143">
            <v>7.9655644949999997</v>
          </cell>
          <cell r="AJV143">
            <v>8.3138016550000007</v>
          </cell>
          <cell r="AJW143">
            <v>8.4483576609999993</v>
          </cell>
          <cell r="AJX143">
            <v>8.4282944519999994</v>
          </cell>
          <cell r="AJY143">
            <v>8.7940147750000008</v>
          </cell>
          <cell r="AJZ143">
            <v>8.7790429089999993</v>
          </cell>
          <cell r="AKA143">
            <v>8.6152682340000002</v>
          </cell>
          <cell r="AKB143">
            <v>8.2613942940000005</v>
          </cell>
          <cell r="AKC143">
            <v>8.7370053070000004</v>
          </cell>
          <cell r="AKD143">
            <v>8.7316132280000005</v>
          </cell>
          <cell r="AKE143">
            <v>8.5463605289999993</v>
          </cell>
          <cell r="AKF143">
            <v>8.4546897990000005</v>
          </cell>
          <cell r="AKG143">
            <v>8.1457398080000001</v>
          </cell>
          <cell r="AKH143">
            <v>8.2404808589999998</v>
          </cell>
          <cell r="AKI143">
            <v>8.5377299139999998</v>
          </cell>
          <cell r="AKJ143">
            <v>8.8973519480000007</v>
          </cell>
          <cell r="AKK143">
            <v>8.8865546569999996</v>
          </cell>
          <cell r="AKL143">
            <v>8.4333550610000003</v>
          </cell>
          <cell r="AKM143">
            <v>7.9159743000000002</v>
          </cell>
          <cell r="AKN143">
            <v>7.9159743000000002</v>
          </cell>
          <cell r="AKO143">
            <v>13.52</v>
          </cell>
          <cell r="AKP143">
            <v>15.17</v>
          </cell>
          <cell r="AKQ143">
            <v>13.33</v>
          </cell>
          <cell r="AKR143">
            <v>13.46</v>
          </cell>
          <cell r="AKS143">
            <v>13.06</v>
          </cell>
          <cell r="AKT143">
            <v>13.42</v>
          </cell>
          <cell r="AKU143">
            <v>14.5</v>
          </cell>
          <cell r="AKV143">
            <v>15.35</v>
          </cell>
          <cell r="AKW143">
            <v>15.64</v>
          </cell>
          <cell r="AKX143">
            <v>16.170000000000002</v>
          </cell>
          <cell r="AKY143">
            <v>16.690000000000001</v>
          </cell>
          <cell r="AKZ143">
            <v>15.33</v>
          </cell>
          <cell r="ALA143">
            <v>14.74</v>
          </cell>
          <cell r="ALB143">
            <v>14.74</v>
          </cell>
          <cell r="ALC143">
            <v>15.28</v>
          </cell>
          <cell r="ALD143">
            <v>14.36</v>
          </cell>
          <cell r="ALE143">
            <v>15.39</v>
          </cell>
          <cell r="ALF143">
            <v>17.46</v>
          </cell>
          <cell r="ALG143">
            <v>18.88</v>
          </cell>
          <cell r="ALH143">
            <v>17.52</v>
          </cell>
          <cell r="ALI143">
            <v>17.489999999999998</v>
          </cell>
          <cell r="ALJ143">
            <v>19.91</v>
          </cell>
          <cell r="ALK143">
            <v>18.03</v>
          </cell>
          <cell r="ALL143">
            <v>16.55</v>
          </cell>
          <cell r="ALM143">
            <v>17.12</v>
          </cell>
          <cell r="ALN143">
            <v>17.55</v>
          </cell>
          <cell r="ALO143">
            <v>17.96</v>
          </cell>
          <cell r="ALP143">
            <v>17.93</v>
          </cell>
          <cell r="ALQ143">
            <v>17.78</v>
          </cell>
          <cell r="ALR143">
            <v>17.850000000000001</v>
          </cell>
          <cell r="ALS143">
            <v>17.850000000000001</v>
          </cell>
          <cell r="ALT143">
            <v>17.850000000000001</v>
          </cell>
        </row>
        <row r="144">
          <cell r="A144" t="str">
            <v>Korea (Democratic People's Rep. of)</v>
          </cell>
          <cell r="B144" t="str">
            <v>PRK</v>
          </cell>
          <cell r="D144" t="str">
            <v>EAP</v>
          </cell>
          <cell r="AL144">
            <v>70.209999999999994</v>
          </cell>
          <cell r="AM144">
            <v>70.3125</v>
          </cell>
          <cell r="AN144">
            <v>70.823899999999995</v>
          </cell>
          <cell r="AO144">
            <v>71.870500000000007</v>
          </cell>
          <cell r="AP144">
            <v>70.718100000000007</v>
          </cell>
          <cell r="AQ144">
            <v>60.894399999999997</v>
          </cell>
          <cell r="AR144">
            <v>60.9557</v>
          </cell>
          <cell r="AS144">
            <v>60.973500000000001</v>
          </cell>
          <cell r="AT144">
            <v>60.905999999999999</v>
          </cell>
          <cell r="AU144">
            <v>60.798400000000001</v>
          </cell>
          <cell r="AV144">
            <v>60.763100000000001</v>
          </cell>
          <cell r="AW144">
            <v>60.744900000000001</v>
          </cell>
          <cell r="AX144">
            <v>60.791699999999999</v>
          </cell>
          <cell r="AY144">
            <v>69.5458</v>
          </cell>
          <cell r="AZ144">
            <v>69.436700000000002</v>
          </cell>
          <cell r="BA144">
            <v>69.285300000000007</v>
          </cell>
          <cell r="BB144">
            <v>69.085499999999996</v>
          </cell>
          <cell r="BC144">
            <v>68.910899999999998</v>
          </cell>
          <cell r="BD144">
            <v>68.957800000000006</v>
          </cell>
          <cell r="BE144">
            <v>69.731700000000004</v>
          </cell>
          <cell r="BF144">
            <v>70.418700000000001</v>
          </cell>
          <cell r="BG144">
            <v>70.977800000000002</v>
          </cell>
          <cell r="BH144">
            <v>71.626099999999994</v>
          </cell>
          <cell r="BI144">
            <v>72.318899999999999</v>
          </cell>
          <cell r="BJ144">
            <v>72.942300000000003</v>
          </cell>
          <cell r="BK144">
            <v>72.784400000000005</v>
          </cell>
          <cell r="BL144">
            <v>72.804500000000004</v>
          </cell>
          <cell r="BM144">
            <v>72.977800000000002</v>
          </cell>
          <cell r="BN144">
            <v>73.030900000000003</v>
          </cell>
          <cell r="BO144">
            <v>73.198499999999996</v>
          </cell>
          <cell r="BP144">
            <v>73.274100000000004</v>
          </cell>
          <cell r="BQ144">
            <v>73.284499999999994</v>
          </cell>
          <cell r="CQ144">
            <v>10.746180000000001</v>
          </cell>
          <cell r="CR144">
            <v>10.777645140000001</v>
          </cell>
          <cell r="CS144">
            <v>10.78317</v>
          </cell>
          <cell r="CT144">
            <v>10.78317</v>
          </cell>
          <cell r="CU144">
            <v>10.78317</v>
          </cell>
          <cell r="CV144">
            <v>10.78317</v>
          </cell>
          <cell r="CW144">
            <v>10.78317</v>
          </cell>
          <cell r="HW144">
            <v>73.823599999999999</v>
          </cell>
          <cell r="HX144">
            <v>74.015600000000006</v>
          </cell>
          <cell r="HY144">
            <v>74.638999999999996</v>
          </cell>
          <cell r="HZ144">
            <v>76.301400000000001</v>
          </cell>
          <cell r="IA144">
            <v>74.900599999999997</v>
          </cell>
          <cell r="IB144">
            <v>64.239999999999995</v>
          </cell>
          <cell r="IC144">
            <v>64.246700000000004</v>
          </cell>
          <cell r="ID144">
            <v>64.241200000000006</v>
          </cell>
          <cell r="IE144">
            <v>64.111800000000002</v>
          </cell>
          <cell r="IF144">
            <v>63.899799999999999</v>
          </cell>
          <cell r="IG144">
            <v>63.813299999999998</v>
          </cell>
          <cell r="IH144">
            <v>63.756100000000004</v>
          </cell>
          <cell r="II144">
            <v>63.7652</v>
          </cell>
          <cell r="IJ144">
            <v>73.097999999999999</v>
          </cell>
          <cell r="IK144">
            <v>72.920100000000005</v>
          </cell>
          <cell r="IL144">
            <v>72.709999999999994</v>
          </cell>
          <cell r="IM144">
            <v>72.455399999999997</v>
          </cell>
          <cell r="IN144">
            <v>72.235600000000005</v>
          </cell>
          <cell r="IO144">
            <v>72.251599999999996</v>
          </cell>
          <cell r="IP144">
            <v>72.995599999999996</v>
          </cell>
          <cell r="IQ144">
            <v>73.534599999999998</v>
          </cell>
          <cell r="IR144">
            <v>74.058400000000006</v>
          </cell>
          <cell r="IS144">
            <v>74.634</v>
          </cell>
          <cell r="IT144">
            <v>75.293999999999997</v>
          </cell>
          <cell r="IU144">
            <v>75.859200000000001</v>
          </cell>
          <cell r="IV144">
            <v>75.514899999999997</v>
          </cell>
          <cell r="IW144">
            <v>75.514499999999998</v>
          </cell>
          <cell r="IX144">
            <v>75.623500000000007</v>
          </cell>
          <cell r="IY144">
            <v>75.632499999999993</v>
          </cell>
          <cell r="IZ144">
            <v>75.699700000000007</v>
          </cell>
          <cell r="JA144">
            <v>75.725200000000001</v>
          </cell>
          <cell r="JB144">
            <v>75.742599999999996</v>
          </cell>
          <cell r="KB144">
            <v>10.324400000000001</v>
          </cell>
          <cell r="KC144">
            <v>10.354699999999999</v>
          </cell>
          <cell r="KD144">
            <v>10.3849</v>
          </cell>
          <cell r="KE144">
            <v>10.415100000000001</v>
          </cell>
          <cell r="KF144">
            <v>10.421530000000001</v>
          </cell>
          <cell r="KG144">
            <v>10.421530000000001</v>
          </cell>
          <cell r="KH144">
            <v>10.421530000000001</v>
          </cell>
          <cell r="OA144">
            <v>65.373500000000007</v>
          </cell>
          <cell r="OB144">
            <v>65.322000000000003</v>
          </cell>
          <cell r="OC144">
            <v>65.654899999999998</v>
          </cell>
          <cell r="OD144">
            <v>66.023899999999998</v>
          </cell>
          <cell r="OE144">
            <v>65.104900000000001</v>
          </cell>
          <cell r="OF144">
            <v>56.658999999999999</v>
          </cell>
          <cell r="OG144">
            <v>56.798000000000002</v>
          </cell>
          <cell r="OH144">
            <v>56.869500000000002</v>
          </cell>
          <cell r="OI144">
            <v>56.898000000000003</v>
          </cell>
          <cell r="OJ144">
            <v>56.932000000000002</v>
          </cell>
          <cell r="OK144">
            <v>56.987099999999998</v>
          </cell>
          <cell r="OL144">
            <v>57.052100000000003</v>
          </cell>
          <cell r="OM144">
            <v>57.177300000000002</v>
          </cell>
          <cell r="ON144">
            <v>65.031499999999994</v>
          </cell>
          <cell r="OO144">
            <v>65.055599999999998</v>
          </cell>
          <cell r="OP144">
            <v>65.035600000000002</v>
          </cell>
          <cell r="OQ144">
            <v>64.969200000000001</v>
          </cell>
          <cell r="OR144">
            <v>64.906899999999993</v>
          </cell>
          <cell r="OS144">
            <v>65.029300000000006</v>
          </cell>
          <cell r="OT144">
            <v>65.711699999999993</v>
          </cell>
          <cell r="OU144">
            <v>66.499899999999997</v>
          </cell>
          <cell r="OV144">
            <v>67.130600000000001</v>
          </cell>
          <cell r="OW144">
            <v>67.8977</v>
          </cell>
          <cell r="OX144">
            <v>68.694000000000003</v>
          </cell>
          <cell r="OY144">
            <v>69.473100000000002</v>
          </cell>
          <cell r="OZ144">
            <v>69.742800000000003</v>
          </cell>
          <cell r="PA144">
            <v>69.853999999999999</v>
          </cell>
          <cell r="PB144">
            <v>70.1541</v>
          </cell>
          <cell r="PC144">
            <v>70.306700000000006</v>
          </cell>
          <cell r="PD144">
            <v>70.625399999999999</v>
          </cell>
          <cell r="PE144">
            <v>70.792900000000003</v>
          </cell>
          <cell r="PF144">
            <v>70.830500000000001</v>
          </cell>
          <cell r="QF144">
            <v>11.167899999999999</v>
          </cell>
          <cell r="QG144">
            <v>11.2006</v>
          </cell>
          <cell r="QH144">
            <v>11.2333</v>
          </cell>
          <cell r="QI144">
            <v>11.266</v>
          </cell>
          <cell r="QJ144">
            <v>11.14481</v>
          </cell>
          <cell r="QK144">
            <v>11.14481</v>
          </cell>
          <cell r="QL144">
            <v>11.14481</v>
          </cell>
          <cell r="UI144">
            <v>16.302278520000002</v>
          </cell>
          <cell r="UJ144">
            <v>15.55809402</v>
          </cell>
          <cell r="UK144">
            <v>14.685313219999999</v>
          </cell>
          <cell r="UL144">
            <v>13.81739235</v>
          </cell>
          <cell r="UM144">
            <v>13.06089497</v>
          </cell>
          <cell r="UN144">
            <v>13.216007230000001</v>
          </cell>
          <cell r="UO144">
            <v>12.91828537</v>
          </cell>
          <cell r="UP144">
            <v>12.32974243</v>
          </cell>
          <cell r="UQ144">
            <v>12.01801491</v>
          </cell>
          <cell r="UR144">
            <v>11.58582592</v>
          </cell>
          <cell r="US144">
            <v>11.25858021</v>
          </cell>
          <cell r="UT144">
            <v>10.961002349999999</v>
          </cell>
          <cell r="WZ144">
            <v>80</v>
          </cell>
          <cell r="XA144">
            <v>64</v>
          </cell>
          <cell r="XB144">
            <v>56</v>
          </cell>
          <cell r="XC144">
            <v>57</v>
          </cell>
          <cell r="XD144">
            <v>70</v>
          </cell>
          <cell r="XE144">
            <v>96</v>
          </cell>
          <cell r="XF144">
            <v>129</v>
          </cell>
          <cell r="XG144">
            <v>156</v>
          </cell>
          <cell r="XH144">
            <v>159</v>
          </cell>
          <cell r="XI144">
            <v>151</v>
          </cell>
          <cell r="XJ144">
            <v>139</v>
          </cell>
          <cell r="XK144">
            <v>128</v>
          </cell>
          <cell r="XL144">
            <v>122</v>
          </cell>
          <cell r="XM144">
            <v>121</v>
          </cell>
          <cell r="XN144">
            <v>120</v>
          </cell>
          <cell r="XO144">
            <v>120</v>
          </cell>
          <cell r="XP144">
            <v>120</v>
          </cell>
          <cell r="XQ144">
            <v>119</v>
          </cell>
          <cell r="XR144">
            <v>118</v>
          </cell>
          <cell r="XS144">
            <v>113</v>
          </cell>
          <cell r="XT144">
            <v>106</v>
          </cell>
          <cell r="XU144">
            <v>100</v>
          </cell>
          <cell r="XV144">
            <v>96</v>
          </cell>
          <cell r="XW144">
            <v>94</v>
          </cell>
          <cell r="XX144">
            <v>93</v>
          </cell>
          <cell r="XY144">
            <v>91</v>
          </cell>
          <cell r="XZ144">
            <v>90</v>
          </cell>
          <cell r="YA144">
            <v>89</v>
          </cell>
          <cell r="YB144">
            <v>89</v>
          </cell>
          <cell r="YC144">
            <v>89</v>
          </cell>
          <cell r="YD144">
            <v>89</v>
          </cell>
          <cell r="YE144">
            <v>89</v>
          </cell>
          <cell r="YF144">
            <v>6.6740000000000004</v>
          </cell>
          <cell r="YG144">
            <v>6.0659999999999998</v>
          </cell>
          <cell r="YH144">
            <v>5.4569999999999999</v>
          </cell>
          <cell r="YI144">
            <v>4.5990000000000002</v>
          </cell>
          <cell r="YJ144">
            <v>4.282</v>
          </cell>
          <cell r="YK144">
            <v>3.9279999999999999</v>
          </cell>
          <cell r="YL144">
            <v>3.4510000000000001</v>
          </cell>
          <cell r="YM144">
            <v>3.121</v>
          </cell>
          <cell r="YN144">
            <v>2.786</v>
          </cell>
          <cell r="YO144">
            <v>2.71</v>
          </cell>
          <cell r="YP144">
            <v>2.512</v>
          </cell>
          <cell r="YQ144">
            <v>2.3719999999999999</v>
          </cell>
          <cell r="YR144">
            <v>2.177</v>
          </cell>
          <cell r="YS144">
            <v>2.0409999999999999</v>
          </cell>
          <cell r="YT144">
            <v>1.5189999999999999</v>
          </cell>
          <cell r="YU144">
            <v>1.1659999999999999</v>
          </cell>
          <cell r="YV144">
            <v>0.876</v>
          </cell>
          <cell r="YW144">
            <v>1.018</v>
          </cell>
          <cell r="YX144">
            <v>1.3</v>
          </cell>
          <cell r="YY144">
            <v>1.31</v>
          </cell>
          <cell r="YZ144">
            <v>1.2809999999999999</v>
          </cell>
          <cell r="ZA144">
            <v>1.454</v>
          </cell>
          <cell r="ZB144">
            <v>1.5609999999999999</v>
          </cell>
          <cell r="ZC144">
            <v>1.7250000000000001</v>
          </cell>
          <cell r="ZD144">
            <v>1.8280000000000001</v>
          </cell>
          <cell r="ZE144">
            <v>2.0070000000000001</v>
          </cell>
          <cell r="ZF144">
            <v>2.0680000000000001</v>
          </cell>
          <cell r="ZG144">
            <v>2.181</v>
          </cell>
          <cell r="ZH144">
            <v>2.165</v>
          </cell>
          <cell r="ZI144">
            <v>2.327</v>
          </cell>
          <cell r="ZJ144">
            <v>2.2450000000000001</v>
          </cell>
          <cell r="ZK144">
            <v>2.3250000000000002</v>
          </cell>
          <cell r="ABX144">
            <v>20.087336239999999</v>
          </cell>
          <cell r="ABY144">
            <v>20.087336239999999</v>
          </cell>
          <cell r="ABZ144">
            <v>20.087336239999999</v>
          </cell>
          <cell r="ACA144">
            <v>20.087336239999999</v>
          </cell>
          <cell r="ACB144">
            <v>20.087336239999999</v>
          </cell>
          <cell r="ACC144">
            <v>20.087336239999999</v>
          </cell>
          <cell r="ACD144">
            <v>20.087336239999999</v>
          </cell>
          <cell r="ACE144">
            <v>20.087336239999999</v>
          </cell>
          <cell r="ACF144">
            <v>20.087336239999999</v>
          </cell>
          <cell r="ACG144">
            <v>20.087336239999999</v>
          </cell>
          <cell r="ACH144">
            <v>20.087336239999999</v>
          </cell>
          <cell r="ACI144">
            <v>20.087336239999999</v>
          </cell>
          <cell r="ACJ144">
            <v>20.087336239999999</v>
          </cell>
          <cell r="ACK144">
            <v>20.087336239999999</v>
          </cell>
          <cell r="ACL144">
            <v>20.087336239999999</v>
          </cell>
          <cell r="ACM144">
            <v>20.087336239999999</v>
          </cell>
          <cell r="ACN144">
            <v>20.087336239999999</v>
          </cell>
          <cell r="ACO144">
            <v>20.087336239999999</v>
          </cell>
          <cell r="ACP144">
            <v>20.087336239999999</v>
          </cell>
          <cell r="ACQ144">
            <v>15.574963609999999</v>
          </cell>
          <cell r="ACR144">
            <v>15.574963609999999</v>
          </cell>
          <cell r="ACS144">
            <v>15.574963609999999</v>
          </cell>
          <cell r="ACT144">
            <v>15.574963609999999</v>
          </cell>
          <cell r="ACU144">
            <v>15.574963609999999</v>
          </cell>
          <cell r="ACV144">
            <v>16.302765650000001</v>
          </cell>
          <cell r="ACW144">
            <v>16.302765650000001</v>
          </cell>
          <cell r="ACX144">
            <v>16.302765650000001</v>
          </cell>
          <cell r="ACY144">
            <v>16.302765650000001</v>
          </cell>
          <cell r="ACZ144">
            <v>16.302765650000001</v>
          </cell>
          <cell r="ADA144">
            <v>17.61280932</v>
          </cell>
          <cell r="ADB144">
            <v>17.61280932</v>
          </cell>
          <cell r="ADC144">
            <v>17.61280932</v>
          </cell>
          <cell r="ADD144">
            <v>79.912663760000001</v>
          </cell>
          <cell r="ADE144">
            <v>79.912663760000001</v>
          </cell>
          <cell r="ADF144">
            <v>79.912663760000001</v>
          </cell>
          <cell r="ADG144">
            <v>79.912663760000001</v>
          </cell>
          <cell r="ADH144">
            <v>79.912663760000001</v>
          </cell>
          <cell r="ADI144">
            <v>79.912663760000001</v>
          </cell>
          <cell r="ADJ144">
            <v>79.912663760000001</v>
          </cell>
          <cell r="ADK144">
            <v>79.912663760000001</v>
          </cell>
          <cell r="ADL144">
            <v>79.912663760000001</v>
          </cell>
          <cell r="ADM144">
            <v>79.912663760000001</v>
          </cell>
          <cell r="ADN144">
            <v>79.912663760000001</v>
          </cell>
          <cell r="ADO144">
            <v>79.912663760000001</v>
          </cell>
          <cell r="ADP144">
            <v>79.912663760000001</v>
          </cell>
          <cell r="ADQ144">
            <v>79.912663760000001</v>
          </cell>
          <cell r="ADR144">
            <v>79.912663760000001</v>
          </cell>
          <cell r="ADS144">
            <v>79.912663760000001</v>
          </cell>
          <cell r="ADT144">
            <v>79.912663760000001</v>
          </cell>
          <cell r="ADU144">
            <v>79.912663760000001</v>
          </cell>
          <cell r="ADV144">
            <v>79.912663760000001</v>
          </cell>
          <cell r="ADW144">
            <v>84.425036390000002</v>
          </cell>
          <cell r="ADX144">
            <v>84.425036390000002</v>
          </cell>
          <cell r="ADY144">
            <v>84.425036390000002</v>
          </cell>
          <cell r="ADZ144">
            <v>84.425036390000002</v>
          </cell>
          <cell r="AEA144">
            <v>84.425036390000002</v>
          </cell>
          <cell r="AEB144">
            <v>83.697234350000002</v>
          </cell>
          <cell r="AEC144">
            <v>83.697234350000002</v>
          </cell>
          <cell r="AED144">
            <v>83.697234350000002</v>
          </cell>
          <cell r="AEE144">
            <v>83.697234350000002</v>
          </cell>
          <cell r="AEF144">
            <v>83.697234350000002</v>
          </cell>
          <cell r="AEG144">
            <v>82.387190680000003</v>
          </cell>
          <cell r="AEH144">
            <v>82.387190680000003</v>
          </cell>
          <cell r="AEI144">
            <v>82.387190680000003</v>
          </cell>
          <cell r="AEJ144">
            <v>76.596000000000004</v>
          </cell>
          <cell r="AEK144">
            <v>76.832999999999998</v>
          </cell>
          <cell r="AEL144">
            <v>77.200999999999993</v>
          </cell>
          <cell r="AEM144">
            <v>77.465000000000003</v>
          </cell>
          <cell r="AEN144">
            <v>77.625</v>
          </cell>
          <cell r="AEO144">
            <v>77.89</v>
          </cell>
          <cell r="AEP144">
            <v>78.105999999999995</v>
          </cell>
          <cell r="AEQ144">
            <v>78.474999999999994</v>
          </cell>
          <cell r="AER144">
            <v>78.566000000000003</v>
          </cell>
          <cell r="AES144">
            <v>78.326999999999998</v>
          </cell>
          <cell r="AET144">
            <v>78.346999999999994</v>
          </cell>
          <cell r="AEU144">
            <v>78.212999999999994</v>
          </cell>
          <cell r="AEV144">
            <v>78.195999999999998</v>
          </cell>
          <cell r="AEW144">
            <v>78.150000000000006</v>
          </cell>
          <cell r="AEX144">
            <v>78.091999999999999</v>
          </cell>
          <cell r="AEY144">
            <v>77.956000000000003</v>
          </cell>
          <cell r="AEZ144">
            <v>78.034999999999997</v>
          </cell>
          <cell r="AFA144">
            <v>78.117000000000004</v>
          </cell>
          <cell r="AFB144">
            <v>78</v>
          </cell>
          <cell r="AFC144">
            <v>78.063000000000002</v>
          </cell>
          <cell r="AFD144">
            <v>78.105999999999995</v>
          </cell>
          <cell r="AFE144">
            <v>78.088999999999999</v>
          </cell>
          <cell r="AFF144">
            <v>78.05</v>
          </cell>
          <cell r="AFG144">
            <v>78.022999999999996</v>
          </cell>
          <cell r="AFH144">
            <v>77.997</v>
          </cell>
          <cell r="AFI144">
            <v>78.072000000000003</v>
          </cell>
          <cell r="AFJ144">
            <v>77.918999999999997</v>
          </cell>
          <cell r="AFK144">
            <v>78.105000000000004</v>
          </cell>
          <cell r="AFL144">
            <v>78.326999999999998</v>
          </cell>
          <cell r="AFM144">
            <v>78.408000000000001</v>
          </cell>
          <cell r="AFN144">
            <v>77.501000000000005</v>
          </cell>
          <cell r="AFO144">
            <v>77.185000000000002</v>
          </cell>
          <cell r="AFP144">
            <v>86.588999999999999</v>
          </cell>
          <cell r="AFQ144">
            <v>86.634</v>
          </cell>
          <cell r="AFR144">
            <v>86.695999999999998</v>
          </cell>
          <cell r="AFS144">
            <v>86.73</v>
          </cell>
          <cell r="AFT144">
            <v>86.747</v>
          </cell>
          <cell r="AFU144">
            <v>86.772000000000006</v>
          </cell>
          <cell r="AFV144">
            <v>86.789000000000001</v>
          </cell>
          <cell r="AFW144">
            <v>86.81</v>
          </cell>
          <cell r="AFX144">
            <v>86.813000000000002</v>
          </cell>
          <cell r="AFY144">
            <v>86.801000000000002</v>
          </cell>
          <cell r="AFZ144">
            <v>86.801000000000002</v>
          </cell>
          <cell r="AGA144">
            <v>86.790999999999997</v>
          </cell>
          <cell r="AGB144">
            <v>86.787999999999997</v>
          </cell>
          <cell r="AGC144">
            <v>86.781999999999996</v>
          </cell>
          <cell r="AGD144">
            <v>86.775000000000006</v>
          </cell>
          <cell r="AGE144">
            <v>86.760999999999996</v>
          </cell>
          <cell r="AGF144">
            <v>86.765000000000001</v>
          </cell>
          <cell r="AGG144">
            <v>86.77</v>
          </cell>
          <cell r="AGH144">
            <v>86.757999999999996</v>
          </cell>
          <cell r="AGI144">
            <v>86.760999999999996</v>
          </cell>
          <cell r="AGJ144">
            <v>86.762</v>
          </cell>
          <cell r="AGK144">
            <v>86.759</v>
          </cell>
          <cell r="AGL144">
            <v>86.754000000000005</v>
          </cell>
          <cell r="AGM144">
            <v>86.75</v>
          </cell>
          <cell r="AGN144">
            <v>86.745000000000005</v>
          </cell>
          <cell r="AGO144">
            <v>86.75</v>
          </cell>
          <cell r="AGP144">
            <v>86.736000000000004</v>
          </cell>
          <cell r="AGQ144">
            <v>86.751000000000005</v>
          </cell>
          <cell r="AGR144">
            <v>86.763999999999996</v>
          </cell>
          <cell r="AGS144">
            <v>86.768000000000001</v>
          </cell>
          <cell r="AGT144">
            <v>86.116</v>
          </cell>
          <cell r="AGU144">
            <v>86.141000000000005</v>
          </cell>
          <cell r="AJI144">
            <v>6.0316352579999997</v>
          </cell>
          <cell r="AJJ144">
            <v>5.6881142599999999</v>
          </cell>
          <cell r="AJK144">
            <v>4.9176583689999998</v>
          </cell>
          <cell r="AJL144">
            <v>4.4610947310000002</v>
          </cell>
          <cell r="AJM144">
            <v>4.0189068649999999</v>
          </cell>
          <cell r="AJN144">
            <v>3.7169283979999999</v>
          </cell>
          <cell r="AJO144">
            <v>3.239582194</v>
          </cell>
          <cell r="AJP144">
            <v>2.917287714</v>
          </cell>
          <cell r="AJQ144">
            <v>2.6077181569999999</v>
          </cell>
          <cell r="AJR144">
            <v>2.8198601390000002</v>
          </cell>
          <cell r="AJS144">
            <v>3.0164714450000001</v>
          </cell>
          <cell r="AJT144">
            <v>3.0979363659999999</v>
          </cell>
          <cell r="AJU144">
            <v>2.9410115139999999</v>
          </cell>
          <cell r="AJV144">
            <v>2.97921718</v>
          </cell>
          <cell r="AJW144">
            <v>3.0220373710000001</v>
          </cell>
          <cell r="AJX144">
            <v>3.1341606670000002</v>
          </cell>
          <cell r="AJY144">
            <v>3.1666028129999999</v>
          </cell>
          <cell r="AJZ144">
            <v>2.624339811</v>
          </cell>
          <cell r="AKA144">
            <v>2.893010662</v>
          </cell>
          <cell r="AKB144">
            <v>2.1928054800000001</v>
          </cell>
          <cell r="AKC144">
            <v>2.0376852080000001</v>
          </cell>
          <cell r="AKD144">
            <v>1.4665959019999999</v>
          </cell>
          <cell r="AKE144">
            <v>1.51468238</v>
          </cell>
          <cell r="AKF144">
            <v>1.0835998819999999</v>
          </cell>
          <cell r="AKG144">
            <v>1.2190021550000001</v>
          </cell>
          <cell r="AKH144">
            <v>0.97766690199999995</v>
          </cell>
          <cell r="AKI144">
            <v>1.162193351</v>
          </cell>
          <cell r="AKJ144">
            <v>0.85603420399999997</v>
          </cell>
          <cell r="AKK144">
            <v>0.69174457700000003</v>
          </cell>
          <cell r="AKL144">
            <v>1.144670603</v>
          </cell>
          <cell r="AKM144">
            <v>1.1370227399999999</v>
          </cell>
          <cell r="AKN144">
            <v>1.1370227399999999</v>
          </cell>
          <cell r="AKO144">
            <v>1.52</v>
          </cell>
          <cell r="AKP144">
            <v>1.2</v>
          </cell>
          <cell r="AKQ144">
            <v>1.66</v>
          </cell>
          <cell r="AKR144">
            <v>2.66</v>
          </cell>
          <cell r="AKS144">
            <v>2.16</v>
          </cell>
          <cell r="AKT144">
            <v>2.27</v>
          </cell>
          <cell r="AKU144">
            <v>2.04</v>
          </cell>
          <cell r="AKV144">
            <v>1.6</v>
          </cell>
          <cell r="AKW144">
            <v>1.29</v>
          </cell>
          <cell r="AKX144">
            <v>1.52</v>
          </cell>
          <cell r="AKY144">
            <v>1.56</v>
          </cell>
          <cell r="AKZ144">
            <v>1.32</v>
          </cell>
          <cell r="ALA144">
            <v>1.25</v>
          </cell>
          <cell r="ALB144">
            <v>1.41</v>
          </cell>
          <cell r="ALC144">
            <v>1.1599999999999999</v>
          </cell>
          <cell r="ALD144">
            <v>1.36</v>
          </cell>
          <cell r="ALE144">
            <v>1.41</v>
          </cell>
          <cell r="ALF144">
            <v>1.33</v>
          </cell>
          <cell r="ALG144">
            <v>1.26</v>
          </cell>
          <cell r="ALH144">
            <v>1.39</v>
          </cell>
          <cell r="ALI144">
            <v>1.06</v>
          </cell>
          <cell r="ALJ144">
            <v>0.96</v>
          </cell>
          <cell r="ALK144">
            <v>0.96</v>
          </cell>
          <cell r="ALL144">
            <v>0.87</v>
          </cell>
          <cell r="ALM144">
            <v>0.9</v>
          </cell>
          <cell r="ALN144">
            <v>1.03</v>
          </cell>
          <cell r="ALO144">
            <v>1.1399999999999999</v>
          </cell>
          <cell r="ALP144">
            <v>0.93</v>
          </cell>
          <cell r="ALQ144">
            <v>0.74</v>
          </cell>
          <cell r="ALR144">
            <v>0.75</v>
          </cell>
          <cell r="ALS144">
            <v>0.75</v>
          </cell>
          <cell r="ALT144">
            <v>0.75</v>
          </cell>
        </row>
        <row r="145">
          <cell r="A145" t="str">
            <v>Portugal</v>
          </cell>
          <cell r="B145" t="str">
            <v>PRT</v>
          </cell>
          <cell r="C145" t="str">
            <v>Very High</v>
          </cell>
          <cell r="E145">
            <v>38</v>
          </cell>
          <cell r="F145">
            <v>0.70099999999999996</v>
          </cell>
          <cell r="G145">
            <v>0.71099999999999997</v>
          </cell>
          <cell r="H145">
            <v>0.72699999999999998</v>
          </cell>
          <cell r="I145">
            <v>0.74099999999999999</v>
          </cell>
          <cell r="J145">
            <v>0.754</v>
          </cell>
          <cell r="K145">
            <v>0.76100000000000001</v>
          </cell>
          <cell r="L145">
            <v>0.76900000000000002</v>
          </cell>
          <cell r="M145">
            <v>0.77800000000000002</v>
          </cell>
          <cell r="N145">
            <v>0.78600000000000003</v>
          </cell>
          <cell r="O145">
            <v>0.78500000000000003</v>
          </cell>
          <cell r="P145">
            <v>0.79100000000000004</v>
          </cell>
          <cell r="Q145">
            <v>0.79700000000000004</v>
          </cell>
          <cell r="R145">
            <v>0.79800000000000004</v>
          </cell>
          <cell r="S145">
            <v>0.80200000000000005</v>
          </cell>
          <cell r="T145">
            <v>0.80500000000000005</v>
          </cell>
          <cell r="U145">
            <v>0.80600000000000005</v>
          </cell>
          <cell r="V145">
            <v>0.81100000000000005</v>
          </cell>
          <cell r="W145">
            <v>0.81799999999999995</v>
          </cell>
          <cell r="X145">
            <v>0.82199999999999995</v>
          </cell>
          <cell r="Y145">
            <v>0.82499999999999996</v>
          </cell>
          <cell r="Z145">
            <v>0.82899999999999996</v>
          </cell>
          <cell r="AA145">
            <v>0.83499999999999996</v>
          </cell>
          <cell r="AB145">
            <v>0.83599999999999997</v>
          </cell>
          <cell r="AC145">
            <v>0.84499999999999997</v>
          </cell>
          <cell r="AD145">
            <v>0.84799999999999998</v>
          </cell>
          <cell r="AE145">
            <v>0.85</v>
          </cell>
          <cell r="AF145">
            <v>0.85299999999999998</v>
          </cell>
          <cell r="AG145">
            <v>0.85899999999999999</v>
          </cell>
          <cell r="AH145">
            <v>0.86</v>
          </cell>
          <cell r="AI145">
            <v>0.86699999999999999</v>
          </cell>
          <cell r="AJ145">
            <v>0.86299999999999999</v>
          </cell>
          <cell r="AK145">
            <v>0.86599999999999999</v>
          </cell>
          <cell r="AL145">
            <v>74.304000000000002</v>
          </cell>
          <cell r="AM145">
            <v>74.240099999999998</v>
          </cell>
          <cell r="AN145">
            <v>74.870099999999994</v>
          </cell>
          <cell r="AO145">
            <v>74.761399999999995</v>
          </cell>
          <cell r="AP145">
            <v>75.73</v>
          </cell>
          <cell r="AQ145">
            <v>75.5501</v>
          </cell>
          <cell r="AR145">
            <v>75.476299999999995</v>
          </cell>
          <cell r="AS145">
            <v>75.922700000000006</v>
          </cell>
          <cell r="AT145">
            <v>76.116399999999999</v>
          </cell>
          <cell r="AU145">
            <v>76.322100000000006</v>
          </cell>
          <cell r="AV145">
            <v>76.830399999999997</v>
          </cell>
          <cell r="AW145">
            <v>77.150800000000004</v>
          </cell>
          <cell r="AX145">
            <v>77.367599999999996</v>
          </cell>
          <cell r="AY145">
            <v>77.578400000000002</v>
          </cell>
          <cell r="AZ145">
            <v>78.419899999999998</v>
          </cell>
          <cell r="BA145">
            <v>78.305300000000003</v>
          </cell>
          <cell r="BB145">
            <v>79.071299999999994</v>
          </cell>
          <cell r="BC145">
            <v>79.281000000000006</v>
          </cell>
          <cell r="BD145">
            <v>79.561300000000003</v>
          </cell>
          <cell r="BE145">
            <v>79.770600000000002</v>
          </cell>
          <cell r="BF145">
            <v>80.034999999999997</v>
          </cell>
          <cell r="BG145">
            <v>80.497100000000003</v>
          </cell>
          <cell r="BH145">
            <v>80.478399999999993</v>
          </cell>
          <cell r="BI145">
            <v>80.8172</v>
          </cell>
          <cell r="BJ145">
            <v>81.215699999999998</v>
          </cell>
          <cell r="BK145">
            <v>81.209299999999999</v>
          </cell>
          <cell r="BL145">
            <v>81.232399999999998</v>
          </cell>
          <cell r="BM145">
            <v>81.498000000000005</v>
          </cell>
          <cell r="BN145">
            <v>81.3947</v>
          </cell>
          <cell r="BO145">
            <v>81.700699999999998</v>
          </cell>
          <cell r="BP145">
            <v>81.054500000000004</v>
          </cell>
          <cell r="BQ145">
            <v>81.044300000000007</v>
          </cell>
          <cell r="BR145">
            <v>11.767669679999999</v>
          </cell>
          <cell r="BS145">
            <v>12.22264004</v>
          </cell>
          <cell r="BT145">
            <v>13.01918983</v>
          </cell>
          <cell r="BU145">
            <v>14.1583004</v>
          </cell>
          <cell r="BV145">
            <v>14.64418983</v>
          </cell>
          <cell r="BW145">
            <v>14.971010209999999</v>
          </cell>
          <cell r="BX145">
            <v>15.43239975</v>
          </cell>
          <cell r="BY145">
            <v>15.655260090000001</v>
          </cell>
          <cell r="BZ145">
            <v>15.87812042</v>
          </cell>
          <cell r="CA145">
            <v>15.45625019</v>
          </cell>
          <cell r="CB145">
            <v>15.704299929999999</v>
          </cell>
          <cell r="CC145">
            <v>15.89315987</v>
          </cell>
          <cell r="CD145">
            <v>15.80930042</v>
          </cell>
          <cell r="CE145">
            <v>15.870510100000001</v>
          </cell>
          <cell r="CF145">
            <v>15.41162014</v>
          </cell>
          <cell r="CG145">
            <v>15.414710039999999</v>
          </cell>
          <cell r="CH145">
            <v>15.42185974</v>
          </cell>
          <cell r="CI145">
            <v>15.75298023</v>
          </cell>
          <cell r="CJ145">
            <v>15.95997047</v>
          </cell>
          <cell r="CK145">
            <v>16.013229370000001</v>
          </cell>
          <cell r="CL145">
            <v>16.11691093</v>
          </cell>
          <cell r="CM145">
            <v>16.214799880000001</v>
          </cell>
          <cell r="CN145">
            <v>16.30388069</v>
          </cell>
          <cell r="CO145">
            <v>16.75221062</v>
          </cell>
          <cell r="CP145">
            <v>16.51876068</v>
          </cell>
          <cell r="CQ145">
            <v>16.447280880000001</v>
          </cell>
          <cell r="CR145">
            <v>16.37409019</v>
          </cell>
          <cell r="CS145">
            <v>16.535789489999999</v>
          </cell>
          <cell r="CT145">
            <v>16.720119480000001</v>
          </cell>
          <cell r="CU145">
            <v>16.871229169999999</v>
          </cell>
          <cell r="CV145">
            <v>16.871229169999999</v>
          </cell>
          <cell r="CW145">
            <v>16.871229169999999</v>
          </cell>
          <cell r="CX145">
            <v>5.2712937630000001</v>
          </cell>
          <cell r="CY145">
            <v>5.4394898410000003</v>
          </cell>
          <cell r="CZ145">
            <v>5.6130527089999998</v>
          </cell>
          <cell r="DA145">
            <v>5.786615576</v>
          </cell>
          <cell r="DB145">
            <v>5.9601784430000002</v>
          </cell>
          <cell r="DC145">
            <v>6.1337413109999996</v>
          </cell>
          <cell r="DD145">
            <v>6.3073041779999999</v>
          </cell>
          <cell r="DE145">
            <v>6.4808670450000001</v>
          </cell>
          <cell r="DF145">
            <v>6.6544299130000004</v>
          </cell>
          <cell r="DG145">
            <v>6.7047400469999996</v>
          </cell>
          <cell r="DH145">
            <v>6.7826499939999998</v>
          </cell>
          <cell r="DI145">
            <v>6.874939919</v>
          </cell>
          <cell r="DJ145">
            <v>6.9600400919999998</v>
          </cell>
          <cell r="DK145">
            <v>7.1477999690000003</v>
          </cell>
          <cell r="DL145">
            <v>7.389319897</v>
          </cell>
          <cell r="DM145">
            <v>7.4940400120000001</v>
          </cell>
          <cell r="DN145">
            <v>7.6173100470000001</v>
          </cell>
          <cell r="DO145">
            <v>7.6715202329999999</v>
          </cell>
          <cell r="DP145">
            <v>7.7821698189999999</v>
          </cell>
          <cell r="DQ145">
            <v>7.9265298839999998</v>
          </cell>
          <cell r="DR145">
            <v>8.0581502910000005</v>
          </cell>
          <cell r="DS145">
            <v>8.2771196370000002</v>
          </cell>
          <cell r="DT145">
            <v>8.4953699109999992</v>
          </cell>
          <cell r="DU145">
            <v>8.6551399230000001</v>
          </cell>
          <cell r="DV145">
            <v>8.8709402080000004</v>
          </cell>
          <cell r="DW145">
            <v>8.9867296220000004</v>
          </cell>
          <cell r="DX145">
            <v>9.1125802989999993</v>
          </cell>
          <cell r="DY145">
            <v>9.2182302469999993</v>
          </cell>
          <cell r="DZ145">
            <v>9.1447095869999995</v>
          </cell>
          <cell r="EA145">
            <v>9.3274202349999999</v>
          </cell>
          <cell r="EB145">
            <v>9.5759401319999995</v>
          </cell>
          <cell r="EC145">
            <v>9.5759401319999995</v>
          </cell>
          <cell r="ED145">
            <v>22852.763319999998</v>
          </cell>
          <cell r="EE145">
            <v>23854.191040000002</v>
          </cell>
          <cell r="EF145">
            <v>24140.779490000001</v>
          </cell>
          <cell r="EG145">
            <v>23559.85384</v>
          </cell>
          <cell r="EH145">
            <v>23572.051319999999</v>
          </cell>
          <cell r="EI145">
            <v>24588.119409999999</v>
          </cell>
          <cell r="EJ145">
            <v>25140.919099999999</v>
          </cell>
          <cell r="EK145">
            <v>26014.469840000002</v>
          </cell>
          <cell r="EL145">
            <v>27417.188689999999</v>
          </cell>
          <cell r="EM145">
            <v>28500.605950000001</v>
          </cell>
          <cell r="EN145">
            <v>28671.519219999998</v>
          </cell>
          <cell r="EO145">
            <v>29112.957989999999</v>
          </cell>
          <cell r="EP145">
            <v>29484.44685</v>
          </cell>
          <cell r="EQ145">
            <v>29338.714349999998</v>
          </cell>
          <cell r="ER145">
            <v>29701.174719999999</v>
          </cell>
          <cell r="ES145">
            <v>29777.58843</v>
          </cell>
          <cell r="ET145">
            <v>29778.5573</v>
          </cell>
          <cell r="EU145">
            <v>30537.205109999999</v>
          </cell>
          <cell r="EV145">
            <v>30147.686030000001</v>
          </cell>
          <cell r="EW145">
            <v>29783.322489999999</v>
          </cell>
          <cell r="EX145">
            <v>30139.450260000001</v>
          </cell>
          <cell r="EY145">
            <v>29884.278999999999</v>
          </cell>
          <cell r="EZ145">
            <v>28625.27535</v>
          </cell>
          <cell r="FA145">
            <v>29016.094209999999</v>
          </cell>
          <cell r="FB145">
            <v>29339.43433</v>
          </cell>
          <cell r="FC145">
            <v>30186.54091</v>
          </cell>
          <cell r="FD145">
            <v>31170.516060000002</v>
          </cell>
          <cell r="FE145">
            <v>32269.041550000002</v>
          </cell>
          <cell r="FF145">
            <v>33134.170129999999</v>
          </cell>
          <cell r="FG145">
            <v>34078.584869999999</v>
          </cell>
          <cell r="FH145">
            <v>31636.80056</v>
          </cell>
          <cell r="FI145">
            <v>33154.533430000003</v>
          </cell>
          <cell r="FJ145">
            <v>1</v>
          </cell>
          <cell r="FK145">
            <v>0.98</v>
          </cell>
          <cell r="FL145">
            <v>0.97099999999999997</v>
          </cell>
          <cell r="FM145">
            <v>0.97599999999999998</v>
          </cell>
          <cell r="FN145">
            <v>0.97899999999999998</v>
          </cell>
          <cell r="FO145">
            <v>0.97599999999999998</v>
          </cell>
          <cell r="FP145">
            <v>0.97899999999999998</v>
          </cell>
          <cell r="FQ145">
            <v>0.98299999999999998</v>
          </cell>
          <cell r="FR145">
            <v>0.98199999999999998</v>
          </cell>
          <cell r="FS145">
            <v>0.98299999999999998</v>
          </cell>
          <cell r="FT145">
            <v>0.98299999999999998</v>
          </cell>
          <cell r="FU145">
            <v>0.98399999999999999</v>
          </cell>
          <cell r="FV145">
            <v>0.98799999999999999</v>
          </cell>
          <cell r="FW145">
            <v>0.98599999999999999</v>
          </cell>
          <cell r="FX145">
            <v>0.98799999999999999</v>
          </cell>
          <cell r="FY145">
            <v>0.98899999999999999</v>
          </cell>
          <cell r="FZ145">
            <v>0.99</v>
          </cell>
          <cell r="GA145">
            <v>0.99</v>
          </cell>
          <cell r="GB145">
            <v>0.98699999999999999</v>
          </cell>
          <cell r="GC145">
            <v>0.98399999999999999</v>
          </cell>
          <cell r="GD145">
            <v>0.98799999999999999</v>
          </cell>
          <cell r="GE145">
            <v>0.98899999999999999</v>
          </cell>
          <cell r="GF145">
            <v>0.99</v>
          </cell>
          <cell r="GG145">
            <v>0.98899999999999999</v>
          </cell>
          <cell r="GH145">
            <v>0.98699999999999999</v>
          </cell>
          <cell r="GI145">
            <v>0.98499999999999999</v>
          </cell>
          <cell r="GJ145">
            <v>0.98499999999999999</v>
          </cell>
          <cell r="GK145">
            <v>0.98599999999999999</v>
          </cell>
          <cell r="GL145">
            <v>0.98699999999999999</v>
          </cell>
          <cell r="GM145">
            <v>0.99099999999999999</v>
          </cell>
          <cell r="GN145">
            <v>0.98799999999999999</v>
          </cell>
          <cell r="GO145">
            <v>0.99199999999999999</v>
          </cell>
          <cell r="GP145">
            <v>0.99399999999999999</v>
          </cell>
          <cell r="GQ145">
            <v>0.69183994999999998</v>
          </cell>
          <cell r="GR145">
            <v>0.69895655300000004</v>
          </cell>
          <cell r="GS145">
            <v>0.71834263499999995</v>
          </cell>
          <cell r="GT145">
            <v>0.73190355399999996</v>
          </cell>
          <cell r="GU145">
            <v>0.74306237200000003</v>
          </cell>
          <cell r="GV145">
            <v>0.75155140300000001</v>
          </cell>
          <cell r="GW145">
            <v>0.76136971399999998</v>
          </cell>
          <cell r="GX145">
            <v>0.76916519800000005</v>
          </cell>
          <cell r="GY145">
            <v>0.77752780499999996</v>
          </cell>
          <cell r="GZ145">
            <v>0.77630805599999997</v>
          </cell>
          <cell r="HA145">
            <v>0.78303615900000001</v>
          </cell>
          <cell r="HB145">
            <v>0.79018773200000003</v>
          </cell>
          <cell r="HC145">
            <v>0.79135491800000002</v>
          </cell>
          <cell r="HD145">
            <v>0.79590076200000004</v>
          </cell>
          <cell r="HE145">
            <v>0.79889421199999999</v>
          </cell>
          <cell r="HF145">
            <v>0.80026053100000005</v>
          </cell>
          <cell r="HG145">
            <v>0.80572722200000002</v>
          </cell>
          <cell r="HH145">
            <v>0.81076659299999998</v>
          </cell>
          <cell r="HI145">
            <v>0.81413381799999995</v>
          </cell>
          <cell r="HJ145">
            <v>0.81869294000000004</v>
          </cell>
          <cell r="HK145">
            <v>0.82380381499999999</v>
          </cell>
          <cell r="HL145">
            <v>0.82983615700000002</v>
          </cell>
          <cell r="HM145">
            <v>0.83106379600000002</v>
          </cell>
          <cell r="HN145">
            <v>0.83896360000000003</v>
          </cell>
          <cell r="HO145">
            <v>0.84051580000000004</v>
          </cell>
          <cell r="HP145">
            <v>0.84289251899999995</v>
          </cell>
          <cell r="HQ145">
            <v>0.845744249</v>
          </cell>
          <cell r="HR145">
            <v>0.85217104799999999</v>
          </cell>
          <cell r="HS145">
            <v>0.85571556299999996</v>
          </cell>
          <cell r="HT145">
            <v>0.860893346</v>
          </cell>
          <cell r="HU145">
            <v>0.85917333900000004</v>
          </cell>
          <cell r="HV145">
            <v>0.86254645200000002</v>
          </cell>
          <cell r="HW145">
            <v>77.805400000000006</v>
          </cell>
          <cell r="HX145">
            <v>77.898499999999999</v>
          </cell>
          <cell r="HY145">
            <v>78.587100000000007</v>
          </cell>
          <cell r="HZ145">
            <v>78.408799999999999</v>
          </cell>
          <cell r="IA145">
            <v>79.259200000000007</v>
          </cell>
          <cell r="IB145">
            <v>79.223699999999994</v>
          </cell>
          <cell r="IC145">
            <v>79.2316</v>
          </cell>
          <cell r="ID145">
            <v>79.5274</v>
          </cell>
          <cell r="IE145">
            <v>79.745000000000005</v>
          </cell>
          <cell r="IF145">
            <v>79.888499999999993</v>
          </cell>
          <cell r="IG145">
            <v>80.351900000000001</v>
          </cell>
          <cell r="IH145">
            <v>80.672700000000006</v>
          </cell>
          <cell r="II145">
            <v>80.816699999999997</v>
          </cell>
          <cell r="IJ145">
            <v>80.850200000000001</v>
          </cell>
          <cell r="IK145">
            <v>81.786100000000005</v>
          </cell>
          <cell r="IL145">
            <v>81.627499999999998</v>
          </cell>
          <cell r="IM145">
            <v>82.54</v>
          </cell>
          <cell r="IN145">
            <v>82.514700000000005</v>
          </cell>
          <cell r="IO145">
            <v>82.720600000000005</v>
          </cell>
          <cell r="IP145">
            <v>82.856300000000005</v>
          </cell>
          <cell r="IQ145">
            <v>83.120900000000006</v>
          </cell>
          <cell r="IR145">
            <v>83.585999999999999</v>
          </cell>
          <cell r="IS145">
            <v>83.471199999999996</v>
          </cell>
          <cell r="IT145">
            <v>83.888000000000005</v>
          </cell>
          <cell r="IU145">
            <v>84.245500000000007</v>
          </cell>
          <cell r="IV145">
            <v>84.14</v>
          </cell>
          <cell r="IW145">
            <v>84.186599999999999</v>
          </cell>
          <cell r="IX145">
            <v>84.389799999999994</v>
          </cell>
          <cell r="IY145">
            <v>84.313199999999995</v>
          </cell>
          <cell r="IZ145">
            <v>84.546599999999998</v>
          </cell>
          <cell r="JA145">
            <v>83.980999999999995</v>
          </cell>
          <cell r="JB145">
            <v>84.079099999999997</v>
          </cell>
          <cell r="JC145">
            <v>12.437523479999999</v>
          </cell>
          <cell r="JD145">
            <v>12.515259739999999</v>
          </cell>
          <cell r="JE145">
            <v>13.54925489</v>
          </cell>
          <cell r="JF145">
            <v>14.58325005</v>
          </cell>
          <cell r="JG145">
            <v>14.966119770000001</v>
          </cell>
          <cell r="JH145">
            <v>15.302430149999999</v>
          </cell>
          <cell r="JI145">
            <v>15.83633041</v>
          </cell>
          <cell r="JJ145">
            <v>16.040860179999999</v>
          </cell>
          <cell r="JK145">
            <v>16.245389939999999</v>
          </cell>
          <cell r="JL145">
            <v>15.81177044</v>
          </cell>
          <cell r="JM145">
            <v>16.07435989</v>
          </cell>
          <cell r="JN145">
            <v>16.387050630000001</v>
          </cell>
          <cell r="JO145">
            <v>16.22654915</v>
          </cell>
          <cell r="JP145">
            <v>16.34934998</v>
          </cell>
          <cell r="JQ145">
            <v>15.89328957</v>
          </cell>
          <cell r="JR145">
            <v>15.87569046</v>
          </cell>
          <cell r="JS145">
            <v>15.828889849999999</v>
          </cell>
          <cell r="JT145">
            <v>16.051820759999998</v>
          </cell>
          <cell r="JU145">
            <v>16.189289089999999</v>
          </cell>
          <cell r="JV145">
            <v>16.263679499999999</v>
          </cell>
          <cell r="JW145">
            <v>16.334039690000001</v>
          </cell>
          <cell r="JX145">
            <v>16.41974068</v>
          </cell>
          <cell r="JY145">
            <v>16.437629699999999</v>
          </cell>
          <cell r="JZ145">
            <v>16.749010089999999</v>
          </cell>
          <cell r="KA145">
            <v>16.472200390000001</v>
          </cell>
          <cell r="KB145">
            <v>16.335229869999999</v>
          </cell>
          <cell r="KC145">
            <v>16.268609999999999</v>
          </cell>
          <cell r="KD145">
            <v>16.475109100000001</v>
          </cell>
          <cell r="KE145">
            <v>16.75861931</v>
          </cell>
          <cell r="KF145">
            <v>16.992940900000001</v>
          </cell>
          <cell r="KG145">
            <v>16.992940900000001</v>
          </cell>
          <cell r="KH145">
            <v>16.992940900000001</v>
          </cell>
          <cell r="KI145">
            <v>4.9235356110000001</v>
          </cell>
          <cell r="KJ145">
            <v>5.1092000009999996</v>
          </cell>
          <cell r="KK145">
            <v>5.3018657139999998</v>
          </cell>
          <cell r="KL145">
            <v>5.4945314270000001</v>
          </cell>
          <cell r="KM145">
            <v>5.6871971400000003</v>
          </cell>
          <cell r="KN145">
            <v>5.8798628529999997</v>
          </cell>
          <cell r="KO145">
            <v>6.072528567</v>
          </cell>
          <cell r="KP145">
            <v>6.2651942800000002</v>
          </cell>
          <cell r="KQ145">
            <v>6.4578599929999996</v>
          </cell>
          <cell r="KR145">
            <v>6.5041599269999999</v>
          </cell>
          <cell r="KS145">
            <v>6.59457016</v>
          </cell>
          <cell r="KT145">
            <v>6.7031598089999997</v>
          </cell>
          <cell r="KU145">
            <v>6.8260998730000004</v>
          </cell>
          <cell r="KV145">
            <v>7.03455019</v>
          </cell>
          <cell r="KW145">
            <v>7.2819099429999996</v>
          </cell>
          <cell r="KX145">
            <v>7.3947100639999999</v>
          </cell>
          <cell r="KY145">
            <v>7.5304498669999997</v>
          </cell>
          <cell r="KZ145">
            <v>7.6183800699999997</v>
          </cell>
          <cell r="LA145">
            <v>7.7359499930000002</v>
          </cell>
          <cell r="LB145">
            <v>7.89041996</v>
          </cell>
          <cell r="LC145">
            <v>8.0642404560000003</v>
          </cell>
          <cell r="LD145">
            <v>8.2622098919999996</v>
          </cell>
          <cell r="LE145">
            <v>8.4893398280000003</v>
          </cell>
          <cell r="LF145">
            <v>8.674340248</v>
          </cell>
          <cell r="LG145">
            <v>8.9074096679999997</v>
          </cell>
          <cell r="LH145">
            <v>9.0154495239999992</v>
          </cell>
          <cell r="LI145">
            <v>9.1513795850000008</v>
          </cell>
          <cell r="LJ145">
            <v>9.276439667</v>
          </cell>
          <cell r="LK145">
            <v>9.2229900360000006</v>
          </cell>
          <cell r="LL145">
            <v>9.3637695310000009</v>
          </cell>
          <cell r="LM145">
            <v>9.6075601580000001</v>
          </cell>
          <cell r="LN145">
            <v>9.6075601580000001</v>
          </cell>
          <cell r="LO145">
            <v>15693.419190000001</v>
          </cell>
          <cell r="LP145">
            <v>16747.069670000001</v>
          </cell>
          <cell r="LQ145">
            <v>17100.627199999999</v>
          </cell>
          <cell r="LR145">
            <v>16898.64719</v>
          </cell>
          <cell r="LS145">
            <v>17047.910360000002</v>
          </cell>
          <cell r="LT145">
            <v>17858.047640000001</v>
          </cell>
          <cell r="LU145">
            <v>18342.753379999998</v>
          </cell>
          <cell r="LV145">
            <v>18995.943220000001</v>
          </cell>
          <cell r="LW145">
            <v>20057.039390000002</v>
          </cell>
          <cell r="LX145">
            <v>21004.338660000001</v>
          </cell>
          <cell r="LY145">
            <v>21259.495019999998</v>
          </cell>
          <cell r="LZ145">
            <v>21656.462299999999</v>
          </cell>
          <cell r="MA145">
            <v>21948.408810000001</v>
          </cell>
          <cell r="MB145">
            <v>22120.990689999999</v>
          </cell>
          <cell r="MC145">
            <v>22336.4424</v>
          </cell>
          <cell r="MD145">
            <v>22706.783309999999</v>
          </cell>
          <cell r="ME145">
            <v>22759.74338</v>
          </cell>
          <cell r="MF145">
            <v>23515.921590000002</v>
          </cell>
          <cell r="MG145">
            <v>23262.41187</v>
          </cell>
          <cell r="MH145">
            <v>23822.49439</v>
          </cell>
          <cell r="MI145">
            <v>24285.872429999999</v>
          </cell>
          <cell r="MJ145">
            <v>24539.975849999999</v>
          </cell>
          <cell r="MK145">
            <v>23921.056250000001</v>
          </cell>
          <cell r="ML145">
            <v>24149.57763</v>
          </cell>
          <cell r="MM145">
            <v>24100.974770000001</v>
          </cell>
          <cell r="MN145">
            <v>25530.503530000002</v>
          </cell>
          <cell r="MO145">
            <v>26371.355189999998</v>
          </cell>
          <cell r="MP145">
            <v>27335.740809999999</v>
          </cell>
          <cell r="MQ145">
            <v>28238.779119999999</v>
          </cell>
          <cell r="MR145">
            <v>28229.379830000002</v>
          </cell>
          <cell r="MS145">
            <v>27116.649549999998</v>
          </cell>
          <cell r="MT145">
            <v>28713.436969999999</v>
          </cell>
          <cell r="MU145">
            <v>0.70622824900000003</v>
          </cell>
          <cell r="MV145">
            <v>0.719769031</v>
          </cell>
          <cell r="MW145">
            <v>0.73616179000000004</v>
          </cell>
          <cell r="MX145">
            <v>0.74771695500000002</v>
          </cell>
          <cell r="MY145">
            <v>0.76131511900000004</v>
          </cell>
          <cell r="MZ145">
            <v>0.767472767</v>
          </cell>
          <cell r="NA145">
            <v>0.77425571299999996</v>
          </cell>
          <cell r="NB145">
            <v>0.78315990199999996</v>
          </cell>
          <cell r="NC145">
            <v>0.79102423600000005</v>
          </cell>
          <cell r="ND145">
            <v>0.78994459900000003</v>
          </cell>
          <cell r="NE145">
            <v>0.79606256799999997</v>
          </cell>
          <cell r="NF145">
            <v>0.79991806499999996</v>
          </cell>
          <cell r="NG145">
            <v>0.80226265500000005</v>
          </cell>
          <cell r="NH145">
            <v>0.80565117100000005</v>
          </cell>
          <cell r="NI145">
            <v>0.80774612099999998</v>
          </cell>
          <cell r="NJ145">
            <v>0.80872354499999999</v>
          </cell>
          <cell r="NK145">
            <v>0.81366640700000004</v>
          </cell>
          <cell r="NL145">
            <v>0.82160914799999996</v>
          </cell>
          <cell r="NM145">
            <v>0.82696043299999999</v>
          </cell>
          <cell r="NN145">
            <v>0.82863360699999999</v>
          </cell>
          <cell r="NO145">
            <v>0.83277352199999999</v>
          </cell>
          <cell r="NP145">
            <v>0.83815928500000003</v>
          </cell>
          <cell r="NQ145">
            <v>0.84017261099999996</v>
          </cell>
          <cell r="NR145">
            <v>0.85000782699999999</v>
          </cell>
          <cell r="NS145">
            <v>0.85349342299999997</v>
          </cell>
          <cell r="NT145">
            <v>0.85573049199999995</v>
          </cell>
          <cell r="NU145">
            <v>0.85791244</v>
          </cell>
          <cell r="NV145">
            <v>0.86326808399999999</v>
          </cell>
          <cell r="NW145">
            <v>0.86342036899999997</v>
          </cell>
          <cell r="NX145">
            <v>0.87120318600000002</v>
          </cell>
          <cell r="NY145">
            <v>0.86612831499999998</v>
          </cell>
          <cell r="NZ145">
            <v>0.86749287100000005</v>
          </cell>
          <cell r="OA145">
            <v>70.772499999999994</v>
          </cell>
          <cell r="OB145">
            <v>70.579599999999999</v>
          </cell>
          <cell r="OC145">
            <v>71.143199999999993</v>
          </cell>
          <cell r="OD145">
            <v>71.11</v>
          </cell>
          <cell r="OE145">
            <v>72.148600000000002</v>
          </cell>
          <cell r="OF145">
            <v>71.856899999999996</v>
          </cell>
          <cell r="OG145">
            <v>71.73</v>
          </cell>
          <cell r="OH145">
            <v>72.290000000000006</v>
          </cell>
          <cell r="OI145">
            <v>72.469800000000006</v>
          </cell>
          <cell r="OJ145">
            <v>72.732299999999995</v>
          </cell>
          <cell r="OK145">
            <v>73.267499999999998</v>
          </cell>
          <cell r="OL145">
            <v>73.584500000000006</v>
          </cell>
          <cell r="OM145">
            <v>73.866900000000001</v>
          </cell>
          <cell r="ON145">
            <v>74.2286</v>
          </cell>
          <cell r="OO145">
            <v>74.956100000000006</v>
          </cell>
          <cell r="OP145">
            <v>74.890699999999995</v>
          </cell>
          <cell r="OQ145">
            <v>75.501800000000003</v>
          </cell>
          <cell r="OR145">
            <v>75.916200000000003</v>
          </cell>
          <cell r="OS145">
            <v>76.259200000000007</v>
          </cell>
          <cell r="OT145">
            <v>76.529600000000002</v>
          </cell>
          <cell r="OU145">
            <v>76.7941</v>
          </cell>
          <cell r="OV145">
            <v>77.239199999999997</v>
          </cell>
          <cell r="OW145">
            <v>77.314899999999994</v>
          </cell>
          <cell r="OX145">
            <v>77.572000000000003</v>
          </cell>
          <cell r="OY145">
            <v>77.992699999999999</v>
          </cell>
          <cell r="OZ145">
            <v>78.0839</v>
          </cell>
          <cell r="PA145">
            <v>78.089200000000005</v>
          </cell>
          <cell r="PB145">
            <v>78.399699999999996</v>
          </cell>
          <cell r="PC145">
            <v>78.278400000000005</v>
          </cell>
          <cell r="PD145">
            <v>78.640799999999999</v>
          </cell>
          <cell r="PE145">
            <v>77.951800000000006</v>
          </cell>
          <cell r="PF145">
            <v>77.846800000000002</v>
          </cell>
          <cell r="PG145">
            <v>11.09781587</v>
          </cell>
          <cell r="PH145">
            <v>11.937720300000001</v>
          </cell>
          <cell r="PI145">
            <v>12.841190340000001</v>
          </cell>
          <cell r="PJ145">
            <v>13.744660379999999</v>
          </cell>
          <cell r="PK145">
            <v>14.328260419999999</v>
          </cell>
          <cell r="PL145">
            <v>14.646659850000001</v>
          </cell>
          <cell r="PM145">
            <v>15.03946972</v>
          </cell>
          <cell r="PN145">
            <v>15.279884819999999</v>
          </cell>
          <cell r="PO145">
            <v>15.52029991</v>
          </cell>
          <cell r="PP145">
            <v>15.109439849999999</v>
          </cell>
          <cell r="PQ145">
            <v>15.344050409999999</v>
          </cell>
          <cell r="PR145">
            <v>15.41318989</v>
          </cell>
          <cell r="PS145">
            <v>15.40170002</v>
          </cell>
          <cell r="PT145">
            <v>15.405630110000001</v>
          </cell>
          <cell r="PU145">
            <v>14.94655991</v>
          </cell>
          <cell r="PV145">
            <v>14.970970149999999</v>
          </cell>
          <cell r="PW145">
            <v>15.0306797</v>
          </cell>
          <cell r="PX145">
            <v>15.46644974</v>
          </cell>
          <cell r="PY145">
            <v>15.74034977</v>
          </cell>
          <cell r="PZ145">
            <v>15.773889540000001</v>
          </cell>
          <cell r="QA145">
            <v>15.909890170000001</v>
          </cell>
          <cell r="QB145">
            <v>16.020280840000002</v>
          </cell>
          <cell r="QC145">
            <v>16.175910949999999</v>
          </cell>
          <cell r="QD145">
            <v>16.759019850000001</v>
          </cell>
          <cell r="QE145">
            <v>16.56748962</v>
          </cell>
          <cell r="QF145">
            <v>16.561840060000002</v>
          </cell>
          <cell r="QG145">
            <v>16.48230934</v>
          </cell>
          <cell r="QH145">
            <v>16.598020550000001</v>
          </cell>
          <cell r="QI145">
            <v>16.68194008</v>
          </cell>
          <cell r="QJ145">
            <v>16.74909019</v>
          </cell>
          <cell r="QK145">
            <v>16.74909019</v>
          </cell>
          <cell r="QL145">
            <v>16.74909019</v>
          </cell>
          <cell r="QM145">
            <v>5.6683847329999999</v>
          </cell>
          <cell r="QN145">
            <v>5.816090107</v>
          </cell>
          <cell r="QO145">
            <v>5.9676443509999997</v>
          </cell>
          <cell r="QP145">
            <v>6.1191985950000003</v>
          </cell>
          <cell r="QQ145">
            <v>6.270752839</v>
          </cell>
          <cell r="QR145">
            <v>6.4223070829999997</v>
          </cell>
          <cell r="QS145">
            <v>6.5738613260000003</v>
          </cell>
          <cell r="QT145">
            <v>6.72541557</v>
          </cell>
          <cell r="QU145">
            <v>6.8769698139999997</v>
          </cell>
          <cell r="QV145">
            <v>6.9312901499999997</v>
          </cell>
          <cell r="QW145">
            <v>6.9945697779999998</v>
          </cell>
          <cell r="QX145">
            <v>7.0682401659999998</v>
          </cell>
          <cell r="QY145">
            <v>7.1108198170000003</v>
          </cell>
          <cell r="QZ145">
            <v>7.2753801349999998</v>
          </cell>
          <cell r="RA145">
            <v>7.5103797910000001</v>
          </cell>
          <cell r="RB145">
            <v>7.6061000820000002</v>
          </cell>
          <cell r="RC145">
            <v>7.7153801919999996</v>
          </cell>
          <cell r="RD145">
            <v>7.7316398619999998</v>
          </cell>
          <cell r="RE145">
            <v>7.834559917</v>
          </cell>
          <cell r="RF145">
            <v>7.9675202369999996</v>
          </cell>
          <cell r="RG145">
            <v>8.0511703489999995</v>
          </cell>
          <cell r="RH145">
            <v>8.2940101619999993</v>
          </cell>
          <cell r="RI145">
            <v>8.5020999909999997</v>
          </cell>
          <cell r="RJ145">
            <v>8.6329603200000005</v>
          </cell>
          <cell r="RK145">
            <v>8.8285598749999998</v>
          </cell>
          <cell r="RL145">
            <v>8.9532499310000002</v>
          </cell>
          <cell r="RM145">
            <v>9.0672702790000006</v>
          </cell>
          <cell r="RN145">
            <v>9.1501102450000005</v>
          </cell>
          <cell r="RO145">
            <v>9.0532999039999993</v>
          </cell>
          <cell r="RP145">
            <v>9.2847204209999994</v>
          </cell>
          <cell r="RQ145">
            <v>9.5386695859999993</v>
          </cell>
          <cell r="RR145">
            <v>9.5386695859999993</v>
          </cell>
          <cell r="RS145">
            <v>30556.733199999999</v>
          </cell>
          <cell r="RT145">
            <v>31506.44743</v>
          </cell>
          <cell r="RU145">
            <v>31726.411029999999</v>
          </cell>
          <cell r="RV145">
            <v>30740.393530000001</v>
          </cell>
          <cell r="RW145">
            <v>30604.23733</v>
          </cell>
          <cell r="RX145">
            <v>31838.68403</v>
          </cell>
          <cell r="RY145">
            <v>32460.646519999998</v>
          </cell>
          <cell r="RZ145">
            <v>33567.29898</v>
          </cell>
          <cell r="SA145">
            <v>35333.065360000001</v>
          </cell>
          <cell r="SB145">
            <v>36556.832499999997</v>
          </cell>
          <cell r="SC145">
            <v>36628.703130000002</v>
          </cell>
          <cell r="SD145">
            <v>37110.543709999998</v>
          </cell>
          <cell r="SE145">
            <v>37575.332159999998</v>
          </cell>
          <cell r="SF145">
            <v>37103.97421</v>
          </cell>
          <cell r="SG145">
            <v>37637.792999999998</v>
          </cell>
          <cell r="SH145">
            <v>37408.855759999999</v>
          </cell>
          <cell r="SI145">
            <v>37364.546450000002</v>
          </cell>
          <cell r="SJ145">
            <v>38137.997790000001</v>
          </cell>
          <cell r="SK145">
            <v>37618.292500000003</v>
          </cell>
          <cell r="SL145">
            <v>36269.072220000002</v>
          </cell>
          <cell r="SM145">
            <v>36525.160340000002</v>
          </cell>
          <cell r="SN145">
            <v>35731.517</v>
          </cell>
          <cell r="SO145">
            <v>33788.969510000003</v>
          </cell>
          <cell r="SP145">
            <v>34375.92985</v>
          </cell>
          <cell r="SQ145">
            <v>35129.574350000003</v>
          </cell>
          <cell r="SR145">
            <v>35348.57314</v>
          </cell>
          <cell r="SS145">
            <v>36501.798210000001</v>
          </cell>
          <cell r="ST145">
            <v>37759.937870000002</v>
          </cell>
          <cell r="SU145">
            <v>38598.126259999997</v>
          </cell>
          <cell r="SV145">
            <v>40619.527779999997</v>
          </cell>
          <cell r="SW145">
            <v>36694.96271</v>
          </cell>
          <cell r="SX145">
            <v>38126.795030000001</v>
          </cell>
          <cell r="TC145">
            <v>0.72699999999999998</v>
          </cell>
          <cell r="TD145">
            <v>0.73099999999999998</v>
          </cell>
          <cell r="TE145">
            <v>0.73599999999999999</v>
          </cell>
          <cell r="TF145">
            <v>0.751</v>
          </cell>
          <cell r="TG145">
            <v>0.75800000000000001</v>
          </cell>
          <cell r="TH145">
            <v>0.76500000000000001</v>
          </cell>
          <cell r="TI145">
            <v>0.77100000000000002</v>
          </cell>
          <cell r="TJ145">
            <v>0.77300000000000002</v>
          </cell>
          <cell r="TO145">
            <v>13.990968499999999</v>
          </cell>
          <cell r="TP145">
            <v>13.7331681</v>
          </cell>
          <cell r="TQ145">
            <v>13.344054829999999</v>
          </cell>
          <cell r="TR145">
            <v>12.34971747</v>
          </cell>
          <cell r="TS145">
            <v>11.686735860000001</v>
          </cell>
          <cell r="TT145">
            <v>11.59595131</v>
          </cell>
          <cell r="TU145">
            <v>10.52488029</v>
          </cell>
          <cell r="TV145">
            <v>10.569893090000001</v>
          </cell>
          <cell r="UA145">
            <v>14.26886792</v>
          </cell>
          <cell r="UB145">
            <v>14</v>
          </cell>
          <cell r="UC145">
            <v>13.716295430000001</v>
          </cell>
          <cell r="UD145">
            <v>12.572759019999999</v>
          </cell>
          <cell r="UE145">
            <v>11.860465120000001</v>
          </cell>
          <cell r="UF145">
            <v>11.764705879999999</v>
          </cell>
          <cell r="UG145">
            <v>10.660486669999999</v>
          </cell>
          <cell r="UH145">
            <v>10.73903002</v>
          </cell>
          <cell r="UI145">
            <v>3.4714758400000001</v>
          </cell>
          <cell r="UJ145">
            <v>3.650685787</v>
          </cell>
          <cell r="UK145">
            <v>3.6877105239999999</v>
          </cell>
          <cell r="UL145">
            <v>3.4305489059999998</v>
          </cell>
          <cell r="UM145">
            <v>3.4015254970000002</v>
          </cell>
          <cell r="UN145">
            <v>3.4113442900000002</v>
          </cell>
          <cell r="UO145">
            <v>3.5010344980000001</v>
          </cell>
          <cell r="UP145">
            <v>3.2145524019999998</v>
          </cell>
          <cell r="UQ145">
            <v>3.58634758</v>
          </cell>
          <cell r="UR145">
            <v>3.3139939310000002</v>
          </cell>
          <cell r="US145">
            <v>3.0599908830000002</v>
          </cell>
          <cell r="UT145">
            <v>3.195029259</v>
          </cell>
          <cell r="UY145">
            <v>18.016220000000001</v>
          </cell>
          <cell r="UZ145">
            <v>17.491019999999999</v>
          </cell>
          <cell r="VA145">
            <v>16.308820000000001</v>
          </cell>
          <cell r="VB145">
            <v>15.775790000000001</v>
          </cell>
          <cell r="VC145">
            <v>14.96519</v>
          </cell>
          <cell r="VD145">
            <v>14.96519</v>
          </cell>
          <cell r="VE145">
            <v>13.052759999999999</v>
          </cell>
          <cell r="VF145">
            <v>13.052759999999999</v>
          </cell>
          <cell r="VG145">
            <v>20.81879</v>
          </cell>
          <cell r="VH145">
            <v>19.911210000000001</v>
          </cell>
          <cell r="VI145">
            <v>20.349689999999999</v>
          </cell>
          <cell r="VJ145">
            <v>20.3843</v>
          </cell>
          <cell r="VK145">
            <v>20.555160000000001</v>
          </cell>
          <cell r="VL145">
            <v>20.297139999999999</v>
          </cell>
          <cell r="VM145">
            <v>20.22231</v>
          </cell>
          <cell r="VN145">
            <v>18.058810000000001</v>
          </cell>
          <cell r="VO145">
            <v>16.508669999999999</v>
          </cell>
          <cell r="VP145">
            <v>16.508669999999999</v>
          </cell>
          <cell r="VQ145">
            <v>15.46189</v>
          </cell>
          <cell r="VR145">
            <v>15.46189</v>
          </cell>
          <cell r="VS145">
            <v>15</v>
          </cell>
          <cell r="VT145">
            <v>0.25600000000000001</v>
          </cell>
          <cell r="VU145">
            <v>0.251</v>
          </cell>
          <cell r="VV145">
            <v>0.24099999999999999</v>
          </cell>
          <cell r="VW145">
            <v>0.23899999999999999</v>
          </cell>
          <cell r="VX145">
            <v>0.22800000000000001</v>
          </cell>
          <cell r="VY145">
            <v>0.224</v>
          </cell>
          <cell r="VZ145">
            <v>0.223</v>
          </cell>
          <cell r="WA145">
            <v>0.22800000000000001</v>
          </cell>
          <cell r="WB145">
            <v>0.221</v>
          </cell>
          <cell r="WC145">
            <v>0.19</v>
          </cell>
          <cell r="WD145">
            <v>0.19500000000000001</v>
          </cell>
          <cell r="WE145">
            <v>0.187</v>
          </cell>
          <cell r="WF145">
            <v>0.186</v>
          </cell>
          <cell r="WG145">
            <v>0.18</v>
          </cell>
          <cell r="WH145">
            <v>0.17699999999999999</v>
          </cell>
          <cell r="WI145">
            <v>0.16500000000000001</v>
          </cell>
          <cell r="WJ145">
            <v>0.157</v>
          </cell>
          <cell r="WK145">
            <v>0.13800000000000001</v>
          </cell>
          <cell r="WL145">
            <v>0.13400000000000001</v>
          </cell>
          <cell r="WM145">
            <v>0.13200000000000001</v>
          </cell>
          <cell r="WN145">
            <v>0.127</v>
          </cell>
          <cell r="WO145">
            <v>0.12</v>
          </cell>
          <cell r="WP145">
            <v>0.112</v>
          </cell>
          <cell r="WQ145">
            <v>9.8000000000000004E-2</v>
          </cell>
          <cell r="WR145">
            <v>9.0999999999999998E-2</v>
          </cell>
          <cell r="WS145">
            <v>0.08</v>
          </cell>
          <cell r="WT145">
            <v>7.8E-2</v>
          </cell>
          <cell r="WU145">
            <v>7.6999999999999999E-2</v>
          </cell>
          <cell r="WV145">
            <v>7.3999999999999996E-2</v>
          </cell>
          <cell r="WW145">
            <v>7.0999999999999994E-2</v>
          </cell>
          <cell r="WX145">
            <v>6.9000000000000006E-2</v>
          </cell>
          <cell r="WY145">
            <v>6.7000000000000004E-2</v>
          </cell>
          <cell r="WZ145">
            <v>13</v>
          </cell>
          <cell r="XA145">
            <v>13</v>
          </cell>
          <cell r="XB145">
            <v>12</v>
          </cell>
          <cell r="XC145">
            <v>12</v>
          </cell>
          <cell r="XD145">
            <v>11</v>
          </cell>
          <cell r="XE145">
            <v>11</v>
          </cell>
          <cell r="XF145">
            <v>11</v>
          </cell>
          <cell r="XG145">
            <v>12</v>
          </cell>
          <cell r="XH145">
            <v>11</v>
          </cell>
          <cell r="XI145">
            <v>10</v>
          </cell>
          <cell r="XJ145">
            <v>10</v>
          </cell>
          <cell r="XK145">
            <v>10</v>
          </cell>
          <cell r="XL145">
            <v>10</v>
          </cell>
          <cell r="XM145">
            <v>10</v>
          </cell>
          <cell r="XN145">
            <v>10</v>
          </cell>
          <cell r="XO145">
            <v>9</v>
          </cell>
          <cell r="XP145">
            <v>9</v>
          </cell>
          <cell r="XQ145">
            <v>9</v>
          </cell>
          <cell r="XR145">
            <v>9</v>
          </cell>
          <cell r="XS145">
            <v>9</v>
          </cell>
          <cell r="XT145">
            <v>9</v>
          </cell>
          <cell r="XU145">
            <v>9</v>
          </cell>
          <cell r="XV145">
            <v>9</v>
          </cell>
          <cell r="XW145">
            <v>8</v>
          </cell>
          <cell r="XX145">
            <v>8</v>
          </cell>
          <cell r="XY145">
            <v>9</v>
          </cell>
          <cell r="XZ145">
            <v>9</v>
          </cell>
          <cell r="YA145">
            <v>8</v>
          </cell>
          <cell r="YB145">
            <v>8</v>
          </cell>
          <cell r="YC145">
            <v>8</v>
          </cell>
          <cell r="YD145">
            <v>8</v>
          </cell>
          <cell r="YE145">
            <v>8</v>
          </cell>
          <cell r="YF145">
            <v>23.501000000000001</v>
          </cell>
          <cell r="YG145">
            <v>23.036000000000001</v>
          </cell>
          <cell r="YH145">
            <v>22.449000000000002</v>
          </cell>
          <cell r="YI145">
            <v>22.530999999999999</v>
          </cell>
          <cell r="YJ145">
            <v>21.652999999999999</v>
          </cell>
          <cell r="YK145">
            <v>20.841999999999999</v>
          </cell>
          <cell r="YL145">
            <v>21.084</v>
          </cell>
          <cell r="YM145">
            <v>21.007999999999999</v>
          </cell>
          <cell r="YN145">
            <v>20.815999999999999</v>
          </cell>
          <cell r="YO145">
            <v>21.27</v>
          </cell>
          <cell r="YP145">
            <v>22.082999999999998</v>
          </cell>
          <cell r="YQ145">
            <v>21.126999999999999</v>
          </cell>
          <cell r="YR145">
            <v>21.413</v>
          </cell>
          <cell r="YS145">
            <v>20.477</v>
          </cell>
          <cell r="YT145">
            <v>19.722999999999999</v>
          </cell>
          <cell r="YU145">
            <v>18.850999999999999</v>
          </cell>
          <cell r="YV145">
            <v>17.026</v>
          </cell>
          <cell r="YW145">
            <v>16.669</v>
          </cell>
          <cell r="YX145">
            <v>15.93</v>
          </cell>
          <cell r="YY145">
            <v>15.199</v>
          </cell>
          <cell r="YZ145">
            <v>14.358000000000001</v>
          </cell>
          <cell r="ZA145">
            <v>13.228999999999999</v>
          </cell>
          <cell r="ZB145">
            <v>11.92</v>
          </cell>
          <cell r="ZC145">
            <v>10.254</v>
          </cell>
          <cell r="ZD145">
            <v>9.0630000000000006</v>
          </cell>
          <cell r="ZE145">
            <v>8.2390000000000008</v>
          </cell>
          <cell r="ZF145">
            <v>7.8979999999999997</v>
          </cell>
          <cell r="ZG145">
            <v>7.8470000000000004</v>
          </cell>
          <cell r="ZH145">
            <v>7.5579999999999998</v>
          </cell>
          <cell r="ZI145">
            <v>7.7990000000000004</v>
          </cell>
          <cell r="ZJ145">
            <v>7.5970000000000004</v>
          </cell>
          <cell r="ZK145">
            <v>7.444</v>
          </cell>
          <cell r="ZL145">
            <v>19.855884110000002</v>
          </cell>
          <cell r="ZM145">
            <v>20.143739700000001</v>
          </cell>
          <cell r="ZN145">
            <v>20.435768400000001</v>
          </cell>
          <cell r="ZO145">
            <v>20.7277971</v>
          </cell>
          <cell r="ZP145">
            <v>21.0198258</v>
          </cell>
          <cell r="ZQ145">
            <v>21.311854499999999</v>
          </cell>
          <cell r="ZR145">
            <v>21.603883199999999</v>
          </cell>
          <cell r="ZS145">
            <v>21.895911900000002</v>
          </cell>
          <cell r="ZT145">
            <v>22.187940600000001</v>
          </cell>
          <cell r="ZU145">
            <v>22.939899440000001</v>
          </cell>
          <cell r="ZV145">
            <v>24.16161919</v>
          </cell>
          <cell r="ZW145">
            <v>25.102539060000002</v>
          </cell>
          <cell r="ZX145">
            <v>25.980470660000002</v>
          </cell>
          <cell r="ZY145">
            <v>28.22310066</v>
          </cell>
          <cell r="ZZ145">
            <v>30.966209410000001</v>
          </cell>
          <cell r="AAA145">
            <v>32.613239290000003</v>
          </cell>
          <cell r="AAB145">
            <v>34.139171599999997</v>
          </cell>
          <cell r="AAC145">
            <v>34.989860530000001</v>
          </cell>
          <cell r="AAD145">
            <v>36.988399510000001</v>
          </cell>
          <cell r="AAE145">
            <v>39.136070250000003</v>
          </cell>
          <cell r="AAF145">
            <v>41.076549530000001</v>
          </cell>
          <cell r="AAG145">
            <v>44.8950119</v>
          </cell>
          <cell r="AAH145">
            <v>47.171810149999999</v>
          </cell>
          <cell r="AAI145">
            <v>48.820880889999998</v>
          </cell>
          <cell r="AAJ145">
            <v>50.77516937</v>
          </cell>
          <cell r="AAK145">
            <v>52.07865906</v>
          </cell>
          <cell r="AAL145">
            <v>53.632118230000003</v>
          </cell>
          <cell r="AAM145">
            <v>54.38360977</v>
          </cell>
          <cell r="AAN145">
            <v>53.865379330000003</v>
          </cell>
          <cell r="AAO145">
            <v>57.413181299999998</v>
          </cell>
          <cell r="AAP145">
            <v>59.746940610000003</v>
          </cell>
          <cell r="AAQ145">
            <v>59.746940610000003</v>
          </cell>
          <cell r="AAR145">
            <v>24.997557709999999</v>
          </cell>
          <cell r="AAS145">
            <v>25.033510209999999</v>
          </cell>
          <cell r="AAT145">
            <v>25.06951441</v>
          </cell>
          <cell r="AAU145">
            <v>25.105518610000001</v>
          </cell>
          <cell r="AAV145">
            <v>25.141522819999999</v>
          </cell>
          <cell r="AAW145">
            <v>25.177527019999999</v>
          </cell>
          <cell r="AAX145">
            <v>25.21353122</v>
          </cell>
          <cell r="AAY145">
            <v>25.249535420000001</v>
          </cell>
          <cell r="AAZ145">
            <v>25.285539629999999</v>
          </cell>
          <cell r="ABA145">
            <v>25.837530139999998</v>
          </cell>
          <cell r="ABB145">
            <v>26.502969740000001</v>
          </cell>
          <cell r="ABC145">
            <v>27.70830917</v>
          </cell>
          <cell r="ABD145">
            <v>28.612159729999998</v>
          </cell>
          <cell r="ABE145">
            <v>30.33049011</v>
          </cell>
          <cell r="ABF145">
            <v>32.951660160000003</v>
          </cell>
          <cell r="ABG145">
            <v>34.389308929999999</v>
          </cell>
          <cell r="ABH145">
            <v>35.961280819999999</v>
          </cell>
          <cell r="ABI145">
            <v>36.175388339999998</v>
          </cell>
          <cell r="ABJ145">
            <v>38.17906189</v>
          </cell>
          <cell r="ABK145">
            <v>40.264911650000002</v>
          </cell>
          <cell r="ABL145">
            <v>41.560249329999998</v>
          </cell>
          <cell r="ABM145">
            <v>45.136081699999998</v>
          </cell>
          <cell r="ABN145">
            <v>47.29721069</v>
          </cell>
          <cell r="ABO145">
            <v>49.821041110000003</v>
          </cell>
          <cell r="ABP145">
            <v>52.223121640000002</v>
          </cell>
          <cell r="ABQ145">
            <v>53.435348509999997</v>
          </cell>
          <cell r="ABR145">
            <v>54.844280240000003</v>
          </cell>
          <cell r="ABS145">
            <v>56.113399510000001</v>
          </cell>
          <cell r="ABT145">
            <v>54.814079280000001</v>
          </cell>
          <cell r="ABU145">
            <v>58.587608340000003</v>
          </cell>
          <cell r="ABV145">
            <v>61.923168179999998</v>
          </cell>
          <cell r="ABW145">
            <v>61.923168179999998</v>
          </cell>
          <cell r="ABX145">
            <v>13.043478260000001</v>
          </cell>
          <cell r="ABY145">
            <v>13.043478260000001</v>
          </cell>
          <cell r="ABZ145">
            <v>13.043478260000001</v>
          </cell>
          <cell r="ACA145">
            <v>13.043478260000001</v>
          </cell>
          <cell r="ACB145">
            <v>13.043478260000001</v>
          </cell>
          <cell r="ACC145">
            <v>13.043478260000001</v>
          </cell>
          <cell r="ACD145">
            <v>13.043478260000001</v>
          </cell>
          <cell r="ACE145">
            <v>13.043478260000001</v>
          </cell>
          <cell r="ACF145">
            <v>13.043478260000001</v>
          </cell>
          <cell r="ACG145">
            <v>18.695652169999999</v>
          </cell>
          <cell r="ACH145">
            <v>17.391304349999999</v>
          </cell>
          <cell r="ACI145">
            <v>18.695652169999999</v>
          </cell>
          <cell r="ACJ145">
            <v>19.130434780000002</v>
          </cell>
          <cell r="ACK145">
            <v>19.130434780000002</v>
          </cell>
          <cell r="ACL145">
            <v>19.130434780000002</v>
          </cell>
          <cell r="ACM145">
            <v>21.304347830000001</v>
          </cell>
          <cell r="ACN145">
            <v>21.304347830000001</v>
          </cell>
          <cell r="ACO145">
            <v>28.260869570000001</v>
          </cell>
          <cell r="ACP145">
            <v>28.260869570000001</v>
          </cell>
          <cell r="ACQ145">
            <v>27.391304349999999</v>
          </cell>
          <cell r="ACR145">
            <v>27.391304349999999</v>
          </cell>
          <cell r="ACS145">
            <v>28.695652169999999</v>
          </cell>
          <cell r="ACT145">
            <v>28.695652169999999</v>
          </cell>
          <cell r="ACU145">
            <v>31.304347830000001</v>
          </cell>
          <cell r="ACV145">
            <v>31.304347830000001</v>
          </cell>
          <cell r="ACW145">
            <v>34.782608699999997</v>
          </cell>
          <cell r="ACX145">
            <v>34.782608699999997</v>
          </cell>
          <cell r="ACY145">
            <v>34.782608699999997</v>
          </cell>
          <cell r="ACZ145">
            <v>34.782608699999997</v>
          </cell>
          <cell r="ADA145">
            <v>38.695652170000002</v>
          </cell>
          <cell r="ADB145">
            <v>40</v>
          </cell>
          <cell r="ADC145">
            <v>40</v>
          </cell>
          <cell r="ADD145">
            <v>86.956521739999999</v>
          </cell>
          <cell r="ADE145">
            <v>86.956521739999999</v>
          </cell>
          <cell r="ADF145">
            <v>86.956521739999999</v>
          </cell>
          <cell r="ADG145">
            <v>86.956521739999999</v>
          </cell>
          <cell r="ADH145">
            <v>86.956521739999999</v>
          </cell>
          <cell r="ADI145">
            <v>86.956521739999999</v>
          </cell>
          <cell r="ADJ145">
            <v>86.956521739999999</v>
          </cell>
          <cell r="ADK145">
            <v>86.956521739999999</v>
          </cell>
          <cell r="ADL145">
            <v>86.956521739999999</v>
          </cell>
          <cell r="ADM145">
            <v>81.304347829999998</v>
          </cell>
          <cell r="ADN145">
            <v>82.608695650000001</v>
          </cell>
          <cell r="ADO145">
            <v>81.304347829999998</v>
          </cell>
          <cell r="ADP145">
            <v>80.869565219999998</v>
          </cell>
          <cell r="ADQ145">
            <v>80.869565219999998</v>
          </cell>
          <cell r="ADR145">
            <v>80.869565219999998</v>
          </cell>
          <cell r="ADS145">
            <v>78.695652170000002</v>
          </cell>
          <cell r="ADT145">
            <v>78.695652170000002</v>
          </cell>
          <cell r="ADU145">
            <v>71.739130430000003</v>
          </cell>
          <cell r="ADV145">
            <v>71.739130430000003</v>
          </cell>
          <cell r="ADW145">
            <v>72.608695650000001</v>
          </cell>
          <cell r="ADX145">
            <v>72.608695650000001</v>
          </cell>
          <cell r="ADY145">
            <v>71.304347829999998</v>
          </cell>
          <cell r="ADZ145">
            <v>71.304347829999998</v>
          </cell>
          <cell r="AEA145">
            <v>68.695652170000002</v>
          </cell>
          <cell r="AEB145">
            <v>68.695652170000002</v>
          </cell>
          <cell r="AEC145">
            <v>65.217391300000003</v>
          </cell>
          <cell r="AED145">
            <v>65.217391300000003</v>
          </cell>
          <cell r="AEE145">
            <v>65.217391300000003</v>
          </cell>
          <cell r="AEF145">
            <v>65.217391300000003</v>
          </cell>
          <cell r="AEG145">
            <v>61.304347829999998</v>
          </cell>
          <cell r="AEH145">
            <v>60</v>
          </cell>
          <cell r="AEI145">
            <v>60</v>
          </cell>
          <cell r="AEJ145">
            <v>47.44</v>
          </cell>
          <cell r="AEK145">
            <v>49.8</v>
          </cell>
          <cell r="AEL145">
            <v>49.316000000000003</v>
          </cell>
          <cell r="AEM145">
            <v>49.395000000000003</v>
          </cell>
          <cell r="AEN145">
            <v>49.491999999999997</v>
          </cell>
          <cell r="AEO145">
            <v>49.426000000000002</v>
          </cell>
          <cell r="AEP145">
            <v>49.286999999999999</v>
          </cell>
          <cell r="AEQ145">
            <v>49.343000000000004</v>
          </cell>
          <cell r="AER145">
            <v>51.884</v>
          </cell>
          <cell r="AES145">
            <v>52.3</v>
          </cell>
          <cell r="AET145">
            <v>52.725999999999999</v>
          </cell>
          <cell r="AEU145">
            <v>53.433</v>
          </cell>
          <cell r="AEV145">
            <v>54.054000000000002</v>
          </cell>
          <cell r="AEW145">
            <v>54.734999999999999</v>
          </cell>
          <cell r="AEX145">
            <v>54.273000000000003</v>
          </cell>
          <cell r="AEY145">
            <v>55.253</v>
          </cell>
          <cell r="AEZ145">
            <v>55.506999999999998</v>
          </cell>
          <cell r="AFA145">
            <v>55.945</v>
          </cell>
          <cell r="AFB145">
            <v>55.817</v>
          </cell>
          <cell r="AFC145">
            <v>55.643999999999998</v>
          </cell>
          <cell r="AFD145">
            <v>55.863999999999997</v>
          </cell>
          <cell r="AFE145">
            <v>54.634</v>
          </cell>
          <cell r="AFF145">
            <v>54.703000000000003</v>
          </cell>
          <cell r="AFG145">
            <v>54.152999999999999</v>
          </cell>
          <cell r="AFH145">
            <v>53.811999999999998</v>
          </cell>
          <cell r="AFI145">
            <v>53.759</v>
          </cell>
          <cell r="AFJ145">
            <v>53.506999999999998</v>
          </cell>
          <cell r="AFK145">
            <v>54.073999999999998</v>
          </cell>
          <cell r="AFL145">
            <v>54.48</v>
          </cell>
          <cell r="AFM145">
            <v>54.774000000000001</v>
          </cell>
          <cell r="AFN145">
            <v>53.603000000000002</v>
          </cell>
          <cell r="AFO145">
            <v>53.975000000000001</v>
          </cell>
          <cell r="AFP145">
            <v>71.578999999999994</v>
          </cell>
          <cell r="AFQ145">
            <v>72.465000000000003</v>
          </cell>
          <cell r="AFR145">
            <v>70.623999999999995</v>
          </cell>
          <cell r="AFS145">
            <v>69.236999999999995</v>
          </cell>
          <cell r="AFT145">
            <v>68.379000000000005</v>
          </cell>
          <cell r="AFU145">
            <v>67.766000000000005</v>
          </cell>
          <cell r="AFV145">
            <v>67.048000000000002</v>
          </cell>
          <cell r="AFW145">
            <v>66.998000000000005</v>
          </cell>
          <cell r="AFX145">
            <v>70.198999999999998</v>
          </cell>
          <cell r="AFY145">
            <v>69.876999999999995</v>
          </cell>
          <cell r="AFZ145">
            <v>69.710999999999999</v>
          </cell>
          <cell r="AGA145">
            <v>70.197999999999993</v>
          </cell>
          <cell r="AGB145">
            <v>70.736000000000004</v>
          </cell>
          <cell r="AGC145">
            <v>69.915000000000006</v>
          </cell>
          <cell r="AGD145">
            <v>69.471999999999994</v>
          </cell>
          <cell r="AGE145">
            <v>69.073999999999998</v>
          </cell>
          <cell r="AGF145">
            <v>69.259</v>
          </cell>
          <cell r="AGG145">
            <v>69.119</v>
          </cell>
          <cell r="AGH145">
            <v>68.914000000000001</v>
          </cell>
          <cell r="AGI145">
            <v>67.703000000000003</v>
          </cell>
          <cell r="AGJ145">
            <v>67.212999999999994</v>
          </cell>
          <cell r="AGK145">
            <v>67.091999999999999</v>
          </cell>
          <cell r="AGL145">
            <v>66.302999999999997</v>
          </cell>
          <cell r="AGM145">
            <v>65.123000000000005</v>
          </cell>
          <cell r="AGN145">
            <v>64.510999999999996</v>
          </cell>
          <cell r="AGO145">
            <v>64.12</v>
          </cell>
          <cell r="AGP145">
            <v>64.096999999999994</v>
          </cell>
          <cell r="AGQ145">
            <v>64.545000000000002</v>
          </cell>
          <cell r="AGR145">
            <v>64.400000000000006</v>
          </cell>
          <cell r="AGS145">
            <v>64.382999999999996</v>
          </cell>
          <cell r="AGT145">
            <v>63.06</v>
          </cell>
          <cell r="AGU145">
            <v>62.207999999999998</v>
          </cell>
          <cell r="AGV145">
            <v>27</v>
          </cell>
          <cell r="AGW145">
            <v>0.63300000000000001</v>
          </cell>
          <cell r="AGX145">
            <v>0.63900000000000001</v>
          </cell>
          <cell r="AGY145">
            <v>0.65</v>
          </cell>
          <cell r="AGZ145">
            <v>0.66300000000000003</v>
          </cell>
          <cell r="AHA145">
            <v>0.66700000000000004</v>
          </cell>
          <cell r="AHB145">
            <v>0.67300000000000004</v>
          </cell>
          <cell r="AHC145">
            <v>0.67600000000000005</v>
          </cell>
          <cell r="AHD145">
            <v>0.68</v>
          </cell>
          <cell r="AHE145">
            <v>0.67800000000000005</v>
          </cell>
          <cell r="AHF145">
            <v>0.66</v>
          </cell>
          <cell r="AHG145">
            <v>0.65900000000000003</v>
          </cell>
          <cell r="AHH145">
            <v>0.66300000000000003</v>
          </cell>
          <cell r="AHI145">
            <v>0.66500000000000004</v>
          </cell>
          <cell r="AHJ145">
            <v>0.68</v>
          </cell>
          <cell r="AHK145">
            <v>0.68300000000000005</v>
          </cell>
          <cell r="AHL145">
            <v>0.67800000000000005</v>
          </cell>
          <cell r="AHM145">
            <v>0.69099999999999995</v>
          </cell>
          <cell r="AHN145">
            <v>0.69799999999999995</v>
          </cell>
          <cell r="AHO145">
            <v>0.71599999999999997</v>
          </cell>
          <cell r="AHP145">
            <v>0.72299999999999998</v>
          </cell>
          <cell r="AHQ145">
            <v>0.72699999999999998</v>
          </cell>
          <cell r="AHR145">
            <v>0.73899999999999999</v>
          </cell>
          <cell r="AHS145">
            <v>0.753</v>
          </cell>
          <cell r="AHT145">
            <v>0.76700000000000002</v>
          </cell>
          <cell r="AHU145">
            <v>0.76900000000000002</v>
          </cell>
          <cell r="AHV145">
            <v>0.76600000000000001</v>
          </cell>
          <cell r="AHW145">
            <v>0.76900000000000002</v>
          </cell>
          <cell r="AHX145">
            <v>0.77</v>
          </cell>
          <cell r="AHY145">
            <v>0.77900000000000003</v>
          </cell>
          <cell r="AHZ145">
            <v>0.78800000000000003</v>
          </cell>
          <cell r="AIA145">
            <v>0.78900000000000003</v>
          </cell>
          <cell r="AIB145">
            <v>0.79200000000000004</v>
          </cell>
          <cell r="AIC145">
            <v>9.7004279600000007</v>
          </cell>
          <cell r="AID145">
            <v>10.126582279999999</v>
          </cell>
          <cell r="AIE145">
            <v>10.591471800000001</v>
          </cell>
          <cell r="AIF145">
            <v>10.52631579</v>
          </cell>
          <cell r="AIG145">
            <v>11.53846154</v>
          </cell>
          <cell r="AIH145">
            <v>11.563731929999999</v>
          </cell>
          <cell r="AII145">
            <v>12.093628089999999</v>
          </cell>
          <cell r="AIJ145">
            <v>12.596401030000001</v>
          </cell>
          <cell r="AIK145">
            <v>13.74045802</v>
          </cell>
          <cell r="AIL145">
            <v>15.923566879999999</v>
          </cell>
          <cell r="AIM145">
            <v>16.687737039999998</v>
          </cell>
          <cell r="AIN145">
            <v>16.813048930000001</v>
          </cell>
          <cell r="AIO145">
            <v>16.666666670000001</v>
          </cell>
          <cell r="AIP145">
            <v>15.21197007</v>
          </cell>
          <cell r="AIQ145">
            <v>15.155279500000001</v>
          </cell>
          <cell r="AIR145">
            <v>15.8808933</v>
          </cell>
          <cell r="AIS145">
            <v>14.79654747</v>
          </cell>
          <cell r="AIT145">
            <v>14.669926650000001</v>
          </cell>
          <cell r="AIU145">
            <v>12.89537713</v>
          </cell>
          <cell r="AIV145">
            <v>12.363636359999999</v>
          </cell>
          <cell r="AIW145">
            <v>12.3039807</v>
          </cell>
          <cell r="AIX145">
            <v>11.49700599</v>
          </cell>
          <cell r="AIY145">
            <v>9.9282296649999999</v>
          </cell>
          <cell r="AIZ145">
            <v>9.230769231</v>
          </cell>
          <cell r="AJA145">
            <v>9.3160377360000002</v>
          </cell>
          <cell r="AJB145">
            <v>9.8823529410000006</v>
          </cell>
          <cell r="AJC145">
            <v>9.8475967170000001</v>
          </cell>
          <cell r="AJD145">
            <v>10.36088475</v>
          </cell>
          <cell r="AJE145">
            <v>9.4186046510000008</v>
          </cell>
          <cell r="AJF145">
            <v>9.1118800459999996</v>
          </cell>
          <cell r="AJG145">
            <v>8.5747392819999995</v>
          </cell>
          <cell r="AJH145">
            <v>8.5450346419999992</v>
          </cell>
          <cell r="AJI145">
            <v>4.5813271750000002</v>
          </cell>
          <cell r="AJJ145">
            <v>4.7551297899999998</v>
          </cell>
          <cell r="AJK145">
            <v>5.1231180480000003</v>
          </cell>
          <cell r="AJL145">
            <v>4.9513036379999997</v>
          </cell>
          <cell r="AJM145">
            <v>5.0051050049999999</v>
          </cell>
          <cell r="AJN145">
            <v>5.4049790289999997</v>
          </cell>
          <cell r="AJO145">
            <v>5.1151961410000002</v>
          </cell>
          <cell r="AJP145">
            <v>5.3772530569999999</v>
          </cell>
          <cell r="AJQ145">
            <v>5.8025551469999996</v>
          </cell>
          <cell r="AJR145">
            <v>6.5245955670000004</v>
          </cell>
          <cell r="AJS145">
            <v>6.3802161230000003</v>
          </cell>
          <cell r="AJT145">
            <v>6.3109210759999996</v>
          </cell>
          <cell r="AJU145">
            <v>6.7156544680000003</v>
          </cell>
          <cell r="AJV145">
            <v>6.1991184329999998</v>
          </cell>
          <cell r="AJW145">
            <v>6.4459181770000002</v>
          </cell>
          <cell r="AJX145">
            <v>6.633985171</v>
          </cell>
          <cell r="AJY145">
            <v>6.1583654479999996</v>
          </cell>
          <cell r="AJZ145">
            <v>5.906209724</v>
          </cell>
          <cell r="AKA145">
            <v>5.6744708089999998</v>
          </cell>
          <cell r="AKB145">
            <v>5.3963879480000001</v>
          </cell>
          <cell r="AKC145">
            <v>5.003445621</v>
          </cell>
          <cell r="AKD145">
            <v>4.9023405350000004</v>
          </cell>
          <cell r="AKE145">
            <v>4.7480370140000003</v>
          </cell>
          <cell r="AKF145">
            <v>4.6005350319999998</v>
          </cell>
          <cell r="AKG145">
            <v>4.6036567870000003</v>
          </cell>
          <cell r="AKH145">
            <v>5.0432223990000002</v>
          </cell>
          <cell r="AKI145">
            <v>4.8867477900000003</v>
          </cell>
          <cell r="AKJ145">
            <v>5.3681834139999998</v>
          </cell>
          <cell r="AKK145">
            <v>5.0206153489999998</v>
          </cell>
          <cell r="AKL145">
            <v>4.6575620019999997</v>
          </cell>
          <cell r="AKM145">
            <v>3.9608661970000001</v>
          </cell>
          <cell r="AKN145">
            <v>3.9608661970000001</v>
          </cell>
          <cell r="AKO145">
            <v>13.56</v>
          </cell>
          <cell r="AKP145">
            <v>14.22</v>
          </cell>
          <cell r="AKQ145">
            <v>14.77</v>
          </cell>
          <cell r="AKR145">
            <v>14.99</v>
          </cell>
          <cell r="AKS145">
            <v>17.059999999999999</v>
          </cell>
          <cell r="AKT145">
            <v>16.43</v>
          </cell>
          <cell r="AKU145">
            <v>17.96</v>
          </cell>
          <cell r="AKV145">
            <v>18.600000000000001</v>
          </cell>
          <cell r="AKW145">
            <v>20.5</v>
          </cell>
          <cell r="AKX145">
            <v>23.99</v>
          </cell>
          <cell r="AKY145">
            <v>25.9</v>
          </cell>
          <cell r="AKZ145">
            <v>26.32</v>
          </cell>
          <cell r="ALA145">
            <v>25.43</v>
          </cell>
          <cell r="ALB145">
            <v>22.86</v>
          </cell>
          <cell r="ALC145">
            <v>22.46</v>
          </cell>
          <cell r="ALD145">
            <v>23.8</v>
          </cell>
          <cell r="ALE145">
            <v>22.19</v>
          </cell>
          <cell r="ALF145">
            <v>22.22</v>
          </cell>
          <cell r="ALG145">
            <v>18.91</v>
          </cell>
          <cell r="ALH145">
            <v>18.05</v>
          </cell>
          <cell r="ALI145">
            <v>18.53</v>
          </cell>
          <cell r="ALJ145">
            <v>17.14</v>
          </cell>
          <cell r="ALK145">
            <v>13.87</v>
          </cell>
          <cell r="ALL145">
            <v>12.56</v>
          </cell>
          <cell r="ALM145">
            <v>12.83</v>
          </cell>
          <cell r="ALN145">
            <v>13.33</v>
          </cell>
          <cell r="ALO145">
            <v>13.55</v>
          </cell>
          <cell r="ALP145">
            <v>13.98</v>
          </cell>
          <cell r="ALQ145">
            <v>12.34</v>
          </cell>
          <cell r="ALR145">
            <v>12.25</v>
          </cell>
          <cell r="ALS145">
            <v>12.25</v>
          </cell>
          <cell r="ALT145">
            <v>12.25</v>
          </cell>
        </row>
        <row r="146">
          <cell r="A146" t="str">
            <v>Paraguay</v>
          </cell>
          <cell r="B146" t="str">
            <v>PRY</v>
          </cell>
          <cell r="C146" t="str">
            <v>High</v>
          </cell>
          <cell r="D146" t="str">
            <v>LAC</v>
          </cell>
          <cell r="E146">
            <v>105</v>
          </cell>
          <cell r="F146">
            <v>0.59499999999999997</v>
          </cell>
          <cell r="G146">
            <v>0.6</v>
          </cell>
          <cell r="H146">
            <v>0.60499999999999998</v>
          </cell>
          <cell r="I146">
            <v>0.61199999999999999</v>
          </cell>
          <cell r="J146">
            <v>0.61699999999999999</v>
          </cell>
          <cell r="K146">
            <v>0.623</v>
          </cell>
          <cell r="L146">
            <v>0.63200000000000001</v>
          </cell>
          <cell r="M146">
            <v>0.63800000000000001</v>
          </cell>
          <cell r="N146">
            <v>0.64400000000000002</v>
          </cell>
          <cell r="O146">
            <v>0.64900000000000002</v>
          </cell>
          <cell r="P146">
            <v>0.64900000000000002</v>
          </cell>
          <cell r="Q146">
            <v>0.65500000000000003</v>
          </cell>
          <cell r="R146">
            <v>0.66200000000000003</v>
          </cell>
          <cell r="S146">
            <v>0.65500000000000003</v>
          </cell>
          <cell r="T146">
            <v>0.66200000000000003</v>
          </cell>
          <cell r="U146">
            <v>0.66400000000000003</v>
          </cell>
          <cell r="V146">
            <v>0.66400000000000003</v>
          </cell>
          <cell r="W146">
            <v>0.66900000000000004</v>
          </cell>
          <cell r="X146">
            <v>0.67900000000000005</v>
          </cell>
          <cell r="Y146">
            <v>0.67700000000000005</v>
          </cell>
          <cell r="Z146">
            <v>0.68500000000000005</v>
          </cell>
          <cell r="AA146">
            <v>0.69599999999999995</v>
          </cell>
          <cell r="AB146">
            <v>0.70199999999999996</v>
          </cell>
          <cell r="AC146">
            <v>0.71499999999999997</v>
          </cell>
          <cell r="AD146">
            <v>0.71599999999999997</v>
          </cell>
          <cell r="AE146">
            <v>0.72299999999999998</v>
          </cell>
          <cell r="AF146">
            <v>0.72099999999999997</v>
          </cell>
          <cell r="AG146">
            <v>0.72399999999999998</v>
          </cell>
          <cell r="AH146">
            <v>0.72699999999999998</v>
          </cell>
          <cell r="AI146">
            <v>0.73199999999999998</v>
          </cell>
          <cell r="AJ146">
            <v>0.73</v>
          </cell>
          <cell r="AK146">
            <v>0.71699999999999997</v>
          </cell>
          <cell r="AL146">
            <v>67.944100000000006</v>
          </cell>
          <cell r="AM146">
            <v>68.172899999999998</v>
          </cell>
          <cell r="AN146">
            <v>68.395200000000003</v>
          </cell>
          <cell r="AO146">
            <v>68.633399999999995</v>
          </cell>
          <cell r="AP146">
            <v>68.823700000000002</v>
          </cell>
          <cell r="AQ146">
            <v>69.009200000000007</v>
          </cell>
          <cell r="AR146">
            <v>69.201700000000002</v>
          </cell>
          <cell r="AS146">
            <v>69.3249</v>
          </cell>
          <cell r="AT146">
            <v>69.477900000000005</v>
          </cell>
          <cell r="AU146">
            <v>69.634200000000007</v>
          </cell>
          <cell r="AV146">
            <v>69.750200000000007</v>
          </cell>
          <cell r="AW146">
            <v>69.899699999999996</v>
          </cell>
          <cell r="AX146">
            <v>70.025000000000006</v>
          </cell>
          <cell r="AY146">
            <v>70.296999999999997</v>
          </cell>
          <cell r="AZ146">
            <v>70.480900000000005</v>
          </cell>
          <cell r="BA146">
            <v>70.526899999999998</v>
          </cell>
          <cell r="BB146">
            <v>70.780900000000003</v>
          </cell>
          <cell r="BC146">
            <v>71.106099999999998</v>
          </cell>
          <cell r="BD146">
            <v>71.383799999999994</v>
          </cell>
          <cell r="BE146">
            <v>71.634500000000003</v>
          </cell>
          <cell r="BF146">
            <v>71.887200000000007</v>
          </cell>
          <cell r="BG146">
            <v>72.131399999999999</v>
          </cell>
          <cell r="BH146">
            <v>72.453599999999994</v>
          </cell>
          <cell r="BI146">
            <v>72.756799999999998</v>
          </cell>
          <cell r="BJ146">
            <v>72.877700000000004</v>
          </cell>
          <cell r="BK146">
            <v>73.1905</v>
          </cell>
          <cell r="BL146">
            <v>73.533600000000007</v>
          </cell>
          <cell r="BM146">
            <v>73.643600000000006</v>
          </cell>
          <cell r="BN146">
            <v>73.567599999999999</v>
          </cell>
          <cell r="BO146">
            <v>73.620699999999999</v>
          </cell>
          <cell r="BP146">
            <v>73.181600000000003</v>
          </cell>
          <cell r="BQ146">
            <v>70.261700000000005</v>
          </cell>
          <cell r="BR146">
            <v>8.5832996369999996</v>
          </cell>
          <cell r="BS146">
            <v>8.8676465350000004</v>
          </cell>
          <cell r="BT146">
            <v>9.1519934339999995</v>
          </cell>
          <cell r="BU146">
            <v>9.4363403320000003</v>
          </cell>
          <cell r="BV146">
            <v>9.6434602740000006</v>
          </cell>
          <cell r="BW146">
            <v>9.8505802150000008</v>
          </cell>
          <cell r="BX146">
            <v>10.1936903</v>
          </cell>
          <cell r="BY146">
            <v>10.61834685</v>
          </cell>
          <cell r="BZ146">
            <v>11.0430034</v>
          </cell>
          <cell r="CA146">
            <v>11.46765995</v>
          </cell>
          <cell r="CB146">
            <v>11.68776989</v>
          </cell>
          <cell r="CC146">
            <v>12.107139589999999</v>
          </cell>
          <cell r="CD146">
            <v>12.57073975</v>
          </cell>
          <cell r="CE146">
            <v>12.01381016</v>
          </cell>
          <cell r="CF146">
            <v>12.16732025</v>
          </cell>
          <cell r="CG146">
            <v>11.986269950000001</v>
          </cell>
          <cell r="CH146">
            <v>11.87640476</v>
          </cell>
          <cell r="CI146">
            <v>11.766539570000001</v>
          </cell>
          <cell r="CJ146">
            <v>11.966990470000001</v>
          </cell>
          <cell r="CK146">
            <v>12.25207996</v>
          </cell>
          <cell r="CL146">
            <v>12.189080239999999</v>
          </cell>
          <cell r="CM146">
            <v>12.6154951</v>
          </cell>
          <cell r="CN146">
            <v>12.79363242</v>
          </cell>
          <cell r="CO146">
            <v>12.960186269999999</v>
          </cell>
          <cell r="CP146">
            <v>12.908115889999999</v>
          </cell>
          <cell r="CQ146">
            <v>12.996285220000001</v>
          </cell>
          <cell r="CR146">
            <v>12.769874980000001</v>
          </cell>
          <cell r="CS146">
            <v>12.706685739999999</v>
          </cell>
          <cell r="CT146">
            <v>12.752628380000001</v>
          </cell>
          <cell r="CU146">
            <v>12.987991129999999</v>
          </cell>
          <cell r="CV146">
            <v>12.987991129999999</v>
          </cell>
          <cell r="CW146">
            <v>12.987991129999999</v>
          </cell>
          <cell r="CX146">
            <v>5.6844622420000004</v>
          </cell>
          <cell r="CY146">
            <v>5.7821223069999999</v>
          </cell>
          <cell r="CZ146">
            <v>5.8814601900000003</v>
          </cell>
          <cell r="DA146">
            <v>5.9825047150000001</v>
          </cell>
          <cell r="DB146">
            <v>6.0835492389999999</v>
          </cell>
          <cell r="DC146">
            <v>6.1845937639999997</v>
          </cell>
          <cell r="DD146">
            <v>6.2856382890000004</v>
          </cell>
          <cell r="DE146">
            <v>6.3866828140000003</v>
          </cell>
          <cell r="DF146">
            <v>6.4877273390000001</v>
          </cell>
          <cell r="DG146">
            <v>6.5887718629999998</v>
          </cell>
          <cell r="DH146">
            <v>6.6898163879999997</v>
          </cell>
          <cell r="DI146">
            <v>6.7908609130000004</v>
          </cell>
          <cell r="DJ146">
            <v>6.8919054380000002</v>
          </cell>
          <cell r="DK146">
            <v>6.992949963</v>
          </cell>
          <cell r="DL146">
            <v>7.1701400279999996</v>
          </cell>
          <cell r="DM146">
            <v>7.3473300930000001</v>
          </cell>
          <cell r="DN146">
            <v>7.0699100489999998</v>
          </cell>
          <cell r="DO146">
            <v>7.1533298490000004</v>
          </cell>
          <cell r="DP146">
            <v>7.389259815</v>
          </cell>
          <cell r="DQ146">
            <v>6.974229813</v>
          </cell>
          <cell r="DR146">
            <v>7.2413865729999998</v>
          </cell>
          <cell r="DS146">
            <v>7.5085433320000003</v>
          </cell>
          <cell r="DT146">
            <v>7.7757000920000001</v>
          </cell>
          <cell r="DU146">
            <v>8.2900295259999996</v>
          </cell>
          <cell r="DV146">
            <v>8.2478504180000005</v>
          </cell>
          <cell r="DW146">
            <v>8.5240697860000001</v>
          </cell>
          <cell r="DX146">
            <v>8.3514499660000006</v>
          </cell>
          <cell r="DY146">
            <v>8.4685149190000004</v>
          </cell>
          <cell r="DZ146">
            <v>8.5855798720000003</v>
          </cell>
          <cell r="EA146">
            <v>8.8107099529999999</v>
          </cell>
          <cell r="EB146">
            <v>8.861840248</v>
          </cell>
          <cell r="EC146">
            <v>8.861840248</v>
          </cell>
          <cell r="ED146">
            <v>8212.2724170000001</v>
          </cell>
          <cell r="EE146">
            <v>8132.9446820000003</v>
          </cell>
          <cell r="EF146">
            <v>7980.9759059999997</v>
          </cell>
          <cell r="EG146">
            <v>8120.4871519999997</v>
          </cell>
          <cell r="EH146">
            <v>8187.0729410000004</v>
          </cell>
          <cell r="EI146">
            <v>8360.4858980000008</v>
          </cell>
          <cell r="EJ146">
            <v>8800.2463700000008</v>
          </cell>
          <cell r="EK146">
            <v>8673.8013200000005</v>
          </cell>
          <cell r="EL146">
            <v>8479.8686890000008</v>
          </cell>
          <cell r="EM146">
            <v>8170.2866400000003</v>
          </cell>
          <cell r="EN146">
            <v>7479.6812319999999</v>
          </cell>
          <cell r="EO146">
            <v>7372.0369000000001</v>
          </cell>
          <cell r="EP146">
            <v>7400.0377239999998</v>
          </cell>
          <cell r="EQ146">
            <v>6982.8355680000004</v>
          </cell>
          <cell r="ER146">
            <v>7313.9288699999997</v>
          </cell>
          <cell r="ES146">
            <v>7430.442505</v>
          </cell>
          <cell r="ET146">
            <v>7967.3096699999996</v>
          </cell>
          <cell r="EU146">
            <v>8677.0240290000002</v>
          </cell>
          <cell r="EV146">
            <v>9225.986476</v>
          </cell>
          <cell r="EW146">
            <v>9041.0223299999998</v>
          </cell>
          <cell r="EX146">
            <v>9908.7525229999992</v>
          </cell>
          <cell r="EY146">
            <v>10334.625819999999</v>
          </cell>
          <cell r="EZ146">
            <v>10038.18831</v>
          </cell>
          <cell r="FA146">
            <v>10762.37759</v>
          </cell>
          <cell r="FB146">
            <v>11221.465490000001</v>
          </cell>
          <cell r="FC146">
            <v>11388.391079999999</v>
          </cell>
          <cell r="FD146">
            <v>11681.903190000001</v>
          </cell>
          <cell r="FE146">
            <v>12174.12219</v>
          </cell>
          <cell r="FF146">
            <v>12402.40912</v>
          </cell>
          <cell r="FG146">
            <v>12241.66584</v>
          </cell>
          <cell r="FH146">
            <v>12015.543960000001</v>
          </cell>
          <cell r="FI146">
            <v>12349.286</v>
          </cell>
          <cell r="FJ146">
            <v>1</v>
          </cell>
          <cell r="FK146">
            <v>0.91100000000000003</v>
          </cell>
          <cell r="FL146">
            <v>0.91300000000000003</v>
          </cell>
          <cell r="FM146">
            <v>0.91200000000000003</v>
          </cell>
          <cell r="FN146">
            <v>0.92200000000000004</v>
          </cell>
          <cell r="FO146">
            <v>0.92300000000000004</v>
          </cell>
          <cell r="FP146">
            <v>0.93300000000000005</v>
          </cell>
          <cell r="FQ146">
            <v>0.94299999999999995</v>
          </cell>
          <cell r="FR146">
            <v>0.94299999999999995</v>
          </cell>
          <cell r="FS146">
            <v>0.94699999999999995</v>
          </cell>
          <cell r="FT146">
            <v>0.92300000000000004</v>
          </cell>
          <cell r="FU146">
            <v>0.93300000000000005</v>
          </cell>
          <cell r="FV146">
            <v>0.95399999999999996</v>
          </cell>
          <cell r="FW146">
            <v>0.94599999999999995</v>
          </cell>
          <cell r="FX146">
            <v>0.94899999999999995</v>
          </cell>
          <cell r="FY146">
            <v>0.95699999999999996</v>
          </cell>
          <cell r="FZ146">
            <v>0.94699999999999995</v>
          </cell>
          <cell r="GA146">
            <v>0.94499999999999995</v>
          </cell>
          <cell r="GB146">
            <v>0.94899999999999995</v>
          </cell>
          <cell r="GC146">
            <v>0.95399999999999996</v>
          </cell>
          <cell r="GD146">
            <v>0.95399999999999996</v>
          </cell>
          <cell r="GE146">
            <v>0.95299999999999996</v>
          </cell>
          <cell r="GF146">
            <v>0.96599999999999997</v>
          </cell>
          <cell r="GG146">
            <v>0.97699999999999998</v>
          </cell>
          <cell r="GH146">
            <v>0.97</v>
          </cell>
          <cell r="GI146">
            <v>0.97099999999999997</v>
          </cell>
          <cell r="GJ146">
            <v>0.97599999999999998</v>
          </cell>
          <cell r="GK146">
            <v>0.97399999999999998</v>
          </cell>
          <cell r="GL146">
            <v>0.97099999999999997</v>
          </cell>
          <cell r="GM146">
            <v>0.98099999999999998</v>
          </cell>
          <cell r="GN146">
            <v>0.98599999999999999</v>
          </cell>
          <cell r="GO146">
            <v>0.98599999999999999</v>
          </cell>
          <cell r="GP146">
            <v>0.99</v>
          </cell>
          <cell r="GQ146">
            <v>0.56469586699999996</v>
          </cell>
          <cell r="GR146">
            <v>0.56990500399999999</v>
          </cell>
          <cell r="GS146">
            <v>0.57304090100000005</v>
          </cell>
          <cell r="GT146">
            <v>0.58341229100000003</v>
          </cell>
          <cell r="GU146">
            <v>0.58881033000000005</v>
          </cell>
          <cell r="GV146">
            <v>0.59846708100000001</v>
          </cell>
          <cell r="GW146">
            <v>0.61043636199999995</v>
          </cell>
          <cell r="GX146">
            <v>0.61657837699999996</v>
          </cell>
          <cell r="GY146">
            <v>0.62354563299999999</v>
          </cell>
          <cell r="GZ146">
            <v>0.61620442099999995</v>
          </cell>
          <cell r="HA146">
            <v>0.621199944</v>
          </cell>
          <cell r="HB146">
            <v>0.63643972199999999</v>
          </cell>
          <cell r="HC146">
            <v>0.63871199700000003</v>
          </cell>
          <cell r="HD146">
            <v>0.63368992499999999</v>
          </cell>
          <cell r="HE146">
            <v>0.64469738899999995</v>
          </cell>
          <cell r="HF146">
            <v>0.64253199900000002</v>
          </cell>
          <cell r="HG146">
            <v>0.641112134</v>
          </cell>
          <cell r="HH146">
            <v>0.64797377</v>
          </cell>
          <cell r="HI146">
            <v>0.65927365100000002</v>
          </cell>
          <cell r="HJ146">
            <v>0.657487233</v>
          </cell>
          <cell r="HK146">
            <v>0.66528392000000003</v>
          </cell>
          <cell r="HL146">
            <v>0.68137677799999996</v>
          </cell>
          <cell r="HM146">
            <v>0.69139689599999998</v>
          </cell>
          <cell r="HN146">
            <v>0.70148451999999994</v>
          </cell>
          <cell r="HO146">
            <v>0.70224969199999998</v>
          </cell>
          <cell r="HP146">
            <v>0.71188267599999999</v>
          </cell>
          <cell r="HQ146">
            <v>0.70920386099999999</v>
          </cell>
          <cell r="HR146">
            <v>0.71113394900000004</v>
          </cell>
          <cell r="HS146">
            <v>0.71826964199999999</v>
          </cell>
          <cell r="HT146">
            <v>0.72507514399999995</v>
          </cell>
          <cell r="HU146">
            <v>0.72301125399999999</v>
          </cell>
          <cell r="HV146">
            <v>0.71281267500000001</v>
          </cell>
          <cell r="HW146">
            <v>69.748900000000006</v>
          </cell>
          <cell r="HX146">
            <v>70.081400000000002</v>
          </cell>
          <cell r="HY146">
            <v>70.4221</v>
          </cell>
          <cell r="HZ146">
            <v>70.781700000000001</v>
          </cell>
          <cell r="IA146">
            <v>71.076099999999997</v>
          </cell>
          <cell r="IB146">
            <v>71.395799999999994</v>
          </cell>
          <cell r="IC146">
            <v>71.745699999999999</v>
          </cell>
          <cell r="ID146">
            <v>71.882800000000003</v>
          </cell>
          <cell r="IE146">
            <v>72.194100000000006</v>
          </cell>
          <cell r="IF146">
            <v>72.471599999999995</v>
          </cell>
          <cell r="IG146">
            <v>72.6875</v>
          </cell>
          <cell r="IH146">
            <v>72.966899999999995</v>
          </cell>
          <cell r="II146">
            <v>73.431799999999996</v>
          </cell>
          <cell r="IJ146">
            <v>73.637200000000007</v>
          </cell>
          <cell r="IK146">
            <v>73.814599999999999</v>
          </cell>
          <cell r="IL146">
            <v>73.720699999999994</v>
          </cell>
          <cell r="IM146">
            <v>73.924300000000002</v>
          </cell>
          <cell r="IN146">
            <v>74.101200000000006</v>
          </cell>
          <cell r="IO146">
            <v>74.316000000000003</v>
          </cell>
          <cell r="IP146">
            <v>74.498800000000003</v>
          </cell>
          <cell r="IQ146">
            <v>74.766300000000001</v>
          </cell>
          <cell r="IR146">
            <v>74.934399999999997</v>
          </cell>
          <cell r="IS146">
            <v>75.248400000000004</v>
          </cell>
          <cell r="IT146">
            <v>75.489500000000007</v>
          </cell>
          <cell r="IU146">
            <v>75.667900000000003</v>
          </cell>
          <cell r="IV146">
            <v>75.996799999999993</v>
          </cell>
          <cell r="IW146">
            <v>76.412999999999997</v>
          </cell>
          <cell r="IX146">
            <v>76.458799999999997</v>
          </cell>
          <cell r="IY146">
            <v>76.341899999999995</v>
          </cell>
          <cell r="IZ146">
            <v>76.441000000000003</v>
          </cell>
          <cell r="JA146">
            <v>76.155799999999999</v>
          </cell>
          <cell r="JB146">
            <v>73.384699999999995</v>
          </cell>
          <cell r="JC146">
            <v>8.537507454</v>
          </cell>
          <cell r="JD146">
            <v>8.8043637560000008</v>
          </cell>
          <cell r="JE146">
            <v>9.0795611669999996</v>
          </cell>
          <cell r="JF146">
            <v>9.3633604049999999</v>
          </cell>
          <cell r="JG146">
            <v>9.5665105179999994</v>
          </cell>
          <cell r="JH146">
            <v>9.7671105069999999</v>
          </cell>
          <cell r="JI146">
            <v>10.2413702</v>
          </cell>
          <cell r="JJ146">
            <v>10.67285347</v>
          </cell>
          <cell r="JK146">
            <v>11.104336740000001</v>
          </cell>
          <cell r="JL146">
            <v>11.53582001</v>
          </cell>
          <cell r="JM146">
            <v>11.77283955</v>
          </cell>
          <cell r="JN146">
            <v>12.199190140000001</v>
          </cell>
          <cell r="JO146">
            <v>12.72659969</v>
          </cell>
          <cell r="JP146">
            <v>12.146149640000001</v>
          </cell>
          <cell r="JQ146">
            <v>12.32174015</v>
          </cell>
          <cell r="JR146">
            <v>12.05772018</v>
          </cell>
          <cell r="JS146">
            <v>12.028645040000001</v>
          </cell>
          <cell r="JT146">
            <v>11.99956989</v>
          </cell>
          <cell r="JU146">
            <v>12.263799669999999</v>
          </cell>
          <cell r="JV146">
            <v>12.666729930000001</v>
          </cell>
          <cell r="JW146">
            <v>12.52711964</v>
          </cell>
          <cell r="JX146">
            <v>13.088894420000001</v>
          </cell>
          <cell r="JY146">
            <v>13.32641576</v>
          </cell>
          <cell r="JZ146">
            <v>13.318116399999999</v>
          </cell>
          <cell r="KA146">
            <v>13.548814009999999</v>
          </cell>
          <cell r="KB146">
            <v>13.59641474</v>
          </cell>
          <cell r="KC146">
            <v>13.225384780000001</v>
          </cell>
          <cell r="KD146">
            <v>13.154578730000001</v>
          </cell>
          <cell r="KE146">
            <v>13.33944692</v>
          </cell>
          <cell r="KF146">
            <v>13.63530124</v>
          </cell>
          <cell r="KG146">
            <v>13.63530124</v>
          </cell>
          <cell r="KH146">
            <v>13.63530124</v>
          </cell>
          <cell r="KI146">
            <v>5.4191688610000002</v>
          </cell>
          <cell r="KJ146">
            <v>5.5308534490000003</v>
          </cell>
          <cell r="KK146">
            <v>5.6448397640000003</v>
          </cell>
          <cell r="KL146">
            <v>5.7611752420000002</v>
          </cell>
          <cell r="KM146">
            <v>5.8775107210000002</v>
          </cell>
          <cell r="KN146">
            <v>5.9938462000000001</v>
          </cell>
          <cell r="KO146">
            <v>6.110181678</v>
          </cell>
          <cell r="KP146">
            <v>6.226517157</v>
          </cell>
          <cell r="KQ146">
            <v>6.3428526359999999</v>
          </cell>
          <cell r="KR146">
            <v>6.4591881149999999</v>
          </cell>
          <cell r="KS146">
            <v>6.5755235929999998</v>
          </cell>
          <cell r="KT146">
            <v>6.6918590719999997</v>
          </cell>
          <cell r="KU146">
            <v>6.8081945509999997</v>
          </cell>
          <cell r="KV146">
            <v>6.9245300289999996</v>
          </cell>
          <cell r="KW146">
            <v>7.0501549240000001</v>
          </cell>
          <cell r="KX146">
            <v>7.1757798189999997</v>
          </cell>
          <cell r="KY146">
            <v>6.8809599879999999</v>
          </cell>
          <cell r="KZ146">
            <v>6.9904799459999998</v>
          </cell>
          <cell r="LA146">
            <v>7.283860207</v>
          </cell>
          <cell r="LB146">
            <v>6.6778697969999996</v>
          </cell>
          <cell r="LC146">
            <v>7.0390199029999998</v>
          </cell>
          <cell r="LD146">
            <v>7.4001700079999999</v>
          </cell>
          <cell r="LE146">
            <v>7.7613201140000001</v>
          </cell>
          <cell r="LF146">
            <v>8.3144302369999998</v>
          </cell>
          <cell r="LG146">
            <v>8.2396898269999994</v>
          </cell>
          <cell r="LH146">
            <v>8.5153303149999999</v>
          </cell>
          <cell r="LI146">
            <v>8.3775501250000008</v>
          </cell>
          <cell r="LJ146">
            <v>8.4851598740000007</v>
          </cell>
          <cell r="LK146">
            <v>8.5927696230000006</v>
          </cell>
          <cell r="LL146">
            <v>8.8088903429999998</v>
          </cell>
          <cell r="LM146">
            <v>8.8562297819999998</v>
          </cell>
          <cell r="LN146">
            <v>8.8562297819999998</v>
          </cell>
          <cell r="LO146">
            <v>5066.6148970000004</v>
          </cell>
          <cell r="LP146">
            <v>4953.4833580000004</v>
          </cell>
          <cell r="LQ146">
            <v>4638.049602</v>
          </cell>
          <cell r="LR146">
            <v>5011.4190339999996</v>
          </cell>
          <cell r="LS146">
            <v>5025.4061600000005</v>
          </cell>
          <cell r="LT146">
            <v>5482.4559230000004</v>
          </cell>
          <cell r="LU146">
            <v>5865.4011410000003</v>
          </cell>
          <cell r="LV146">
            <v>5753.8776070000004</v>
          </cell>
          <cell r="LW146">
            <v>5671.5316499999999</v>
          </cell>
          <cell r="LX146">
            <v>4297.8473249999997</v>
          </cell>
          <cell r="LY146">
            <v>4307.1112149999999</v>
          </cell>
          <cell r="LZ146">
            <v>4998.1538520000004</v>
          </cell>
          <cell r="MA146">
            <v>4436.9928060000002</v>
          </cell>
          <cell r="MB146">
            <v>4331.1914319999996</v>
          </cell>
          <cell r="MC146">
            <v>4902.9370349999999</v>
          </cell>
          <cell r="MD146">
            <v>4849.9331490000004</v>
          </cell>
          <cell r="ME146">
            <v>5005.353118</v>
          </cell>
          <cell r="MF146">
            <v>5492.7965370000002</v>
          </cell>
          <cell r="MG146">
            <v>5905.7103619999998</v>
          </cell>
          <cell r="MH146">
            <v>6000.493907</v>
          </cell>
          <cell r="MI146">
            <v>6413.5725620000003</v>
          </cell>
          <cell r="MJ146">
            <v>7039.6470440000003</v>
          </cell>
          <cell r="MK146">
            <v>7276.3504290000001</v>
          </cell>
          <cell r="ML146">
            <v>7608.4087250000002</v>
          </cell>
          <cell r="MM146">
            <v>7409.7844150000001</v>
          </cell>
          <cell r="MN146">
            <v>8036.7471729999997</v>
          </cell>
          <cell r="MO146">
            <v>8169.2088910000002</v>
          </cell>
          <cell r="MP146">
            <v>8344.185356</v>
          </cell>
          <cell r="MQ146">
            <v>9073.2249229999998</v>
          </cell>
          <cell r="MR146">
            <v>9207.2807969999994</v>
          </cell>
          <cell r="MS146">
            <v>8977.8858070000006</v>
          </cell>
          <cell r="MT146">
            <v>9410.4553090000009</v>
          </cell>
          <cell r="MU146">
            <v>0.61996072199999996</v>
          </cell>
          <cell r="MV146">
            <v>0.62421799899999997</v>
          </cell>
          <cell r="MW146">
            <v>0.62864014000000001</v>
          </cell>
          <cell r="MX146">
            <v>0.63277035000000004</v>
          </cell>
          <cell r="MY146">
            <v>0.63760410700000003</v>
          </cell>
          <cell r="MZ146">
            <v>0.64137863900000003</v>
          </cell>
          <cell r="NA146">
            <v>0.64745182300000004</v>
          </cell>
          <cell r="NB146">
            <v>0.65360070199999998</v>
          </cell>
          <cell r="NC146">
            <v>0.65857445299999995</v>
          </cell>
          <cell r="ND146">
            <v>0.66776376800000004</v>
          </cell>
          <cell r="NE146">
            <v>0.66565058200000005</v>
          </cell>
          <cell r="NF146">
            <v>0.66734405299999999</v>
          </cell>
          <cell r="NG146">
            <v>0.67492673299999995</v>
          </cell>
          <cell r="NH146">
            <v>0.66807290399999997</v>
          </cell>
          <cell r="NI146">
            <v>0.67385386000000003</v>
          </cell>
          <cell r="NJ146">
            <v>0.678135716</v>
          </cell>
          <cell r="NK146">
            <v>0.67829382999999999</v>
          </cell>
          <cell r="NL146">
            <v>0.68286120900000002</v>
          </cell>
          <cell r="NM146">
            <v>0.69088958099999997</v>
          </cell>
          <cell r="NN146">
            <v>0.68935219199999997</v>
          </cell>
          <cell r="NO146">
            <v>0.69782298499999995</v>
          </cell>
          <cell r="NP146">
            <v>0.70564205099999999</v>
          </cell>
          <cell r="NQ146">
            <v>0.70772370399999995</v>
          </cell>
          <cell r="NR146">
            <v>0.72314692899999999</v>
          </cell>
          <cell r="NS146">
            <v>0.72345042000000004</v>
          </cell>
          <cell r="NT146">
            <v>0.72907792800000004</v>
          </cell>
          <cell r="NU146">
            <v>0.72818606799999996</v>
          </cell>
          <cell r="NV146">
            <v>0.73255683299999996</v>
          </cell>
          <cell r="NW146">
            <v>0.732260982</v>
          </cell>
          <cell r="NX146">
            <v>0.73568407899999999</v>
          </cell>
          <cell r="NY146">
            <v>0.73308384400000004</v>
          </cell>
          <cell r="NZ146">
            <v>0.71987843100000004</v>
          </cell>
          <cell r="OA146">
            <v>66.206900000000005</v>
          </cell>
          <cell r="OB146">
            <v>66.346900000000005</v>
          </cell>
          <cell r="OC146">
            <v>66.468199999999996</v>
          </cell>
          <cell r="OD146">
            <v>66.603399999999993</v>
          </cell>
          <cell r="OE146">
            <v>66.706199999999995</v>
          </cell>
          <cell r="OF146">
            <v>66.779499999999999</v>
          </cell>
          <cell r="OG146">
            <v>66.841700000000003</v>
          </cell>
          <cell r="OH146">
            <v>66.950800000000001</v>
          </cell>
          <cell r="OI146">
            <v>66.973600000000005</v>
          </cell>
          <cell r="OJ146">
            <v>67.029499999999999</v>
          </cell>
          <cell r="OK146">
            <v>67.062899999999999</v>
          </cell>
          <cell r="OL146">
            <v>67.105699999999999</v>
          </cell>
          <cell r="OM146">
            <v>66.970200000000006</v>
          </cell>
          <cell r="ON146">
            <v>67.276499999999999</v>
          </cell>
          <cell r="OO146">
            <v>67.460099999999997</v>
          </cell>
          <cell r="OP146">
            <v>67.61</v>
          </cell>
          <cell r="OQ146">
            <v>67.898600000000002</v>
          </cell>
          <cell r="OR146">
            <v>68.333500000000001</v>
          </cell>
          <cell r="OS146">
            <v>68.658600000000007</v>
          </cell>
          <cell r="OT146">
            <v>68.962299999999999</v>
          </cell>
          <cell r="OU146">
            <v>69.202299999999994</v>
          </cell>
          <cell r="OV146">
            <v>69.5047</v>
          </cell>
          <cell r="OW146">
            <v>69.829400000000007</v>
          </cell>
          <cell r="OX146">
            <v>70.179000000000002</v>
          </cell>
          <cell r="OY146">
            <v>70.253200000000007</v>
          </cell>
          <cell r="OZ146">
            <v>70.548199999999994</v>
          </cell>
          <cell r="PA146">
            <v>70.826400000000007</v>
          </cell>
          <cell r="PB146">
            <v>70.9863</v>
          </cell>
          <cell r="PC146">
            <v>70.945899999999995</v>
          </cell>
          <cell r="PD146">
            <v>70.960899999999995</v>
          </cell>
          <cell r="PE146">
            <v>70.397800000000004</v>
          </cell>
          <cell r="PF146">
            <v>67.433599999999998</v>
          </cell>
          <cell r="PG146">
            <v>8.8936128070000002</v>
          </cell>
          <cell r="PH146">
            <v>9.0934735880000002</v>
          </cell>
          <cell r="PI146">
            <v>9.2978257200000005</v>
          </cell>
          <cell r="PJ146">
            <v>9.5067701339999999</v>
          </cell>
          <cell r="PK146">
            <v>9.720410029</v>
          </cell>
          <cell r="PL146">
            <v>9.934049924</v>
          </cell>
          <cell r="PM146">
            <v>10.14768982</v>
          </cell>
          <cell r="PN146">
            <v>10.56578318</v>
          </cell>
          <cell r="PO146">
            <v>10.98387655</v>
          </cell>
          <cell r="PP146">
            <v>11.40196991</v>
          </cell>
          <cell r="PQ146">
            <v>11.606149670000001</v>
          </cell>
          <cell r="PR146">
            <v>12.01873016</v>
          </cell>
          <cell r="PS146">
            <v>12.39708042</v>
          </cell>
          <cell r="PT146">
            <v>11.86172962</v>
          </cell>
          <cell r="PU146">
            <v>11.9938097</v>
          </cell>
          <cell r="PV146">
            <v>11.91769981</v>
          </cell>
          <cell r="PW146">
            <v>11.730319980000001</v>
          </cell>
          <cell r="PX146">
            <v>11.542940140000001</v>
          </cell>
          <cell r="PY146">
            <v>11.68237019</v>
          </cell>
          <cell r="PZ146">
            <v>11.854749679999999</v>
          </cell>
          <cell r="QA146">
            <v>11.86608028</v>
          </cell>
          <cell r="QB146">
            <v>12.16710481</v>
          </cell>
          <cell r="QC146">
            <v>12.290924589999999</v>
          </cell>
          <cell r="QD146">
            <v>12.62597323</v>
          </cell>
          <cell r="QE146">
            <v>12.286059939999999</v>
          </cell>
          <cell r="QF146">
            <v>12.436730799999999</v>
          </cell>
          <cell r="QG146">
            <v>12.35019157</v>
          </cell>
          <cell r="QH146">
            <v>12.302481569999999</v>
          </cell>
          <cell r="QI146">
            <v>12.214440740000001</v>
          </cell>
          <cell r="QJ146">
            <v>12.376161249999999</v>
          </cell>
          <cell r="QK146">
            <v>12.376161249999999</v>
          </cell>
          <cell r="QL146">
            <v>12.376161249999999</v>
          </cell>
          <cell r="QM146">
            <v>5.9509466230000001</v>
          </cell>
          <cell r="QN146">
            <v>6.0344426120000003</v>
          </cell>
          <cell r="QO146">
            <v>6.119110107</v>
          </cell>
          <cell r="QP146">
            <v>6.2049655479999997</v>
          </cell>
          <cell r="QQ146">
            <v>6.2908209890000002</v>
          </cell>
          <cell r="QR146">
            <v>6.3766764289999998</v>
          </cell>
          <cell r="QS146">
            <v>6.4625318700000003</v>
          </cell>
          <cell r="QT146">
            <v>6.5483873109999999</v>
          </cell>
          <cell r="QU146">
            <v>6.6342427510000004</v>
          </cell>
          <cell r="QV146">
            <v>6.720098192</v>
          </cell>
          <cell r="QW146">
            <v>6.8059536329999997</v>
          </cell>
          <cell r="QX146">
            <v>6.8918090730000001</v>
          </cell>
          <cell r="QY146">
            <v>6.9776645139999998</v>
          </cell>
          <cell r="QZ146">
            <v>7.0635199550000003</v>
          </cell>
          <cell r="RA146">
            <v>7.2950849529999999</v>
          </cell>
          <cell r="RB146">
            <v>7.5266499519999996</v>
          </cell>
          <cell r="RC146">
            <v>7.269919872</v>
          </cell>
          <cell r="RD146">
            <v>7.3273200989999996</v>
          </cell>
          <cell r="RE146">
            <v>7.5006799700000002</v>
          </cell>
          <cell r="RF146">
            <v>7.2740101810000004</v>
          </cell>
          <cell r="RG146">
            <v>7.4461768470000003</v>
          </cell>
          <cell r="RH146">
            <v>7.618343512</v>
          </cell>
          <cell r="RI146">
            <v>7.7905101779999999</v>
          </cell>
          <cell r="RJ146">
            <v>8.2646703719999994</v>
          </cell>
          <cell r="RK146">
            <v>8.2565298079999998</v>
          </cell>
          <cell r="RL146">
            <v>8.5333595280000001</v>
          </cell>
          <cell r="RM146">
            <v>8.3244199749999996</v>
          </cell>
          <cell r="RN146">
            <v>8.4512948990000005</v>
          </cell>
          <cell r="RO146">
            <v>8.5781698229999996</v>
          </cell>
          <cell r="RP146">
            <v>8.8126201630000001</v>
          </cell>
          <cell r="RQ146">
            <v>8.8677101139999994</v>
          </cell>
          <cell r="RR146">
            <v>8.8677101139999994</v>
          </cell>
          <cell r="RS146">
            <v>11287.37543</v>
          </cell>
          <cell r="RT146">
            <v>11240.57352</v>
          </cell>
          <cell r="RU146">
            <v>11248.05344</v>
          </cell>
          <cell r="RV146">
            <v>11158.959210000001</v>
          </cell>
          <cell r="RW146">
            <v>11277.12239</v>
          </cell>
          <cell r="RX146">
            <v>11173.67877</v>
          </cell>
          <cell r="RY146">
            <v>11669.571250000001</v>
          </cell>
          <cell r="RZ146">
            <v>11529.25872</v>
          </cell>
          <cell r="SA146">
            <v>11227.05932</v>
          </cell>
          <cell r="SB146">
            <v>11959.938980000001</v>
          </cell>
          <cell r="SC146">
            <v>10585.846740000001</v>
          </cell>
          <cell r="SD146">
            <v>9697.3709209999997</v>
          </cell>
          <cell r="SE146">
            <v>10304.202590000001</v>
          </cell>
          <cell r="SF146">
            <v>9583.8580959999999</v>
          </cell>
          <cell r="SG146">
            <v>9681.0648579999997</v>
          </cell>
          <cell r="SH146">
            <v>9966.2464120000004</v>
          </cell>
          <cell r="SI146">
            <v>10880.37384</v>
          </cell>
          <cell r="SJ146">
            <v>11811.103660000001</v>
          </cell>
          <cell r="SK146">
            <v>12496.24936</v>
          </cell>
          <cell r="SL146">
            <v>12037.68916</v>
          </cell>
          <cell r="SM146">
            <v>13355.587229999999</v>
          </cell>
          <cell r="SN146">
            <v>13585.810149999999</v>
          </cell>
          <cell r="SO146">
            <v>12764.687959999999</v>
          </cell>
          <cell r="SP146">
            <v>13877.448179999999</v>
          </cell>
          <cell r="SQ146">
            <v>14987.86141</v>
          </cell>
          <cell r="SR146">
            <v>14701.79212</v>
          </cell>
          <cell r="SS146">
            <v>15156.261119999999</v>
          </cell>
          <cell r="ST146">
            <v>15964.18576</v>
          </cell>
          <cell r="SU146">
            <v>15698.561890000001</v>
          </cell>
          <cell r="SV146">
            <v>15247.52173</v>
          </cell>
          <cell r="SW146">
            <v>15026.44976</v>
          </cell>
          <cell r="SX146">
            <v>15264.772080000001</v>
          </cell>
          <cell r="SY146">
            <v>0.52500000000000002</v>
          </cell>
          <cell r="SZ146">
            <v>0.53100000000000003</v>
          </cell>
          <cell r="TA146">
            <v>0.55200000000000005</v>
          </cell>
          <cell r="TB146">
            <v>0.56499999999999995</v>
          </cell>
          <cell r="TC146">
            <v>0.55700000000000005</v>
          </cell>
          <cell r="TD146">
            <v>0.57599999999999996</v>
          </cell>
          <cell r="TE146">
            <v>0.57399999999999995</v>
          </cell>
          <cell r="TF146">
            <v>0.57399999999999995</v>
          </cell>
          <cell r="TG146">
            <v>0.58599999999999997</v>
          </cell>
          <cell r="TH146">
            <v>0.59299999999999997</v>
          </cell>
          <cell r="TI146">
            <v>0.59199999999999997</v>
          </cell>
          <cell r="TJ146">
            <v>0.58199999999999996</v>
          </cell>
          <cell r="TK146">
            <v>22.52775754</v>
          </cell>
          <cell r="TL146">
            <v>22.80196299</v>
          </cell>
          <cell r="TM146">
            <v>20.70679252</v>
          </cell>
          <cell r="TN146">
            <v>20.401839089999999</v>
          </cell>
          <cell r="TO146">
            <v>21.353068619999998</v>
          </cell>
          <cell r="TP146">
            <v>19.79271924</v>
          </cell>
          <cell r="TQ146">
            <v>19.8533133</v>
          </cell>
          <cell r="TR146">
            <v>20.04326768</v>
          </cell>
          <cell r="TS146">
            <v>18.961849999999998</v>
          </cell>
          <cell r="TT146">
            <v>18.534099269999999</v>
          </cell>
          <cell r="TU146">
            <v>18.441854800000002</v>
          </cell>
          <cell r="TV146">
            <v>18.320464139999999</v>
          </cell>
          <cell r="TW146">
            <v>23.357664230000001</v>
          </cell>
          <cell r="TX146">
            <v>23.70689655</v>
          </cell>
          <cell r="TY146">
            <v>21.367521369999999</v>
          </cell>
          <cell r="TZ146">
            <v>20.979020980000001</v>
          </cell>
          <cell r="UA146">
            <v>22.206703910000002</v>
          </cell>
          <cell r="UB146">
            <v>20.331950209999999</v>
          </cell>
          <cell r="UC146">
            <v>20.388349510000001</v>
          </cell>
          <cell r="UD146">
            <v>20.71823204</v>
          </cell>
          <cell r="UE146">
            <v>19.39477304</v>
          </cell>
          <cell r="UF146">
            <v>18.989071039999999</v>
          </cell>
          <cell r="UG146">
            <v>18.904109590000001</v>
          </cell>
          <cell r="UH146">
            <v>18.828451879999999</v>
          </cell>
          <cell r="UI146">
            <v>15.284983629999999</v>
          </cell>
          <cell r="UJ146">
            <v>14.89902496</v>
          </cell>
          <cell r="UK146">
            <v>14.49381256</v>
          </cell>
          <cell r="UL146">
            <v>14.104140279999999</v>
          </cell>
          <cell r="UM146">
            <v>13.73338985</v>
          </cell>
          <cell r="UN146">
            <v>13.36590672</v>
          </cell>
          <cell r="UO146">
            <v>13.016985890000001</v>
          </cell>
          <cell r="UP146">
            <v>12.670083050000001</v>
          </cell>
          <cell r="UQ146">
            <v>12.295042990000001</v>
          </cell>
          <cell r="UR146">
            <v>12.008073810000001</v>
          </cell>
          <cell r="US146">
            <v>11.73134041</v>
          </cell>
          <cell r="UT146">
            <v>11.36716843</v>
          </cell>
          <cell r="UU146">
            <v>14.55382</v>
          </cell>
          <cell r="UV146">
            <v>14.115410000000001</v>
          </cell>
          <cell r="UW146">
            <v>14.12982</v>
          </cell>
          <cell r="UX146">
            <v>13.753030000000001</v>
          </cell>
          <cell r="UY146">
            <v>13.458600000000001</v>
          </cell>
          <cell r="UZ146">
            <v>13.025499999999999</v>
          </cell>
          <cell r="VA146">
            <v>13.43375</v>
          </cell>
          <cell r="VB146">
            <v>13.304650000000001</v>
          </cell>
          <cell r="VC146">
            <v>13.300789999999999</v>
          </cell>
          <cell r="VD146">
            <v>13.15316</v>
          </cell>
          <cell r="VE146">
            <v>13.15316</v>
          </cell>
          <cell r="VF146">
            <v>13.15316</v>
          </cell>
          <cell r="VG146">
            <v>37.744469000000002</v>
          </cell>
          <cell r="VH146">
            <v>39.391454000000003</v>
          </cell>
          <cell r="VI146">
            <v>33.496744999999997</v>
          </cell>
          <cell r="VJ146">
            <v>33.348346999999997</v>
          </cell>
          <cell r="VK146">
            <v>36.867215999999999</v>
          </cell>
          <cell r="VL146">
            <v>32.986750999999998</v>
          </cell>
          <cell r="VM146">
            <v>33.109203999999998</v>
          </cell>
          <cell r="VN146">
            <v>34.155070000000002</v>
          </cell>
          <cell r="VO146">
            <v>31.289717</v>
          </cell>
          <cell r="VP146">
            <v>30.441064000000001</v>
          </cell>
          <cell r="VQ146">
            <v>30.441064000000001</v>
          </cell>
          <cell r="VR146">
            <v>30.441064000000001</v>
          </cell>
          <cell r="VS146">
            <v>111</v>
          </cell>
          <cell r="VT146">
            <v>0.60499999999999998</v>
          </cell>
          <cell r="VU146">
            <v>0.60399999999999998</v>
          </cell>
          <cell r="VV146">
            <v>0.60199999999999998</v>
          </cell>
          <cell r="VW146">
            <v>0.59899999999999998</v>
          </cell>
          <cell r="VX146">
            <v>0.59399999999999997</v>
          </cell>
          <cell r="VY146">
            <v>0.58799999999999997</v>
          </cell>
          <cell r="VZ146">
            <v>0.58299999999999996</v>
          </cell>
          <cell r="WA146">
            <v>0.57899999999999996</v>
          </cell>
          <cell r="WB146">
            <v>0.57599999999999996</v>
          </cell>
          <cell r="WC146">
            <v>0.55500000000000005</v>
          </cell>
          <cell r="WD146">
            <v>0.55300000000000005</v>
          </cell>
          <cell r="WE146">
            <v>0.54900000000000004</v>
          </cell>
          <cell r="WF146">
            <v>0.54500000000000004</v>
          </cell>
          <cell r="WG146">
            <v>0.53700000000000003</v>
          </cell>
          <cell r="WH146">
            <v>0.52600000000000002</v>
          </cell>
          <cell r="WI146">
            <v>0.52300000000000002</v>
          </cell>
          <cell r="WJ146">
            <v>0.52600000000000002</v>
          </cell>
          <cell r="WK146">
            <v>0.50900000000000001</v>
          </cell>
          <cell r="WL146">
            <v>0.497</v>
          </cell>
          <cell r="WM146">
            <v>0.496</v>
          </cell>
          <cell r="WN146">
            <v>0.49199999999999999</v>
          </cell>
          <cell r="WO146">
            <v>0.48299999999999998</v>
          </cell>
          <cell r="WP146">
            <v>0.47299999999999998</v>
          </cell>
          <cell r="WQ146">
            <v>0.45400000000000001</v>
          </cell>
          <cell r="WR146">
            <v>0.46100000000000002</v>
          </cell>
          <cell r="WS146">
            <v>0.45800000000000002</v>
          </cell>
          <cell r="WT146">
            <v>0.45500000000000002</v>
          </cell>
          <cell r="WU146">
            <v>0.45400000000000001</v>
          </cell>
          <cell r="WV146">
            <v>0.45200000000000001</v>
          </cell>
          <cell r="WW146">
            <v>0.44800000000000001</v>
          </cell>
          <cell r="WX146">
            <v>0.44600000000000001</v>
          </cell>
          <cell r="WY146">
            <v>0.44500000000000001</v>
          </cell>
          <cell r="WZ146">
            <v>211</v>
          </cell>
          <cell r="XA146">
            <v>207</v>
          </cell>
          <cell r="XB146">
            <v>203</v>
          </cell>
          <cell r="XC146">
            <v>198</v>
          </cell>
          <cell r="XD146">
            <v>194</v>
          </cell>
          <cell r="XE146">
            <v>188</v>
          </cell>
          <cell r="XF146">
            <v>183</v>
          </cell>
          <cell r="XG146">
            <v>178</v>
          </cell>
          <cell r="XH146">
            <v>174</v>
          </cell>
          <cell r="XI146">
            <v>169</v>
          </cell>
          <cell r="XJ146">
            <v>165</v>
          </cell>
          <cell r="XK146">
            <v>160</v>
          </cell>
          <cell r="XL146">
            <v>155</v>
          </cell>
          <cell r="XM146">
            <v>150</v>
          </cell>
          <cell r="XN146">
            <v>144</v>
          </cell>
          <cell r="XO146">
            <v>137</v>
          </cell>
          <cell r="XP146">
            <v>130</v>
          </cell>
          <cell r="XQ146">
            <v>124</v>
          </cell>
          <cell r="XR146">
            <v>118</v>
          </cell>
          <cell r="XS146">
            <v>113</v>
          </cell>
          <cell r="XT146">
            <v>108</v>
          </cell>
          <cell r="XU146">
            <v>103</v>
          </cell>
          <cell r="XV146">
            <v>98</v>
          </cell>
          <cell r="XW146">
            <v>94</v>
          </cell>
          <cell r="XX146">
            <v>91</v>
          </cell>
          <cell r="XY146">
            <v>88</v>
          </cell>
          <cell r="XZ146">
            <v>86</v>
          </cell>
          <cell r="YA146">
            <v>84</v>
          </cell>
          <cell r="YB146">
            <v>84</v>
          </cell>
          <cell r="YC146">
            <v>84</v>
          </cell>
          <cell r="YD146">
            <v>84</v>
          </cell>
          <cell r="YE146">
            <v>84</v>
          </cell>
          <cell r="YF146">
            <v>100.271</v>
          </cell>
          <cell r="YG146">
            <v>101.664</v>
          </cell>
          <cell r="YH146">
            <v>100.953</v>
          </cell>
          <cell r="YI146">
            <v>98.521000000000001</v>
          </cell>
          <cell r="YJ146">
            <v>95.402000000000001</v>
          </cell>
          <cell r="YK146">
            <v>90.614999999999995</v>
          </cell>
          <cell r="YL146">
            <v>85.542000000000002</v>
          </cell>
          <cell r="YM146">
            <v>83.468000000000004</v>
          </cell>
          <cell r="YN146">
            <v>81.582999999999998</v>
          </cell>
          <cell r="YO146">
            <v>81.046000000000006</v>
          </cell>
          <cell r="YP146">
            <v>80.563000000000002</v>
          </cell>
          <cell r="YQ146">
            <v>77.585999999999999</v>
          </cell>
          <cell r="YR146">
            <v>76.158000000000001</v>
          </cell>
          <cell r="YS146">
            <v>77.100999999999999</v>
          </cell>
          <cell r="YT146">
            <v>76.36</v>
          </cell>
          <cell r="YU146">
            <v>75.105999999999995</v>
          </cell>
          <cell r="YV146">
            <v>75.195999999999998</v>
          </cell>
          <cell r="YW146">
            <v>74.661000000000001</v>
          </cell>
          <cell r="YX146">
            <v>75.843999999999994</v>
          </cell>
          <cell r="YY146">
            <v>76.454999999999998</v>
          </cell>
          <cell r="YZ146">
            <v>76.263000000000005</v>
          </cell>
          <cell r="ZA146">
            <v>76.45</v>
          </cell>
          <cell r="ZB146">
            <v>76.649000000000001</v>
          </cell>
          <cell r="ZC146">
            <v>76.882999999999996</v>
          </cell>
          <cell r="ZD146">
            <v>76.878</v>
          </cell>
          <cell r="ZE146">
            <v>76.162999999999997</v>
          </cell>
          <cell r="ZF146">
            <v>75.451999999999998</v>
          </cell>
          <cell r="ZG146">
            <v>73.784000000000006</v>
          </cell>
          <cell r="ZH146">
            <v>73.67</v>
          </cell>
          <cell r="ZI146">
            <v>72.447999999999993</v>
          </cell>
          <cell r="ZJ146">
            <v>71.302000000000007</v>
          </cell>
          <cell r="ZK146">
            <v>70.346999999999994</v>
          </cell>
          <cell r="ZL146">
            <v>23.60070885</v>
          </cell>
          <cell r="ZM146">
            <v>24.34143048</v>
          </cell>
          <cell r="ZN146">
            <v>25.10540009</v>
          </cell>
          <cell r="ZO146">
            <v>25.893347309999999</v>
          </cell>
          <cell r="ZP146">
            <v>26.681294529999999</v>
          </cell>
          <cell r="ZQ146">
            <v>27.469241749999998</v>
          </cell>
          <cell r="ZR146">
            <v>28.257188970000001</v>
          </cell>
          <cell r="ZS146">
            <v>29.045136190000001</v>
          </cell>
          <cell r="ZT146">
            <v>29.83308341</v>
          </cell>
          <cell r="ZU146">
            <v>30.62103063</v>
          </cell>
          <cell r="ZV146">
            <v>31.40897786</v>
          </cell>
          <cell r="ZW146">
            <v>32.19692508</v>
          </cell>
          <cell r="ZX146">
            <v>32.984872299999999</v>
          </cell>
          <cell r="ZY146">
            <v>33.772819519999999</v>
          </cell>
          <cell r="ZZ146">
            <v>36.498729709999999</v>
          </cell>
          <cell r="AAA146">
            <v>39.224639889999999</v>
          </cell>
          <cell r="AAB146">
            <v>36.221458439999999</v>
          </cell>
          <cell r="AAC146">
            <v>35.012649539999998</v>
          </cell>
          <cell r="AAD146">
            <v>36.843219759999997</v>
          </cell>
          <cell r="AAE146">
            <v>29.759290700000001</v>
          </cell>
          <cell r="AAF146">
            <v>33.766084040000003</v>
          </cell>
          <cell r="AAG146">
            <v>37.772877379999997</v>
          </cell>
          <cell r="AAH146">
            <v>41.779670719999999</v>
          </cell>
          <cell r="AAI146">
            <v>46.176891329999997</v>
          </cell>
          <cell r="AAJ146">
            <v>46.273258210000002</v>
          </cell>
          <cell r="AAK146">
            <v>48.031330109999999</v>
          </cell>
          <cell r="AAL146">
            <v>47.280311580000003</v>
          </cell>
          <cell r="AAM146">
            <v>48.264461519999998</v>
          </cell>
          <cell r="AAN146">
            <v>49.248611449999999</v>
          </cell>
          <cell r="AAO146">
            <v>51.103641510000003</v>
          </cell>
          <cell r="AAP146">
            <v>52.540851590000003</v>
          </cell>
          <cell r="AAQ146">
            <v>52.540851590000003</v>
          </cell>
          <cell r="AAR146">
            <v>28.403935860000001</v>
          </cell>
          <cell r="AAS146">
            <v>28.9687278</v>
          </cell>
          <cell r="AAT146">
            <v>29.54475021</v>
          </cell>
          <cell r="AAU146">
            <v>30.132226419999999</v>
          </cell>
          <cell r="AAV146">
            <v>30.71970263</v>
          </cell>
          <cell r="AAW146">
            <v>31.307178839999999</v>
          </cell>
          <cell r="AAX146">
            <v>31.894655050000001</v>
          </cell>
          <cell r="AAY146">
            <v>32.482131260000003</v>
          </cell>
          <cell r="AAZ146">
            <v>33.069607470000001</v>
          </cell>
          <cell r="ABA146">
            <v>33.65708368</v>
          </cell>
          <cell r="ABB146">
            <v>34.244559889999998</v>
          </cell>
          <cell r="ABC146">
            <v>34.832036109999997</v>
          </cell>
          <cell r="ABD146">
            <v>35.419512320000003</v>
          </cell>
          <cell r="ABE146">
            <v>36.006988530000001</v>
          </cell>
          <cell r="ABF146">
            <v>40.182733540000001</v>
          </cell>
          <cell r="ABG146">
            <v>44.358478550000001</v>
          </cell>
          <cell r="ABH146">
            <v>41.447338100000003</v>
          </cell>
          <cell r="ABI146">
            <v>39.036129000000003</v>
          </cell>
          <cell r="ABJ146">
            <v>40.860809330000002</v>
          </cell>
          <cell r="ABK146">
            <v>36.114070890000001</v>
          </cell>
          <cell r="ABL146">
            <v>38.610660549999999</v>
          </cell>
          <cell r="ABM146">
            <v>41.107250209999997</v>
          </cell>
          <cell r="ABN146">
            <v>43.603839870000002</v>
          </cell>
          <cell r="ABO146">
            <v>47.169910430000002</v>
          </cell>
          <cell r="ABP146">
            <v>47.150928499999999</v>
          </cell>
          <cell r="ABQ146">
            <v>50.165161130000001</v>
          </cell>
          <cell r="ABR146">
            <v>48.330158230000002</v>
          </cell>
          <cell r="ABS146">
            <v>49.672733309999998</v>
          </cell>
          <cell r="ABT146">
            <v>51.01530838</v>
          </cell>
          <cell r="ABU146">
            <v>54.199550629999997</v>
          </cell>
          <cell r="ABV146">
            <v>53.978740690000002</v>
          </cell>
          <cell r="ABW146">
            <v>53.978740690000002</v>
          </cell>
          <cell r="ABX146">
            <v>5.6</v>
          </cell>
          <cell r="ABY146">
            <v>5.6</v>
          </cell>
          <cell r="ABZ146">
            <v>5.6</v>
          </cell>
          <cell r="ACA146">
            <v>5.6</v>
          </cell>
          <cell r="ACB146">
            <v>5.6</v>
          </cell>
          <cell r="ACC146">
            <v>5.6</v>
          </cell>
          <cell r="ACD146">
            <v>5.6</v>
          </cell>
          <cell r="ACE146">
            <v>5.6</v>
          </cell>
          <cell r="ACF146">
            <v>5.6</v>
          </cell>
          <cell r="ACG146">
            <v>8</v>
          </cell>
          <cell r="ACH146">
            <v>8</v>
          </cell>
          <cell r="ACI146">
            <v>8</v>
          </cell>
          <cell r="ACJ146">
            <v>8</v>
          </cell>
          <cell r="ACK146">
            <v>8.8000000000000007</v>
          </cell>
          <cell r="ACL146">
            <v>9.6</v>
          </cell>
          <cell r="ACM146">
            <v>9.6</v>
          </cell>
          <cell r="ACN146">
            <v>9.6</v>
          </cell>
          <cell r="ACO146">
            <v>11.2</v>
          </cell>
          <cell r="ACP146">
            <v>13.6</v>
          </cell>
          <cell r="ACQ146">
            <v>13.6</v>
          </cell>
          <cell r="ACR146">
            <v>13.6</v>
          </cell>
          <cell r="ACS146">
            <v>13.6</v>
          </cell>
          <cell r="ACT146">
            <v>13.6</v>
          </cell>
          <cell r="ACU146">
            <v>18.399999999999999</v>
          </cell>
          <cell r="ACV146">
            <v>16.8</v>
          </cell>
          <cell r="ACW146">
            <v>16.8</v>
          </cell>
          <cell r="ACX146">
            <v>16.8</v>
          </cell>
          <cell r="ACY146">
            <v>16</v>
          </cell>
          <cell r="ACZ146">
            <v>16</v>
          </cell>
          <cell r="ADA146">
            <v>16.8</v>
          </cell>
          <cell r="ADB146">
            <v>17.600000000000001</v>
          </cell>
          <cell r="ADC146">
            <v>16.8</v>
          </cell>
          <cell r="ADD146">
            <v>94.4</v>
          </cell>
          <cell r="ADE146">
            <v>94.4</v>
          </cell>
          <cell r="ADF146">
            <v>94.4</v>
          </cell>
          <cell r="ADG146">
            <v>94.4</v>
          </cell>
          <cell r="ADH146">
            <v>94.4</v>
          </cell>
          <cell r="ADI146">
            <v>94.4</v>
          </cell>
          <cell r="ADJ146">
            <v>94.4</v>
          </cell>
          <cell r="ADK146">
            <v>94.4</v>
          </cell>
          <cell r="ADL146">
            <v>94.4</v>
          </cell>
          <cell r="ADM146">
            <v>92</v>
          </cell>
          <cell r="ADN146">
            <v>92</v>
          </cell>
          <cell r="ADO146">
            <v>92</v>
          </cell>
          <cell r="ADP146">
            <v>92</v>
          </cell>
          <cell r="ADQ146">
            <v>91.2</v>
          </cell>
          <cell r="ADR146">
            <v>90.4</v>
          </cell>
          <cell r="ADS146">
            <v>90.4</v>
          </cell>
          <cell r="ADT146">
            <v>90.4</v>
          </cell>
          <cell r="ADU146">
            <v>88.8</v>
          </cell>
          <cell r="ADV146">
            <v>86.4</v>
          </cell>
          <cell r="ADW146">
            <v>86.4</v>
          </cell>
          <cell r="ADX146">
            <v>86.4</v>
          </cell>
          <cell r="ADY146">
            <v>86.4</v>
          </cell>
          <cell r="ADZ146">
            <v>86.4</v>
          </cell>
          <cell r="AEA146">
            <v>81.599999999999994</v>
          </cell>
          <cell r="AEB146">
            <v>83.2</v>
          </cell>
          <cell r="AEC146">
            <v>83.2</v>
          </cell>
          <cell r="AED146">
            <v>83.2</v>
          </cell>
          <cell r="AEE146">
            <v>84</v>
          </cell>
          <cell r="AEF146">
            <v>84</v>
          </cell>
          <cell r="AEG146">
            <v>83.2</v>
          </cell>
          <cell r="AEH146">
            <v>82.4</v>
          </cell>
          <cell r="AEI146">
            <v>83.2</v>
          </cell>
          <cell r="AEJ146">
            <v>51.046999999999997</v>
          </cell>
          <cell r="AEK146">
            <v>51.182000000000002</v>
          </cell>
          <cell r="AEL146">
            <v>51.072000000000003</v>
          </cell>
          <cell r="AEM146">
            <v>51.478000000000002</v>
          </cell>
          <cell r="AEN146">
            <v>51.970999999999997</v>
          </cell>
          <cell r="AEO146">
            <v>52.713000000000001</v>
          </cell>
          <cell r="AEP146">
            <v>52.695999999999998</v>
          </cell>
          <cell r="AEQ146">
            <v>53.103999999999999</v>
          </cell>
          <cell r="AER146">
            <v>52.906999999999996</v>
          </cell>
          <cell r="AES146">
            <v>52.515000000000001</v>
          </cell>
          <cell r="AET146">
            <v>52.002000000000002</v>
          </cell>
          <cell r="AEU146">
            <v>51.722999999999999</v>
          </cell>
          <cell r="AEV146">
            <v>51.606000000000002</v>
          </cell>
          <cell r="AEW146">
            <v>51.399000000000001</v>
          </cell>
          <cell r="AEX146">
            <v>56.765000000000001</v>
          </cell>
          <cell r="AEY146">
            <v>55.536999999999999</v>
          </cell>
          <cell r="AEZ146">
            <v>50.865000000000002</v>
          </cell>
          <cell r="AFA146">
            <v>53.886000000000003</v>
          </cell>
          <cell r="AFB146">
            <v>53.606000000000002</v>
          </cell>
          <cell r="AFC146">
            <v>54.972999999999999</v>
          </cell>
          <cell r="AFD146">
            <v>52.878</v>
          </cell>
          <cell r="AFE146">
            <v>54.302999999999997</v>
          </cell>
          <cell r="AFF146">
            <v>59.723999999999997</v>
          </cell>
          <cell r="AFG146">
            <v>57.521999999999998</v>
          </cell>
          <cell r="AFH146">
            <v>54.219000000000001</v>
          </cell>
          <cell r="AFI146">
            <v>54.661000000000001</v>
          </cell>
          <cell r="AFJ146">
            <v>56.292999999999999</v>
          </cell>
          <cell r="AFK146">
            <v>56.646000000000001</v>
          </cell>
          <cell r="AFL146">
            <v>59.247</v>
          </cell>
          <cell r="AFM146">
            <v>60.085000000000001</v>
          </cell>
          <cell r="AFN146">
            <v>56.93</v>
          </cell>
          <cell r="AFO146">
            <v>59.636000000000003</v>
          </cell>
          <cell r="AFP146">
            <v>86.984999999999999</v>
          </cell>
          <cell r="AFQ146">
            <v>87.01</v>
          </cell>
          <cell r="AFR146">
            <v>86.942999999999998</v>
          </cell>
          <cell r="AFS146">
            <v>87.003</v>
          </cell>
          <cell r="AFT146">
            <v>87.058000000000007</v>
          </cell>
          <cell r="AFU146">
            <v>87.153000000000006</v>
          </cell>
          <cell r="AFV146">
            <v>87.013999999999996</v>
          </cell>
          <cell r="AFW146">
            <v>86.975999999999999</v>
          </cell>
          <cell r="AFX146">
            <v>86.745000000000005</v>
          </cell>
          <cell r="AFY146">
            <v>86.433999999999997</v>
          </cell>
          <cell r="AFZ146">
            <v>86.061999999999998</v>
          </cell>
          <cell r="AGA146">
            <v>85.772000000000006</v>
          </cell>
          <cell r="AGB146">
            <v>85.498999999999995</v>
          </cell>
          <cell r="AGC146">
            <v>83.421999999999997</v>
          </cell>
          <cell r="AGD146">
            <v>85.626000000000005</v>
          </cell>
          <cell r="AGE146">
            <v>84.661000000000001</v>
          </cell>
          <cell r="AGF146">
            <v>82.822999999999993</v>
          </cell>
          <cell r="AGG146">
            <v>83.36</v>
          </cell>
          <cell r="AGH146">
            <v>84.563000000000002</v>
          </cell>
          <cell r="AGI146">
            <v>83.849000000000004</v>
          </cell>
          <cell r="AGJ146">
            <v>82.164000000000001</v>
          </cell>
          <cell r="AGK146">
            <v>81.128</v>
          </cell>
          <cell r="AGL146">
            <v>82.483000000000004</v>
          </cell>
          <cell r="AGM146">
            <v>81.837000000000003</v>
          </cell>
          <cell r="AGN146">
            <v>81.274000000000001</v>
          </cell>
          <cell r="AGO146">
            <v>80.787000000000006</v>
          </cell>
          <cell r="AGP146">
            <v>83.23</v>
          </cell>
          <cell r="AGQ146">
            <v>83.35</v>
          </cell>
          <cell r="AGR146">
            <v>84.126999999999995</v>
          </cell>
          <cell r="AGS146">
            <v>84.347999999999999</v>
          </cell>
          <cell r="AGT146">
            <v>82.95</v>
          </cell>
          <cell r="AGU146">
            <v>84.213999999999999</v>
          </cell>
          <cell r="AGV146">
            <v>5</v>
          </cell>
          <cell r="AGW146">
            <v>0.55200000000000005</v>
          </cell>
          <cell r="AGX146">
            <v>0.55700000000000005</v>
          </cell>
          <cell r="AGY146">
            <v>0.55000000000000004</v>
          </cell>
          <cell r="AGZ146">
            <v>0.54700000000000004</v>
          </cell>
          <cell r="AHA146">
            <v>0.55000000000000004</v>
          </cell>
          <cell r="AHB146">
            <v>0.55600000000000005</v>
          </cell>
          <cell r="AHC146">
            <v>0.55200000000000005</v>
          </cell>
          <cell r="AHD146">
            <v>0.55200000000000005</v>
          </cell>
          <cell r="AHE146">
            <v>0.56000000000000005</v>
          </cell>
          <cell r="AHF146">
            <v>0.57299999999999995</v>
          </cell>
          <cell r="AHG146">
            <v>0.57599999999999996</v>
          </cell>
          <cell r="AHH146">
            <v>0.58299999999999996</v>
          </cell>
          <cell r="AHI146">
            <v>0.59</v>
          </cell>
          <cell r="AHJ146">
            <v>0.57699999999999996</v>
          </cell>
          <cell r="AHK146">
            <v>0.58699999999999997</v>
          </cell>
          <cell r="AHL146">
            <v>0.60599999999999998</v>
          </cell>
          <cell r="AHM146">
            <v>0.6</v>
          </cell>
          <cell r="AHN146">
            <v>0.60499999999999998</v>
          </cell>
          <cell r="AHO146">
            <v>0.61499999999999999</v>
          </cell>
          <cell r="AHP146">
            <v>0.61099999999999999</v>
          </cell>
          <cell r="AHQ146">
            <v>0.63400000000000001</v>
          </cell>
          <cell r="AHR146">
            <v>0.63500000000000001</v>
          </cell>
          <cell r="AHS146">
            <v>0.64600000000000002</v>
          </cell>
          <cell r="AHT146">
            <v>0.65400000000000003</v>
          </cell>
          <cell r="AHU146">
            <v>0.65300000000000002</v>
          </cell>
          <cell r="AHV146">
            <v>0.65600000000000003</v>
          </cell>
          <cell r="AHW146">
            <v>0.65500000000000003</v>
          </cell>
          <cell r="AHX146">
            <v>0.65400000000000003</v>
          </cell>
          <cell r="AHY146">
            <v>0.65900000000000003</v>
          </cell>
          <cell r="AHZ146">
            <v>0.66100000000000003</v>
          </cell>
          <cell r="AIA146">
            <v>0.66</v>
          </cell>
          <cell r="AIB146">
            <v>0.64800000000000002</v>
          </cell>
          <cell r="AIC146">
            <v>7.2268907560000004</v>
          </cell>
          <cell r="AID146">
            <v>7.1666666670000003</v>
          </cell>
          <cell r="AIE146">
            <v>9.0909090910000003</v>
          </cell>
          <cell r="AIF146">
            <v>10.620915030000001</v>
          </cell>
          <cell r="AIG146">
            <v>10.858995139999999</v>
          </cell>
          <cell r="AIH146">
            <v>10.754414130000001</v>
          </cell>
          <cell r="AII146">
            <v>12.658227849999999</v>
          </cell>
          <cell r="AIJ146">
            <v>13.47962382</v>
          </cell>
          <cell r="AIK146">
            <v>13.043478260000001</v>
          </cell>
          <cell r="AIL146">
            <v>11.71032357</v>
          </cell>
          <cell r="AIM146">
            <v>11.248073959999999</v>
          </cell>
          <cell r="AIN146">
            <v>10.992366410000001</v>
          </cell>
          <cell r="AIO146">
            <v>10.876132930000001</v>
          </cell>
          <cell r="AIP146">
            <v>11.90839695</v>
          </cell>
          <cell r="AIQ146">
            <v>11.329305140000001</v>
          </cell>
          <cell r="AIR146">
            <v>8.7349397589999995</v>
          </cell>
          <cell r="AIS146">
            <v>9.6385542169999994</v>
          </cell>
          <cell r="AIT146">
            <v>9.5665171900000008</v>
          </cell>
          <cell r="AIU146">
            <v>9.4256259199999999</v>
          </cell>
          <cell r="AIV146">
            <v>9.7488921709999996</v>
          </cell>
          <cell r="AIW146">
            <v>7.4452554739999997</v>
          </cell>
          <cell r="AIX146">
            <v>8.764367816</v>
          </cell>
          <cell r="AIY146">
            <v>7.9772079769999999</v>
          </cell>
          <cell r="AIZ146">
            <v>8.5314685309999998</v>
          </cell>
          <cell r="AJA146">
            <v>8.7988826820000003</v>
          </cell>
          <cell r="AJB146">
            <v>9.2669432920000006</v>
          </cell>
          <cell r="AJC146">
            <v>9.1539528430000008</v>
          </cell>
          <cell r="AJD146">
            <v>9.6685082869999999</v>
          </cell>
          <cell r="AJE146">
            <v>9.3535075649999992</v>
          </cell>
          <cell r="AJF146">
            <v>9.6994535519999996</v>
          </cell>
          <cell r="AJG146">
            <v>9.5890410960000008</v>
          </cell>
          <cell r="AJH146">
            <v>9.6234309620000005</v>
          </cell>
          <cell r="AJI146">
            <v>0.50565715200000005</v>
          </cell>
          <cell r="AJJ146">
            <v>0.48528670400000001</v>
          </cell>
          <cell r="AJK146">
            <v>0.58040285999999996</v>
          </cell>
          <cell r="AJL146">
            <v>0.63968533999999999</v>
          </cell>
          <cell r="AJM146">
            <v>0.729582387</v>
          </cell>
          <cell r="AJN146">
            <v>0.82420544299999998</v>
          </cell>
          <cell r="AJO146">
            <v>0.76085924599999999</v>
          </cell>
          <cell r="AJP146">
            <v>0.82591384700000003</v>
          </cell>
          <cell r="AJQ146">
            <v>0.85826902500000002</v>
          </cell>
          <cell r="AJR146">
            <v>0.83888175399999998</v>
          </cell>
          <cell r="AJS146">
            <v>0.677430741</v>
          </cell>
          <cell r="AJT146">
            <v>0.68076597999999999</v>
          </cell>
          <cell r="AJU146">
            <v>0.69727521599999998</v>
          </cell>
          <cell r="AJV146">
            <v>0.71569539599999998</v>
          </cell>
          <cell r="AJW146">
            <v>0.70871045700000002</v>
          </cell>
          <cell r="AJX146">
            <v>0.64901059299999997</v>
          </cell>
          <cell r="AJY146">
            <v>0.66101164400000001</v>
          </cell>
          <cell r="AJZ146">
            <v>0.67377664199999998</v>
          </cell>
          <cell r="AKA146">
            <v>0.70346847099999998</v>
          </cell>
          <cell r="AKB146">
            <v>0.73515908200000002</v>
          </cell>
          <cell r="AKC146">
            <v>0.80374262600000002</v>
          </cell>
          <cell r="AKD146">
            <v>0.82076408199999995</v>
          </cell>
          <cell r="AKE146">
            <v>0.80562010900000003</v>
          </cell>
          <cell r="AKF146">
            <v>0.79445172500000005</v>
          </cell>
          <cell r="AKG146">
            <v>0.82705939799999995</v>
          </cell>
          <cell r="AKH146">
            <v>0.904653877</v>
          </cell>
          <cell r="AKI146">
            <v>1.059742645</v>
          </cell>
          <cell r="AKJ146">
            <v>1.175641224</v>
          </cell>
          <cell r="AKK146">
            <v>1.2232776400000001</v>
          </cell>
          <cell r="AKL146">
            <v>1.2101264</v>
          </cell>
          <cell r="AKM146">
            <v>1.061291226</v>
          </cell>
          <cell r="AKN146">
            <v>1.061291226</v>
          </cell>
          <cell r="AKO146">
            <v>14.86</v>
          </cell>
          <cell r="AKP146">
            <v>14.77</v>
          </cell>
          <cell r="AKQ146">
            <v>18.559999999999999</v>
          </cell>
          <cell r="AKR146">
            <v>21.88</v>
          </cell>
          <cell r="AKS146">
            <v>22.09</v>
          </cell>
          <cell r="AKT146">
            <v>21.88</v>
          </cell>
          <cell r="AKU146">
            <v>25.95</v>
          </cell>
          <cell r="AKV146">
            <v>27.62</v>
          </cell>
          <cell r="AKW146">
            <v>26.72</v>
          </cell>
          <cell r="AKX146">
            <v>23.86</v>
          </cell>
          <cell r="AKY146">
            <v>23.07</v>
          </cell>
          <cell r="AKZ146">
            <v>22.67</v>
          </cell>
          <cell r="ALA146">
            <v>22.23</v>
          </cell>
          <cell r="ALB146">
            <v>24.56</v>
          </cell>
          <cell r="ALC146">
            <v>23.37</v>
          </cell>
          <cell r="ALD146">
            <v>17.73</v>
          </cell>
          <cell r="ALE146">
            <v>19.53</v>
          </cell>
          <cell r="ALF146">
            <v>19.600000000000001</v>
          </cell>
          <cell r="ALG146">
            <v>19.3</v>
          </cell>
          <cell r="ALH146">
            <v>19.78</v>
          </cell>
          <cell r="ALI146">
            <v>14.86</v>
          </cell>
          <cell r="ALJ146">
            <v>17.43</v>
          </cell>
          <cell r="ALK146">
            <v>15.81</v>
          </cell>
          <cell r="ALL146">
            <v>17.13</v>
          </cell>
          <cell r="ALM146">
            <v>17.68</v>
          </cell>
          <cell r="ALN146">
            <v>18.46</v>
          </cell>
          <cell r="ALO146">
            <v>17.98</v>
          </cell>
          <cell r="ALP146">
            <v>19.07</v>
          </cell>
          <cell r="ALQ146">
            <v>18.12</v>
          </cell>
          <cell r="ALR146">
            <v>18.93</v>
          </cell>
          <cell r="ALS146">
            <v>18.93</v>
          </cell>
          <cell r="ALT146">
            <v>18.93</v>
          </cell>
        </row>
        <row r="147">
          <cell r="A147" t="str">
            <v>Palestine, State of</v>
          </cell>
          <cell r="B147" t="str">
            <v>PSE</v>
          </cell>
          <cell r="C147" t="str">
            <v>High</v>
          </cell>
          <cell r="D147" t="str">
            <v>AS</v>
          </cell>
          <cell r="E147">
            <v>106</v>
          </cell>
          <cell r="T147">
            <v>0.65100000000000002</v>
          </cell>
          <cell r="U147">
            <v>0.66200000000000003</v>
          </cell>
          <cell r="V147">
            <v>0.66300000000000003</v>
          </cell>
          <cell r="W147">
            <v>0.67200000000000004</v>
          </cell>
          <cell r="X147">
            <v>0.67700000000000005</v>
          </cell>
          <cell r="Y147">
            <v>0.68200000000000005</v>
          </cell>
          <cell r="Z147">
            <v>0.68700000000000006</v>
          </cell>
          <cell r="AA147">
            <v>0.69399999999999995</v>
          </cell>
          <cell r="AB147">
            <v>0.70099999999999996</v>
          </cell>
          <cell r="AC147">
            <v>0.70299999999999996</v>
          </cell>
          <cell r="AD147">
            <v>0.69799999999999995</v>
          </cell>
          <cell r="AE147">
            <v>0.71</v>
          </cell>
          <cell r="AF147">
            <v>0.71499999999999997</v>
          </cell>
          <cell r="AG147">
            <v>0.71899999999999997</v>
          </cell>
          <cell r="AH147">
            <v>0.72299999999999998</v>
          </cell>
          <cell r="AI147">
            <v>0.72699999999999998</v>
          </cell>
          <cell r="AJ147">
            <v>0.71599999999999997</v>
          </cell>
          <cell r="AK147">
            <v>0.71499999999999997</v>
          </cell>
          <cell r="AL147">
            <v>67.933700000000002</v>
          </cell>
          <cell r="AM147">
            <v>68.305599999999998</v>
          </cell>
          <cell r="AN147">
            <v>68.592200000000005</v>
          </cell>
          <cell r="AO147">
            <v>68.852599999999995</v>
          </cell>
          <cell r="AP147">
            <v>69.413499999999999</v>
          </cell>
          <cell r="AQ147">
            <v>69.661900000000003</v>
          </cell>
          <cell r="AR147">
            <v>70.0548</v>
          </cell>
          <cell r="AS147">
            <v>70.396000000000001</v>
          </cell>
          <cell r="AT147">
            <v>70.632300000000001</v>
          </cell>
          <cell r="AU147">
            <v>70.854799999999997</v>
          </cell>
          <cell r="AV147">
            <v>70.388499999999993</v>
          </cell>
          <cell r="AW147">
            <v>69.887100000000004</v>
          </cell>
          <cell r="AX147">
            <v>70.969399999999993</v>
          </cell>
          <cell r="AY147">
            <v>71.053299999999993</v>
          </cell>
          <cell r="AZ147">
            <v>71.182299999999998</v>
          </cell>
          <cell r="BA147">
            <v>72.067300000000003</v>
          </cell>
          <cell r="BB147">
            <v>71.915000000000006</v>
          </cell>
          <cell r="BC147">
            <v>72.152500000000003</v>
          </cell>
          <cell r="BD147">
            <v>72.4131</v>
          </cell>
          <cell r="BE147">
            <v>72.607600000000005</v>
          </cell>
          <cell r="BF147">
            <v>73.004499999999993</v>
          </cell>
          <cell r="BG147">
            <v>73.242900000000006</v>
          </cell>
          <cell r="BH147">
            <v>73.466499999999996</v>
          </cell>
          <cell r="BI147">
            <v>74.029200000000003</v>
          </cell>
          <cell r="BJ147">
            <v>72.622100000000003</v>
          </cell>
          <cell r="BK147">
            <v>74.405699999999996</v>
          </cell>
          <cell r="BL147">
            <v>74.554400000000001</v>
          </cell>
          <cell r="BM147">
            <v>74.832899999999995</v>
          </cell>
          <cell r="BN147">
            <v>74.793000000000006</v>
          </cell>
          <cell r="BO147">
            <v>75.240600000000001</v>
          </cell>
          <cell r="BP147">
            <v>74.403499999999994</v>
          </cell>
          <cell r="BQ147">
            <v>73.472700000000003</v>
          </cell>
          <cell r="BW147">
            <v>9.9468286399999997</v>
          </cell>
          <cell r="BX147">
            <v>10.212300300000001</v>
          </cell>
          <cell r="BY147">
            <v>10.59757042</v>
          </cell>
          <cell r="BZ147">
            <v>10.934350009999999</v>
          </cell>
          <cell r="CA147">
            <v>11.271129609999999</v>
          </cell>
          <cell r="CB147">
            <v>11.236669539999999</v>
          </cell>
          <cell r="CC147">
            <v>11.64340973</v>
          </cell>
          <cell r="CD147">
            <v>11.866470339999999</v>
          </cell>
          <cell r="CE147">
            <v>12.239830019999999</v>
          </cell>
          <cell r="CF147">
            <v>12.660810469999999</v>
          </cell>
          <cell r="CG147">
            <v>12.68805027</v>
          </cell>
          <cell r="CH147">
            <v>12.86791992</v>
          </cell>
          <cell r="CI147">
            <v>13.33366013</v>
          </cell>
          <cell r="CJ147">
            <v>13.378860469999999</v>
          </cell>
          <cell r="CK147">
            <v>13.27307034</v>
          </cell>
          <cell r="CL147">
            <v>13.36909962</v>
          </cell>
          <cell r="CM147">
            <v>13.31772995</v>
          </cell>
          <cell r="CN147">
            <v>13.30860996</v>
          </cell>
          <cell r="CO147">
            <v>13.10519028</v>
          </cell>
          <cell r="CP147">
            <v>13.172030449999999</v>
          </cell>
          <cell r="CQ147">
            <v>13.209280010000001</v>
          </cell>
          <cell r="CR147">
            <v>13.195610050000001</v>
          </cell>
          <cell r="CS147">
            <v>13.36406994</v>
          </cell>
          <cell r="CT147">
            <v>13.409399990000001</v>
          </cell>
          <cell r="CU147">
            <v>13.40559006</v>
          </cell>
          <cell r="CV147">
            <v>13.358010289999999</v>
          </cell>
          <cell r="CW147">
            <v>13.358010289999999</v>
          </cell>
          <cell r="DL147">
            <v>7.5275301929999996</v>
          </cell>
          <cell r="DM147">
            <v>7.6314551829999999</v>
          </cell>
          <cell r="DN147">
            <v>7.7353801730000002</v>
          </cell>
          <cell r="DO147">
            <v>7.9130902289999998</v>
          </cell>
          <cell r="DP147">
            <v>8.0144300459999993</v>
          </cell>
          <cell r="DQ147">
            <v>8.305820465</v>
          </cell>
          <cell r="DR147">
            <v>8.3633003230000007</v>
          </cell>
          <cell r="DS147">
            <v>8.5754098889999995</v>
          </cell>
          <cell r="DT147">
            <v>8.8518199919999994</v>
          </cell>
          <cell r="DU147">
            <v>8.8737602229999997</v>
          </cell>
          <cell r="DV147">
            <v>8.9135198590000009</v>
          </cell>
          <cell r="DW147">
            <v>9.0757503509999999</v>
          </cell>
          <cell r="DX147">
            <v>9.1562299730000003</v>
          </cell>
          <cell r="DY147">
            <v>9.275179863</v>
          </cell>
          <cell r="DZ147">
            <v>9.5240602489999997</v>
          </cell>
          <cell r="EA147">
            <v>9.7312703129999996</v>
          </cell>
          <cell r="EB147">
            <v>9.9384803769999994</v>
          </cell>
          <cell r="EC147">
            <v>9.9384803769999994</v>
          </cell>
          <cell r="ED147">
            <v>4206.2615450000003</v>
          </cell>
          <cell r="EE147">
            <v>3836.0209909999999</v>
          </cell>
          <cell r="EF147">
            <v>4585.0720950000004</v>
          </cell>
          <cell r="EG147">
            <v>4838.6338020000003</v>
          </cell>
          <cell r="EH147">
            <v>4458.7822219999998</v>
          </cell>
          <cell r="EI147">
            <v>4591.3109889999996</v>
          </cell>
          <cell r="EJ147">
            <v>4402.741696</v>
          </cell>
          <cell r="EK147">
            <v>4883.8461109999998</v>
          </cell>
          <cell r="EL147">
            <v>5616.5678959999996</v>
          </cell>
          <cell r="EM147">
            <v>5925.4490850000002</v>
          </cell>
          <cell r="EN147">
            <v>5051.975684</v>
          </cell>
          <cell r="EO147">
            <v>4310.2382779999998</v>
          </cell>
          <cell r="EP147">
            <v>3620.6003019999998</v>
          </cell>
          <cell r="EQ147">
            <v>4023.3969109999998</v>
          </cell>
          <cell r="ER147">
            <v>4706.1692540000004</v>
          </cell>
          <cell r="ES147">
            <v>5185.3376319999998</v>
          </cell>
          <cell r="ET147">
            <v>5045.5820089999997</v>
          </cell>
          <cell r="EU147">
            <v>5164.6981809999997</v>
          </cell>
          <cell r="EV147">
            <v>5397.43905</v>
          </cell>
          <cell r="EW147">
            <v>5583.2602029999998</v>
          </cell>
          <cell r="EX147">
            <v>5735.492491</v>
          </cell>
          <cell r="EY147">
            <v>6183.9137010000004</v>
          </cell>
          <cell r="EZ147">
            <v>6438.2152130000004</v>
          </cell>
          <cell r="FA147">
            <v>6653.2130360000001</v>
          </cell>
          <cell r="FB147">
            <v>6611.0612920000003</v>
          </cell>
          <cell r="FC147">
            <v>6807.370011</v>
          </cell>
          <cell r="FD147">
            <v>7258.7421329999997</v>
          </cell>
          <cell r="FE147">
            <v>7246.8119699999997</v>
          </cell>
          <cell r="FF147">
            <v>7389.3518839999997</v>
          </cell>
          <cell r="FG147">
            <v>7355.6013560000001</v>
          </cell>
          <cell r="FH147">
            <v>6279.6547529999998</v>
          </cell>
          <cell r="FI147">
            <v>6582.8994160000002</v>
          </cell>
          <cell r="FJ147">
            <v>5</v>
          </cell>
          <cell r="FY147">
            <v>0.80200000000000005</v>
          </cell>
          <cell r="FZ147">
            <v>0.80200000000000005</v>
          </cell>
          <cell r="GA147">
            <v>0.81799999999999995</v>
          </cell>
          <cell r="GB147">
            <v>0.83099999999999996</v>
          </cell>
          <cell r="GC147">
            <v>0.83399999999999996</v>
          </cell>
          <cell r="GD147">
            <v>0.83599999999999997</v>
          </cell>
          <cell r="GE147">
            <v>0.84</v>
          </cell>
          <cell r="GF147">
            <v>0.85499999999999998</v>
          </cell>
          <cell r="GG147">
            <v>0.86199999999999999</v>
          </cell>
          <cell r="GH147">
            <v>0.86199999999999999</v>
          </cell>
          <cell r="GI147">
            <v>0.877</v>
          </cell>
          <cell r="GJ147">
            <v>0.873</v>
          </cell>
          <cell r="GK147">
            <v>0.875</v>
          </cell>
          <cell r="GL147">
            <v>0.875</v>
          </cell>
          <cell r="GM147">
            <v>0.88100000000000001</v>
          </cell>
          <cell r="GN147">
            <v>0.88500000000000001</v>
          </cell>
          <cell r="GO147">
            <v>0.88700000000000001</v>
          </cell>
          <cell r="GP147">
            <v>0.89100000000000001</v>
          </cell>
          <cell r="HE147">
            <v>0.55460740900000005</v>
          </cell>
          <cell r="HF147">
            <v>0.56397804200000001</v>
          </cell>
          <cell r="HG147">
            <v>0.57220707699999995</v>
          </cell>
          <cell r="HH147">
            <v>0.58747681299999999</v>
          </cell>
          <cell r="HI147">
            <v>0.59314488200000004</v>
          </cell>
          <cell r="HJ147">
            <v>0.59806060400000005</v>
          </cell>
          <cell r="HK147">
            <v>0.60409945600000003</v>
          </cell>
          <cell r="HL147">
            <v>0.61903861800000004</v>
          </cell>
          <cell r="HM147">
            <v>0.62850664000000001</v>
          </cell>
          <cell r="HN147">
            <v>0.63024255399999995</v>
          </cell>
          <cell r="HO147">
            <v>0.63222266599999999</v>
          </cell>
          <cell r="HP147">
            <v>0.64175476600000003</v>
          </cell>
          <cell r="HQ147">
            <v>0.64641576300000003</v>
          </cell>
          <cell r="HR147">
            <v>0.64949187200000003</v>
          </cell>
          <cell r="HS147">
            <v>0.65633471099999996</v>
          </cell>
          <cell r="HT147">
            <v>0.66314542799999998</v>
          </cell>
          <cell r="HU147">
            <v>0.65373512099999997</v>
          </cell>
          <cell r="HV147">
            <v>0.65500906400000003</v>
          </cell>
          <cell r="HW147">
            <v>69.525499999999994</v>
          </cell>
          <cell r="HX147">
            <v>69.915099999999995</v>
          </cell>
          <cell r="HY147">
            <v>70.284899999999993</v>
          </cell>
          <cell r="HZ147">
            <v>70.649699999999996</v>
          </cell>
          <cell r="IA147">
            <v>70.9512</v>
          </cell>
          <cell r="IB147">
            <v>71.256</v>
          </cell>
          <cell r="IC147">
            <v>71.557699999999997</v>
          </cell>
          <cell r="ID147">
            <v>71.837800000000001</v>
          </cell>
          <cell r="IE147">
            <v>72.077299999999994</v>
          </cell>
          <cell r="IF147">
            <v>72.311800000000005</v>
          </cell>
          <cell r="IG147">
            <v>72.448899999999995</v>
          </cell>
          <cell r="IH147">
            <v>72.690200000000004</v>
          </cell>
          <cell r="II147">
            <v>72.964600000000004</v>
          </cell>
          <cell r="IJ147">
            <v>73.331100000000006</v>
          </cell>
          <cell r="IK147">
            <v>73.595399999999998</v>
          </cell>
          <cell r="IL147">
            <v>73.917900000000003</v>
          </cell>
          <cell r="IM147">
            <v>74.142700000000005</v>
          </cell>
          <cell r="IN147">
            <v>74.387500000000003</v>
          </cell>
          <cell r="IO147">
            <v>74.522300000000001</v>
          </cell>
          <cell r="IP147">
            <v>74.7346</v>
          </cell>
          <cell r="IQ147">
            <v>75.090500000000006</v>
          </cell>
          <cell r="IR147">
            <v>75.384</v>
          </cell>
          <cell r="IS147">
            <v>75.663600000000002</v>
          </cell>
          <cell r="IT147">
            <v>75.954999999999998</v>
          </cell>
          <cell r="IU147">
            <v>75.519400000000005</v>
          </cell>
          <cell r="IV147">
            <v>76.442599999999999</v>
          </cell>
          <cell r="IW147">
            <v>76.684600000000003</v>
          </cell>
          <cell r="IX147">
            <v>76.935199999999995</v>
          </cell>
          <cell r="IY147">
            <v>77.136700000000005</v>
          </cell>
          <cell r="IZ147">
            <v>77.337699999999998</v>
          </cell>
          <cell r="JA147">
            <v>76.6828</v>
          </cell>
          <cell r="JB147">
            <v>75.938599999999994</v>
          </cell>
          <cell r="JH147">
            <v>9.7339736440000006</v>
          </cell>
          <cell r="JI147">
            <v>10.04864025</v>
          </cell>
          <cell r="JJ147">
            <v>10.50016975</v>
          </cell>
          <cell r="JK147">
            <v>10.86706972</v>
          </cell>
          <cell r="JL147">
            <v>11.23396969</v>
          </cell>
          <cell r="JM147">
            <v>11.32742977</v>
          </cell>
          <cell r="JN147">
            <v>11.77684021</v>
          </cell>
          <cell r="JO147">
            <v>11.98211002</v>
          </cell>
          <cell r="JP147">
            <v>12.38883972</v>
          </cell>
          <cell r="JQ147">
            <v>12.80029964</v>
          </cell>
          <cell r="JR147">
            <v>12.876449579999999</v>
          </cell>
          <cell r="JS147">
            <v>13.257120130000001</v>
          </cell>
          <cell r="JT147">
            <v>13.785630230000001</v>
          </cell>
          <cell r="JU147">
            <v>13.867870330000001</v>
          </cell>
          <cell r="JV147">
            <v>13.828900340000001</v>
          </cell>
          <cell r="JW147">
            <v>13.98069954</v>
          </cell>
          <cell r="JX147">
            <v>14.04854965</v>
          </cell>
          <cell r="JY147">
            <v>14.029829980000001</v>
          </cell>
          <cell r="JZ147">
            <v>13.908200259999999</v>
          </cell>
          <cell r="KA147">
            <v>14.00156975</v>
          </cell>
          <cell r="KB147">
            <v>14.066329959999999</v>
          </cell>
          <cell r="KC147">
            <v>14.063010220000001</v>
          </cell>
          <cell r="KD147">
            <v>14.229069709999999</v>
          </cell>
          <cell r="KE147">
            <v>14.285590170000001</v>
          </cell>
          <cell r="KF147">
            <v>14.30436993</v>
          </cell>
          <cell r="KG147">
            <v>14.264619830000001</v>
          </cell>
          <cell r="KH147">
            <v>14.264619830000001</v>
          </cell>
          <cell r="KW147">
            <v>6.59070015</v>
          </cell>
          <cell r="KX147">
            <v>6.7702350620000002</v>
          </cell>
          <cell r="KY147">
            <v>6.9497699739999996</v>
          </cell>
          <cell r="KZ147">
            <v>7.1795997619999996</v>
          </cell>
          <cell r="LA147">
            <v>7.3574500079999998</v>
          </cell>
          <cell r="LB147">
            <v>7.64759016</v>
          </cell>
          <cell r="LC147">
            <v>7.7677698140000002</v>
          </cell>
          <cell r="LD147">
            <v>8.0025701520000005</v>
          </cell>
          <cell r="LE147">
            <v>8.3696899410000007</v>
          </cell>
          <cell r="LF147">
            <v>8.4847202300000006</v>
          </cell>
          <cell r="LG147">
            <v>8.5457801819999997</v>
          </cell>
          <cell r="LH147">
            <v>8.7775497439999999</v>
          </cell>
          <cell r="LI147">
            <v>8.9412603379999993</v>
          </cell>
          <cell r="LJ147">
            <v>9.1266803739999993</v>
          </cell>
          <cell r="LK147">
            <v>9.4189596180000006</v>
          </cell>
          <cell r="LL147">
            <v>9.6677098269999995</v>
          </cell>
          <cell r="LM147">
            <v>9.9164600370000002</v>
          </cell>
          <cell r="LN147">
            <v>9.9164600370000002</v>
          </cell>
          <cell r="LO147">
            <v>953.64722889999996</v>
          </cell>
          <cell r="LP147">
            <v>872.72791210000003</v>
          </cell>
          <cell r="LQ147">
            <v>1054.2593139999999</v>
          </cell>
          <cell r="LR147">
            <v>1113.724459</v>
          </cell>
          <cell r="LS147">
            <v>1027.890412</v>
          </cell>
          <cell r="LT147">
            <v>1063.8660279999999</v>
          </cell>
          <cell r="LU147">
            <v>1013.4898909999999</v>
          </cell>
          <cell r="LV147">
            <v>1145.5595929999999</v>
          </cell>
          <cell r="LW147">
            <v>1346.012346</v>
          </cell>
          <cell r="LX147">
            <v>1436.7891500000001</v>
          </cell>
          <cell r="LY147">
            <v>1204.911836</v>
          </cell>
          <cell r="LZ147">
            <v>908.04334719999997</v>
          </cell>
          <cell r="MA147">
            <v>777.90839730000005</v>
          </cell>
          <cell r="MB147">
            <v>997.13769239999999</v>
          </cell>
          <cell r="MC147">
            <v>1215.111768</v>
          </cell>
          <cell r="MD147">
            <v>1311.103683</v>
          </cell>
          <cell r="ME147">
            <v>1349.326305</v>
          </cell>
          <cell r="MF147">
            <v>1491.253009</v>
          </cell>
          <cell r="MG147">
            <v>1545.342999</v>
          </cell>
          <cell r="MH147">
            <v>1576.0309010000001</v>
          </cell>
          <cell r="MI147">
            <v>1622.8717380000001</v>
          </cell>
          <cell r="MJ147">
            <v>1887.7368280000001</v>
          </cell>
          <cell r="MK147">
            <v>2018.7742109999999</v>
          </cell>
          <cell r="ML147">
            <v>2031.7326880000001</v>
          </cell>
          <cell r="MM147">
            <v>2098.6256549999998</v>
          </cell>
          <cell r="MN147">
            <v>2187.9056230000001</v>
          </cell>
          <cell r="MO147">
            <v>2252.6938169999999</v>
          </cell>
          <cell r="MP147">
            <v>2211.6364370000001</v>
          </cell>
          <cell r="MQ147">
            <v>2293.7371320000002</v>
          </cell>
          <cell r="MR147">
            <v>2404.7566780000002</v>
          </cell>
          <cell r="MS147">
            <v>2117.6632800000002</v>
          </cell>
          <cell r="MT147">
            <v>2250.067556</v>
          </cell>
          <cell r="NI147">
            <v>0.69175308099999999</v>
          </cell>
          <cell r="NJ147">
            <v>0.70333527100000004</v>
          </cell>
          <cell r="NK147">
            <v>0.69946373100000003</v>
          </cell>
          <cell r="NL147">
            <v>0.70674723900000003</v>
          </cell>
          <cell r="NM147">
            <v>0.71127261200000003</v>
          </cell>
          <cell r="NN147">
            <v>0.71579825399999997</v>
          </cell>
          <cell r="NO147">
            <v>0.71954269400000004</v>
          </cell>
          <cell r="NP147">
            <v>0.724264413</v>
          </cell>
          <cell r="NQ147">
            <v>0.729166694</v>
          </cell>
          <cell r="NR147">
            <v>0.73097822199999996</v>
          </cell>
          <cell r="NS147">
            <v>0.72066823999999996</v>
          </cell>
          <cell r="NT147">
            <v>0.73486351299999997</v>
          </cell>
          <cell r="NU147">
            <v>0.73852455100000003</v>
          </cell>
          <cell r="NV147">
            <v>0.74238219500000002</v>
          </cell>
          <cell r="NW147">
            <v>0.74490845500000002</v>
          </cell>
          <cell r="NX147">
            <v>0.74890579199999996</v>
          </cell>
          <cell r="NY147">
            <v>0.73740787699999999</v>
          </cell>
          <cell r="NZ147">
            <v>0.734872627</v>
          </cell>
          <cell r="OA147">
            <v>66.2761</v>
          </cell>
          <cell r="OB147">
            <v>66.632099999999994</v>
          </cell>
          <cell r="OC147">
            <v>66.841899999999995</v>
          </cell>
          <cell r="OD147">
            <v>67.006200000000007</v>
          </cell>
          <cell r="OE147">
            <v>67.808199999999999</v>
          </cell>
          <cell r="OF147">
            <v>68.005700000000004</v>
          </cell>
          <cell r="OG147">
            <v>68.484399999999994</v>
          </cell>
          <cell r="OH147">
            <v>68.883799999999994</v>
          </cell>
          <cell r="OI147">
            <v>69.119399999999999</v>
          </cell>
          <cell r="OJ147">
            <v>69.333699999999993</v>
          </cell>
          <cell r="OK147">
            <v>68.320599999999999</v>
          </cell>
          <cell r="OL147">
            <v>67.163499999999999</v>
          </cell>
          <cell r="OM147">
            <v>68.959299999999999</v>
          </cell>
          <cell r="ON147">
            <v>68.7881</v>
          </cell>
          <cell r="OO147">
            <v>68.795000000000002</v>
          </cell>
          <cell r="OP147">
            <v>70.189899999999994</v>
          </cell>
          <cell r="OQ147">
            <v>69.694100000000006</v>
          </cell>
          <cell r="OR147">
            <v>69.9251</v>
          </cell>
          <cell r="OS147">
            <v>70.301400000000001</v>
          </cell>
          <cell r="OT147">
            <v>70.480599999999995</v>
          </cell>
          <cell r="OU147">
            <v>70.915599999999998</v>
          </cell>
          <cell r="OV147">
            <v>71.105099999999993</v>
          </cell>
          <cell r="OW147">
            <v>71.279300000000006</v>
          </cell>
          <cell r="OX147">
            <v>72.091499999999996</v>
          </cell>
          <cell r="OY147">
            <v>69.815899999999999</v>
          </cell>
          <cell r="OZ147">
            <v>72.366200000000006</v>
          </cell>
          <cell r="PA147">
            <v>72.429100000000005</v>
          </cell>
          <cell r="PB147">
            <v>72.729200000000006</v>
          </cell>
          <cell r="PC147">
            <v>72.463899999999995</v>
          </cell>
          <cell r="PD147">
            <v>73.128299999999996</v>
          </cell>
          <cell r="PE147">
            <v>72.163899999999998</v>
          </cell>
          <cell r="PF147">
            <v>71.093900000000005</v>
          </cell>
          <cell r="PL147">
            <v>10.153046120000001</v>
          </cell>
          <cell r="PM147">
            <v>10.370050429999999</v>
          </cell>
          <cell r="PN147">
            <v>10.691550250000001</v>
          </cell>
          <cell r="PO147">
            <v>11.000635150000001</v>
          </cell>
          <cell r="PP147">
            <v>11.30972004</v>
          </cell>
          <cell r="PQ147">
            <v>11.149640079999999</v>
          </cell>
          <cell r="PR147">
            <v>11.51770973</v>
          </cell>
          <cell r="PS147">
            <v>11.75782967</v>
          </cell>
          <cell r="PT147">
            <v>12.098859790000001</v>
          </cell>
          <cell r="PU147">
            <v>12.52890968</v>
          </cell>
          <cell r="PV147">
            <v>12.50728035</v>
          </cell>
          <cell r="PW147">
            <v>12.494259830000001</v>
          </cell>
          <cell r="PX147">
            <v>12.900210380000001</v>
          </cell>
          <cell r="PY147">
            <v>12.909359930000001</v>
          </cell>
          <cell r="PZ147">
            <v>12.738840100000001</v>
          </cell>
          <cell r="QA147">
            <v>12.78071976</v>
          </cell>
          <cell r="QB147">
            <v>12.614809989999999</v>
          </cell>
          <cell r="QC147">
            <v>12.61464024</v>
          </cell>
          <cell r="QD147">
            <v>12.332880019999999</v>
          </cell>
          <cell r="QE147">
            <v>12.374170299999999</v>
          </cell>
          <cell r="QF147">
            <v>12.38525963</v>
          </cell>
          <cell r="QG147">
            <v>12.36163998</v>
          </cell>
          <cell r="QH147">
            <v>12.53176975</v>
          </cell>
          <cell r="QI147">
            <v>12.56511021</v>
          </cell>
          <cell r="QJ147">
            <v>12.53783035</v>
          </cell>
          <cell r="QK147">
            <v>12.481510159999999</v>
          </cell>
          <cell r="QL147">
            <v>12.481510159999999</v>
          </cell>
          <cell r="RA147">
            <v>8.4715499879999996</v>
          </cell>
          <cell r="RB147">
            <v>8.4952149390000002</v>
          </cell>
          <cell r="RC147">
            <v>8.5188798899999991</v>
          </cell>
          <cell r="RD147">
            <v>8.6420202259999996</v>
          </cell>
          <cell r="RE147">
            <v>8.6693401340000005</v>
          </cell>
          <cell r="RF147">
            <v>8.9595203399999992</v>
          </cell>
          <cell r="RG147">
            <v>8.9560499189999998</v>
          </cell>
          <cell r="RH147">
            <v>9.1445903780000002</v>
          </cell>
          <cell r="RI147">
            <v>9.3294000629999996</v>
          </cell>
          <cell r="RJ147">
            <v>9.2568302150000008</v>
          </cell>
          <cell r="RK147">
            <v>9.2763204570000006</v>
          </cell>
          <cell r="RL147">
            <v>9.3687200550000007</v>
          </cell>
          <cell r="RM147">
            <v>9.3672304149999999</v>
          </cell>
          <cell r="RN147">
            <v>9.4216403960000008</v>
          </cell>
          <cell r="RO147">
            <v>9.6275796889999992</v>
          </cell>
          <cell r="RP147">
            <v>9.793854713</v>
          </cell>
          <cell r="RQ147">
            <v>9.9601297379999991</v>
          </cell>
          <cell r="RR147">
            <v>9.9601297379999991</v>
          </cell>
          <cell r="RS147">
            <v>7432.1247350000003</v>
          </cell>
          <cell r="RT147">
            <v>6771.3589519999996</v>
          </cell>
          <cell r="RU147">
            <v>8078.5239739999997</v>
          </cell>
          <cell r="RV147">
            <v>8520.2236369999991</v>
          </cell>
          <cell r="RW147">
            <v>7846.1605730000001</v>
          </cell>
          <cell r="RX147">
            <v>8070.2760269999999</v>
          </cell>
          <cell r="RY147">
            <v>7742.0595979999998</v>
          </cell>
          <cell r="RZ147">
            <v>8563.4336889999995</v>
          </cell>
          <cell r="SA147">
            <v>9819.4375330000003</v>
          </cell>
          <cell r="SB147">
            <v>10345.90546</v>
          </cell>
          <cell r="SC147">
            <v>8843.2677609999992</v>
          </cell>
          <cell r="SD147">
            <v>7668.9426290000001</v>
          </cell>
          <cell r="SE147">
            <v>6435.2081550000003</v>
          </cell>
          <cell r="SF147">
            <v>7029.4408489999996</v>
          </cell>
          <cell r="SG147">
            <v>8184.6879989999998</v>
          </cell>
          <cell r="SH147">
            <v>9055.1333840000007</v>
          </cell>
          <cell r="SI147">
            <v>8744.3042910000004</v>
          </cell>
          <cell r="SJ147">
            <v>8845.8473350000004</v>
          </cell>
          <cell r="SK147">
            <v>9261.661177</v>
          </cell>
          <cell r="SL147">
            <v>9606.7635169999994</v>
          </cell>
          <cell r="SM147">
            <v>9868.5069650000005</v>
          </cell>
          <cell r="SN147">
            <v>10504.987929999999</v>
          </cell>
          <cell r="SO147">
            <v>10886.86851</v>
          </cell>
          <cell r="SP147">
            <v>11308.38733</v>
          </cell>
          <cell r="SQ147">
            <v>11160.29927</v>
          </cell>
          <cell r="SR147">
            <v>11467.630429999999</v>
          </cell>
          <cell r="SS147">
            <v>12310.10283</v>
          </cell>
          <cell r="ST147">
            <v>12325.277</v>
          </cell>
          <cell r="SU147">
            <v>12523.559869999999</v>
          </cell>
          <cell r="SV147">
            <v>12339.1227</v>
          </cell>
          <cell r="SW147">
            <v>10465.194229999999</v>
          </cell>
          <cell r="SX147">
            <v>10936.95694</v>
          </cell>
          <cell r="SZ147">
            <v>0.55700000000000005</v>
          </cell>
          <cell r="TA147">
            <v>0.56999999999999995</v>
          </cell>
          <cell r="TB147">
            <v>0.57499999999999996</v>
          </cell>
          <cell r="TC147">
            <v>0.56899999999999995</v>
          </cell>
          <cell r="TD147">
            <v>0.58299999999999996</v>
          </cell>
          <cell r="TE147">
            <v>0.58899999999999997</v>
          </cell>
          <cell r="TF147">
            <v>0.58399999999999996</v>
          </cell>
          <cell r="TG147">
            <v>0.59</v>
          </cell>
          <cell r="TH147">
            <v>0.59399999999999997</v>
          </cell>
          <cell r="TI147">
            <v>0.58599999999999997</v>
          </cell>
          <cell r="TJ147">
            <v>0.58399999999999996</v>
          </cell>
          <cell r="TL147">
            <v>19.431028170000001</v>
          </cell>
          <cell r="TM147">
            <v>18.302167730000001</v>
          </cell>
          <cell r="TN147">
            <v>17.86100338</v>
          </cell>
          <cell r="TO147">
            <v>18.166306840000001</v>
          </cell>
          <cell r="TP147">
            <v>17.440444759999998</v>
          </cell>
          <cell r="TQ147">
            <v>17.19911063</v>
          </cell>
          <cell r="TR147">
            <v>18.119108239999999</v>
          </cell>
          <cell r="TS147">
            <v>17.844059439999999</v>
          </cell>
          <cell r="TT147">
            <v>17.7435622</v>
          </cell>
          <cell r="TU147">
            <v>17.625887049999999</v>
          </cell>
          <cell r="TV147">
            <v>17.62148711</v>
          </cell>
          <cell r="TX147">
            <v>19.740634010000001</v>
          </cell>
          <cell r="TY147">
            <v>18.687589160000002</v>
          </cell>
          <cell r="TZ147">
            <v>18.20768137</v>
          </cell>
          <cell r="UA147">
            <v>18.481375360000001</v>
          </cell>
          <cell r="UB147">
            <v>17.887323940000002</v>
          </cell>
          <cell r="UC147">
            <v>17.622377620000002</v>
          </cell>
          <cell r="UD147">
            <v>18.77607789</v>
          </cell>
          <cell r="UE147">
            <v>18.395574</v>
          </cell>
          <cell r="UF147">
            <v>18.294360390000001</v>
          </cell>
          <cell r="UG147">
            <v>18.156424579999999</v>
          </cell>
          <cell r="UH147">
            <v>18.32167832</v>
          </cell>
          <cell r="UI147">
            <v>12.979001050000001</v>
          </cell>
          <cell r="UJ147">
            <v>12.69008636</v>
          </cell>
          <cell r="UK147">
            <v>12.42305088</v>
          </cell>
          <cell r="UL147">
            <v>12.0150156</v>
          </cell>
          <cell r="UM147">
            <v>13.150142669999999</v>
          </cell>
          <cell r="UN147">
            <v>11.554763790000001</v>
          </cell>
          <cell r="UO147">
            <v>11.33442116</v>
          </cell>
          <cell r="UP147">
            <v>11.04404926</v>
          </cell>
          <cell r="UQ147">
            <v>10.91761398</v>
          </cell>
          <cell r="UR147">
            <v>10.61612225</v>
          </cell>
          <cell r="US147">
            <v>10.26309681</v>
          </cell>
          <cell r="UT147">
            <v>10.249897000000001</v>
          </cell>
          <cell r="UU147">
            <v>15.85324071</v>
          </cell>
          <cell r="UV147">
            <v>15.282998149999999</v>
          </cell>
          <cell r="UW147">
            <v>14.07345231</v>
          </cell>
          <cell r="UX147">
            <v>13.15799453</v>
          </cell>
          <cell r="UY147">
            <v>12.93877784</v>
          </cell>
          <cell r="UZ147">
            <v>12.3565705</v>
          </cell>
          <cell r="VA147">
            <v>11.852910720000001</v>
          </cell>
          <cell r="VB147">
            <v>11.673275459999999</v>
          </cell>
          <cell r="VC147">
            <v>10.974564340000001</v>
          </cell>
          <cell r="VD147">
            <v>10.974564340000001</v>
          </cell>
          <cell r="VE147">
            <v>10.974564340000001</v>
          </cell>
          <cell r="VF147">
            <v>10.974564340000001</v>
          </cell>
          <cell r="VH147">
            <v>30.32</v>
          </cell>
          <cell r="VI147">
            <v>28.41</v>
          </cell>
          <cell r="VJ147">
            <v>28.41</v>
          </cell>
          <cell r="VK147">
            <v>28.41</v>
          </cell>
          <cell r="VL147">
            <v>28.41</v>
          </cell>
          <cell r="VM147">
            <v>28.41</v>
          </cell>
          <cell r="VN147">
            <v>31.64</v>
          </cell>
          <cell r="VO147">
            <v>31.64</v>
          </cell>
          <cell r="VP147">
            <v>31.64</v>
          </cell>
          <cell r="VQ147">
            <v>31.64</v>
          </cell>
          <cell r="VR147">
            <v>31.64</v>
          </cell>
          <cell r="WZ147">
            <v>111</v>
          </cell>
          <cell r="XA147">
            <v>107</v>
          </cell>
          <cell r="XB147">
            <v>102</v>
          </cell>
          <cell r="XC147">
            <v>97</v>
          </cell>
          <cell r="XD147">
            <v>92</v>
          </cell>
          <cell r="XE147">
            <v>87</v>
          </cell>
          <cell r="XF147">
            <v>83</v>
          </cell>
          <cell r="XG147">
            <v>78</v>
          </cell>
          <cell r="XH147">
            <v>74</v>
          </cell>
          <cell r="XI147">
            <v>71</v>
          </cell>
          <cell r="XJ147">
            <v>70</v>
          </cell>
          <cell r="XK147">
            <v>69</v>
          </cell>
          <cell r="XL147">
            <v>70</v>
          </cell>
          <cell r="XM147">
            <v>66</v>
          </cell>
          <cell r="XN147">
            <v>64</v>
          </cell>
          <cell r="XO147">
            <v>59</v>
          </cell>
          <cell r="XP147">
            <v>58</v>
          </cell>
          <cell r="XQ147">
            <v>56</v>
          </cell>
          <cell r="XR147">
            <v>53</v>
          </cell>
          <cell r="XS147">
            <v>50</v>
          </cell>
          <cell r="XT147">
            <v>45</v>
          </cell>
          <cell r="XU147">
            <v>42</v>
          </cell>
          <cell r="XV147">
            <v>40</v>
          </cell>
          <cell r="XW147">
            <v>36</v>
          </cell>
          <cell r="XX147">
            <v>37</v>
          </cell>
          <cell r="XY147">
            <v>32</v>
          </cell>
          <cell r="XZ147">
            <v>29</v>
          </cell>
          <cell r="YA147">
            <v>27</v>
          </cell>
          <cell r="YB147">
            <v>27</v>
          </cell>
          <cell r="YC147">
            <v>27</v>
          </cell>
          <cell r="YD147">
            <v>27</v>
          </cell>
          <cell r="YE147">
            <v>27</v>
          </cell>
          <cell r="YF147">
            <v>109.959</v>
          </cell>
          <cell r="YG147">
            <v>115.759</v>
          </cell>
          <cell r="YH147">
            <v>121.09099999999999</v>
          </cell>
          <cell r="YI147">
            <v>118.88200000000001</v>
          </cell>
          <cell r="YJ147">
            <v>114.08499999999999</v>
          </cell>
          <cell r="YK147">
            <v>109.836</v>
          </cell>
          <cell r="YL147">
            <v>105.297</v>
          </cell>
          <cell r="YM147">
            <v>100.681</v>
          </cell>
          <cell r="YN147">
            <v>97.707999999999998</v>
          </cell>
          <cell r="YO147">
            <v>94.608999999999995</v>
          </cell>
          <cell r="YP147">
            <v>91.024000000000001</v>
          </cell>
          <cell r="YQ147">
            <v>85.960999999999999</v>
          </cell>
          <cell r="YR147">
            <v>81.534999999999997</v>
          </cell>
          <cell r="YS147">
            <v>75.509</v>
          </cell>
          <cell r="YT147">
            <v>70.078999999999994</v>
          </cell>
          <cell r="YU147">
            <v>64.426000000000002</v>
          </cell>
          <cell r="YV147">
            <v>58.656999999999996</v>
          </cell>
          <cell r="YW147">
            <v>50.182000000000002</v>
          </cell>
          <cell r="YX147">
            <v>50.892000000000003</v>
          </cell>
          <cell r="YY147">
            <v>52.167000000000002</v>
          </cell>
          <cell r="YZ147">
            <v>54.871000000000002</v>
          </cell>
          <cell r="ZA147">
            <v>54.978999999999999</v>
          </cell>
          <cell r="ZB147">
            <v>55.262999999999998</v>
          </cell>
          <cell r="ZC147">
            <v>53.427</v>
          </cell>
          <cell r="ZD147">
            <v>53.006</v>
          </cell>
          <cell r="ZE147">
            <v>53.807000000000002</v>
          </cell>
          <cell r="ZF147">
            <v>50.454999999999998</v>
          </cell>
          <cell r="ZG147">
            <v>48.274000000000001</v>
          </cell>
          <cell r="ZH147">
            <v>46.595999999999997</v>
          </cell>
          <cell r="ZI147">
            <v>45.981999999999999</v>
          </cell>
          <cell r="ZJ147">
            <v>44.530999999999999</v>
          </cell>
          <cell r="ZK147">
            <v>43.469000000000001</v>
          </cell>
          <cell r="ZL147">
            <v>22.52736191</v>
          </cell>
          <cell r="ZM147">
            <v>23.442364619999999</v>
          </cell>
          <cell r="ZN147">
            <v>24.394532359999999</v>
          </cell>
          <cell r="ZO147">
            <v>25.38537466</v>
          </cell>
          <cell r="ZP147">
            <v>26.4164624</v>
          </cell>
          <cell r="ZQ147">
            <v>27.48943023</v>
          </cell>
          <cell r="ZR147">
            <v>28.605979210000001</v>
          </cell>
          <cell r="ZS147">
            <v>29.76787951</v>
          </cell>
          <cell r="ZT147">
            <v>30.976973170000001</v>
          </cell>
          <cell r="ZU147">
            <v>32.235177059999998</v>
          </cell>
          <cell r="ZV147">
            <v>33.544485909999999</v>
          </cell>
          <cell r="ZW147">
            <v>34.906975469999999</v>
          </cell>
          <cell r="ZX147">
            <v>36.3248058</v>
          </cell>
          <cell r="ZY147">
            <v>37.800224710000002</v>
          </cell>
          <cell r="ZZ147">
            <v>39.335571289999997</v>
          </cell>
          <cell r="AAA147">
            <v>40.835765840000001</v>
          </cell>
          <cell r="AAB147">
            <v>42.335960389999997</v>
          </cell>
          <cell r="AAC147">
            <v>44.69234848</v>
          </cell>
          <cell r="AAD147">
            <v>46.058670040000003</v>
          </cell>
          <cell r="AAE147">
            <v>47.992229459999997</v>
          </cell>
          <cell r="AAF147">
            <v>49.15026855</v>
          </cell>
          <cell r="AAG147">
            <v>51.015079499999999</v>
          </cell>
          <cell r="AAH147">
            <v>53.943698879999999</v>
          </cell>
          <cell r="AAI147">
            <v>55.61764908</v>
          </cell>
          <cell r="AAJ147">
            <v>56.270141600000002</v>
          </cell>
          <cell r="AAK147">
            <v>58.513240809999999</v>
          </cell>
          <cell r="AAL147">
            <v>60.016090390000002</v>
          </cell>
          <cell r="AAM147">
            <v>61.564491269999998</v>
          </cell>
          <cell r="AAN147">
            <v>63.540901179999999</v>
          </cell>
          <cell r="AAO147">
            <v>65.734931950000004</v>
          </cell>
          <cell r="AAP147">
            <v>67.928962709999993</v>
          </cell>
          <cell r="AAQ147">
            <v>67.928962709999993</v>
          </cell>
          <cell r="AAR147">
            <v>39.969174019999997</v>
          </cell>
          <cell r="AAS147">
            <v>40.692473030000002</v>
          </cell>
          <cell r="AAT147">
            <v>41.428861159999997</v>
          </cell>
          <cell r="AAU147">
            <v>42.178575279999997</v>
          </cell>
          <cell r="AAV147">
            <v>42.941856549999997</v>
          </cell>
          <cell r="AAW147">
            <v>43.718950470000003</v>
          </cell>
          <cell r="AAX147">
            <v>44.51010702</v>
          </cell>
          <cell r="AAY147">
            <v>45.315580660000002</v>
          </cell>
          <cell r="AAZ147">
            <v>46.135630499999998</v>
          </cell>
          <cell r="ABA147">
            <v>46.970520309999998</v>
          </cell>
          <cell r="ABB147">
            <v>47.820518630000002</v>
          </cell>
          <cell r="ABC147">
            <v>48.685898880000003</v>
          </cell>
          <cell r="ABD147">
            <v>49.566939410000003</v>
          </cell>
          <cell r="ABE147">
            <v>50.463923629999996</v>
          </cell>
          <cell r="ABF147">
            <v>51.377140050000001</v>
          </cell>
          <cell r="ABG147">
            <v>51.828075409999997</v>
          </cell>
          <cell r="ABH147">
            <v>52.279010769999999</v>
          </cell>
          <cell r="ABI147">
            <v>53.514949799999997</v>
          </cell>
          <cell r="ABJ147">
            <v>54.048320769999997</v>
          </cell>
          <cell r="ABK147">
            <v>56.17763901</v>
          </cell>
          <cell r="ABL147">
            <v>56.12934113</v>
          </cell>
          <cell r="ABM147">
            <v>57.471019740000003</v>
          </cell>
          <cell r="ABN147">
            <v>59.406459810000001</v>
          </cell>
          <cell r="ABO147">
            <v>60.387760159999999</v>
          </cell>
          <cell r="ABP147">
            <v>61.241039280000003</v>
          </cell>
          <cell r="ABQ147">
            <v>62.251770020000002</v>
          </cell>
          <cell r="ABR147">
            <v>62.167900090000003</v>
          </cell>
          <cell r="ABS147">
            <v>62.602619169999997</v>
          </cell>
          <cell r="ABT147">
            <v>64.939208980000004</v>
          </cell>
          <cell r="ABU147">
            <v>66.286758419999998</v>
          </cell>
          <cell r="ABV147">
            <v>67.634307860000007</v>
          </cell>
          <cell r="ABW147">
            <v>67.634307860000007</v>
          </cell>
          <cell r="AEJ147">
            <v>11.997999999999999</v>
          </cell>
          <cell r="AEK147">
            <v>12.010999999999999</v>
          </cell>
          <cell r="AEL147">
            <v>12.064</v>
          </cell>
          <cell r="AEM147">
            <v>12.065</v>
          </cell>
          <cell r="AEN147">
            <v>12.071</v>
          </cell>
          <cell r="AEO147">
            <v>12.099</v>
          </cell>
          <cell r="AEP147">
            <v>12.058</v>
          </cell>
          <cell r="AEQ147">
            <v>12.163</v>
          </cell>
          <cell r="AER147">
            <v>12.284000000000001</v>
          </cell>
          <cell r="AES147">
            <v>12.367000000000001</v>
          </cell>
          <cell r="AET147">
            <v>12.343999999999999</v>
          </cell>
          <cell r="AEU147">
            <v>9.9779999999999998</v>
          </cell>
          <cell r="AEV147">
            <v>9.9860000000000007</v>
          </cell>
          <cell r="AEW147">
            <v>12.39</v>
          </cell>
          <cell r="AEX147">
            <v>12.728</v>
          </cell>
          <cell r="AEY147">
            <v>12.628</v>
          </cell>
          <cell r="AEZ147">
            <v>13.333</v>
          </cell>
          <cell r="AFA147">
            <v>14.833</v>
          </cell>
          <cell r="AFB147">
            <v>14.52</v>
          </cell>
          <cell r="AFC147">
            <v>14.384</v>
          </cell>
          <cell r="AFD147">
            <v>13.837999999999999</v>
          </cell>
          <cell r="AFE147">
            <v>15.401</v>
          </cell>
          <cell r="AFF147">
            <v>15.933</v>
          </cell>
          <cell r="AFG147">
            <v>15.584</v>
          </cell>
          <cell r="AFH147">
            <v>16.306999999999999</v>
          </cell>
          <cell r="AFI147">
            <v>17.713000000000001</v>
          </cell>
          <cell r="AFJ147">
            <v>17.143999999999998</v>
          </cell>
          <cell r="AFK147">
            <v>17.367000000000001</v>
          </cell>
          <cell r="AFL147">
            <v>17.372</v>
          </cell>
          <cell r="AFM147">
            <v>18.077999999999999</v>
          </cell>
          <cell r="AFN147">
            <v>16.158000000000001</v>
          </cell>
          <cell r="AFO147">
            <v>16.667000000000002</v>
          </cell>
          <cell r="AFP147">
            <v>69.713999999999999</v>
          </cell>
          <cell r="AFQ147">
            <v>69.53</v>
          </cell>
          <cell r="AFR147">
            <v>69.009</v>
          </cell>
          <cell r="AFS147">
            <v>68.929000000000002</v>
          </cell>
          <cell r="AFT147">
            <v>68.840999999999994</v>
          </cell>
          <cell r="AFU147">
            <v>68.605999999999995</v>
          </cell>
          <cell r="AFV147">
            <v>68.893000000000001</v>
          </cell>
          <cell r="AFW147">
            <v>68.040999999999997</v>
          </cell>
          <cell r="AFX147">
            <v>67.040999999999997</v>
          </cell>
          <cell r="AFY147">
            <v>66.546000000000006</v>
          </cell>
          <cell r="AFZ147">
            <v>67.62</v>
          </cell>
          <cell r="AGA147">
            <v>62.756999999999998</v>
          </cell>
          <cell r="AGB147">
            <v>61.311</v>
          </cell>
          <cell r="AGC147">
            <v>64.585999999999999</v>
          </cell>
          <cell r="AGD147">
            <v>63.177999999999997</v>
          </cell>
          <cell r="AGE147">
            <v>64.102000000000004</v>
          </cell>
          <cell r="AGF147">
            <v>63.395000000000003</v>
          </cell>
          <cell r="AGG147">
            <v>64.484999999999999</v>
          </cell>
          <cell r="AGH147">
            <v>63.731000000000002</v>
          </cell>
          <cell r="AGI147">
            <v>64.167000000000002</v>
          </cell>
          <cell r="AGJ147">
            <v>65.635999999999996</v>
          </cell>
          <cell r="AGK147">
            <v>66.796999999999997</v>
          </cell>
          <cell r="AGL147">
            <v>66.905000000000001</v>
          </cell>
          <cell r="AGM147">
            <v>67.48</v>
          </cell>
          <cell r="AGN147">
            <v>67.402000000000001</v>
          </cell>
          <cell r="AGO147">
            <v>69.688999999999993</v>
          </cell>
          <cell r="AGP147">
            <v>69.856999999999999</v>
          </cell>
          <cell r="AGQ147">
            <v>70.106999999999999</v>
          </cell>
          <cell r="AGR147">
            <v>69.028999999999996</v>
          </cell>
          <cell r="AGS147">
            <v>69.977000000000004</v>
          </cell>
          <cell r="AGT147">
            <v>65.274000000000001</v>
          </cell>
          <cell r="AGU147">
            <v>66.286000000000001</v>
          </cell>
          <cell r="AJI147">
            <v>0.40973691400000001</v>
          </cell>
          <cell r="AJJ147">
            <v>0.40302108399999997</v>
          </cell>
          <cell r="AJK147">
            <v>0.40040880200000001</v>
          </cell>
          <cell r="AJL147">
            <v>0.39070066199999998</v>
          </cell>
          <cell r="AJM147">
            <v>0.38661395599999998</v>
          </cell>
          <cell r="AJN147">
            <v>0.36098886899999999</v>
          </cell>
          <cell r="AJO147">
            <v>0.37808127699999999</v>
          </cell>
          <cell r="AJP147">
            <v>0.301078758</v>
          </cell>
          <cell r="AJQ147">
            <v>0.487199312</v>
          </cell>
          <cell r="AJR147">
            <v>0.438063967</v>
          </cell>
          <cell r="AJS147">
            <v>0.51482582399999999</v>
          </cell>
          <cell r="AJT147">
            <v>0.407382678</v>
          </cell>
          <cell r="AJU147">
            <v>0.341462722</v>
          </cell>
          <cell r="AJV147">
            <v>0.3715137</v>
          </cell>
          <cell r="AJW147">
            <v>0.62610492699999998</v>
          </cell>
          <cell r="AJX147">
            <v>0.76599493399999996</v>
          </cell>
          <cell r="AJY147">
            <v>0.61827937899999996</v>
          </cell>
          <cell r="AJZ147">
            <v>0.61840136700000004</v>
          </cell>
          <cell r="AKA147">
            <v>0.53201212799999997</v>
          </cell>
          <cell r="AKB147">
            <v>0.52770948600000001</v>
          </cell>
          <cell r="AKC147">
            <v>0.50140163100000001</v>
          </cell>
          <cell r="AKD147">
            <v>0.541250597</v>
          </cell>
          <cell r="AKE147">
            <v>0.51829828200000005</v>
          </cell>
          <cell r="AKF147">
            <v>0.56226769799999998</v>
          </cell>
          <cell r="AKG147">
            <v>0.64035474599999997</v>
          </cell>
          <cell r="AKH147">
            <v>0.66336716299999998</v>
          </cell>
          <cell r="AKI147">
            <v>0.69711846499999996</v>
          </cell>
          <cell r="AKJ147">
            <v>0.68846507700000004</v>
          </cell>
          <cell r="AKK147">
            <v>0.60802236700000001</v>
          </cell>
          <cell r="AKL147">
            <v>0.59940739799999998</v>
          </cell>
          <cell r="AKM147">
            <v>0.56823461099999995</v>
          </cell>
          <cell r="AKN147">
            <v>0.56823461099999995</v>
          </cell>
        </row>
        <row r="148">
          <cell r="A148" t="str">
            <v>Qatar</v>
          </cell>
          <cell r="B148" t="str">
            <v>QAT</v>
          </cell>
          <cell r="C148" t="str">
            <v>Very High</v>
          </cell>
          <cell r="D148" t="str">
            <v>AS</v>
          </cell>
          <cell r="E148">
            <v>42</v>
          </cell>
          <cell r="F148">
            <v>0.75800000000000001</v>
          </cell>
          <cell r="G148">
            <v>0.754</v>
          </cell>
          <cell r="H148">
            <v>0.75600000000000001</v>
          </cell>
          <cell r="I148">
            <v>0.76300000000000001</v>
          </cell>
          <cell r="J148">
            <v>0.77</v>
          </cell>
          <cell r="K148">
            <v>0.77500000000000002</v>
          </cell>
          <cell r="L148">
            <v>0.78200000000000003</v>
          </cell>
          <cell r="M148">
            <v>0.79500000000000004</v>
          </cell>
          <cell r="N148">
            <v>0.79900000000000004</v>
          </cell>
          <cell r="O148">
            <v>0.80200000000000005</v>
          </cell>
          <cell r="P148">
            <v>0.80100000000000005</v>
          </cell>
          <cell r="Q148">
            <v>0.80300000000000005</v>
          </cell>
          <cell r="R148">
            <v>0.80900000000000005</v>
          </cell>
          <cell r="S148">
            <v>0.81899999999999995</v>
          </cell>
          <cell r="T148">
            <v>0.82199999999999995</v>
          </cell>
          <cell r="U148">
            <v>0.82699999999999996</v>
          </cell>
          <cell r="V148">
            <v>0.82499999999999996</v>
          </cell>
          <cell r="W148">
            <v>0.83399999999999996</v>
          </cell>
          <cell r="X148">
            <v>0.84</v>
          </cell>
          <cell r="Y148">
            <v>0.83799999999999997</v>
          </cell>
          <cell r="Z148">
            <v>0.83399999999999996</v>
          </cell>
          <cell r="AA148">
            <v>0.84399999999999997</v>
          </cell>
          <cell r="AB148">
            <v>0.82899999999999996</v>
          </cell>
          <cell r="AC148">
            <v>0.83399999999999996</v>
          </cell>
          <cell r="AD148">
            <v>0.83899999999999997</v>
          </cell>
          <cell r="AE148">
            <v>0.84599999999999997</v>
          </cell>
          <cell r="AF148">
            <v>0.85</v>
          </cell>
          <cell r="AG148">
            <v>0.84899999999999998</v>
          </cell>
          <cell r="AH148">
            <v>0.85299999999999998</v>
          </cell>
          <cell r="AI148">
            <v>0.85899999999999999</v>
          </cell>
          <cell r="AJ148">
            <v>0.85399999999999998</v>
          </cell>
          <cell r="AK148">
            <v>0.85499999999999998</v>
          </cell>
          <cell r="AL148">
            <v>73.981700000000004</v>
          </cell>
          <cell r="AM148">
            <v>73.965999999999994</v>
          </cell>
          <cell r="AN148">
            <v>74.122200000000007</v>
          </cell>
          <cell r="AO148">
            <v>74.243399999999994</v>
          </cell>
          <cell r="AP148">
            <v>74.347800000000007</v>
          </cell>
          <cell r="AQ148">
            <v>74.249899999999997</v>
          </cell>
          <cell r="AR148">
            <v>74.684700000000007</v>
          </cell>
          <cell r="AS148">
            <v>74.787300000000002</v>
          </cell>
          <cell r="AT148">
            <v>74.809200000000004</v>
          </cell>
          <cell r="AU148">
            <v>74.8</v>
          </cell>
          <cell r="AV148">
            <v>74.8279</v>
          </cell>
          <cell r="AW148">
            <v>75.263400000000004</v>
          </cell>
          <cell r="AX148">
            <v>75.411799999999999</v>
          </cell>
          <cell r="AY148">
            <v>75.564999999999998</v>
          </cell>
          <cell r="AZ148">
            <v>75.960599999999999</v>
          </cell>
          <cell r="BA148">
            <v>76.063699999999997</v>
          </cell>
          <cell r="BB148">
            <v>76.570300000000003</v>
          </cell>
          <cell r="BC148">
            <v>77.015500000000003</v>
          </cell>
          <cell r="BD148">
            <v>77.427199999999999</v>
          </cell>
          <cell r="BE148">
            <v>77.877600000000001</v>
          </cell>
          <cell r="BF148">
            <v>78.4251</v>
          </cell>
          <cell r="BG148">
            <v>78.891099999999994</v>
          </cell>
          <cell r="BH148">
            <v>79.226500000000001</v>
          </cell>
          <cell r="BI148">
            <v>79.5364</v>
          </cell>
          <cell r="BJ148">
            <v>79.767700000000005</v>
          </cell>
          <cell r="BK148">
            <v>80.063900000000004</v>
          </cell>
          <cell r="BL148">
            <v>80.433499999999995</v>
          </cell>
          <cell r="BM148">
            <v>80.717100000000002</v>
          </cell>
          <cell r="BN148">
            <v>80.898200000000003</v>
          </cell>
          <cell r="BO148">
            <v>80.989699999999999</v>
          </cell>
          <cell r="BP148">
            <v>79.098699999999994</v>
          </cell>
          <cell r="BQ148">
            <v>79.271600000000007</v>
          </cell>
          <cell r="BR148">
            <v>11.84733963</v>
          </cell>
          <cell r="BS148">
            <v>11.51646042</v>
          </cell>
          <cell r="BT148">
            <v>11.165730480000001</v>
          </cell>
          <cell r="BU148">
            <v>11.56651974</v>
          </cell>
          <cell r="BV148">
            <v>11.94487953</v>
          </cell>
          <cell r="BW148">
            <v>12.154379840000001</v>
          </cell>
          <cell r="BX148">
            <v>12.441180230000001</v>
          </cell>
          <cell r="BY148">
            <v>12.6665802</v>
          </cell>
          <cell r="BZ148">
            <v>12.89198017</v>
          </cell>
          <cell r="CA148">
            <v>12.991539960000001</v>
          </cell>
          <cell r="CB148">
            <v>12.77415991</v>
          </cell>
          <cell r="CC148">
            <v>12.556779860000001</v>
          </cell>
          <cell r="CD148">
            <v>12.81210995</v>
          </cell>
          <cell r="CE148">
            <v>13.349710460000001</v>
          </cell>
          <cell r="CF148">
            <v>13.29403973</v>
          </cell>
          <cell r="CG148">
            <v>13.19303989</v>
          </cell>
          <cell r="CH148">
            <v>12.284939769999999</v>
          </cell>
          <cell r="CI148">
            <v>12.45077491</v>
          </cell>
          <cell r="CJ148">
            <v>12.61661005</v>
          </cell>
          <cell r="CK148">
            <v>12.782445190000001</v>
          </cell>
          <cell r="CL148">
            <v>12.948280329999999</v>
          </cell>
          <cell r="CM148">
            <v>13.49617958</v>
          </cell>
          <cell r="CN148">
            <v>11.57071972</v>
          </cell>
          <cell r="CO148">
            <v>11.0530901</v>
          </cell>
          <cell r="CP148">
            <v>11.43953037</v>
          </cell>
          <cell r="CQ148">
            <v>11.995820050000001</v>
          </cell>
          <cell r="CR148">
            <v>12.21823025</v>
          </cell>
          <cell r="CS148">
            <v>11.908720020000001</v>
          </cell>
          <cell r="CT148">
            <v>12.023429869999999</v>
          </cell>
          <cell r="CU148">
            <v>12.30768013</v>
          </cell>
          <cell r="CV148">
            <v>12.63722038</v>
          </cell>
          <cell r="CW148">
            <v>12.63722038</v>
          </cell>
          <cell r="CX148">
            <v>6.414351989</v>
          </cell>
          <cell r="CY148">
            <v>6.5478849669999999</v>
          </cell>
          <cell r="CZ148">
            <v>6.6814179459999998</v>
          </cell>
          <cell r="DA148">
            <v>6.8149509239999997</v>
          </cell>
          <cell r="DB148">
            <v>6.9484839020000004</v>
          </cell>
          <cell r="DC148">
            <v>7.0820168800000003</v>
          </cell>
          <cell r="DD148">
            <v>7.1964737190000001</v>
          </cell>
          <cell r="DE148">
            <v>7.3109305569999998</v>
          </cell>
          <cell r="DF148">
            <v>7.4253873959999996</v>
          </cell>
          <cell r="DG148">
            <v>7.5398442340000003</v>
          </cell>
          <cell r="DH148">
            <v>7.6543010730000001</v>
          </cell>
          <cell r="DI148">
            <v>7.8164482599999996</v>
          </cell>
          <cell r="DJ148">
            <v>7.9785954480000001</v>
          </cell>
          <cell r="DK148">
            <v>8.1407426360000006</v>
          </cell>
          <cell r="DL148">
            <v>8.3028898239999993</v>
          </cell>
          <cell r="DM148">
            <v>8.6944866179999991</v>
          </cell>
          <cell r="DN148">
            <v>9.0860834120000007</v>
          </cell>
          <cell r="DO148">
            <v>9.4776802060000005</v>
          </cell>
          <cell r="DP148">
            <v>9.591139793</v>
          </cell>
          <cell r="DQ148">
            <v>9.1630601879999993</v>
          </cell>
          <cell r="DR148">
            <v>8.5488004679999996</v>
          </cell>
          <cell r="DS148">
            <v>8.6508903499999992</v>
          </cell>
          <cell r="DT148">
            <v>9.1165599820000001</v>
          </cell>
          <cell r="DU148">
            <v>9.8026199340000009</v>
          </cell>
          <cell r="DV148">
            <v>9.7239398959999992</v>
          </cell>
          <cell r="DW148">
            <v>9.6956400869999992</v>
          </cell>
          <cell r="DX148">
            <v>9.6673402789999994</v>
          </cell>
          <cell r="DY148">
            <v>9.7300195689999995</v>
          </cell>
          <cell r="DZ148">
            <v>9.8621187900000002</v>
          </cell>
          <cell r="EA148">
            <v>9.9960114499999992</v>
          </cell>
          <cell r="EB148">
            <v>9.9960114499999992</v>
          </cell>
          <cell r="EC148">
            <v>9.9960114499999992</v>
          </cell>
          <cell r="ED148">
            <v>59812.015740000003</v>
          </cell>
          <cell r="EE148">
            <v>57427.102850000003</v>
          </cell>
          <cell r="EF148">
            <v>62901.169880000001</v>
          </cell>
          <cell r="EG148">
            <v>61314.460800000001</v>
          </cell>
          <cell r="EH148">
            <v>61502.202740000001</v>
          </cell>
          <cell r="EI148">
            <v>62192.651949999999</v>
          </cell>
          <cell r="EJ148">
            <v>61496.840279999997</v>
          </cell>
          <cell r="EK148">
            <v>78209.918900000004</v>
          </cell>
          <cell r="EL148">
            <v>84233.043139999994</v>
          </cell>
          <cell r="EM148">
            <v>84779.858349999995</v>
          </cell>
          <cell r="EN148">
            <v>87253.936279999994</v>
          </cell>
          <cell r="EO148">
            <v>85546.343399999998</v>
          </cell>
          <cell r="EP148">
            <v>87422.61047</v>
          </cell>
          <cell r="EQ148">
            <v>87792.110390000002</v>
          </cell>
          <cell r="ER148">
            <v>89618.717600000004</v>
          </cell>
          <cell r="ES148">
            <v>78649.065960000007</v>
          </cell>
          <cell r="ET148">
            <v>91144.480330000006</v>
          </cell>
          <cell r="EU148">
            <v>90330.597959999999</v>
          </cell>
          <cell r="EV148">
            <v>89618.739549999998</v>
          </cell>
          <cell r="EW148">
            <v>83622.774179999993</v>
          </cell>
          <cell r="EX148">
            <v>86331.429650000005</v>
          </cell>
          <cell r="EY148">
            <v>91383.97812</v>
          </cell>
          <cell r="EZ148">
            <v>90093.229670000001</v>
          </cell>
          <cell r="FA148">
            <v>90598.690220000004</v>
          </cell>
          <cell r="FB148">
            <v>91347.518519999998</v>
          </cell>
          <cell r="FC148">
            <v>93931.58322</v>
          </cell>
          <cell r="FD148">
            <v>94985.799790000005</v>
          </cell>
          <cell r="FE148">
            <v>91499.863159999994</v>
          </cell>
          <cell r="FF148">
            <v>89089.211030000006</v>
          </cell>
          <cell r="FG148">
            <v>87791.916119999994</v>
          </cell>
          <cell r="FH148">
            <v>83720.695030000003</v>
          </cell>
          <cell r="FI148">
            <v>87134.134690000006</v>
          </cell>
          <cell r="FJ148">
            <v>1</v>
          </cell>
          <cell r="FK148">
            <v>0.95899999999999996</v>
          </cell>
          <cell r="FL148">
            <v>0.95399999999999996</v>
          </cell>
          <cell r="FM148">
            <v>0.96699999999999997</v>
          </cell>
          <cell r="FN148">
            <v>0.96699999999999997</v>
          </cell>
          <cell r="FO148">
            <v>0.96299999999999997</v>
          </cell>
          <cell r="FP148">
            <v>0.96699999999999997</v>
          </cell>
          <cell r="FQ148">
            <v>0.97199999999999998</v>
          </cell>
          <cell r="FR148">
            <v>0.98099999999999998</v>
          </cell>
          <cell r="FS148">
            <v>0.98099999999999998</v>
          </cell>
          <cell r="FT148">
            <v>0.98699999999999999</v>
          </cell>
          <cell r="FU148">
            <v>0.98899999999999999</v>
          </cell>
          <cell r="FV148">
            <v>1.0069999999999999</v>
          </cell>
          <cell r="FW148">
            <v>0.98199999999999998</v>
          </cell>
          <cell r="FX148">
            <v>0.97199999999999998</v>
          </cell>
          <cell r="FY148">
            <v>0.97099999999999997</v>
          </cell>
          <cell r="FZ148">
            <v>0.96599999999999997</v>
          </cell>
          <cell r="GA148">
            <v>0.99399999999999999</v>
          </cell>
          <cell r="GB148">
            <v>0.98899999999999999</v>
          </cell>
          <cell r="GC148">
            <v>0.98299999999999998</v>
          </cell>
          <cell r="GD148">
            <v>0.98099999999999998</v>
          </cell>
          <cell r="GE148">
            <v>0.996</v>
          </cell>
          <cell r="GF148">
            <v>0.97699999999999998</v>
          </cell>
          <cell r="GG148">
            <v>1.012</v>
          </cell>
          <cell r="GH148">
            <v>1.012</v>
          </cell>
          <cell r="GI148">
            <v>1.02</v>
          </cell>
          <cell r="GJ148">
            <v>1.0229999999999999</v>
          </cell>
          <cell r="GK148">
            <v>1.022</v>
          </cell>
          <cell r="GL148">
            <v>1.0269999999999999</v>
          </cell>
          <cell r="GM148">
            <v>1.0229999999999999</v>
          </cell>
          <cell r="GN148">
            <v>1.022</v>
          </cell>
          <cell r="GO148">
            <v>1.0149999999999999</v>
          </cell>
          <cell r="GP148">
            <v>1.0189999999999999</v>
          </cell>
          <cell r="GQ148">
            <v>0.72997516500000004</v>
          </cell>
          <cell r="GR148">
            <v>0.72477307499999999</v>
          </cell>
          <cell r="GS148">
            <v>0.73242423999999995</v>
          </cell>
          <cell r="GT148">
            <v>0.74079563500000001</v>
          </cell>
          <cell r="GU148">
            <v>0.74719673399999997</v>
          </cell>
          <cell r="GV148">
            <v>0.75351475899999998</v>
          </cell>
          <cell r="GW148">
            <v>0.76285663500000001</v>
          </cell>
          <cell r="GX148">
            <v>0.77533859299999996</v>
          </cell>
          <cell r="GY148">
            <v>0.78037889199999999</v>
          </cell>
          <cell r="GZ148">
            <v>0.78528515499999996</v>
          </cell>
          <cell r="HA148">
            <v>0.78620591299999998</v>
          </cell>
          <cell r="HB148">
            <v>0.801178838</v>
          </cell>
          <cell r="HC148">
            <v>0.79312733099999999</v>
          </cell>
          <cell r="HD148">
            <v>0.79922858900000004</v>
          </cell>
          <cell r="HE148">
            <v>0.80057790900000003</v>
          </cell>
          <cell r="HF148">
            <v>0.80175169700000004</v>
          </cell>
          <cell r="HG148">
            <v>0.815228218</v>
          </cell>
          <cell r="HH148">
            <v>0.82391778699999996</v>
          </cell>
          <cell r="HI148">
            <v>0.82708690900000004</v>
          </cell>
          <cell r="HJ148">
            <v>0.82400784000000005</v>
          </cell>
          <cell r="HK148">
            <v>0.82412787600000004</v>
          </cell>
          <cell r="HL148">
            <v>0.82403497599999997</v>
          </cell>
          <cell r="HM148">
            <v>0.83006282899999995</v>
          </cell>
          <cell r="HN148">
            <v>0.83603247999999997</v>
          </cell>
          <cell r="HO148">
            <v>0.84750837300000004</v>
          </cell>
          <cell r="HP148">
            <v>0.85903556999999997</v>
          </cell>
          <cell r="HQ148">
            <v>0.86432963299999999</v>
          </cell>
          <cell r="HR148">
            <v>0.86418371400000005</v>
          </cell>
          <cell r="HS148">
            <v>0.86627254399999998</v>
          </cell>
          <cell r="HT148">
            <v>0.87110523100000004</v>
          </cell>
          <cell r="HU148">
            <v>0.86209869100000003</v>
          </cell>
          <cell r="HV148">
            <v>0.86584241399999995</v>
          </cell>
          <cell r="HW148">
            <v>75.34</v>
          </cell>
          <cell r="HX148">
            <v>74.917699999999996</v>
          </cell>
          <cell r="HY148">
            <v>75.491699999999994</v>
          </cell>
          <cell r="HZ148">
            <v>75.320300000000003</v>
          </cell>
          <cell r="IA148">
            <v>75.355000000000004</v>
          </cell>
          <cell r="IB148">
            <v>75.414400000000001</v>
          </cell>
          <cell r="IC148">
            <v>76.267899999999997</v>
          </cell>
          <cell r="ID148">
            <v>76.304500000000004</v>
          </cell>
          <cell r="IE148">
            <v>76.245800000000003</v>
          </cell>
          <cell r="IF148">
            <v>76.271500000000003</v>
          </cell>
          <cell r="IG148">
            <v>76.203100000000006</v>
          </cell>
          <cell r="IH148">
            <v>77.033199999999994</v>
          </cell>
          <cell r="II148">
            <v>76.969800000000006</v>
          </cell>
          <cell r="IJ148">
            <v>77.155600000000007</v>
          </cell>
          <cell r="IK148">
            <v>77.736400000000003</v>
          </cell>
          <cell r="IL148">
            <v>78.330399999999997</v>
          </cell>
          <cell r="IM148">
            <v>79.278199999999998</v>
          </cell>
          <cell r="IN148">
            <v>79.733999999999995</v>
          </cell>
          <cell r="IO148">
            <v>79.939800000000005</v>
          </cell>
          <cell r="IP148">
            <v>80.231999999999999</v>
          </cell>
          <cell r="IQ148">
            <v>80.491600000000005</v>
          </cell>
          <cell r="IR148">
            <v>80.538300000000007</v>
          </cell>
          <cell r="IS148">
            <v>80.679100000000005</v>
          </cell>
          <cell r="IT148">
            <v>81.242599999999996</v>
          </cell>
          <cell r="IU148">
            <v>81.414900000000003</v>
          </cell>
          <cell r="IV148">
            <v>81.660799999999995</v>
          </cell>
          <cell r="IW148">
            <v>82.064400000000006</v>
          </cell>
          <cell r="IX148">
            <v>82.311800000000005</v>
          </cell>
          <cell r="IY148">
            <v>82.462400000000002</v>
          </cell>
          <cell r="IZ148">
            <v>82.646100000000004</v>
          </cell>
          <cell r="JA148">
            <v>80.678600000000003</v>
          </cell>
          <cell r="JB148">
            <v>80.937399999999997</v>
          </cell>
          <cell r="JC148">
            <v>13.04794025</v>
          </cell>
          <cell r="JD148">
            <v>12.61487007</v>
          </cell>
          <cell r="JE148">
            <v>12.42436028</v>
          </cell>
          <cell r="JF148">
            <v>13.03149033</v>
          </cell>
          <cell r="JG148">
            <v>13.28195953</v>
          </cell>
          <cell r="JH148">
            <v>13.479749679999999</v>
          </cell>
          <cell r="JI148">
            <v>13.820659640000001</v>
          </cell>
          <cell r="JJ148">
            <v>13.80843496</v>
          </cell>
          <cell r="JK148">
            <v>13.796210289999999</v>
          </cell>
          <cell r="JL148">
            <v>13.987750050000001</v>
          </cell>
          <cell r="JM148">
            <v>13.773544790000001</v>
          </cell>
          <cell r="JN148">
            <v>13.55933952</v>
          </cell>
          <cell r="JO148">
            <v>13.42201996</v>
          </cell>
          <cell r="JP148">
            <v>13.633359909999999</v>
          </cell>
          <cell r="JQ148">
            <v>13.403690340000001</v>
          </cell>
          <cell r="JR148">
            <v>13.52680969</v>
          </cell>
          <cell r="JS148">
            <v>13.19023037</v>
          </cell>
          <cell r="JT148">
            <v>13.29888034</v>
          </cell>
          <cell r="JU148">
            <v>13.40753031</v>
          </cell>
          <cell r="JV148">
            <v>13.51618028</v>
          </cell>
          <cell r="JW148">
            <v>13.62483025</v>
          </cell>
          <cell r="JX148">
            <v>13.789850230000001</v>
          </cell>
          <cell r="JY148">
            <v>13.41209984</v>
          </cell>
          <cell r="JZ148">
            <v>13.200670240000001</v>
          </cell>
          <cell r="KA148">
            <v>13.6005497</v>
          </cell>
          <cell r="KB148">
            <v>14.095529559999999</v>
          </cell>
          <cell r="KC148">
            <v>14.0646801</v>
          </cell>
          <cell r="KD148">
            <v>14.00181961</v>
          </cell>
          <cell r="KE148">
            <v>14.09974957</v>
          </cell>
          <cell r="KF148">
            <v>14.37524986</v>
          </cell>
          <cell r="KG148">
            <v>14.533269880000001</v>
          </cell>
          <cell r="KH148">
            <v>14.533269880000001</v>
          </cell>
          <cell r="KI148">
            <v>6.8786787680000003</v>
          </cell>
          <cell r="KJ148">
            <v>7.0721038299999996</v>
          </cell>
          <cell r="KK148">
            <v>7.2655288919999998</v>
          </cell>
          <cell r="KL148">
            <v>7.4589539550000001</v>
          </cell>
          <cell r="KM148">
            <v>7.6523790170000003</v>
          </cell>
          <cell r="KN148">
            <v>7.8458040789999997</v>
          </cell>
          <cell r="KO148">
            <v>7.973948182</v>
          </cell>
          <cell r="KP148">
            <v>8.1020922859999995</v>
          </cell>
          <cell r="KQ148">
            <v>8.2302363889999999</v>
          </cell>
          <cell r="KR148">
            <v>8.3583804930000003</v>
          </cell>
          <cell r="KS148">
            <v>8.4865245970000007</v>
          </cell>
          <cell r="KT148">
            <v>8.6509358990000003</v>
          </cell>
          <cell r="KU148">
            <v>8.8153472019999999</v>
          </cell>
          <cell r="KV148">
            <v>8.9797585049999995</v>
          </cell>
          <cell r="KW148">
            <v>9.1441698070000008</v>
          </cell>
          <cell r="KX148">
            <v>9.4796466830000004</v>
          </cell>
          <cell r="KY148">
            <v>9.8151235579999998</v>
          </cell>
          <cell r="KZ148">
            <v>10.150600430000001</v>
          </cell>
          <cell r="LA148">
            <v>10.36431026</v>
          </cell>
          <cell r="LB148">
            <v>10.53732014</v>
          </cell>
          <cell r="LC148">
            <v>10.03818989</v>
          </cell>
          <cell r="LD148">
            <v>9.8609304430000009</v>
          </cell>
          <cell r="LE148">
            <v>10.44944954</v>
          </cell>
          <cell r="LF148">
            <v>10.671310419999999</v>
          </cell>
          <cell r="LG148">
            <v>10.905389789999999</v>
          </cell>
          <cell r="LH148">
            <v>10.99220991</v>
          </cell>
          <cell r="LI148">
            <v>11.079030039999999</v>
          </cell>
          <cell r="LJ148">
            <v>11.271659850000001</v>
          </cell>
          <cell r="LK148">
            <v>11.443921570000001</v>
          </cell>
          <cell r="LL148">
            <v>11.618815919999999</v>
          </cell>
          <cell r="LM148">
            <v>11.618815919999999</v>
          </cell>
          <cell r="LN148">
            <v>11.618815919999999</v>
          </cell>
          <cell r="LO148">
            <v>21128.075369999999</v>
          </cell>
          <cell r="LP148">
            <v>20686.533299999999</v>
          </cell>
          <cell r="LQ148">
            <v>22869.94</v>
          </cell>
          <cell r="LR148">
            <v>22673.20621</v>
          </cell>
          <cell r="LS148">
            <v>23100.799439999999</v>
          </cell>
          <cell r="LT148">
            <v>23763.224740000001</v>
          </cell>
          <cell r="LU148">
            <v>23709.563389999999</v>
          </cell>
          <cell r="LV148">
            <v>29973.190019999998</v>
          </cell>
          <cell r="LW148">
            <v>32583.004710000001</v>
          </cell>
          <cell r="LX148">
            <v>33316.952290000001</v>
          </cell>
          <cell r="LY148">
            <v>34767.028299999998</v>
          </cell>
          <cell r="LZ148">
            <v>44675.874680000001</v>
          </cell>
          <cell r="MA148">
            <v>36943.449520000002</v>
          </cell>
          <cell r="MB148">
            <v>37539.057760000003</v>
          </cell>
          <cell r="MC148">
            <v>36621.634339999997</v>
          </cell>
          <cell r="MD148">
            <v>31178.373049999998</v>
          </cell>
          <cell r="ME148">
            <v>37252.642339999999</v>
          </cell>
          <cell r="MF148">
            <v>38044.000789999998</v>
          </cell>
          <cell r="MG148">
            <v>36650.693590000003</v>
          </cell>
          <cell r="MH148">
            <v>31061.433669999999</v>
          </cell>
          <cell r="MI148">
            <v>33849.964870000003</v>
          </cell>
          <cell r="MJ148">
            <v>33991.552750000003</v>
          </cell>
          <cell r="MK148">
            <v>35350.773240000002</v>
          </cell>
          <cell r="ML148">
            <v>37442.638989999999</v>
          </cell>
          <cell r="MM148">
            <v>40250.597040000001</v>
          </cell>
          <cell r="MN148">
            <v>43844.954230000003</v>
          </cell>
          <cell r="MO148">
            <v>46309.229229999997</v>
          </cell>
          <cell r="MP148">
            <v>43358.668570000002</v>
          </cell>
          <cell r="MQ148">
            <v>41741.8701</v>
          </cell>
          <cell r="MR148">
            <v>40832.237000000001</v>
          </cell>
          <cell r="MS148">
            <v>39987.12571</v>
          </cell>
          <cell r="MT148">
            <v>42100.847430000002</v>
          </cell>
          <cell r="MU148">
            <v>0.76140474300000005</v>
          </cell>
          <cell r="MV148">
            <v>0.76004118600000004</v>
          </cell>
          <cell r="MW148">
            <v>0.75762360100000004</v>
          </cell>
          <cell r="MX148">
            <v>0.76597095699999995</v>
          </cell>
          <cell r="MY148">
            <v>0.77602890999999996</v>
          </cell>
          <cell r="MZ148">
            <v>0.77924870599999996</v>
          </cell>
          <cell r="NA148">
            <v>0.78493326799999996</v>
          </cell>
          <cell r="NB148">
            <v>0.79029072700000003</v>
          </cell>
          <cell r="NC148">
            <v>0.79529629199999996</v>
          </cell>
          <cell r="ND148">
            <v>0.79584437200000002</v>
          </cell>
          <cell r="NE148">
            <v>0.79467195499999999</v>
          </cell>
          <cell r="NF148">
            <v>0.79535395900000005</v>
          </cell>
          <cell r="NG148">
            <v>0.80807192100000003</v>
          </cell>
          <cell r="NH148">
            <v>0.821869713</v>
          </cell>
          <cell r="NI148">
            <v>0.82439239799999997</v>
          </cell>
          <cell r="NJ148">
            <v>0.82993848599999998</v>
          </cell>
          <cell r="NK148">
            <v>0.8203009</v>
          </cell>
          <cell r="NL148">
            <v>0.83321989299999999</v>
          </cell>
          <cell r="NM148">
            <v>0.841387094</v>
          </cell>
          <cell r="NN148">
            <v>0.84009826099999996</v>
          </cell>
          <cell r="NO148">
            <v>0.827027607</v>
          </cell>
          <cell r="NP148">
            <v>0.843560702</v>
          </cell>
          <cell r="NQ148">
            <v>0.82059385799999995</v>
          </cell>
          <cell r="NR148">
            <v>0.82595745799999998</v>
          </cell>
          <cell r="NS148">
            <v>0.83113034900000005</v>
          </cell>
          <cell r="NT148">
            <v>0.84003947700000003</v>
          </cell>
          <cell r="NU148">
            <v>0.84540772600000003</v>
          </cell>
          <cell r="NV148">
            <v>0.84187192899999996</v>
          </cell>
          <cell r="NW148">
            <v>0.84646058499999999</v>
          </cell>
          <cell r="NX148">
            <v>0.85262481800000001</v>
          </cell>
          <cell r="NY148">
            <v>0.84957007600000001</v>
          </cell>
          <cell r="NZ148">
            <v>0.84998259200000004</v>
          </cell>
          <cell r="OA148">
            <v>73.186300000000003</v>
          </cell>
          <cell r="OB148">
            <v>73.348699999999994</v>
          </cell>
          <cell r="OC148">
            <v>73.356700000000004</v>
          </cell>
          <cell r="OD148">
            <v>73.603800000000007</v>
          </cell>
          <cell r="OE148">
            <v>73.743600000000001</v>
          </cell>
          <cell r="OF148">
            <v>73.594200000000001</v>
          </cell>
          <cell r="OG148">
            <v>73.8596</v>
          </cell>
          <cell r="OH148">
            <v>73.983999999999995</v>
          </cell>
          <cell r="OI148">
            <v>74.044200000000004</v>
          </cell>
          <cell r="OJ148">
            <v>74.032399999999996</v>
          </cell>
          <cell r="OK148">
            <v>74.105699999999999</v>
          </cell>
          <cell r="OL148">
            <v>74.391400000000004</v>
          </cell>
          <cell r="OM148">
            <v>74.620400000000004</v>
          </cell>
          <cell r="ON148">
            <v>74.760199999999998</v>
          </cell>
          <cell r="OO148">
            <v>75.078000000000003</v>
          </cell>
          <cell r="OP148">
            <v>74.981800000000007</v>
          </cell>
          <cell r="OQ148">
            <v>75.346699999999998</v>
          </cell>
          <cell r="OR148">
            <v>75.838899999999995</v>
          </cell>
          <cell r="OS148">
            <v>76.3262</v>
          </cell>
          <cell r="OT148">
            <v>76.807900000000004</v>
          </cell>
          <cell r="OU148">
            <v>77.388199999999998</v>
          </cell>
          <cell r="OV148">
            <v>77.965000000000003</v>
          </cell>
          <cell r="OW148">
            <v>78.3947</v>
          </cell>
          <cell r="OX148">
            <v>78.623400000000004</v>
          </cell>
          <cell r="OY148">
            <v>78.883899999999997</v>
          </cell>
          <cell r="OZ148">
            <v>79.226900000000001</v>
          </cell>
          <cell r="PA148">
            <v>79.584199999999996</v>
          </cell>
          <cell r="PB148">
            <v>79.847200000000001</v>
          </cell>
          <cell r="PC148">
            <v>80.027500000000003</v>
          </cell>
          <cell r="PD148">
            <v>80.064400000000006</v>
          </cell>
          <cell r="PE148">
            <v>78.225399999999993</v>
          </cell>
          <cell r="PF148">
            <v>78.313900000000004</v>
          </cell>
          <cell r="PG148">
            <v>11.07067013</v>
          </cell>
          <cell r="PH148">
            <v>10.79008007</v>
          </cell>
          <cell r="PI148">
            <v>10.485019680000001</v>
          </cell>
          <cell r="PJ148">
            <v>10.883460039999999</v>
          </cell>
          <cell r="PK148">
            <v>11.45565987</v>
          </cell>
          <cell r="PL148">
            <v>11.6236496</v>
          </cell>
          <cell r="PM148">
            <v>11.83065987</v>
          </cell>
          <cell r="PN148">
            <v>12.06634998</v>
          </cell>
          <cell r="PO148">
            <v>12.302040099999999</v>
          </cell>
          <cell r="PP148">
            <v>12.216329569999999</v>
          </cell>
          <cell r="PQ148">
            <v>11.96422482</v>
          </cell>
          <cell r="PR148">
            <v>11.71212006</v>
          </cell>
          <cell r="PS148">
            <v>12.43268013</v>
          </cell>
          <cell r="PT148">
            <v>13.302330019999999</v>
          </cell>
          <cell r="PU148">
            <v>13.18438911</v>
          </cell>
          <cell r="PV148">
            <v>13.157329560000001</v>
          </cell>
          <cell r="PW148">
            <v>11.68566036</v>
          </cell>
          <cell r="PX148">
            <v>12.031300310000001</v>
          </cell>
          <cell r="PY148">
            <v>12.376940250000001</v>
          </cell>
          <cell r="PZ148">
            <v>12.72258019</v>
          </cell>
          <cell r="QA148">
            <v>12.271730420000001</v>
          </cell>
          <cell r="QB148">
            <v>13.20250893</v>
          </cell>
          <cell r="QC148">
            <v>10.660110469999999</v>
          </cell>
          <cell r="QD148">
            <v>10.06480026</v>
          </cell>
          <cell r="QE148">
            <v>10.545869830000001</v>
          </cell>
          <cell r="QF148">
            <v>11.19651985</v>
          </cell>
          <cell r="QG148">
            <v>11.563110350000001</v>
          </cell>
          <cell r="QH148">
            <v>11.15349007</v>
          </cell>
          <cell r="QI148">
            <v>11.309829710000001</v>
          </cell>
          <cell r="QJ148">
            <v>11.647520070000001</v>
          </cell>
          <cell r="QK148">
            <v>12.09377956</v>
          </cell>
          <cell r="QL148">
            <v>12.09377956</v>
          </cell>
          <cell r="QM148">
            <v>6.2317182999999998</v>
          </cell>
          <cell r="QN148">
            <v>6.3379407710000004</v>
          </cell>
          <cell r="QO148">
            <v>6.4441632420000001</v>
          </cell>
          <cell r="QP148">
            <v>6.5503857129999998</v>
          </cell>
          <cell r="QQ148">
            <v>6.6566081840000004</v>
          </cell>
          <cell r="QR148">
            <v>6.7628306550000001</v>
          </cell>
          <cell r="QS148">
            <v>6.8737741249999997</v>
          </cell>
          <cell r="QT148">
            <v>6.9847175950000002</v>
          </cell>
          <cell r="QU148">
            <v>7.0956610639999997</v>
          </cell>
          <cell r="QV148">
            <v>7.2066045340000002</v>
          </cell>
          <cell r="QW148">
            <v>7.3175480039999998</v>
          </cell>
          <cell r="QX148">
            <v>7.4851434579999996</v>
          </cell>
          <cell r="QY148">
            <v>7.6527389120000002</v>
          </cell>
          <cell r="QZ148">
            <v>7.8203343670000001</v>
          </cell>
          <cell r="RA148">
            <v>7.9879298209999998</v>
          </cell>
          <cell r="RB148">
            <v>8.4284232459999995</v>
          </cell>
          <cell r="RC148">
            <v>8.8689166700000008</v>
          </cell>
          <cell r="RD148">
            <v>9.3094100950000005</v>
          </cell>
          <cell r="RE148">
            <v>9.4306201929999993</v>
          </cell>
          <cell r="RF148">
            <v>8.8923597339999993</v>
          </cell>
          <cell r="RG148">
            <v>8.1920204160000001</v>
          </cell>
          <cell r="RH148">
            <v>8.3567600249999998</v>
          </cell>
          <cell r="RI148">
            <v>8.8111400599999996</v>
          </cell>
          <cell r="RJ148">
            <v>9.5889596939999997</v>
          </cell>
          <cell r="RK148">
            <v>9.4502096180000006</v>
          </cell>
          <cell r="RL148">
            <v>9.3961796759999991</v>
          </cell>
          <cell r="RM148">
            <v>9.3421497339999995</v>
          </cell>
          <cell r="RN148">
            <v>9.3673200609999991</v>
          </cell>
          <cell r="RO148">
            <v>9.4891585729999992</v>
          </cell>
          <cell r="RP148">
            <v>9.61258181</v>
          </cell>
          <cell r="RQ148">
            <v>9.61258181</v>
          </cell>
          <cell r="RR148">
            <v>9.61258181</v>
          </cell>
          <cell r="RS148">
            <v>78432.578280000002</v>
          </cell>
          <cell r="RT148">
            <v>75250.919590000005</v>
          </cell>
          <cell r="RU148">
            <v>82462.531069999997</v>
          </cell>
          <cell r="RV148">
            <v>80326.296119999999</v>
          </cell>
          <cell r="RW148">
            <v>80517.786330000003</v>
          </cell>
          <cell r="RX148">
            <v>81336.897859999997</v>
          </cell>
          <cell r="RY148">
            <v>80429.809330000004</v>
          </cell>
          <cell r="RZ148">
            <v>102350.9921</v>
          </cell>
          <cell r="SA148">
            <v>109869.3352</v>
          </cell>
          <cell r="SB148">
            <v>110117.511</v>
          </cell>
          <cell r="SC148">
            <v>112918.3967</v>
          </cell>
          <cell r="SD148">
            <v>105412.2007</v>
          </cell>
          <cell r="SE148">
            <v>111863.8346</v>
          </cell>
          <cell r="SF148">
            <v>112056.7104</v>
          </cell>
          <cell r="SG148">
            <v>115497.1342</v>
          </cell>
          <cell r="SH148">
            <v>100716.5442</v>
          </cell>
          <cell r="SI148">
            <v>112436.4139</v>
          </cell>
          <cell r="SJ148">
            <v>107953.1018</v>
          </cell>
          <cell r="SK148">
            <v>105951.0791</v>
          </cell>
          <cell r="SL148">
            <v>99674.185509999996</v>
          </cell>
          <cell r="SM148">
            <v>103133.0886</v>
          </cell>
          <cell r="SN148">
            <v>110642.136</v>
          </cell>
          <cell r="SO148">
            <v>109065.2522</v>
          </cell>
          <cell r="SP148">
            <v>109226.0722</v>
          </cell>
          <cell r="SQ148">
            <v>108751.7236</v>
          </cell>
          <cell r="SR148">
            <v>110397.3763</v>
          </cell>
          <cell r="SS148">
            <v>110907.4614</v>
          </cell>
          <cell r="ST148">
            <v>107618.8363</v>
          </cell>
          <cell r="SU148">
            <v>105500.1306</v>
          </cell>
          <cell r="SV148">
            <v>104952.3686</v>
          </cell>
          <cell r="SW148">
            <v>100185.5901</v>
          </cell>
          <cell r="SX148">
            <v>104066.16409999999</v>
          </cell>
          <cell r="UI148">
            <v>5.9816064830000002</v>
          </cell>
          <cell r="UJ148">
            <v>5.8001871109999996</v>
          </cell>
          <cell r="UK148">
            <v>5.6360316279999996</v>
          </cell>
          <cell r="UL148">
            <v>5.4609599109999998</v>
          </cell>
          <cell r="UM148">
            <v>5.2878575330000004</v>
          </cell>
          <cell r="UN148">
            <v>5.0770568850000002</v>
          </cell>
          <cell r="UO148">
            <v>4.8432493210000001</v>
          </cell>
          <cell r="UP148">
            <v>4.6207580569999998</v>
          </cell>
          <cell r="UQ148">
            <v>4.4152975080000001</v>
          </cell>
          <cell r="UR148">
            <v>4.2252912519999999</v>
          </cell>
          <cell r="US148">
            <v>4.0121674540000001</v>
          </cell>
          <cell r="UT148">
            <v>3.872181892</v>
          </cell>
          <cell r="UU148">
            <v>19.053504719999999</v>
          </cell>
          <cell r="UV148">
            <v>19.881821410000001</v>
          </cell>
          <cell r="UW148">
            <v>18.42700576</v>
          </cell>
          <cell r="UX148">
            <v>14.118686289999999</v>
          </cell>
          <cell r="UY148">
            <v>13.594003389999999</v>
          </cell>
          <cell r="UZ148">
            <v>13.594003389999999</v>
          </cell>
          <cell r="VA148">
            <v>11.76445408</v>
          </cell>
          <cell r="VB148">
            <v>11.227259439999999</v>
          </cell>
          <cell r="VC148">
            <v>11.227259439999999</v>
          </cell>
          <cell r="VD148">
            <v>11.227259439999999</v>
          </cell>
          <cell r="VE148">
            <v>11.227259439999999</v>
          </cell>
          <cell r="VF148">
            <v>11.227259439999999</v>
          </cell>
          <cell r="VS148">
            <v>54</v>
          </cell>
          <cell r="WJ148">
            <v>0.55900000000000005</v>
          </cell>
          <cell r="WK148">
            <v>0.55800000000000005</v>
          </cell>
          <cell r="WL148">
            <v>0.56200000000000006</v>
          </cell>
          <cell r="WM148">
            <v>0.55500000000000005</v>
          </cell>
          <cell r="WN148">
            <v>0.54100000000000004</v>
          </cell>
          <cell r="WO148">
            <v>0.54</v>
          </cell>
          <cell r="WP148">
            <v>0.54200000000000004</v>
          </cell>
          <cell r="WQ148">
            <v>0.54</v>
          </cell>
          <cell r="WR148">
            <v>0.53100000000000003</v>
          </cell>
          <cell r="WS148">
            <v>0.52300000000000002</v>
          </cell>
          <cell r="WT148">
            <v>0.51500000000000001</v>
          </cell>
          <cell r="WU148">
            <v>0.17599999999999999</v>
          </cell>
          <cell r="WV148">
            <v>0.17100000000000001</v>
          </cell>
          <cell r="WW148">
            <v>0.16700000000000001</v>
          </cell>
          <cell r="WX148">
            <v>0.16900000000000001</v>
          </cell>
          <cell r="WY148">
            <v>0.22</v>
          </cell>
          <cell r="WZ148">
            <v>17</v>
          </cell>
          <cell r="XA148">
            <v>17</v>
          </cell>
          <cell r="XB148">
            <v>16</v>
          </cell>
          <cell r="XC148">
            <v>16</v>
          </cell>
          <cell r="XD148">
            <v>16</v>
          </cell>
          <cell r="XE148">
            <v>15</v>
          </cell>
          <cell r="XF148">
            <v>15</v>
          </cell>
          <cell r="XG148">
            <v>15</v>
          </cell>
          <cell r="XH148">
            <v>15</v>
          </cell>
          <cell r="XI148">
            <v>14</v>
          </cell>
          <cell r="XJ148">
            <v>14</v>
          </cell>
          <cell r="XK148">
            <v>14</v>
          </cell>
          <cell r="XL148">
            <v>13</v>
          </cell>
          <cell r="XM148">
            <v>13</v>
          </cell>
          <cell r="XN148">
            <v>13</v>
          </cell>
          <cell r="XO148">
            <v>12</v>
          </cell>
          <cell r="XP148">
            <v>11</v>
          </cell>
          <cell r="XQ148">
            <v>11</v>
          </cell>
          <cell r="XR148">
            <v>11</v>
          </cell>
          <cell r="XS148">
            <v>10</v>
          </cell>
          <cell r="XT148">
            <v>10</v>
          </cell>
          <cell r="XU148">
            <v>10</v>
          </cell>
          <cell r="XV148">
            <v>10</v>
          </cell>
          <cell r="XW148">
            <v>10</v>
          </cell>
          <cell r="XX148">
            <v>10</v>
          </cell>
          <cell r="XY148">
            <v>9</v>
          </cell>
          <cell r="XZ148">
            <v>9</v>
          </cell>
          <cell r="YA148">
            <v>9</v>
          </cell>
          <cell r="YB148">
            <v>9</v>
          </cell>
          <cell r="YC148">
            <v>9</v>
          </cell>
          <cell r="YD148">
            <v>9</v>
          </cell>
          <cell r="YE148">
            <v>9</v>
          </cell>
          <cell r="YF148">
            <v>52.569000000000003</v>
          </cell>
          <cell r="YG148">
            <v>46.908000000000001</v>
          </cell>
          <cell r="YH148">
            <v>43.292000000000002</v>
          </cell>
          <cell r="YI148">
            <v>40.220999999999997</v>
          </cell>
          <cell r="YJ148">
            <v>35.378999999999998</v>
          </cell>
          <cell r="YK148">
            <v>29.16</v>
          </cell>
          <cell r="YL148">
            <v>25.681000000000001</v>
          </cell>
          <cell r="YM148">
            <v>22.294</v>
          </cell>
          <cell r="YN148">
            <v>21.05</v>
          </cell>
          <cell r="YO148">
            <v>20.276</v>
          </cell>
          <cell r="YP148">
            <v>18.957999999999998</v>
          </cell>
          <cell r="YQ148">
            <v>19.059999999999999</v>
          </cell>
          <cell r="YR148">
            <v>19.995000000000001</v>
          </cell>
          <cell r="YS148">
            <v>18.707999999999998</v>
          </cell>
          <cell r="YT148">
            <v>17.981000000000002</v>
          </cell>
          <cell r="YU148">
            <v>16.341999999999999</v>
          </cell>
          <cell r="YV148">
            <v>15.936</v>
          </cell>
          <cell r="YW148">
            <v>16.164999999999999</v>
          </cell>
          <cell r="YX148">
            <v>16.658999999999999</v>
          </cell>
          <cell r="YY148">
            <v>16.866</v>
          </cell>
          <cell r="YZ148">
            <v>17.157</v>
          </cell>
          <cell r="ZA148">
            <v>15.596</v>
          </cell>
          <cell r="ZB148">
            <v>14.986000000000001</v>
          </cell>
          <cell r="ZC148">
            <v>12.778</v>
          </cell>
          <cell r="ZD148">
            <v>11.788</v>
          </cell>
          <cell r="ZE148">
            <v>10.734999999999999</v>
          </cell>
          <cell r="ZF148">
            <v>9.5489999999999995</v>
          </cell>
          <cell r="ZG148">
            <v>8.798</v>
          </cell>
          <cell r="ZH148">
            <v>8.016</v>
          </cell>
          <cell r="ZI148">
            <v>7.5490000000000004</v>
          </cell>
          <cell r="ZJ148">
            <v>7.6959999999999997</v>
          </cell>
          <cell r="ZK148">
            <v>7.069</v>
          </cell>
          <cell r="ZL148">
            <v>44.90265823</v>
          </cell>
          <cell r="ZM148">
            <v>46.211883389999997</v>
          </cell>
          <cell r="ZN148">
            <v>47.52110854</v>
          </cell>
          <cell r="ZO148">
            <v>48.830333690000003</v>
          </cell>
          <cell r="ZP148">
            <v>50.13955885</v>
          </cell>
          <cell r="ZQ148">
            <v>51.448784000000003</v>
          </cell>
          <cell r="ZR148">
            <v>52.187053140000003</v>
          </cell>
          <cell r="ZS148">
            <v>52.925322270000002</v>
          </cell>
          <cell r="ZT148">
            <v>53.663591410000002</v>
          </cell>
          <cell r="ZU148">
            <v>54.401860550000002</v>
          </cell>
          <cell r="ZV148">
            <v>55.140129680000001</v>
          </cell>
          <cell r="ZW148">
            <v>56.054077589999999</v>
          </cell>
          <cell r="ZX148">
            <v>56.968025500000003</v>
          </cell>
          <cell r="ZY148">
            <v>57.881973410000001</v>
          </cell>
          <cell r="ZZ148">
            <v>58.795921329999999</v>
          </cell>
          <cell r="AAA148">
            <v>62.077613829999997</v>
          </cell>
          <cell r="AAB148">
            <v>65.359306340000003</v>
          </cell>
          <cell r="AAC148">
            <v>68.640998839999995</v>
          </cell>
          <cell r="AAD148">
            <v>69.188407900000001</v>
          </cell>
          <cell r="AAE148">
            <v>70.10204315</v>
          </cell>
          <cell r="AAF148">
            <v>64.549362180000003</v>
          </cell>
          <cell r="AAG148">
            <v>62.664230349999997</v>
          </cell>
          <cell r="AAH148">
            <v>66.671653750000004</v>
          </cell>
          <cell r="AAI148">
            <v>69.791519170000001</v>
          </cell>
          <cell r="AAJ148">
            <v>70.912231449999993</v>
          </cell>
          <cell r="AAK148">
            <v>72.193775180000003</v>
          </cell>
          <cell r="AAL148">
            <v>73.475318909999999</v>
          </cell>
          <cell r="AAM148">
            <v>75.771240230000004</v>
          </cell>
          <cell r="AAN148">
            <v>77.740136140000004</v>
          </cell>
          <cell r="AAO148">
            <v>79.760193290000004</v>
          </cell>
          <cell r="AAP148">
            <v>79.760193290000004</v>
          </cell>
          <cell r="AAQ148">
            <v>79.760193290000004</v>
          </cell>
          <cell r="AAR148">
            <v>40.186972879999999</v>
          </cell>
          <cell r="AAS148">
            <v>40.933404350000004</v>
          </cell>
          <cell r="AAT148">
            <v>41.679835820000001</v>
          </cell>
          <cell r="AAU148">
            <v>42.426267289999998</v>
          </cell>
          <cell r="AAV148">
            <v>43.172698750000002</v>
          </cell>
          <cell r="AAW148">
            <v>43.91913022</v>
          </cell>
          <cell r="AAX148">
            <v>44.661482829999997</v>
          </cell>
          <cell r="AAY148">
            <v>45.403835440000002</v>
          </cell>
          <cell r="AAZ148">
            <v>46.146188049999999</v>
          </cell>
          <cell r="ABA148">
            <v>46.888540650000003</v>
          </cell>
          <cell r="ABB148">
            <v>47.630893260000001</v>
          </cell>
          <cell r="ABC148">
            <v>48.807644510000003</v>
          </cell>
          <cell r="ABD148">
            <v>49.984395759999998</v>
          </cell>
          <cell r="ABE148">
            <v>51.161147010000001</v>
          </cell>
          <cell r="ABF148">
            <v>52.337898250000002</v>
          </cell>
          <cell r="ABG148">
            <v>55.798652650000001</v>
          </cell>
          <cell r="ABH148">
            <v>59.259407039999999</v>
          </cell>
          <cell r="ABI148">
            <v>62.720161439999998</v>
          </cell>
          <cell r="ABJ148">
            <v>65.548362729999994</v>
          </cell>
          <cell r="ABK148">
            <v>62.091518399999998</v>
          </cell>
          <cell r="ABL148">
            <v>47.588211059999999</v>
          </cell>
          <cell r="ABM148">
            <v>50.12847137</v>
          </cell>
          <cell r="ABN148">
            <v>59.03725815</v>
          </cell>
          <cell r="ABO148">
            <v>69.41266632</v>
          </cell>
          <cell r="ABP148">
            <v>67.788162229999998</v>
          </cell>
          <cell r="ABQ148">
            <v>66.953617100000002</v>
          </cell>
          <cell r="ABR148">
            <v>66.119071959999999</v>
          </cell>
          <cell r="ABS148">
            <v>66.182243349999993</v>
          </cell>
          <cell r="ABT148">
            <v>67.883387010000007</v>
          </cell>
          <cell r="ABU148">
            <v>69.628256759999999</v>
          </cell>
          <cell r="ABV148">
            <v>69.628256759999999</v>
          </cell>
          <cell r="ABW148">
            <v>69.628256759999999</v>
          </cell>
          <cell r="ACN148">
            <v>0</v>
          </cell>
          <cell r="ACO148">
            <v>0</v>
          </cell>
          <cell r="ACP148">
            <v>0</v>
          </cell>
          <cell r="ACQ148">
            <v>0</v>
          </cell>
          <cell r="ACR148">
            <v>0</v>
          </cell>
          <cell r="ACS148">
            <v>0</v>
          </cell>
          <cell r="ACT148">
            <v>0</v>
          </cell>
          <cell r="ACU148">
            <v>0</v>
          </cell>
          <cell r="ACV148">
            <v>0</v>
          </cell>
          <cell r="ACW148">
            <v>0</v>
          </cell>
          <cell r="ACX148">
            <v>0</v>
          </cell>
          <cell r="ACY148">
            <v>9.7560975610000007</v>
          </cell>
          <cell r="ACZ148">
            <v>9.7560975610000007</v>
          </cell>
          <cell r="ADA148">
            <v>9.7560975610000007</v>
          </cell>
          <cell r="ADB148">
            <v>9.7560975610000007</v>
          </cell>
          <cell r="ADC148">
            <v>4.4444444440000002</v>
          </cell>
          <cell r="ADT148">
            <v>100</v>
          </cell>
          <cell r="ADU148">
            <v>100</v>
          </cell>
          <cell r="ADV148">
            <v>100</v>
          </cell>
          <cell r="ADW148">
            <v>100</v>
          </cell>
          <cell r="ADX148">
            <v>100</v>
          </cell>
          <cell r="ADY148">
            <v>100</v>
          </cell>
          <cell r="ADZ148">
            <v>100</v>
          </cell>
          <cell r="AEA148">
            <v>100</v>
          </cell>
          <cell r="AEB148">
            <v>100</v>
          </cell>
          <cell r="AEC148">
            <v>100</v>
          </cell>
          <cell r="AED148">
            <v>100</v>
          </cell>
          <cell r="AEE148">
            <v>90.243902439999999</v>
          </cell>
          <cell r="AEF148">
            <v>90.243902439999999</v>
          </cell>
          <cell r="AEG148">
            <v>90.243902439999999</v>
          </cell>
          <cell r="AEH148">
            <v>90.243902439999999</v>
          </cell>
          <cell r="AEI148">
            <v>95.555555560000002</v>
          </cell>
          <cell r="AEJ148">
            <v>45.234000000000002</v>
          </cell>
          <cell r="AEK148">
            <v>45.764000000000003</v>
          </cell>
          <cell r="AEL148">
            <v>45.667999999999999</v>
          </cell>
          <cell r="AEM148">
            <v>45.976999999999997</v>
          </cell>
          <cell r="AEN148">
            <v>46.091000000000001</v>
          </cell>
          <cell r="AEO148">
            <v>46.258000000000003</v>
          </cell>
          <cell r="AEP148">
            <v>46.097000000000001</v>
          </cell>
          <cell r="AEQ148">
            <v>44.993000000000002</v>
          </cell>
          <cell r="AER148">
            <v>44.680999999999997</v>
          </cell>
          <cell r="AES148">
            <v>44.72</v>
          </cell>
          <cell r="AET148">
            <v>44.607999999999997</v>
          </cell>
          <cell r="AEU148">
            <v>45.104999999999997</v>
          </cell>
          <cell r="AEV148">
            <v>45.405000000000001</v>
          </cell>
          <cell r="AEW148">
            <v>45.963000000000001</v>
          </cell>
          <cell r="AEX148">
            <v>45.947000000000003</v>
          </cell>
          <cell r="AEY148">
            <v>46.752000000000002</v>
          </cell>
          <cell r="AEZ148">
            <v>47.857999999999997</v>
          </cell>
          <cell r="AFA148">
            <v>49.042000000000002</v>
          </cell>
          <cell r="AFB148">
            <v>49.082000000000001</v>
          </cell>
          <cell r="AFC148">
            <v>49.326999999999998</v>
          </cell>
          <cell r="AFD148">
            <v>51.088999999999999</v>
          </cell>
          <cell r="AFE148">
            <v>52.234999999999999</v>
          </cell>
          <cell r="AFF148">
            <v>53.578000000000003</v>
          </cell>
          <cell r="AFG148">
            <v>55.055</v>
          </cell>
          <cell r="AFH148">
            <v>56.621000000000002</v>
          </cell>
          <cell r="AFI148">
            <v>58.204999999999998</v>
          </cell>
          <cell r="AFJ148">
            <v>58.253</v>
          </cell>
          <cell r="AFK148">
            <v>58.302999999999997</v>
          </cell>
          <cell r="AFL148">
            <v>58.307000000000002</v>
          </cell>
          <cell r="AFM148">
            <v>58.386000000000003</v>
          </cell>
          <cell r="AFN148">
            <v>57.347000000000001</v>
          </cell>
          <cell r="AFO148">
            <v>57.215000000000003</v>
          </cell>
          <cell r="AFP148">
            <v>96.034999999999997</v>
          </cell>
          <cell r="AFQ148">
            <v>95.903999999999996</v>
          </cell>
          <cell r="AFR148">
            <v>95.643000000000001</v>
          </cell>
          <cell r="AFS148">
            <v>95.644999999999996</v>
          </cell>
          <cell r="AFT148">
            <v>95.686999999999998</v>
          </cell>
          <cell r="AFU148">
            <v>95.819000000000003</v>
          </cell>
          <cell r="AFV148">
            <v>95.867999999999995</v>
          </cell>
          <cell r="AFW148">
            <v>95.581000000000003</v>
          </cell>
          <cell r="AFX148">
            <v>95.539000000000001</v>
          </cell>
          <cell r="AFY148">
            <v>95.605000000000004</v>
          </cell>
          <cell r="AFZ148">
            <v>95.626000000000005</v>
          </cell>
          <cell r="AGA148">
            <v>95.272999999999996</v>
          </cell>
          <cell r="AGB148">
            <v>95.081999999999994</v>
          </cell>
          <cell r="AGC148">
            <v>95.179000000000002</v>
          </cell>
          <cell r="AGD148">
            <v>95.224000000000004</v>
          </cell>
          <cell r="AGE148">
            <v>95.594999999999999</v>
          </cell>
          <cell r="AGF148">
            <v>94.498000000000005</v>
          </cell>
          <cell r="AGG148">
            <v>94.284999999999997</v>
          </cell>
          <cell r="AGH148">
            <v>94.986000000000004</v>
          </cell>
          <cell r="AGI148">
            <v>95.808999999999997</v>
          </cell>
          <cell r="AGJ148">
            <v>96.066999999999993</v>
          </cell>
          <cell r="AGK148">
            <v>95.623999999999995</v>
          </cell>
          <cell r="AGL148">
            <v>95.477000000000004</v>
          </cell>
          <cell r="AGM148">
            <v>95.474999999999994</v>
          </cell>
          <cell r="AGN148">
            <v>95.606999999999999</v>
          </cell>
          <cell r="AGO148">
            <v>95.831000000000003</v>
          </cell>
          <cell r="AGP148">
            <v>95.802999999999997</v>
          </cell>
          <cell r="AGQ148">
            <v>95.828999999999994</v>
          </cell>
          <cell r="AGR148">
            <v>95.953000000000003</v>
          </cell>
          <cell r="AGS148">
            <v>96.195999999999998</v>
          </cell>
          <cell r="AGT148">
            <v>95.444000000000003</v>
          </cell>
          <cell r="AGU148">
            <v>95.456000000000003</v>
          </cell>
          <cell r="AGV148">
            <v>-96</v>
          </cell>
          <cell r="AGW148">
            <v>0.52900000000000003</v>
          </cell>
          <cell r="AGX148">
            <v>0.46400000000000002</v>
          </cell>
          <cell r="AGY148">
            <v>0.34799999999999998</v>
          </cell>
          <cell r="AGZ148">
            <v>0.32700000000000001</v>
          </cell>
          <cell r="AHA148">
            <v>0.34899999999999998</v>
          </cell>
          <cell r="AHB148">
            <v>0.32900000000000001</v>
          </cell>
          <cell r="AHC148">
            <v>0.34300000000000003</v>
          </cell>
          <cell r="AHD148">
            <v>0.29899999999999999</v>
          </cell>
          <cell r="AHE148">
            <v>0.35899999999999999</v>
          </cell>
          <cell r="AHF148">
            <v>0.39200000000000002</v>
          </cell>
          <cell r="AHG148">
            <v>0.36</v>
          </cell>
          <cell r="AHH148">
            <v>0.26900000000000002</v>
          </cell>
          <cell r="AHI148">
            <v>0.29799999999999999</v>
          </cell>
          <cell r="AHJ148">
            <v>0.315</v>
          </cell>
          <cell r="AHK148">
            <v>0.34300000000000003</v>
          </cell>
          <cell r="AHL148">
            <v>0.32200000000000001</v>
          </cell>
          <cell r="AHM148">
            <v>0.21</v>
          </cell>
          <cell r="AHN148">
            <v>0.254</v>
          </cell>
          <cell r="AHO148">
            <v>0.32</v>
          </cell>
          <cell r="AHP148">
            <v>0.39700000000000002</v>
          </cell>
          <cell r="AHQ148">
            <v>0.43</v>
          </cell>
          <cell r="AHR148">
            <v>0.42199999999999999</v>
          </cell>
          <cell r="AHS148">
            <v>0.40100000000000002</v>
          </cell>
          <cell r="AHT148">
            <v>0.45900000000000002</v>
          </cell>
          <cell r="AHU148">
            <v>0.432</v>
          </cell>
          <cell r="AHV148">
            <v>0.442</v>
          </cell>
          <cell r="AHW148">
            <v>0.441</v>
          </cell>
          <cell r="AHX148">
            <v>0.44500000000000001</v>
          </cell>
          <cell r="AHY148">
            <v>0.48099999999999998</v>
          </cell>
          <cell r="AHZ148">
            <v>0.47</v>
          </cell>
          <cell r="AIA148">
            <v>0.49</v>
          </cell>
          <cell r="AIB148">
            <v>0.49099999999999999</v>
          </cell>
          <cell r="AIC148">
            <v>30.211081790000001</v>
          </cell>
          <cell r="AID148">
            <v>38.46153846</v>
          </cell>
          <cell r="AIE148">
            <v>53.968253969999999</v>
          </cell>
          <cell r="AIF148">
            <v>57.142857139999997</v>
          </cell>
          <cell r="AIG148">
            <v>54.675324680000003</v>
          </cell>
          <cell r="AIH148">
            <v>57.548387099999999</v>
          </cell>
          <cell r="AII148">
            <v>56.138107419999997</v>
          </cell>
          <cell r="AIJ148">
            <v>62.389937109999998</v>
          </cell>
          <cell r="AIK148">
            <v>55.068836050000002</v>
          </cell>
          <cell r="AIL148">
            <v>51.12219451</v>
          </cell>
          <cell r="AIM148">
            <v>55.056179780000001</v>
          </cell>
          <cell r="AIN148">
            <v>66.500622669999998</v>
          </cell>
          <cell r="AIO148">
            <v>63.164400489999998</v>
          </cell>
          <cell r="AIP148">
            <v>61.53846154</v>
          </cell>
          <cell r="AIQ148">
            <v>58.272506079999999</v>
          </cell>
          <cell r="AIR148">
            <v>61.064087059999999</v>
          </cell>
          <cell r="AIS148">
            <v>74.545454550000002</v>
          </cell>
          <cell r="AIT148">
            <v>69.544364509999994</v>
          </cell>
          <cell r="AIU148">
            <v>61.904761899999997</v>
          </cell>
          <cell r="AIV148">
            <v>52.62529833</v>
          </cell>
          <cell r="AIW148">
            <v>48.441246999999997</v>
          </cell>
          <cell r="AIX148">
            <v>50</v>
          </cell>
          <cell r="AIY148">
            <v>51.628468030000001</v>
          </cell>
          <cell r="AIZ148">
            <v>44.96402878</v>
          </cell>
          <cell r="AJA148">
            <v>48.510131110000003</v>
          </cell>
          <cell r="AJB148">
            <v>47.754137120000003</v>
          </cell>
          <cell r="AJC148">
            <v>48.117647060000003</v>
          </cell>
          <cell r="AJD148">
            <v>47.585394579999999</v>
          </cell>
          <cell r="AJE148">
            <v>43.610785460000002</v>
          </cell>
          <cell r="AJF148">
            <v>45.285215370000003</v>
          </cell>
          <cell r="AJG148">
            <v>42.62295082</v>
          </cell>
          <cell r="AJH148">
            <v>42.573099419999998</v>
          </cell>
          <cell r="AJI148">
            <v>23.959116309999999</v>
          </cell>
          <cell r="AJJ148">
            <v>35.663061480000003</v>
          </cell>
          <cell r="AJK148">
            <v>54.05847859</v>
          </cell>
          <cell r="AJL148">
            <v>61.188005879999999</v>
          </cell>
          <cell r="AJM148">
            <v>59.766961649999999</v>
          </cell>
          <cell r="AJN148">
            <v>60.95781023</v>
          </cell>
          <cell r="AJO148">
            <v>60.605782240000003</v>
          </cell>
          <cell r="AJP148">
            <v>68.723812440000003</v>
          </cell>
          <cell r="AJQ148">
            <v>57.512482730000002</v>
          </cell>
          <cell r="AJR148">
            <v>53.910943070000002</v>
          </cell>
          <cell r="AJS148">
            <v>57.406813530000001</v>
          </cell>
          <cell r="AJT148">
            <v>67.012513580000004</v>
          </cell>
          <cell r="AJU148">
            <v>63.511674790000001</v>
          </cell>
          <cell r="AJV148">
            <v>60.576748199999997</v>
          </cell>
          <cell r="AJW148">
            <v>56.696498499999997</v>
          </cell>
          <cell r="AJX148">
            <v>58.573102419999998</v>
          </cell>
          <cell r="AJY148">
            <v>61.793409869999998</v>
          </cell>
          <cell r="AJZ148">
            <v>51.624133929999999</v>
          </cell>
          <cell r="AKA148">
            <v>44.726223580000003</v>
          </cell>
          <cell r="AKB148">
            <v>41.44946977</v>
          </cell>
          <cell r="AKC148">
            <v>38.743281760000002</v>
          </cell>
          <cell r="AKD148">
            <v>39.12217424</v>
          </cell>
          <cell r="AKE148">
            <v>42.031161990000001</v>
          </cell>
          <cell r="AKF148">
            <v>35.392330819999998</v>
          </cell>
          <cell r="AKG148">
            <v>36.767515260000003</v>
          </cell>
          <cell r="AKH148">
            <v>35.131562019999997</v>
          </cell>
          <cell r="AKI148">
            <v>33.494338020000001</v>
          </cell>
          <cell r="AKJ148">
            <v>36.611801249999999</v>
          </cell>
          <cell r="AKK148">
            <v>38.439692239999999</v>
          </cell>
          <cell r="AKL148">
            <v>40.619377999999998</v>
          </cell>
          <cell r="AKM148">
            <v>37.01945087</v>
          </cell>
          <cell r="AKN148">
            <v>37.01945087</v>
          </cell>
          <cell r="AKO148">
            <v>27.53</v>
          </cell>
          <cell r="AKP148">
            <v>26.91</v>
          </cell>
          <cell r="AKQ148">
            <v>31.58</v>
          </cell>
          <cell r="AKR148">
            <v>27.01</v>
          </cell>
          <cell r="AKS148">
            <v>23.99</v>
          </cell>
          <cell r="AKT148">
            <v>28.32</v>
          </cell>
          <cell r="AKU148">
            <v>25.86</v>
          </cell>
          <cell r="AKV148">
            <v>26.68</v>
          </cell>
          <cell r="AKW148">
            <v>28.46</v>
          </cell>
          <cell r="AKX148">
            <v>25.58</v>
          </cell>
          <cell r="AKY148">
            <v>28.56</v>
          </cell>
          <cell r="AKZ148">
            <v>38.11</v>
          </cell>
          <cell r="ALA148">
            <v>36.35</v>
          </cell>
          <cell r="ALB148">
            <v>37.39</v>
          </cell>
          <cell r="ALC148">
            <v>36.64</v>
          </cell>
          <cell r="ALD148">
            <v>39.630000000000003</v>
          </cell>
          <cell r="ALE148">
            <v>63.51</v>
          </cell>
          <cell r="ALF148">
            <v>68.790000000000006</v>
          </cell>
          <cell r="ALG148">
            <v>63.11</v>
          </cell>
          <cell r="ALH148">
            <v>48.29</v>
          </cell>
          <cell r="ALI148">
            <v>43.53</v>
          </cell>
          <cell r="ALJ148">
            <v>46.18</v>
          </cell>
          <cell r="ALK148">
            <v>45.28</v>
          </cell>
          <cell r="ALL148">
            <v>41.15</v>
          </cell>
          <cell r="ALM148">
            <v>46.8</v>
          </cell>
          <cell r="ALN148">
            <v>47.71</v>
          </cell>
          <cell r="ALO148">
            <v>51.08</v>
          </cell>
          <cell r="ALP148">
            <v>44.9</v>
          </cell>
          <cell r="ALQ148">
            <v>33.57</v>
          </cell>
          <cell r="ALR148">
            <v>33.72</v>
          </cell>
          <cell r="ALS148">
            <v>33.72</v>
          </cell>
          <cell r="ALT148">
            <v>33.72</v>
          </cell>
        </row>
        <row r="149">
          <cell r="A149" t="str">
            <v>Romania</v>
          </cell>
          <cell r="B149" t="str">
            <v>ROU</v>
          </cell>
          <cell r="C149" t="str">
            <v>Very High</v>
          </cell>
          <cell r="E149">
            <v>53</v>
          </cell>
          <cell r="F149">
            <v>0.70299999999999996</v>
          </cell>
          <cell r="G149">
            <v>0.68899999999999995</v>
          </cell>
          <cell r="H149">
            <v>0.67900000000000005</v>
          </cell>
          <cell r="I149">
            <v>0.68</v>
          </cell>
          <cell r="J149">
            <v>0.68200000000000005</v>
          </cell>
          <cell r="K149">
            <v>0.68799999999999994</v>
          </cell>
          <cell r="L149">
            <v>0.69299999999999995</v>
          </cell>
          <cell r="M149">
            <v>0.69599999999999995</v>
          </cell>
          <cell r="N149">
            <v>0.7</v>
          </cell>
          <cell r="O149">
            <v>0.70799999999999996</v>
          </cell>
          <cell r="P149">
            <v>0.71499999999999997</v>
          </cell>
          <cell r="Q149">
            <v>0.72199999999999998</v>
          </cell>
          <cell r="R149">
            <v>0.72899999999999998</v>
          </cell>
          <cell r="S149">
            <v>0.73199999999999998</v>
          </cell>
          <cell r="T149">
            <v>0.74199999999999999</v>
          </cell>
          <cell r="U149">
            <v>0.75600000000000001</v>
          </cell>
          <cell r="V149">
            <v>0.77</v>
          </cell>
          <cell r="W149">
            <v>0.78600000000000003</v>
          </cell>
          <cell r="X149">
            <v>0.80600000000000005</v>
          </cell>
          <cell r="Y149">
            <v>0.80900000000000005</v>
          </cell>
          <cell r="Z149">
            <v>0.80700000000000005</v>
          </cell>
          <cell r="AA149">
            <v>0.80800000000000005</v>
          </cell>
          <cell r="AB149">
            <v>0.80500000000000005</v>
          </cell>
          <cell r="AC149">
            <v>0.81</v>
          </cell>
          <cell r="AD149">
            <v>0.81100000000000005</v>
          </cell>
          <cell r="AE149">
            <v>0.81299999999999994</v>
          </cell>
          <cell r="AF149">
            <v>0.81599999999999995</v>
          </cell>
          <cell r="AG149">
            <v>0.82299999999999995</v>
          </cell>
          <cell r="AH149">
            <v>0.82699999999999996</v>
          </cell>
          <cell r="AI149">
            <v>0.83199999999999996</v>
          </cell>
          <cell r="AJ149">
            <v>0.82399999999999995</v>
          </cell>
          <cell r="AK149">
            <v>0.82099999999999995</v>
          </cell>
          <cell r="AL149">
            <v>69.728999999999999</v>
          </cell>
          <cell r="AM149">
            <v>69.884200000000007</v>
          </cell>
          <cell r="AN149">
            <v>69.405500000000004</v>
          </cell>
          <cell r="AO149">
            <v>69.578400000000002</v>
          </cell>
          <cell r="AP149">
            <v>69.578900000000004</v>
          </cell>
          <cell r="AQ149">
            <v>69.560199999999995</v>
          </cell>
          <cell r="AR149">
            <v>68.981700000000004</v>
          </cell>
          <cell r="AS149">
            <v>69.4482</v>
          </cell>
          <cell r="AT149">
            <v>70.125</v>
          </cell>
          <cell r="AU149">
            <v>70.600800000000007</v>
          </cell>
          <cell r="AV149">
            <v>71.282300000000006</v>
          </cell>
          <cell r="AW149">
            <v>71.294399999999996</v>
          </cell>
          <cell r="AX149">
            <v>70.704800000000006</v>
          </cell>
          <cell r="AY149">
            <v>69.800399999999996</v>
          </cell>
          <cell r="AZ149">
            <v>69.503100000000003</v>
          </cell>
          <cell r="BA149">
            <v>70.609499999999997</v>
          </cell>
          <cell r="BB149">
            <v>71.471800000000002</v>
          </cell>
          <cell r="BC149">
            <v>72.5458</v>
          </cell>
          <cell r="BD149">
            <v>73.607799999999997</v>
          </cell>
          <cell r="BE149">
            <v>74.028999999999996</v>
          </cell>
          <cell r="BF149">
            <v>73.995900000000006</v>
          </cell>
          <cell r="BG149">
            <v>74.431399999999996</v>
          </cell>
          <cell r="BH149">
            <v>74.390799999999999</v>
          </cell>
          <cell r="BI149">
            <v>74.9756</v>
          </cell>
          <cell r="BJ149">
            <v>74.927899999999994</v>
          </cell>
          <cell r="BK149">
            <v>74.790099999999995</v>
          </cell>
          <cell r="BL149">
            <v>75.245800000000003</v>
          </cell>
          <cell r="BM149">
            <v>75.951899999999995</v>
          </cell>
          <cell r="BN149">
            <v>76.154600000000002</v>
          </cell>
          <cell r="BO149">
            <v>76.507900000000006</v>
          </cell>
          <cell r="BP149">
            <v>75.345600000000005</v>
          </cell>
          <cell r="BQ149">
            <v>74.184700000000007</v>
          </cell>
          <cell r="BR149">
            <v>11.921110150000001</v>
          </cell>
          <cell r="BS149">
            <v>10.997550009999999</v>
          </cell>
          <cell r="BT149">
            <v>10.56622028</v>
          </cell>
          <cell r="BU149">
            <v>10.363699909999999</v>
          </cell>
          <cell r="BV149">
            <v>10.283659930000001</v>
          </cell>
          <cell r="BW149">
            <v>10.42288971</v>
          </cell>
          <cell r="BX149">
            <v>10.89214993</v>
          </cell>
          <cell r="BY149">
            <v>11.020469670000001</v>
          </cell>
          <cell r="BZ149">
            <v>11.13547039</v>
          </cell>
          <cell r="CA149">
            <v>11.51214981</v>
          </cell>
          <cell r="CB149">
            <v>11.628769869999999</v>
          </cell>
          <cell r="CC149">
            <v>11.91536045</v>
          </cell>
          <cell r="CD149">
            <v>12.39365005</v>
          </cell>
          <cell r="CE149">
            <v>12.833999629999999</v>
          </cell>
          <cell r="CF149">
            <v>13.362079619999999</v>
          </cell>
          <cell r="CG149">
            <v>13.666520119999999</v>
          </cell>
          <cell r="CH149">
            <v>14.058230399999999</v>
          </cell>
          <cell r="CI149">
            <v>14.62831974</v>
          </cell>
          <cell r="CJ149">
            <v>15.32608986</v>
          </cell>
          <cell r="CK149">
            <v>15.66170979</v>
          </cell>
          <cell r="CL149">
            <v>15.5516901</v>
          </cell>
          <cell r="CM149">
            <v>15.192159650000001</v>
          </cell>
          <cell r="CN149">
            <v>14.6047802</v>
          </cell>
          <cell r="CO149">
            <v>14.614593510000001</v>
          </cell>
          <cell r="CP149">
            <v>14.62440681</v>
          </cell>
          <cell r="CQ149">
            <v>14.63422012</v>
          </cell>
          <cell r="CR149">
            <v>14.32149029</v>
          </cell>
          <cell r="CS149">
            <v>14.259880069999999</v>
          </cell>
          <cell r="CT149">
            <v>14.274999619999999</v>
          </cell>
          <cell r="CU149">
            <v>14.22990036</v>
          </cell>
          <cell r="CV149">
            <v>14.22990036</v>
          </cell>
          <cell r="CW149">
            <v>14.22990036</v>
          </cell>
          <cell r="CX149">
            <v>8.4981068190000002</v>
          </cell>
          <cell r="CY149">
            <v>8.5944719470000006</v>
          </cell>
          <cell r="CZ149">
            <v>8.6919298170000001</v>
          </cell>
          <cell r="DA149">
            <v>8.7904928210000008</v>
          </cell>
          <cell r="DB149">
            <v>8.8890558239999997</v>
          </cell>
          <cell r="DC149">
            <v>8.9876188280000004</v>
          </cell>
          <cell r="DD149">
            <v>9.0861818309999993</v>
          </cell>
          <cell r="DE149">
            <v>9.1847448350000001</v>
          </cell>
          <cell r="DF149">
            <v>9.2833078380000007</v>
          </cell>
          <cell r="DG149">
            <v>9.3818708419999997</v>
          </cell>
          <cell r="DH149">
            <v>9.4804338460000004</v>
          </cell>
          <cell r="DI149">
            <v>9.5789968489999993</v>
          </cell>
          <cell r="DJ149">
            <v>9.677559853</v>
          </cell>
          <cell r="DK149">
            <v>9.8600658419999991</v>
          </cell>
          <cell r="DL149">
            <v>10.04257183</v>
          </cell>
          <cell r="DM149">
            <v>10.225077819999999</v>
          </cell>
          <cell r="DN149">
            <v>10.40758381</v>
          </cell>
          <cell r="DO149">
            <v>10.590089799999999</v>
          </cell>
          <cell r="DP149">
            <v>10.674989699999999</v>
          </cell>
          <cell r="DQ149">
            <v>10.69618034</v>
          </cell>
          <cell r="DR149">
            <v>10.73447037</v>
          </cell>
          <cell r="DS149">
            <v>10.85896015</v>
          </cell>
          <cell r="DT149">
            <v>10.955900189999999</v>
          </cell>
          <cell r="DU149">
            <v>11.020739560000001</v>
          </cell>
          <cell r="DV149">
            <v>10.85933971</v>
          </cell>
          <cell r="DW149">
            <v>10.98408985</v>
          </cell>
          <cell r="DX149">
            <v>11.08049011</v>
          </cell>
          <cell r="DY149">
            <v>11.14865017</v>
          </cell>
          <cell r="DZ149">
            <v>11.211884980000001</v>
          </cell>
          <cell r="EA149">
            <v>11.275119780000001</v>
          </cell>
          <cell r="EB149">
            <v>11.275119780000001</v>
          </cell>
          <cell r="EC149">
            <v>11.275119780000001</v>
          </cell>
          <cell r="ED149">
            <v>13289.956609999999</v>
          </cell>
          <cell r="EE149">
            <v>11711.864439999999</v>
          </cell>
          <cell r="EF149">
            <v>10746.648880000001</v>
          </cell>
          <cell r="EG149">
            <v>10906.93426</v>
          </cell>
          <cell r="EH149">
            <v>11361.396570000001</v>
          </cell>
          <cell r="EI149">
            <v>12071.139639999999</v>
          </cell>
          <cell r="EJ149">
            <v>12559.323630000001</v>
          </cell>
          <cell r="EK149">
            <v>11975.332270000001</v>
          </cell>
          <cell r="EL149">
            <v>11722.064640000001</v>
          </cell>
          <cell r="EM149">
            <v>11692.614369999999</v>
          </cell>
          <cell r="EN149">
            <v>12061.078799999999</v>
          </cell>
          <cell r="EO149">
            <v>12876.90213</v>
          </cell>
          <cell r="EP149">
            <v>13803.58871</v>
          </cell>
          <cell r="EQ149">
            <v>14043.535320000001</v>
          </cell>
          <cell r="ER149">
            <v>15300.34332</v>
          </cell>
          <cell r="ES149">
            <v>16308.55395</v>
          </cell>
          <cell r="ET149">
            <v>17631.439170000001</v>
          </cell>
          <cell r="EU149">
            <v>18782.197390000001</v>
          </cell>
          <cell r="EV149">
            <v>21553.085599999999</v>
          </cell>
          <cell r="EW149">
            <v>20747.377189999999</v>
          </cell>
          <cell r="EX149">
            <v>20075.418529999999</v>
          </cell>
          <cell r="EY149">
            <v>20537.172429999999</v>
          </cell>
          <cell r="EZ149">
            <v>20942.670190000001</v>
          </cell>
          <cell r="FA149">
            <v>21878.995770000001</v>
          </cell>
          <cell r="FB149">
            <v>23006.381410000002</v>
          </cell>
          <cell r="FC149">
            <v>23639.21976</v>
          </cell>
          <cell r="FD149">
            <v>24814.662830000001</v>
          </cell>
          <cell r="FE149">
            <v>26756.309659999999</v>
          </cell>
          <cell r="FF149">
            <v>27979.147010000001</v>
          </cell>
          <cell r="FG149">
            <v>29442.20491</v>
          </cell>
          <cell r="FH149">
            <v>28358.500639999998</v>
          </cell>
          <cell r="FI149">
            <v>30027.291310000001</v>
          </cell>
          <cell r="FJ149">
            <v>1</v>
          </cell>
          <cell r="FK149">
            <v>0.94699999999999995</v>
          </cell>
          <cell r="FL149">
            <v>0.94799999999999995</v>
          </cell>
          <cell r="FM149">
            <v>0.95099999999999996</v>
          </cell>
          <cell r="FN149">
            <v>0.95199999999999996</v>
          </cell>
          <cell r="FO149">
            <v>0.95699999999999996</v>
          </cell>
          <cell r="FP149">
            <v>0.96</v>
          </cell>
          <cell r="FQ149">
            <v>0.95799999999999996</v>
          </cell>
          <cell r="FR149">
            <v>0.96099999999999997</v>
          </cell>
          <cell r="FS149">
            <v>0.95899999999999996</v>
          </cell>
          <cell r="FT149">
            <v>0.96099999999999997</v>
          </cell>
          <cell r="FU149">
            <v>0.96199999999999997</v>
          </cell>
          <cell r="FV149">
            <v>0.96599999999999997</v>
          </cell>
          <cell r="FW149">
            <v>0.96599999999999997</v>
          </cell>
          <cell r="FX149">
            <v>0.96399999999999997</v>
          </cell>
          <cell r="FY149">
            <v>0.96599999999999997</v>
          </cell>
          <cell r="FZ149">
            <v>0.97399999999999998</v>
          </cell>
          <cell r="GA149">
            <v>0.97799999999999998</v>
          </cell>
          <cell r="GB149">
            <v>0.98299999999999998</v>
          </cell>
          <cell r="GC149">
            <v>0.97799999999999998</v>
          </cell>
          <cell r="GD149">
            <v>0.99399999999999999</v>
          </cell>
          <cell r="GE149">
            <v>0.98599999999999999</v>
          </cell>
          <cell r="GF149">
            <v>0.98399999999999999</v>
          </cell>
          <cell r="GG149">
            <v>0.98199999999999998</v>
          </cell>
          <cell r="GH149">
            <v>0.98399999999999999</v>
          </cell>
          <cell r="GI149">
            <v>0.98699999999999999</v>
          </cell>
          <cell r="GJ149">
            <v>0.97499999999999998</v>
          </cell>
          <cell r="GK149">
            <v>0.98499999999999999</v>
          </cell>
          <cell r="GL149">
            <v>0.98199999999999998</v>
          </cell>
          <cell r="GM149">
            <v>0.995</v>
          </cell>
          <cell r="GN149">
            <v>0.995</v>
          </cell>
          <cell r="GO149">
            <v>0.998</v>
          </cell>
          <cell r="GP149">
            <v>0.99399999999999999</v>
          </cell>
          <cell r="GQ149">
            <v>0.68273745699999999</v>
          </cell>
          <cell r="GR149">
            <v>0.66984676300000001</v>
          </cell>
          <cell r="GS149">
            <v>0.66145351900000005</v>
          </cell>
          <cell r="GT149">
            <v>0.662252226</v>
          </cell>
          <cell r="GU149">
            <v>0.66649317399999997</v>
          </cell>
          <cell r="GV149">
            <v>0.67302822799999995</v>
          </cell>
          <cell r="GW149">
            <v>0.67761638199999996</v>
          </cell>
          <cell r="GX149">
            <v>0.68144563999999996</v>
          </cell>
          <cell r="GY149">
            <v>0.68510349199999998</v>
          </cell>
          <cell r="GZ149">
            <v>0.69282089300000005</v>
          </cell>
          <cell r="HA149">
            <v>0.70014141799999996</v>
          </cell>
          <cell r="HB149">
            <v>0.70883633899999998</v>
          </cell>
          <cell r="HC149">
            <v>0.71529443599999998</v>
          </cell>
          <cell r="HD149">
            <v>0.71769267000000003</v>
          </cell>
          <cell r="HE149">
            <v>0.728128039</v>
          </cell>
          <cell r="HF149">
            <v>0.74542605100000003</v>
          </cell>
          <cell r="HG149">
            <v>0.76110760899999996</v>
          </cell>
          <cell r="HH149">
            <v>0.77909515299999998</v>
          </cell>
          <cell r="HI149">
            <v>0.79561702099999998</v>
          </cell>
          <cell r="HJ149">
            <v>0.80683543300000005</v>
          </cell>
          <cell r="HK149">
            <v>0.80087446399999995</v>
          </cell>
          <cell r="HL149">
            <v>0.80138752700000004</v>
          </cell>
          <cell r="HM149">
            <v>0.79692691400000004</v>
          </cell>
          <cell r="HN149">
            <v>0.80328437200000002</v>
          </cell>
          <cell r="HO149">
            <v>0.80519588600000003</v>
          </cell>
          <cell r="HP149">
            <v>0.80138110200000001</v>
          </cell>
          <cell r="HQ149">
            <v>0.80923345300000005</v>
          </cell>
          <cell r="HR149">
            <v>0.81422552000000004</v>
          </cell>
          <cell r="HS149">
            <v>0.82510061899999998</v>
          </cell>
          <cell r="HT149">
            <v>0.82922886299999998</v>
          </cell>
          <cell r="HU149">
            <v>0.82356574100000002</v>
          </cell>
          <cell r="HV149">
            <v>0.81892927800000004</v>
          </cell>
          <cell r="HW149">
            <v>73.089100000000002</v>
          </cell>
          <cell r="HX149">
            <v>73.311000000000007</v>
          </cell>
          <cell r="HY149">
            <v>73.076599999999999</v>
          </cell>
          <cell r="HZ149">
            <v>73.344899999999996</v>
          </cell>
          <cell r="IA149">
            <v>73.530699999999996</v>
          </cell>
          <cell r="IB149">
            <v>73.628799999999998</v>
          </cell>
          <cell r="IC149">
            <v>72.901700000000005</v>
          </cell>
          <cell r="ID149">
            <v>73.549099999999996</v>
          </cell>
          <cell r="IE149">
            <v>73.997500000000002</v>
          </cell>
          <cell r="IF149">
            <v>74.252799999999993</v>
          </cell>
          <cell r="IG149">
            <v>74.895099999999999</v>
          </cell>
          <cell r="IH149">
            <v>75.012900000000002</v>
          </cell>
          <cell r="II149">
            <v>74.398600000000002</v>
          </cell>
          <cell r="IJ149">
            <v>73.345699999999994</v>
          </cell>
          <cell r="IK149">
            <v>72.970500000000001</v>
          </cell>
          <cell r="IL149">
            <v>73.963700000000003</v>
          </cell>
          <cell r="IM149">
            <v>74.8934</v>
          </cell>
          <cell r="IN149">
            <v>76.066599999999994</v>
          </cell>
          <cell r="IO149">
            <v>77.428899999999999</v>
          </cell>
          <cell r="IP149">
            <v>77.898300000000006</v>
          </cell>
          <cell r="IQ149">
            <v>77.671899999999994</v>
          </cell>
          <cell r="IR149">
            <v>77.961399999999998</v>
          </cell>
          <cell r="IS149">
            <v>77.840400000000002</v>
          </cell>
          <cell r="IT149">
            <v>78.325400000000002</v>
          </cell>
          <cell r="IU149">
            <v>78.343800000000002</v>
          </cell>
          <cell r="IV149">
            <v>78.178299999999993</v>
          </cell>
          <cell r="IW149">
            <v>78.7102</v>
          </cell>
          <cell r="IX149">
            <v>79.6584</v>
          </cell>
          <cell r="IY149">
            <v>79.937899999999999</v>
          </cell>
          <cell r="IZ149">
            <v>80.184600000000003</v>
          </cell>
          <cell r="JA149">
            <v>79.366200000000006</v>
          </cell>
          <cell r="JB149">
            <v>77.889799999999994</v>
          </cell>
          <cell r="JC149">
            <v>11.796959879999999</v>
          </cell>
          <cell r="JD149">
            <v>10.963780399999999</v>
          </cell>
          <cell r="JE149">
            <v>10.550379749999999</v>
          </cell>
          <cell r="JF149">
            <v>10.32495975</v>
          </cell>
          <cell r="JG149">
            <v>10.326390269999999</v>
          </cell>
          <cell r="JH149">
            <v>10.481550220000001</v>
          </cell>
          <cell r="JI149">
            <v>10.975310329999999</v>
          </cell>
          <cell r="JJ149">
            <v>11.04930019</v>
          </cell>
          <cell r="JK149">
            <v>11.20261955</v>
          </cell>
          <cell r="JL149">
            <v>11.690950389999999</v>
          </cell>
          <cell r="JM149">
            <v>11.835780140000001</v>
          </cell>
          <cell r="JN149">
            <v>12.16856956</v>
          </cell>
          <cell r="JO149">
            <v>12.69538975</v>
          </cell>
          <cell r="JP149">
            <v>13.153889660000001</v>
          </cell>
          <cell r="JQ149">
            <v>13.709719659999999</v>
          </cell>
          <cell r="JR149">
            <v>14.023280140000001</v>
          </cell>
          <cell r="JS149">
            <v>14.468350409999999</v>
          </cell>
          <cell r="JT149">
            <v>15.0923996</v>
          </cell>
          <cell r="JU149">
            <v>15.85410023</v>
          </cell>
          <cell r="JV149">
            <v>16.23591995</v>
          </cell>
          <cell r="JW149">
            <v>16.09684944</v>
          </cell>
          <cell r="JX149">
            <v>15.66310024</v>
          </cell>
          <cell r="JY149">
            <v>14.96415043</v>
          </cell>
          <cell r="JZ149">
            <v>14.99584039</v>
          </cell>
          <cell r="KA149">
            <v>15.027530349999999</v>
          </cell>
          <cell r="KB149">
            <v>15.059220310000001</v>
          </cell>
          <cell r="KC149">
            <v>14.730959889999999</v>
          </cell>
          <cell r="KD149">
            <v>14.696780199999999</v>
          </cell>
          <cell r="KE149">
            <v>14.73904037</v>
          </cell>
          <cell r="KF149">
            <v>14.7216301</v>
          </cell>
          <cell r="KG149">
            <v>14.7216301</v>
          </cell>
          <cell r="KH149">
            <v>14.7216301</v>
          </cell>
          <cell r="KI149">
            <v>7.7420661070000003</v>
          </cell>
          <cell r="KJ149">
            <v>7.8467206039999997</v>
          </cell>
          <cell r="KK149">
            <v>7.9527897830000001</v>
          </cell>
          <cell r="KL149">
            <v>8.0602927680000001</v>
          </cell>
          <cell r="KM149">
            <v>8.167795753</v>
          </cell>
          <cell r="KN149">
            <v>8.275298738</v>
          </cell>
          <cell r="KO149">
            <v>8.382801723</v>
          </cell>
          <cell r="KP149">
            <v>8.490304708</v>
          </cell>
          <cell r="KQ149">
            <v>8.597807693</v>
          </cell>
          <cell r="KR149">
            <v>8.705310678</v>
          </cell>
          <cell r="KS149">
            <v>8.812813663</v>
          </cell>
          <cell r="KT149">
            <v>8.920316648</v>
          </cell>
          <cell r="KU149">
            <v>9.027819633</v>
          </cell>
          <cell r="KV149">
            <v>9.2343076709999998</v>
          </cell>
          <cell r="KW149">
            <v>9.4407957079999996</v>
          </cell>
          <cell r="KX149">
            <v>9.6472837449999993</v>
          </cell>
          <cell r="KY149">
            <v>9.8537717820000008</v>
          </cell>
          <cell r="KZ149">
            <v>10.060259820000001</v>
          </cell>
          <cell r="LA149">
            <v>10.188360210000001</v>
          </cell>
          <cell r="LB149">
            <v>10.24610043</v>
          </cell>
          <cell r="LC149">
            <v>10.29037952</v>
          </cell>
          <cell r="LD149">
            <v>10.43974972</v>
          </cell>
          <cell r="LE149">
            <v>10.56690025</v>
          </cell>
          <cell r="LF149">
            <v>10.655460359999999</v>
          </cell>
          <cell r="LG149">
            <v>10.49645042</v>
          </cell>
          <cell r="LH149">
            <v>10.61962986</v>
          </cell>
          <cell r="LI149">
            <v>10.73276997</v>
          </cell>
          <cell r="LJ149">
            <v>10.833049770000001</v>
          </cell>
          <cell r="LK149">
            <v>10.91143465</v>
          </cell>
          <cell r="LL149">
            <v>10.98981953</v>
          </cell>
          <cell r="LM149">
            <v>10.98981953</v>
          </cell>
          <cell r="LN149">
            <v>10.98981953</v>
          </cell>
          <cell r="LO149">
            <v>10162.05251</v>
          </cell>
          <cell r="LP149">
            <v>8967.6454020000001</v>
          </cell>
          <cell r="LQ149">
            <v>8237.6407780000009</v>
          </cell>
          <cell r="LR149">
            <v>8352.6979900000006</v>
          </cell>
          <cell r="LS149">
            <v>8693.6806510000006</v>
          </cell>
          <cell r="LT149">
            <v>9230.6204290000005</v>
          </cell>
          <cell r="LU149">
            <v>9427.4340869999996</v>
          </cell>
          <cell r="LV149">
            <v>9196.8564889999998</v>
          </cell>
          <cell r="LW149">
            <v>8955.8259990000006</v>
          </cell>
          <cell r="LX149">
            <v>8971.0072299999993</v>
          </cell>
          <cell r="LY149">
            <v>9254.8715360000006</v>
          </cell>
          <cell r="LZ149">
            <v>9882.3746780000001</v>
          </cell>
          <cell r="MA149">
            <v>10383.2775</v>
          </cell>
          <cell r="MB149">
            <v>10429.75894</v>
          </cell>
          <cell r="MC149">
            <v>11353.25704</v>
          </cell>
          <cell r="MD149">
            <v>13035.316769999999</v>
          </cell>
          <cell r="ME149">
            <v>14230.17994</v>
          </cell>
          <cell r="MF149">
            <v>15361.32091</v>
          </cell>
          <cell r="MG149">
            <v>15729.757320000001</v>
          </cell>
          <cell r="MH149">
            <v>17204.19123</v>
          </cell>
          <cell r="MI149">
            <v>15924.03037</v>
          </cell>
          <cell r="MJ149">
            <v>16390.250459999999</v>
          </cell>
          <cell r="MK149">
            <v>16815.492549999999</v>
          </cell>
          <cell r="ML149">
            <v>17716.523120000002</v>
          </cell>
          <cell r="MM149">
            <v>18913.04667</v>
          </cell>
          <cell r="MN149">
            <v>17246.13089</v>
          </cell>
          <cell r="MO149">
            <v>19824.309509999999</v>
          </cell>
          <cell r="MP149">
            <v>19678.783009999999</v>
          </cell>
          <cell r="MQ149">
            <v>23115.24956</v>
          </cell>
          <cell r="MR149">
            <v>24139.828740000001</v>
          </cell>
          <cell r="MS149">
            <v>23326.133689999999</v>
          </cell>
          <cell r="MT149">
            <v>24554.476729999998</v>
          </cell>
          <cell r="MU149">
            <v>0.721272845</v>
          </cell>
          <cell r="MV149">
            <v>0.70633478100000002</v>
          </cell>
          <cell r="MW149">
            <v>0.69539734200000003</v>
          </cell>
          <cell r="MX149">
            <v>0.69579766700000001</v>
          </cell>
          <cell r="MY149">
            <v>0.69649951799999998</v>
          </cell>
          <cell r="MZ149">
            <v>0.70128500100000002</v>
          </cell>
          <cell r="NA149">
            <v>0.70734275000000002</v>
          </cell>
          <cell r="NB149">
            <v>0.70892111000000002</v>
          </cell>
          <cell r="NC149">
            <v>0.71410324599999997</v>
          </cell>
          <cell r="ND149">
            <v>0.720884619</v>
          </cell>
          <cell r="NE149">
            <v>0.72776179200000002</v>
          </cell>
          <cell r="NF149">
            <v>0.73411934999999995</v>
          </cell>
          <cell r="NG149">
            <v>0.74082629099999997</v>
          </cell>
          <cell r="NH149">
            <v>0.74433408400000001</v>
          </cell>
          <cell r="NI149">
            <v>0.75406057299999996</v>
          </cell>
          <cell r="NJ149">
            <v>0.765491586</v>
          </cell>
          <cell r="NK149">
            <v>0.77804108299999997</v>
          </cell>
          <cell r="NL149">
            <v>0.79235893499999999</v>
          </cell>
          <cell r="NM149">
            <v>0.81324627299999996</v>
          </cell>
          <cell r="NN149">
            <v>0.81171787200000001</v>
          </cell>
          <cell r="NO149">
            <v>0.81198043900000005</v>
          </cell>
          <cell r="NP149">
            <v>0.81409543900000003</v>
          </cell>
          <cell r="NQ149">
            <v>0.81113654099999999</v>
          </cell>
          <cell r="NR149">
            <v>0.81664214499999999</v>
          </cell>
          <cell r="NS149">
            <v>0.81602361199999995</v>
          </cell>
          <cell r="NT149">
            <v>0.82202751399999996</v>
          </cell>
          <cell r="NU149">
            <v>0.82142766</v>
          </cell>
          <cell r="NV149">
            <v>0.82952718199999997</v>
          </cell>
          <cell r="NW149">
            <v>0.82907572200000001</v>
          </cell>
          <cell r="NX149">
            <v>0.83376027699999999</v>
          </cell>
          <cell r="NY149">
            <v>0.82500580400000001</v>
          </cell>
          <cell r="NZ149">
            <v>0.82346438899999996</v>
          </cell>
          <cell r="OA149">
            <v>66.449600000000004</v>
          </cell>
          <cell r="OB149">
            <v>66.554900000000004</v>
          </cell>
          <cell r="OC149">
            <v>65.881399999999999</v>
          </cell>
          <cell r="OD149">
            <v>65.974500000000006</v>
          </cell>
          <cell r="OE149">
            <v>65.825599999999994</v>
          </cell>
          <cell r="OF149">
            <v>65.7166</v>
          </cell>
          <cell r="OG149">
            <v>65.276300000000006</v>
          </cell>
          <cell r="OH149">
            <v>65.582599999999999</v>
          </cell>
          <cell r="OI149">
            <v>66.423500000000004</v>
          </cell>
          <cell r="OJ149">
            <v>67.0715</v>
          </cell>
          <cell r="OK149">
            <v>67.765799999999999</v>
          </cell>
          <cell r="OL149">
            <v>67.687899999999999</v>
          </cell>
          <cell r="OM149">
            <v>67.1387</v>
          </cell>
          <cell r="ON149">
            <v>66.390100000000004</v>
          </cell>
          <cell r="OO149">
            <v>66.171899999999994</v>
          </cell>
          <cell r="OP149">
            <v>67.349100000000007</v>
          </cell>
          <cell r="OQ149">
            <v>68.134600000000006</v>
          </cell>
          <cell r="OR149">
            <v>69.099500000000006</v>
          </cell>
          <cell r="OS149">
            <v>69.879900000000006</v>
          </cell>
          <cell r="OT149">
            <v>70.254900000000006</v>
          </cell>
          <cell r="OU149">
            <v>70.394099999999995</v>
          </cell>
          <cell r="OV149">
            <v>70.948999999999998</v>
          </cell>
          <cell r="OW149">
            <v>70.983699999999999</v>
          </cell>
          <cell r="OX149">
            <v>71.638800000000003</v>
          </cell>
          <cell r="OY149">
            <v>71.540499999999994</v>
          </cell>
          <cell r="OZ149">
            <v>71.437399999999997</v>
          </cell>
          <cell r="PA149">
            <v>71.816500000000005</v>
          </cell>
          <cell r="PB149">
            <v>72.2928</v>
          </cell>
          <cell r="PC149">
            <v>72.431899999999999</v>
          </cell>
          <cell r="PD149">
            <v>72.861500000000007</v>
          </cell>
          <cell r="PE149">
            <v>71.501599999999996</v>
          </cell>
          <cell r="PF149">
            <v>70.636399999999995</v>
          </cell>
          <cell r="PG149">
            <v>12.03954983</v>
          </cell>
          <cell r="PH149">
            <v>11.02984047</v>
          </cell>
          <cell r="PI149">
            <v>10.58146</v>
          </cell>
          <cell r="PJ149">
            <v>10.400679589999999</v>
          </cell>
          <cell r="PK149">
            <v>10.243049620000001</v>
          </cell>
          <cell r="PL149">
            <v>10.367090230000001</v>
          </cell>
          <cell r="PM149">
            <v>10.81295967</v>
          </cell>
          <cell r="PN149">
            <v>10.99304008</v>
          </cell>
          <cell r="PO149">
            <v>11.07151985</v>
          </cell>
          <cell r="PP149">
            <v>11.341919900000001</v>
          </cell>
          <cell r="PQ149">
            <v>11.43155956</v>
          </cell>
          <cell r="PR149">
            <v>11.67407036</v>
          </cell>
          <cell r="PS149">
            <v>12.10604</v>
          </cell>
          <cell r="PT149">
            <v>12.528969760000001</v>
          </cell>
          <cell r="PU149">
            <v>13.03059959</v>
          </cell>
          <cell r="PV149">
            <v>13.326419830000001</v>
          </cell>
          <cell r="PW149">
            <v>13.66714954</v>
          </cell>
          <cell r="PX149">
            <v>14.185370450000001</v>
          </cell>
          <cell r="PY149">
            <v>14.822819709999999</v>
          </cell>
          <cell r="PZ149">
            <v>15.11487007</v>
          </cell>
          <cell r="QA149">
            <v>15.03405952</v>
          </cell>
          <cell r="QB149">
            <v>14.747309680000001</v>
          </cell>
          <cell r="QC149">
            <v>14.26815987</v>
          </cell>
          <cell r="QD149">
            <v>14.25924333</v>
          </cell>
          <cell r="QE149">
            <v>14.250326790000001</v>
          </cell>
          <cell r="QF149">
            <v>14.24141026</v>
          </cell>
          <cell r="QG149">
            <v>13.942999840000001</v>
          </cell>
          <cell r="QH149">
            <v>13.85499001</v>
          </cell>
          <cell r="QI149">
            <v>13.843959809999999</v>
          </cell>
          <cell r="QJ149">
            <v>13.77198982</v>
          </cell>
          <cell r="QK149">
            <v>13.77198982</v>
          </cell>
          <cell r="QL149">
            <v>13.77198982</v>
          </cell>
          <cell r="QM149">
            <v>9.331997264</v>
          </cell>
          <cell r="QN149">
            <v>9.4191266779999996</v>
          </cell>
          <cell r="QO149">
            <v>9.5070695880000002</v>
          </cell>
          <cell r="QP149">
            <v>9.5958335879999996</v>
          </cell>
          <cell r="QQ149">
            <v>9.6845975880000008</v>
          </cell>
          <cell r="QR149">
            <v>9.7733615880000002</v>
          </cell>
          <cell r="QS149">
            <v>9.8621255869999995</v>
          </cell>
          <cell r="QT149">
            <v>9.9508895870000007</v>
          </cell>
          <cell r="QU149">
            <v>10.03965359</v>
          </cell>
          <cell r="QV149">
            <v>10.12841759</v>
          </cell>
          <cell r="QW149">
            <v>10.217181589999999</v>
          </cell>
          <cell r="QX149">
            <v>10.30594559</v>
          </cell>
          <cell r="QY149">
            <v>10.39470959</v>
          </cell>
          <cell r="QZ149">
            <v>10.550231739999999</v>
          </cell>
          <cell r="RA149">
            <v>10.705753899999999</v>
          </cell>
          <cell r="RB149">
            <v>10.861276050000001</v>
          </cell>
          <cell r="RC149">
            <v>11.016798209999999</v>
          </cell>
          <cell r="RD149">
            <v>11.17232037</v>
          </cell>
          <cell r="RE149">
            <v>11.20952988</v>
          </cell>
          <cell r="RF149">
            <v>11.190469739999999</v>
          </cell>
          <cell r="RG149">
            <v>11.222270010000001</v>
          </cell>
          <cell r="RH149">
            <v>11.31935024</v>
          </cell>
          <cell r="RI149">
            <v>11.38249016</v>
          </cell>
          <cell r="RJ149">
            <v>11.42078972</v>
          </cell>
          <cell r="RK149">
            <v>11.25459957</v>
          </cell>
          <cell r="RL149">
            <v>11.379489899999999</v>
          </cell>
          <cell r="RM149">
            <v>11.45812035</v>
          </cell>
          <cell r="RN149">
            <v>11.491769789999999</v>
          </cell>
          <cell r="RO149">
            <v>11.537849899999999</v>
          </cell>
          <cell r="RP149">
            <v>11.58393002</v>
          </cell>
          <cell r="RQ149">
            <v>11.58393002</v>
          </cell>
          <cell r="RR149">
            <v>11.58393002</v>
          </cell>
          <cell r="RS149">
            <v>16568.906729999999</v>
          </cell>
          <cell r="RT149">
            <v>14590.160599999999</v>
          </cell>
          <cell r="RU149">
            <v>13380.46328</v>
          </cell>
          <cell r="RV149">
            <v>13591.236360000001</v>
          </cell>
          <cell r="RW149">
            <v>14168.74159</v>
          </cell>
          <cell r="RX149">
            <v>15065.323770000001</v>
          </cell>
          <cell r="RY149">
            <v>15866.87954</v>
          </cell>
          <cell r="RZ149">
            <v>14915.4514</v>
          </cell>
          <cell r="SA149">
            <v>14655.311739999999</v>
          </cell>
          <cell r="SB149">
            <v>14584.226559999999</v>
          </cell>
          <cell r="SC149">
            <v>15047.86202</v>
          </cell>
          <cell r="SD149">
            <v>16069.827789999999</v>
          </cell>
          <cell r="SE149">
            <v>17454.006280000001</v>
          </cell>
          <cell r="SF149">
            <v>17899.506870000001</v>
          </cell>
          <cell r="SG149">
            <v>19509.2189</v>
          </cell>
          <cell r="SH149">
            <v>19796.2912</v>
          </cell>
          <cell r="SI149">
            <v>21253.274379999999</v>
          </cell>
          <cell r="SJ149">
            <v>22423.469779999999</v>
          </cell>
          <cell r="SK149">
            <v>27751.130990000001</v>
          </cell>
          <cell r="SL149">
            <v>24519.53714</v>
          </cell>
          <cell r="SM149">
            <v>24496.676350000002</v>
          </cell>
          <cell r="SN149">
            <v>24954.384750000001</v>
          </cell>
          <cell r="SO149">
            <v>25339.12917</v>
          </cell>
          <cell r="SP149">
            <v>26313.50808</v>
          </cell>
          <cell r="SQ149">
            <v>27367.456050000001</v>
          </cell>
          <cell r="SR149">
            <v>30449.288229999998</v>
          </cell>
          <cell r="SS149">
            <v>30128.725470000001</v>
          </cell>
          <cell r="ST149">
            <v>34292.900629999996</v>
          </cell>
          <cell r="SU149">
            <v>33160.563829999999</v>
          </cell>
          <cell r="SV149">
            <v>35093.792990000002</v>
          </cell>
          <cell r="SW149">
            <v>33728.119559999999</v>
          </cell>
          <cell r="SX149">
            <v>35874.097600000001</v>
          </cell>
          <cell r="SY149">
            <v>0.70899999999999996</v>
          </cell>
          <cell r="SZ149">
            <v>0.72599999999999998</v>
          </cell>
          <cell r="TA149">
            <v>0.72399999999999998</v>
          </cell>
          <cell r="TB149">
            <v>0.73399999999999999</v>
          </cell>
          <cell r="TC149">
            <v>0.72399999999999998</v>
          </cell>
          <cell r="TD149">
            <v>0.72599999999999998</v>
          </cell>
          <cell r="TE149">
            <v>0.72899999999999998</v>
          </cell>
          <cell r="TF149">
            <v>0.73199999999999998</v>
          </cell>
          <cell r="TG149">
            <v>0.73199999999999998</v>
          </cell>
          <cell r="TH149">
            <v>0.73699999999999999</v>
          </cell>
          <cell r="TI149">
            <v>0.73599999999999999</v>
          </cell>
          <cell r="TJ149">
            <v>0.73299999999999998</v>
          </cell>
          <cell r="TK149">
            <v>11.78294582</v>
          </cell>
          <cell r="TL149">
            <v>9.9635654309999993</v>
          </cell>
          <cell r="TM149">
            <v>9.7982810320000002</v>
          </cell>
          <cell r="TN149">
            <v>9.2947498910000004</v>
          </cell>
          <cell r="TO149">
            <v>10.520646579999999</v>
          </cell>
          <cell r="TP149">
            <v>10.47308421</v>
          </cell>
          <cell r="TQ149">
            <v>10.46516613</v>
          </cell>
          <cell r="TR149">
            <v>10.759236250000001</v>
          </cell>
          <cell r="TS149">
            <v>11.15464332</v>
          </cell>
          <cell r="TT149">
            <v>11.01643048</v>
          </cell>
          <cell r="TU149">
            <v>10.434571719999999</v>
          </cell>
          <cell r="TV149">
            <v>10.409186180000001</v>
          </cell>
          <cell r="TW149">
            <v>12.14374226</v>
          </cell>
          <cell r="TX149">
            <v>10.14851485</v>
          </cell>
          <cell r="TY149">
            <v>10.0621118</v>
          </cell>
          <cell r="TZ149">
            <v>9.3827160490000008</v>
          </cell>
          <cell r="UA149">
            <v>10.72749692</v>
          </cell>
          <cell r="UB149">
            <v>10.701107009999999</v>
          </cell>
          <cell r="UC149">
            <v>10.66176471</v>
          </cell>
          <cell r="UD149">
            <v>11.05710814</v>
          </cell>
          <cell r="UE149">
            <v>11.48730351</v>
          </cell>
          <cell r="UF149">
            <v>11.41826923</v>
          </cell>
          <cell r="UG149">
            <v>10.67961165</v>
          </cell>
          <cell r="UH149">
            <v>10.71863581</v>
          </cell>
          <cell r="UI149">
            <v>8.0725574489999996</v>
          </cell>
          <cell r="UJ149">
            <v>7.5095562930000002</v>
          </cell>
          <cell r="UK149">
            <v>7.5928730959999999</v>
          </cell>
          <cell r="UL149">
            <v>7.1654896739999998</v>
          </cell>
          <cell r="UM149">
            <v>6.9179997440000003</v>
          </cell>
          <cell r="UN149">
            <v>6.5360026360000001</v>
          </cell>
          <cell r="UO149">
            <v>6.0648283960000002</v>
          </cell>
          <cell r="UP149">
            <v>6.217818737</v>
          </cell>
          <cell r="UQ149">
            <v>5.6109199519999997</v>
          </cell>
          <cell r="UR149">
            <v>5.1962814330000002</v>
          </cell>
          <cell r="US149">
            <v>4.972195148</v>
          </cell>
          <cell r="UT149">
            <v>4.8960385320000004</v>
          </cell>
          <cell r="UU149">
            <v>5.0312400000000004</v>
          </cell>
          <cell r="UV149">
            <v>5.0312400000000004</v>
          </cell>
          <cell r="UW149">
            <v>4.67028</v>
          </cell>
          <cell r="UX149">
            <v>4.5615600000000001</v>
          </cell>
          <cell r="UY149">
            <v>5.9806299999999997</v>
          </cell>
          <cell r="UZ149">
            <v>6.2199400000000002</v>
          </cell>
          <cell r="VA149">
            <v>6.3201200000000002</v>
          </cell>
          <cell r="VB149">
            <v>5.3221999999999996</v>
          </cell>
          <cell r="VC149">
            <v>5.3321500000000004</v>
          </cell>
          <cell r="VD149">
            <v>5.3321500000000004</v>
          </cell>
          <cell r="VE149">
            <v>5.43438</v>
          </cell>
          <cell r="VF149">
            <v>5.43438</v>
          </cell>
          <cell r="VG149">
            <v>22.245039999999999</v>
          </cell>
          <cell r="VH149">
            <v>17.349900000000002</v>
          </cell>
          <cell r="VI149">
            <v>17.131689999999999</v>
          </cell>
          <cell r="VJ149">
            <v>16.1572</v>
          </cell>
          <cell r="VK149">
            <v>18.663309999999999</v>
          </cell>
          <cell r="VL149">
            <v>18.663309999999999</v>
          </cell>
          <cell r="VM149">
            <v>19.010549999999999</v>
          </cell>
          <cell r="VN149">
            <v>20.737690000000001</v>
          </cell>
          <cell r="VO149">
            <v>22.520859999999999</v>
          </cell>
          <cell r="VP149">
            <v>22.520859999999999</v>
          </cell>
          <cell r="VQ149">
            <v>20.89714</v>
          </cell>
          <cell r="VR149">
            <v>20.89714</v>
          </cell>
          <cell r="VS149">
            <v>67</v>
          </cell>
          <cell r="VT149">
            <v>0.51500000000000001</v>
          </cell>
          <cell r="VU149">
            <v>0.504</v>
          </cell>
          <cell r="VV149">
            <v>0.496</v>
          </cell>
          <cell r="VW149">
            <v>0.48899999999999999</v>
          </cell>
          <cell r="VX149">
            <v>0.48199999999999998</v>
          </cell>
          <cell r="VY149">
            <v>0.47399999999999998</v>
          </cell>
          <cell r="VZ149">
            <v>0.46899999999999997</v>
          </cell>
          <cell r="WA149">
            <v>0.46200000000000002</v>
          </cell>
          <cell r="WB149">
            <v>0.45500000000000002</v>
          </cell>
          <cell r="WC149">
            <v>0.44500000000000001</v>
          </cell>
          <cell r="WD149">
            <v>0.434</v>
          </cell>
          <cell r="WE149">
            <v>0.38800000000000001</v>
          </cell>
          <cell r="WF149">
            <v>0.38200000000000001</v>
          </cell>
          <cell r="WG149">
            <v>0.379</v>
          </cell>
          <cell r="WH149">
            <v>0.36299999999999999</v>
          </cell>
          <cell r="WI149">
            <v>0.36199999999999999</v>
          </cell>
          <cell r="WJ149">
            <v>0.35799999999999998</v>
          </cell>
          <cell r="WK149">
            <v>0.36399999999999999</v>
          </cell>
          <cell r="WL149">
            <v>0.36799999999999999</v>
          </cell>
          <cell r="WM149">
            <v>0.36899999999999999</v>
          </cell>
          <cell r="WN149">
            <v>0.35799999999999998</v>
          </cell>
          <cell r="WO149">
            <v>0.34100000000000003</v>
          </cell>
          <cell r="WP149">
            <v>0.32600000000000001</v>
          </cell>
          <cell r="WQ149">
            <v>0.314</v>
          </cell>
          <cell r="WR149">
            <v>0.316</v>
          </cell>
          <cell r="WS149">
            <v>0.318</v>
          </cell>
          <cell r="WT149">
            <v>0.32</v>
          </cell>
          <cell r="WU149">
            <v>0.28299999999999997</v>
          </cell>
          <cell r="WV149">
            <v>0.28199999999999997</v>
          </cell>
          <cell r="WW149">
            <v>0.27800000000000002</v>
          </cell>
          <cell r="WX149">
            <v>0.27700000000000002</v>
          </cell>
          <cell r="WY149">
            <v>0.28199999999999997</v>
          </cell>
          <cell r="WZ149">
            <v>128</v>
          </cell>
          <cell r="XA149">
            <v>115</v>
          </cell>
          <cell r="XB149">
            <v>105</v>
          </cell>
          <cell r="XC149">
            <v>97</v>
          </cell>
          <cell r="XD149">
            <v>90</v>
          </cell>
          <cell r="XE149">
            <v>86</v>
          </cell>
          <cell r="XF149">
            <v>82</v>
          </cell>
          <cell r="XG149">
            <v>76</v>
          </cell>
          <cell r="XH149">
            <v>68</v>
          </cell>
          <cell r="XI149">
            <v>61</v>
          </cell>
          <cell r="XJ149">
            <v>54</v>
          </cell>
          <cell r="XK149">
            <v>49</v>
          </cell>
          <cell r="XL149">
            <v>47</v>
          </cell>
          <cell r="XM149">
            <v>43</v>
          </cell>
          <cell r="XN149">
            <v>39</v>
          </cell>
          <cell r="XO149">
            <v>35</v>
          </cell>
          <cell r="XP149">
            <v>32</v>
          </cell>
          <cell r="XQ149">
            <v>30</v>
          </cell>
          <cell r="XR149">
            <v>28</v>
          </cell>
          <cell r="XS149">
            <v>28</v>
          </cell>
          <cell r="XT149">
            <v>27</v>
          </cell>
          <cell r="XU149">
            <v>24</v>
          </cell>
          <cell r="XV149">
            <v>23</v>
          </cell>
          <cell r="XW149">
            <v>21</v>
          </cell>
          <cell r="XX149">
            <v>21</v>
          </cell>
          <cell r="XY149">
            <v>21</v>
          </cell>
          <cell r="XZ149">
            <v>21</v>
          </cell>
          <cell r="YA149">
            <v>19</v>
          </cell>
          <cell r="YB149">
            <v>19</v>
          </cell>
          <cell r="YC149">
            <v>19</v>
          </cell>
          <cell r="YD149">
            <v>19</v>
          </cell>
          <cell r="YE149">
            <v>19</v>
          </cell>
          <cell r="YF149">
            <v>52.222000000000001</v>
          </cell>
          <cell r="YG149">
            <v>49.624000000000002</v>
          </cell>
          <cell r="YH149">
            <v>48.051000000000002</v>
          </cell>
          <cell r="YI149">
            <v>47.399000000000001</v>
          </cell>
          <cell r="YJ149">
            <v>46.29</v>
          </cell>
          <cell r="YK149">
            <v>43.351999999999997</v>
          </cell>
          <cell r="YL149">
            <v>41.228000000000002</v>
          </cell>
          <cell r="YM149">
            <v>41.832000000000001</v>
          </cell>
          <cell r="YN149">
            <v>41.656999999999996</v>
          </cell>
          <cell r="YO149">
            <v>40.795999999999999</v>
          </cell>
          <cell r="YP149">
            <v>39.543999999999997</v>
          </cell>
          <cell r="YQ149">
            <v>36.159999999999997</v>
          </cell>
          <cell r="YR149">
            <v>33.81</v>
          </cell>
          <cell r="YS149">
            <v>35.027000000000001</v>
          </cell>
          <cell r="YT149">
            <v>35.948</v>
          </cell>
          <cell r="YU149">
            <v>38.192</v>
          </cell>
          <cell r="YV149">
            <v>40.106999999999999</v>
          </cell>
          <cell r="YW149">
            <v>42.253999999999998</v>
          </cell>
          <cell r="YX149">
            <v>47.616999999999997</v>
          </cell>
          <cell r="YY149">
            <v>48.499000000000002</v>
          </cell>
          <cell r="YZ149">
            <v>41.957000000000001</v>
          </cell>
          <cell r="ZA149">
            <v>38.316000000000003</v>
          </cell>
          <cell r="ZB149">
            <v>37.965000000000003</v>
          </cell>
          <cell r="ZC149">
            <v>35.350999999999999</v>
          </cell>
          <cell r="ZD149">
            <v>36.567999999999998</v>
          </cell>
          <cell r="ZE149">
            <v>37.154000000000003</v>
          </cell>
          <cell r="ZF149">
            <v>38.018000000000001</v>
          </cell>
          <cell r="ZG149">
            <v>38.65</v>
          </cell>
          <cell r="ZH149">
            <v>37.732999999999997</v>
          </cell>
          <cell r="ZI149">
            <v>37.090000000000003</v>
          </cell>
          <cell r="ZJ149">
            <v>36.762999999999998</v>
          </cell>
          <cell r="ZK149">
            <v>36.375999999999998</v>
          </cell>
          <cell r="ZL149">
            <v>61.828600979999997</v>
          </cell>
          <cell r="ZM149">
            <v>62.83928461</v>
          </cell>
          <cell r="ZN149">
            <v>63.86648941</v>
          </cell>
          <cell r="ZO149">
            <v>64.910485460000004</v>
          </cell>
          <cell r="ZP149">
            <v>65.954481509999994</v>
          </cell>
          <cell r="ZQ149">
            <v>66.998477550000004</v>
          </cell>
          <cell r="ZR149">
            <v>68.042473599999994</v>
          </cell>
          <cell r="ZS149">
            <v>69.086469649999998</v>
          </cell>
          <cell r="ZT149">
            <v>70.130465700000002</v>
          </cell>
          <cell r="ZU149">
            <v>71.174461750000006</v>
          </cell>
          <cell r="ZV149">
            <v>72.218457790000002</v>
          </cell>
          <cell r="ZW149">
            <v>73.262453840000006</v>
          </cell>
          <cell r="ZX149">
            <v>74.306449889999996</v>
          </cell>
          <cell r="ZY149">
            <v>75.799040219999995</v>
          </cell>
          <cell r="ZZ149">
            <v>77.291630549999994</v>
          </cell>
          <cell r="AAA149">
            <v>78.78422089</v>
          </cell>
          <cell r="AAB149">
            <v>80.276811219999999</v>
          </cell>
          <cell r="AAC149">
            <v>81.769401549999998</v>
          </cell>
          <cell r="AAD149">
            <v>82.749412539999994</v>
          </cell>
          <cell r="AAE149">
            <v>83.377937320000001</v>
          </cell>
          <cell r="AAF149">
            <v>83.9462738</v>
          </cell>
          <cell r="AAG149">
            <v>85.107658389999997</v>
          </cell>
          <cell r="AAH149">
            <v>86.058822629999995</v>
          </cell>
          <cell r="AAI149">
            <v>86.637786869999999</v>
          </cell>
          <cell r="AAJ149">
            <v>86.119277949999997</v>
          </cell>
          <cell r="AAK149">
            <v>86.526542660000004</v>
          </cell>
          <cell r="AAL149">
            <v>87.184822080000004</v>
          </cell>
          <cell r="AAM149">
            <v>87.897430420000006</v>
          </cell>
          <cell r="AAN149">
            <v>88.357414250000005</v>
          </cell>
          <cell r="AAO149">
            <v>88.817398069999996</v>
          </cell>
          <cell r="AAP149">
            <v>88.817398069999996</v>
          </cell>
          <cell r="AAQ149">
            <v>88.817398069999996</v>
          </cell>
          <cell r="AAR149">
            <v>75.509051959999994</v>
          </cell>
          <cell r="AAS149">
            <v>76.250307770000006</v>
          </cell>
          <cell r="AAT149">
            <v>76.998840329999993</v>
          </cell>
          <cell r="AAU149">
            <v>77.754721070000002</v>
          </cell>
          <cell r="AAV149">
            <v>78.510601809999997</v>
          </cell>
          <cell r="AAW149">
            <v>79.266482539999998</v>
          </cell>
          <cell r="AAX149">
            <v>80.022363279999993</v>
          </cell>
          <cell r="AAY149">
            <v>80.778244020000002</v>
          </cell>
          <cell r="AAZ149">
            <v>81.534124759999997</v>
          </cell>
          <cell r="ABA149">
            <v>82.290005489999999</v>
          </cell>
          <cell r="ABB149">
            <v>83.045886229999994</v>
          </cell>
          <cell r="ABC149">
            <v>83.801766970000003</v>
          </cell>
          <cell r="ABD149">
            <v>84.557647709999998</v>
          </cell>
          <cell r="ABE149">
            <v>85.63098755</v>
          </cell>
          <cell r="ABF149">
            <v>86.704327390000003</v>
          </cell>
          <cell r="ABG149">
            <v>87.77766724</v>
          </cell>
          <cell r="ABH149">
            <v>88.851007080000002</v>
          </cell>
          <cell r="ABI149">
            <v>89.924346920000005</v>
          </cell>
          <cell r="ABJ149">
            <v>90.331130979999998</v>
          </cell>
          <cell r="ABK149">
            <v>90.517601010000007</v>
          </cell>
          <cell r="ABL149">
            <v>90.934539790000002</v>
          </cell>
          <cell r="ABM149">
            <v>91.595451350000005</v>
          </cell>
          <cell r="ABN149">
            <v>92.046051030000001</v>
          </cell>
          <cell r="ABO149">
            <v>92.502922060000003</v>
          </cell>
          <cell r="ABP149">
            <v>92.243301389999999</v>
          </cell>
          <cell r="ABQ149">
            <v>92.69902802</v>
          </cell>
          <cell r="ABR149">
            <v>93.067642210000002</v>
          </cell>
          <cell r="ABS149">
            <v>93.393020629999995</v>
          </cell>
          <cell r="ABT149">
            <v>93.547843929999999</v>
          </cell>
          <cell r="ABU149">
            <v>93.702667239999997</v>
          </cell>
          <cell r="ABV149">
            <v>93.702667239999997</v>
          </cell>
          <cell r="ABW149">
            <v>93.702667239999997</v>
          </cell>
          <cell r="ABX149">
            <v>5.5555555559999998</v>
          </cell>
          <cell r="ABY149">
            <v>5.5555555559999998</v>
          </cell>
          <cell r="ABZ149">
            <v>5.5555555559999998</v>
          </cell>
          <cell r="ACA149">
            <v>5.5555555559999998</v>
          </cell>
          <cell r="ACB149">
            <v>5.5555555559999998</v>
          </cell>
          <cell r="ACC149">
            <v>5.5555555559999998</v>
          </cell>
          <cell r="ACD149">
            <v>5.5555555559999998</v>
          </cell>
          <cell r="ACE149">
            <v>5.5555555559999998</v>
          </cell>
          <cell r="ACF149">
            <v>5.5555555559999998</v>
          </cell>
          <cell r="ACG149">
            <v>5.5555555559999998</v>
          </cell>
          <cell r="ACH149">
            <v>5.5555555559999998</v>
          </cell>
          <cell r="ACI149">
            <v>9.2783505149999996</v>
          </cell>
          <cell r="ACJ149">
            <v>9.2783505149999996</v>
          </cell>
          <cell r="ACK149">
            <v>9.2783505149999996</v>
          </cell>
          <cell r="ACL149">
            <v>10.87420043</v>
          </cell>
          <cell r="ACM149">
            <v>10.683760680000001</v>
          </cell>
          <cell r="ACN149">
            <v>10.683760680000001</v>
          </cell>
          <cell r="ACO149">
            <v>9.6359743039999994</v>
          </cell>
          <cell r="ACP149">
            <v>9.7664543520000002</v>
          </cell>
          <cell r="ACQ149">
            <v>9.7664543520000002</v>
          </cell>
          <cell r="ACR149">
            <v>9.7664543520000002</v>
          </cell>
          <cell r="ACS149">
            <v>9.6566523610000008</v>
          </cell>
          <cell r="ACT149">
            <v>11.564625850000001</v>
          </cell>
          <cell r="ACU149">
            <v>11.564625850000001</v>
          </cell>
          <cell r="ACV149">
            <v>11.663807889999999</v>
          </cell>
          <cell r="ACW149">
            <v>11.95079086</v>
          </cell>
          <cell r="ACX149">
            <v>11.95079086</v>
          </cell>
          <cell r="ACY149">
            <v>18.709677419999998</v>
          </cell>
          <cell r="ACZ149">
            <v>18.709677419999998</v>
          </cell>
          <cell r="ADA149">
            <v>19.569892469999999</v>
          </cell>
          <cell r="ADB149">
            <v>19.78494624</v>
          </cell>
          <cell r="ADC149">
            <v>18.494623659999998</v>
          </cell>
          <cell r="ADD149">
            <v>94.444444439999998</v>
          </cell>
          <cell r="ADE149">
            <v>94.444444439999998</v>
          </cell>
          <cell r="ADF149">
            <v>94.444444439999998</v>
          </cell>
          <cell r="ADG149">
            <v>94.444444439999998</v>
          </cell>
          <cell r="ADH149">
            <v>94.444444439999998</v>
          </cell>
          <cell r="ADI149">
            <v>94.444444439999998</v>
          </cell>
          <cell r="ADJ149">
            <v>94.444444439999998</v>
          </cell>
          <cell r="ADK149">
            <v>94.444444439999998</v>
          </cell>
          <cell r="ADL149">
            <v>94.444444439999998</v>
          </cell>
          <cell r="ADM149">
            <v>94.444444439999998</v>
          </cell>
          <cell r="ADN149">
            <v>94.444444439999998</v>
          </cell>
          <cell r="ADO149">
            <v>90.721649479999996</v>
          </cell>
          <cell r="ADP149">
            <v>90.721649479999996</v>
          </cell>
          <cell r="ADQ149">
            <v>90.721649479999996</v>
          </cell>
          <cell r="ADR149">
            <v>89.125799569999998</v>
          </cell>
          <cell r="ADS149">
            <v>89.316239319999994</v>
          </cell>
          <cell r="ADT149">
            <v>89.316239319999994</v>
          </cell>
          <cell r="ADU149">
            <v>90.364025699999999</v>
          </cell>
          <cell r="ADV149">
            <v>90.233545649999996</v>
          </cell>
          <cell r="ADW149">
            <v>90.233545649999996</v>
          </cell>
          <cell r="ADX149">
            <v>90.233545649999996</v>
          </cell>
          <cell r="ADY149">
            <v>90.343347640000005</v>
          </cell>
          <cell r="ADZ149">
            <v>88.435374150000001</v>
          </cell>
          <cell r="AEA149">
            <v>88.435374150000001</v>
          </cell>
          <cell r="AEB149">
            <v>88.336192109999999</v>
          </cell>
          <cell r="AEC149">
            <v>88.049209140000002</v>
          </cell>
          <cell r="AED149">
            <v>88.049209140000002</v>
          </cell>
          <cell r="AEE149">
            <v>81.290322579999994</v>
          </cell>
          <cell r="AEF149">
            <v>81.290322579999994</v>
          </cell>
          <cell r="AEG149">
            <v>80.430107530000001</v>
          </cell>
          <cell r="AEH149">
            <v>80.215053760000004</v>
          </cell>
          <cell r="AEI149">
            <v>81.505376339999998</v>
          </cell>
          <cell r="AEJ149">
            <v>61.981999999999999</v>
          </cell>
          <cell r="AEK149">
            <v>62.526000000000003</v>
          </cell>
          <cell r="AEL149">
            <v>62.94</v>
          </cell>
          <cell r="AEM149">
            <v>62.113</v>
          </cell>
          <cell r="AEN149">
            <v>61.281999999999996</v>
          </cell>
          <cell r="AEO149">
            <v>60.445999999999998</v>
          </cell>
          <cell r="AEP149">
            <v>57.378</v>
          </cell>
          <cell r="AEQ149">
            <v>59.646000000000001</v>
          </cell>
          <cell r="AER149">
            <v>58.563000000000002</v>
          </cell>
          <cell r="AES149">
            <v>58.646000000000001</v>
          </cell>
          <cell r="AET149">
            <v>58.186999999999998</v>
          </cell>
          <cell r="AEU149">
            <v>57.091000000000001</v>
          </cell>
          <cell r="AEV149">
            <v>51.268999999999998</v>
          </cell>
          <cell r="AEW149">
            <v>49.048000000000002</v>
          </cell>
          <cell r="AEX149">
            <v>48.686999999999998</v>
          </cell>
          <cell r="AEY149">
            <v>46.865000000000002</v>
          </cell>
          <cell r="AEZ149">
            <v>47.843000000000004</v>
          </cell>
          <cell r="AFA149">
            <v>47.475000000000001</v>
          </cell>
          <cell r="AFB149">
            <v>46.829000000000001</v>
          </cell>
          <cell r="AFC149">
            <v>46.655000000000001</v>
          </cell>
          <cell r="AFD149">
            <v>46.204000000000001</v>
          </cell>
          <cell r="AFE149">
            <v>46.103000000000002</v>
          </cell>
          <cell r="AFF149">
            <v>46.252000000000002</v>
          </cell>
          <cell r="AFG149">
            <v>46.003</v>
          </cell>
          <cell r="AFH149">
            <v>46.19</v>
          </cell>
          <cell r="AFI149">
            <v>45.256</v>
          </cell>
          <cell r="AFJ149">
            <v>44.460999999999999</v>
          </cell>
          <cell r="AFK149">
            <v>45.911999999999999</v>
          </cell>
          <cell r="AFL149">
            <v>45.673000000000002</v>
          </cell>
          <cell r="AFM149">
            <v>45.601999999999997</v>
          </cell>
          <cell r="AFN149">
            <v>45.383000000000003</v>
          </cell>
          <cell r="AFO149">
            <v>42.795000000000002</v>
          </cell>
          <cell r="AFP149">
            <v>76.182000000000002</v>
          </cell>
          <cell r="AFQ149">
            <v>76.709000000000003</v>
          </cell>
          <cell r="AFR149">
            <v>77.08</v>
          </cell>
          <cell r="AFS149">
            <v>76.17</v>
          </cell>
          <cell r="AFT149">
            <v>75.238</v>
          </cell>
          <cell r="AFU149">
            <v>74.286000000000001</v>
          </cell>
          <cell r="AFV149">
            <v>72.664000000000001</v>
          </cell>
          <cell r="AFW149">
            <v>72.763999999999996</v>
          </cell>
          <cell r="AFX149">
            <v>72.072000000000003</v>
          </cell>
          <cell r="AFY149">
            <v>71.686000000000007</v>
          </cell>
          <cell r="AFZ149">
            <v>71.11</v>
          </cell>
          <cell r="AGA149">
            <v>69.745000000000005</v>
          </cell>
          <cell r="AGB149">
            <v>64.741</v>
          </cell>
          <cell r="AGC149">
            <v>63.292000000000002</v>
          </cell>
          <cell r="AGD149">
            <v>63.000999999999998</v>
          </cell>
          <cell r="AGE149">
            <v>61.524000000000001</v>
          </cell>
          <cell r="AGF149">
            <v>62.624000000000002</v>
          </cell>
          <cell r="AGG149">
            <v>62.62</v>
          </cell>
          <cell r="AGH149">
            <v>62.795000000000002</v>
          </cell>
          <cell r="AGI149">
            <v>62.853000000000002</v>
          </cell>
          <cell r="AGJ149">
            <v>64.244</v>
          </cell>
          <cell r="AGK149">
            <v>62.768000000000001</v>
          </cell>
          <cell r="AGL149">
            <v>63.636000000000003</v>
          </cell>
          <cell r="AGM149">
            <v>63.722000000000001</v>
          </cell>
          <cell r="AGN149">
            <v>64.212000000000003</v>
          </cell>
          <cell r="AGO149">
            <v>64.522000000000006</v>
          </cell>
          <cell r="AGP149">
            <v>63.673999999999999</v>
          </cell>
          <cell r="AGQ149">
            <v>64.650999999999996</v>
          </cell>
          <cell r="AGR149">
            <v>65.001000000000005</v>
          </cell>
          <cell r="AGS149">
            <v>65.42</v>
          </cell>
          <cell r="AGT149">
            <v>65.495999999999995</v>
          </cell>
          <cell r="AGU149">
            <v>62.34</v>
          </cell>
          <cell r="AGV149">
            <v>15</v>
          </cell>
          <cell r="AGW149">
            <v>0.626</v>
          </cell>
          <cell r="AGX149">
            <v>0.624</v>
          </cell>
          <cell r="AGY149">
            <v>0.61799999999999999</v>
          </cell>
          <cell r="AGZ149">
            <v>0.621</v>
          </cell>
          <cell r="AHA149">
            <v>0.624</v>
          </cell>
          <cell r="AHB149">
            <v>0.626</v>
          </cell>
          <cell r="AHC149">
            <v>0.63100000000000001</v>
          </cell>
          <cell r="AHD149">
            <v>0.63700000000000001</v>
          </cell>
          <cell r="AHE149">
            <v>0.64400000000000002</v>
          </cell>
          <cell r="AHF149">
            <v>0.65900000000000003</v>
          </cell>
          <cell r="AHG149">
            <v>0.66600000000000004</v>
          </cell>
          <cell r="AHH149">
            <v>0.66600000000000004</v>
          </cell>
          <cell r="AHI149">
            <v>0.67600000000000005</v>
          </cell>
          <cell r="AHJ149">
            <v>0.67500000000000004</v>
          </cell>
          <cell r="AHK149">
            <v>0.67800000000000005</v>
          </cell>
          <cell r="AHL149">
            <v>0.69099999999999995</v>
          </cell>
          <cell r="AHM149">
            <v>0.69899999999999995</v>
          </cell>
          <cell r="AHN149">
            <v>0.70899999999999996</v>
          </cell>
          <cell r="AHO149">
            <v>0.71699999999999997</v>
          </cell>
          <cell r="AHP149">
            <v>0.73799999999999999</v>
          </cell>
          <cell r="AHQ149">
            <v>0.73499999999999999</v>
          </cell>
          <cell r="AHR149">
            <v>0.72499999999999998</v>
          </cell>
          <cell r="AHS149">
            <v>0.72699999999999998</v>
          </cell>
          <cell r="AHT149">
            <v>0.73599999999999999</v>
          </cell>
          <cell r="AHU149">
            <v>0.73699999999999999</v>
          </cell>
          <cell r="AHV149">
            <v>0.73199999999999998</v>
          </cell>
          <cell r="AHW149">
            <v>0.73499999999999999</v>
          </cell>
          <cell r="AHX149">
            <v>0.74099999999999999</v>
          </cell>
          <cell r="AHY149">
            <v>0.74399999999999999</v>
          </cell>
          <cell r="AHZ149">
            <v>0.746</v>
          </cell>
          <cell r="AIA149">
            <v>0.74</v>
          </cell>
          <cell r="AIB149">
            <v>0.73799999999999999</v>
          </cell>
          <cell r="AIC149">
            <v>10.95305832</v>
          </cell>
          <cell r="AID149">
            <v>9.4339622639999998</v>
          </cell>
          <cell r="AIE149">
            <v>8.9837997049999991</v>
          </cell>
          <cell r="AIF149">
            <v>8.6764705880000008</v>
          </cell>
          <cell r="AIG149">
            <v>8.5043988269999993</v>
          </cell>
          <cell r="AIH149">
            <v>9.0116279069999994</v>
          </cell>
          <cell r="AII149">
            <v>8.9466089469999996</v>
          </cell>
          <cell r="AIJ149">
            <v>8.4770114939999992</v>
          </cell>
          <cell r="AIK149">
            <v>8</v>
          </cell>
          <cell r="AIL149">
            <v>6.920903955</v>
          </cell>
          <cell r="AIM149">
            <v>6.8531468530000001</v>
          </cell>
          <cell r="AIN149">
            <v>7.7562326869999998</v>
          </cell>
          <cell r="AIO149">
            <v>7.2702331960000004</v>
          </cell>
          <cell r="AIP149">
            <v>7.7868852459999998</v>
          </cell>
          <cell r="AIQ149">
            <v>8.6253369269999993</v>
          </cell>
          <cell r="AIR149">
            <v>8.5978835979999992</v>
          </cell>
          <cell r="AIS149">
            <v>9.2207792210000008</v>
          </cell>
          <cell r="AIT149">
            <v>9.7964376590000004</v>
          </cell>
          <cell r="AIU149">
            <v>11.042183619999999</v>
          </cell>
          <cell r="AIV149">
            <v>8.7762669960000004</v>
          </cell>
          <cell r="AIW149">
            <v>8.9219330859999992</v>
          </cell>
          <cell r="AIX149">
            <v>10.27227723</v>
          </cell>
          <cell r="AIY149">
            <v>9.6894409939999999</v>
          </cell>
          <cell r="AIZ149">
            <v>9.1358024689999997</v>
          </cell>
          <cell r="AJA149">
            <v>9.1245376080000007</v>
          </cell>
          <cell r="AJB149">
            <v>9.9630996310000004</v>
          </cell>
          <cell r="AJC149">
            <v>9.9264705880000008</v>
          </cell>
          <cell r="AJD149">
            <v>9.9635479950000008</v>
          </cell>
          <cell r="AJE149">
            <v>10.036275699999999</v>
          </cell>
          <cell r="AJF149">
            <v>10.33653846</v>
          </cell>
          <cell r="AJG149">
            <v>10.194174759999999</v>
          </cell>
          <cell r="AJH149">
            <v>10.10962241</v>
          </cell>
          <cell r="AJI149">
            <v>7.2748450770000002</v>
          </cell>
          <cell r="AJJ149">
            <v>5.9771466029999996</v>
          </cell>
          <cell r="AJK149">
            <v>5.5713548810000004</v>
          </cell>
          <cell r="AJL149">
            <v>5.2035270650000003</v>
          </cell>
          <cell r="AJM149">
            <v>5.1541129139999997</v>
          </cell>
          <cell r="AJN149">
            <v>5.4107829760000001</v>
          </cell>
          <cell r="AJO149">
            <v>5.5938508010000003</v>
          </cell>
          <cell r="AJP149">
            <v>5.1536770409999999</v>
          </cell>
          <cell r="AJQ149">
            <v>4.6324301219999997</v>
          </cell>
          <cell r="AJR149">
            <v>3.9509106709999999</v>
          </cell>
          <cell r="AJS149">
            <v>4.172311144</v>
          </cell>
          <cell r="AJT149">
            <v>4.4498359430000001</v>
          </cell>
          <cell r="AJU149">
            <v>4.4867375239999996</v>
          </cell>
          <cell r="AJV149">
            <v>4.7194695749999998</v>
          </cell>
          <cell r="AJW149">
            <v>4.7161619410000002</v>
          </cell>
          <cell r="AJX149">
            <v>4.6812269579999999</v>
          </cell>
          <cell r="AJY149">
            <v>4.8597399350000003</v>
          </cell>
          <cell r="AJZ149">
            <v>4.8188356580000002</v>
          </cell>
          <cell r="AKA149">
            <v>4.7327213590000001</v>
          </cell>
          <cell r="AKB149">
            <v>3.9516540149999999</v>
          </cell>
          <cell r="AKC149">
            <v>3.807342604</v>
          </cell>
          <cell r="AKD149">
            <v>4.2311399510000003</v>
          </cell>
          <cell r="AKE149">
            <v>4.1469498729999996</v>
          </cell>
          <cell r="AKF149">
            <v>3.712846157</v>
          </cell>
          <cell r="AKG149">
            <v>3.7729469010000001</v>
          </cell>
          <cell r="AKH149">
            <v>3.8324130150000002</v>
          </cell>
          <cell r="AKI149">
            <v>3.7457634099999999</v>
          </cell>
          <cell r="AKJ149">
            <v>3.928117522</v>
          </cell>
          <cell r="AKK149">
            <v>3.978690989</v>
          </cell>
          <cell r="AKL149">
            <v>3.8651181120000002</v>
          </cell>
          <cell r="AKM149">
            <v>3.7153627220000001</v>
          </cell>
          <cell r="AKN149">
            <v>3.7153627220000001</v>
          </cell>
          <cell r="AKO149">
            <v>12.24</v>
          </cell>
          <cell r="AKP149">
            <v>11</v>
          </cell>
          <cell r="AKQ149">
            <v>10.51</v>
          </cell>
          <cell r="AKR149">
            <v>10.61</v>
          </cell>
          <cell r="AKS149">
            <v>10.23</v>
          </cell>
          <cell r="AKT149">
            <v>10.77</v>
          </cell>
          <cell r="AKU149">
            <v>10.49</v>
          </cell>
          <cell r="AKV149">
            <v>10.28</v>
          </cell>
          <cell r="AKW149">
            <v>9.84</v>
          </cell>
          <cell r="AKX149">
            <v>8.67</v>
          </cell>
          <cell r="AKY149">
            <v>8.18</v>
          </cell>
          <cell r="AKZ149">
            <v>9.66</v>
          </cell>
          <cell r="ALA149">
            <v>8.6199999999999992</v>
          </cell>
          <cell r="ALB149">
            <v>9.2799999999999994</v>
          </cell>
          <cell r="ALC149">
            <v>11.18</v>
          </cell>
          <cell r="ALD149">
            <v>11.07</v>
          </cell>
          <cell r="ALE149">
            <v>12.29</v>
          </cell>
          <cell r="ALF149">
            <v>13.64</v>
          </cell>
          <cell r="ALG149">
            <v>16.440000000000001</v>
          </cell>
          <cell r="ALH149">
            <v>12.81</v>
          </cell>
          <cell r="ALI149">
            <v>13.32</v>
          </cell>
          <cell r="ALJ149">
            <v>15.56</v>
          </cell>
          <cell r="ALK149">
            <v>14.45</v>
          </cell>
          <cell r="ALL149">
            <v>13.74</v>
          </cell>
          <cell r="ALM149">
            <v>13.72</v>
          </cell>
          <cell r="ALN149">
            <v>15.52</v>
          </cell>
          <cell r="ALO149">
            <v>15.39</v>
          </cell>
          <cell r="ALP149">
            <v>15.21</v>
          </cell>
          <cell r="ALQ149">
            <v>15.45</v>
          </cell>
          <cell r="ALR149">
            <v>16.04</v>
          </cell>
          <cell r="ALS149">
            <v>16.04</v>
          </cell>
          <cell r="ALT149">
            <v>16.04</v>
          </cell>
        </row>
        <row r="150">
          <cell r="A150" t="str">
            <v>Russian Federation</v>
          </cell>
          <cell r="B150" t="str">
            <v>RUS</v>
          </cell>
          <cell r="C150" t="str">
            <v>Very High</v>
          </cell>
          <cell r="E150">
            <v>52</v>
          </cell>
          <cell r="F150">
            <v>0.74299999999999999</v>
          </cell>
          <cell r="G150">
            <v>0.74099999999999999</v>
          </cell>
          <cell r="H150">
            <v>0.72799999999999998</v>
          </cell>
          <cell r="I150">
            <v>0.71</v>
          </cell>
          <cell r="J150">
            <v>0.69799999999999995</v>
          </cell>
          <cell r="K150">
            <v>0.69799999999999995</v>
          </cell>
          <cell r="L150">
            <v>0.70799999999999996</v>
          </cell>
          <cell r="M150">
            <v>0.71599999999999997</v>
          </cell>
          <cell r="N150">
            <v>0.71899999999999997</v>
          </cell>
          <cell r="O150">
            <v>0.72099999999999997</v>
          </cell>
          <cell r="P150">
            <v>0.73199999999999998</v>
          </cell>
          <cell r="Q150">
            <v>0.74</v>
          </cell>
          <cell r="R150">
            <v>0.746</v>
          </cell>
          <cell r="S150">
            <v>0.754</v>
          </cell>
          <cell r="T150">
            <v>0.76100000000000001</v>
          </cell>
          <cell r="U150">
            <v>0.76400000000000001</v>
          </cell>
          <cell r="V150">
            <v>0.77500000000000002</v>
          </cell>
          <cell r="W150">
            <v>0.78600000000000003</v>
          </cell>
          <cell r="X150">
            <v>0.79100000000000004</v>
          </cell>
          <cell r="Y150">
            <v>0.78900000000000003</v>
          </cell>
          <cell r="Z150">
            <v>0.79600000000000004</v>
          </cell>
          <cell r="AA150">
            <v>0.80800000000000005</v>
          </cell>
          <cell r="AB150">
            <v>0.81100000000000005</v>
          </cell>
          <cell r="AC150">
            <v>0.81699999999999995</v>
          </cell>
          <cell r="AD150">
            <v>0.81799999999999995</v>
          </cell>
          <cell r="AE150">
            <v>0.82399999999999995</v>
          </cell>
          <cell r="AF150">
            <v>0.82799999999999996</v>
          </cell>
          <cell r="AG150">
            <v>0.83299999999999996</v>
          </cell>
          <cell r="AH150">
            <v>0.84099999999999997</v>
          </cell>
          <cell r="AI150">
            <v>0.84499999999999997</v>
          </cell>
          <cell r="AJ150">
            <v>0.83</v>
          </cell>
          <cell r="AK150">
            <v>0.82199999999999995</v>
          </cell>
          <cell r="AL150">
            <v>68.535399999999996</v>
          </cell>
          <cell r="AM150">
            <v>68.424599999999998</v>
          </cell>
          <cell r="AN150">
            <v>67.56</v>
          </cell>
          <cell r="AO150">
            <v>65.019000000000005</v>
          </cell>
          <cell r="AP150">
            <v>63.935400000000001</v>
          </cell>
          <cell r="AQ150">
            <v>64.100999999999999</v>
          </cell>
          <cell r="AR150">
            <v>65.421700000000001</v>
          </cell>
          <cell r="AS150">
            <v>66.364500000000007</v>
          </cell>
          <cell r="AT150">
            <v>66.772199999999998</v>
          </cell>
          <cell r="AU150">
            <v>65.630600000000001</v>
          </cell>
          <cell r="AV150">
            <v>65.271100000000004</v>
          </cell>
          <cell r="AW150">
            <v>65.416600000000003</v>
          </cell>
          <cell r="AX150">
            <v>65.140100000000004</v>
          </cell>
          <cell r="AY150">
            <v>65.263999999999996</v>
          </cell>
          <cell r="AZ150">
            <v>65.903999999999996</v>
          </cell>
          <cell r="BA150">
            <v>66.074600000000004</v>
          </cell>
          <cell r="BB150">
            <v>67.2791</v>
          </cell>
          <cell r="BC150">
            <v>68.153499999999994</v>
          </cell>
          <cell r="BD150">
            <v>68.494299999999996</v>
          </cell>
          <cell r="BE150">
            <v>69.211600000000004</v>
          </cell>
          <cell r="BF150">
            <v>69.385999999999996</v>
          </cell>
          <cell r="BG150">
            <v>70.398099999999999</v>
          </cell>
          <cell r="BH150">
            <v>70.769499999999994</v>
          </cell>
          <cell r="BI150">
            <v>71.302499999999995</v>
          </cell>
          <cell r="BJ150">
            <v>71.566400000000002</v>
          </cell>
          <cell r="BK150">
            <v>72.1006</v>
          </cell>
          <cell r="BL150">
            <v>72.660899999999998</v>
          </cell>
          <cell r="BM150">
            <v>73.374300000000005</v>
          </cell>
          <cell r="BN150">
            <v>73.530600000000007</v>
          </cell>
          <cell r="BO150">
            <v>73.933199999999999</v>
          </cell>
          <cell r="BP150">
            <v>71.342299999999994</v>
          </cell>
          <cell r="BQ150">
            <v>69.418999999999997</v>
          </cell>
          <cell r="BR150">
            <v>12.824439999999999</v>
          </cell>
          <cell r="BS150">
            <v>12.665570260000001</v>
          </cell>
          <cell r="BT150">
            <v>12.400500299999999</v>
          </cell>
          <cell r="BU150">
            <v>12.0488596</v>
          </cell>
          <cell r="BV150">
            <v>11.792730329999999</v>
          </cell>
          <cell r="BW150">
            <v>11.778570179999999</v>
          </cell>
          <cell r="BX150">
            <v>11.89381981</v>
          </cell>
          <cell r="BY150">
            <v>11.892860410000001</v>
          </cell>
          <cell r="BZ150">
            <v>11.97801971</v>
          </cell>
          <cell r="CA150">
            <v>12.11678028</v>
          </cell>
          <cell r="CB150">
            <v>12.570317749999999</v>
          </cell>
          <cell r="CC150">
            <v>13.023855210000001</v>
          </cell>
          <cell r="CD150">
            <v>13.47739267</v>
          </cell>
          <cell r="CE150">
            <v>13.930930139999999</v>
          </cell>
          <cell r="CF150">
            <v>13.841315270000001</v>
          </cell>
          <cell r="CG150">
            <v>13.751700400000001</v>
          </cell>
          <cell r="CH150">
            <v>13.778409959999999</v>
          </cell>
          <cell r="CI150">
            <v>13.885100359999999</v>
          </cell>
          <cell r="CJ150">
            <v>13.98149967</v>
          </cell>
          <cell r="CK150">
            <v>13.72636986</v>
          </cell>
          <cell r="CL150">
            <v>14.18549013</v>
          </cell>
          <cell r="CM150">
            <v>14.644610399999999</v>
          </cell>
          <cell r="CN150">
            <v>14.571889880000001</v>
          </cell>
          <cell r="CO150">
            <v>14.755379680000001</v>
          </cell>
          <cell r="CP150">
            <v>14.771519659999999</v>
          </cell>
          <cell r="CQ150">
            <v>15.129099849999999</v>
          </cell>
          <cell r="CR150">
            <v>15.20600986</v>
          </cell>
          <cell r="CS150">
            <v>15.02735043</v>
          </cell>
          <cell r="CT150">
            <v>15.7072401</v>
          </cell>
          <cell r="CU150">
            <v>15.76636982</v>
          </cell>
          <cell r="CV150">
            <v>15.76636982</v>
          </cell>
          <cell r="CW150">
            <v>15.76636982</v>
          </cell>
          <cell r="CX150">
            <v>9.6523863649999999</v>
          </cell>
          <cell r="CY150">
            <v>9.8408841460000005</v>
          </cell>
          <cell r="CZ150">
            <v>10.02938193</v>
          </cell>
          <cell r="DA150">
            <v>10.21787971</v>
          </cell>
          <cell r="DB150">
            <v>10.406377490000001</v>
          </cell>
          <cell r="DC150">
            <v>10.594875269999999</v>
          </cell>
          <cell r="DD150">
            <v>10.887371829999999</v>
          </cell>
          <cell r="DE150">
            <v>11.17986838</v>
          </cell>
          <cell r="DF150">
            <v>11.47236494</v>
          </cell>
          <cell r="DG150">
            <v>11.7648615</v>
          </cell>
          <cell r="DH150">
            <v>12.057358049999999</v>
          </cell>
          <cell r="DI150">
            <v>12.118024</v>
          </cell>
          <cell r="DJ150">
            <v>12.17868996</v>
          </cell>
          <cell r="DK150">
            <v>12.208064909999999</v>
          </cell>
          <cell r="DL150">
            <v>12.237439869999999</v>
          </cell>
          <cell r="DM150">
            <v>12.26681483</v>
          </cell>
          <cell r="DN150">
            <v>12.29618979</v>
          </cell>
          <cell r="DO150">
            <v>12.325564740000001</v>
          </cell>
          <cell r="DP150">
            <v>12.354939699999999</v>
          </cell>
          <cell r="DQ150">
            <v>12.384314659999999</v>
          </cell>
          <cell r="DR150">
            <v>12.41368961</v>
          </cell>
          <cell r="DS150">
            <v>12.420902099999999</v>
          </cell>
          <cell r="DT150">
            <v>12.43921641</v>
          </cell>
          <cell r="DU150">
            <v>12.475507070000001</v>
          </cell>
          <cell r="DV150">
            <v>12.49168978</v>
          </cell>
          <cell r="DW150">
            <v>12.53258866</v>
          </cell>
          <cell r="DX150">
            <v>12.564021589999999</v>
          </cell>
          <cell r="DY150">
            <v>12.723374379999999</v>
          </cell>
          <cell r="DZ150">
            <v>12.72389289</v>
          </cell>
          <cell r="EA150">
            <v>12.774288049999999</v>
          </cell>
          <cell r="EB150">
            <v>12.774288049999999</v>
          </cell>
          <cell r="EC150">
            <v>12.774288049999999</v>
          </cell>
          <cell r="ED150">
            <v>21447.82461</v>
          </cell>
          <cell r="EE150">
            <v>20289.247429999999</v>
          </cell>
          <cell r="EF150">
            <v>17177.257450000001</v>
          </cell>
          <cell r="EG150">
            <v>15713.399670000001</v>
          </cell>
          <cell r="EH150">
            <v>13825.24638</v>
          </cell>
          <cell r="EI150">
            <v>13206.559310000001</v>
          </cell>
          <cell r="EJ150">
            <v>12659.25684</v>
          </cell>
          <cell r="EK150">
            <v>12768.818020000001</v>
          </cell>
          <cell r="EL150">
            <v>11865.19326</v>
          </cell>
          <cell r="EM150">
            <v>12709.26548</v>
          </cell>
          <cell r="EN150">
            <v>14185.34693</v>
          </cell>
          <cell r="EO150">
            <v>15178.084140000001</v>
          </cell>
          <cell r="EP150">
            <v>15886.59368</v>
          </cell>
          <cell r="EQ150">
            <v>16926.01007</v>
          </cell>
          <cell r="ER150">
            <v>18366.393769999999</v>
          </cell>
          <cell r="ES150">
            <v>19541.549319999998</v>
          </cell>
          <cell r="ET150">
            <v>21083.292580000001</v>
          </cell>
          <cell r="EU150">
            <v>23081.19442</v>
          </cell>
          <cell r="EV150">
            <v>24119.89487</v>
          </cell>
          <cell r="EW150">
            <v>22201.955730000001</v>
          </cell>
          <cell r="EX150">
            <v>23185.285660000001</v>
          </cell>
          <cell r="EY150">
            <v>24157.056400000001</v>
          </cell>
          <cell r="EZ150">
            <v>25053.793450000001</v>
          </cell>
          <cell r="FA150">
            <v>25335.325440000001</v>
          </cell>
          <cell r="FB150">
            <v>25127.727269999999</v>
          </cell>
          <cell r="FC150">
            <v>24770.751660000002</v>
          </cell>
          <cell r="FD150">
            <v>24798.29278</v>
          </cell>
          <cell r="FE150">
            <v>25233.842570000001</v>
          </cell>
          <cell r="FF150">
            <v>25977.612120000002</v>
          </cell>
          <cell r="FG150">
            <v>26317.80587</v>
          </cell>
          <cell r="FH150">
            <v>25837.99768</v>
          </cell>
          <cell r="FI150">
            <v>27166.30891</v>
          </cell>
          <cell r="FJ150">
            <v>1</v>
          </cell>
          <cell r="FX150">
            <v>1.05</v>
          </cell>
          <cell r="FY150">
            <v>1.05</v>
          </cell>
          <cell r="FZ150">
            <v>1.05</v>
          </cell>
          <cell r="GA150">
            <v>1.042</v>
          </cell>
          <cell r="GB150">
            <v>1.038</v>
          </cell>
          <cell r="GC150">
            <v>1.0349999999999999</v>
          </cell>
          <cell r="GD150">
            <v>1.0309999999999999</v>
          </cell>
          <cell r="GE150">
            <v>1.032</v>
          </cell>
          <cell r="GF150">
            <v>1.03</v>
          </cell>
          <cell r="GG150">
            <v>1.026</v>
          </cell>
          <cell r="GH150">
            <v>1.0229999999999999</v>
          </cell>
          <cell r="GI150">
            <v>1.02</v>
          </cell>
          <cell r="GJ150">
            <v>1.018</v>
          </cell>
          <cell r="GK150">
            <v>1.0169999999999999</v>
          </cell>
          <cell r="GL150">
            <v>1.0049999999999999</v>
          </cell>
          <cell r="GM150">
            <v>1.0109999999999999</v>
          </cell>
          <cell r="GN150">
            <v>1.0029999999999999</v>
          </cell>
          <cell r="GO150">
            <v>1.0129999999999999</v>
          </cell>
          <cell r="GP150">
            <v>1.016</v>
          </cell>
          <cell r="HD150">
            <v>0.77235186600000005</v>
          </cell>
          <cell r="HE150">
            <v>0.77954717399999995</v>
          </cell>
          <cell r="HF150">
            <v>0.78326945400000003</v>
          </cell>
          <cell r="HG150">
            <v>0.79096326299999997</v>
          </cell>
          <cell r="HH150">
            <v>0.79962042600000005</v>
          </cell>
          <cell r="HI150">
            <v>0.80353016799999999</v>
          </cell>
          <cell r="HJ150">
            <v>0.79970635499999998</v>
          </cell>
          <cell r="HK150">
            <v>0.80808743699999996</v>
          </cell>
          <cell r="HL150">
            <v>0.81892870900000003</v>
          </cell>
          <cell r="HM150">
            <v>0.82042554099999998</v>
          </cell>
          <cell r="HN150">
            <v>0.82463586200000005</v>
          </cell>
          <cell r="HO150">
            <v>0.82486786099999998</v>
          </cell>
          <cell r="HP150">
            <v>0.82999093499999999</v>
          </cell>
          <cell r="HQ150">
            <v>0.83328570800000001</v>
          </cell>
          <cell r="HR150">
            <v>0.83239413200000001</v>
          </cell>
          <cell r="HS150">
            <v>0.84422130500000003</v>
          </cell>
          <cell r="HT150">
            <v>0.84427524799999998</v>
          </cell>
          <cell r="HU150">
            <v>0.83451827099999998</v>
          </cell>
          <cell r="HV150">
            <v>0.82847483499999997</v>
          </cell>
          <cell r="HW150">
            <v>73.812600000000003</v>
          </cell>
          <cell r="HX150">
            <v>73.891900000000007</v>
          </cell>
          <cell r="HY150">
            <v>73.575900000000004</v>
          </cell>
          <cell r="HZ150">
            <v>72.002499999999998</v>
          </cell>
          <cell r="IA150">
            <v>71.447900000000004</v>
          </cell>
          <cell r="IB150">
            <v>71.590999999999994</v>
          </cell>
          <cell r="IC150">
            <v>72.252499999999998</v>
          </cell>
          <cell r="ID150">
            <v>72.5428</v>
          </cell>
          <cell r="IE150">
            <v>72.818200000000004</v>
          </cell>
          <cell r="IF150">
            <v>72.258799999999994</v>
          </cell>
          <cell r="IG150">
            <v>72.278700000000001</v>
          </cell>
          <cell r="IH150">
            <v>72.429900000000004</v>
          </cell>
          <cell r="II150">
            <v>72.254499999999993</v>
          </cell>
          <cell r="IJ150">
            <v>72.369699999999995</v>
          </cell>
          <cell r="IK150">
            <v>72.994600000000005</v>
          </cell>
          <cell r="IL150">
            <v>73.150000000000006</v>
          </cell>
          <cell r="IM150">
            <v>73.832899999999995</v>
          </cell>
          <cell r="IN150">
            <v>74.478700000000003</v>
          </cell>
          <cell r="IO150">
            <v>74.747600000000006</v>
          </cell>
          <cell r="IP150">
            <v>75.254300000000001</v>
          </cell>
          <cell r="IQ150">
            <v>75.324100000000001</v>
          </cell>
          <cell r="IR150">
            <v>76.190899999999999</v>
          </cell>
          <cell r="IS150">
            <v>76.3767</v>
          </cell>
          <cell r="IT150">
            <v>76.755799999999994</v>
          </cell>
          <cell r="IU150">
            <v>76.994699999999995</v>
          </cell>
          <cell r="IV150">
            <v>77.420100000000005</v>
          </cell>
          <cell r="IW150">
            <v>77.883499999999998</v>
          </cell>
          <cell r="IX150">
            <v>78.332800000000006</v>
          </cell>
          <cell r="IY150">
            <v>78.470799999999997</v>
          </cell>
          <cell r="IZ150">
            <v>78.768199999999993</v>
          </cell>
          <cell r="JA150">
            <v>76.387200000000007</v>
          </cell>
          <cell r="JB150">
            <v>74.7727</v>
          </cell>
          <cell r="JP150">
            <v>14.427980420000001</v>
          </cell>
          <cell r="JQ150">
            <v>14.3803401</v>
          </cell>
          <cell r="JR150">
            <v>14.33269978</v>
          </cell>
          <cell r="JS150">
            <v>14.34547997</v>
          </cell>
          <cell r="JT150">
            <v>14.4369297</v>
          </cell>
          <cell r="JU150">
            <v>14.515879630000001</v>
          </cell>
          <cell r="JV150">
            <v>14.26294994</v>
          </cell>
          <cell r="JW150">
            <v>14.71337986</v>
          </cell>
          <cell r="JX150">
            <v>15.163809779999999</v>
          </cell>
          <cell r="JY150">
            <v>14.98443031</v>
          </cell>
          <cell r="JZ150">
            <v>15.15054035</v>
          </cell>
          <cell r="KA150">
            <v>15.07853031</v>
          </cell>
          <cell r="KB150">
            <v>15.448069569999999</v>
          </cell>
          <cell r="KC150">
            <v>15.506710050000001</v>
          </cell>
          <cell r="KD150">
            <v>15.25936031</v>
          </cell>
          <cell r="KE150">
            <v>15.92144966</v>
          </cell>
          <cell r="KF150">
            <v>15.977979660000001</v>
          </cell>
          <cell r="KG150">
            <v>15.977979660000001</v>
          </cell>
          <cell r="KH150">
            <v>15.977979660000001</v>
          </cell>
          <cell r="KI150">
            <v>9.4017747489999994</v>
          </cell>
          <cell r="KJ150">
            <v>9.6424421890000005</v>
          </cell>
          <cell r="KK150">
            <v>9.8831096289999998</v>
          </cell>
          <cell r="KL150">
            <v>10.123777069999999</v>
          </cell>
          <cell r="KM150">
            <v>10.36444451</v>
          </cell>
          <cell r="KN150">
            <v>10.58146657</v>
          </cell>
          <cell r="KO150">
            <v>10.931250070000001</v>
          </cell>
          <cell r="KP150">
            <v>11.25738819</v>
          </cell>
          <cell r="KQ150">
            <v>11.58352631</v>
          </cell>
          <cell r="KR150">
            <v>11.909664429999999</v>
          </cell>
          <cell r="KS150">
            <v>12.23580254</v>
          </cell>
          <cell r="KT150">
            <v>12.31227631</v>
          </cell>
          <cell r="KU150">
            <v>12.388750079999999</v>
          </cell>
          <cell r="KV150">
            <v>12.390963790000001</v>
          </cell>
          <cell r="KW150">
            <v>12.393177509999999</v>
          </cell>
          <cell r="KX150">
            <v>12.39539123</v>
          </cell>
          <cell r="KY150">
            <v>12.397604940000001</v>
          </cell>
          <cell r="KZ150">
            <v>12.399818659999999</v>
          </cell>
          <cell r="LA150">
            <v>12.40203238</v>
          </cell>
          <cell r="LB150">
            <v>12.404246089999999</v>
          </cell>
          <cell r="LC150">
            <v>12.406459809999999</v>
          </cell>
          <cell r="LD150">
            <v>12.41809615</v>
          </cell>
          <cell r="LE150">
            <v>12.44540683</v>
          </cell>
          <cell r="LF150">
            <v>12.47678002</v>
          </cell>
          <cell r="LG150">
            <v>12.49069046</v>
          </cell>
          <cell r="LH150">
            <v>12.535577610000001</v>
          </cell>
          <cell r="LI150">
            <v>12.56592433</v>
          </cell>
          <cell r="LJ150">
            <v>12.700379099999999</v>
          </cell>
          <cell r="LK150">
            <v>12.70628338</v>
          </cell>
          <cell r="LL150">
            <v>12.75277374</v>
          </cell>
          <cell r="LM150">
            <v>12.75277374</v>
          </cell>
          <cell r="LN150">
            <v>12.75277374</v>
          </cell>
          <cell r="LO150">
            <v>16479.5736</v>
          </cell>
          <cell r="LP150">
            <v>15570.967360000001</v>
          </cell>
          <cell r="LQ150">
            <v>13156.67179</v>
          </cell>
          <cell r="LR150">
            <v>11965.65396</v>
          </cell>
          <cell r="LS150">
            <v>10474.646269999999</v>
          </cell>
          <cell r="LT150">
            <v>9989.4621729999999</v>
          </cell>
          <cell r="LU150">
            <v>9586.4907239999993</v>
          </cell>
          <cell r="LV150">
            <v>9716.077362</v>
          </cell>
          <cell r="LW150">
            <v>9053.5458490000001</v>
          </cell>
          <cell r="LX150">
            <v>9819.2255839999998</v>
          </cell>
          <cell r="LY150">
            <v>10972.05611</v>
          </cell>
          <cell r="LZ150">
            <v>11734.66195</v>
          </cell>
          <cell r="MA150">
            <v>12408.043900000001</v>
          </cell>
          <cell r="MB150">
            <v>13228.71104</v>
          </cell>
          <cell r="MC150">
            <v>14377.44665</v>
          </cell>
          <cell r="MD150">
            <v>15324.392760000001</v>
          </cell>
          <cell r="ME150">
            <v>16569.364460000001</v>
          </cell>
          <cell r="MF150">
            <v>18080.905470000002</v>
          </cell>
          <cell r="MG150">
            <v>18723.134870000002</v>
          </cell>
          <cell r="MH150">
            <v>17283.23288</v>
          </cell>
          <cell r="MI150">
            <v>18636.95909</v>
          </cell>
          <cell r="MJ150">
            <v>19450.291109999998</v>
          </cell>
          <cell r="MK150">
            <v>20174.457989999999</v>
          </cell>
          <cell r="ML150">
            <v>20342.003840000001</v>
          </cell>
          <cell r="MM150">
            <v>20157.93953</v>
          </cell>
          <cell r="MN150">
            <v>19820.67799</v>
          </cell>
          <cell r="MO150">
            <v>19859.550729999999</v>
          </cell>
          <cell r="MP150">
            <v>18992.198390000001</v>
          </cell>
          <cell r="MQ150">
            <v>20908.29982</v>
          </cell>
          <cell r="MR150">
            <v>19962.204409999998</v>
          </cell>
          <cell r="MS150">
            <v>20870.360479999999</v>
          </cell>
          <cell r="MT150">
            <v>21857.332460000001</v>
          </cell>
          <cell r="NH150">
            <v>0.73589645800000003</v>
          </cell>
          <cell r="NI150">
            <v>0.74259657000000001</v>
          </cell>
          <cell r="NJ150">
            <v>0.74588965600000001</v>
          </cell>
          <cell r="NK150">
            <v>0.75879587699999995</v>
          </cell>
          <cell r="NL150">
            <v>0.77038683900000005</v>
          </cell>
          <cell r="NM150">
            <v>0.77656398699999996</v>
          </cell>
          <cell r="NN150">
            <v>0.77569364299999999</v>
          </cell>
          <cell r="NO150">
            <v>0.78299871899999995</v>
          </cell>
          <cell r="NP150">
            <v>0.79507782199999999</v>
          </cell>
          <cell r="NQ150">
            <v>0.79995470700000004</v>
          </cell>
          <cell r="NR150">
            <v>0.80641406599999998</v>
          </cell>
          <cell r="NS150">
            <v>0.80877831099999997</v>
          </cell>
          <cell r="NT150">
            <v>0.81507982099999998</v>
          </cell>
          <cell r="NU150">
            <v>0.81969191699999999</v>
          </cell>
          <cell r="NV150">
            <v>0.82864371800000003</v>
          </cell>
          <cell r="NW150">
            <v>0.83501128099999999</v>
          </cell>
          <cell r="NX150">
            <v>0.84148988899999999</v>
          </cell>
          <cell r="NY150">
            <v>0.82389668699999996</v>
          </cell>
          <cell r="NZ150">
            <v>0.81516102999999995</v>
          </cell>
          <cell r="OA150">
            <v>62.971699999999998</v>
          </cell>
          <cell r="OB150">
            <v>62.746299999999998</v>
          </cell>
          <cell r="OC150">
            <v>61.535499999999999</v>
          </cell>
          <cell r="OD150">
            <v>58.539200000000001</v>
          </cell>
          <cell r="OE150">
            <v>57.236699999999999</v>
          </cell>
          <cell r="OF150">
            <v>57.398800000000001</v>
          </cell>
          <cell r="OG150">
            <v>59.067399999999999</v>
          </cell>
          <cell r="OH150">
            <v>60.4285</v>
          </cell>
          <cell r="OI150">
            <v>60.926299999999998</v>
          </cell>
          <cell r="OJ150">
            <v>59.471299999999999</v>
          </cell>
          <cell r="OK150">
            <v>58.906100000000002</v>
          </cell>
          <cell r="OL150">
            <v>59.056899999999999</v>
          </cell>
          <cell r="OM150">
            <v>58.750700000000002</v>
          </cell>
          <cell r="ON150">
            <v>58.883200000000002</v>
          </cell>
          <cell r="OO150">
            <v>59.476599999999998</v>
          </cell>
          <cell r="OP150">
            <v>59.650399999999998</v>
          </cell>
          <cell r="OQ150">
            <v>61.102499999999999</v>
          </cell>
          <cell r="OR150">
            <v>62.072899999999997</v>
          </cell>
          <cell r="OS150">
            <v>62.453400000000002</v>
          </cell>
          <cell r="OT150">
            <v>63.277999999999999</v>
          </cell>
          <cell r="OU150">
            <v>63.534199999999998</v>
          </cell>
          <cell r="OV150">
            <v>64.585700000000003</v>
          </cell>
          <cell r="OW150">
            <v>65.088499999999996</v>
          </cell>
          <cell r="OX150">
            <v>65.722899999999996</v>
          </cell>
          <cell r="OY150">
            <v>66.009799999999998</v>
          </cell>
          <cell r="OZ150">
            <v>66.611800000000002</v>
          </cell>
          <cell r="PA150">
            <v>67.2239</v>
          </cell>
          <cell r="PB150">
            <v>68.124600000000001</v>
          </cell>
          <cell r="PC150">
            <v>68.306899999999999</v>
          </cell>
          <cell r="PD150">
            <v>68.787999999999997</v>
          </cell>
          <cell r="PE150">
            <v>66.171899999999994</v>
          </cell>
          <cell r="PF150">
            <v>64.208500000000001</v>
          </cell>
          <cell r="PT150">
            <v>13.44929028</v>
          </cell>
          <cell r="PU150">
            <v>13.319545270000001</v>
          </cell>
          <cell r="PV150">
            <v>13.18980026</v>
          </cell>
          <cell r="PW150">
            <v>13.230979919999999</v>
          </cell>
          <cell r="PX150">
            <v>13.35173988</v>
          </cell>
          <cell r="PY150">
            <v>13.464289669999999</v>
          </cell>
          <cell r="PZ150">
            <v>13.207360270000001</v>
          </cell>
          <cell r="QA150">
            <v>13.675975319999999</v>
          </cell>
          <cell r="QB150">
            <v>14.14459038</v>
          </cell>
          <cell r="QC150">
            <v>14.1756897</v>
          </cell>
          <cell r="QD150">
            <v>14.37734985</v>
          </cell>
          <cell r="QE150">
            <v>14.47840023</v>
          </cell>
          <cell r="QF150">
            <v>14.82524967</v>
          </cell>
          <cell r="QG150">
            <v>14.91975021</v>
          </cell>
          <cell r="QH150">
            <v>14.805109979999999</v>
          </cell>
          <cell r="QI150">
            <v>15.50271034</v>
          </cell>
          <cell r="QJ150">
            <v>15.563810350000001</v>
          </cell>
          <cell r="QK150">
            <v>15.563810350000001</v>
          </cell>
          <cell r="QL150">
            <v>15.563810350000001</v>
          </cell>
          <cell r="QM150">
            <v>9.9738669879999993</v>
          </cell>
          <cell r="QN150">
            <v>10.100750379999999</v>
          </cell>
          <cell r="QO150">
            <v>10.22763378</v>
          </cell>
          <cell r="QP150">
            <v>10.35451718</v>
          </cell>
          <cell r="QQ150">
            <v>10.48140057</v>
          </cell>
          <cell r="QR150">
            <v>10.60828397</v>
          </cell>
          <cell r="QS150">
            <v>10.859970710000001</v>
          </cell>
          <cell r="QT150">
            <v>11.111657449999999</v>
          </cell>
          <cell r="QU150">
            <v>11.36334418</v>
          </cell>
          <cell r="QV150">
            <v>11.615030920000001</v>
          </cell>
          <cell r="QW150">
            <v>11.866717660000001</v>
          </cell>
          <cell r="QX150">
            <v>11.906238719999999</v>
          </cell>
          <cell r="QY150">
            <v>11.94575977</v>
          </cell>
          <cell r="QZ150">
            <v>12.00539231</v>
          </cell>
          <cell r="RA150">
            <v>12.06502485</v>
          </cell>
          <cell r="RB150">
            <v>12.124657389999999</v>
          </cell>
          <cell r="RC150">
            <v>12.18428993</v>
          </cell>
          <cell r="RD150">
            <v>12.243922469999999</v>
          </cell>
          <cell r="RE150">
            <v>12.30355501</v>
          </cell>
          <cell r="RF150">
            <v>12.363187549999999</v>
          </cell>
          <cell r="RG150">
            <v>12.42282009</v>
          </cell>
          <cell r="RH150">
            <v>12.42507661</v>
          </cell>
          <cell r="RI150">
            <v>12.43292194</v>
          </cell>
          <cell r="RJ150">
            <v>12.474115429999999</v>
          </cell>
          <cell r="RK150">
            <v>12.493016470000001</v>
          </cell>
          <cell r="RL150">
            <v>12.52874929</v>
          </cell>
          <cell r="RM150">
            <v>12.56180071</v>
          </cell>
          <cell r="RN150">
            <v>12.755960440000001</v>
          </cell>
          <cell r="RO150">
            <v>12.750325739999999</v>
          </cell>
          <cell r="RP150">
            <v>12.80649889</v>
          </cell>
          <cell r="RQ150">
            <v>12.80649889</v>
          </cell>
          <cell r="RR150">
            <v>12.80649889</v>
          </cell>
          <cell r="RS150">
            <v>27082.565269999999</v>
          </cell>
          <cell r="RT150">
            <v>25634.497500000001</v>
          </cell>
          <cell r="RU150">
            <v>21730.08653</v>
          </cell>
          <cell r="RV150">
            <v>19957.893660000002</v>
          </cell>
          <cell r="RW150">
            <v>17623.80012</v>
          </cell>
          <cell r="RX150">
            <v>16860.309840000002</v>
          </cell>
          <cell r="RY150">
            <v>16155.13859</v>
          </cell>
          <cell r="RZ150">
            <v>16245.60742</v>
          </cell>
          <cell r="SA150">
            <v>15068.82199</v>
          </cell>
          <cell r="SB150">
            <v>16003.690280000001</v>
          </cell>
          <cell r="SC150">
            <v>17852.354329999998</v>
          </cell>
          <cell r="SD150">
            <v>19114.987550000002</v>
          </cell>
          <cell r="SE150">
            <v>19872.5003</v>
          </cell>
          <cell r="SF150">
            <v>21174.284650000001</v>
          </cell>
          <cell r="SG150">
            <v>22964.826430000001</v>
          </cell>
          <cell r="SH150">
            <v>24420.017639999998</v>
          </cell>
          <cell r="SI150">
            <v>26320.47608</v>
          </cell>
          <cell r="SJ150">
            <v>28891.7703</v>
          </cell>
          <cell r="SK150">
            <v>30395.554179999999</v>
          </cell>
          <cell r="SL150">
            <v>27922.9208</v>
          </cell>
          <cell r="SM150">
            <v>28473.378799999999</v>
          </cell>
          <cell r="SN150">
            <v>29624.33034</v>
          </cell>
          <cell r="SO150">
            <v>30714.538649999999</v>
          </cell>
          <cell r="SP150">
            <v>31120.643469999999</v>
          </cell>
          <cell r="SQ150">
            <v>30879.379209999999</v>
          </cell>
          <cell r="SR150">
            <v>30494.92727</v>
          </cell>
          <cell r="SS150">
            <v>30505.07159</v>
          </cell>
          <cell r="ST150">
            <v>32440.345290000001</v>
          </cell>
          <cell r="SU150">
            <v>31825.922299999998</v>
          </cell>
          <cell r="SV150">
            <v>33644.913079999998</v>
          </cell>
          <cell r="SW150">
            <v>31564.330559999999</v>
          </cell>
          <cell r="SX150">
            <v>33288.059880000001</v>
          </cell>
          <cell r="SY150">
            <v>0.71199999999999997</v>
          </cell>
          <cell r="SZ150">
            <v>0.72</v>
          </cell>
          <cell r="TA150">
            <v>0.72199999999999998</v>
          </cell>
          <cell r="TB150">
            <v>0.73299999999999998</v>
          </cell>
          <cell r="TC150">
            <v>0.73699999999999999</v>
          </cell>
          <cell r="TD150">
            <v>0.745</v>
          </cell>
          <cell r="TE150">
            <v>0.751</v>
          </cell>
          <cell r="TF150">
            <v>0.75900000000000001</v>
          </cell>
          <cell r="TG150">
            <v>0.76900000000000002</v>
          </cell>
          <cell r="TH150">
            <v>0.77300000000000002</v>
          </cell>
          <cell r="TI150">
            <v>0.75800000000000001</v>
          </cell>
          <cell r="TJ150">
            <v>0.751</v>
          </cell>
          <cell r="TK150">
            <v>10.35046223</v>
          </cell>
          <cell r="TL150">
            <v>10.567521210000001</v>
          </cell>
          <cell r="TM150">
            <v>10.64857574</v>
          </cell>
          <cell r="TN150">
            <v>9.9886070280000006</v>
          </cell>
          <cell r="TO150">
            <v>9.6609216510000007</v>
          </cell>
          <cell r="TP150">
            <v>9.3009996850000007</v>
          </cell>
          <cell r="TQ150">
            <v>9.0348377160000002</v>
          </cell>
          <cell r="TR150">
            <v>8.5650503069999999</v>
          </cell>
          <cell r="TS150">
            <v>8.3153909509999995</v>
          </cell>
          <cell r="TT150">
            <v>8.2525422590000002</v>
          </cell>
          <cell r="TU150">
            <v>8.4001171610000007</v>
          </cell>
          <cell r="TV150">
            <v>8.4088863549999999</v>
          </cell>
          <cell r="TW150">
            <v>10.552763819999999</v>
          </cell>
          <cell r="TX150">
            <v>10.891089109999999</v>
          </cell>
          <cell r="TY150">
            <v>10.974106040000001</v>
          </cell>
          <cell r="TZ150">
            <v>10.281517750000001</v>
          </cell>
          <cell r="UA150">
            <v>9.9022004890000002</v>
          </cell>
          <cell r="UB150">
            <v>9.5873786410000008</v>
          </cell>
          <cell r="UC150">
            <v>9.2995169079999993</v>
          </cell>
          <cell r="UD150">
            <v>8.8835534210000002</v>
          </cell>
          <cell r="UE150">
            <v>8.5612366229999992</v>
          </cell>
          <cell r="UF150">
            <v>8.5207100590000007</v>
          </cell>
          <cell r="UG150">
            <v>8.6746987949999994</v>
          </cell>
          <cell r="UH150">
            <v>8.6374695859999999</v>
          </cell>
          <cell r="UI150">
            <v>7.9865326879999996</v>
          </cell>
          <cell r="UJ150">
            <v>7.5963926319999997</v>
          </cell>
          <cell r="UK150">
            <v>7.8395562170000002</v>
          </cell>
          <cell r="UL150">
            <v>7.4750270839999997</v>
          </cell>
          <cell r="UM150">
            <v>7.0419249529999997</v>
          </cell>
          <cell r="UN150">
            <v>6.5176310539999998</v>
          </cell>
          <cell r="UO150">
            <v>6.0942101480000002</v>
          </cell>
          <cell r="UP150">
            <v>5.5539789199999996</v>
          </cell>
          <cell r="UQ150">
            <v>5.2271728519999998</v>
          </cell>
          <cell r="UR150">
            <v>5.0766267779999996</v>
          </cell>
          <cell r="US150">
            <v>5.5193514820000003</v>
          </cell>
          <cell r="UT150">
            <v>5.5456590649999997</v>
          </cell>
          <cell r="UU150">
            <v>3.9038539999999999</v>
          </cell>
          <cell r="UV150">
            <v>3.2791709999999998</v>
          </cell>
          <cell r="UW150">
            <v>3.2791709999999998</v>
          </cell>
          <cell r="UX150">
            <v>3.0467939999999998</v>
          </cell>
          <cell r="UY150">
            <v>2.8028400000000002</v>
          </cell>
          <cell r="UZ150">
            <v>2.7123680000000001</v>
          </cell>
          <cell r="VA150">
            <v>2.3463029999999998</v>
          </cell>
          <cell r="VB150">
            <v>2.2071719999999999</v>
          </cell>
          <cell r="VC150">
            <v>2.0760000000000001</v>
          </cell>
          <cell r="VD150">
            <v>2.036</v>
          </cell>
          <cell r="VE150">
            <v>2.036</v>
          </cell>
          <cell r="VF150">
            <v>2.036</v>
          </cell>
          <cell r="VG150">
            <v>19.161000000000001</v>
          </cell>
          <cell r="VH150">
            <v>20.827000000000002</v>
          </cell>
          <cell r="VI150">
            <v>20.827000000000002</v>
          </cell>
          <cell r="VJ150">
            <v>19.443999999999999</v>
          </cell>
          <cell r="VK150">
            <v>19.138000000000002</v>
          </cell>
          <cell r="VL150">
            <v>18.672999999999998</v>
          </cell>
          <cell r="VM150">
            <v>18.664000000000001</v>
          </cell>
          <cell r="VN150">
            <v>17.934000000000001</v>
          </cell>
          <cell r="VO150">
            <v>17.643000000000001</v>
          </cell>
          <cell r="VP150">
            <v>17.645</v>
          </cell>
          <cell r="VQ150">
            <v>17.645</v>
          </cell>
          <cell r="VR150">
            <v>17.645</v>
          </cell>
          <cell r="VS150">
            <v>50</v>
          </cell>
          <cell r="VT150">
            <v>0.44700000000000001</v>
          </cell>
          <cell r="VU150">
            <v>0.44500000000000001</v>
          </cell>
          <cell r="VV150">
            <v>0.44600000000000001</v>
          </cell>
          <cell r="VW150">
            <v>0.45800000000000002</v>
          </cell>
          <cell r="VX150">
            <v>0.46500000000000002</v>
          </cell>
          <cell r="VY150">
            <v>0.45500000000000002</v>
          </cell>
          <cell r="VZ150">
            <v>0.434</v>
          </cell>
          <cell r="WA150">
            <v>0.41499999999999998</v>
          </cell>
          <cell r="WB150">
            <v>0.40100000000000002</v>
          </cell>
          <cell r="WC150">
            <v>0.39100000000000001</v>
          </cell>
          <cell r="WD150">
            <v>0.40300000000000002</v>
          </cell>
          <cell r="WE150">
            <v>0.40100000000000002</v>
          </cell>
          <cell r="WF150">
            <v>0.38900000000000001</v>
          </cell>
          <cell r="WG150">
            <v>0.38700000000000001</v>
          </cell>
          <cell r="WH150">
            <v>0.36799999999999999</v>
          </cell>
          <cell r="WI150">
            <v>0.36399999999999999</v>
          </cell>
          <cell r="WJ150">
            <v>0.35599999999999998</v>
          </cell>
          <cell r="WK150">
            <v>0.32600000000000001</v>
          </cell>
          <cell r="WL150">
            <v>0.32500000000000001</v>
          </cell>
          <cell r="WM150">
            <v>0.318</v>
          </cell>
          <cell r="WN150">
            <v>0.307</v>
          </cell>
          <cell r="WO150">
            <v>0.30099999999999999</v>
          </cell>
          <cell r="WP150">
            <v>0.29199999999999998</v>
          </cell>
          <cell r="WQ150">
            <v>0.28299999999999997</v>
          </cell>
          <cell r="WR150">
            <v>0.27700000000000002</v>
          </cell>
          <cell r="WS150">
            <v>0.253</v>
          </cell>
          <cell r="WT150">
            <v>0.247</v>
          </cell>
          <cell r="WU150">
            <v>0.219</v>
          </cell>
          <cell r="WV150">
            <v>0.21</v>
          </cell>
          <cell r="WW150">
            <v>0.20300000000000001</v>
          </cell>
          <cell r="WX150">
            <v>0.20300000000000001</v>
          </cell>
          <cell r="WY150">
            <v>0.20300000000000001</v>
          </cell>
          <cell r="WZ150">
            <v>63</v>
          </cell>
          <cell r="XA150">
            <v>62</v>
          </cell>
          <cell r="XB150">
            <v>66</v>
          </cell>
          <cell r="XC150">
            <v>81</v>
          </cell>
          <cell r="XD150">
            <v>89</v>
          </cell>
          <cell r="XE150">
            <v>83</v>
          </cell>
          <cell r="XF150">
            <v>71</v>
          </cell>
          <cell r="XG150">
            <v>61</v>
          </cell>
          <cell r="XH150">
            <v>56</v>
          </cell>
          <cell r="XI150">
            <v>57</v>
          </cell>
          <cell r="XJ150">
            <v>56</v>
          </cell>
          <cell r="XK150">
            <v>53</v>
          </cell>
          <cell r="XL150">
            <v>51</v>
          </cell>
          <cell r="XM150">
            <v>49</v>
          </cell>
          <cell r="XN150">
            <v>45</v>
          </cell>
          <cell r="XO150">
            <v>42</v>
          </cell>
          <cell r="XP150">
            <v>36</v>
          </cell>
          <cell r="XQ150">
            <v>32</v>
          </cell>
          <cell r="XR150">
            <v>30</v>
          </cell>
          <cell r="XS150">
            <v>27</v>
          </cell>
          <cell r="XT150">
            <v>25</v>
          </cell>
          <cell r="XU150">
            <v>23</v>
          </cell>
          <cell r="XV150">
            <v>22</v>
          </cell>
          <cell r="XW150">
            <v>20</v>
          </cell>
          <cell r="XX150">
            <v>19</v>
          </cell>
          <cell r="XY150">
            <v>18</v>
          </cell>
          <cell r="XZ150">
            <v>18</v>
          </cell>
          <cell r="YA150">
            <v>17</v>
          </cell>
          <cell r="YB150">
            <v>17</v>
          </cell>
          <cell r="YC150">
            <v>17</v>
          </cell>
          <cell r="YD150">
            <v>17</v>
          </cell>
          <cell r="YE150">
            <v>17</v>
          </cell>
          <cell r="YF150">
            <v>54.33</v>
          </cell>
          <cell r="YG150">
            <v>53.841000000000001</v>
          </cell>
          <cell r="YH150">
            <v>50.713000000000001</v>
          </cell>
          <cell r="YI150">
            <v>48.362000000000002</v>
          </cell>
          <cell r="YJ150">
            <v>48.646999999999998</v>
          </cell>
          <cell r="YK150">
            <v>44.732999999999997</v>
          </cell>
          <cell r="YL150">
            <v>39.661000000000001</v>
          </cell>
          <cell r="YM150">
            <v>36.030999999999999</v>
          </cell>
          <cell r="YN150">
            <v>32.493000000000002</v>
          </cell>
          <cell r="YO150">
            <v>28.774999999999999</v>
          </cell>
          <cell r="YP150">
            <v>27.227</v>
          </cell>
          <cell r="YQ150">
            <v>27.556000000000001</v>
          </cell>
          <cell r="YR150">
            <v>27.901</v>
          </cell>
          <cell r="YS150">
            <v>28.178999999999998</v>
          </cell>
          <cell r="YT150">
            <v>29.03</v>
          </cell>
          <cell r="YU150">
            <v>29.35</v>
          </cell>
          <cell r="YV150">
            <v>30.797000000000001</v>
          </cell>
          <cell r="YW150">
            <v>31.402000000000001</v>
          </cell>
          <cell r="YX150">
            <v>32.75</v>
          </cell>
          <cell r="YY150">
            <v>32.781999999999996</v>
          </cell>
          <cell r="YZ150">
            <v>30.579000000000001</v>
          </cell>
          <cell r="ZA150">
            <v>29.884</v>
          </cell>
          <cell r="ZB150">
            <v>29.422999999999998</v>
          </cell>
          <cell r="ZC150">
            <v>28.497</v>
          </cell>
          <cell r="ZD150">
            <v>27.6</v>
          </cell>
          <cell r="ZE150">
            <v>24.818999999999999</v>
          </cell>
          <cell r="ZF150">
            <v>21.888000000000002</v>
          </cell>
          <cell r="ZG150">
            <v>18.286000000000001</v>
          </cell>
          <cell r="ZH150">
            <v>16.239999999999998</v>
          </cell>
          <cell r="ZI150">
            <v>14.95</v>
          </cell>
          <cell r="ZJ150">
            <v>14.833</v>
          </cell>
          <cell r="ZK150">
            <v>14.988</v>
          </cell>
          <cell r="ZL150">
            <v>81.082152070000006</v>
          </cell>
          <cell r="ZM150">
            <v>82.426417430000001</v>
          </cell>
          <cell r="ZN150">
            <v>83.770682789999995</v>
          </cell>
          <cell r="ZO150">
            <v>85.114948150000004</v>
          </cell>
          <cell r="ZP150">
            <v>86.459213509999998</v>
          </cell>
          <cell r="ZQ150">
            <v>87.803478870000006</v>
          </cell>
          <cell r="ZR150">
            <v>89.473428029999994</v>
          </cell>
          <cell r="ZS150">
            <v>91.143377189999995</v>
          </cell>
          <cell r="ZT150">
            <v>92.813326360000005</v>
          </cell>
          <cell r="ZU150">
            <v>94.483275520000007</v>
          </cell>
          <cell r="ZV150">
            <v>96.153224679999994</v>
          </cell>
          <cell r="ZW150">
            <v>96.658143870000004</v>
          </cell>
          <cell r="ZX150">
            <v>97.163063050000005</v>
          </cell>
          <cell r="ZY150">
            <v>96.578131679999998</v>
          </cell>
          <cell r="ZZ150">
            <v>95.993200299999998</v>
          </cell>
          <cell r="AAA150">
            <v>95.408268930000006</v>
          </cell>
          <cell r="AAB150">
            <v>94.823337550000005</v>
          </cell>
          <cell r="AAC150">
            <v>94.238406179999998</v>
          </cell>
          <cell r="AAD150">
            <v>93.653474810000006</v>
          </cell>
          <cell r="AAE150">
            <v>93.068543430000005</v>
          </cell>
          <cell r="AAF150">
            <v>92.483612059999999</v>
          </cell>
          <cell r="AAG150">
            <v>92.482213090000002</v>
          </cell>
          <cell r="AAH150">
            <v>92.558613870000002</v>
          </cell>
          <cell r="AAI150">
            <v>92.587347649999998</v>
          </cell>
          <cell r="AAJ150">
            <v>92.621085750000006</v>
          </cell>
          <cell r="AAK150">
            <v>92.681794420000003</v>
          </cell>
          <cell r="AAL150">
            <v>92.721938309999999</v>
          </cell>
          <cell r="AAM150">
            <v>92.780914800000005</v>
          </cell>
          <cell r="AAN150">
            <v>92.741915500000005</v>
          </cell>
          <cell r="AAO150">
            <v>92.772867210000001</v>
          </cell>
          <cell r="AAP150">
            <v>92.772867210000001</v>
          </cell>
          <cell r="AAQ150">
            <v>92.772867210000001</v>
          </cell>
          <cell r="AAR150">
            <v>83.939613769999994</v>
          </cell>
          <cell r="AAS150">
            <v>85.517449540000001</v>
          </cell>
          <cell r="AAT150">
            <v>87.0952853</v>
          </cell>
          <cell r="AAU150">
            <v>88.673121069999993</v>
          </cell>
          <cell r="AAV150">
            <v>90.250956830000007</v>
          </cell>
          <cell r="AAW150">
            <v>91.8287926</v>
          </cell>
          <cell r="AAX150">
            <v>92.777991950000001</v>
          </cell>
          <cell r="AAY150">
            <v>93.727191300000001</v>
          </cell>
          <cell r="AAZ150">
            <v>94.676390650000002</v>
          </cell>
          <cell r="ABA150">
            <v>95.625590009999996</v>
          </cell>
          <cell r="ABB150">
            <v>96.574789359999997</v>
          </cell>
          <cell r="ABC150">
            <v>96.85996548</v>
          </cell>
          <cell r="ABD150">
            <v>97.145141600000002</v>
          </cell>
          <cell r="ABE150">
            <v>96.948110580000005</v>
          </cell>
          <cell r="ABF150">
            <v>96.751079559999994</v>
          </cell>
          <cell r="ABG150">
            <v>96.554048539999997</v>
          </cell>
          <cell r="ABH150">
            <v>96.357017519999999</v>
          </cell>
          <cell r="ABI150">
            <v>96.159986500000002</v>
          </cell>
          <cell r="ABJ150">
            <v>95.962955469999997</v>
          </cell>
          <cell r="ABK150">
            <v>95.76592445</v>
          </cell>
          <cell r="ABL150">
            <v>95.568893430000003</v>
          </cell>
          <cell r="ABM150">
            <v>95.541441750000004</v>
          </cell>
          <cell r="ABN150">
            <v>95.613351219999998</v>
          </cell>
          <cell r="ABO150">
            <v>95.641512070000005</v>
          </cell>
          <cell r="ABP150">
            <v>95.714774329999997</v>
          </cell>
          <cell r="ABQ150">
            <v>95.778424540000003</v>
          </cell>
          <cell r="ABR150">
            <v>95.811301389999997</v>
          </cell>
          <cell r="ABS150">
            <v>95.907032279999996</v>
          </cell>
          <cell r="ABT150">
            <v>95.859980809999996</v>
          </cell>
          <cell r="ABU150">
            <v>95.903747289999998</v>
          </cell>
          <cell r="ABV150">
            <v>95.903747289999998</v>
          </cell>
          <cell r="ABW150">
            <v>95.903747289999998</v>
          </cell>
          <cell r="ABX150">
            <v>7.4840764330000003</v>
          </cell>
          <cell r="ABY150">
            <v>7.4840764330000003</v>
          </cell>
          <cell r="ABZ150">
            <v>7.4840764330000003</v>
          </cell>
          <cell r="ACA150">
            <v>7.4840764330000003</v>
          </cell>
          <cell r="ACB150">
            <v>7.4840764330000003</v>
          </cell>
          <cell r="ACC150">
            <v>7.4840764330000003</v>
          </cell>
          <cell r="ACD150">
            <v>7.4840764330000003</v>
          </cell>
          <cell r="ACE150">
            <v>7.4840764330000003</v>
          </cell>
          <cell r="ACF150">
            <v>7.4840764330000003</v>
          </cell>
          <cell r="ACG150">
            <v>7.4840764330000003</v>
          </cell>
          <cell r="ACH150">
            <v>5.6542810990000003</v>
          </cell>
          <cell r="ACI150">
            <v>5.5821371610000003</v>
          </cell>
          <cell r="ACJ150">
            <v>6.379585327</v>
          </cell>
          <cell r="ACK150">
            <v>6.379585327</v>
          </cell>
          <cell r="ACL150">
            <v>8</v>
          </cell>
          <cell r="ACM150">
            <v>8</v>
          </cell>
          <cell r="ACN150">
            <v>8</v>
          </cell>
          <cell r="ACO150">
            <v>11.47011309</v>
          </cell>
          <cell r="ACP150">
            <v>11.47011309</v>
          </cell>
          <cell r="ACQ150">
            <v>11.47011309</v>
          </cell>
          <cell r="ACR150">
            <v>11.47011309</v>
          </cell>
          <cell r="ACS150">
            <v>11.14701131</v>
          </cell>
          <cell r="ACT150">
            <v>12.071778139999999</v>
          </cell>
          <cell r="ACU150">
            <v>12.071778139999999</v>
          </cell>
          <cell r="ACV150">
            <v>12.071778139999999</v>
          </cell>
          <cell r="ACW150">
            <v>14.51612903</v>
          </cell>
          <cell r="ACX150">
            <v>13.870967739999999</v>
          </cell>
          <cell r="ACY150">
            <v>16.129032259999999</v>
          </cell>
          <cell r="ACZ150">
            <v>16.129032259999999</v>
          </cell>
          <cell r="ADA150">
            <v>16.451612900000001</v>
          </cell>
          <cell r="ADB150">
            <v>16.129032259999999</v>
          </cell>
          <cell r="ADC150">
            <v>16.451612900000001</v>
          </cell>
          <cell r="ADD150">
            <v>92.515923569999998</v>
          </cell>
          <cell r="ADE150">
            <v>92.515923569999998</v>
          </cell>
          <cell r="ADF150">
            <v>92.515923569999998</v>
          </cell>
          <cell r="ADG150">
            <v>92.515923569999998</v>
          </cell>
          <cell r="ADH150">
            <v>92.515923569999998</v>
          </cell>
          <cell r="ADI150">
            <v>92.515923569999998</v>
          </cell>
          <cell r="ADJ150">
            <v>92.515923569999998</v>
          </cell>
          <cell r="ADK150">
            <v>92.515923569999998</v>
          </cell>
          <cell r="ADL150">
            <v>92.515923569999998</v>
          </cell>
          <cell r="ADM150">
            <v>92.515923569999998</v>
          </cell>
          <cell r="ADN150">
            <v>94.345718899999994</v>
          </cell>
          <cell r="ADO150">
            <v>94.417862839999998</v>
          </cell>
          <cell r="ADP150">
            <v>93.620414670000002</v>
          </cell>
          <cell r="ADQ150">
            <v>93.620414670000002</v>
          </cell>
          <cell r="ADR150">
            <v>92</v>
          </cell>
          <cell r="ADS150">
            <v>92</v>
          </cell>
          <cell r="ADT150">
            <v>92</v>
          </cell>
          <cell r="ADU150">
            <v>88.529886910000002</v>
          </cell>
          <cell r="ADV150">
            <v>88.529886910000002</v>
          </cell>
          <cell r="ADW150">
            <v>88.529886910000002</v>
          </cell>
          <cell r="ADX150">
            <v>88.529886910000002</v>
          </cell>
          <cell r="ADY150">
            <v>88.852988690000004</v>
          </cell>
          <cell r="ADZ150">
            <v>87.928221859999994</v>
          </cell>
          <cell r="AEA150">
            <v>87.928221859999994</v>
          </cell>
          <cell r="AEB150">
            <v>87.928221859999994</v>
          </cell>
          <cell r="AEC150">
            <v>85.483870969999998</v>
          </cell>
          <cell r="AED150">
            <v>86.129032260000002</v>
          </cell>
          <cell r="AEE150">
            <v>83.870967739999998</v>
          </cell>
          <cell r="AEF150">
            <v>83.870967739999998</v>
          </cell>
          <cell r="AEG150">
            <v>83.548387099999999</v>
          </cell>
          <cell r="AEH150">
            <v>83.870967739999998</v>
          </cell>
          <cell r="AEI150">
            <v>83.548387099999999</v>
          </cell>
          <cell r="AEJ150">
            <v>57.792000000000002</v>
          </cell>
          <cell r="AEK150">
            <v>57.798000000000002</v>
          </cell>
          <cell r="AEL150">
            <v>57.94</v>
          </cell>
          <cell r="AEM150">
            <v>56.055</v>
          </cell>
          <cell r="AEN150">
            <v>54.12</v>
          </cell>
          <cell r="AEO150">
            <v>53.570999999999998</v>
          </cell>
          <cell r="AEP150">
            <v>52.738</v>
          </cell>
          <cell r="AEQ150">
            <v>51.741</v>
          </cell>
          <cell r="AER150">
            <v>51.078000000000003</v>
          </cell>
          <cell r="AES150">
            <v>54.457000000000001</v>
          </cell>
          <cell r="AET150">
            <v>54.555</v>
          </cell>
          <cell r="AEU150">
            <v>53.42</v>
          </cell>
          <cell r="AEV150">
            <v>54.432000000000002</v>
          </cell>
          <cell r="AEW150">
            <v>54.186</v>
          </cell>
          <cell r="AEX150">
            <v>54.667000000000002</v>
          </cell>
          <cell r="AEY150">
            <v>55.148000000000003</v>
          </cell>
          <cell r="AEZ150">
            <v>55.521999999999998</v>
          </cell>
          <cell r="AFA150">
            <v>56.128999999999998</v>
          </cell>
          <cell r="AFB150">
            <v>56.061999999999998</v>
          </cell>
          <cell r="AFC150">
            <v>56.201000000000001</v>
          </cell>
          <cell r="AFD150">
            <v>55.88</v>
          </cell>
          <cell r="AFE150">
            <v>56.13</v>
          </cell>
          <cell r="AFF150">
            <v>56.064</v>
          </cell>
          <cell r="AFG150">
            <v>55.752000000000002</v>
          </cell>
          <cell r="AFH150">
            <v>55.674999999999997</v>
          </cell>
          <cell r="AFI150">
            <v>55.491</v>
          </cell>
          <cell r="AFJ150">
            <v>55.609000000000002</v>
          </cell>
          <cell r="AFK150">
            <v>55.655999999999999</v>
          </cell>
          <cell r="AFL150">
            <v>55.863</v>
          </cell>
          <cell r="AFM150">
            <v>55.314</v>
          </cell>
          <cell r="AFN150">
            <v>55.134999999999998</v>
          </cell>
          <cell r="AFO150">
            <v>54.488999999999997</v>
          </cell>
          <cell r="AFP150">
            <v>74.91</v>
          </cell>
          <cell r="AFQ150">
            <v>75</v>
          </cell>
          <cell r="AFR150">
            <v>75.34</v>
          </cell>
          <cell r="AFS150">
            <v>73.497</v>
          </cell>
          <cell r="AFT150">
            <v>71.430999999999997</v>
          </cell>
          <cell r="AFU150">
            <v>70.741</v>
          </cell>
          <cell r="AFV150">
            <v>69.337000000000003</v>
          </cell>
          <cell r="AFW150">
            <v>67.391000000000005</v>
          </cell>
          <cell r="AFX150">
            <v>66.186999999999998</v>
          </cell>
          <cell r="AFY150">
            <v>69.066000000000003</v>
          </cell>
          <cell r="AFZ150">
            <v>68.994</v>
          </cell>
          <cell r="AGA150">
            <v>67.569999999999993</v>
          </cell>
          <cell r="AGB150">
            <v>67.602000000000004</v>
          </cell>
          <cell r="AGC150">
            <v>67.135000000000005</v>
          </cell>
          <cell r="AGD150">
            <v>67.447000000000003</v>
          </cell>
          <cell r="AGE150">
            <v>67.738</v>
          </cell>
          <cell r="AGF150">
            <v>67.872</v>
          </cell>
          <cell r="AGG150">
            <v>68.998000000000005</v>
          </cell>
          <cell r="AGH150">
            <v>70.052000000000007</v>
          </cell>
          <cell r="AGI150">
            <v>69.960999999999999</v>
          </cell>
          <cell r="AGJ150">
            <v>70.290000000000006</v>
          </cell>
          <cell r="AGK150">
            <v>70.55</v>
          </cell>
          <cell r="AGL150">
            <v>70.643000000000001</v>
          </cell>
          <cell r="AGM150">
            <v>70.811999999999998</v>
          </cell>
          <cell r="AGN150">
            <v>71.007000000000005</v>
          </cell>
          <cell r="AGO150">
            <v>71.241</v>
          </cell>
          <cell r="AGP150">
            <v>71.418000000000006</v>
          </cell>
          <cell r="AGQ150">
            <v>71.346999999999994</v>
          </cell>
          <cell r="AGR150">
            <v>71.323999999999998</v>
          </cell>
          <cell r="AGS150">
            <v>70.555000000000007</v>
          </cell>
          <cell r="AGT150">
            <v>70.069000000000003</v>
          </cell>
          <cell r="AGU150">
            <v>69.716999999999999</v>
          </cell>
          <cell r="AGV150">
            <v>7</v>
          </cell>
          <cell r="AGX150">
            <v>0.60499999999999998</v>
          </cell>
          <cell r="AGY150">
            <v>0.61699999999999999</v>
          </cell>
          <cell r="AGZ150">
            <v>0.61099999999999999</v>
          </cell>
          <cell r="AHA150">
            <v>0.61699999999999999</v>
          </cell>
          <cell r="AHB150">
            <v>0.61899999999999999</v>
          </cell>
          <cell r="AHC150">
            <v>0.63100000000000001</v>
          </cell>
          <cell r="AHD150">
            <v>0.64</v>
          </cell>
          <cell r="AHE150">
            <v>0.65</v>
          </cell>
          <cell r="AHF150">
            <v>0.65200000000000002</v>
          </cell>
          <cell r="AHG150">
            <v>0.66</v>
          </cell>
          <cell r="AHH150">
            <v>0.66400000000000003</v>
          </cell>
          <cell r="AHI150">
            <v>0.67</v>
          </cell>
          <cell r="AHJ150">
            <v>0.67500000000000004</v>
          </cell>
          <cell r="AHK150">
            <v>0.67800000000000005</v>
          </cell>
          <cell r="AHL150">
            <v>0.67900000000000005</v>
          </cell>
          <cell r="AHM150">
            <v>0.68400000000000005</v>
          </cell>
          <cell r="AHN150">
            <v>0.69199999999999995</v>
          </cell>
          <cell r="AHO150">
            <v>0.69099999999999995</v>
          </cell>
          <cell r="AHP150">
            <v>0.69799999999999995</v>
          </cell>
          <cell r="AHQ150">
            <v>0.70099999999999996</v>
          </cell>
          <cell r="AHR150">
            <v>0.70199999999999996</v>
          </cell>
          <cell r="AHS150">
            <v>0.70499999999999996</v>
          </cell>
          <cell r="AHT150">
            <v>0.71099999999999997</v>
          </cell>
          <cell r="AHU150">
            <v>0.71299999999999997</v>
          </cell>
          <cell r="AHV150">
            <v>0.72399999999999998</v>
          </cell>
          <cell r="AHW150">
            <v>0.72599999999999998</v>
          </cell>
          <cell r="AHX150">
            <v>0.72699999999999998</v>
          </cell>
          <cell r="AHY150">
            <v>0.73399999999999999</v>
          </cell>
          <cell r="AHZ150">
            <v>0.73699999999999999</v>
          </cell>
          <cell r="AIA150">
            <v>0.72799999999999998</v>
          </cell>
          <cell r="AIB150">
            <v>0.72099999999999997</v>
          </cell>
          <cell r="AID150">
            <v>18.35357625</v>
          </cell>
          <cell r="AIE150">
            <v>15.247252749999999</v>
          </cell>
          <cell r="AIF150">
            <v>13.943661970000001</v>
          </cell>
          <cell r="AIG150">
            <v>11.60458453</v>
          </cell>
          <cell r="AIH150">
            <v>11.318051580000001</v>
          </cell>
          <cell r="AII150">
            <v>10.875706210000001</v>
          </cell>
          <cell r="AIJ150">
            <v>10.61452514</v>
          </cell>
          <cell r="AIK150">
            <v>9.5966620309999993</v>
          </cell>
          <cell r="AIL150">
            <v>9.5700416090000004</v>
          </cell>
          <cell r="AIM150">
            <v>9.8360655739999991</v>
          </cell>
          <cell r="AIN150">
            <v>10.270270269999999</v>
          </cell>
          <cell r="AIO150">
            <v>10.18766756</v>
          </cell>
          <cell r="AIP150">
            <v>10.477453580000001</v>
          </cell>
          <cell r="AIQ150">
            <v>10.90670171</v>
          </cell>
          <cell r="AIR150">
            <v>11.125654450000001</v>
          </cell>
          <cell r="AIS150">
            <v>11.74193548</v>
          </cell>
          <cell r="AIT150">
            <v>11.959287529999999</v>
          </cell>
          <cell r="AIU150">
            <v>12.642225030000001</v>
          </cell>
          <cell r="AIV150">
            <v>11.53358682</v>
          </cell>
          <cell r="AIW150">
            <v>11.934673370000001</v>
          </cell>
          <cell r="AIX150">
            <v>13.118811880000001</v>
          </cell>
          <cell r="AIY150">
            <v>13.0702836</v>
          </cell>
          <cell r="AIZ150">
            <v>12.97429621</v>
          </cell>
          <cell r="AJA150">
            <v>12.836185820000001</v>
          </cell>
          <cell r="AJB150">
            <v>12.13592233</v>
          </cell>
          <cell r="AJC150">
            <v>12.31884058</v>
          </cell>
          <cell r="AJD150">
            <v>12.72509004</v>
          </cell>
          <cell r="AJE150">
            <v>12.72294887</v>
          </cell>
          <cell r="AJF150">
            <v>12.78106509</v>
          </cell>
          <cell r="AJG150">
            <v>12.289156630000001</v>
          </cell>
          <cell r="AJH150">
            <v>12.287104619999999</v>
          </cell>
          <cell r="AJI150">
            <v>17.118493040000001</v>
          </cell>
          <cell r="AJJ150">
            <v>16.191056450000001</v>
          </cell>
          <cell r="AJK150">
            <v>13.204996550000001</v>
          </cell>
          <cell r="AJL150">
            <v>12.533763759999999</v>
          </cell>
          <cell r="AJM150">
            <v>11.065873180000001</v>
          </cell>
          <cell r="AJN150">
            <v>10.882875780000001</v>
          </cell>
          <cell r="AJO150">
            <v>10.676710290000001</v>
          </cell>
          <cell r="AJP150">
            <v>9.9868680039999997</v>
          </cell>
          <cell r="AJQ150">
            <v>9.8965921720000001</v>
          </cell>
          <cell r="AJR150">
            <v>10.11667456</v>
          </cell>
          <cell r="AJS150">
            <v>10.04925019</v>
          </cell>
          <cell r="AJT150">
            <v>10.338744739999999</v>
          </cell>
          <cell r="AJU150">
            <v>10.29980643</v>
          </cell>
          <cell r="AJV150">
            <v>10.549738570000001</v>
          </cell>
          <cell r="AJW150">
            <v>10.623871940000001</v>
          </cell>
          <cell r="AJX150">
            <v>10.77174293</v>
          </cell>
          <cell r="AJY150">
            <v>11.20296669</v>
          </cell>
          <cell r="AJZ150">
            <v>11.19977542</v>
          </cell>
          <cell r="AKA150">
            <v>11.427135939999999</v>
          </cell>
          <cell r="AKB150">
            <v>10.6676483</v>
          </cell>
          <cell r="AKC150">
            <v>11.2428294</v>
          </cell>
          <cell r="AKD150">
            <v>11.58783401</v>
          </cell>
          <cell r="AKE150">
            <v>11.667886579999999</v>
          </cell>
          <cell r="AKF150">
            <v>11.220610860000001</v>
          </cell>
          <cell r="AKG150">
            <v>11.216191780000001</v>
          </cell>
          <cell r="AKH150">
            <v>11.19494542</v>
          </cell>
          <cell r="AKI150">
            <v>11.141591</v>
          </cell>
          <cell r="AKJ150">
            <v>11.313516610000001</v>
          </cell>
          <cell r="AKK150">
            <v>11.607766610000001</v>
          </cell>
          <cell r="AKL150">
            <v>11.51315093</v>
          </cell>
          <cell r="AKM150">
            <v>10.8071526</v>
          </cell>
          <cell r="AKN150">
            <v>10.8071526</v>
          </cell>
          <cell r="AKP150">
            <v>14.02</v>
          </cell>
          <cell r="AKQ150">
            <v>12.11</v>
          </cell>
          <cell r="AKR150">
            <v>10.42</v>
          </cell>
          <cell r="AKS150">
            <v>7.59</v>
          </cell>
          <cell r="AKT150">
            <v>7.2</v>
          </cell>
          <cell r="AKU150">
            <v>6.55</v>
          </cell>
          <cell r="AKV150">
            <v>7.05</v>
          </cell>
          <cell r="AKW150">
            <v>5.14</v>
          </cell>
          <cell r="AKX150">
            <v>4.5999999999999996</v>
          </cell>
          <cell r="AKY150">
            <v>5.32</v>
          </cell>
          <cell r="AKZ150">
            <v>6</v>
          </cell>
          <cell r="ALA150">
            <v>5.88</v>
          </cell>
          <cell r="ALB150">
            <v>5.93</v>
          </cell>
          <cell r="ALC150">
            <v>6.86</v>
          </cell>
          <cell r="ALD150">
            <v>7.16</v>
          </cell>
          <cell r="ALE150">
            <v>7.63</v>
          </cell>
          <cell r="ALF150">
            <v>8.23</v>
          </cell>
          <cell r="ALG150">
            <v>9.2799999999999994</v>
          </cell>
          <cell r="ALH150">
            <v>8.08</v>
          </cell>
          <cell r="ALI150">
            <v>8.0299999999999994</v>
          </cell>
          <cell r="ALJ150">
            <v>10.07</v>
          </cell>
          <cell r="ALK150">
            <v>9.81</v>
          </cell>
          <cell r="ALL150">
            <v>10.37</v>
          </cell>
          <cell r="ALM150">
            <v>9.99</v>
          </cell>
          <cell r="ALN150">
            <v>8.67</v>
          </cell>
          <cell r="ALO150">
            <v>9.07</v>
          </cell>
          <cell r="ALP150">
            <v>9.57</v>
          </cell>
          <cell r="ALQ150">
            <v>9.17</v>
          </cell>
          <cell r="ALR150">
            <v>9.49</v>
          </cell>
          <cell r="ALS150">
            <v>9.49</v>
          </cell>
          <cell r="ALT150">
            <v>9.49</v>
          </cell>
        </row>
        <row r="151">
          <cell r="A151" t="str">
            <v>Rwanda</v>
          </cell>
          <cell r="B151" t="str">
            <v>RWA</v>
          </cell>
          <cell r="C151" t="str">
            <v>Low</v>
          </cell>
          <cell r="D151" t="str">
            <v>SSA</v>
          </cell>
          <cell r="E151">
            <v>165</v>
          </cell>
          <cell r="K151">
            <v>0.28599999999999998</v>
          </cell>
          <cell r="L151">
            <v>0.29599999999999999</v>
          </cell>
          <cell r="M151">
            <v>0.30199999999999999</v>
          </cell>
          <cell r="N151">
            <v>0.309</v>
          </cell>
          <cell r="O151">
            <v>0.32400000000000001</v>
          </cell>
          <cell r="P151">
            <v>0.34</v>
          </cell>
          <cell r="Q151">
            <v>0.35</v>
          </cell>
          <cell r="R151">
            <v>0.36899999999999999</v>
          </cell>
          <cell r="S151">
            <v>0.38500000000000001</v>
          </cell>
          <cell r="T151">
            <v>0.40600000000000003</v>
          </cell>
          <cell r="U151">
            <v>0.42199999999999999</v>
          </cell>
          <cell r="V151">
            <v>0.442</v>
          </cell>
          <cell r="W151">
            <v>0.45600000000000002</v>
          </cell>
          <cell r="X151">
            <v>0.46700000000000003</v>
          </cell>
          <cell r="Y151">
            <v>0.48</v>
          </cell>
          <cell r="Z151">
            <v>0.48899999999999999</v>
          </cell>
          <cell r="AA151">
            <v>0.497</v>
          </cell>
          <cell r="AB151">
            <v>0.50600000000000001</v>
          </cell>
          <cell r="AC151">
            <v>0.50800000000000001</v>
          </cell>
          <cell r="AD151">
            <v>0.51300000000000001</v>
          </cell>
          <cell r="AE151">
            <v>0.51500000000000001</v>
          </cell>
          <cell r="AF151">
            <v>0.52400000000000002</v>
          </cell>
          <cell r="AG151">
            <v>0.52600000000000002</v>
          </cell>
          <cell r="AH151">
            <v>0.52800000000000002</v>
          </cell>
          <cell r="AI151">
            <v>0.53400000000000003</v>
          </cell>
          <cell r="AJ151">
            <v>0.53200000000000003</v>
          </cell>
          <cell r="AK151">
            <v>0.53400000000000003</v>
          </cell>
          <cell r="AL151">
            <v>48.431199999999997</v>
          </cell>
          <cell r="AM151">
            <v>46.518999999999998</v>
          </cell>
          <cell r="AN151">
            <v>44.318899999999999</v>
          </cell>
          <cell r="AO151">
            <v>42.165799999999997</v>
          </cell>
          <cell r="AP151">
            <v>14.0985</v>
          </cell>
          <cell r="AQ151">
            <v>39.969200000000001</v>
          </cell>
          <cell r="AR151">
            <v>40.697899999999997</v>
          </cell>
          <cell r="AS151">
            <v>40.6402</v>
          </cell>
          <cell r="AT151">
            <v>41.6813</v>
          </cell>
          <cell r="AU151">
            <v>44.616199999999999</v>
          </cell>
          <cell r="AV151">
            <v>47.129199999999997</v>
          </cell>
          <cell r="AW151">
            <v>49.020600000000002</v>
          </cell>
          <cell r="AX151">
            <v>51.032200000000003</v>
          </cell>
          <cell r="AY151">
            <v>53.367800000000003</v>
          </cell>
          <cell r="AZ151">
            <v>55.491199999999999</v>
          </cell>
          <cell r="BA151">
            <v>57.316000000000003</v>
          </cell>
          <cell r="BB151">
            <v>58.713700000000003</v>
          </cell>
          <cell r="BC151">
            <v>59.965299999999999</v>
          </cell>
          <cell r="BD151">
            <v>61.1342</v>
          </cell>
          <cell r="BE151">
            <v>61.957799999999999</v>
          </cell>
          <cell r="BF151">
            <v>62.539700000000003</v>
          </cell>
          <cell r="BG151">
            <v>63.261499999999998</v>
          </cell>
          <cell r="BH151">
            <v>64.009399999999999</v>
          </cell>
          <cell r="BI151">
            <v>64.425700000000006</v>
          </cell>
          <cell r="BJ151">
            <v>64.940100000000001</v>
          </cell>
          <cell r="BK151">
            <v>65.297700000000006</v>
          </cell>
          <cell r="BL151">
            <v>65.737300000000005</v>
          </cell>
          <cell r="BM151">
            <v>65.940899999999999</v>
          </cell>
          <cell r="BN151">
            <v>66.250500000000002</v>
          </cell>
          <cell r="BO151">
            <v>66.436999999999998</v>
          </cell>
          <cell r="BP151">
            <v>66.774100000000004</v>
          </cell>
          <cell r="BQ151">
            <v>66.072199999999995</v>
          </cell>
          <cell r="BR151">
            <v>5.6320400240000001</v>
          </cell>
          <cell r="BS151">
            <v>5.8030900430000001</v>
          </cell>
          <cell r="BT151">
            <v>5.9741400609999999</v>
          </cell>
          <cell r="BU151">
            <v>6.1451900799999999</v>
          </cell>
          <cell r="BV151">
            <v>6.3162400989999998</v>
          </cell>
          <cell r="BW151">
            <v>6.4872901169999997</v>
          </cell>
          <cell r="BX151">
            <v>6.6583401359999996</v>
          </cell>
          <cell r="BY151">
            <v>6.8293901549999996</v>
          </cell>
          <cell r="BZ151">
            <v>7.0004401740000004</v>
          </cell>
          <cell r="CA151">
            <v>7.1714901920000003</v>
          </cell>
          <cell r="CB151">
            <v>7.4787697790000003</v>
          </cell>
          <cell r="CC151">
            <v>7.382740021</v>
          </cell>
          <cell r="CD151">
            <v>7.6797299389999996</v>
          </cell>
          <cell r="CE151">
            <v>8.1893997190000007</v>
          </cell>
          <cell r="CF151">
            <v>8.8512802120000007</v>
          </cell>
          <cell r="CG151">
            <v>9.1715002059999993</v>
          </cell>
          <cell r="CH151">
            <v>10.01309013</v>
          </cell>
          <cell r="CI151">
            <v>10.41926956</v>
          </cell>
          <cell r="CJ151">
            <v>10.40192032</v>
          </cell>
          <cell r="CK151">
            <v>10.967940329999999</v>
          </cell>
          <cell r="CL151">
            <v>11.20610046</v>
          </cell>
          <cell r="CM151">
            <v>11.439789770000001</v>
          </cell>
          <cell r="CN151">
            <v>11.67770958</v>
          </cell>
          <cell r="CO151">
            <v>11.514140129999999</v>
          </cell>
          <cell r="CP151">
            <v>11.455120089999999</v>
          </cell>
          <cell r="CQ151">
            <v>11.092849729999999</v>
          </cell>
          <cell r="CR151">
            <v>11.499819759999999</v>
          </cell>
          <cell r="CS151">
            <v>11.49604034</v>
          </cell>
          <cell r="CT151">
            <v>11.18665981</v>
          </cell>
          <cell r="CU151">
            <v>11.23097038</v>
          </cell>
          <cell r="CV151">
            <v>11.23097038</v>
          </cell>
          <cell r="CW151">
            <v>11.23097038</v>
          </cell>
          <cell r="CX151">
            <v>1.9022548619999999</v>
          </cell>
          <cell r="CY151">
            <v>1.9476495810000001</v>
          </cell>
          <cell r="CZ151">
            <v>1.9930442989999999</v>
          </cell>
          <cell r="DA151">
            <v>2.038439017</v>
          </cell>
          <cell r="DB151">
            <v>2.0838337359999999</v>
          </cell>
          <cell r="DC151">
            <v>2.1292284540000002</v>
          </cell>
          <cell r="DD151">
            <v>2.194078051</v>
          </cell>
          <cell r="DE151">
            <v>2.2589276489999999</v>
          </cell>
          <cell r="DF151">
            <v>2.3237772470000002</v>
          </cell>
          <cell r="DG151">
            <v>2.388626844</v>
          </cell>
          <cell r="DH151">
            <v>2.4534764419999999</v>
          </cell>
          <cell r="DI151">
            <v>2.5702057169999999</v>
          </cell>
          <cell r="DJ151">
            <v>2.6869349929999999</v>
          </cell>
          <cell r="DK151">
            <v>2.803664269</v>
          </cell>
          <cell r="DL151">
            <v>2.920393544</v>
          </cell>
          <cell r="DM151">
            <v>3.03712282</v>
          </cell>
          <cell r="DN151">
            <v>3.1819535879999998</v>
          </cell>
          <cell r="DO151">
            <v>3.3267843560000001</v>
          </cell>
          <cell r="DP151">
            <v>3.4716151239999999</v>
          </cell>
          <cell r="DQ151">
            <v>3.6164458920000002</v>
          </cell>
          <cell r="DR151">
            <v>3.76127666</v>
          </cell>
          <cell r="DS151">
            <v>3.763438313</v>
          </cell>
          <cell r="DT151">
            <v>3.7655999659999999</v>
          </cell>
          <cell r="DU151">
            <v>3.9108899830000001</v>
          </cell>
          <cell r="DV151">
            <v>4.0561800000000003</v>
          </cell>
          <cell r="DW151">
            <v>4.1258774999999996</v>
          </cell>
          <cell r="DX151">
            <v>4.1955749989999997</v>
          </cell>
          <cell r="DY151">
            <v>4.2652724979999999</v>
          </cell>
          <cell r="DZ151">
            <v>4.334969997</v>
          </cell>
          <cell r="EA151">
            <v>4.4252923580000001</v>
          </cell>
          <cell r="EB151">
            <v>4.4252923580000001</v>
          </cell>
          <cell r="EC151">
            <v>4.4252923580000001</v>
          </cell>
          <cell r="ED151">
            <v>933.39113899999995</v>
          </cell>
          <cell r="EE151">
            <v>935.04940690000001</v>
          </cell>
          <cell r="EF151">
            <v>1047.1024170000001</v>
          </cell>
          <cell r="EG151">
            <v>1027.2428170000001</v>
          </cell>
          <cell r="EH151">
            <v>540.40539450000006</v>
          </cell>
          <cell r="EI151">
            <v>748.93231990000004</v>
          </cell>
          <cell r="EJ151">
            <v>810.13397090000001</v>
          </cell>
          <cell r="EK151">
            <v>864.37285770000005</v>
          </cell>
          <cell r="EL151">
            <v>867.07987109999999</v>
          </cell>
          <cell r="EM151">
            <v>842.43102920000001</v>
          </cell>
          <cell r="EN151">
            <v>861.21651870000005</v>
          </cell>
          <cell r="EO151">
            <v>897.10612649999996</v>
          </cell>
          <cell r="EP151">
            <v>993.61057389999996</v>
          </cell>
          <cell r="EQ151">
            <v>995.86137550000001</v>
          </cell>
          <cell r="ER151">
            <v>1054.856047</v>
          </cell>
          <cell r="ES151">
            <v>1138.2419950000001</v>
          </cell>
          <cell r="ET151">
            <v>1215.3850669999999</v>
          </cell>
          <cell r="EU151">
            <v>1281.577014</v>
          </cell>
          <cell r="EV151">
            <v>1383.597203</v>
          </cell>
          <cell r="EW151">
            <v>1432.0184159999999</v>
          </cell>
          <cell r="EX151">
            <v>1495.1150970000001</v>
          </cell>
          <cell r="EY151">
            <v>1574.1520499999999</v>
          </cell>
          <cell r="EZ151">
            <v>1660.330408</v>
          </cell>
          <cell r="FA151">
            <v>1690.7466999999999</v>
          </cell>
          <cell r="FB151">
            <v>1739.9743249999999</v>
          </cell>
          <cell r="FC151">
            <v>1853.475173</v>
          </cell>
          <cell r="FD151">
            <v>1897.461532</v>
          </cell>
          <cell r="FE151">
            <v>1913.034071</v>
          </cell>
          <cell r="FF151">
            <v>2014.357454</v>
          </cell>
          <cell r="FG151">
            <v>2153.695631</v>
          </cell>
          <cell r="FH151">
            <v>2051.5324019999998</v>
          </cell>
          <cell r="FI151">
            <v>2209.7952019999998</v>
          </cell>
          <cell r="FJ151">
            <v>2</v>
          </cell>
          <cell r="FP151">
            <v>0.85499999999999998</v>
          </cell>
          <cell r="FQ151">
            <v>0.85299999999999998</v>
          </cell>
          <cell r="FR151">
            <v>0.86799999999999999</v>
          </cell>
          <cell r="FS151">
            <v>0.877</v>
          </cell>
          <cell r="FT151">
            <v>0.86399999999999999</v>
          </cell>
          <cell r="FU151">
            <v>0.871</v>
          </cell>
          <cell r="FV151">
            <v>0.872</v>
          </cell>
          <cell r="FW151">
            <v>0.872</v>
          </cell>
          <cell r="FX151">
            <v>0.873</v>
          </cell>
          <cell r="FY151">
            <v>0.88400000000000001</v>
          </cell>
          <cell r="FZ151">
            <v>0.89100000000000001</v>
          </cell>
          <cell r="GA151">
            <v>0.90100000000000002</v>
          </cell>
          <cell r="GB151">
            <v>0.90700000000000003</v>
          </cell>
          <cell r="GC151">
            <v>0.91400000000000003</v>
          </cell>
          <cell r="GD151">
            <v>0.91900000000000004</v>
          </cell>
          <cell r="GE151">
            <v>0.93400000000000005</v>
          </cell>
          <cell r="GF151">
            <v>0.94199999999999995</v>
          </cell>
          <cell r="GG151">
            <v>0.94499999999999995</v>
          </cell>
          <cell r="GH151">
            <v>0.94399999999999995</v>
          </cell>
          <cell r="GI151">
            <v>0.94199999999999995</v>
          </cell>
          <cell r="GJ151">
            <v>0.94799999999999995</v>
          </cell>
          <cell r="GK151">
            <v>0.95099999999999996</v>
          </cell>
          <cell r="GL151">
            <v>0.92100000000000004</v>
          </cell>
          <cell r="GM151">
            <v>0.95099999999999996</v>
          </cell>
          <cell r="GN151">
            <v>0.95399999999999996</v>
          </cell>
          <cell r="GO151">
            <v>0.95499999999999996</v>
          </cell>
          <cell r="GP151">
            <v>0.95399999999999996</v>
          </cell>
          <cell r="GV151">
            <v>0.26425981500000001</v>
          </cell>
          <cell r="GW151">
            <v>0.27275340300000001</v>
          </cell>
          <cell r="GX151">
            <v>0.28015683899999999</v>
          </cell>
          <cell r="GY151">
            <v>0.28877004899999997</v>
          </cell>
          <cell r="GZ151">
            <v>0.300850797</v>
          </cell>
          <cell r="HA151">
            <v>0.316959663</v>
          </cell>
          <cell r="HB151">
            <v>0.327001975</v>
          </cell>
          <cell r="HC151">
            <v>0.34415017799999997</v>
          </cell>
          <cell r="HD151">
            <v>0.35965688899999998</v>
          </cell>
          <cell r="HE151">
            <v>0.38090170699999998</v>
          </cell>
          <cell r="HF151">
            <v>0.39786865500000002</v>
          </cell>
          <cell r="HG151">
            <v>0.41913171100000002</v>
          </cell>
          <cell r="HH151">
            <v>0.43400873699999998</v>
          </cell>
          <cell r="HI151">
            <v>0.445841351</v>
          </cell>
          <cell r="HJ151">
            <v>0.45949100999999998</v>
          </cell>
          <cell r="HK151">
            <v>0.47231265900000002</v>
          </cell>
          <cell r="HL151">
            <v>0.48228618499999998</v>
          </cell>
          <cell r="HM151">
            <v>0.491301037</v>
          </cell>
          <cell r="HN151">
            <v>0.49371050500000002</v>
          </cell>
          <cell r="HO151">
            <v>0.49789356400000001</v>
          </cell>
          <cell r="HP151">
            <v>0.50167060900000005</v>
          </cell>
          <cell r="HQ151">
            <v>0.51063340599999996</v>
          </cell>
          <cell r="HR151">
            <v>0.50244400099999997</v>
          </cell>
          <cell r="HS151">
            <v>0.51435856700000004</v>
          </cell>
          <cell r="HT151">
            <v>0.52111683600000003</v>
          </cell>
          <cell r="HU151">
            <v>0.519921262</v>
          </cell>
          <cell r="HV151">
            <v>0.52118746599999999</v>
          </cell>
          <cell r="HW151">
            <v>50.473199999999999</v>
          </cell>
          <cell r="HX151">
            <v>48.741300000000003</v>
          </cell>
          <cell r="HY151">
            <v>46.710900000000002</v>
          </cell>
          <cell r="HZ151">
            <v>44.667999999999999</v>
          </cell>
          <cell r="IA151">
            <v>15.663</v>
          </cell>
          <cell r="IB151">
            <v>41.755899999999997</v>
          </cell>
          <cell r="IC151">
            <v>42.152799999999999</v>
          </cell>
          <cell r="ID151">
            <v>42.450600000000001</v>
          </cell>
          <cell r="IE151">
            <v>43.651200000000003</v>
          </cell>
          <cell r="IF151">
            <v>45.793799999999997</v>
          </cell>
          <cell r="IG151">
            <v>48.280900000000003</v>
          </cell>
          <cell r="IH151">
            <v>50.110399999999998</v>
          </cell>
          <cell r="II151">
            <v>51.869799999999998</v>
          </cell>
          <cell r="IJ151">
            <v>54.006599999999999</v>
          </cell>
          <cell r="IK151">
            <v>56.235500000000002</v>
          </cell>
          <cell r="IL151">
            <v>58.205500000000001</v>
          </cell>
          <cell r="IM151">
            <v>59.801900000000003</v>
          </cell>
          <cell r="IN151">
            <v>61.157899999999998</v>
          </cell>
          <cell r="IO151">
            <v>62.523499999999999</v>
          </cell>
          <cell r="IP151">
            <v>63.402500000000003</v>
          </cell>
          <cell r="IQ151">
            <v>64.180599999999998</v>
          </cell>
          <cell r="IR151">
            <v>65.089699999999993</v>
          </cell>
          <cell r="IS151">
            <v>65.872699999999995</v>
          </cell>
          <cell r="IT151">
            <v>66.089399999999998</v>
          </cell>
          <cell r="IU151">
            <v>66.906199999999998</v>
          </cell>
          <cell r="IV151">
            <v>67.159700000000001</v>
          </cell>
          <cell r="IW151">
            <v>67.923699999999997</v>
          </cell>
          <cell r="IX151">
            <v>68.104100000000003</v>
          </cell>
          <cell r="IY151">
            <v>68.265799999999999</v>
          </cell>
          <cell r="IZ151">
            <v>68.480199999999996</v>
          </cell>
          <cell r="JA151">
            <v>68.996300000000005</v>
          </cell>
          <cell r="JB151">
            <v>68.163899999999998</v>
          </cell>
          <cell r="JC151">
            <v>5.4653701779999997</v>
          </cell>
          <cell r="JD151">
            <v>5.6329456240000004</v>
          </cell>
          <cell r="JE151">
            <v>5.8005210700000003</v>
          </cell>
          <cell r="JF151">
            <v>5.9680965160000001</v>
          </cell>
          <cell r="JG151">
            <v>6.135671962</v>
          </cell>
          <cell r="JH151">
            <v>6.3032474079999998</v>
          </cell>
          <cell r="JI151">
            <v>6.4708228539999997</v>
          </cell>
          <cell r="JJ151">
            <v>6.6383983009999996</v>
          </cell>
          <cell r="JK151">
            <v>6.8059737470000004</v>
          </cell>
          <cell r="JL151">
            <v>7.0774614470000001</v>
          </cell>
          <cell r="JM151">
            <v>7.3915557869999997</v>
          </cell>
          <cell r="JN151">
            <v>7.3087000849999999</v>
          </cell>
          <cell r="JO151">
            <v>7.6019301410000004</v>
          </cell>
          <cell r="JP151">
            <v>8.1026000979999999</v>
          </cell>
          <cell r="JQ151">
            <v>8.8231801989999994</v>
          </cell>
          <cell r="JR151">
            <v>9.1519149209999995</v>
          </cell>
          <cell r="JS151">
            <v>10.00306303</v>
          </cell>
          <cell r="JT151">
            <v>10.419663890000001</v>
          </cell>
          <cell r="JU151">
            <v>10.41225667</v>
          </cell>
          <cell r="JV151">
            <v>10.98923016</v>
          </cell>
          <cell r="JW151">
            <v>11.274999619999999</v>
          </cell>
          <cell r="JX151">
            <v>11.56363964</v>
          </cell>
          <cell r="JY151">
            <v>11.79568005</v>
          </cell>
          <cell r="JZ151">
            <v>11.64134026</v>
          </cell>
          <cell r="KA151">
            <v>11.61546993</v>
          </cell>
          <cell r="KB151">
            <v>11.17971039</v>
          </cell>
          <cell r="KC151">
            <v>11.50498962</v>
          </cell>
          <cell r="KD151">
            <v>11.52392006</v>
          </cell>
          <cell r="KE151">
            <v>11.17683983</v>
          </cell>
          <cell r="KF151">
            <v>11.22247028</v>
          </cell>
          <cell r="KG151">
            <v>11.22247028</v>
          </cell>
          <cell r="KH151">
            <v>11.22247028</v>
          </cell>
          <cell r="KI151">
            <v>1.1407366400000001</v>
          </cell>
          <cell r="KJ151">
            <v>1.1987401980000001</v>
          </cell>
          <cell r="KK151">
            <v>1.2567437560000001</v>
          </cell>
          <cell r="KL151">
            <v>1.3147473139999999</v>
          </cell>
          <cell r="KM151">
            <v>1.3727508719999999</v>
          </cell>
          <cell r="KN151">
            <v>1.4307544299999999</v>
          </cell>
          <cell r="KO151">
            <v>1.5119594110000001</v>
          </cell>
          <cell r="KP151">
            <v>1.593164392</v>
          </cell>
          <cell r="KQ151">
            <v>1.674369373</v>
          </cell>
          <cell r="KR151">
            <v>1.7555743539999999</v>
          </cell>
          <cell r="KS151">
            <v>1.8367793349999999</v>
          </cell>
          <cell r="KT151">
            <v>1.948919547</v>
          </cell>
          <cell r="KU151">
            <v>2.0610597589999999</v>
          </cell>
          <cell r="KV151">
            <v>2.1731999719999999</v>
          </cell>
          <cell r="KW151">
            <v>2.2853401839999998</v>
          </cell>
          <cell r="KX151">
            <v>2.3974803960000002</v>
          </cell>
          <cell r="KY151">
            <v>2.5598903580000001</v>
          </cell>
          <cell r="KZ151">
            <v>2.72230032</v>
          </cell>
          <cell r="LA151">
            <v>2.8847102819999999</v>
          </cell>
          <cell r="LB151">
            <v>3.0471202449999999</v>
          </cell>
          <cell r="LC151">
            <v>3.2095302069999998</v>
          </cell>
          <cell r="LD151">
            <v>3.2346650819999998</v>
          </cell>
          <cell r="LE151">
            <v>3.2597999569999998</v>
          </cell>
          <cell r="LF151">
            <v>3.4199999569999999</v>
          </cell>
          <cell r="LG151">
            <v>3.580199957</v>
          </cell>
          <cell r="LH151">
            <v>3.665677488</v>
          </cell>
          <cell r="LI151">
            <v>3.751155019</v>
          </cell>
          <cell r="LJ151">
            <v>3.83663255</v>
          </cell>
          <cell r="LK151">
            <v>3.922110081</v>
          </cell>
          <cell r="LL151">
            <v>4.031224613</v>
          </cell>
          <cell r="LM151">
            <v>4.031224613</v>
          </cell>
          <cell r="LN151">
            <v>4.031224613</v>
          </cell>
          <cell r="LO151">
            <v>778.20690339999999</v>
          </cell>
          <cell r="LP151">
            <v>783.63621060000003</v>
          </cell>
          <cell r="LQ151">
            <v>884.52551149999999</v>
          </cell>
          <cell r="LR151">
            <v>876.91195779999998</v>
          </cell>
          <cell r="LS151">
            <v>461.9360772</v>
          </cell>
          <cell r="LT151">
            <v>636.67021560000001</v>
          </cell>
          <cell r="LU151">
            <v>689.27505829999996</v>
          </cell>
          <cell r="LV151">
            <v>736.59824939999999</v>
          </cell>
          <cell r="LW151">
            <v>739.37226050000004</v>
          </cell>
          <cell r="LX151">
            <v>718.32673320000004</v>
          </cell>
          <cell r="LY151">
            <v>734.45562519999999</v>
          </cell>
          <cell r="LZ151">
            <v>764.08702470000003</v>
          </cell>
          <cell r="MA151">
            <v>844.74930459999996</v>
          </cell>
          <cell r="MB151">
            <v>846.27478159999998</v>
          </cell>
          <cell r="MC151">
            <v>897.21993339999995</v>
          </cell>
          <cell r="MD151">
            <v>969.516615</v>
          </cell>
          <cell r="ME151">
            <v>1036.6930239999999</v>
          </cell>
          <cell r="MF151">
            <v>1095.2505120000001</v>
          </cell>
          <cell r="MG151">
            <v>1184.9980849999999</v>
          </cell>
          <cell r="MH151">
            <v>1228.885747</v>
          </cell>
          <cell r="MI151">
            <v>1331.365333</v>
          </cell>
          <cell r="MJ151">
            <v>1403.793778</v>
          </cell>
          <cell r="MK151">
            <v>1482.7688479999999</v>
          </cell>
          <cell r="ML151">
            <v>1512.284768</v>
          </cell>
          <cell r="MM151">
            <v>1496.927205</v>
          </cell>
          <cell r="MN151">
            <v>1662.9946789999999</v>
          </cell>
          <cell r="MO151">
            <v>1706.1315420000001</v>
          </cell>
          <cell r="MP151">
            <v>1446.2118399999999</v>
          </cell>
          <cell r="MQ151">
            <v>1817.351686</v>
          </cell>
          <cell r="MR151">
            <v>1946.6979739999999</v>
          </cell>
          <cell r="MS151">
            <v>1846.002547</v>
          </cell>
          <cell r="MT151">
            <v>1989.5602859999999</v>
          </cell>
          <cell r="MZ151">
            <v>0.30891400299999999</v>
          </cell>
          <cell r="NA151">
            <v>0.31976408200000001</v>
          </cell>
          <cell r="NB151">
            <v>0.32262724399999998</v>
          </cell>
          <cell r="NC151">
            <v>0.329096571</v>
          </cell>
          <cell r="ND151">
            <v>0.34828342400000001</v>
          </cell>
          <cell r="NE151">
            <v>0.36408207100000001</v>
          </cell>
          <cell r="NF151">
            <v>0.37488164099999999</v>
          </cell>
          <cell r="NG151">
            <v>0.394613926</v>
          </cell>
          <cell r="NH151">
            <v>0.41205852199999998</v>
          </cell>
          <cell r="NI151">
            <v>0.43107618199999997</v>
          </cell>
          <cell r="NJ151">
            <v>0.44656817100000001</v>
          </cell>
          <cell r="NK151">
            <v>0.46523158399999998</v>
          </cell>
          <cell r="NL151">
            <v>0.478306326</v>
          </cell>
          <cell r="NM151">
            <v>0.487619211</v>
          </cell>
          <cell r="NN151">
            <v>0.49983191300000002</v>
          </cell>
          <cell r="NO151">
            <v>0.50552073399999997</v>
          </cell>
          <cell r="NP151">
            <v>0.51193858299999995</v>
          </cell>
          <cell r="NQ151">
            <v>0.51992269700000004</v>
          </cell>
          <cell r="NR151">
            <v>0.52327261199999997</v>
          </cell>
          <cell r="NS151">
            <v>0.52835981700000001</v>
          </cell>
          <cell r="NT151">
            <v>0.52932770799999995</v>
          </cell>
          <cell r="NU151">
            <v>0.53672874400000004</v>
          </cell>
          <cell r="NV151">
            <v>0.54578418500000003</v>
          </cell>
          <cell r="NW151">
            <v>0.54072374599999995</v>
          </cell>
          <cell r="NX151">
            <v>0.54644910099999999</v>
          </cell>
          <cell r="NY151">
            <v>0.54454715399999998</v>
          </cell>
          <cell r="NZ151">
            <v>0.54660348800000003</v>
          </cell>
          <cell r="OA151">
            <v>46.516800000000003</v>
          </cell>
          <cell r="OB151">
            <v>44.453800000000001</v>
          </cell>
          <cell r="OC151">
            <v>42.12</v>
          </cell>
          <cell r="OD151">
            <v>39.888100000000001</v>
          </cell>
          <cell r="OE151">
            <v>13.071400000000001</v>
          </cell>
          <cell r="OF151">
            <v>38.147199999999998</v>
          </cell>
          <cell r="OG151">
            <v>39.199800000000003</v>
          </cell>
          <cell r="OH151">
            <v>38.783900000000003</v>
          </cell>
          <cell r="OI151">
            <v>39.662399999999998</v>
          </cell>
          <cell r="OJ151">
            <v>43.380200000000002</v>
          </cell>
          <cell r="OK151">
            <v>45.902299999999997</v>
          </cell>
          <cell r="OL151">
            <v>47.848799999999997</v>
          </cell>
          <cell r="OM151">
            <v>50.123800000000003</v>
          </cell>
          <cell r="ON151">
            <v>52.671700000000001</v>
          </cell>
          <cell r="OO151">
            <v>54.666200000000003</v>
          </cell>
          <cell r="OP151">
            <v>56.316099999999999</v>
          </cell>
          <cell r="OQ151">
            <v>57.491100000000003</v>
          </cell>
          <cell r="OR151">
            <v>58.627800000000001</v>
          </cell>
          <cell r="OS151">
            <v>59.582299999999996</v>
          </cell>
          <cell r="OT151">
            <v>60.348799999999997</v>
          </cell>
          <cell r="OU151">
            <v>60.738199999999999</v>
          </cell>
          <cell r="OV151">
            <v>61.247</v>
          </cell>
          <cell r="OW151">
            <v>61.945700000000002</v>
          </cell>
          <cell r="OX151">
            <v>62.571199999999997</v>
          </cell>
          <cell r="OY151">
            <v>62.763500000000001</v>
          </cell>
          <cell r="OZ151">
            <v>63.218699999999998</v>
          </cell>
          <cell r="PA151">
            <v>63.329799999999999</v>
          </cell>
          <cell r="PB151">
            <v>63.556399999999996</v>
          </cell>
          <cell r="PC151">
            <v>64.012900000000002</v>
          </cell>
          <cell r="PD151">
            <v>64.179699999999997</v>
          </cell>
          <cell r="PE151">
            <v>64.358199999999997</v>
          </cell>
          <cell r="PF151">
            <v>63.798000000000002</v>
          </cell>
          <cell r="PG151">
            <v>5.8016700739999996</v>
          </cell>
          <cell r="PH151">
            <v>5.9524673549999996</v>
          </cell>
          <cell r="PI151">
            <v>6.1032646350000004</v>
          </cell>
          <cell r="PJ151">
            <v>6.2540619160000004</v>
          </cell>
          <cell r="PK151">
            <v>6.4048591960000003</v>
          </cell>
          <cell r="PL151">
            <v>6.5556564760000002</v>
          </cell>
          <cell r="PM151">
            <v>6.7064537570000002</v>
          </cell>
          <cell r="PN151">
            <v>6.8572510370000002</v>
          </cell>
          <cell r="PO151">
            <v>7.0080483180000002</v>
          </cell>
          <cell r="PP151">
            <v>7.2655189379999996</v>
          </cell>
          <cell r="PQ151">
            <v>7.565983771</v>
          </cell>
          <cell r="PR151">
            <v>7.460440159</v>
          </cell>
          <cell r="PS151">
            <v>7.7656598089999997</v>
          </cell>
          <cell r="PT151">
            <v>8.28042984</v>
          </cell>
          <cell r="PU151">
            <v>8.8829898830000005</v>
          </cell>
          <cell r="PV151">
            <v>9.1910854910000008</v>
          </cell>
          <cell r="PW151">
            <v>10.023117239999999</v>
          </cell>
          <cell r="PX151">
            <v>10.41887524</v>
          </cell>
          <cell r="PY151">
            <v>10.391583969999999</v>
          </cell>
          <cell r="PZ151">
            <v>10.948080060000001</v>
          </cell>
          <cell r="QA151">
            <v>11.136910439999999</v>
          </cell>
          <cell r="QB151">
            <v>11.31482029</v>
          </cell>
          <cell r="QC151">
            <v>11.563119889999999</v>
          </cell>
          <cell r="QD151">
            <v>11.38926983</v>
          </cell>
          <cell r="QE151">
            <v>11.2953701</v>
          </cell>
          <cell r="QF151">
            <v>11.00710011</v>
          </cell>
          <cell r="QG151">
            <v>11.495800020000001</v>
          </cell>
          <cell r="QH151">
            <v>11.46951962</v>
          </cell>
          <cell r="QI151">
            <v>11.19919968</v>
          </cell>
          <cell r="QJ151">
            <v>11.24172974</v>
          </cell>
          <cell r="QK151">
            <v>11.24172974</v>
          </cell>
          <cell r="QL151">
            <v>11.24172974</v>
          </cell>
          <cell r="QM151">
            <v>2.918371101</v>
          </cell>
          <cell r="QN151">
            <v>2.94719452</v>
          </cell>
          <cell r="QO151">
            <v>2.976017938</v>
          </cell>
          <cell r="QP151">
            <v>3.004841356</v>
          </cell>
          <cell r="QQ151">
            <v>3.0336647750000001</v>
          </cell>
          <cell r="QR151">
            <v>3.0624881930000001</v>
          </cell>
          <cell r="QS151">
            <v>3.0961155140000001</v>
          </cell>
          <cell r="QT151">
            <v>3.1297428360000001</v>
          </cell>
          <cell r="QU151">
            <v>3.1633701570000001</v>
          </cell>
          <cell r="QV151">
            <v>3.1969974780000001</v>
          </cell>
          <cell r="QW151">
            <v>3.2306248000000002</v>
          </cell>
          <cell r="QX151">
            <v>3.3483204240000002</v>
          </cell>
          <cell r="QY151">
            <v>3.4660160489999998</v>
          </cell>
          <cell r="QZ151">
            <v>3.5837116739999999</v>
          </cell>
          <cell r="RA151">
            <v>3.7014072979999999</v>
          </cell>
          <cell r="RB151">
            <v>3.819102923</v>
          </cell>
          <cell r="RC151">
            <v>3.939200499</v>
          </cell>
          <cell r="RD151">
            <v>4.0592980750000001</v>
          </cell>
          <cell r="RE151">
            <v>4.1793956510000001</v>
          </cell>
          <cell r="RF151">
            <v>4.2994932280000002</v>
          </cell>
          <cell r="RG151">
            <v>4.4195908040000003</v>
          </cell>
          <cell r="RH151">
            <v>4.3883654339999998</v>
          </cell>
          <cell r="RI151">
            <v>4.3571400640000002</v>
          </cell>
          <cell r="RJ151">
            <v>4.496710062</v>
          </cell>
          <cell r="RK151">
            <v>4.6362800599999998</v>
          </cell>
          <cell r="RL151">
            <v>4.6818825009999996</v>
          </cell>
          <cell r="RM151">
            <v>4.7274849410000002</v>
          </cell>
          <cell r="RN151">
            <v>4.7730873819999999</v>
          </cell>
          <cell r="RO151">
            <v>4.8186898229999997</v>
          </cell>
          <cell r="RP151">
            <v>4.8859729500000002</v>
          </cell>
          <cell r="RQ151">
            <v>4.8859729500000002</v>
          </cell>
          <cell r="RR151">
            <v>4.8859729500000002</v>
          </cell>
          <cell r="RS151">
            <v>1089.931233</v>
          </cell>
          <cell r="RT151">
            <v>1087.935465</v>
          </cell>
          <cell r="RU151">
            <v>1211.4720569999999</v>
          </cell>
          <cell r="RV151">
            <v>1179.478241</v>
          </cell>
          <cell r="RW151">
            <v>621.61584760000005</v>
          </cell>
          <cell r="RX151">
            <v>868.72725370000001</v>
          </cell>
          <cell r="RY151">
            <v>938.95302819999995</v>
          </cell>
          <cell r="RZ151">
            <v>1000.4192860000001</v>
          </cell>
          <cell r="SA151">
            <v>1003.33728</v>
          </cell>
          <cell r="SB151">
            <v>975.49862919999998</v>
          </cell>
          <cell r="SC151">
            <v>997.76377170000001</v>
          </cell>
          <cell r="SD151">
            <v>1041.0464810000001</v>
          </cell>
          <cell r="SE151">
            <v>1155.1900680000001</v>
          </cell>
          <cell r="SF151">
            <v>1158.0815990000001</v>
          </cell>
          <cell r="SG151">
            <v>1225.260996</v>
          </cell>
          <cell r="SH151">
            <v>1320.105738</v>
          </cell>
          <cell r="SI151">
            <v>1407.4916659999999</v>
          </cell>
          <cell r="SJ151">
            <v>1481.4191169999999</v>
          </cell>
          <cell r="SK151">
            <v>1596.1457350000001</v>
          </cell>
          <cell r="SL151">
            <v>1648.9951490000001</v>
          </cell>
          <cell r="SM151">
            <v>1669.714416</v>
          </cell>
          <cell r="SN151">
            <v>1755.51106</v>
          </cell>
          <cell r="SO151">
            <v>1849.002422</v>
          </cell>
          <cell r="SP151">
            <v>1879.9357990000001</v>
          </cell>
          <cell r="SQ151">
            <v>1997.0708179999999</v>
          </cell>
          <cell r="SR151">
            <v>2054.563165</v>
          </cell>
          <cell r="SS151">
            <v>2099.0667269999999</v>
          </cell>
          <cell r="ST151">
            <v>2404.0771709999999</v>
          </cell>
          <cell r="SU151">
            <v>2221.2305780000002</v>
          </cell>
          <cell r="SV151">
            <v>2370.6976100000002</v>
          </cell>
          <cell r="SW151">
            <v>2266.6640739999998</v>
          </cell>
          <cell r="SX151">
            <v>2439.981166</v>
          </cell>
          <cell r="SY151">
            <v>0.34699999999999998</v>
          </cell>
          <cell r="SZ151">
            <v>0.35599999999999998</v>
          </cell>
          <cell r="TA151">
            <v>0.36399999999999999</v>
          </cell>
          <cell r="TB151">
            <v>0.35799999999999998</v>
          </cell>
          <cell r="TC151">
            <v>0.36299999999999999</v>
          </cell>
          <cell r="TD151">
            <v>0.36299999999999999</v>
          </cell>
          <cell r="TE151">
            <v>0.37</v>
          </cell>
          <cell r="TF151">
            <v>0.372</v>
          </cell>
          <cell r="TG151">
            <v>0.374</v>
          </cell>
          <cell r="TH151">
            <v>0.379</v>
          </cell>
          <cell r="TI151">
            <v>0.4</v>
          </cell>
          <cell r="TJ151">
            <v>0.40200000000000002</v>
          </cell>
          <cell r="TK151">
            <v>28.95958349</v>
          </cell>
          <cell r="TL151">
            <v>28.44634332</v>
          </cell>
          <cell r="TM151">
            <v>28.05894301</v>
          </cell>
          <cell r="TN151">
            <v>29.385171719999999</v>
          </cell>
          <cell r="TO151">
            <v>29.15427382</v>
          </cell>
          <cell r="TP151">
            <v>29.302551179999998</v>
          </cell>
          <cell r="TQ151">
            <v>29.146092639999999</v>
          </cell>
          <cell r="TR151">
            <v>29.016363049999999</v>
          </cell>
          <cell r="TS151">
            <v>28.908899850000001</v>
          </cell>
          <cell r="TT151">
            <v>28.758104230000001</v>
          </cell>
          <cell r="TU151">
            <v>24.880468400000002</v>
          </cell>
          <cell r="TV151">
            <v>24.647641530000001</v>
          </cell>
          <cell r="TW151">
            <v>29.03885481</v>
          </cell>
          <cell r="TX151">
            <v>28.37022133</v>
          </cell>
          <cell r="TY151">
            <v>28.06324111</v>
          </cell>
          <cell r="TZ151">
            <v>29.527559060000002</v>
          </cell>
          <cell r="UA151">
            <v>29.239766079999999</v>
          </cell>
          <cell r="UB151">
            <v>29.514563110000001</v>
          </cell>
          <cell r="UC151">
            <v>29.38931298</v>
          </cell>
          <cell r="UD151">
            <v>29.277566539999999</v>
          </cell>
          <cell r="UE151">
            <v>29.166666670000001</v>
          </cell>
          <cell r="UF151">
            <v>29.02621723</v>
          </cell>
          <cell r="UG151">
            <v>24.81203008</v>
          </cell>
          <cell r="UH151">
            <v>24.719101120000001</v>
          </cell>
          <cell r="UI151">
            <v>27.220510480000002</v>
          </cell>
          <cell r="UJ151">
            <v>25.680789950000001</v>
          </cell>
          <cell r="UK151">
            <v>24.51858902</v>
          </cell>
          <cell r="UL151">
            <v>23.564905169999999</v>
          </cell>
          <cell r="UM151">
            <v>22.872211459999999</v>
          </cell>
          <cell r="UN151">
            <v>22.25997353</v>
          </cell>
          <cell r="UO151">
            <v>21.79059792</v>
          </cell>
          <cell r="UP151">
            <v>21.401409149999999</v>
          </cell>
          <cell r="UQ151">
            <v>21.079019550000002</v>
          </cell>
          <cell r="UR151">
            <v>20.626632690000001</v>
          </cell>
          <cell r="US151">
            <v>20.089855190000002</v>
          </cell>
          <cell r="UT151">
            <v>19.391374590000002</v>
          </cell>
          <cell r="UU151">
            <v>29.415859999999999</v>
          </cell>
          <cell r="UV151">
            <v>29.415859999999999</v>
          </cell>
          <cell r="UW151">
            <v>29.415859999999999</v>
          </cell>
          <cell r="UX151">
            <v>29.415859999999999</v>
          </cell>
          <cell r="UY151">
            <v>29.415859999999999</v>
          </cell>
          <cell r="UZ151">
            <v>29.25386</v>
          </cell>
          <cell r="VA151">
            <v>29.25386</v>
          </cell>
          <cell r="VB151">
            <v>29.25386</v>
          </cell>
          <cell r="VC151">
            <v>29.25386</v>
          </cell>
          <cell r="VD151">
            <v>29.25386</v>
          </cell>
          <cell r="VE151">
            <v>27.359069999999999</v>
          </cell>
          <cell r="VF151">
            <v>27.359069999999999</v>
          </cell>
          <cell r="VG151">
            <v>30.242380000000001</v>
          </cell>
          <cell r="VH151">
            <v>30.242380000000001</v>
          </cell>
          <cell r="VI151">
            <v>30.242380000000001</v>
          </cell>
          <cell r="VJ151">
            <v>35.174750000000003</v>
          </cell>
          <cell r="VK151">
            <v>35.174750000000003</v>
          </cell>
          <cell r="VL151">
            <v>36.393819999999998</v>
          </cell>
          <cell r="VM151">
            <v>36.393819999999998</v>
          </cell>
          <cell r="VN151">
            <v>36.393819999999998</v>
          </cell>
          <cell r="VO151">
            <v>36.393819999999998</v>
          </cell>
          <cell r="VP151">
            <v>36.393819999999998</v>
          </cell>
          <cell r="VQ151">
            <v>27.19248</v>
          </cell>
          <cell r="VR151">
            <v>27.19248</v>
          </cell>
          <cell r="VS151">
            <v>93</v>
          </cell>
          <cell r="VT151">
            <v>0.61099999999999999</v>
          </cell>
          <cell r="VU151">
            <v>0.60699999999999998</v>
          </cell>
          <cell r="VV151">
            <v>0.60199999999999998</v>
          </cell>
          <cell r="VW151">
            <v>0.60299999999999998</v>
          </cell>
          <cell r="VX151">
            <v>0.6</v>
          </cell>
          <cell r="VY151">
            <v>0.59699999999999998</v>
          </cell>
          <cell r="VZ151">
            <v>0.59699999999999998</v>
          </cell>
          <cell r="WA151">
            <v>0.59399999999999997</v>
          </cell>
          <cell r="WB151">
            <v>0.59099999999999997</v>
          </cell>
          <cell r="WC151">
            <v>0.58699999999999997</v>
          </cell>
          <cell r="WD151">
            <v>0.56299999999999994</v>
          </cell>
          <cell r="WE151">
            <v>0.56000000000000005</v>
          </cell>
          <cell r="WF151">
            <v>0.55400000000000005</v>
          </cell>
          <cell r="WG151">
            <v>0.51300000000000001</v>
          </cell>
          <cell r="WH151">
            <v>0.502</v>
          </cell>
          <cell r="WI151">
            <v>0.49099999999999999</v>
          </cell>
          <cell r="WJ151">
            <v>0.47699999999999998</v>
          </cell>
          <cell r="WK151">
            <v>0.46700000000000003</v>
          </cell>
          <cell r="WL151">
            <v>0.45600000000000002</v>
          </cell>
          <cell r="WM151">
            <v>0.45700000000000002</v>
          </cell>
          <cell r="WN151">
            <v>0.45</v>
          </cell>
          <cell r="WO151">
            <v>0.442</v>
          </cell>
          <cell r="WP151">
            <v>0.436</v>
          </cell>
          <cell r="WQ151">
            <v>0.42299999999999999</v>
          </cell>
          <cell r="WR151">
            <v>0.41699999999999998</v>
          </cell>
          <cell r="WS151">
            <v>0.41</v>
          </cell>
          <cell r="WT151">
            <v>0.4</v>
          </cell>
          <cell r="WU151">
            <v>0.39300000000000002</v>
          </cell>
          <cell r="WV151">
            <v>0.38900000000000001</v>
          </cell>
          <cell r="WW151">
            <v>0.38800000000000001</v>
          </cell>
          <cell r="WX151">
            <v>0.38800000000000001</v>
          </cell>
          <cell r="WY151">
            <v>0.38800000000000001</v>
          </cell>
          <cell r="WZ151">
            <v>1200</v>
          </cell>
          <cell r="XA151">
            <v>1150</v>
          </cell>
          <cell r="XB151">
            <v>1170</v>
          </cell>
          <cell r="XC151">
            <v>1200</v>
          </cell>
          <cell r="XD151">
            <v>1270</v>
          </cell>
          <cell r="XE151">
            <v>1330</v>
          </cell>
          <cell r="XF151">
            <v>1370</v>
          </cell>
          <cell r="XG151">
            <v>1430</v>
          </cell>
          <cell r="XH151">
            <v>1350</v>
          </cell>
          <cell r="XI151">
            <v>1250</v>
          </cell>
          <cell r="XJ151">
            <v>1160</v>
          </cell>
          <cell r="XK151">
            <v>1100</v>
          </cell>
          <cell r="XL151">
            <v>961</v>
          </cell>
          <cell r="XM151">
            <v>870</v>
          </cell>
          <cell r="XN151">
            <v>758</v>
          </cell>
          <cell r="XO151">
            <v>643</v>
          </cell>
          <cell r="XP151">
            <v>541</v>
          </cell>
          <cell r="XQ151">
            <v>469</v>
          </cell>
          <cell r="XR151">
            <v>427</v>
          </cell>
          <cell r="XS151">
            <v>424</v>
          </cell>
          <cell r="XT151">
            <v>373</v>
          </cell>
          <cell r="XU151">
            <v>349</v>
          </cell>
          <cell r="XV151">
            <v>329</v>
          </cell>
          <cell r="XW151">
            <v>308</v>
          </cell>
          <cell r="XX151">
            <v>291</v>
          </cell>
          <cell r="XY151">
            <v>275</v>
          </cell>
          <cell r="XZ151">
            <v>260</v>
          </cell>
          <cell r="YA151">
            <v>248</v>
          </cell>
          <cell r="YB151">
            <v>248</v>
          </cell>
          <cell r="YC151">
            <v>248</v>
          </cell>
          <cell r="YD151">
            <v>248</v>
          </cell>
          <cell r="YE151">
            <v>248</v>
          </cell>
          <cell r="YF151">
            <v>57.104999999999997</v>
          </cell>
          <cell r="YG151">
            <v>54.933</v>
          </cell>
          <cell r="YH151">
            <v>53.023000000000003</v>
          </cell>
          <cell r="YI151">
            <v>56.258000000000003</v>
          </cell>
          <cell r="YJ151">
            <v>55.429000000000002</v>
          </cell>
          <cell r="YK151">
            <v>55.243000000000002</v>
          </cell>
          <cell r="YL151">
            <v>56.228999999999999</v>
          </cell>
          <cell r="YM151">
            <v>54.040999999999997</v>
          </cell>
          <cell r="YN151">
            <v>51.633000000000003</v>
          </cell>
          <cell r="YO151">
            <v>49.402000000000001</v>
          </cell>
          <cell r="YP151">
            <v>46.856999999999999</v>
          </cell>
          <cell r="YQ151">
            <v>45.226999999999997</v>
          </cell>
          <cell r="YR151">
            <v>42.377000000000002</v>
          </cell>
          <cell r="YS151">
            <v>40.911999999999999</v>
          </cell>
          <cell r="YT151">
            <v>40.368000000000002</v>
          </cell>
          <cell r="YU151">
            <v>40.046999999999997</v>
          </cell>
          <cell r="YV151">
            <v>38.866</v>
          </cell>
          <cell r="YW151">
            <v>39.258000000000003</v>
          </cell>
          <cell r="YX151">
            <v>40.911999999999999</v>
          </cell>
          <cell r="YY151">
            <v>41.984000000000002</v>
          </cell>
          <cell r="YZ151">
            <v>43.256999999999998</v>
          </cell>
          <cell r="ZA151">
            <v>42.69</v>
          </cell>
          <cell r="ZB151">
            <v>41.899000000000001</v>
          </cell>
          <cell r="ZC151">
            <v>41.515999999999998</v>
          </cell>
          <cell r="ZD151">
            <v>40.447000000000003</v>
          </cell>
          <cell r="ZE151">
            <v>39.295999999999999</v>
          </cell>
          <cell r="ZF151">
            <v>36.756</v>
          </cell>
          <cell r="ZG151">
            <v>34.436999999999998</v>
          </cell>
          <cell r="ZH151">
            <v>32.921999999999997</v>
          </cell>
          <cell r="ZI151">
            <v>32.701999999999998</v>
          </cell>
          <cell r="ZJ151">
            <v>32.332999999999998</v>
          </cell>
          <cell r="ZK151">
            <v>32.444000000000003</v>
          </cell>
          <cell r="ZL151">
            <v>2.841769346</v>
          </cell>
          <cell r="ZM151">
            <v>2.9954878310000002</v>
          </cell>
          <cell r="ZN151">
            <v>3.1492063149999998</v>
          </cell>
          <cell r="ZO151">
            <v>3.3029247989999999</v>
          </cell>
          <cell r="ZP151">
            <v>3.456643283</v>
          </cell>
          <cell r="ZQ151">
            <v>3.6103617670000001</v>
          </cell>
          <cell r="ZR151">
            <v>3.903640454</v>
          </cell>
          <cell r="ZS151">
            <v>4.1969191410000004</v>
          </cell>
          <cell r="ZT151">
            <v>4.4901978280000003</v>
          </cell>
          <cell r="ZU151">
            <v>4.7834765150000003</v>
          </cell>
          <cell r="ZV151">
            <v>5.0767552020000002</v>
          </cell>
          <cell r="ZW151">
            <v>5.3396947150000003</v>
          </cell>
          <cell r="ZX151">
            <v>5.6026342270000002</v>
          </cell>
          <cell r="ZY151">
            <v>5.8655737400000003</v>
          </cell>
          <cell r="ZZ151">
            <v>6.1285132520000003</v>
          </cell>
          <cell r="AAA151">
            <v>6.3914527650000004</v>
          </cell>
          <cell r="AAB151">
            <v>6.7312515189999997</v>
          </cell>
          <cell r="AAC151">
            <v>7.0710502740000001</v>
          </cell>
          <cell r="AAD151">
            <v>7.4108490280000003</v>
          </cell>
          <cell r="AAE151">
            <v>7.7506477829999998</v>
          </cell>
          <cell r="AAF151">
            <v>8.0904465380000001</v>
          </cell>
          <cell r="AAG151">
            <v>8.7579083769999997</v>
          </cell>
          <cell r="AAH151">
            <v>9.4253702159999992</v>
          </cell>
          <cell r="AAI151">
            <v>9.4088048929999992</v>
          </cell>
          <cell r="AAJ151">
            <v>9.3922395709999993</v>
          </cell>
          <cell r="AAK151">
            <v>9.8137171270000003</v>
          </cell>
          <cell r="AAL151">
            <v>10.235194679999999</v>
          </cell>
          <cell r="AAM151">
            <v>10.656672240000001</v>
          </cell>
          <cell r="AAN151">
            <v>11.0781498</v>
          </cell>
          <cell r="AAO151">
            <v>11.44769934</v>
          </cell>
          <cell r="AAP151">
            <v>11.44769934</v>
          </cell>
          <cell r="AAQ151">
            <v>11.44769934</v>
          </cell>
          <cell r="AAR151">
            <v>7.0556729310000001</v>
          </cell>
          <cell r="AAS151">
            <v>7.077623913</v>
          </cell>
          <cell r="AAT151">
            <v>7.099574896</v>
          </cell>
          <cell r="AAU151">
            <v>7.1215258779999999</v>
          </cell>
          <cell r="AAV151">
            <v>7.1434768609999999</v>
          </cell>
          <cell r="AAW151">
            <v>7.1654278429999998</v>
          </cell>
          <cell r="AAX151">
            <v>7.5730889460000004</v>
          </cell>
          <cell r="AAY151">
            <v>7.9807500490000001</v>
          </cell>
          <cell r="AAZ151">
            <v>8.3884111509999997</v>
          </cell>
          <cell r="ABA151">
            <v>8.7960722540000003</v>
          </cell>
          <cell r="ABB151">
            <v>9.2037333570000008</v>
          </cell>
          <cell r="ABC151">
            <v>9.5988510409999996</v>
          </cell>
          <cell r="ABD151">
            <v>9.9939687250000002</v>
          </cell>
          <cell r="ABE151">
            <v>10.389086410000001</v>
          </cell>
          <cell r="ABF151">
            <v>10.784204089999999</v>
          </cell>
          <cell r="ABG151">
            <v>11.17932178</v>
          </cell>
          <cell r="ABH151">
            <v>11.712417070000001</v>
          </cell>
          <cell r="ABI151">
            <v>12.24551235</v>
          </cell>
          <cell r="ABJ151">
            <v>12.778607640000001</v>
          </cell>
          <cell r="ABK151">
            <v>13.311702929999999</v>
          </cell>
          <cell r="ABL151">
            <v>13.844798219999999</v>
          </cell>
          <cell r="ABM151">
            <v>14.61935431</v>
          </cell>
          <cell r="ABN151">
            <v>15.39391041</v>
          </cell>
          <cell r="ABO151">
            <v>15.25738001</v>
          </cell>
          <cell r="ABP151">
            <v>15.12084961</v>
          </cell>
          <cell r="ABQ151">
            <v>15.37310982</v>
          </cell>
          <cell r="ABR151">
            <v>15.625370029999999</v>
          </cell>
          <cell r="ABS151">
            <v>15.877630229999999</v>
          </cell>
          <cell r="ABT151">
            <v>16.12989044</v>
          </cell>
          <cell r="ABU151">
            <v>16.31111198</v>
          </cell>
          <cell r="ABV151">
            <v>16.31111198</v>
          </cell>
          <cell r="ABW151">
            <v>16.31111198</v>
          </cell>
          <cell r="ABX151">
            <v>17.14285714</v>
          </cell>
          <cell r="ABY151">
            <v>17.14285714</v>
          </cell>
          <cell r="ABZ151">
            <v>17.14285714</v>
          </cell>
          <cell r="ACA151">
            <v>17.14285714</v>
          </cell>
          <cell r="ACB151">
            <v>17.14285714</v>
          </cell>
          <cell r="ACC151">
            <v>17.14285714</v>
          </cell>
          <cell r="ACD151">
            <v>17.14285714</v>
          </cell>
          <cell r="ACE151">
            <v>17.14285714</v>
          </cell>
          <cell r="ACF151">
            <v>17.14285714</v>
          </cell>
          <cell r="ACG151">
            <v>17.14285714</v>
          </cell>
          <cell r="ACH151">
            <v>25.714285709999999</v>
          </cell>
          <cell r="ACI151">
            <v>25.675675680000001</v>
          </cell>
          <cell r="ACJ151">
            <v>25.675675680000001</v>
          </cell>
          <cell r="ACK151">
            <v>45</v>
          </cell>
          <cell r="ACL151">
            <v>45.283018869999999</v>
          </cell>
          <cell r="ACM151">
            <v>45.283018869999999</v>
          </cell>
          <cell r="ACN151">
            <v>45.283018869999999</v>
          </cell>
          <cell r="ACO151">
            <v>45.283018869999999</v>
          </cell>
          <cell r="ACP151">
            <v>50.943396229999998</v>
          </cell>
          <cell r="ACQ151">
            <v>50.943396229999998</v>
          </cell>
          <cell r="ACR151">
            <v>50.943396229999998</v>
          </cell>
          <cell r="ACS151">
            <v>51.886792450000002</v>
          </cell>
          <cell r="ACT151">
            <v>51.886792450000002</v>
          </cell>
          <cell r="ACU151">
            <v>57.54716981</v>
          </cell>
          <cell r="ACV151">
            <v>57.54716981</v>
          </cell>
          <cell r="ACW151">
            <v>57.54716981</v>
          </cell>
          <cell r="ACX151">
            <v>57.54716981</v>
          </cell>
          <cell r="ACY151">
            <v>55.660377359999998</v>
          </cell>
          <cell r="ACZ151">
            <v>55.660377359999998</v>
          </cell>
          <cell r="ADA151">
            <v>55.660377359999998</v>
          </cell>
          <cell r="ADB151">
            <v>55.660377359999998</v>
          </cell>
          <cell r="ADC151">
            <v>55.660377359999998</v>
          </cell>
          <cell r="ADD151">
            <v>82.857142859999996</v>
          </cell>
          <cell r="ADE151">
            <v>82.857142859999996</v>
          </cell>
          <cell r="ADF151">
            <v>82.857142859999996</v>
          </cell>
          <cell r="ADG151">
            <v>82.857142859999996</v>
          </cell>
          <cell r="ADH151">
            <v>82.857142859999996</v>
          </cell>
          <cell r="ADI151">
            <v>82.857142859999996</v>
          </cell>
          <cell r="ADJ151">
            <v>82.857142859999996</v>
          </cell>
          <cell r="ADK151">
            <v>82.857142859999996</v>
          </cell>
          <cell r="ADL151">
            <v>82.857142859999996</v>
          </cell>
          <cell r="ADM151">
            <v>82.857142859999996</v>
          </cell>
          <cell r="ADN151">
            <v>74.285714290000001</v>
          </cell>
          <cell r="ADO151">
            <v>74.324324320000002</v>
          </cell>
          <cell r="ADP151">
            <v>74.324324320000002</v>
          </cell>
          <cell r="ADQ151">
            <v>55</v>
          </cell>
          <cell r="ADR151">
            <v>54.716981130000001</v>
          </cell>
          <cell r="ADS151">
            <v>54.716981130000001</v>
          </cell>
          <cell r="ADT151">
            <v>54.716981130000001</v>
          </cell>
          <cell r="ADU151">
            <v>54.716981130000001</v>
          </cell>
          <cell r="ADV151">
            <v>49.056603770000002</v>
          </cell>
          <cell r="ADW151">
            <v>49.056603770000002</v>
          </cell>
          <cell r="ADX151">
            <v>49.056603770000002</v>
          </cell>
          <cell r="ADY151">
            <v>48.113207549999998</v>
          </cell>
          <cell r="ADZ151">
            <v>48.113207549999998</v>
          </cell>
          <cell r="AEA151">
            <v>42.45283019</v>
          </cell>
          <cell r="AEB151">
            <v>42.45283019</v>
          </cell>
          <cell r="AEC151">
            <v>42.45283019</v>
          </cell>
          <cell r="AED151">
            <v>42.45283019</v>
          </cell>
          <cell r="AEE151">
            <v>44.339622640000002</v>
          </cell>
          <cell r="AEF151">
            <v>44.339622640000002</v>
          </cell>
          <cell r="AEG151">
            <v>44.339622640000002</v>
          </cell>
          <cell r="AEH151">
            <v>44.339622640000002</v>
          </cell>
          <cell r="AEI151">
            <v>44.339622640000002</v>
          </cell>
          <cell r="AEJ151">
            <v>83.572999999999993</v>
          </cell>
          <cell r="AEK151">
            <v>83.706000000000003</v>
          </cell>
          <cell r="AEL151">
            <v>83.926000000000002</v>
          </cell>
          <cell r="AEM151">
            <v>84.256</v>
          </cell>
          <cell r="AEN151">
            <v>84.661000000000001</v>
          </cell>
          <cell r="AEO151">
            <v>85.03</v>
          </cell>
          <cell r="AEP151">
            <v>85.004000000000005</v>
          </cell>
          <cell r="AEQ151">
            <v>84.933000000000007</v>
          </cell>
          <cell r="AER151">
            <v>84.863</v>
          </cell>
          <cell r="AES151">
            <v>84.792000000000002</v>
          </cell>
          <cell r="AET151">
            <v>84.721999999999994</v>
          </cell>
          <cell r="AEU151">
            <v>84.650999999999996</v>
          </cell>
          <cell r="AEV151">
            <v>84.578999999999994</v>
          </cell>
          <cell r="AEW151">
            <v>84.506</v>
          </cell>
          <cell r="AEX151">
            <v>84.433999999999997</v>
          </cell>
          <cell r="AEY151">
            <v>84.363</v>
          </cell>
          <cell r="AEZ151">
            <v>84.292000000000002</v>
          </cell>
          <cell r="AFA151">
            <v>84.221000000000004</v>
          </cell>
          <cell r="AFB151">
            <v>84.15</v>
          </cell>
          <cell r="AFC151">
            <v>84.078999999999994</v>
          </cell>
          <cell r="AFD151">
            <v>84.007999999999996</v>
          </cell>
          <cell r="AFE151">
            <v>83.936999999999998</v>
          </cell>
          <cell r="AFF151">
            <v>83.867000000000004</v>
          </cell>
          <cell r="AFG151">
            <v>83.796000000000006</v>
          </cell>
          <cell r="AFH151">
            <v>83.725999999999999</v>
          </cell>
          <cell r="AFI151">
            <v>83.768000000000001</v>
          </cell>
          <cell r="AFJ151">
            <v>83.831000000000003</v>
          </cell>
          <cell r="AFK151">
            <v>83.876000000000005</v>
          </cell>
          <cell r="AFL151">
            <v>83.914000000000001</v>
          </cell>
          <cell r="AFM151">
            <v>83.965000000000003</v>
          </cell>
          <cell r="AFN151">
            <v>82.290999999999997</v>
          </cell>
          <cell r="AFO151">
            <v>82.501000000000005</v>
          </cell>
          <cell r="AFP151">
            <v>90.674999999999997</v>
          </cell>
          <cell r="AFQ151">
            <v>90.33</v>
          </cell>
          <cell r="AFR151">
            <v>89.759</v>
          </cell>
          <cell r="AFS151">
            <v>88.905000000000001</v>
          </cell>
          <cell r="AFT151">
            <v>87.873999999999995</v>
          </cell>
          <cell r="AFU151">
            <v>86.956999999999994</v>
          </cell>
          <cell r="AFV151">
            <v>87.022000000000006</v>
          </cell>
          <cell r="AFW151">
            <v>86.840999999999994</v>
          </cell>
          <cell r="AFX151">
            <v>86.658000000000001</v>
          </cell>
          <cell r="AFY151">
            <v>86.472999999999999</v>
          </cell>
          <cell r="AFZ151">
            <v>86.286000000000001</v>
          </cell>
          <cell r="AGA151">
            <v>86.096999999999994</v>
          </cell>
          <cell r="AGB151">
            <v>85.903999999999996</v>
          </cell>
          <cell r="AGC151">
            <v>85.71</v>
          </cell>
          <cell r="AGD151">
            <v>85.513000000000005</v>
          </cell>
          <cell r="AGE151">
            <v>85.314999999999998</v>
          </cell>
          <cell r="AGF151">
            <v>85.114999999999995</v>
          </cell>
          <cell r="AGG151">
            <v>84.914000000000001</v>
          </cell>
          <cell r="AGH151">
            <v>84.71</v>
          </cell>
          <cell r="AGI151">
            <v>84.504999999999995</v>
          </cell>
          <cell r="AGJ151">
            <v>84.296999999999997</v>
          </cell>
          <cell r="AGK151">
            <v>84.087000000000003</v>
          </cell>
          <cell r="AGL151">
            <v>83.875</v>
          </cell>
          <cell r="AGM151">
            <v>83.662000000000006</v>
          </cell>
          <cell r="AGN151">
            <v>83.445999999999998</v>
          </cell>
          <cell r="AGO151">
            <v>83.344999999999999</v>
          </cell>
          <cell r="AGP151">
            <v>83.194999999999993</v>
          </cell>
          <cell r="AGQ151">
            <v>83.088999999999999</v>
          </cell>
          <cell r="AGR151">
            <v>82.998000000000005</v>
          </cell>
          <cell r="AGS151">
            <v>82.879000000000005</v>
          </cell>
          <cell r="AGT151">
            <v>82.013999999999996</v>
          </cell>
          <cell r="AGU151">
            <v>82.225999999999999</v>
          </cell>
          <cell r="AGV151">
            <v>8</v>
          </cell>
          <cell r="AHB151">
            <v>0.28299999999999997</v>
          </cell>
          <cell r="AHC151">
            <v>0.29299999999999998</v>
          </cell>
          <cell r="AHD151">
            <v>0.29799999999999999</v>
          </cell>
          <cell r="AHE151">
            <v>0.30599999999999999</v>
          </cell>
          <cell r="AHF151">
            <v>0.32</v>
          </cell>
          <cell r="AHG151">
            <v>0.33600000000000002</v>
          </cell>
          <cell r="AHH151">
            <v>0.34599999999999997</v>
          </cell>
          <cell r="AHI151">
            <v>0.36499999999999999</v>
          </cell>
          <cell r="AHJ151">
            <v>0.38100000000000001</v>
          </cell>
          <cell r="AHK151">
            <v>0.40200000000000002</v>
          </cell>
          <cell r="AHL151">
            <v>0.41799999999999998</v>
          </cell>
          <cell r="AHM151">
            <v>0.438</v>
          </cell>
          <cell r="AHN151">
            <v>0.45200000000000001</v>
          </cell>
          <cell r="AHO151">
            <v>0.46200000000000002</v>
          </cell>
          <cell r="AHP151">
            <v>0.47499999999999998</v>
          </cell>
          <cell r="AHQ151">
            <v>0.48299999999999998</v>
          </cell>
          <cell r="AHR151">
            <v>0.49199999999999999</v>
          </cell>
          <cell r="AHS151">
            <v>0.5</v>
          </cell>
          <cell r="AHT151">
            <v>0.502</v>
          </cell>
          <cell r="AHU151">
            <v>0.50800000000000001</v>
          </cell>
          <cell r="AHV151">
            <v>0.51</v>
          </cell>
          <cell r="AHW151">
            <v>0.51800000000000002</v>
          </cell>
          <cell r="AHX151">
            <v>0.52</v>
          </cell>
          <cell r="AHY151">
            <v>0.52300000000000002</v>
          </cell>
          <cell r="AHZ151">
            <v>0.52900000000000003</v>
          </cell>
          <cell r="AIA151">
            <v>0.52700000000000002</v>
          </cell>
          <cell r="AIB151">
            <v>0.52900000000000003</v>
          </cell>
          <cell r="AIH151">
            <v>1.048951049</v>
          </cell>
          <cell r="AII151">
            <v>1.013513514</v>
          </cell>
          <cell r="AIJ151">
            <v>1.324503311</v>
          </cell>
          <cell r="AIK151">
            <v>0.97087378599999996</v>
          </cell>
          <cell r="AIL151">
            <v>1.2345679009999999</v>
          </cell>
          <cell r="AIM151">
            <v>1.1764705879999999</v>
          </cell>
          <cell r="AIN151">
            <v>1.1428571430000001</v>
          </cell>
          <cell r="AIO151">
            <v>1.0840108399999999</v>
          </cell>
          <cell r="AIP151">
            <v>1.0389610389999999</v>
          </cell>
          <cell r="AIQ151">
            <v>0.98522167500000002</v>
          </cell>
          <cell r="AIR151">
            <v>0.947867299</v>
          </cell>
          <cell r="AIS151">
            <v>0.90497737599999994</v>
          </cell>
          <cell r="AIT151">
            <v>0.87719298199999995</v>
          </cell>
          <cell r="AIU151">
            <v>1.070663812</v>
          </cell>
          <cell r="AIV151">
            <v>1.0416666670000001</v>
          </cell>
          <cell r="AIW151">
            <v>1.2269938650000001</v>
          </cell>
          <cell r="AIX151">
            <v>1.0060362169999999</v>
          </cell>
          <cell r="AIY151">
            <v>1.185770751</v>
          </cell>
          <cell r="AIZ151">
            <v>1.1811023620000001</v>
          </cell>
          <cell r="AJA151">
            <v>0.97465886899999998</v>
          </cell>
          <cell r="AJB151">
            <v>0.97087378599999996</v>
          </cell>
          <cell r="AJC151">
            <v>1.1450381679999999</v>
          </cell>
          <cell r="AJD151">
            <v>1.1406844110000001</v>
          </cell>
          <cell r="AJE151">
            <v>0.946969697</v>
          </cell>
          <cell r="AJF151">
            <v>0.93632958799999999</v>
          </cell>
          <cell r="AJG151">
            <v>0.93984962400000005</v>
          </cell>
          <cell r="AJH151">
            <v>0.93632958799999999</v>
          </cell>
          <cell r="AJI151">
            <v>7.1871105000000005E-2</v>
          </cell>
          <cell r="AJJ151">
            <v>6.6649397999999999E-2</v>
          </cell>
          <cell r="AJK151">
            <v>7.1541710999999994E-2</v>
          </cell>
          <cell r="AJL151">
            <v>7.7102289000000004E-2</v>
          </cell>
          <cell r="AJM151">
            <v>7.7846980999999996E-2</v>
          </cell>
          <cell r="AJN151">
            <v>7.7916626000000003E-2</v>
          </cell>
          <cell r="AJO151">
            <v>7.7171419000000005E-2</v>
          </cell>
          <cell r="AJP151">
            <v>7.5161594999999998E-2</v>
          </cell>
          <cell r="AJQ151">
            <v>6.9156067000000002E-2</v>
          </cell>
          <cell r="AJR151">
            <v>6.7004974999999994E-2</v>
          </cell>
          <cell r="AJS151">
            <v>6.4929507999999997E-2</v>
          </cell>
          <cell r="AJT151">
            <v>6.3463747000000001E-2</v>
          </cell>
          <cell r="AJU151">
            <v>6.1571888999999998E-2</v>
          </cell>
          <cell r="AJV151">
            <v>5.9494031000000003E-2</v>
          </cell>
          <cell r="AJW151">
            <v>5.9415768000000001E-2</v>
          </cell>
          <cell r="AJX151">
            <v>5.8168269000000002E-2</v>
          </cell>
          <cell r="AJY151">
            <v>5.6883868999999997E-2</v>
          </cell>
          <cell r="AJZ151">
            <v>5.8463899999999999E-2</v>
          </cell>
          <cell r="AKA151">
            <v>5.5416884E-2</v>
          </cell>
          <cell r="AKB151">
            <v>5.7065637000000002E-2</v>
          </cell>
          <cell r="AKC151">
            <v>5.7115319999999997E-2</v>
          </cell>
          <cell r="AKD151">
            <v>6.2858175000000002E-2</v>
          </cell>
          <cell r="AKE151">
            <v>6.8102584999999993E-2</v>
          </cell>
          <cell r="AKF151">
            <v>7.2355108000000001E-2</v>
          </cell>
          <cell r="AKG151">
            <v>7.4628979999999998E-2</v>
          </cell>
          <cell r="AKH151">
            <v>8.0846534999999997E-2</v>
          </cell>
          <cell r="AKI151">
            <v>8.8817838999999996E-2</v>
          </cell>
          <cell r="AKJ151">
            <v>8.768078E-2</v>
          </cell>
          <cell r="AKK151">
            <v>9.2830659999999995E-2</v>
          </cell>
          <cell r="AKL151">
            <v>9.4036961000000002E-2</v>
          </cell>
          <cell r="AKM151">
            <v>7.9731518000000001E-2</v>
          </cell>
          <cell r="AKN151">
            <v>7.9731518000000001E-2</v>
          </cell>
          <cell r="AKO151">
            <v>2.2200000000000002</v>
          </cell>
          <cell r="AKP151">
            <v>1.9</v>
          </cell>
          <cell r="AKQ151">
            <v>2.17</v>
          </cell>
          <cell r="AKR151">
            <v>2.4</v>
          </cell>
          <cell r="AKS151">
            <v>3</v>
          </cell>
          <cell r="AKT151">
            <v>2.29</v>
          </cell>
          <cell r="AKU151">
            <v>2.16</v>
          </cell>
          <cell r="AKV151">
            <v>2.41</v>
          </cell>
          <cell r="AKW151">
            <v>2.2799999999999998</v>
          </cell>
          <cell r="AKX151">
            <v>2.2599999999999998</v>
          </cell>
          <cell r="AKY151">
            <v>2.12</v>
          </cell>
          <cell r="AKZ151">
            <v>2.06</v>
          </cell>
          <cell r="ALA151">
            <v>1.99</v>
          </cell>
          <cell r="ALB151">
            <v>2.02</v>
          </cell>
          <cell r="ALC151">
            <v>2.15</v>
          </cell>
          <cell r="ALD151">
            <v>1.88</v>
          </cell>
          <cell r="ALE151">
            <v>1.82</v>
          </cell>
          <cell r="ALF151">
            <v>1.74</v>
          </cell>
          <cell r="ALG151">
            <v>2.08</v>
          </cell>
          <cell r="ALH151">
            <v>2.3199999999999998</v>
          </cell>
          <cell r="ALI151">
            <v>2.4</v>
          </cell>
          <cell r="ALJ151">
            <v>2.23</v>
          </cell>
          <cell r="ALK151">
            <v>2.27</v>
          </cell>
          <cell r="ALL151">
            <v>2.2599999999999998</v>
          </cell>
          <cell r="ALM151">
            <v>2.11</v>
          </cell>
          <cell r="ALN151">
            <v>2.14</v>
          </cell>
          <cell r="ALO151">
            <v>2.2000000000000002</v>
          </cell>
          <cell r="ALP151">
            <v>2.23</v>
          </cell>
          <cell r="ALQ151">
            <v>1.98</v>
          </cell>
          <cell r="ALR151">
            <v>2</v>
          </cell>
          <cell r="ALS151">
            <v>2</v>
          </cell>
          <cell r="ALT151">
            <v>2</v>
          </cell>
        </row>
        <row r="152">
          <cell r="A152" t="str">
            <v>Saudi Arabia</v>
          </cell>
          <cell r="B152" t="str">
            <v>SAU</v>
          </cell>
          <cell r="C152" t="str">
            <v>Very High</v>
          </cell>
          <cell r="D152" t="str">
            <v>AS</v>
          </cell>
          <cell r="E152">
            <v>35</v>
          </cell>
          <cell r="F152">
            <v>0.67800000000000005</v>
          </cell>
          <cell r="G152">
            <v>0.68799999999999994</v>
          </cell>
          <cell r="H152">
            <v>0.69399999999999995</v>
          </cell>
          <cell r="I152">
            <v>0.69899999999999995</v>
          </cell>
          <cell r="J152">
            <v>0.70399999999999996</v>
          </cell>
          <cell r="K152">
            <v>0.70899999999999996</v>
          </cell>
          <cell r="L152">
            <v>0.71499999999999997</v>
          </cell>
          <cell r="M152">
            <v>0.72</v>
          </cell>
          <cell r="N152">
            <v>0.72699999999999998</v>
          </cell>
          <cell r="O152">
            <v>0.73</v>
          </cell>
          <cell r="P152">
            <v>0.73699999999999999</v>
          </cell>
          <cell r="Q152">
            <v>0.74399999999999999</v>
          </cell>
          <cell r="R152">
            <v>0.75</v>
          </cell>
          <cell r="S152">
            <v>0.76</v>
          </cell>
          <cell r="T152">
            <v>0.77</v>
          </cell>
          <cell r="U152">
            <v>0.78</v>
          </cell>
          <cell r="V152">
            <v>0.78700000000000003</v>
          </cell>
          <cell r="W152">
            <v>0.79400000000000004</v>
          </cell>
          <cell r="X152">
            <v>0.80200000000000005</v>
          </cell>
          <cell r="Y152">
            <v>0.80700000000000005</v>
          </cell>
          <cell r="Z152">
            <v>0.81599999999999995</v>
          </cell>
          <cell r="AA152">
            <v>0.82799999999999996</v>
          </cell>
          <cell r="AB152">
            <v>0.83699999999999997</v>
          </cell>
          <cell r="AC152">
            <v>0.84499999999999997</v>
          </cell>
          <cell r="AD152">
            <v>0.85199999999999998</v>
          </cell>
          <cell r="AE152">
            <v>0.85899999999999999</v>
          </cell>
          <cell r="AF152">
            <v>0.86399999999999999</v>
          </cell>
          <cell r="AG152">
            <v>0.86</v>
          </cell>
          <cell r="AH152">
            <v>0.86499999999999999</v>
          </cell>
          <cell r="AI152">
            <v>0.873</v>
          </cell>
          <cell r="AJ152">
            <v>0.87</v>
          </cell>
          <cell r="AK152">
            <v>0.875</v>
          </cell>
          <cell r="AL152">
            <v>68.948499999999996</v>
          </cell>
          <cell r="AM152">
            <v>69.365799999999993</v>
          </cell>
          <cell r="AN152">
            <v>69.925399999999996</v>
          </cell>
          <cell r="AO152">
            <v>70.303299999999993</v>
          </cell>
          <cell r="AP152">
            <v>70.704999999999998</v>
          </cell>
          <cell r="AQ152">
            <v>71.010900000000007</v>
          </cell>
          <cell r="AR152">
            <v>71.273099999999999</v>
          </cell>
          <cell r="AS152">
            <v>71.482600000000005</v>
          </cell>
          <cell r="AT152">
            <v>71.878699999999995</v>
          </cell>
          <cell r="AU152">
            <v>72.135900000000007</v>
          </cell>
          <cell r="AV152">
            <v>72.466700000000003</v>
          </cell>
          <cell r="AW152">
            <v>72.974400000000003</v>
          </cell>
          <cell r="AX152">
            <v>73.336600000000004</v>
          </cell>
          <cell r="AY152">
            <v>73.628399999999999</v>
          </cell>
          <cell r="AZ152">
            <v>74.152600000000007</v>
          </cell>
          <cell r="BA152">
            <v>74.588300000000004</v>
          </cell>
          <cell r="BB152">
            <v>74.809600000000003</v>
          </cell>
          <cell r="BC152">
            <v>75.0458</v>
          </cell>
          <cell r="BD152">
            <v>75.2744</v>
          </cell>
          <cell r="BE152">
            <v>75.431299999999993</v>
          </cell>
          <cell r="BF152">
            <v>75.762900000000002</v>
          </cell>
          <cell r="BG152">
            <v>76.233999999999995</v>
          </cell>
          <cell r="BH152">
            <v>76.461100000000002</v>
          </cell>
          <cell r="BI152">
            <v>76.625699999999995</v>
          </cell>
          <cell r="BJ152">
            <v>76.757300000000001</v>
          </cell>
          <cell r="BK152">
            <v>76.918499999999995</v>
          </cell>
          <cell r="BL152">
            <v>77.064300000000003</v>
          </cell>
          <cell r="BM152">
            <v>77.160499999999999</v>
          </cell>
          <cell r="BN152">
            <v>77.211500000000001</v>
          </cell>
          <cell r="BO152">
            <v>77.303600000000003</v>
          </cell>
          <cell r="BP152">
            <v>76.239199999999997</v>
          </cell>
          <cell r="BQ152">
            <v>76.936000000000007</v>
          </cell>
          <cell r="BR152">
            <v>9.5853061159999999</v>
          </cell>
          <cell r="BS152">
            <v>9.768487876</v>
          </cell>
          <cell r="BT152">
            <v>9.9551703650000007</v>
          </cell>
          <cell r="BU152">
            <v>10.14542048</v>
          </cell>
          <cell r="BV152">
            <v>10.339306410000001</v>
          </cell>
          <cell r="BW152">
            <v>10.53689763</v>
          </cell>
          <cell r="BX152">
            <v>10.73826496</v>
          </cell>
          <cell r="BY152">
            <v>10.94348055</v>
          </cell>
          <cell r="BZ152">
            <v>11.15261795</v>
          </cell>
          <cell r="CA152">
            <v>11.36575212</v>
          </cell>
          <cell r="CB152">
            <v>11.58295942</v>
          </cell>
          <cell r="CC152">
            <v>11.8043177</v>
          </cell>
          <cell r="CD152">
            <v>12.02990629</v>
          </cell>
          <cell r="CE152">
            <v>12.25980603</v>
          </cell>
          <cell r="CF152">
            <v>12.494099309999999</v>
          </cell>
          <cell r="CG152">
            <v>12.7328701</v>
          </cell>
          <cell r="CH152">
            <v>12.950015069999999</v>
          </cell>
          <cell r="CI152">
            <v>13.16716003</v>
          </cell>
          <cell r="CJ152">
            <v>13.403570179999999</v>
          </cell>
          <cell r="CK152">
            <v>13.639980319999999</v>
          </cell>
          <cell r="CL152">
            <v>13.99651882</v>
          </cell>
          <cell r="CM152">
            <v>14.35305732</v>
          </cell>
          <cell r="CN152">
            <v>14.709595820000001</v>
          </cell>
          <cell r="CO152">
            <v>15.06613432</v>
          </cell>
          <cell r="CP152">
            <v>15.422672820000001</v>
          </cell>
          <cell r="CQ152">
            <v>15.77921132</v>
          </cell>
          <cell r="CR152">
            <v>16.135749820000001</v>
          </cell>
          <cell r="CS152">
            <v>15.630020139999999</v>
          </cell>
          <cell r="CT152">
            <v>15.675129889999999</v>
          </cell>
          <cell r="CU152">
            <v>16.026439669999998</v>
          </cell>
          <cell r="CV152">
            <v>16.13549042</v>
          </cell>
          <cell r="CW152">
            <v>16.13549042</v>
          </cell>
          <cell r="CX152">
            <v>5.5741224049999998</v>
          </cell>
          <cell r="CY152">
            <v>5.6745570430000001</v>
          </cell>
          <cell r="CZ152">
            <v>5.7749916810000004</v>
          </cell>
          <cell r="DA152">
            <v>5.8754263189999998</v>
          </cell>
          <cell r="DB152">
            <v>5.9758609570000001</v>
          </cell>
          <cell r="DC152">
            <v>6.0762955950000004</v>
          </cell>
          <cell r="DD152">
            <v>6.1948084679999997</v>
          </cell>
          <cell r="DE152">
            <v>6.3133213399999999</v>
          </cell>
          <cell r="DF152">
            <v>6.4318342130000001</v>
          </cell>
          <cell r="DG152">
            <v>6.5503470860000004</v>
          </cell>
          <cell r="DH152">
            <v>6.6688599589999997</v>
          </cell>
          <cell r="DI152">
            <v>6.8825849290000001</v>
          </cell>
          <cell r="DJ152">
            <v>7.0963098999999996</v>
          </cell>
          <cell r="DK152">
            <v>7.310034871</v>
          </cell>
          <cell r="DL152">
            <v>7.5237598419999996</v>
          </cell>
          <cell r="DM152">
            <v>7.7613798779999996</v>
          </cell>
          <cell r="DN152">
            <v>7.9989999139999997</v>
          </cell>
          <cell r="DO152">
            <v>8.2366199489999996</v>
          </cell>
          <cell r="DP152">
            <v>8.4742399850000005</v>
          </cell>
          <cell r="DQ152">
            <v>8.7118600209999997</v>
          </cell>
          <cell r="DR152">
            <v>8.9494800570000006</v>
          </cell>
          <cell r="DS152">
            <v>9.1871000929999997</v>
          </cell>
          <cell r="DT152">
            <v>9.4247201280000006</v>
          </cell>
          <cell r="DU152">
            <v>9.6623401639999997</v>
          </cell>
          <cell r="DV152">
            <v>9.8018300529999998</v>
          </cell>
          <cell r="DW152">
            <v>9.9413199419999998</v>
          </cell>
          <cell r="DX152">
            <v>10.08080983</v>
          </cell>
          <cell r="DY152">
            <v>10.22029972</v>
          </cell>
          <cell r="DZ152">
            <v>10.58370972</v>
          </cell>
          <cell r="EA152">
            <v>10.947119710000001</v>
          </cell>
          <cell r="EB152">
            <v>11.310529710000001</v>
          </cell>
          <cell r="EC152">
            <v>11.310529710000001</v>
          </cell>
          <cell r="ED152">
            <v>43005.693780000001</v>
          </cell>
          <cell r="EE152">
            <v>47014.587209999998</v>
          </cell>
          <cell r="EF152">
            <v>47054.218180000003</v>
          </cell>
          <cell r="EG152">
            <v>45530.86967</v>
          </cell>
          <cell r="EH152">
            <v>44036.640319999999</v>
          </cell>
          <cell r="EI152">
            <v>43542.213609999999</v>
          </cell>
          <cell r="EJ152">
            <v>43112.368439999998</v>
          </cell>
          <cell r="EK152">
            <v>42725.994610000002</v>
          </cell>
          <cell r="EL152">
            <v>43524.141470000002</v>
          </cell>
          <cell r="EM152">
            <v>41207.546430000002</v>
          </cell>
          <cell r="EN152">
            <v>42183.11879</v>
          </cell>
          <cell r="EO152">
            <v>40741.544739999998</v>
          </cell>
          <cell r="EP152">
            <v>38447.684970000002</v>
          </cell>
          <cell r="EQ152">
            <v>41423.5942</v>
          </cell>
          <cell r="ER152">
            <v>43532.22971</v>
          </cell>
          <cell r="ES152">
            <v>44734.863490000003</v>
          </cell>
          <cell r="ET152">
            <v>44807.125740000003</v>
          </cell>
          <cell r="EU152">
            <v>44629.108569999997</v>
          </cell>
          <cell r="EV152">
            <v>46324.437189999997</v>
          </cell>
          <cell r="EW152">
            <v>44059.172780000001</v>
          </cell>
          <cell r="EX152">
            <v>44723.274469999997</v>
          </cell>
          <cell r="EY152">
            <v>47852.016710000004</v>
          </cell>
          <cell r="EZ152">
            <v>48932.664230000002</v>
          </cell>
          <cell r="FA152">
            <v>48894.561079999999</v>
          </cell>
          <cell r="FB152">
            <v>49392.351840000003</v>
          </cell>
          <cell r="FC152">
            <v>50124.989509999999</v>
          </cell>
          <cell r="FD152">
            <v>49681.686540000002</v>
          </cell>
          <cell r="FE152">
            <v>48041.173049999998</v>
          </cell>
          <cell r="FF152">
            <v>48123.752899999999</v>
          </cell>
          <cell r="FG152">
            <v>47494.886729999998</v>
          </cell>
          <cell r="FH152">
            <v>45232.211239999997</v>
          </cell>
          <cell r="FI152">
            <v>46111.551350000002</v>
          </cell>
          <cell r="FJ152">
            <v>4</v>
          </cell>
          <cell r="FK152">
            <v>0.82</v>
          </cell>
          <cell r="FL152">
            <v>0.82399999999999995</v>
          </cell>
          <cell r="FM152">
            <v>0.82599999999999996</v>
          </cell>
          <cell r="FN152">
            <v>0.82799999999999996</v>
          </cell>
          <cell r="FO152">
            <v>0.83299999999999996</v>
          </cell>
          <cell r="FP152">
            <v>0.83499999999999996</v>
          </cell>
          <cell r="FQ152">
            <v>0.84</v>
          </cell>
          <cell r="FR152">
            <v>0.84399999999999997</v>
          </cell>
          <cell r="FS152">
            <v>0.84599999999999997</v>
          </cell>
          <cell r="FT152">
            <v>0.85099999999999998</v>
          </cell>
          <cell r="FU152">
            <v>0.84799999999999998</v>
          </cell>
          <cell r="FV152">
            <v>0.84899999999999998</v>
          </cell>
          <cell r="FW152">
            <v>0.85299999999999998</v>
          </cell>
          <cell r="FX152">
            <v>0.86</v>
          </cell>
          <cell r="FY152">
            <v>0.86899999999999999</v>
          </cell>
          <cell r="FZ152">
            <v>0.87</v>
          </cell>
          <cell r="GA152">
            <v>0.871</v>
          </cell>
          <cell r="GB152">
            <v>0.86699999999999999</v>
          </cell>
          <cell r="GC152">
            <v>0.86599999999999999</v>
          </cell>
          <cell r="GD152">
            <v>0.874</v>
          </cell>
          <cell r="GE152">
            <v>0.873</v>
          </cell>
          <cell r="GF152">
            <v>0.88700000000000001</v>
          </cell>
          <cell r="GG152">
            <v>0.89200000000000002</v>
          </cell>
          <cell r="GH152">
            <v>0.89100000000000001</v>
          </cell>
          <cell r="GI152">
            <v>0.89400000000000002</v>
          </cell>
          <cell r="GJ152">
            <v>0.89500000000000002</v>
          </cell>
          <cell r="GK152">
            <v>0.9</v>
          </cell>
          <cell r="GL152">
            <v>0.89800000000000002</v>
          </cell>
          <cell r="GM152">
            <v>0.91</v>
          </cell>
          <cell r="GN152">
            <v>0.91400000000000003</v>
          </cell>
          <cell r="GO152">
            <v>0.91800000000000004</v>
          </cell>
          <cell r="GP152">
            <v>0.91700000000000004</v>
          </cell>
          <cell r="GQ152">
            <v>0.58559200199999994</v>
          </cell>
          <cell r="GR152">
            <v>0.59576125300000005</v>
          </cell>
          <cell r="GS152">
            <v>0.602701127</v>
          </cell>
          <cell r="GT152">
            <v>0.60852564399999998</v>
          </cell>
          <cell r="GU152">
            <v>0.61531886700000005</v>
          </cell>
          <cell r="GV152">
            <v>0.62153182799999995</v>
          </cell>
          <cell r="GW152">
            <v>0.62973200399999996</v>
          </cell>
          <cell r="GX152">
            <v>0.637016374</v>
          </cell>
          <cell r="GY152">
            <v>0.64542933499999999</v>
          </cell>
          <cell r="GZ152">
            <v>0.651723418</v>
          </cell>
          <cell r="HA152">
            <v>0.65578514899999996</v>
          </cell>
          <cell r="HB152">
            <v>0.66191900199999998</v>
          </cell>
          <cell r="HC152">
            <v>0.66788988699999996</v>
          </cell>
          <cell r="HD152">
            <v>0.68136978000000004</v>
          </cell>
          <cell r="HE152">
            <v>0.69551178899999999</v>
          </cell>
          <cell r="HF152">
            <v>0.704802712</v>
          </cell>
          <cell r="HG152">
            <v>0.71250514399999998</v>
          </cell>
          <cell r="HH152">
            <v>0.71686929200000005</v>
          </cell>
          <cell r="HI152">
            <v>0.72386185400000003</v>
          </cell>
          <cell r="HJ152">
            <v>0.73425896300000004</v>
          </cell>
          <cell r="HK152">
            <v>0.74150459800000001</v>
          </cell>
          <cell r="HL152">
            <v>0.76298902700000004</v>
          </cell>
          <cell r="HM152">
            <v>0.77478942200000001</v>
          </cell>
          <cell r="HN152">
            <v>0.78070832700000004</v>
          </cell>
          <cell r="HO152">
            <v>0.78893872600000003</v>
          </cell>
          <cell r="HP152">
            <v>0.79522210000000004</v>
          </cell>
          <cell r="HQ152">
            <v>0.80361410799999999</v>
          </cell>
          <cell r="HR152">
            <v>0.79811753100000005</v>
          </cell>
          <cell r="HS152">
            <v>0.81068018500000005</v>
          </cell>
          <cell r="HT152">
            <v>0.82181622799999998</v>
          </cell>
          <cell r="HU152">
            <v>0.82260319800000004</v>
          </cell>
          <cell r="HV152">
            <v>0.82588318699999996</v>
          </cell>
          <cell r="HW152">
            <v>70.711799999999997</v>
          </cell>
          <cell r="HX152">
            <v>71.301100000000005</v>
          </cell>
          <cell r="HY152">
            <v>71.875799999999998</v>
          </cell>
          <cell r="HZ152">
            <v>72.171099999999996</v>
          </cell>
          <cell r="IA152">
            <v>72.686400000000006</v>
          </cell>
          <cell r="IB152">
            <v>72.805899999999994</v>
          </cell>
          <cell r="IC152">
            <v>73.224800000000002</v>
          </cell>
          <cell r="ID152">
            <v>73.407499999999999</v>
          </cell>
          <cell r="IE152">
            <v>73.576700000000002</v>
          </cell>
          <cell r="IF152">
            <v>74.081800000000001</v>
          </cell>
          <cell r="IG152">
            <v>74.394099999999995</v>
          </cell>
          <cell r="IH152">
            <v>74.620199999999997</v>
          </cell>
          <cell r="II152">
            <v>74.940299999999993</v>
          </cell>
          <cell r="IJ152">
            <v>75.219899999999996</v>
          </cell>
          <cell r="IK152">
            <v>75.952699999999993</v>
          </cell>
          <cell r="IL152">
            <v>76.210999999999999</v>
          </cell>
          <cell r="IM152">
            <v>76.425399999999996</v>
          </cell>
          <cell r="IN152">
            <v>76.610299999999995</v>
          </cell>
          <cell r="IO152">
            <v>76.839699999999993</v>
          </cell>
          <cell r="IP152">
            <v>76.931600000000003</v>
          </cell>
          <cell r="IQ152">
            <v>77.572299999999998</v>
          </cell>
          <cell r="IR152">
            <v>77.832599999999999</v>
          </cell>
          <cell r="IS152">
            <v>78.084299999999999</v>
          </cell>
          <cell r="IT152">
            <v>78.253799999999998</v>
          </cell>
          <cell r="IU152">
            <v>78.393100000000004</v>
          </cell>
          <cell r="IV152">
            <v>78.555499999999995</v>
          </cell>
          <cell r="IW152">
            <v>78.715800000000002</v>
          </cell>
          <cell r="IX152">
            <v>78.796000000000006</v>
          </cell>
          <cell r="IY152">
            <v>78.910600000000002</v>
          </cell>
          <cell r="IZ152">
            <v>78.909499999999994</v>
          </cell>
          <cell r="JA152">
            <v>77.9923</v>
          </cell>
          <cell r="JB152">
            <v>78.7714</v>
          </cell>
          <cell r="JC152">
            <v>10.31954608</v>
          </cell>
          <cell r="JD152">
            <v>10.468984839999999</v>
          </cell>
          <cell r="JE152">
            <v>10.62058764</v>
          </cell>
          <cell r="JF152">
            <v>10.774385819999999</v>
          </cell>
          <cell r="JG152">
            <v>10.930411169999999</v>
          </cell>
          <cell r="JH152">
            <v>11.08869595</v>
          </cell>
          <cell r="JI152">
            <v>11.24927287</v>
          </cell>
          <cell r="JJ152">
            <v>11.41217513</v>
          </cell>
          <cell r="JK152">
            <v>11.577436390000001</v>
          </cell>
          <cell r="JL152">
            <v>11.745090830000001</v>
          </cell>
          <cell r="JM152">
            <v>11.91517309</v>
          </cell>
          <cell r="JN152">
            <v>12.08771834</v>
          </cell>
          <cell r="JO152">
            <v>12.262762240000001</v>
          </cell>
          <cell r="JP152">
            <v>12.44034098</v>
          </cell>
          <cell r="JQ152">
            <v>12.62049126</v>
          </cell>
          <cell r="JR152">
            <v>12.803250309999999</v>
          </cell>
          <cell r="JS152">
            <v>12.94730783</v>
          </cell>
          <cell r="JT152">
            <v>13.091365339999999</v>
          </cell>
          <cell r="JU152">
            <v>13.235422850000001</v>
          </cell>
          <cell r="JV152">
            <v>13.379480360000001</v>
          </cell>
          <cell r="JW152">
            <v>13.755970270000001</v>
          </cell>
          <cell r="JX152">
            <v>14.13246019</v>
          </cell>
          <cell r="JY152">
            <v>14.5089501</v>
          </cell>
          <cell r="JZ152">
            <v>14.88544001</v>
          </cell>
          <cell r="KA152">
            <v>15.26192992</v>
          </cell>
          <cell r="KB152">
            <v>15.63841983</v>
          </cell>
          <cell r="KC152">
            <v>16.01490974</v>
          </cell>
          <cell r="KD152">
            <v>15.48009968</v>
          </cell>
          <cell r="KE152">
            <v>15.76368046</v>
          </cell>
          <cell r="KF152">
            <v>16.01199913</v>
          </cell>
          <cell r="KG152">
            <v>16.20259094</v>
          </cell>
          <cell r="KH152">
            <v>16.20259094</v>
          </cell>
          <cell r="KI152">
            <v>3.5079456520000001</v>
          </cell>
          <cell r="KJ152">
            <v>3.6509693319999998</v>
          </cell>
          <cell r="KK152">
            <v>3.793993011</v>
          </cell>
          <cell r="KL152">
            <v>3.9370166900000001</v>
          </cell>
          <cell r="KM152">
            <v>4.0800403699999999</v>
          </cell>
          <cell r="KN152">
            <v>4.2230640490000004</v>
          </cell>
          <cell r="KO152">
            <v>4.4008772729999999</v>
          </cell>
          <cell r="KP152">
            <v>4.5786904960000001</v>
          </cell>
          <cell r="KQ152">
            <v>4.7565037190000004</v>
          </cell>
          <cell r="KR152">
            <v>4.9343169419999997</v>
          </cell>
          <cell r="KS152">
            <v>5.1121301649999999</v>
          </cell>
          <cell r="KT152">
            <v>5.5075250860000002</v>
          </cell>
          <cell r="KU152">
            <v>5.9029200079999997</v>
          </cell>
          <cell r="KV152">
            <v>6.298314929</v>
          </cell>
          <cell r="KW152">
            <v>6.6937098500000003</v>
          </cell>
          <cell r="KX152">
            <v>6.9503720600000003</v>
          </cell>
          <cell r="KY152">
            <v>7.2070342700000003</v>
          </cell>
          <cell r="KZ152">
            <v>7.4636964800000003</v>
          </cell>
          <cell r="LA152">
            <v>7.7203586900000003</v>
          </cell>
          <cell r="LB152">
            <v>7.9770208990000002</v>
          </cell>
          <cell r="LC152">
            <v>8.2336831089999993</v>
          </cell>
          <cell r="LD152">
            <v>8.4903453189999993</v>
          </cell>
          <cell r="LE152">
            <v>8.7470075289999993</v>
          </cell>
          <cell r="LF152">
            <v>9.0036697389999993</v>
          </cell>
          <cell r="LG152">
            <v>9.1896173950000009</v>
          </cell>
          <cell r="LH152">
            <v>9.3755650520000007</v>
          </cell>
          <cell r="LI152">
            <v>9.5615127090000005</v>
          </cell>
          <cell r="LJ152">
            <v>9.7474603650000002</v>
          </cell>
          <cell r="LK152">
            <v>10.077047029999999</v>
          </cell>
          <cell r="LL152">
            <v>10.40663369</v>
          </cell>
          <cell r="LM152">
            <v>10.736220360000001</v>
          </cell>
          <cell r="LN152">
            <v>10.736220360000001</v>
          </cell>
          <cell r="LO152">
            <v>8485.264169</v>
          </cell>
          <cell r="LP152">
            <v>9183.2331529999992</v>
          </cell>
          <cell r="LQ152">
            <v>9245.9216080000006</v>
          </cell>
          <cell r="LR152">
            <v>9316.1234690000001</v>
          </cell>
          <cell r="LS152">
            <v>9403.7977960000007</v>
          </cell>
          <cell r="LT152">
            <v>9714.5548849999996</v>
          </cell>
          <cell r="LU152">
            <v>10085.11037</v>
          </cell>
          <cell r="LV152">
            <v>10485.34158</v>
          </cell>
          <cell r="LW152">
            <v>11190.58988</v>
          </cell>
          <cell r="LX152">
            <v>11057.92647</v>
          </cell>
          <cell r="LY152">
            <v>10607.788350000001</v>
          </cell>
          <cell r="LZ152">
            <v>10050.560530000001</v>
          </cell>
          <cell r="MA152">
            <v>9455.2665689999994</v>
          </cell>
          <cell r="MB152">
            <v>10436.828</v>
          </cell>
          <cell r="MC152">
            <v>11228.846089999999</v>
          </cell>
          <cell r="MD152">
            <v>11859.34972</v>
          </cell>
          <cell r="ME152">
            <v>12291.656940000001</v>
          </cell>
          <cell r="MF152">
            <v>11953.192230000001</v>
          </cell>
          <cell r="MG152">
            <v>12219.43814</v>
          </cell>
          <cell r="MH152">
            <v>13544.801450000001</v>
          </cell>
          <cell r="MI152">
            <v>12797.473620000001</v>
          </cell>
          <cell r="MJ152">
            <v>16616.31581</v>
          </cell>
          <cell r="MK152">
            <v>17835.125100000001</v>
          </cell>
          <cell r="ML152">
            <v>17182.32778</v>
          </cell>
          <cell r="MM152">
            <v>17713.000739999999</v>
          </cell>
          <cell r="MN152">
            <v>17561.978780000001</v>
          </cell>
          <cell r="MO152">
            <v>18171.777409999999</v>
          </cell>
          <cell r="MP152">
            <v>17200.69844</v>
          </cell>
          <cell r="MQ152">
            <v>19099.62803</v>
          </cell>
          <cell r="MR152">
            <v>21022.606059999998</v>
          </cell>
          <cell r="MS152">
            <v>20900.31393</v>
          </cell>
          <cell r="MT152">
            <v>20677.975600000002</v>
          </cell>
          <cell r="MU152">
            <v>0.71436196799999996</v>
          </cell>
          <cell r="MV152">
            <v>0.72293611800000002</v>
          </cell>
          <cell r="MW152">
            <v>0.72968755200000002</v>
          </cell>
          <cell r="MX152">
            <v>0.73467951300000001</v>
          </cell>
          <cell r="MY152">
            <v>0.73892803699999998</v>
          </cell>
          <cell r="MZ152">
            <v>0.74434989200000001</v>
          </cell>
          <cell r="NA152">
            <v>0.74939082000000001</v>
          </cell>
          <cell r="NB152">
            <v>0.754685457</v>
          </cell>
          <cell r="NC152">
            <v>0.76247787600000005</v>
          </cell>
          <cell r="ND152">
            <v>0.76542692700000003</v>
          </cell>
          <cell r="NE152">
            <v>0.77307427799999995</v>
          </cell>
          <cell r="NF152">
            <v>0.77934961800000002</v>
          </cell>
          <cell r="NG152">
            <v>0.78321653499999999</v>
          </cell>
          <cell r="NH152">
            <v>0.79193862400000004</v>
          </cell>
          <cell r="NI152">
            <v>0.80013003000000005</v>
          </cell>
          <cell r="NJ152">
            <v>0.81045490799999997</v>
          </cell>
          <cell r="NK152">
            <v>0.81831986899999998</v>
          </cell>
          <cell r="NL152">
            <v>0.82639916899999999</v>
          </cell>
          <cell r="NM152">
            <v>0.83589813099999999</v>
          </cell>
          <cell r="NN152">
            <v>0.84046679800000001</v>
          </cell>
          <cell r="NO152">
            <v>0.849246642</v>
          </cell>
          <cell r="NP152">
            <v>0.86061937300000002</v>
          </cell>
          <cell r="NQ152">
            <v>0.86890399799999996</v>
          </cell>
          <cell r="NR152">
            <v>0.87651406499999995</v>
          </cell>
          <cell r="NS152">
            <v>0.88246488199999995</v>
          </cell>
          <cell r="NT152">
            <v>0.88896376600000004</v>
          </cell>
          <cell r="NU152">
            <v>0.89336911500000005</v>
          </cell>
          <cell r="NV152">
            <v>0.88867082600000002</v>
          </cell>
          <cell r="NW152">
            <v>0.89087652699999997</v>
          </cell>
          <cell r="NX152">
            <v>0.89941687999999997</v>
          </cell>
          <cell r="NY152">
            <v>0.89612402899999999</v>
          </cell>
          <cell r="NZ152">
            <v>0.900720984</v>
          </cell>
          <cell r="OA152">
            <v>67.723799999999997</v>
          </cell>
          <cell r="OB152">
            <v>68.064800000000005</v>
          </cell>
          <cell r="OC152">
            <v>68.639499999999998</v>
          </cell>
          <cell r="OD152">
            <v>69.082300000000004</v>
          </cell>
          <cell r="OE152">
            <v>69.418899999999994</v>
          </cell>
          <cell r="OF152">
            <v>69.8245</v>
          </cell>
          <cell r="OG152">
            <v>69.991600000000005</v>
          </cell>
          <cell r="OH152">
            <v>70.206500000000005</v>
          </cell>
          <cell r="OI152">
            <v>70.718699999999998</v>
          </cell>
          <cell r="OJ152">
            <v>70.811499999999995</v>
          </cell>
          <cell r="OK152">
            <v>71.128100000000003</v>
          </cell>
          <cell r="OL152">
            <v>71.7744</v>
          </cell>
          <cell r="OM152">
            <v>72.128399999999999</v>
          </cell>
          <cell r="ON152">
            <v>72.388000000000005</v>
          </cell>
          <cell r="OO152">
            <v>72.727999999999994</v>
          </cell>
          <cell r="OP152">
            <v>73.268699999999995</v>
          </cell>
          <cell r="OQ152">
            <v>73.525599999999997</v>
          </cell>
          <cell r="OR152">
            <v>73.829400000000007</v>
          </cell>
          <cell r="OS152">
            <v>74.094800000000006</v>
          </cell>
          <cell r="OT152">
            <v>74.333799999999997</v>
          </cell>
          <cell r="OU152">
            <v>74.518699999999995</v>
          </cell>
          <cell r="OV152">
            <v>75.124200000000002</v>
          </cell>
          <cell r="OW152">
            <v>75.329899999999995</v>
          </cell>
          <cell r="OX152">
            <v>75.486800000000002</v>
          </cell>
          <cell r="OY152">
            <v>75.610799999999998</v>
          </cell>
          <cell r="OZ152">
            <v>75.766099999999994</v>
          </cell>
          <cell r="PA152">
            <v>75.860500000000002</v>
          </cell>
          <cell r="PB152">
            <v>75.917000000000002</v>
          </cell>
          <cell r="PC152">
            <v>75.921499999999995</v>
          </cell>
          <cell r="PD152">
            <v>76.069599999999994</v>
          </cell>
          <cell r="PE152">
            <v>74.966200000000001</v>
          </cell>
          <cell r="PF152">
            <v>75.590199999999996</v>
          </cell>
          <cell r="PG152">
            <v>8.9499430170000007</v>
          </cell>
          <cell r="PH152">
            <v>9.1590376419999995</v>
          </cell>
          <cell r="PI152">
            <v>9.3730172770000006</v>
          </cell>
          <cell r="PJ152">
            <v>9.5919960480000004</v>
          </cell>
          <cell r="PK152">
            <v>9.8160907500000008</v>
          </cell>
          <cell r="PL152">
            <v>10.0454209</v>
          </cell>
          <cell r="PM152">
            <v>10.280108820000001</v>
          </cell>
          <cell r="PN152">
            <v>10.52027968</v>
          </cell>
          <cell r="PO152">
            <v>10.766061580000001</v>
          </cell>
          <cell r="PP152">
            <v>11.017585589999999</v>
          </cell>
          <cell r="PQ152">
            <v>11.274985879999999</v>
          </cell>
          <cell r="PR152">
            <v>11.53839973</v>
          </cell>
          <cell r="PS152">
            <v>11.80796763</v>
          </cell>
          <cell r="PT152">
            <v>12.08383336</v>
          </cell>
          <cell r="PU152">
            <v>12.366144050000001</v>
          </cell>
          <cell r="PV152">
            <v>12.655050279999999</v>
          </cell>
          <cell r="PW152">
            <v>12.95777011</v>
          </cell>
          <cell r="PX152">
            <v>13.260489939999999</v>
          </cell>
          <cell r="PY152">
            <v>13.56320977</v>
          </cell>
          <cell r="PZ152">
            <v>13.865929599999999</v>
          </cell>
          <cell r="QA152">
            <v>14.20401682</v>
          </cell>
          <cell r="QB152">
            <v>14.54210404</v>
          </cell>
          <cell r="QC152">
            <v>14.88019126</v>
          </cell>
          <cell r="QD152">
            <v>15.21827848</v>
          </cell>
          <cell r="QE152">
            <v>15.55636569</v>
          </cell>
          <cell r="QF152">
            <v>15.89445291</v>
          </cell>
          <cell r="QG152">
            <v>16.23254013</v>
          </cell>
          <cell r="QH152">
            <v>15.76428986</v>
          </cell>
          <cell r="QI152">
            <v>15.59440994</v>
          </cell>
          <cell r="QJ152">
            <v>16.06065941</v>
          </cell>
          <cell r="QK152">
            <v>16.103059770000002</v>
          </cell>
          <cell r="QL152">
            <v>16.103059770000002</v>
          </cell>
          <cell r="QM152">
            <v>6.8729989869999999</v>
          </cell>
          <cell r="QN152">
            <v>6.938358858</v>
          </cell>
          <cell r="QO152">
            <v>7.0037187300000001</v>
          </cell>
          <cell r="QP152">
            <v>7.0690786010000002</v>
          </cell>
          <cell r="QQ152">
            <v>7.1344384730000003</v>
          </cell>
          <cell r="QR152">
            <v>7.1997983440000004</v>
          </cell>
          <cell r="QS152">
            <v>7.3080506310000004</v>
          </cell>
          <cell r="QT152">
            <v>7.4163029189999996</v>
          </cell>
          <cell r="QU152">
            <v>7.5245552059999996</v>
          </cell>
          <cell r="QV152">
            <v>7.6328074929999996</v>
          </cell>
          <cell r="QW152">
            <v>7.7410597799999996</v>
          </cell>
          <cell r="QX152">
            <v>7.8202222590000003</v>
          </cell>
          <cell r="QY152">
            <v>7.8993847370000001</v>
          </cell>
          <cell r="QZ152">
            <v>7.9785472149999999</v>
          </cell>
          <cell r="RA152">
            <v>8.0577096939999997</v>
          </cell>
          <cell r="RB152">
            <v>8.2817930650000005</v>
          </cell>
          <cell r="RC152">
            <v>8.5058764349999993</v>
          </cell>
          <cell r="RD152">
            <v>8.7299598060000001</v>
          </cell>
          <cell r="RE152">
            <v>8.9540431760000008</v>
          </cell>
          <cell r="RF152">
            <v>9.1781265469999997</v>
          </cell>
          <cell r="RG152">
            <v>9.4022099180000005</v>
          </cell>
          <cell r="RH152">
            <v>9.6262932879999994</v>
          </cell>
          <cell r="RI152">
            <v>9.8503766590000001</v>
          </cell>
          <cell r="RJ152">
            <v>10.074460029999999</v>
          </cell>
          <cell r="RK152">
            <v>10.185142519999999</v>
          </cell>
          <cell r="RL152">
            <v>10.295825000000001</v>
          </cell>
          <cell r="RM152">
            <v>10.406507489999999</v>
          </cell>
          <cell r="RN152">
            <v>10.517189979999999</v>
          </cell>
          <cell r="RO152">
            <v>10.901610059999999</v>
          </cell>
          <cell r="RP152">
            <v>11.28603013</v>
          </cell>
          <cell r="RQ152">
            <v>11.67045021</v>
          </cell>
          <cell r="RR152">
            <v>11.67045021</v>
          </cell>
          <cell r="RS152">
            <v>69103.617039999997</v>
          </cell>
          <cell r="RT152">
            <v>75498.061040000001</v>
          </cell>
          <cell r="RU152">
            <v>75438.216790000006</v>
          </cell>
          <cell r="RV152">
            <v>72679.489799999996</v>
          </cell>
          <cell r="RW152">
            <v>69960.110159999997</v>
          </cell>
          <cell r="RX152">
            <v>68844.105439999999</v>
          </cell>
          <cell r="RY152">
            <v>67834.028099999996</v>
          </cell>
          <cell r="RZ152">
            <v>66866.990690000006</v>
          </cell>
          <cell r="SA152">
            <v>67737.186119999998</v>
          </cell>
          <cell r="SB152">
            <v>63792.931620000003</v>
          </cell>
          <cell r="SC152">
            <v>65844.637619999994</v>
          </cell>
          <cell r="SD152">
            <v>63745.736980000001</v>
          </cell>
          <cell r="SE152">
            <v>60190.357190000002</v>
          </cell>
          <cell r="SF152">
            <v>64694.134740000001</v>
          </cell>
          <cell r="SG152">
            <v>67891.053379999998</v>
          </cell>
          <cell r="SH152">
            <v>69562.314020000005</v>
          </cell>
          <cell r="SI152">
            <v>69285.720079999999</v>
          </cell>
          <cell r="SJ152">
            <v>69145.082500000004</v>
          </cell>
          <cell r="SK152">
            <v>71820.703859999994</v>
          </cell>
          <cell r="SL152">
            <v>66789.045929999993</v>
          </cell>
          <cell r="SM152">
            <v>68474.517609999995</v>
          </cell>
          <cell r="SN152">
            <v>71128.829140000002</v>
          </cell>
          <cell r="SO152">
            <v>72156.611040000003</v>
          </cell>
          <cell r="SP152">
            <v>72620.079800000007</v>
          </cell>
          <cell r="SQ152">
            <v>73131.69958</v>
          </cell>
          <cell r="SR152">
            <v>74365.404639999993</v>
          </cell>
          <cell r="SS152">
            <v>72753.043999999994</v>
          </cell>
          <cell r="ST152">
            <v>70383.021210000006</v>
          </cell>
          <cell r="SU152">
            <v>69079.758329999997</v>
          </cell>
          <cell r="SV152">
            <v>66541.320370000001</v>
          </cell>
          <cell r="SW152">
            <v>62834.727919999998</v>
          </cell>
          <cell r="SX152">
            <v>64708.423849999999</v>
          </cell>
          <cell r="UI152">
            <v>7.8533096310000001</v>
          </cell>
          <cell r="UJ152">
            <v>7.4445695880000002</v>
          </cell>
          <cell r="UK152">
            <v>7.1134729390000002</v>
          </cell>
          <cell r="UL152">
            <v>6.8263230320000003</v>
          </cell>
          <cell r="UM152">
            <v>6.5434336660000003</v>
          </cell>
          <cell r="UN152">
            <v>6.308286667</v>
          </cell>
          <cell r="UO152">
            <v>6.0709586140000003</v>
          </cell>
          <cell r="UP152">
            <v>5.8758101460000001</v>
          </cell>
          <cell r="UQ152">
            <v>5.74941206</v>
          </cell>
          <cell r="UR152">
            <v>5.580720425</v>
          </cell>
          <cell r="US152">
            <v>5.2820677759999999</v>
          </cell>
          <cell r="UT152">
            <v>5.1039357189999999</v>
          </cell>
          <cell r="UX152">
            <v>18.60202657</v>
          </cell>
          <cell r="UY152">
            <v>18.60202657</v>
          </cell>
          <cell r="UZ152">
            <v>18.60202657</v>
          </cell>
          <cell r="VA152">
            <v>18.60202657</v>
          </cell>
          <cell r="VB152">
            <v>18.119401140000001</v>
          </cell>
          <cell r="VC152">
            <v>18.119401140000001</v>
          </cell>
          <cell r="VD152">
            <v>18.119401140000001</v>
          </cell>
          <cell r="VE152">
            <v>18.119401140000001</v>
          </cell>
          <cell r="VF152">
            <v>18.119401140000001</v>
          </cell>
          <cell r="VS152">
            <v>59</v>
          </cell>
          <cell r="WG152">
            <v>0.69</v>
          </cell>
          <cell r="WH152">
            <v>0.67800000000000005</v>
          </cell>
          <cell r="WI152">
            <v>0.67100000000000004</v>
          </cell>
          <cell r="WJ152">
            <v>0.66300000000000003</v>
          </cell>
          <cell r="WK152">
            <v>0.66300000000000003</v>
          </cell>
          <cell r="WL152">
            <v>0.66</v>
          </cell>
          <cell r="WM152">
            <v>0.65800000000000003</v>
          </cell>
          <cell r="WN152">
            <v>0.65100000000000002</v>
          </cell>
          <cell r="WO152">
            <v>0.64300000000000002</v>
          </cell>
          <cell r="WP152">
            <v>0.64200000000000002</v>
          </cell>
          <cell r="WQ152">
            <v>0.307</v>
          </cell>
          <cell r="WR152">
            <v>0.30299999999999999</v>
          </cell>
          <cell r="WS152">
            <v>0.29299999999999998</v>
          </cell>
          <cell r="WT152">
            <v>0.28699999999999998</v>
          </cell>
          <cell r="WU152">
            <v>0.29799999999999999</v>
          </cell>
          <cell r="WV152">
            <v>0.28699999999999998</v>
          </cell>
          <cell r="WW152">
            <v>0.26500000000000001</v>
          </cell>
          <cell r="WX152">
            <v>0.24399999999999999</v>
          </cell>
          <cell r="WY152">
            <v>0.247</v>
          </cell>
          <cell r="WZ152">
            <v>40</v>
          </cell>
          <cell r="XA152">
            <v>38</v>
          </cell>
          <cell r="XB152">
            <v>36</v>
          </cell>
          <cell r="XC152">
            <v>34</v>
          </cell>
          <cell r="XD152">
            <v>32</v>
          </cell>
          <cell r="XE152">
            <v>30</v>
          </cell>
          <cell r="XF152">
            <v>28</v>
          </cell>
          <cell r="XG152">
            <v>27</v>
          </cell>
          <cell r="XH152">
            <v>26</v>
          </cell>
          <cell r="XI152">
            <v>25</v>
          </cell>
          <cell r="XJ152">
            <v>24</v>
          </cell>
          <cell r="XK152">
            <v>24</v>
          </cell>
          <cell r="XL152">
            <v>23</v>
          </cell>
          <cell r="XM152">
            <v>23</v>
          </cell>
          <cell r="XN152">
            <v>22</v>
          </cell>
          <cell r="XO152">
            <v>22</v>
          </cell>
          <cell r="XP152">
            <v>21</v>
          </cell>
          <cell r="XQ152">
            <v>21</v>
          </cell>
          <cell r="XR152">
            <v>20</v>
          </cell>
          <cell r="XS152">
            <v>20</v>
          </cell>
          <cell r="XT152">
            <v>19</v>
          </cell>
          <cell r="XU152">
            <v>18</v>
          </cell>
          <cell r="XV152">
            <v>18</v>
          </cell>
          <cell r="XW152">
            <v>17</v>
          </cell>
          <cell r="XX152">
            <v>17</v>
          </cell>
          <cell r="XY152">
            <v>17</v>
          </cell>
          <cell r="XZ152">
            <v>17</v>
          </cell>
          <cell r="YA152">
            <v>17</v>
          </cell>
          <cell r="YB152">
            <v>17</v>
          </cell>
          <cell r="YC152">
            <v>17</v>
          </cell>
          <cell r="YD152">
            <v>17</v>
          </cell>
          <cell r="YE152">
            <v>17</v>
          </cell>
          <cell r="YF152">
            <v>72.247</v>
          </cell>
          <cell r="YG152">
            <v>68.959999999999994</v>
          </cell>
          <cell r="YH152">
            <v>64.867999999999995</v>
          </cell>
          <cell r="YI152">
            <v>56.750999999999998</v>
          </cell>
          <cell r="YJ152">
            <v>49.750999999999998</v>
          </cell>
          <cell r="YK152">
            <v>43.042999999999999</v>
          </cell>
          <cell r="YL152">
            <v>37.5</v>
          </cell>
          <cell r="YM152">
            <v>33.191000000000003</v>
          </cell>
          <cell r="YN152">
            <v>29.399000000000001</v>
          </cell>
          <cell r="YO152">
            <v>30.213999999999999</v>
          </cell>
          <cell r="YP152">
            <v>30.536000000000001</v>
          </cell>
          <cell r="YQ152">
            <v>26.972999999999999</v>
          </cell>
          <cell r="YR152">
            <v>23.79</v>
          </cell>
          <cell r="YS152">
            <v>20.997</v>
          </cell>
          <cell r="YT152">
            <v>18.847999999999999</v>
          </cell>
          <cell r="YU152">
            <v>17.405999999999999</v>
          </cell>
          <cell r="YV152">
            <v>16.41</v>
          </cell>
          <cell r="YW152">
            <v>16.076000000000001</v>
          </cell>
          <cell r="YX152">
            <v>15.09</v>
          </cell>
          <cell r="YY152">
            <v>14.191000000000001</v>
          </cell>
          <cell r="YZ152">
            <v>13.677</v>
          </cell>
          <cell r="ZA152">
            <v>13.433</v>
          </cell>
          <cell r="ZB152">
            <v>13.452</v>
          </cell>
          <cell r="ZC152">
            <v>13.334</v>
          </cell>
          <cell r="ZD152">
            <v>12.97</v>
          </cell>
          <cell r="ZE152">
            <v>12.657</v>
          </cell>
          <cell r="ZF152">
            <v>12.375</v>
          </cell>
          <cell r="ZG152">
            <v>12.179</v>
          </cell>
          <cell r="ZH152">
            <v>11.984</v>
          </cell>
          <cell r="ZI152">
            <v>12.034000000000001</v>
          </cell>
          <cell r="ZJ152">
            <v>12.032</v>
          </cell>
          <cell r="ZK152">
            <v>11.936999999999999</v>
          </cell>
          <cell r="ZL152">
            <v>20.426948289999999</v>
          </cell>
          <cell r="ZM152">
            <v>21.406617610000001</v>
          </cell>
          <cell r="ZN152">
            <v>22.386286930000001</v>
          </cell>
          <cell r="ZO152">
            <v>23.36595625</v>
          </cell>
          <cell r="ZP152">
            <v>24.345625569999999</v>
          </cell>
          <cell r="ZQ152">
            <v>25.325294889999999</v>
          </cell>
          <cell r="ZR152">
            <v>26.617784060000002</v>
          </cell>
          <cell r="ZS152">
            <v>27.910273220000001</v>
          </cell>
          <cell r="ZT152">
            <v>29.202762379999999</v>
          </cell>
          <cell r="ZU152">
            <v>30.495251540000002</v>
          </cell>
          <cell r="ZV152">
            <v>31.787740710000001</v>
          </cell>
          <cell r="ZW152">
            <v>34.575558190000002</v>
          </cell>
          <cell r="ZX152">
            <v>37.363375660000003</v>
          </cell>
          <cell r="ZY152">
            <v>40.151193139999997</v>
          </cell>
          <cell r="ZZ152">
            <v>42.939010619999998</v>
          </cell>
          <cell r="AAA152">
            <v>44.886914990000001</v>
          </cell>
          <cell r="AAB152">
            <v>46.834819369999998</v>
          </cell>
          <cell r="AAC152">
            <v>48.782723740000002</v>
          </cell>
          <cell r="AAD152">
            <v>50.730628119999999</v>
          </cell>
          <cell r="AAE152">
            <v>52.678532490000002</v>
          </cell>
          <cell r="AAF152">
            <v>54.626436869999999</v>
          </cell>
          <cell r="AAG152">
            <v>56.574341240000003</v>
          </cell>
          <cell r="AAH152">
            <v>58.52224562</v>
          </cell>
          <cell r="AAI152">
            <v>60.470149990000003</v>
          </cell>
          <cell r="AAJ152">
            <v>61.549242970000002</v>
          </cell>
          <cell r="AAK152">
            <v>62.62833595</v>
          </cell>
          <cell r="AAL152">
            <v>63.707428929999999</v>
          </cell>
          <cell r="AAM152">
            <v>64.786521910000005</v>
          </cell>
          <cell r="AAN152">
            <v>66.949307759999996</v>
          </cell>
          <cell r="AAO152">
            <v>69.112093610000002</v>
          </cell>
          <cell r="AAP152">
            <v>71.274879459999994</v>
          </cell>
          <cell r="AAQ152">
            <v>71.274879459999994</v>
          </cell>
          <cell r="AAR152">
            <v>42.794329879999999</v>
          </cell>
          <cell r="AAS152">
            <v>43.393148070000002</v>
          </cell>
          <cell r="AAT152">
            <v>43.991966249999997</v>
          </cell>
          <cell r="AAU152">
            <v>44.59078444</v>
          </cell>
          <cell r="AAV152">
            <v>45.189602620000002</v>
          </cell>
          <cell r="AAW152">
            <v>45.788420809999998</v>
          </cell>
          <cell r="AAX152">
            <v>46.691688640000002</v>
          </cell>
          <cell r="AAY152">
            <v>47.59495648</v>
          </cell>
          <cell r="AAZ152">
            <v>48.498224309999998</v>
          </cell>
          <cell r="ABA152">
            <v>49.401492140000002</v>
          </cell>
          <cell r="ABB152">
            <v>50.30475998</v>
          </cell>
          <cell r="ABC152">
            <v>50.869592670000003</v>
          </cell>
          <cell r="ABD152">
            <v>51.434425349999998</v>
          </cell>
          <cell r="ABE152">
            <v>51.999258040000001</v>
          </cell>
          <cell r="ABF152">
            <v>52.564090729999997</v>
          </cell>
          <cell r="ABG152">
            <v>54.533214989999998</v>
          </cell>
          <cell r="ABH152">
            <v>56.502339259999999</v>
          </cell>
          <cell r="ABI152">
            <v>58.47146352</v>
          </cell>
          <cell r="ABJ152">
            <v>60.440587790000002</v>
          </cell>
          <cell r="ABK152">
            <v>62.409712050000003</v>
          </cell>
          <cell r="ABL152">
            <v>64.378836309999997</v>
          </cell>
          <cell r="ABM152">
            <v>66.347960580000006</v>
          </cell>
          <cell r="ABN152">
            <v>68.317084840000007</v>
          </cell>
          <cell r="ABO152">
            <v>70.286209110000001</v>
          </cell>
          <cell r="ABP152">
            <v>70.564302440000006</v>
          </cell>
          <cell r="ABQ152">
            <v>70.842395780000004</v>
          </cell>
          <cell r="ABR152">
            <v>71.120489120000002</v>
          </cell>
          <cell r="ABS152">
            <v>71.39858246</v>
          </cell>
          <cell r="ABT152">
            <v>74.574157709999994</v>
          </cell>
          <cell r="ABU152">
            <v>77.749732969999997</v>
          </cell>
          <cell r="ABV152">
            <v>80.925308229999999</v>
          </cell>
          <cell r="ABW152">
            <v>80.925308229999999</v>
          </cell>
          <cell r="ACK152">
            <v>0</v>
          </cell>
          <cell r="ACL152">
            <v>0</v>
          </cell>
          <cell r="ACM152">
            <v>0</v>
          </cell>
          <cell r="ACN152">
            <v>0</v>
          </cell>
          <cell r="ACO152">
            <v>0</v>
          </cell>
          <cell r="ACP152">
            <v>0</v>
          </cell>
          <cell r="ACQ152">
            <v>0</v>
          </cell>
          <cell r="ACR152">
            <v>0</v>
          </cell>
          <cell r="ACS152">
            <v>0</v>
          </cell>
          <cell r="ACT152">
            <v>0</v>
          </cell>
          <cell r="ACU152">
            <v>19.867549669999999</v>
          </cell>
          <cell r="ACV152">
            <v>19.867549669999999</v>
          </cell>
          <cell r="ACW152">
            <v>19.867549669999999</v>
          </cell>
          <cell r="ACX152">
            <v>19.867549669999999</v>
          </cell>
          <cell r="ACY152">
            <v>19.867549669999999</v>
          </cell>
          <cell r="ACZ152">
            <v>19.867549669999999</v>
          </cell>
          <cell r="ADA152">
            <v>19.867549669999999</v>
          </cell>
          <cell r="ADB152">
            <v>19.867549669999999</v>
          </cell>
          <cell r="ADC152">
            <v>19.867549669999999</v>
          </cell>
          <cell r="ADQ152">
            <v>100</v>
          </cell>
          <cell r="ADR152">
            <v>100</v>
          </cell>
          <cell r="ADS152">
            <v>100</v>
          </cell>
          <cell r="ADT152">
            <v>100</v>
          </cell>
          <cell r="ADU152">
            <v>100</v>
          </cell>
          <cell r="ADV152">
            <v>100</v>
          </cell>
          <cell r="ADW152">
            <v>100</v>
          </cell>
          <cell r="ADX152">
            <v>100</v>
          </cell>
          <cell r="ADY152">
            <v>100</v>
          </cell>
          <cell r="ADZ152">
            <v>100</v>
          </cell>
          <cell r="AEA152">
            <v>80.132450329999998</v>
          </cell>
          <cell r="AEB152">
            <v>80.132450329999998</v>
          </cell>
          <cell r="AEC152">
            <v>80.132450329999998</v>
          </cell>
          <cell r="AED152">
            <v>80.132450329999998</v>
          </cell>
          <cell r="AEE152">
            <v>80.132450329999998</v>
          </cell>
          <cell r="AEF152">
            <v>80.132450329999998</v>
          </cell>
          <cell r="AEG152">
            <v>80.132450329999998</v>
          </cell>
          <cell r="AEH152">
            <v>80.132450329999998</v>
          </cell>
          <cell r="AEI152">
            <v>80.132450329999998</v>
          </cell>
          <cell r="AEJ152">
            <v>14.964</v>
          </cell>
          <cell r="AEK152">
            <v>14.532</v>
          </cell>
          <cell r="AEL152">
            <v>14.500999999999999</v>
          </cell>
          <cell r="AEM152">
            <v>14.795</v>
          </cell>
          <cell r="AEN152">
            <v>15.106</v>
          </cell>
          <cell r="AEO152">
            <v>15.429</v>
          </cell>
          <cell r="AEP152">
            <v>15.78</v>
          </cell>
          <cell r="AEQ152">
            <v>16.14</v>
          </cell>
          <cell r="AER152">
            <v>16.498999999999999</v>
          </cell>
          <cell r="AES152">
            <v>16.844999999999999</v>
          </cell>
          <cell r="AET152">
            <v>15.79</v>
          </cell>
          <cell r="AEU152">
            <v>15.35</v>
          </cell>
          <cell r="AEV152">
            <v>15.183999999999999</v>
          </cell>
          <cell r="AEW152">
            <v>15.933</v>
          </cell>
          <cell r="AEX152">
            <v>16.716000000000001</v>
          </cell>
          <cell r="AEY152">
            <v>17.542000000000002</v>
          </cell>
          <cell r="AEZ152">
            <v>18.420999999999999</v>
          </cell>
          <cell r="AFA152">
            <v>17.952000000000002</v>
          </cell>
          <cell r="AFB152">
            <v>17.579000000000001</v>
          </cell>
          <cell r="AFC152">
            <v>17.135000000000002</v>
          </cell>
          <cell r="AFD152">
            <v>18.436</v>
          </cell>
          <cell r="AFE152">
            <v>19.812000000000001</v>
          </cell>
          <cell r="AFF152">
            <v>20.36</v>
          </cell>
          <cell r="AFG152">
            <v>19.963000000000001</v>
          </cell>
          <cell r="AFH152">
            <v>20.265000000000001</v>
          </cell>
          <cell r="AFI152">
            <v>21.175000000000001</v>
          </cell>
          <cell r="AFJ152">
            <v>22.021000000000001</v>
          </cell>
          <cell r="AFK152">
            <v>20.138999999999999</v>
          </cell>
          <cell r="AFL152">
            <v>21.905000000000001</v>
          </cell>
          <cell r="AFM152">
            <v>26.763000000000002</v>
          </cell>
          <cell r="AFN152">
            <v>31.957000000000001</v>
          </cell>
          <cell r="AFO152">
            <v>30.937000000000001</v>
          </cell>
          <cell r="AFP152">
            <v>80.900999999999996</v>
          </cell>
          <cell r="AFQ152">
            <v>79.935000000000002</v>
          </cell>
          <cell r="AFR152">
            <v>80.02</v>
          </cell>
          <cell r="AFS152">
            <v>79.046999999999997</v>
          </cell>
          <cell r="AFT152">
            <v>78.108000000000004</v>
          </cell>
          <cell r="AFU152">
            <v>77.183999999999997</v>
          </cell>
          <cell r="AFV152">
            <v>76.343000000000004</v>
          </cell>
          <cell r="AFW152">
            <v>75.484999999999999</v>
          </cell>
          <cell r="AFX152">
            <v>74.563999999999993</v>
          </cell>
          <cell r="AFY152">
            <v>73.53</v>
          </cell>
          <cell r="AFZ152">
            <v>74.72</v>
          </cell>
          <cell r="AGA152">
            <v>73.569999999999993</v>
          </cell>
          <cell r="AGB152">
            <v>72.034999999999997</v>
          </cell>
          <cell r="AGC152">
            <v>72.391999999999996</v>
          </cell>
          <cell r="AGD152">
            <v>72.765000000000001</v>
          </cell>
          <cell r="AGE152">
            <v>73.186999999999998</v>
          </cell>
          <cell r="AGF152">
            <v>73.694999999999993</v>
          </cell>
          <cell r="AGG152">
            <v>73.715999999999994</v>
          </cell>
          <cell r="AGH152">
            <v>73.477999999999994</v>
          </cell>
          <cell r="AGI152">
            <v>73.070999999999998</v>
          </cell>
          <cell r="AGJ152">
            <v>74.899000000000001</v>
          </cell>
          <cell r="AGK152">
            <v>76.69</v>
          </cell>
          <cell r="AGL152">
            <v>77.876000000000005</v>
          </cell>
          <cell r="AGM152">
            <v>77.882000000000005</v>
          </cell>
          <cell r="AGN152">
            <v>77.673000000000002</v>
          </cell>
          <cell r="AGO152">
            <v>76.838999999999999</v>
          </cell>
          <cell r="AGP152">
            <v>77.593999999999994</v>
          </cell>
          <cell r="AGQ152">
            <v>78.563999999999993</v>
          </cell>
          <cell r="AGR152">
            <v>78.685000000000002</v>
          </cell>
          <cell r="AGS152">
            <v>80.183000000000007</v>
          </cell>
          <cell r="AGT152">
            <v>80.241</v>
          </cell>
          <cell r="AGU152">
            <v>80.146000000000001</v>
          </cell>
          <cell r="AGV152">
            <v>-57</v>
          </cell>
          <cell r="AGW152">
            <v>0.55000000000000004</v>
          </cell>
          <cell r="AGX152">
            <v>0.53200000000000003</v>
          </cell>
          <cell r="AGY152">
            <v>0.52700000000000002</v>
          </cell>
          <cell r="AGZ152">
            <v>0.52200000000000002</v>
          </cell>
          <cell r="AHA152">
            <v>0.53800000000000003</v>
          </cell>
          <cell r="AHB152">
            <v>0.57499999999999996</v>
          </cell>
          <cell r="AHC152">
            <v>0.58199999999999996</v>
          </cell>
          <cell r="AHD152">
            <v>0.60099999999999998</v>
          </cell>
          <cell r="AHE152">
            <v>0.60899999999999999</v>
          </cell>
          <cell r="AHF152">
            <v>0.61099999999999999</v>
          </cell>
          <cell r="AHG152">
            <v>0.59499999999999997</v>
          </cell>
          <cell r="AHH152">
            <v>0.59599999999999997</v>
          </cell>
          <cell r="AHI152">
            <v>0.59499999999999997</v>
          </cell>
          <cell r="AHJ152">
            <v>0.60299999999999998</v>
          </cell>
          <cell r="AHK152">
            <v>0.59599999999999997</v>
          </cell>
          <cell r="AHL152">
            <v>0.61199999999999999</v>
          </cell>
          <cell r="AHM152">
            <v>0.59699999999999998</v>
          </cell>
          <cell r="AHN152">
            <v>0.60499999999999998</v>
          </cell>
          <cell r="AHO152">
            <v>0.60599999999999998</v>
          </cell>
          <cell r="AHP152">
            <v>0.60099999999999998</v>
          </cell>
          <cell r="AHQ152">
            <v>0.59499999999999997</v>
          </cell>
          <cell r="AHR152">
            <v>0.626</v>
          </cell>
          <cell r="AHS152">
            <v>0.60799999999999998</v>
          </cell>
          <cell r="AHT152">
            <v>0.61699999999999999</v>
          </cell>
          <cell r="AHU152">
            <v>0.59499999999999997</v>
          </cell>
          <cell r="AHV152">
            <v>0.57099999999999995</v>
          </cell>
          <cell r="AHW152">
            <v>0.60899999999999999</v>
          </cell>
          <cell r="AHX152">
            <v>0.61199999999999999</v>
          </cell>
          <cell r="AHY152">
            <v>0.63300000000000001</v>
          </cell>
          <cell r="AHZ152">
            <v>0.63600000000000001</v>
          </cell>
          <cell r="AIA152">
            <v>0.63500000000000001</v>
          </cell>
          <cell r="AIB152">
            <v>0.63800000000000001</v>
          </cell>
          <cell r="AIC152">
            <v>18.879056049999999</v>
          </cell>
          <cell r="AID152">
            <v>22.674418599999999</v>
          </cell>
          <cell r="AIE152">
            <v>24.06340058</v>
          </cell>
          <cell r="AIF152">
            <v>25.32188841</v>
          </cell>
          <cell r="AIG152">
            <v>23.579545450000001</v>
          </cell>
          <cell r="AIH152">
            <v>18.89985896</v>
          </cell>
          <cell r="AII152">
            <v>18.6013986</v>
          </cell>
          <cell r="AIJ152">
            <v>16.527777780000001</v>
          </cell>
          <cell r="AIK152">
            <v>16.231086659999999</v>
          </cell>
          <cell r="AIL152">
            <v>16.301369860000001</v>
          </cell>
          <cell r="AIM152">
            <v>19.267299860000001</v>
          </cell>
          <cell r="AIN152">
            <v>19.892473119999998</v>
          </cell>
          <cell r="AIO152">
            <v>20.666666670000001</v>
          </cell>
          <cell r="AIP152">
            <v>20.65789474</v>
          </cell>
          <cell r="AIQ152">
            <v>22.597402599999999</v>
          </cell>
          <cell r="AIR152">
            <v>21.53846154</v>
          </cell>
          <cell r="AIS152">
            <v>24.142312579999999</v>
          </cell>
          <cell r="AIT152">
            <v>23.80352645</v>
          </cell>
          <cell r="AIU152">
            <v>24.43890274</v>
          </cell>
          <cell r="AIV152">
            <v>25.52664188</v>
          </cell>
          <cell r="AIW152">
            <v>27.083333329999999</v>
          </cell>
          <cell r="AIX152">
            <v>24.396135269999998</v>
          </cell>
          <cell r="AIY152">
            <v>27.359617679999999</v>
          </cell>
          <cell r="AIZ152">
            <v>26.982248519999999</v>
          </cell>
          <cell r="AJA152">
            <v>30.164319249999998</v>
          </cell>
          <cell r="AJB152">
            <v>33.527357389999999</v>
          </cell>
          <cell r="AJC152">
            <v>29.51388889</v>
          </cell>
          <cell r="AJD152">
            <v>28.837209300000001</v>
          </cell>
          <cell r="AJE152">
            <v>26.82080925</v>
          </cell>
          <cell r="AJF152">
            <v>27.147766319999999</v>
          </cell>
          <cell r="AJG152">
            <v>27.011494249999998</v>
          </cell>
          <cell r="AJH152">
            <v>27.085714289999999</v>
          </cell>
          <cell r="AJI152">
            <v>12.84340035</v>
          </cell>
          <cell r="AJJ152">
            <v>17.203288870000002</v>
          </cell>
          <cell r="AJK152">
            <v>18.29429803</v>
          </cell>
          <cell r="AJL152">
            <v>19.17675423</v>
          </cell>
          <cell r="AJM152">
            <v>18.015292240000001</v>
          </cell>
          <cell r="AJN152">
            <v>14.079301409999999</v>
          </cell>
          <cell r="AJO152">
            <v>13.56923943</v>
          </cell>
          <cell r="AJP152">
            <v>11.12000417</v>
          </cell>
          <cell r="AJQ152">
            <v>10.475505</v>
          </cell>
          <cell r="AJR152">
            <v>11.19043293</v>
          </cell>
          <cell r="AJS152">
            <v>14.342143419999999</v>
          </cell>
          <cell r="AJT152">
            <v>13.98826146</v>
          </cell>
          <cell r="AJU152">
            <v>14.93663035</v>
          </cell>
          <cell r="AJV152">
            <v>14.539885269999999</v>
          </cell>
          <cell r="AJW152">
            <v>17.057464410000001</v>
          </cell>
          <cell r="AJX152">
            <v>16.621252869999999</v>
          </cell>
          <cell r="AJY152">
            <v>17.604969489999998</v>
          </cell>
          <cell r="AJZ152">
            <v>15.346963860000001</v>
          </cell>
          <cell r="AKA152">
            <v>16.699913680000002</v>
          </cell>
          <cell r="AKB152">
            <v>17.493015379999999</v>
          </cell>
          <cell r="AKC152">
            <v>18.879953189999998</v>
          </cell>
          <cell r="AKD152">
            <v>17.60528639</v>
          </cell>
          <cell r="AKE152">
            <v>19.316804380000001</v>
          </cell>
          <cell r="AKF152">
            <v>17.995612210000001</v>
          </cell>
          <cell r="AKG152">
            <v>19.70480774</v>
          </cell>
          <cell r="AKH152">
            <v>21.277674680000001</v>
          </cell>
          <cell r="AKI152">
            <v>19.697552479999999</v>
          </cell>
          <cell r="AKJ152">
            <v>19.315867870000002</v>
          </cell>
          <cell r="AKK152">
            <v>18.454060550000001</v>
          </cell>
          <cell r="AKL152">
            <v>18.162808160000001</v>
          </cell>
          <cell r="AKM152">
            <v>17.967203359999999</v>
          </cell>
          <cell r="AKN152">
            <v>17.967203359999999</v>
          </cell>
          <cell r="AKO152">
            <v>20.64</v>
          </cell>
          <cell r="AKP152">
            <v>21.95</v>
          </cell>
          <cell r="AKQ152">
            <v>23.2</v>
          </cell>
          <cell r="AKR152">
            <v>24.42</v>
          </cell>
          <cell r="AKS152">
            <v>22.46</v>
          </cell>
          <cell r="AKT152">
            <v>18.73</v>
          </cell>
          <cell r="AKU152">
            <v>18.829999999999998</v>
          </cell>
          <cell r="AKV152">
            <v>17.989999999999998</v>
          </cell>
          <cell r="AKW152">
            <v>18.37</v>
          </cell>
          <cell r="AKX152">
            <v>17.61</v>
          </cell>
          <cell r="AKY152">
            <v>18.91</v>
          </cell>
          <cell r="AKZ152">
            <v>20.95</v>
          </cell>
          <cell r="ALA152">
            <v>20.93</v>
          </cell>
          <cell r="ALB152">
            <v>21.76</v>
          </cell>
          <cell r="ALC152">
            <v>21.96</v>
          </cell>
          <cell r="ALD152">
            <v>20.25</v>
          </cell>
          <cell r="ALE152">
            <v>24.32</v>
          </cell>
          <cell r="ALF152">
            <v>27.14</v>
          </cell>
          <cell r="ALG152">
            <v>26.28</v>
          </cell>
          <cell r="ALH152">
            <v>27.55</v>
          </cell>
          <cell r="ALI152">
            <v>28.55</v>
          </cell>
          <cell r="ALJ152">
            <v>24.82</v>
          </cell>
          <cell r="ALK152">
            <v>28.49</v>
          </cell>
          <cell r="ALL152">
            <v>29.86</v>
          </cell>
          <cell r="ALM152">
            <v>33.909999999999997</v>
          </cell>
          <cell r="ALN152">
            <v>38.659999999999997</v>
          </cell>
          <cell r="ALO152">
            <v>32.71</v>
          </cell>
          <cell r="ALP152">
            <v>31.78</v>
          </cell>
          <cell r="ALQ152">
            <v>28.79</v>
          </cell>
          <cell r="ALR152">
            <v>30.03</v>
          </cell>
          <cell r="ALS152">
            <v>30.03</v>
          </cell>
          <cell r="ALT152">
            <v>30.03</v>
          </cell>
        </row>
        <row r="153">
          <cell r="A153" t="str">
            <v>Sudan</v>
          </cell>
          <cell r="B153" t="str">
            <v>SDN</v>
          </cell>
          <cell r="C153" t="str">
            <v>Low</v>
          </cell>
          <cell r="D153" t="str">
            <v>AS</v>
          </cell>
          <cell r="E153">
            <v>172</v>
          </cell>
          <cell r="F153">
            <v>0.33600000000000002</v>
          </cell>
          <cell r="G153">
            <v>0.34200000000000003</v>
          </cell>
          <cell r="H153">
            <v>0.33100000000000002</v>
          </cell>
          <cell r="I153">
            <v>0.34</v>
          </cell>
          <cell r="J153">
            <v>0.38300000000000001</v>
          </cell>
          <cell r="K153">
            <v>0.371</v>
          </cell>
          <cell r="L153">
            <v>0.379</v>
          </cell>
          <cell r="M153">
            <v>0.38800000000000001</v>
          </cell>
          <cell r="N153">
            <v>0.376</v>
          </cell>
          <cell r="O153">
            <v>0.41299999999999998</v>
          </cell>
          <cell r="P153">
            <v>0.42399999999999999</v>
          </cell>
          <cell r="Q153">
            <v>0.43099999999999999</v>
          </cell>
          <cell r="R153">
            <v>0.436</v>
          </cell>
          <cell r="S153">
            <v>0.439</v>
          </cell>
          <cell r="T153">
            <v>0.441</v>
          </cell>
          <cell r="U153">
            <v>0.44800000000000001</v>
          </cell>
          <cell r="V153">
            <v>0.46500000000000002</v>
          </cell>
          <cell r="W153">
            <v>0.47</v>
          </cell>
          <cell r="X153">
            <v>0.47799999999999998</v>
          </cell>
          <cell r="Y153">
            <v>0.48599999999999999</v>
          </cell>
          <cell r="Z153">
            <v>0.48599999999999999</v>
          </cell>
          <cell r="AA153">
            <v>0.48699999999999999</v>
          </cell>
          <cell r="AB153">
            <v>0.49299999999999999</v>
          </cell>
          <cell r="AC153">
            <v>0.497</v>
          </cell>
          <cell r="AD153">
            <v>0.504</v>
          </cell>
          <cell r="AE153">
            <v>0.50800000000000001</v>
          </cell>
          <cell r="AF153">
            <v>0.51100000000000001</v>
          </cell>
          <cell r="AG153">
            <v>0.51400000000000001</v>
          </cell>
          <cell r="AH153">
            <v>0.51400000000000001</v>
          </cell>
          <cell r="AI153">
            <v>0.51400000000000001</v>
          </cell>
          <cell r="AJ153">
            <v>0.51</v>
          </cell>
          <cell r="AK153">
            <v>0.50800000000000001</v>
          </cell>
          <cell r="AL153">
            <v>49.732100000000003</v>
          </cell>
          <cell r="AM153">
            <v>50.212899999999998</v>
          </cell>
          <cell r="AN153">
            <v>45.890900000000002</v>
          </cell>
          <cell r="AO153">
            <v>46.575200000000002</v>
          </cell>
          <cell r="AP153">
            <v>56.643700000000003</v>
          </cell>
          <cell r="AQ153">
            <v>51.991</v>
          </cell>
          <cell r="AR153">
            <v>52.275599999999997</v>
          </cell>
          <cell r="AS153">
            <v>52.833100000000002</v>
          </cell>
          <cell r="AT153">
            <v>48.810400000000001</v>
          </cell>
          <cell r="AU153">
            <v>57.014800000000001</v>
          </cell>
          <cell r="AV153">
            <v>58.3185</v>
          </cell>
          <cell r="AW153">
            <v>58.561500000000002</v>
          </cell>
          <cell r="AX153">
            <v>58.976300000000002</v>
          </cell>
          <cell r="AY153">
            <v>58.1999</v>
          </cell>
          <cell r="AZ153">
            <v>56.772599999999997</v>
          </cell>
          <cell r="BA153">
            <v>57.278599999999997</v>
          </cell>
          <cell r="BB153">
            <v>60.2806</v>
          </cell>
          <cell r="BC153">
            <v>61.256399999999999</v>
          </cell>
          <cell r="BD153">
            <v>61.205500000000001</v>
          </cell>
          <cell r="BE153">
            <v>62.643900000000002</v>
          </cell>
          <cell r="BF153">
            <v>63.016100000000002</v>
          </cell>
          <cell r="BG153">
            <v>63.246299999999998</v>
          </cell>
          <cell r="BH153">
            <v>63.792200000000001</v>
          </cell>
          <cell r="BI153">
            <v>63.677900000000001</v>
          </cell>
          <cell r="BJ153">
            <v>64.269099999999995</v>
          </cell>
          <cell r="BK153">
            <v>64.658699999999996</v>
          </cell>
          <cell r="BL153">
            <v>64.780100000000004</v>
          </cell>
          <cell r="BM153">
            <v>65.444699999999997</v>
          </cell>
          <cell r="BN153">
            <v>65.680999999999997</v>
          </cell>
          <cell r="BO153">
            <v>65.875500000000002</v>
          </cell>
          <cell r="BP153">
            <v>65.613600000000005</v>
          </cell>
          <cell r="BQ153">
            <v>65.2667</v>
          </cell>
          <cell r="BR153">
            <v>4.1947682720000001</v>
          </cell>
          <cell r="BS153">
            <v>4.3156112340000004</v>
          </cell>
          <cell r="BT153">
            <v>4.4399354420000003</v>
          </cell>
          <cell r="BU153">
            <v>4.5678411849999998</v>
          </cell>
          <cell r="BV153">
            <v>4.6994316380000001</v>
          </cell>
          <cell r="BW153">
            <v>4.834812951</v>
          </cell>
          <cell r="BX153">
            <v>4.974094332</v>
          </cell>
          <cell r="BY153">
            <v>5.1173881330000004</v>
          </cell>
          <cell r="BZ153">
            <v>5.2648099449999997</v>
          </cell>
          <cell r="CA153">
            <v>5.4164786869999997</v>
          </cell>
          <cell r="CB153">
            <v>5.572516705</v>
          </cell>
          <cell r="CC153">
            <v>5.7330498700000003</v>
          </cell>
          <cell r="CD153">
            <v>5.7940797809999998</v>
          </cell>
          <cell r="CE153">
            <v>5.9052200319999999</v>
          </cell>
          <cell r="CF153">
            <v>6.2293901439999999</v>
          </cell>
          <cell r="CG153">
            <v>6.3489599229999998</v>
          </cell>
          <cell r="CH153">
            <v>6.6037001609999999</v>
          </cell>
          <cell r="CI153">
            <v>6.5300202369999996</v>
          </cell>
          <cell r="CJ153">
            <v>7.043960094</v>
          </cell>
          <cell r="CK153">
            <v>7.2363400459999996</v>
          </cell>
          <cell r="CL153">
            <v>7.2255702020000001</v>
          </cell>
          <cell r="CM153">
            <v>6.9396700859999996</v>
          </cell>
          <cell r="CN153">
            <v>7.2426199909999998</v>
          </cell>
          <cell r="CO153">
            <v>7.4913001059999997</v>
          </cell>
          <cell r="CP153">
            <v>7.523449898</v>
          </cell>
          <cell r="CQ153">
            <v>7.6098399160000003</v>
          </cell>
          <cell r="CR153">
            <v>7.6923260339999997</v>
          </cell>
          <cell r="CS153">
            <v>7.7757062509999999</v>
          </cell>
          <cell r="CT153">
            <v>7.8599902610000001</v>
          </cell>
          <cell r="CU153">
            <v>7.9451878579999997</v>
          </cell>
          <cell r="CV153">
            <v>7.9451878579999997</v>
          </cell>
          <cell r="CW153">
            <v>7.9451878579999997</v>
          </cell>
          <cell r="CX153">
            <v>1.5</v>
          </cell>
          <cell r="CY153">
            <v>1.5940000000000001</v>
          </cell>
          <cell r="CZ153">
            <v>1.6879999999999999</v>
          </cell>
          <cell r="DA153">
            <v>1.782</v>
          </cell>
          <cell r="DB153">
            <v>1.8759999999999999</v>
          </cell>
          <cell r="DC153">
            <v>1.97</v>
          </cell>
          <cell r="DD153">
            <v>2.0640000000000001</v>
          </cell>
          <cell r="DE153">
            <v>2.1579999999999999</v>
          </cell>
          <cell r="DF153">
            <v>2.2519999999999998</v>
          </cell>
          <cell r="DG153">
            <v>2.3460000000000001</v>
          </cell>
          <cell r="DH153">
            <v>2.44</v>
          </cell>
          <cell r="DI153">
            <v>2.5379999999999998</v>
          </cell>
          <cell r="DJ153">
            <v>2.6360000000000001</v>
          </cell>
          <cell r="DK153">
            <v>2.734</v>
          </cell>
          <cell r="DL153">
            <v>2.8319999999999999</v>
          </cell>
          <cell r="DM153">
            <v>2.93</v>
          </cell>
          <cell r="DN153">
            <v>2.97</v>
          </cell>
          <cell r="DO153">
            <v>3.01</v>
          </cell>
          <cell r="DP153">
            <v>3.05</v>
          </cell>
          <cell r="DQ153">
            <v>3.09</v>
          </cell>
          <cell r="DR153">
            <v>3.13</v>
          </cell>
          <cell r="DS153">
            <v>3.2280000000000002</v>
          </cell>
          <cell r="DT153">
            <v>3.3260000000000001</v>
          </cell>
          <cell r="DU153">
            <v>3.4239999999999999</v>
          </cell>
          <cell r="DV153">
            <v>3.5219999999999998</v>
          </cell>
          <cell r="DW153">
            <v>3.62</v>
          </cell>
          <cell r="DX153">
            <v>3.67</v>
          </cell>
          <cell r="DY153">
            <v>3.72</v>
          </cell>
          <cell r="DZ153">
            <v>3.77</v>
          </cell>
          <cell r="EA153">
            <v>3.82</v>
          </cell>
          <cell r="EB153">
            <v>3.82</v>
          </cell>
          <cell r="EC153">
            <v>3.82</v>
          </cell>
          <cell r="ED153">
            <v>2739.4878250000002</v>
          </cell>
          <cell r="EE153">
            <v>2692.8424220000002</v>
          </cell>
          <cell r="EF153">
            <v>2875.888179</v>
          </cell>
          <cell r="EG153">
            <v>3007.071449</v>
          </cell>
          <cell r="EH153">
            <v>3022.0406389999998</v>
          </cell>
          <cell r="EI153">
            <v>3145.4274220000002</v>
          </cell>
          <cell r="EJ153">
            <v>3331.0414740000001</v>
          </cell>
          <cell r="EK153">
            <v>3619.0471320000001</v>
          </cell>
          <cell r="EL153">
            <v>3661.8625689999999</v>
          </cell>
          <cell r="EM153">
            <v>3636.9448000000002</v>
          </cell>
          <cell r="EN153">
            <v>3723.2417439999999</v>
          </cell>
          <cell r="EO153">
            <v>3899.3919679999999</v>
          </cell>
          <cell r="EP153">
            <v>4000.1288180000001</v>
          </cell>
          <cell r="EQ153">
            <v>4144.3842999999997</v>
          </cell>
          <cell r="ER153">
            <v>4220.6603269999996</v>
          </cell>
          <cell r="ES153">
            <v>4360.8958830000001</v>
          </cell>
          <cell r="ET153">
            <v>4480.0832</v>
          </cell>
          <cell r="EU153">
            <v>4637.4647940000004</v>
          </cell>
          <cell r="EV153">
            <v>4631.672141</v>
          </cell>
          <cell r="EW153">
            <v>4484.0576540000002</v>
          </cell>
          <cell r="EX153">
            <v>4337.199423</v>
          </cell>
          <cell r="EY153">
            <v>4614.5055270000003</v>
          </cell>
          <cell r="EZ153">
            <v>4343.1722259999997</v>
          </cell>
          <cell r="FA153">
            <v>4268.2517900000003</v>
          </cell>
          <cell r="FB153">
            <v>4571.1675080000005</v>
          </cell>
          <cell r="FC153">
            <v>4531.5782870000003</v>
          </cell>
          <cell r="FD153">
            <v>4587.1788420000003</v>
          </cell>
          <cell r="FE153">
            <v>4414.8999830000002</v>
          </cell>
          <cell r="FF153">
            <v>4109.6139940000003</v>
          </cell>
          <cell r="FG153">
            <v>3909.8603360000002</v>
          </cell>
          <cell r="FH153">
            <v>3649.8963560000002</v>
          </cell>
          <cell r="FI153">
            <v>3575.1908400000002</v>
          </cell>
          <cell r="FJ153">
            <v>5</v>
          </cell>
          <cell r="FK153">
            <v>0.751</v>
          </cell>
          <cell r="FL153">
            <v>0.75700000000000001</v>
          </cell>
          <cell r="FM153">
            <v>0.79100000000000004</v>
          </cell>
          <cell r="FN153">
            <v>0.79900000000000004</v>
          </cell>
          <cell r="FO153">
            <v>0.75800000000000001</v>
          </cell>
          <cell r="FP153">
            <v>0.79100000000000004</v>
          </cell>
          <cell r="FQ153">
            <v>0.80100000000000005</v>
          </cell>
          <cell r="FR153">
            <v>0.80800000000000005</v>
          </cell>
          <cell r="FS153">
            <v>0.83599999999999997</v>
          </cell>
          <cell r="FT153">
            <v>0.80100000000000005</v>
          </cell>
          <cell r="FU153">
            <v>0.80400000000000005</v>
          </cell>
          <cell r="FV153">
            <v>0.81200000000000006</v>
          </cell>
          <cell r="FW153">
            <v>0.82399999999999995</v>
          </cell>
          <cell r="FX153">
            <v>0.83</v>
          </cell>
          <cell r="FY153">
            <v>0.84099999999999997</v>
          </cell>
          <cell r="FZ153">
            <v>0.84699999999999998</v>
          </cell>
          <cell r="GA153">
            <v>0.83699999999999997</v>
          </cell>
          <cell r="GB153">
            <v>0.83299999999999996</v>
          </cell>
          <cell r="GC153">
            <v>0.83699999999999997</v>
          </cell>
          <cell r="GD153">
            <v>0.83799999999999997</v>
          </cell>
          <cell r="GE153">
            <v>0.84299999999999997</v>
          </cell>
          <cell r="GF153">
            <v>0.85199999999999998</v>
          </cell>
          <cell r="GG153">
            <v>0.84899999999999998</v>
          </cell>
          <cell r="GH153">
            <v>0.85799999999999998</v>
          </cell>
          <cell r="GI153">
            <v>0.86299999999999999</v>
          </cell>
          <cell r="GJ153">
            <v>0.86499999999999999</v>
          </cell>
          <cell r="GK153">
            <v>0.86799999999999999</v>
          </cell>
          <cell r="GL153">
            <v>0.87</v>
          </cell>
          <cell r="GM153">
            <v>0.871</v>
          </cell>
          <cell r="GN153">
            <v>0.873</v>
          </cell>
          <cell r="GO153">
            <v>0.87</v>
          </cell>
          <cell r="GP153">
            <v>0.87</v>
          </cell>
          <cell r="GQ153">
            <v>0.28049092199999998</v>
          </cell>
          <cell r="GR153">
            <v>0.28705859</v>
          </cell>
          <cell r="GS153">
            <v>0.28557671499999998</v>
          </cell>
          <cell r="GT153">
            <v>0.29490718500000002</v>
          </cell>
          <cell r="GU153">
            <v>0.32336367799999999</v>
          </cell>
          <cell r="GV153">
            <v>0.32184591800000001</v>
          </cell>
          <cell r="GW153">
            <v>0.33123065000000002</v>
          </cell>
          <cell r="GX153">
            <v>0.34143595100000002</v>
          </cell>
          <cell r="GY153">
            <v>0.33721395100000001</v>
          </cell>
          <cell r="GZ153">
            <v>0.36150562000000003</v>
          </cell>
          <cell r="HA153">
            <v>0.37134938299999998</v>
          </cell>
          <cell r="HB153">
            <v>0.37981309200000002</v>
          </cell>
          <cell r="HC153">
            <v>0.387679734</v>
          </cell>
          <cell r="HD153">
            <v>0.39107084399999997</v>
          </cell>
          <cell r="HE153">
            <v>0.39565015199999998</v>
          </cell>
          <cell r="HF153">
            <v>0.40325349100000002</v>
          </cell>
          <cell r="HG153">
            <v>0.416542527</v>
          </cell>
          <cell r="HH153">
            <v>0.42013086599999999</v>
          </cell>
          <cell r="HI153">
            <v>0.42874352100000002</v>
          </cell>
          <cell r="HJ153">
            <v>0.43620993200000002</v>
          </cell>
          <cell r="HK153">
            <v>0.43897015299999997</v>
          </cell>
          <cell r="HL153">
            <v>0.44304083799999999</v>
          </cell>
          <cell r="HM153">
            <v>0.44646775300000002</v>
          </cell>
          <cell r="HN153">
            <v>0.452749028</v>
          </cell>
          <cell r="HO153">
            <v>0.46099842699999999</v>
          </cell>
          <cell r="HP153">
            <v>0.46512544099999997</v>
          </cell>
          <cell r="HQ153">
            <v>0.46889924300000002</v>
          </cell>
          <cell r="HR153">
            <v>0.47191100899999999</v>
          </cell>
          <cell r="HS153">
            <v>0.47189831900000001</v>
          </cell>
          <cell r="HT153">
            <v>0.47273088099999999</v>
          </cell>
          <cell r="HU153">
            <v>0.46752238000000002</v>
          </cell>
          <cell r="HV153">
            <v>0.46565950499999997</v>
          </cell>
          <cell r="HW153">
            <v>54.143000000000001</v>
          </cell>
          <cell r="HX153">
            <v>54.563200000000002</v>
          </cell>
          <cell r="HY153">
            <v>51.397100000000002</v>
          </cell>
          <cell r="HZ153">
            <v>51.979900000000001</v>
          </cell>
          <cell r="IA153">
            <v>59.139600000000002</v>
          </cell>
          <cell r="IB153">
            <v>56.151299999999999</v>
          </cell>
          <cell r="IC153">
            <v>56.489400000000003</v>
          </cell>
          <cell r="ID153">
            <v>57.070300000000003</v>
          </cell>
          <cell r="IE153">
            <v>54.266199999999998</v>
          </cell>
          <cell r="IF153">
            <v>60.105800000000002</v>
          </cell>
          <cell r="IG153">
            <v>61.271099999999997</v>
          </cell>
          <cell r="IH153">
            <v>61.628999999999998</v>
          </cell>
          <cell r="II153">
            <v>61.985399999999998</v>
          </cell>
          <cell r="IJ153">
            <v>61.516599999999997</v>
          </cell>
          <cell r="IK153">
            <v>60.5685</v>
          </cell>
          <cell r="IL153">
            <v>61.021799999999999</v>
          </cell>
          <cell r="IM153">
            <v>63.0212</v>
          </cell>
          <cell r="IN153">
            <v>64.0518</v>
          </cell>
          <cell r="IO153">
            <v>63.9604</v>
          </cell>
          <cell r="IP153">
            <v>65.320700000000002</v>
          </cell>
          <cell r="IQ153">
            <v>65.505799999999994</v>
          </cell>
          <cell r="IR153">
            <v>65.800600000000003</v>
          </cell>
          <cell r="IS153">
            <v>66.447299999999998</v>
          </cell>
          <cell r="IT153">
            <v>66.597200000000001</v>
          </cell>
          <cell r="IU153">
            <v>67.232900000000001</v>
          </cell>
          <cell r="IV153">
            <v>67.348500000000001</v>
          </cell>
          <cell r="IW153">
            <v>67.432299999999998</v>
          </cell>
          <cell r="IX153">
            <v>68.017899999999997</v>
          </cell>
          <cell r="IY153">
            <v>68.233000000000004</v>
          </cell>
          <cell r="IZ153">
            <v>68.388000000000005</v>
          </cell>
          <cell r="JA153">
            <v>68.207700000000003</v>
          </cell>
          <cell r="JB153">
            <v>67.878600000000006</v>
          </cell>
          <cell r="JC153">
            <v>3.547670541</v>
          </cell>
          <cell r="JD153">
            <v>3.678330968</v>
          </cell>
          <cell r="JE153">
            <v>3.8138036080000002</v>
          </cell>
          <cell r="JF153">
            <v>3.9542656950000001</v>
          </cell>
          <cell r="JG153">
            <v>4.0999009900000001</v>
          </cell>
          <cell r="JH153">
            <v>4.2509000209999996</v>
          </cell>
          <cell r="JI153">
            <v>4.4074603339999996</v>
          </cell>
          <cell r="JJ153">
            <v>4.5697867509999996</v>
          </cell>
          <cell r="JK153">
            <v>4.7380916380000002</v>
          </cell>
          <cell r="JL153">
            <v>4.9125951800000003</v>
          </cell>
          <cell r="JM153">
            <v>5.0935256740000003</v>
          </cell>
          <cell r="JN153">
            <v>5.281119823</v>
          </cell>
          <cell r="JO153">
            <v>5.4926400180000003</v>
          </cell>
          <cell r="JP153">
            <v>5.575560093</v>
          </cell>
          <cell r="JQ153">
            <v>5.8920102119999997</v>
          </cell>
          <cell r="JR153">
            <v>6.0626602170000004</v>
          </cell>
          <cell r="JS153">
            <v>6.3250598910000004</v>
          </cell>
          <cell r="JT153">
            <v>6.15237999</v>
          </cell>
          <cell r="JU153">
            <v>6.6636900900000002</v>
          </cell>
          <cell r="JV153">
            <v>6.8787598609999998</v>
          </cell>
          <cell r="JW153">
            <v>6.898220062</v>
          </cell>
          <cell r="JX153">
            <v>6.6048898700000001</v>
          </cell>
          <cell r="JY153">
            <v>6.8799800869999999</v>
          </cell>
          <cell r="JZ153">
            <v>7.1822900770000002</v>
          </cell>
          <cell r="KA153">
            <v>7.2142100329999996</v>
          </cell>
          <cell r="KB153">
            <v>7.3485898970000001</v>
          </cell>
          <cell r="KC153">
            <v>7.4457952599999997</v>
          </cell>
          <cell r="KD153">
            <v>7.5442864309999997</v>
          </cell>
          <cell r="KE153">
            <v>7.6440804199999999</v>
          </cell>
          <cell r="KF153">
            <v>7.7451944599999996</v>
          </cell>
          <cell r="KG153">
            <v>7.7451944599999996</v>
          </cell>
          <cell r="KH153">
            <v>7.7451944599999996</v>
          </cell>
          <cell r="KI153">
            <v>0.85</v>
          </cell>
          <cell r="KJ153">
            <v>0.93799999999999994</v>
          </cell>
          <cell r="KK153">
            <v>1.026</v>
          </cell>
          <cell r="KL153">
            <v>1.1140000000000001</v>
          </cell>
          <cell r="KM153">
            <v>1.202</v>
          </cell>
          <cell r="KN153">
            <v>1.29</v>
          </cell>
          <cell r="KO153">
            <v>1.3819999999999999</v>
          </cell>
          <cell r="KP153">
            <v>1.474</v>
          </cell>
          <cell r="KQ153">
            <v>1.5660000000000001</v>
          </cell>
          <cell r="KR153">
            <v>1.6579999999999999</v>
          </cell>
          <cell r="KS153">
            <v>1.75</v>
          </cell>
          <cell r="KT153">
            <v>1.85</v>
          </cell>
          <cell r="KU153">
            <v>1.95</v>
          </cell>
          <cell r="KV153">
            <v>2.0499999999999998</v>
          </cell>
          <cell r="KW153">
            <v>2.15</v>
          </cell>
          <cell r="KX153">
            <v>2.25</v>
          </cell>
          <cell r="KY153">
            <v>2.302</v>
          </cell>
          <cell r="KZ153">
            <v>2.3540000000000001</v>
          </cell>
          <cell r="LA153">
            <v>2.4060000000000001</v>
          </cell>
          <cell r="LB153">
            <v>2.4580000000000002</v>
          </cell>
          <cell r="LC153">
            <v>2.5099999999999998</v>
          </cell>
          <cell r="LD153">
            <v>2.63</v>
          </cell>
          <cell r="LE153">
            <v>2.75</v>
          </cell>
          <cell r="LF153">
            <v>2.87</v>
          </cell>
          <cell r="LG153">
            <v>2.99</v>
          </cell>
          <cell r="LH153">
            <v>3.11</v>
          </cell>
          <cell r="LI153">
            <v>3.1880000000000002</v>
          </cell>
          <cell r="LJ153">
            <v>3.266</v>
          </cell>
          <cell r="LK153">
            <v>3.3439999999999999</v>
          </cell>
          <cell r="LL153">
            <v>3.4220000000000002</v>
          </cell>
          <cell r="LM153">
            <v>3.4220000000000002</v>
          </cell>
          <cell r="LN153">
            <v>3.4220000000000002</v>
          </cell>
          <cell r="LO153">
            <v>1064.5865659999999</v>
          </cell>
          <cell r="LP153">
            <v>1079.364368</v>
          </cell>
          <cell r="LQ153">
            <v>1187.873396</v>
          </cell>
          <cell r="LR153">
            <v>1277.1481550000001</v>
          </cell>
          <cell r="LS153">
            <v>1318.8660480000001</v>
          </cell>
          <cell r="LT153">
            <v>1410.486979</v>
          </cell>
          <cell r="LU153">
            <v>1533.9795019999999</v>
          </cell>
          <cell r="LV153">
            <v>1667.5055139999999</v>
          </cell>
          <cell r="LW153">
            <v>1687.534942</v>
          </cell>
          <cell r="LX153">
            <v>1676.9514220000001</v>
          </cell>
          <cell r="LY153">
            <v>1718.9684560000001</v>
          </cell>
          <cell r="LZ153">
            <v>1802.516699</v>
          </cell>
          <cell r="MA153">
            <v>1851.2692400000001</v>
          </cell>
          <cell r="MB153">
            <v>1920.458492</v>
          </cell>
          <cell r="MC153">
            <v>1958.6061319999999</v>
          </cell>
          <cell r="MD153">
            <v>2027.391012</v>
          </cell>
          <cell r="ME153">
            <v>2091.3777009999999</v>
          </cell>
          <cell r="MF153">
            <v>2175.0985759999999</v>
          </cell>
          <cell r="MG153">
            <v>2182.6951909999998</v>
          </cell>
          <cell r="MH153">
            <v>2122.4062589999999</v>
          </cell>
          <cell r="MI153">
            <v>2163.8875819999998</v>
          </cell>
          <cell r="MJ153">
            <v>2422.3587630000002</v>
          </cell>
          <cell r="MK153">
            <v>2179.224588</v>
          </cell>
          <cell r="ML153">
            <v>2149.934667</v>
          </cell>
          <cell r="MM153">
            <v>2312.1859979999999</v>
          </cell>
          <cell r="MN153">
            <v>2302.8605870000001</v>
          </cell>
          <cell r="MO153">
            <v>2341.5857179999998</v>
          </cell>
          <cell r="MP153">
            <v>2264.7265160000002</v>
          </cell>
          <cell r="MQ153">
            <v>2119.1460860000002</v>
          </cell>
          <cell r="MR153">
            <v>2027.0278169999999</v>
          </cell>
          <cell r="MS153">
            <v>1858.334582</v>
          </cell>
          <cell r="MT153">
            <v>1832.770327</v>
          </cell>
          <cell r="MU153">
            <v>0.37364570000000003</v>
          </cell>
          <cell r="MV153">
            <v>0.37896395300000002</v>
          </cell>
          <cell r="MW153">
            <v>0.36081387100000001</v>
          </cell>
          <cell r="MX153">
            <v>0.36929453800000001</v>
          </cell>
          <cell r="MY153">
            <v>0.42667971399999999</v>
          </cell>
          <cell r="MZ153">
            <v>0.40709579299999998</v>
          </cell>
          <cell r="NA153">
            <v>0.41346745600000001</v>
          </cell>
          <cell r="NB153">
            <v>0.42233367300000002</v>
          </cell>
          <cell r="NC153">
            <v>0.40324190500000001</v>
          </cell>
          <cell r="ND153">
            <v>0.45155344200000003</v>
          </cell>
          <cell r="NE153">
            <v>0.46193347800000001</v>
          </cell>
          <cell r="NF153">
            <v>0.46767663100000001</v>
          </cell>
          <cell r="NG153">
            <v>0.47049947600000003</v>
          </cell>
          <cell r="NH153">
            <v>0.471035343</v>
          </cell>
          <cell r="NI153">
            <v>0.47019527700000002</v>
          </cell>
          <cell r="NJ153">
            <v>0.47605412699999999</v>
          </cell>
          <cell r="NK153">
            <v>0.49774464699999998</v>
          </cell>
          <cell r="NL153">
            <v>0.50406673599999996</v>
          </cell>
          <cell r="NM153">
            <v>0.51229413099999999</v>
          </cell>
          <cell r="NN153">
            <v>0.52039013099999998</v>
          </cell>
          <cell r="NO153">
            <v>0.52073645700000004</v>
          </cell>
          <cell r="NP153">
            <v>0.52026836700000001</v>
          </cell>
          <cell r="NQ153">
            <v>0.52598449000000003</v>
          </cell>
          <cell r="NR153">
            <v>0.52757552600000002</v>
          </cell>
          <cell r="NS153">
            <v>0.53408227399999997</v>
          </cell>
          <cell r="NT153">
            <v>0.53771614599999995</v>
          </cell>
          <cell r="NU153">
            <v>0.54007015400000002</v>
          </cell>
          <cell r="NV153">
            <v>0.54256661900000003</v>
          </cell>
          <cell r="NW153">
            <v>0.54166409199999999</v>
          </cell>
          <cell r="NX153">
            <v>0.54156354900000003</v>
          </cell>
          <cell r="NY153">
            <v>0.53749097999999995</v>
          </cell>
          <cell r="NZ153">
            <v>0.53502590400000005</v>
          </cell>
          <cell r="OA153">
            <v>45.9482</v>
          </cell>
          <cell r="OB153">
            <v>46.467700000000001</v>
          </cell>
          <cell r="OC153">
            <v>41.384900000000002</v>
          </cell>
          <cell r="OD153">
            <v>42.1111</v>
          </cell>
          <cell r="OE153">
            <v>54.380899999999997</v>
          </cell>
          <cell r="OF153">
            <v>48.362499999999997</v>
          </cell>
          <cell r="OG153">
            <v>48.599899999999998</v>
          </cell>
          <cell r="OH153">
            <v>49.132399999999997</v>
          </cell>
          <cell r="OI153">
            <v>44.261200000000002</v>
          </cell>
          <cell r="OJ153">
            <v>54.209099999999999</v>
          </cell>
          <cell r="OK153">
            <v>55.622700000000002</v>
          </cell>
          <cell r="OL153">
            <v>55.767800000000001</v>
          </cell>
          <cell r="OM153">
            <v>56.223300000000002</v>
          </cell>
          <cell r="ON153">
            <v>55.186300000000003</v>
          </cell>
          <cell r="OO153">
            <v>53.371499999999997</v>
          </cell>
          <cell r="OP153">
            <v>53.910800000000002</v>
          </cell>
          <cell r="OQ153">
            <v>57.728900000000003</v>
          </cell>
          <cell r="OR153">
            <v>58.6524</v>
          </cell>
          <cell r="OS153">
            <v>58.628999999999998</v>
          </cell>
          <cell r="OT153">
            <v>60.127000000000002</v>
          </cell>
          <cell r="OU153">
            <v>60.6541</v>
          </cell>
          <cell r="OV153">
            <v>60.8187</v>
          </cell>
          <cell r="OW153">
            <v>61.266399999999997</v>
          </cell>
          <cell r="OX153">
            <v>60.916600000000003</v>
          </cell>
          <cell r="OY153">
            <v>61.460500000000003</v>
          </cell>
          <cell r="OZ153">
            <v>62.081200000000003</v>
          </cell>
          <cell r="PA153">
            <v>62.230499999999999</v>
          </cell>
          <cell r="PB153">
            <v>62.957299999999996</v>
          </cell>
          <cell r="PC153">
            <v>63.208100000000002</v>
          </cell>
          <cell r="PD153">
            <v>63.432200000000002</v>
          </cell>
          <cell r="PE153">
            <v>63.105699999999999</v>
          </cell>
          <cell r="PF153">
            <v>62.7408</v>
          </cell>
          <cell r="PG153">
            <v>4.8604111190000001</v>
          </cell>
          <cell r="PH153">
            <v>4.9672968769999999</v>
          </cell>
          <cell r="PI153">
            <v>5.0765331690000002</v>
          </cell>
          <cell r="PJ153">
            <v>5.1881716879999997</v>
          </cell>
          <cell r="PK153">
            <v>5.3022652590000003</v>
          </cell>
          <cell r="PL153">
            <v>5.4188678729999999</v>
          </cell>
          <cell r="PM153">
            <v>5.5380347060000004</v>
          </cell>
          <cell r="PN153">
            <v>5.6598221479999999</v>
          </cell>
          <cell r="PO153">
            <v>5.7842878290000002</v>
          </cell>
          <cell r="PP153">
            <v>5.9114906459999998</v>
          </cell>
          <cell r="PQ153">
            <v>6.0414907930000004</v>
          </cell>
          <cell r="PR153">
            <v>6.1743497850000004</v>
          </cell>
          <cell r="PS153">
            <v>6.0878801349999998</v>
          </cell>
          <cell r="PT153">
            <v>6.2264499659999997</v>
          </cell>
          <cell r="PU153">
            <v>6.5579400059999999</v>
          </cell>
          <cell r="PV153">
            <v>6.6277298929999997</v>
          </cell>
          <cell r="PW153">
            <v>6.875060081</v>
          </cell>
          <cell r="PX153">
            <v>6.8975601199999996</v>
          </cell>
          <cell r="PY153">
            <v>7.4143300060000001</v>
          </cell>
          <cell r="PZ153">
            <v>7.5845499040000002</v>
          </cell>
          <cell r="QA153">
            <v>7.5442399980000001</v>
          </cell>
          <cell r="QB153">
            <v>7.2660198210000004</v>
          </cell>
          <cell r="QC153">
            <v>7.5968399050000004</v>
          </cell>
          <cell r="QD153">
            <v>7.7934098240000003</v>
          </cell>
          <cell r="QE153">
            <v>7.8258900640000002</v>
          </cell>
          <cell r="QF153">
            <v>7.8652801510000003</v>
          </cell>
          <cell r="QG153">
            <v>7.9340658709999996</v>
          </cell>
          <cell r="QH153">
            <v>8.0034531540000007</v>
          </cell>
          <cell r="QI153">
            <v>8.0734472640000003</v>
          </cell>
          <cell r="QJ153">
            <v>8.1440535060000006</v>
          </cell>
          <cell r="QK153">
            <v>8.1440535060000006</v>
          </cell>
          <cell r="QL153">
            <v>8.1440535060000006</v>
          </cell>
          <cell r="QM153">
            <v>2.2200000000000002</v>
          </cell>
          <cell r="QN153">
            <v>2.3279999999999998</v>
          </cell>
          <cell r="QO153">
            <v>2.4359999999999999</v>
          </cell>
          <cell r="QP153">
            <v>2.544</v>
          </cell>
          <cell r="QQ153">
            <v>2.6520000000000001</v>
          </cell>
          <cell r="QR153">
            <v>2.76</v>
          </cell>
          <cell r="QS153">
            <v>2.8519999999999999</v>
          </cell>
          <cell r="QT153">
            <v>2.944</v>
          </cell>
          <cell r="QU153">
            <v>3.036</v>
          </cell>
          <cell r="QV153">
            <v>3.1280000000000001</v>
          </cell>
          <cell r="QW153">
            <v>3.22</v>
          </cell>
          <cell r="QX153">
            <v>3.2919999999999998</v>
          </cell>
          <cell r="QY153">
            <v>3.3639999999999999</v>
          </cell>
          <cell r="QZ153">
            <v>3.4359999999999999</v>
          </cell>
          <cell r="RA153">
            <v>3.508</v>
          </cell>
          <cell r="RB153">
            <v>3.58</v>
          </cell>
          <cell r="RC153">
            <v>3.63</v>
          </cell>
          <cell r="RD153">
            <v>3.68</v>
          </cell>
          <cell r="RE153">
            <v>3.73</v>
          </cell>
          <cell r="RF153">
            <v>3.78</v>
          </cell>
          <cell r="RG153">
            <v>3.83</v>
          </cell>
          <cell r="RH153">
            <v>3.89</v>
          </cell>
          <cell r="RI153">
            <v>3.95</v>
          </cell>
          <cell r="RJ153">
            <v>4.01</v>
          </cell>
          <cell r="RK153">
            <v>4.07</v>
          </cell>
          <cell r="RL153">
            <v>4.13</v>
          </cell>
          <cell r="RM153">
            <v>4.1500000000000004</v>
          </cell>
          <cell r="RN153">
            <v>4.17</v>
          </cell>
          <cell r="RO153">
            <v>4.1900000000000004</v>
          </cell>
          <cell r="RP153">
            <v>4.21</v>
          </cell>
          <cell r="RQ153">
            <v>4.21</v>
          </cell>
          <cell r="RR153">
            <v>4.21</v>
          </cell>
          <cell r="RS153">
            <v>4360.2947059999997</v>
          </cell>
          <cell r="RT153">
            <v>4252.6648830000004</v>
          </cell>
          <cell r="RU153">
            <v>4507.3053540000001</v>
          </cell>
          <cell r="RV153">
            <v>4683.8050469999998</v>
          </cell>
          <cell r="RW153">
            <v>4678.0245299999997</v>
          </cell>
          <cell r="RX153">
            <v>4835.8619369999997</v>
          </cell>
          <cell r="RY153">
            <v>5087.1072690000001</v>
          </cell>
          <cell r="RZ153">
            <v>5531.514878</v>
          </cell>
          <cell r="SA153">
            <v>5603.6466339999997</v>
          </cell>
          <cell r="SB153">
            <v>5570.131085</v>
          </cell>
          <cell r="SC153">
            <v>5702.5513440000004</v>
          </cell>
          <cell r="SD153">
            <v>5972.5578660000001</v>
          </cell>
          <cell r="SE153">
            <v>6127.1120600000004</v>
          </cell>
          <cell r="SF153">
            <v>6348.3652689999999</v>
          </cell>
          <cell r="SG153">
            <v>6466.0395559999997</v>
          </cell>
          <cell r="SH153">
            <v>6681.365076</v>
          </cell>
          <cell r="SI153">
            <v>6858.2977080000001</v>
          </cell>
          <cell r="SJ153">
            <v>7090.6409130000002</v>
          </cell>
          <cell r="SK153">
            <v>7073.0254789999999</v>
          </cell>
          <cell r="SL153">
            <v>6839.5792439999996</v>
          </cell>
          <cell r="SM153">
            <v>6505.6589960000001</v>
          </cell>
          <cell r="SN153">
            <v>6802.4423640000005</v>
          </cell>
          <cell r="SO153">
            <v>6503.7482900000005</v>
          </cell>
          <cell r="SP153">
            <v>6384.2779529999998</v>
          </cell>
          <cell r="SQ153">
            <v>6828.9434540000002</v>
          </cell>
          <cell r="SR153">
            <v>6760.039914</v>
          </cell>
          <cell r="SS153">
            <v>6833.1762150000004</v>
          </cell>
          <cell r="ST153">
            <v>6565.9638349999996</v>
          </cell>
          <cell r="SU153">
            <v>6101.2816890000004</v>
          </cell>
          <cell r="SV153">
            <v>5794.1575460000004</v>
          </cell>
          <cell r="SW153">
            <v>5443.2020629999997</v>
          </cell>
          <cell r="SX153">
            <v>5319.7317249999996</v>
          </cell>
          <cell r="SY153">
            <v>0.33</v>
          </cell>
          <cell r="SZ153">
            <v>0.33100000000000002</v>
          </cell>
          <cell r="TA153">
            <v>0.33600000000000002</v>
          </cell>
          <cell r="TB153">
            <v>0.33900000000000002</v>
          </cell>
          <cell r="TC153">
            <v>0.32800000000000001</v>
          </cell>
          <cell r="TD153">
            <v>0.33100000000000002</v>
          </cell>
          <cell r="TE153">
            <v>0.33400000000000002</v>
          </cell>
          <cell r="TF153">
            <v>0.33700000000000002</v>
          </cell>
          <cell r="TG153">
            <v>0.33700000000000002</v>
          </cell>
          <cell r="TH153">
            <v>0.33800000000000002</v>
          </cell>
          <cell r="TI153">
            <v>0.33700000000000002</v>
          </cell>
          <cell r="TJ153">
            <v>0.33600000000000002</v>
          </cell>
          <cell r="TK153">
            <v>31.584326999999998</v>
          </cell>
          <cell r="TL153">
            <v>31.421754140000001</v>
          </cell>
          <cell r="TM153">
            <v>31.240181539999998</v>
          </cell>
          <cell r="TN153">
            <v>31.12369786</v>
          </cell>
          <cell r="TO153">
            <v>34.78313618</v>
          </cell>
          <cell r="TP153">
            <v>34.597345160000003</v>
          </cell>
          <cell r="TQ153">
            <v>34.445356179999997</v>
          </cell>
          <cell r="TR153">
            <v>34.231943579999999</v>
          </cell>
          <cell r="TS153">
            <v>34.056173129999998</v>
          </cell>
          <cell r="TT153">
            <v>33.90273457</v>
          </cell>
          <cell r="TU153">
            <v>33.648809239999999</v>
          </cell>
          <cell r="TV153">
            <v>33.479317160000001</v>
          </cell>
          <cell r="TW153">
            <v>32.09876543</v>
          </cell>
          <cell r="TX153">
            <v>32.032854210000004</v>
          </cell>
          <cell r="TY153">
            <v>31.845841780000001</v>
          </cell>
          <cell r="TZ153">
            <v>31.79074447</v>
          </cell>
          <cell r="UA153">
            <v>34.920634919999998</v>
          </cell>
          <cell r="UB153">
            <v>34.842519690000003</v>
          </cell>
          <cell r="UC153">
            <v>34.637964770000004</v>
          </cell>
          <cell r="UD153">
            <v>34.435797669999999</v>
          </cell>
          <cell r="UE153">
            <v>34.435797669999999</v>
          </cell>
          <cell r="UF153">
            <v>34.241245139999997</v>
          </cell>
          <cell r="UG153">
            <v>33.921568630000003</v>
          </cell>
          <cell r="UH153">
            <v>33.858267720000001</v>
          </cell>
          <cell r="UI153">
            <v>30.870121000000001</v>
          </cell>
          <cell r="UJ153">
            <v>30.382402419999998</v>
          </cell>
          <cell r="UK153">
            <v>29.837684629999998</v>
          </cell>
          <cell r="UL153">
            <v>29.488233569999998</v>
          </cell>
          <cell r="UM153">
            <v>28.89919853</v>
          </cell>
          <cell r="UN153">
            <v>28.341825490000002</v>
          </cell>
          <cell r="UO153">
            <v>27.885858540000001</v>
          </cell>
          <cell r="UP153">
            <v>27.245620729999999</v>
          </cell>
          <cell r="UQ153">
            <v>26.718309399999999</v>
          </cell>
          <cell r="UR153">
            <v>26.2579937</v>
          </cell>
          <cell r="US153">
            <v>25.496217730000001</v>
          </cell>
          <cell r="UT153">
            <v>24.98774147</v>
          </cell>
          <cell r="UU153">
            <v>42.671390000000002</v>
          </cell>
          <cell r="UV153">
            <v>42.671390000000002</v>
          </cell>
          <cell r="UW153">
            <v>42.671390000000002</v>
          </cell>
          <cell r="UX153">
            <v>42.671390000000002</v>
          </cell>
          <cell r="UY153">
            <v>42.450209999999998</v>
          </cell>
          <cell r="UZ153">
            <v>42.450209999999998</v>
          </cell>
          <cell r="VA153">
            <v>42.450209999999998</v>
          </cell>
          <cell r="VB153">
            <v>42.450209999999998</v>
          </cell>
          <cell r="VC153">
            <v>42.450209999999998</v>
          </cell>
          <cell r="VD153">
            <v>42.450209999999998</v>
          </cell>
          <cell r="VE153">
            <v>42.450209999999998</v>
          </cell>
          <cell r="VF153">
            <v>42.450209999999998</v>
          </cell>
          <cell r="VG153">
            <v>21.211469999999998</v>
          </cell>
          <cell r="VH153">
            <v>21.211469999999998</v>
          </cell>
          <cell r="VI153">
            <v>21.211469999999998</v>
          </cell>
          <cell r="VJ153">
            <v>21.211469999999998</v>
          </cell>
          <cell r="VK153">
            <v>33</v>
          </cell>
          <cell r="VL153">
            <v>33</v>
          </cell>
          <cell r="VM153">
            <v>33</v>
          </cell>
          <cell r="VN153">
            <v>33</v>
          </cell>
          <cell r="VO153">
            <v>33</v>
          </cell>
          <cell r="VP153">
            <v>33</v>
          </cell>
          <cell r="VQ153">
            <v>33</v>
          </cell>
          <cell r="VR153">
            <v>33</v>
          </cell>
          <cell r="VS153">
            <v>141</v>
          </cell>
          <cell r="VT153">
            <v>0.746</v>
          </cell>
          <cell r="VU153">
            <v>0.74099999999999999</v>
          </cell>
          <cell r="VV153">
            <v>0.73599999999999999</v>
          </cell>
          <cell r="VW153">
            <v>0.73299999999999998</v>
          </cell>
          <cell r="VX153">
            <v>0.72699999999999998</v>
          </cell>
          <cell r="VY153">
            <v>0.72299999999999998</v>
          </cell>
          <cell r="VZ153">
            <v>0.71899999999999997</v>
          </cell>
          <cell r="WA153">
            <v>0.71699999999999997</v>
          </cell>
          <cell r="WB153">
            <v>0.71399999999999997</v>
          </cell>
          <cell r="WC153">
            <v>0.71</v>
          </cell>
          <cell r="WD153">
            <v>0.70899999999999996</v>
          </cell>
          <cell r="WE153">
            <v>0.68200000000000005</v>
          </cell>
          <cell r="WF153">
            <v>0.67900000000000005</v>
          </cell>
          <cell r="WG153">
            <v>0.67600000000000005</v>
          </cell>
          <cell r="WH153">
            <v>0.67100000000000004</v>
          </cell>
          <cell r="WI153">
            <v>0.64700000000000002</v>
          </cell>
          <cell r="WJ153">
            <v>0.63800000000000001</v>
          </cell>
          <cell r="WK153">
            <v>0.63600000000000001</v>
          </cell>
          <cell r="WL153">
            <v>0.63300000000000001</v>
          </cell>
          <cell r="WM153">
            <v>0.628</v>
          </cell>
          <cell r="WN153">
            <v>0.60899999999999999</v>
          </cell>
          <cell r="WO153">
            <v>0.60399999999999998</v>
          </cell>
          <cell r="WP153">
            <v>0.59799999999999998</v>
          </cell>
          <cell r="WQ153">
            <v>0.59399999999999997</v>
          </cell>
          <cell r="WR153">
            <v>0.59</v>
          </cell>
          <cell r="WS153">
            <v>0.57199999999999995</v>
          </cell>
          <cell r="WT153">
            <v>0.56699999999999995</v>
          </cell>
          <cell r="WU153">
            <v>0.56100000000000005</v>
          </cell>
          <cell r="WV153">
            <v>0.55700000000000005</v>
          </cell>
          <cell r="WW153">
            <v>0.55500000000000005</v>
          </cell>
          <cell r="WX153">
            <v>0.55500000000000005</v>
          </cell>
          <cell r="WY153">
            <v>0.55300000000000005</v>
          </cell>
          <cell r="WZ153">
            <v>905</v>
          </cell>
          <cell r="XA153">
            <v>870</v>
          </cell>
          <cell r="XB153">
            <v>850</v>
          </cell>
          <cell r="XC153">
            <v>835</v>
          </cell>
          <cell r="XD153">
            <v>787</v>
          </cell>
          <cell r="XE153">
            <v>769</v>
          </cell>
          <cell r="XF153">
            <v>758</v>
          </cell>
          <cell r="XG153">
            <v>746</v>
          </cell>
          <cell r="XH153">
            <v>731</v>
          </cell>
          <cell r="XI153">
            <v>680</v>
          </cell>
          <cell r="XJ153">
            <v>667</v>
          </cell>
          <cell r="XK153">
            <v>645</v>
          </cell>
          <cell r="XL153">
            <v>614</v>
          </cell>
          <cell r="XM153">
            <v>598</v>
          </cell>
          <cell r="XN153">
            <v>580</v>
          </cell>
          <cell r="XO153">
            <v>529</v>
          </cell>
          <cell r="XP153">
            <v>508</v>
          </cell>
          <cell r="XQ153">
            <v>479</v>
          </cell>
          <cell r="XR153">
            <v>454</v>
          </cell>
          <cell r="XS153">
            <v>433</v>
          </cell>
          <cell r="XT153">
            <v>408</v>
          </cell>
          <cell r="XU153">
            <v>390</v>
          </cell>
          <cell r="XV153">
            <v>368</v>
          </cell>
          <cell r="XW153">
            <v>349</v>
          </cell>
          <cell r="XX153">
            <v>333</v>
          </cell>
          <cell r="XY153">
            <v>320</v>
          </cell>
          <cell r="XZ153">
            <v>308</v>
          </cell>
          <cell r="YA153">
            <v>295</v>
          </cell>
          <cell r="YB153">
            <v>295</v>
          </cell>
          <cell r="YC153">
            <v>295</v>
          </cell>
          <cell r="YD153">
            <v>295</v>
          </cell>
          <cell r="YE153">
            <v>295</v>
          </cell>
          <cell r="YF153">
            <v>92.397000000000006</v>
          </cell>
          <cell r="YG153">
            <v>94.01</v>
          </cell>
          <cell r="YH153">
            <v>96.144000000000005</v>
          </cell>
          <cell r="YI153">
            <v>98.251000000000005</v>
          </cell>
          <cell r="YJ153">
            <v>99.98</v>
          </cell>
          <cell r="YK153">
            <v>101.43899999999999</v>
          </cell>
          <cell r="YL153">
            <v>100.864</v>
          </cell>
          <cell r="YM153">
            <v>100.70399999999999</v>
          </cell>
          <cell r="YN153">
            <v>100.669</v>
          </cell>
          <cell r="YO153">
            <v>101.64100000000001</v>
          </cell>
          <cell r="YP153">
            <v>101.881</v>
          </cell>
          <cell r="YQ153">
            <v>102.986</v>
          </cell>
          <cell r="YR153">
            <v>102.96</v>
          </cell>
          <cell r="YS153">
            <v>101.59699999999999</v>
          </cell>
          <cell r="YT153">
            <v>96.037000000000006</v>
          </cell>
          <cell r="YU153">
            <v>89.53</v>
          </cell>
          <cell r="YV153">
            <v>93.885999999999996</v>
          </cell>
          <cell r="YW153">
            <v>98.716999999999999</v>
          </cell>
          <cell r="YX153">
            <v>99.498000000000005</v>
          </cell>
          <cell r="YY153">
            <v>99.88</v>
          </cell>
          <cell r="YZ153">
            <v>99.722999999999999</v>
          </cell>
          <cell r="ZA153">
            <v>97.272000000000006</v>
          </cell>
          <cell r="ZB153">
            <v>95.102000000000004</v>
          </cell>
          <cell r="ZC153">
            <v>95.305999999999997</v>
          </cell>
          <cell r="ZD153">
            <v>94.745999999999995</v>
          </cell>
          <cell r="ZE153">
            <v>93.525999999999996</v>
          </cell>
          <cell r="ZF153">
            <v>91.01</v>
          </cell>
          <cell r="ZG153">
            <v>88.582999999999998</v>
          </cell>
          <cell r="ZH153">
            <v>85.721000000000004</v>
          </cell>
          <cell r="ZI153">
            <v>84.673000000000002</v>
          </cell>
          <cell r="ZJ153">
            <v>82.207999999999998</v>
          </cell>
          <cell r="ZK153">
            <v>79.908000000000001</v>
          </cell>
          <cell r="ZL153">
            <v>3.87</v>
          </cell>
          <cell r="ZM153">
            <v>4.3780000000000001</v>
          </cell>
          <cell r="ZN153">
            <v>4.8860000000000001</v>
          </cell>
          <cell r="ZO153">
            <v>5.3940000000000001</v>
          </cell>
          <cell r="ZP153">
            <v>5.9020000000000001</v>
          </cell>
          <cell r="ZQ153">
            <v>6.41</v>
          </cell>
          <cell r="ZR153">
            <v>6.9539999999999997</v>
          </cell>
          <cell r="ZS153">
            <v>7.4980000000000002</v>
          </cell>
          <cell r="ZT153">
            <v>8.0419999999999998</v>
          </cell>
          <cell r="ZU153">
            <v>8.5860000000000003</v>
          </cell>
          <cell r="ZV153">
            <v>9.1300000000000008</v>
          </cell>
          <cell r="ZW153">
            <v>9.5</v>
          </cell>
          <cell r="ZX153">
            <v>9.8699999999999992</v>
          </cell>
          <cell r="ZY153">
            <v>10.24</v>
          </cell>
          <cell r="ZZ153">
            <v>10.61</v>
          </cell>
          <cell r="AAA153">
            <v>10.98</v>
          </cell>
          <cell r="AAB153">
            <v>11.204000000000001</v>
          </cell>
          <cell r="AAC153">
            <v>11.428000000000001</v>
          </cell>
          <cell r="AAD153">
            <v>11.651999999999999</v>
          </cell>
          <cell r="AAE153">
            <v>11.875999999999999</v>
          </cell>
          <cell r="AAF153">
            <v>12.1</v>
          </cell>
          <cell r="AAG153">
            <v>12.5</v>
          </cell>
          <cell r="AAH153">
            <v>12.9</v>
          </cell>
          <cell r="AAI153">
            <v>13.3</v>
          </cell>
          <cell r="AAJ153">
            <v>13.7</v>
          </cell>
          <cell r="AAK153">
            <v>14.1</v>
          </cell>
          <cell r="AAL153">
            <v>14.68</v>
          </cell>
          <cell r="AAM153">
            <v>15.26</v>
          </cell>
          <cell r="AAN153">
            <v>15.84</v>
          </cell>
          <cell r="AAO153">
            <v>16.420000000000002</v>
          </cell>
          <cell r="AAP153">
            <v>16.420000000000002</v>
          </cell>
          <cell r="AAQ153">
            <v>16.420000000000002</v>
          </cell>
          <cell r="AAR153">
            <v>10.65</v>
          </cell>
          <cell r="AAS153">
            <v>11.206</v>
          </cell>
          <cell r="AAT153">
            <v>11.762</v>
          </cell>
          <cell r="AAU153">
            <v>12.318</v>
          </cell>
          <cell r="AAV153">
            <v>12.874000000000001</v>
          </cell>
          <cell r="AAW153">
            <v>13.43</v>
          </cell>
          <cell r="AAX153">
            <v>13.997999999999999</v>
          </cell>
          <cell r="AAY153">
            <v>14.566000000000001</v>
          </cell>
          <cell r="AAZ153">
            <v>15.134</v>
          </cell>
          <cell r="ABA153">
            <v>15.702</v>
          </cell>
          <cell r="ABB153">
            <v>16.27</v>
          </cell>
          <cell r="ABC153">
            <v>16.577999999999999</v>
          </cell>
          <cell r="ABD153">
            <v>16.885999999999999</v>
          </cell>
          <cell r="ABE153">
            <v>17.193999999999999</v>
          </cell>
          <cell r="ABF153">
            <v>17.501999999999999</v>
          </cell>
          <cell r="ABG153">
            <v>17.809999999999999</v>
          </cell>
          <cell r="ABH153">
            <v>17.896000000000001</v>
          </cell>
          <cell r="ABI153">
            <v>17.981999999999999</v>
          </cell>
          <cell r="ABJ153">
            <v>18.068000000000001</v>
          </cell>
          <cell r="ABK153">
            <v>18.154</v>
          </cell>
          <cell r="ABL153">
            <v>18.239999999999998</v>
          </cell>
          <cell r="ABM153">
            <v>18.391999999999999</v>
          </cell>
          <cell r="ABN153">
            <v>18.544</v>
          </cell>
          <cell r="ABO153">
            <v>18.696000000000002</v>
          </cell>
          <cell r="ABP153">
            <v>18.847999999999999</v>
          </cell>
          <cell r="ABQ153">
            <v>19</v>
          </cell>
          <cell r="ABR153">
            <v>19.28</v>
          </cell>
          <cell r="ABS153">
            <v>19.559999999999999</v>
          </cell>
          <cell r="ABT153">
            <v>19.84</v>
          </cell>
          <cell r="ABU153">
            <v>20.12</v>
          </cell>
          <cell r="ABV153">
            <v>20.12</v>
          </cell>
          <cell r="ABW153">
            <v>20.12</v>
          </cell>
          <cell r="ABX153">
            <v>5.25</v>
          </cell>
          <cell r="ABY153">
            <v>5.25</v>
          </cell>
          <cell r="ABZ153">
            <v>5.25</v>
          </cell>
          <cell r="ACA153">
            <v>5.25</v>
          </cell>
          <cell r="ACB153">
            <v>5.25</v>
          </cell>
          <cell r="ACC153">
            <v>5.25</v>
          </cell>
          <cell r="ACD153">
            <v>5.25</v>
          </cell>
          <cell r="ACE153">
            <v>5.25</v>
          </cell>
          <cell r="ACF153">
            <v>5.25</v>
          </cell>
          <cell r="ACG153">
            <v>5.25</v>
          </cell>
          <cell r="ACH153">
            <v>5.25</v>
          </cell>
          <cell r="ACI153">
            <v>9.7222222219999992</v>
          </cell>
          <cell r="ACJ153">
            <v>9.7222222219999992</v>
          </cell>
          <cell r="ACK153">
            <v>9.7222222219999992</v>
          </cell>
          <cell r="ACL153">
            <v>9.7222222219999992</v>
          </cell>
          <cell r="ACM153">
            <v>13.6</v>
          </cell>
          <cell r="ACN153">
            <v>16.399999999999999</v>
          </cell>
          <cell r="ACO153">
            <v>16.8356998</v>
          </cell>
          <cell r="ACP153">
            <v>16.8356998</v>
          </cell>
          <cell r="ACQ153">
            <v>17.61133603</v>
          </cell>
          <cell r="ACR153">
            <v>24.18699187</v>
          </cell>
          <cell r="ACS153">
            <v>24.083769629999999</v>
          </cell>
          <cell r="ACT153">
            <v>24.083769629999999</v>
          </cell>
          <cell r="ACU153">
            <v>24.083769629999999</v>
          </cell>
          <cell r="ACV153">
            <v>23.759791119999999</v>
          </cell>
          <cell r="ACW153">
            <v>31.041666670000001</v>
          </cell>
          <cell r="ACX153">
            <v>31.041666670000001</v>
          </cell>
          <cell r="ACY153">
            <v>31.041666670000001</v>
          </cell>
          <cell r="ACZ153">
            <v>31.041666670000001</v>
          </cell>
          <cell r="ADA153">
            <v>31.041666670000001</v>
          </cell>
          <cell r="ADB153">
            <v>31.041666670000001</v>
          </cell>
          <cell r="ADC153">
            <v>31.041666670000001</v>
          </cell>
          <cell r="ADD153">
            <v>94.75</v>
          </cell>
          <cell r="ADE153">
            <v>94.75</v>
          </cell>
          <cell r="ADF153">
            <v>94.75</v>
          </cell>
          <cell r="ADG153">
            <v>94.75</v>
          </cell>
          <cell r="ADH153">
            <v>94.75</v>
          </cell>
          <cell r="ADI153">
            <v>94.75</v>
          </cell>
          <cell r="ADJ153">
            <v>94.75</v>
          </cell>
          <cell r="ADK153">
            <v>94.75</v>
          </cell>
          <cell r="ADL153">
            <v>94.75</v>
          </cell>
          <cell r="ADM153">
            <v>94.75</v>
          </cell>
          <cell r="ADN153">
            <v>94.75</v>
          </cell>
          <cell r="ADO153">
            <v>90.277777779999994</v>
          </cell>
          <cell r="ADP153">
            <v>90.277777779999994</v>
          </cell>
          <cell r="ADQ153">
            <v>90.277777779999994</v>
          </cell>
          <cell r="ADR153">
            <v>90.277777779999994</v>
          </cell>
          <cell r="ADS153">
            <v>86.4</v>
          </cell>
          <cell r="ADT153">
            <v>83.6</v>
          </cell>
          <cell r="ADU153">
            <v>83.1643002</v>
          </cell>
          <cell r="ADV153">
            <v>83.1643002</v>
          </cell>
          <cell r="ADW153">
            <v>82.388663969999996</v>
          </cell>
          <cell r="ADX153">
            <v>75.81300813</v>
          </cell>
          <cell r="ADY153">
            <v>75.916230369999994</v>
          </cell>
          <cell r="ADZ153">
            <v>75.916230369999994</v>
          </cell>
          <cell r="AEA153">
            <v>75.916230369999994</v>
          </cell>
          <cell r="AEB153">
            <v>76.240208879999997</v>
          </cell>
          <cell r="AEC153">
            <v>68.958333330000002</v>
          </cell>
          <cell r="AED153">
            <v>68.958333330000002</v>
          </cell>
          <cell r="AEE153">
            <v>68.958333330000002</v>
          </cell>
          <cell r="AEF153">
            <v>68.958333330000002</v>
          </cell>
          <cell r="AEG153">
            <v>68.958333330000002</v>
          </cell>
          <cell r="AEH153">
            <v>68.958333330000002</v>
          </cell>
          <cell r="AEI153">
            <v>68.958333330000002</v>
          </cell>
          <cell r="AEJ153">
            <v>23.588999999999999</v>
          </cell>
          <cell r="AEK153">
            <v>24.422000000000001</v>
          </cell>
          <cell r="AEL153">
            <v>25.268999999999998</v>
          </cell>
          <cell r="AEM153">
            <v>26.13</v>
          </cell>
          <cell r="AEN153">
            <v>27.004000000000001</v>
          </cell>
          <cell r="AEO153">
            <v>27.89</v>
          </cell>
          <cell r="AEP153">
            <v>28.791</v>
          </cell>
          <cell r="AEQ153">
            <v>28.783999999999999</v>
          </cell>
          <cell r="AER153">
            <v>28.777999999999999</v>
          </cell>
          <cell r="AES153">
            <v>28.771999999999998</v>
          </cell>
          <cell r="AET153">
            <v>28.765999999999998</v>
          </cell>
          <cell r="AEU153">
            <v>28.76</v>
          </cell>
          <cell r="AEV153">
            <v>28.754000000000001</v>
          </cell>
          <cell r="AEW153">
            <v>28.75</v>
          </cell>
          <cell r="AEX153">
            <v>28.748999999999999</v>
          </cell>
          <cell r="AEY153">
            <v>28.751999999999999</v>
          </cell>
          <cell r="AEZ153">
            <v>28.771999999999998</v>
          </cell>
          <cell r="AFA153">
            <v>28.795000000000002</v>
          </cell>
          <cell r="AFB153">
            <v>28.818999999999999</v>
          </cell>
          <cell r="AFC153">
            <v>28.84</v>
          </cell>
          <cell r="AFD153">
            <v>28.856000000000002</v>
          </cell>
          <cell r="AFE153">
            <v>28.858000000000001</v>
          </cell>
          <cell r="AFF153">
            <v>28.928000000000001</v>
          </cell>
          <cell r="AFG153">
            <v>29.004999999999999</v>
          </cell>
          <cell r="AFH153">
            <v>29.088000000000001</v>
          </cell>
          <cell r="AFI153">
            <v>29.178000000000001</v>
          </cell>
          <cell r="AFJ153">
            <v>29.263000000000002</v>
          </cell>
          <cell r="AFK153">
            <v>29.353999999999999</v>
          </cell>
          <cell r="AFL153">
            <v>29.45</v>
          </cell>
          <cell r="AFM153">
            <v>29.548999999999999</v>
          </cell>
          <cell r="AFN153">
            <v>28.225000000000001</v>
          </cell>
          <cell r="AFO153">
            <v>28.652999999999999</v>
          </cell>
          <cell r="AFP153">
            <v>75.569999999999993</v>
          </cell>
          <cell r="AFQ153">
            <v>75.328999999999994</v>
          </cell>
          <cell r="AFR153">
            <v>75.072999999999993</v>
          </cell>
          <cell r="AFS153">
            <v>74.802999999999997</v>
          </cell>
          <cell r="AFT153">
            <v>74.52</v>
          </cell>
          <cell r="AFU153">
            <v>74.224999999999994</v>
          </cell>
          <cell r="AFV153">
            <v>73.927000000000007</v>
          </cell>
          <cell r="AFW153">
            <v>73.748000000000005</v>
          </cell>
          <cell r="AFX153">
            <v>73.569000000000003</v>
          </cell>
          <cell r="AFY153">
            <v>73.387</v>
          </cell>
          <cell r="AFZ153">
            <v>73.201999999999998</v>
          </cell>
          <cell r="AGA153">
            <v>73.013999999999996</v>
          </cell>
          <cell r="AGB153">
            <v>72.822999999999993</v>
          </cell>
          <cell r="AGC153">
            <v>72.632999999999996</v>
          </cell>
          <cell r="AGD153">
            <v>72.448999999999998</v>
          </cell>
          <cell r="AGE153">
            <v>72.272999999999996</v>
          </cell>
          <cell r="AGF153">
            <v>72.135000000000005</v>
          </cell>
          <cell r="AGG153">
            <v>72.003</v>
          </cell>
          <cell r="AGH153">
            <v>71.867999999999995</v>
          </cell>
          <cell r="AGI153">
            <v>71.724000000000004</v>
          </cell>
          <cell r="AGJ153">
            <v>71.563999999999993</v>
          </cell>
          <cell r="AGK153">
            <v>71.366</v>
          </cell>
          <cell r="AGL153">
            <v>71.117999999999995</v>
          </cell>
          <cell r="AGM153">
            <v>70.837000000000003</v>
          </cell>
          <cell r="AGN153">
            <v>70.533000000000001</v>
          </cell>
          <cell r="AGO153">
            <v>70.215999999999994</v>
          </cell>
          <cell r="AGP153">
            <v>69.927999999999997</v>
          </cell>
          <cell r="AGQ153">
            <v>69.626000000000005</v>
          </cell>
          <cell r="AGR153">
            <v>69.311999999999998</v>
          </cell>
          <cell r="AGS153">
            <v>68.992000000000004</v>
          </cell>
          <cell r="AGT153">
            <v>67.471000000000004</v>
          </cell>
          <cell r="AGU153">
            <v>67.819000000000003</v>
          </cell>
          <cell r="AGV153">
            <v>-1</v>
          </cell>
          <cell r="AHR153">
            <v>0.48099999999999998</v>
          </cell>
          <cell r="AHS153">
            <v>0.46700000000000003</v>
          </cell>
          <cell r="AHT153">
            <v>0.46800000000000003</v>
          </cell>
          <cell r="AHU153">
            <v>0.47399999999999998</v>
          </cell>
          <cell r="AHV153">
            <v>0.48399999999999999</v>
          </cell>
          <cell r="AHW153">
            <v>0.48099999999999998</v>
          </cell>
          <cell r="AHX153">
            <v>0.49</v>
          </cell>
          <cell r="AHY153">
            <v>0.48499999999999999</v>
          </cell>
          <cell r="AHZ153">
            <v>0.48499999999999999</v>
          </cell>
          <cell r="AIA153">
            <v>0.48199999999999998</v>
          </cell>
          <cell r="AIB153">
            <v>0.48</v>
          </cell>
          <cell r="AIX153">
            <v>1.2320328540000001</v>
          </cell>
          <cell r="AIY153">
            <v>5.2738336710000002</v>
          </cell>
          <cell r="AIZ153">
            <v>5.8350100600000001</v>
          </cell>
          <cell r="AJA153">
            <v>5.9523809520000004</v>
          </cell>
          <cell r="AJB153">
            <v>4.7244094490000004</v>
          </cell>
          <cell r="AJC153">
            <v>5.8708414869999999</v>
          </cell>
          <cell r="AJD153">
            <v>4.6692606999999997</v>
          </cell>
          <cell r="AJE153">
            <v>5.6420233460000002</v>
          </cell>
          <cell r="AJF153">
            <v>5.6420233460000002</v>
          </cell>
          <cell r="AJG153">
            <v>5.4901960780000003</v>
          </cell>
          <cell r="AJH153">
            <v>5.511811024</v>
          </cell>
          <cell r="AJI153">
            <v>0.23669828500000001</v>
          </cell>
          <cell r="AJJ153">
            <v>0.21379568800000001</v>
          </cell>
          <cell r="AJK153">
            <v>0.183870535</v>
          </cell>
          <cell r="AJL153">
            <v>0.121906971</v>
          </cell>
          <cell r="AJM153">
            <v>0.16217862499999999</v>
          </cell>
          <cell r="AJN153">
            <v>0.16198136499999999</v>
          </cell>
          <cell r="AJO153">
            <v>0.162518673</v>
          </cell>
          <cell r="AJP153">
            <v>0.194381685</v>
          </cell>
          <cell r="AJQ153">
            <v>0.164720899</v>
          </cell>
          <cell r="AJR153">
            <v>0.17445764599999999</v>
          </cell>
          <cell r="AJS153">
            <v>0.18534911900000001</v>
          </cell>
          <cell r="AJT153">
            <v>0.20796835799999999</v>
          </cell>
          <cell r="AJU153">
            <v>0.25842039300000003</v>
          </cell>
          <cell r="AJV153">
            <v>0.28121025300000002</v>
          </cell>
          <cell r="AJW153">
            <v>0.346552364</v>
          </cell>
          <cell r="AJX153">
            <v>0.32401476000000001</v>
          </cell>
          <cell r="AJY153">
            <v>0.34690674599999999</v>
          </cell>
          <cell r="AJZ153">
            <v>0.398777885</v>
          </cell>
          <cell r="AKA153">
            <v>0.412394278</v>
          </cell>
          <cell r="AKB153">
            <v>0.41999138800000002</v>
          </cell>
          <cell r="AKC153">
            <v>0.41677795899999998</v>
          </cell>
          <cell r="AKD153">
            <v>0.39652125900000001</v>
          </cell>
          <cell r="AKE153">
            <v>0.40169053300000002</v>
          </cell>
          <cell r="AKF153">
            <v>0.43632013400000003</v>
          </cell>
          <cell r="AKG153">
            <v>0.43827877199999998</v>
          </cell>
          <cell r="AKH153">
            <v>0.51827946199999997</v>
          </cell>
          <cell r="AKI153">
            <v>0.48463089399999998</v>
          </cell>
          <cell r="AKJ153">
            <v>0.53205323699999996</v>
          </cell>
          <cell r="AKK153">
            <v>0.50667998199999997</v>
          </cell>
          <cell r="AKL153">
            <v>0.51459550899999995</v>
          </cell>
          <cell r="AKM153">
            <v>0.43009163700000003</v>
          </cell>
          <cell r="AKN153">
            <v>0.43009163700000003</v>
          </cell>
          <cell r="ALJ153">
            <v>2.2400000000000002</v>
          </cell>
          <cell r="ALK153">
            <v>10.74</v>
          </cell>
          <cell r="ALL153">
            <v>11.93</v>
          </cell>
          <cell r="ALM153">
            <v>12.1</v>
          </cell>
          <cell r="ALN153">
            <v>9.4</v>
          </cell>
          <cell r="ALO153">
            <v>11.81</v>
          </cell>
          <cell r="ALP153">
            <v>9.14</v>
          </cell>
          <cell r="ALQ153">
            <v>11.37</v>
          </cell>
          <cell r="ALR153">
            <v>11.25</v>
          </cell>
          <cell r="ALS153">
            <v>11.25</v>
          </cell>
          <cell r="ALT153">
            <v>11.25</v>
          </cell>
        </row>
        <row r="154">
          <cell r="A154" t="str">
            <v>Senegal</v>
          </cell>
          <cell r="B154" t="str">
            <v>SEN</v>
          </cell>
          <cell r="C154" t="str">
            <v>Low</v>
          </cell>
          <cell r="D154" t="str">
            <v>SSA</v>
          </cell>
          <cell r="E154">
            <v>170</v>
          </cell>
          <cell r="F154">
            <v>0.373</v>
          </cell>
          <cell r="G154">
            <v>0.374</v>
          </cell>
          <cell r="H154">
            <v>0.375</v>
          </cell>
          <cell r="I154">
            <v>0.374</v>
          </cell>
          <cell r="J154">
            <v>0.374</v>
          </cell>
          <cell r="K154">
            <v>0.375</v>
          </cell>
          <cell r="L154">
            <v>0.376</v>
          </cell>
          <cell r="M154">
            <v>0.377</v>
          </cell>
          <cell r="N154">
            <v>0.379</v>
          </cell>
          <cell r="O154">
            <v>0.38200000000000001</v>
          </cell>
          <cell r="P154">
            <v>0.38800000000000001</v>
          </cell>
          <cell r="Q154">
            <v>0.39400000000000002</v>
          </cell>
          <cell r="R154">
            <v>0.39800000000000002</v>
          </cell>
          <cell r="S154">
            <v>0.40500000000000003</v>
          </cell>
          <cell r="T154">
            <v>0.41199999999999998</v>
          </cell>
          <cell r="U154">
            <v>0.41899999999999998</v>
          </cell>
          <cell r="V154">
            <v>0.42699999999999999</v>
          </cell>
          <cell r="W154">
            <v>0.439</v>
          </cell>
          <cell r="X154">
            <v>0.45100000000000001</v>
          </cell>
          <cell r="Y154">
            <v>0.45900000000000002</v>
          </cell>
          <cell r="Z154">
            <v>0.46800000000000003</v>
          </cell>
          <cell r="AA154">
            <v>0.48199999999999998</v>
          </cell>
          <cell r="AB154">
            <v>0.49</v>
          </cell>
          <cell r="AC154">
            <v>0.496</v>
          </cell>
          <cell r="AD154">
            <v>0.502</v>
          </cell>
          <cell r="AE154">
            <v>0.505</v>
          </cell>
          <cell r="AF154">
            <v>0.50700000000000001</v>
          </cell>
          <cell r="AG154">
            <v>0.50900000000000001</v>
          </cell>
          <cell r="AH154">
            <v>0.51200000000000001</v>
          </cell>
          <cell r="AI154">
            <v>0.51300000000000001</v>
          </cell>
          <cell r="AJ154">
            <v>0.51300000000000001</v>
          </cell>
          <cell r="AK154">
            <v>0.51100000000000001</v>
          </cell>
          <cell r="AL154">
            <v>56.948399999999999</v>
          </cell>
          <cell r="AM154">
            <v>57.1389</v>
          </cell>
          <cell r="AN154">
            <v>57.112400000000001</v>
          </cell>
          <cell r="AO154">
            <v>56.996099999999998</v>
          </cell>
          <cell r="AP154">
            <v>56.954500000000003</v>
          </cell>
          <cell r="AQ154">
            <v>56.838500000000003</v>
          </cell>
          <cell r="AR154">
            <v>56.671900000000001</v>
          </cell>
          <cell r="AS154">
            <v>56.591000000000001</v>
          </cell>
          <cell r="AT154">
            <v>56.417900000000003</v>
          </cell>
          <cell r="AU154">
            <v>56.609000000000002</v>
          </cell>
          <cell r="AV154">
            <v>56.943399999999997</v>
          </cell>
          <cell r="AW154">
            <v>57.563899999999997</v>
          </cell>
          <cell r="AX154">
            <v>58.231000000000002</v>
          </cell>
          <cell r="AY154">
            <v>59.121899999999997</v>
          </cell>
          <cell r="AZ154">
            <v>60.026600000000002</v>
          </cell>
          <cell r="BA154">
            <v>60.915199999999999</v>
          </cell>
          <cell r="BB154">
            <v>61.7502</v>
          </cell>
          <cell r="BC154">
            <v>62.542900000000003</v>
          </cell>
          <cell r="BD154">
            <v>63.242100000000001</v>
          </cell>
          <cell r="BE154">
            <v>63.923099999999998</v>
          </cell>
          <cell r="BF154">
            <v>64.615399999999994</v>
          </cell>
          <cell r="BG154">
            <v>65.262</v>
          </cell>
          <cell r="BH154">
            <v>65.456699999999998</v>
          </cell>
          <cell r="BI154">
            <v>66.071899999999999</v>
          </cell>
          <cell r="BJ154">
            <v>66.451899999999995</v>
          </cell>
          <cell r="BK154">
            <v>66.879400000000004</v>
          </cell>
          <cell r="BL154">
            <v>67.496899999999997</v>
          </cell>
          <cell r="BM154">
            <v>67.750299999999996</v>
          </cell>
          <cell r="BN154">
            <v>68.096599999999995</v>
          </cell>
          <cell r="BO154">
            <v>68.525800000000004</v>
          </cell>
          <cell r="BP154">
            <v>68.006399999999999</v>
          </cell>
          <cell r="BQ154">
            <v>67.092600000000004</v>
          </cell>
          <cell r="BR154">
            <v>4.4231301629999997</v>
          </cell>
          <cell r="BS154">
            <v>4.5011569639999998</v>
          </cell>
          <cell r="BT154">
            <v>4.5805602070000004</v>
          </cell>
          <cell r="BU154">
            <v>4.661364174</v>
          </cell>
          <cell r="BV154">
            <v>4.7421681400000004</v>
          </cell>
          <cell r="BW154">
            <v>4.822972107</v>
          </cell>
          <cell r="BX154">
            <v>4.9037760730000004</v>
          </cell>
          <cell r="BY154">
            <v>4.98458004</v>
          </cell>
          <cell r="BZ154">
            <v>5.0959351059999998</v>
          </cell>
          <cell r="CA154">
            <v>5.2072901729999996</v>
          </cell>
          <cell r="CB154">
            <v>5.4640440940000001</v>
          </cell>
          <cell r="CC154">
            <v>5.7207980159999998</v>
          </cell>
          <cell r="CD154">
            <v>5.9775519370000003</v>
          </cell>
          <cell r="CE154">
            <v>6.234305859</v>
          </cell>
          <cell r="CF154">
            <v>6.4910597799999996</v>
          </cell>
          <cell r="CG154">
            <v>6.747739792</v>
          </cell>
          <cell r="CH154">
            <v>6.8697500229999999</v>
          </cell>
          <cell r="CI154">
            <v>7.2652049060000001</v>
          </cell>
          <cell r="CJ154">
            <v>7.6606597900000004</v>
          </cell>
          <cell r="CK154">
            <v>7.856255054</v>
          </cell>
          <cell r="CL154">
            <v>8.0518503189999997</v>
          </cell>
          <cell r="CM154">
            <v>8.7245798109999999</v>
          </cell>
          <cell r="CN154">
            <v>8.9756097789999991</v>
          </cell>
          <cell r="CO154">
            <v>9.0348300930000001</v>
          </cell>
          <cell r="CP154">
            <v>9.2792997360000005</v>
          </cell>
          <cell r="CQ154">
            <v>9.2704401020000002</v>
          </cell>
          <cell r="CR154">
            <v>9.1638326639999992</v>
          </cell>
          <cell r="CS154">
            <v>9.057225227</v>
          </cell>
          <cell r="CT154">
            <v>8.9506177900000008</v>
          </cell>
          <cell r="CU154">
            <v>8.8440103529999998</v>
          </cell>
          <cell r="CV154">
            <v>8.9637498860000004</v>
          </cell>
          <cell r="CW154">
            <v>8.9637498860000004</v>
          </cell>
          <cell r="CX154">
            <v>1.997784188</v>
          </cell>
          <cell r="CY154">
            <v>1.972357844</v>
          </cell>
          <cell r="CZ154">
            <v>1.946931499</v>
          </cell>
          <cell r="DA154">
            <v>1.921505155</v>
          </cell>
          <cell r="DB154">
            <v>1.896078811</v>
          </cell>
          <cell r="DC154">
            <v>1.870652467</v>
          </cell>
          <cell r="DD154">
            <v>1.83977762</v>
          </cell>
          <cell r="DE154">
            <v>1.8089027740000001</v>
          </cell>
          <cell r="DF154">
            <v>1.7780279269999999</v>
          </cell>
          <cell r="DG154">
            <v>1.747153081</v>
          </cell>
          <cell r="DH154">
            <v>1.716278234</v>
          </cell>
          <cell r="DI154">
            <v>1.649080039</v>
          </cell>
          <cell r="DJ154">
            <v>1.5818818429999999</v>
          </cell>
          <cell r="DK154">
            <v>1.5146836480000001</v>
          </cell>
          <cell r="DL154">
            <v>1.447485452</v>
          </cell>
          <cell r="DM154">
            <v>1.380287257</v>
          </cell>
          <cell r="DN154">
            <v>1.5401099920000001</v>
          </cell>
          <cell r="DO154">
            <v>1.7093699929999999</v>
          </cell>
          <cell r="DP154">
            <v>1.878629994</v>
          </cell>
          <cell r="DQ154">
            <v>2.0478899959999999</v>
          </cell>
          <cell r="DR154">
            <v>2.2171499969999999</v>
          </cell>
          <cell r="DS154">
            <v>2.386409998</v>
          </cell>
          <cell r="DT154">
            <v>2.584450006</v>
          </cell>
          <cell r="DU154">
            <v>2.782490015</v>
          </cell>
          <cell r="DV154">
            <v>2.7945399879999999</v>
          </cell>
          <cell r="DW154">
            <v>2.8065899609999998</v>
          </cell>
          <cell r="DX154">
            <v>2.8186399340000001</v>
          </cell>
          <cell r="DY154">
            <v>2.830689907</v>
          </cell>
          <cell r="DZ154">
            <v>2.8838155579999998</v>
          </cell>
          <cell r="EA154">
            <v>2.937938258</v>
          </cell>
          <cell r="EB154">
            <v>2.937938258</v>
          </cell>
          <cell r="EC154">
            <v>2.937938258</v>
          </cell>
          <cell r="ED154">
            <v>2415.2403370000002</v>
          </cell>
          <cell r="EE154">
            <v>2405.0666860000001</v>
          </cell>
          <cell r="EF154">
            <v>2387.0192900000002</v>
          </cell>
          <cell r="EG154">
            <v>2329.8785619999999</v>
          </cell>
          <cell r="EH154">
            <v>2265.2258870000001</v>
          </cell>
          <cell r="EI154">
            <v>2331.284584</v>
          </cell>
          <cell r="EJ154">
            <v>2347.4972210000001</v>
          </cell>
          <cell r="EK154">
            <v>2358.3359989999999</v>
          </cell>
          <cell r="EL154">
            <v>2447.437641</v>
          </cell>
          <cell r="EM154">
            <v>2526.5593279999998</v>
          </cell>
          <cell r="EN154">
            <v>2562.154223</v>
          </cell>
          <cell r="EO154">
            <v>2615.3439189999999</v>
          </cell>
          <cell r="EP154">
            <v>2548.542269</v>
          </cell>
          <cell r="EQ154">
            <v>2634.1493479999999</v>
          </cell>
          <cell r="ER154">
            <v>2693.357587</v>
          </cell>
          <cell r="ES154">
            <v>2740.2258940000002</v>
          </cell>
          <cell r="ET154">
            <v>2739.1575200000002</v>
          </cell>
          <cell r="EU154">
            <v>2743.4453880000001</v>
          </cell>
          <cell r="EV154">
            <v>2776.5547240000001</v>
          </cell>
          <cell r="EW154">
            <v>2755.2685379999998</v>
          </cell>
          <cell r="EX154">
            <v>2774.910198</v>
          </cell>
          <cell r="EY154">
            <v>2718.221423</v>
          </cell>
          <cell r="EZ154">
            <v>2746.9759760000002</v>
          </cell>
          <cell r="FA154">
            <v>2734.0878619999999</v>
          </cell>
          <cell r="FB154">
            <v>2816.8424770000001</v>
          </cell>
          <cell r="FC154">
            <v>2903.302557</v>
          </cell>
          <cell r="FD154">
            <v>2987.6514160000002</v>
          </cell>
          <cell r="FE154">
            <v>3114.3041010000002</v>
          </cell>
          <cell r="FF154">
            <v>3224.813134</v>
          </cell>
          <cell r="FG154">
            <v>3267.6682380000002</v>
          </cell>
          <cell r="FH154">
            <v>3239.619854</v>
          </cell>
          <cell r="FI154">
            <v>3344.3118250000002</v>
          </cell>
          <cell r="FJ154">
            <v>5</v>
          </cell>
          <cell r="FK154">
            <v>0.73299999999999998</v>
          </cell>
          <cell r="FL154">
            <v>0.73799999999999999</v>
          </cell>
          <cell r="FM154">
            <v>0.74299999999999999</v>
          </cell>
          <cell r="FN154">
            <v>0.748</v>
          </cell>
          <cell r="FO154">
            <v>0.751</v>
          </cell>
          <cell r="FP154">
            <v>0.75700000000000001</v>
          </cell>
          <cell r="FQ154">
            <v>0.76200000000000001</v>
          </cell>
          <cell r="FR154">
            <v>0.76900000000000002</v>
          </cell>
          <cell r="FS154">
            <v>0.77500000000000002</v>
          </cell>
          <cell r="FT154">
            <v>0.77800000000000002</v>
          </cell>
          <cell r="FU154">
            <v>0.78400000000000003</v>
          </cell>
          <cell r="FV154">
            <v>0.79100000000000004</v>
          </cell>
          <cell r="FW154">
            <v>0.79500000000000004</v>
          </cell>
          <cell r="FX154">
            <v>0.80600000000000005</v>
          </cell>
          <cell r="FY154">
            <v>0.81100000000000005</v>
          </cell>
          <cell r="FZ154">
            <v>0.81899999999999995</v>
          </cell>
          <cell r="GA154">
            <v>0.82299999999999995</v>
          </cell>
          <cell r="GB154">
            <v>0.83099999999999996</v>
          </cell>
          <cell r="GC154">
            <v>0.83799999999999997</v>
          </cell>
          <cell r="GD154">
            <v>0.84799999999999998</v>
          </cell>
          <cell r="GE154">
            <v>0.86199999999999999</v>
          </cell>
          <cell r="GF154">
            <v>0.877</v>
          </cell>
          <cell r="GG154">
            <v>0.88300000000000001</v>
          </cell>
          <cell r="GH154">
            <v>0.89</v>
          </cell>
          <cell r="GI154">
            <v>0.88600000000000001</v>
          </cell>
          <cell r="GJ154">
            <v>0.88700000000000001</v>
          </cell>
          <cell r="GK154">
            <v>0.88400000000000001</v>
          </cell>
          <cell r="GL154">
            <v>0.88</v>
          </cell>
          <cell r="GM154">
            <v>0.85899999999999999</v>
          </cell>
          <cell r="GN154">
            <v>0.84099999999999997</v>
          </cell>
          <cell r="GO154">
            <v>0.874</v>
          </cell>
          <cell r="GP154">
            <v>0.874</v>
          </cell>
          <cell r="GQ154">
            <v>0.30746322500000001</v>
          </cell>
          <cell r="GR154">
            <v>0.31096028999999997</v>
          </cell>
          <cell r="GS154">
            <v>0.31399395699999999</v>
          </cell>
          <cell r="GT154">
            <v>0.31616966800000001</v>
          </cell>
          <cell r="GU154">
            <v>0.31802297000000002</v>
          </cell>
          <cell r="GV154">
            <v>0.322346511</v>
          </cell>
          <cell r="GW154">
            <v>0.32530419900000002</v>
          </cell>
          <cell r="GX154">
            <v>0.32886439299999998</v>
          </cell>
          <cell r="GY154">
            <v>0.33309047200000003</v>
          </cell>
          <cell r="GZ154">
            <v>0.337704636</v>
          </cell>
          <cell r="HA154">
            <v>0.34254182799999999</v>
          </cell>
          <cell r="HB154">
            <v>0.348508027</v>
          </cell>
          <cell r="HC154">
            <v>0.35206518999999997</v>
          </cell>
          <cell r="HD154">
            <v>0.35998525999999997</v>
          </cell>
          <cell r="HE154">
            <v>0.36647634699999998</v>
          </cell>
          <cell r="HF154">
            <v>0.373146323</v>
          </cell>
          <cell r="HG154">
            <v>0.38209834100000001</v>
          </cell>
          <cell r="HH154">
            <v>0.395413505</v>
          </cell>
          <cell r="HI154">
            <v>0.40855977300000001</v>
          </cell>
          <cell r="HJ154">
            <v>0.41860972699999999</v>
          </cell>
          <cell r="HK154">
            <v>0.43127640699999997</v>
          </cell>
          <cell r="HL154">
            <v>0.44828981600000001</v>
          </cell>
          <cell r="HM154">
            <v>0.456814636</v>
          </cell>
          <cell r="HN154">
            <v>0.464150693</v>
          </cell>
          <cell r="HO154">
            <v>0.46923946700000002</v>
          </cell>
          <cell r="HP154">
            <v>0.47169773100000001</v>
          </cell>
          <cell r="HQ154">
            <v>0.47330688500000001</v>
          </cell>
          <cell r="HR154">
            <v>0.47412947700000002</v>
          </cell>
          <cell r="HS154">
            <v>0.469145808</v>
          </cell>
          <cell r="HT154">
            <v>0.46342256599999998</v>
          </cell>
          <cell r="HU154">
            <v>0.47628734099999998</v>
          </cell>
          <cell r="HV154">
            <v>0.47467017700000003</v>
          </cell>
          <cell r="HW154">
            <v>59.2562</v>
          </cell>
          <cell r="HX154">
            <v>59.321399999999997</v>
          </cell>
          <cell r="HY154">
            <v>59.2209</v>
          </cell>
          <cell r="HZ154">
            <v>59.013199999999998</v>
          </cell>
          <cell r="IA154">
            <v>58.771500000000003</v>
          </cell>
          <cell r="IB154">
            <v>58.554499999999997</v>
          </cell>
          <cell r="IC154">
            <v>58.266399999999997</v>
          </cell>
          <cell r="ID154">
            <v>58.209800000000001</v>
          </cell>
          <cell r="IE154">
            <v>57.921700000000001</v>
          </cell>
          <cell r="IF154">
            <v>57.846200000000003</v>
          </cell>
          <cell r="IG154">
            <v>58.096699999999998</v>
          </cell>
          <cell r="IH154">
            <v>58.730499999999999</v>
          </cell>
          <cell r="II154">
            <v>59.250999999999998</v>
          </cell>
          <cell r="IJ154">
            <v>60.3384</v>
          </cell>
          <cell r="IK154">
            <v>61.136000000000003</v>
          </cell>
          <cell r="IL154">
            <v>62.072000000000003</v>
          </cell>
          <cell r="IM154">
            <v>62.979300000000002</v>
          </cell>
          <cell r="IN154">
            <v>63.870100000000001</v>
          </cell>
          <cell r="IO154">
            <v>64.647400000000005</v>
          </cell>
          <cell r="IP154">
            <v>65.524199999999993</v>
          </cell>
          <cell r="IQ154">
            <v>66.334299999999999</v>
          </cell>
          <cell r="IR154">
            <v>67.174000000000007</v>
          </cell>
          <cell r="IS154">
            <v>67.4559</v>
          </cell>
          <cell r="IT154">
            <v>68.2363</v>
          </cell>
          <cell r="IU154">
            <v>68.411199999999994</v>
          </cell>
          <cell r="IV154">
            <v>69.084800000000001</v>
          </cell>
          <cell r="IW154">
            <v>69.787099999999995</v>
          </cell>
          <cell r="IX154">
            <v>70.065899999999999</v>
          </cell>
          <cell r="IY154">
            <v>70.258200000000002</v>
          </cell>
          <cell r="IZ154">
            <v>70.953999999999994</v>
          </cell>
          <cell r="JA154">
            <v>70.271100000000004</v>
          </cell>
          <cell r="JB154">
            <v>69.283799999999999</v>
          </cell>
          <cell r="JC154">
            <v>3.2967780040000001</v>
          </cell>
          <cell r="JD154">
            <v>3.4780882819999999</v>
          </cell>
          <cell r="JE154">
            <v>3.6693699359999998</v>
          </cell>
          <cell r="JF154">
            <v>3.871171355</v>
          </cell>
          <cell r="JG154">
            <v>4.0729727750000002</v>
          </cell>
          <cell r="JH154">
            <v>4.2747741939999999</v>
          </cell>
          <cell r="JI154">
            <v>4.4765756129999996</v>
          </cell>
          <cell r="JJ154">
            <v>4.6783770320000002</v>
          </cell>
          <cell r="JK154">
            <v>4.880178452</v>
          </cell>
          <cell r="JL154">
            <v>5.0819798709999997</v>
          </cell>
          <cell r="JM154">
            <v>5.2837812900000003</v>
          </cell>
          <cell r="JN154">
            <v>5.485582709</v>
          </cell>
          <cell r="JO154">
            <v>5.6873841289999998</v>
          </cell>
          <cell r="JP154">
            <v>5.8891855480000004</v>
          </cell>
          <cell r="JQ154">
            <v>6.0909869670000001</v>
          </cell>
          <cell r="JR154">
            <v>6.2927883859999998</v>
          </cell>
          <cell r="JS154">
            <v>6.4945898059999996</v>
          </cell>
          <cell r="JT154">
            <v>6.9260249140000001</v>
          </cell>
          <cell r="JU154">
            <v>7.3574600219999997</v>
          </cell>
          <cell r="JV154">
            <v>7.640794992</v>
          </cell>
          <cell r="JW154">
            <v>7.9241299630000004</v>
          </cell>
          <cell r="JX154">
            <v>8.7802295679999993</v>
          </cell>
          <cell r="JY154">
            <v>9.0337896349999998</v>
          </cell>
          <cell r="JZ154">
            <v>9.1380395889999999</v>
          </cell>
          <cell r="KA154">
            <v>9.4340295790000006</v>
          </cell>
          <cell r="KB154">
            <v>9.4040777210000002</v>
          </cell>
          <cell r="KC154">
            <v>9.3741258619999996</v>
          </cell>
          <cell r="KD154">
            <v>9.3441740039999992</v>
          </cell>
          <cell r="KE154">
            <v>9.3142221450000005</v>
          </cell>
          <cell r="KF154">
            <v>9.284270287</v>
          </cell>
          <cell r="KG154">
            <v>9.4784698489999997</v>
          </cell>
          <cell r="KH154">
            <v>9.4784698489999997</v>
          </cell>
          <cell r="KI154">
            <v>1.2838724939999999</v>
          </cell>
          <cell r="KJ154">
            <v>1.266163908</v>
          </cell>
          <cell r="KK154">
            <v>1.2484553220000001</v>
          </cell>
          <cell r="KL154">
            <v>1.2307467350000001</v>
          </cell>
          <cell r="KM154">
            <v>1.213038149</v>
          </cell>
          <cell r="KN154">
            <v>1.195329563</v>
          </cell>
          <cell r="KO154">
            <v>1.1740792600000001</v>
          </cell>
          <cell r="KP154">
            <v>1.152828956</v>
          </cell>
          <cell r="KQ154">
            <v>1.131578653</v>
          </cell>
          <cell r="KR154">
            <v>1.1103283500000001</v>
          </cell>
          <cell r="KS154">
            <v>1.089078046</v>
          </cell>
          <cell r="KT154">
            <v>1.055431733</v>
          </cell>
          <cell r="KU154">
            <v>1.021785419</v>
          </cell>
          <cell r="KV154">
            <v>0.98813910599999999</v>
          </cell>
          <cell r="KW154">
            <v>0.95449279200000003</v>
          </cell>
          <cell r="KX154">
            <v>0.92084647799999997</v>
          </cell>
          <cell r="KY154">
            <v>1.051890016</v>
          </cell>
          <cell r="KZ154">
            <v>1.1968040230000001</v>
          </cell>
          <cell r="LA154">
            <v>1.34171803</v>
          </cell>
          <cell r="LB154">
            <v>1.4866320369999999</v>
          </cell>
          <cell r="LC154">
            <v>1.631546044</v>
          </cell>
          <cell r="LD154">
            <v>1.776460052</v>
          </cell>
          <cell r="LE154">
            <v>1.949070036</v>
          </cell>
          <cell r="LF154">
            <v>2.121680021</v>
          </cell>
          <cell r="LG154">
            <v>2.0074825289999998</v>
          </cell>
          <cell r="LH154">
            <v>1.893285036</v>
          </cell>
          <cell r="LI154">
            <v>1.7790875429999999</v>
          </cell>
          <cell r="LJ154">
            <v>1.664890051</v>
          </cell>
          <cell r="LK154">
            <v>1.6160569119999999</v>
          </cell>
          <cell r="LL154">
            <v>1.5686561050000001</v>
          </cell>
          <cell r="LM154">
            <v>1.5686561050000001</v>
          </cell>
          <cell r="LN154">
            <v>1.5686561050000001</v>
          </cell>
          <cell r="LO154">
            <v>1258.2278940000001</v>
          </cell>
          <cell r="LP154">
            <v>1256.9692190000001</v>
          </cell>
          <cell r="LQ154">
            <v>1251.896866</v>
          </cell>
          <cell r="LR154">
            <v>1227.0773019999999</v>
          </cell>
          <cell r="LS154">
            <v>1199.738402</v>
          </cell>
          <cell r="LT154">
            <v>1243.686522</v>
          </cell>
          <cell r="LU154">
            <v>1259.533915</v>
          </cell>
          <cell r="LV154">
            <v>1274.7293090000001</v>
          </cell>
          <cell r="LW154">
            <v>1334.1358740000001</v>
          </cell>
          <cell r="LX154">
            <v>1389.369899</v>
          </cell>
          <cell r="LY154">
            <v>1420.893896</v>
          </cell>
          <cell r="LZ154">
            <v>1459.1302390000001</v>
          </cell>
          <cell r="MA154">
            <v>1430.482765</v>
          </cell>
          <cell r="MB154">
            <v>1487.1663309999999</v>
          </cell>
          <cell r="MC154">
            <v>1528.8679480000001</v>
          </cell>
          <cell r="MD154">
            <v>1563.200104</v>
          </cell>
          <cell r="ME154">
            <v>1567.7608970000001</v>
          </cell>
          <cell r="MF154">
            <v>1593.288847</v>
          </cell>
          <cell r="MG154">
            <v>1636.477983</v>
          </cell>
          <cell r="MH154">
            <v>1648.3488110000001</v>
          </cell>
          <cell r="MI154">
            <v>1761.437768</v>
          </cell>
          <cell r="MJ154">
            <v>1751.11565</v>
          </cell>
          <cell r="MK154">
            <v>1796.359569</v>
          </cell>
          <cell r="ML154">
            <v>1815.0261149999999</v>
          </cell>
          <cell r="MM154">
            <v>1898.442178</v>
          </cell>
          <cell r="MN154">
            <v>1986.649572</v>
          </cell>
          <cell r="MO154">
            <v>2045.1265559999999</v>
          </cell>
          <cell r="MP154">
            <v>2133.6744469999999</v>
          </cell>
          <cell r="MQ154">
            <v>1961.3798449999999</v>
          </cell>
          <cell r="MR154">
            <v>1727.785748</v>
          </cell>
          <cell r="MS154">
            <v>2184.4843059999998</v>
          </cell>
          <cell r="MT154">
            <v>2258.0339720000002</v>
          </cell>
          <cell r="MU154">
            <v>0.419411015</v>
          </cell>
          <cell r="MV154">
            <v>0.42158145200000002</v>
          </cell>
          <cell r="MW154">
            <v>0.42267495100000002</v>
          </cell>
          <cell r="MX154">
            <v>0.42285332599999997</v>
          </cell>
          <cell r="MY154">
            <v>0.42349114300000001</v>
          </cell>
          <cell r="MZ154">
            <v>0.425764482</v>
          </cell>
          <cell r="NA154">
            <v>0.42689727599999999</v>
          </cell>
          <cell r="NB154">
            <v>0.42771326700000001</v>
          </cell>
          <cell r="NC154">
            <v>0.42995336499999998</v>
          </cell>
          <cell r="ND154">
            <v>0.433925915</v>
          </cell>
          <cell r="NE154">
            <v>0.43706382500000002</v>
          </cell>
          <cell r="NF154">
            <v>0.44044835599999999</v>
          </cell>
          <cell r="NG154">
            <v>0.44268707000000002</v>
          </cell>
          <cell r="NH154">
            <v>0.44687222199999999</v>
          </cell>
          <cell r="NI154">
            <v>0.45174036200000001</v>
          </cell>
          <cell r="NJ154">
            <v>0.455760736</v>
          </cell>
          <cell r="NK154">
            <v>0.46412253199999998</v>
          </cell>
          <cell r="NL154">
            <v>0.47588090199999999</v>
          </cell>
          <cell r="NM154">
            <v>0.48751856300000002</v>
          </cell>
          <cell r="NN154">
            <v>0.493889562</v>
          </cell>
          <cell r="NO154">
            <v>0.50021157100000002</v>
          </cell>
          <cell r="NP154">
            <v>0.51087332399999996</v>
          </cell>
          <cell r="NQ154">
            <v>0.517399316</v>
          </cell>
          <cell r="NR154">
            <v>0.52125849099999999</v>
          </cell>
          <cell r="NS154">
            <v>0.52939234000000002</v>
          </cell>
          <cell r="NT154">
            <v>0.53166435099999998</v>
          </cell>
          <cell r="NU154">
            <v>0.53552355399999996</v>
          </cell>
          <cell r="NV154">
            <v>0.53884630499999997</v>
          </cell>
          <cell r="NW154">
            <v>0.54600099599999996</v>
          </cell>
          <cell r="NX154">
            <v>0.55093715600000004</v>
          </cell>
          <cell r="NY154">
            <v>0.54468490700000005</v>
          </cell>
          <cell r="NZ154">
            <v>0.54299233300000005</v>
          </cell>
          <cell r="OA154">
            <v>54.7498</v>
          </cell>
          <cell r="OB154">
            <v>55.045000000000002</v>
          </cell>
          <cell r="OC154">
            <v>55.0794</v>
          </cell>
          <cell r="OD154">
            <v>55.040500000000002</v>
          </cell>
          <cell r="OE154">
            <v>55.176400000000001</v>
          </cell>
          <cell r="OF154">
            <v>55.148000000000003</v>
          </cell>
          <cell r="OG154">
            <v>55.089300000000001</v>
          </cell>
          <cell r="OH154">
            <v>54.979399999999998</v>
          </cell>
          <cell r="OI154">
            <v>54.907800000000002</v>
          </cell>
          <cell r="OJ154">
            <v>55.347900000000003</v>
          </cell>
          <cell r="OK154">
            <v>55.757899999999999</v>
          </cell>
          <cell r="OL154">
            <v>56.359699999999997</v>
          </cell>
          <cell r="OM154">
            <v>57.165199999999999</v>
          </cell>
          <cell r="ON154">
            <v>57.856699999999996</v>
          </cell>
          <cell r="OO154">
            <v>58.8598</v>
          </cell>
          <cell r="OP154">
            <v>59.694499999999998</v>
          </cell>
          <cell r="OQ154">
            <v>60.451000000000001</v>
          </cell>
          <cell r="OR154">
            <v>61.14</v>
          </cell>
          <cell r="OS154">
            <v>61.754600000000003</v>
          </cell>
          <cell r="OT154">
            <v>62.2363</v>
          </cell>
          <cell r="OU154">
            <v>62.804699999999997</v>
          </cell>
          <cell r="OV154">
            <v>63.254899999999999</v>
          </cell>
          <cell r="OW154">
            <v>63.356999999999999</v>
          </cell>
          <cell r="OX154">
            <v>63.802799999999998</v>
          </cell>
          <cell r="OY154">
            <v>64.366500000000002</v>
          </cell>
          <cell r="OZ154">
            <v>64.548699999999997</v>
          </cell>
          <cell r="PA154">
            <v>65.073499999999996</v>
          </cell>
          <cell r="PB154">
            <v>65.294600000000003</v>
          </cell>
          <cell r="PC154">
            <v>65.779799999999994</v>
          </cell>
          <cell r="PD154">
            <v>65.9465</v>
          </cell>
          <cell r="PE154">
            <v>65.5869</v>
          </cell>
          <cell r="PF154">
            <v>64.752499999999998</v>
          </cell>
          <cell r="PG154">
            <v>5.2372580080000004</v>
          </cell>
          <cell r="PH154">
            <v>5.357576903</v>
          </cell>
          <cell r="PI154">
            <v>5.4806599619999998</v>
          </cell>
          <cell r="PJ154">
            <v>5.6065706869999996</v>
          </cell>
          <cell r="PK154">
            <v>5.7324814120000003</v>
          </cell>
          <cell r="PL154">
            <v>5.858392136</v>
          </cell>
          <cell r="PM154">
            <v>5.9843028609999998</v>
          </cell>
          <cell r="PN154">
            <v>6.1102135860000004</v>
          </cell>
          <cell r="PO154">
            <v>6.2361243110000002</v>
          </cell>
          <cell r="PP154">
            <v>6.362035036</v>
          </cell>
          <cell r="PQ154">
            <v>6.4879457609999998</v>
          </cell>
          <cell r="PR154">
            <v>6.6138564860000004</v>
          </cell>
          <cell r="PS154">
            <v>6.7397672110000002</v>
          </cell>
          <cell r="PT154">
            <v>6.865677936</v>
          </cell>
          <cell r="PU154">
            <v>6.9915886609999998</v>
          </cell>
          <cell r="PV154">
            <v>7.1174993860000004</v>
          </cell>
          <cell r="PW154">
            <v>7.2434101100000001</v>
          </cell>
          <cell r="PX154">
            <v>7.6041049960000002</v>
          </cell>
          <cell r="PY154">
            <v>7.9647998810000002</v>
          </cell>
          <cell r="PZ154">
            <v>8.0734949109999992</v>
          </cell>
          <cell r="QA154">
            <v>8.1821899410000007</v>
          </cell>
          <cell r="QB154">
            <v>8.6715803149999999</v>
          </cell>
          <cell r="QC154">
            <v>8.9222297669999993</v>
          </cell>
          <cell r="QD154">
            <v>8.9371099469999997</v>
          </cell>
          <cell r="QE154">
            <v>9.1313695910000003</v>
          </cell>
          <cell r="QF154">
            <v>8.9881736760000006</v>
          </cell>
          <cell r="QG154">
            <v>8.8449777600000008</v>
          </cell>
          <cell r="QH154">
            <v>8.7017818449999993</v>
          </cell>
          <cell r="QI154">
            <v>8.5585859299999996</v>
          </cell>
          <cell r="QJ154">
            <v>8.4153900149999998</v>
          </cell>
          <cell r="QK154">
            <v>8.4625101090000001</v>
          </cell>
          <cell r="QL154">
            <v>8.4625101090000001</v>
          </cell>
          <cell r="QM154">
            <v>2.7783846419999998</v>
          </cell>
          <cell r="QN154">
            <v>2.7425345170000002</v>
          </cell>
          <cell r="QO154">
            <v>2.7066843930000002</v>
          </cell>
          <cell r="QP154">
            <v>2.6708342680000001</v>
          </cell>
          <cell r="QQ154">
            <v>2.6349841440000001</v>
          </cell>
          <cell r="QR154">
            <v>2.5991340200000002</v>
          </cell>
          <cell r="QS154">
            <v>2.5543213640000002</v>
          </cell>
          <cell r="QT154">
            <v>2.5095087079999998</v>
          </cell>
          <cell r="QU154">
            <v>2.4646960529999999</v>
          </cell>
          <cell r="QV154">
            <v>2.419883397</v>
          </cell>
          <cell r="QW154">
            <v>2.3750707420000001</v>
          </cell>
          <cell r="QX154">
            <v>2.2890304430000001</v>
          </cell>
          <cell r="QY154">
            <v>2.2029901449999998</v>
          </cell>
          <cell r="QZ154">
            <v>2.1169498459999998</v>
          </cell>
          <cell r="RA154">
            <v>2.0309095479999999</v>
          </cell>
          <cell r="RB154">
            <v>1.9448692489999999</v>
          </cell>
          <cell r="RC154">
            <v>2.1384599209999999</v>
          </cell>
          <cell r="RD154">
            <v>2.3461179259999998</v>
          </cell>
          <cell r="RE154">
            <v>2.55377593</v>
          </cell>
          <cell r="RF154">
            <v>2.7614339349999999</v>
          </cell>
          <cell r="RG154">
            <v>2.9690919400000002</v>
          </cell>
          <cell r="RH154">
            <v>3.1767499450000001</v>
          </cell>
          <cell r="RI154">
            <v>3.3377900120000001</v>
          </cell>
          <cell r="RJ154">
            <v>3.4988300799999998</v>
          </cell>
          <cell r="RK154">
            <v>3.650415003</v>
          </cell>
          <cell r="RL154">
            <v>3.8019999269999998</v>
          </cell>
          <cell r="RM154">
            <v>3.9535848499999999</v>
          </cell>
          <cell r="RN154">
            <v>4.1051697730000001</v>
          </cell>
          <cell r="RO154">
            <v>4.2786610510000003</v>
          </cell>
          <cell r="RP154">
            <v>4.4594843590000002</v>
          </cell>
          <cell r="RQ154">
            <v>4.4594843590000002</v>
          </cell>
          <cell r="RR154">
            <v>4.4594843590000002</v>
          </cell>
          <cell r="RS154">
            <v>3585.683364</v>
          </cell>
          <cell r="RT154">
            <v>3567.941875</v>
          </cell>
          <cell r="RU154">
            <v>3538.0146460000001</v>
          </cell>
          <cell r="RV154">
            <v>3449.2554340000002</v>
          </cell>
          <cell r="RW154">
            <v>3347.9489579999999</v>
          </cell>
          <cell r="RX154">
            <v>3438.093762</v>
          </cell>
          <cell r="RY154">
            <v>3456.7479870000002</v>
          </cell>
          <cell r="RZ154">
            <v>3465.5461190000001</v>
          </cell>
          <cell r="SA154">
            <v>3587.483279</v>
          </cell>
          <cell r="SB154">
            <v>3693.197866</v>
          </cell>
          <cell r="SC154">
            <v>3734.6359130000001</v>
          </cell>
          <cell r="SD154">
            <v>3804.5515310000001</v>
          </cell>
          <cell r="SE154">
            <v>3699.4995600000002</v>
          </cell>
          <cell r="SF154">
            <v>3815.764631</v>
          </cell>
          <cell r="SG154">
            <v>3893.8376269999999</v>
          </cell>
          <cell r="SH154">
            <v>3954.316409</v>
          </cell>
          <cell r="SI154">
            <v>3948.0842120000002</v>
          </cell>
          <cell r="SJ154">
            <v>3931.101154</v>
          </cell>
          <cell r="SK154">
            <v>3954.4672580000001</v>
          </cell>
          <cell r="SL154">
            <v>3899.5750560000001</v>
          </cell>
          <cell r="SM154">
            <v>3823.215557</v>
          </cell>
          <cell r="SN154">
            <v>3719.1506290000002</v>
          </cell>
          <cell r="SO154">
            <v>3731.4183159999998</v>
          </cell>
          <cell r="SP154">
            <v>3686.4891029999999</v>
          </cell>
          <cell r="SQ154">
            <v>3768.9840239999999</v>
          </cell>
          <cell r="SR154">
            <v>3853.717165</v>
          </cell>
          <cell r="SS154">
            <v>3964.8082479999998</v>
          </cell>
          <cell r="ST154">
            <v>4130.6815669999996</v>
          </cell>
          <cell r="SU154">
            <v>4533.7316490000003</v>
          </cell>
          <cell r="SV154">
            <v>4862.3132439999999</v>
          </cell>
          <cell r="SW154">
            <v>4331.6298360000001</v>
          </cell>
          <cell r="SX154">
            <v>4467.5895129999999</v>
          </cell>
          <cell r="SY154">
            <v>0.313</v>
          </cell>
          <cell r="SZ154">
            <v>0.32300000000000001</v>
          </cell>
          <cell r="TA154">
            <v>0.33</v>
          </cell>
          <cell r="TB154">
            <v>0.33600000000000002</v>
          </cell>
          <cell r="TC154">
            <v>0.34100000000000003</v>
          </cell>
          <cell r="TD154">
            <v>0.34300000000000003</v>
          </cell>
          <cell r="TE154">
            <v>0.34300000000000003</v>
          </cell>
          <cell r="TF154">
            <v>0.34699999999999998</v>
          </cell>
          <cell r="TG154">
            <v>0.35299999999999998</v>
          </cell>
          <cell r="TH154">
            <v>0.35399999999999998</v>
          </cell>
          <cell r="TI154">
            <v>0.35399999999999998</v>
          </cell>
          <cell r="TJ154">
            <v>0.35399999999999998</v>
          </cell>
          <cell r="TK154">
            <v>32.60632055</v>
          </cell>
          <cell r="TL154">
            <v>32.266111860000002</v>
          </cell>
          <cell r="TM154">
            <v>31.98116224</v>
          </cell>
          <cell r="TN154">
            <v>31.542552310000001</v>
          </cell>
          <cell r="TO154">
            <v>31.421412870000001</v>
          </cell>
          <cell r="TP154">
            <v>31.30863579</v>
          </cell>
          <cell r="TQ154">
            <v>31.391487179999999</v>
          </cell>
          <cell r="TR154">
            <v>30.984378639999999</v>
          </cell>
          <cell r="TS154">
            <v>29.872825200000001</v>
          </cell>
          <cell r="TT154">
            <v>29.908982439999999</v>
          </cell>
          <cell r="TU154">
            <v>29.67401044</v>
          </cell>
          <cell r="TV154">
            <v>29.549156669999999</v>
          </cell>
          <cell r="TW154">
            <v>33.119658119999997</v>
          </cell>
          <cell r="TX154">
            <v>32.987551869999997</v>
          </cell>
          <cell r="TY154">
            <v>32.653061219999998</v>
          </cell>
          <cell r="TZ154">
            <v>32.258064519999998</v>
          </cell>
          <cell r="UA154">
            <v>32.071713150000001</v>
          </cell>
          <cell r="UB154">
            <v>32.079207920000002</v>
          </cell>
          <cell r="UC154">
            <v>32.347140039999999</v>
          </cell>
          <cell r="UD154">
            <v>31.827111980000002</v>
          </cell>
          <cell r="UE154">
            <v>31.0546875</v>
          </cell>
          <cell r="UF154">
            <v>30.99415205</v>
          </cell>
          <cell r="UG154">
            <v>30.99415205</v>
          </cell>
          <cell r="UH154">
            <v>30.724070449999999</v>
          </cell>
          <cell r="UI154">
            <v>26.85796165</v>
          </cell>
          <cell r="UJ154">
            <v>25.837335589999999</v>
          </cell>
          <cell r="UK154">
            <v>24.982486720000001</v>
          </cell>
          <cell r="UL154">
            <v>24.018096920000001</v>
          </cell>
          <cell r="UM154">
            <v>23.134868619999999</v>
          </cell>
          <cell r="UN154">
            <v>22.25577736</v>
          </cell>
          <cell r="UO154">
            <v>21.338571550000001</v>
          </cell>
          <cell r="UP154">
            <v>20.582675930000001</v>
          </cell>
          <cell r="UQ154">
            <v>19.870355610000001</v>
          </cell>
          <cell r="UR154">
            <v>19.20764732</v>
          </cell>
          <cell r="US154">
            <v>18.502731319999999</v>
          </cell>
          <cell r="UT154">
            <v>18.128170010000002</v>
          </cell>
          <cell r="UU154">
            <v>44.579000000000001</v>
          </cell>
          <cell r="UV154">
            <v>44.579000000000001</v>
          </cell>
          <cell r="UW154">
            <v>44.579000000000001</v>
          </cell>
          <cell r="UX154">
            <v>44.227559999999997</v>
          </cell>
          <cell r="UY154">
            <v>44.747369999999997</v>
          </cell>
          <cell r="UZ154">
            <v>45.288130000000002</v>
          </cell>
          <cell r="VA154">
            <v>46.453890000000001</v>
          </cell>
          <cell r="VB154">
            <v>45.988460000000003</v>
          </cell>
          <cell r="VC154">
            <v>46.36412</v>
          </cell>
          <cell r="VD154">
            <v>47.135300000000001</v>
          </cell>
          <cell r="VE154">
            <v>47.135300000000001</v>
          </cell>
          <cell r="VF154">
            <v>47.135300000000001</v>
          </cell>
          <cell r="VG154">
            <v>26.382000000000001</v>
          </cell>
          <cell r="VH154">
            <v>26.382000000000001</v>
          </cell>
          <cell r="VI154">
            <v>26.382000000000001</v>
          </cell>
          <cell r="VJ154">
            <v>26.382000000000001</v>
          </cell>
          <cell r="VK154">
            <v>26.382000000000001</v>
          </cell>
          <cell r="VL154">
            <v>26.382000000000001</v>
          </cell>
          <cell r="VM154">
            <v>26.382000000000001</v>
          </cell>
          <cell r="VN154">
            <v>26.382000000000001</v>
          </cell>
          <cell r="VO154">
            <v>23.384</v>
          </cell>
          <cell r="VP154">
            <v>23.384</v>
          </cell>
          <cell r="VQ154">
            <v>23.384</v>
          </cell>
          <cell r="VR154">
            <v>23.384</v>
          </cell>
          <cell r="VS154">
            <v>131</v>
          </cell>
          <cell r="VT154">
            <v>0.67800000000000005</v>
          </cell>
          <cell r="VU154">
            <v>0.67500000000000004</v>
          </cell>
          <cell r="VV154">
            <v>0.67500000000000004</v>
          </cell>
          <cell r="VW154">
            <v>0.67300000000000004</v>
          </cell>
          <cell r="VX154">
            <v>0.67100000000000004</v>
          </cell>
          <cell r="VY154">
            <v>0.67100000000000004</v>
          </cell>
          <cell r="VZ154">
            <v>0.67100000000000004</v>
          </cell>
          <cell r="WA154">
            <v>0.67200000000000004</v>
          </cell>
          <cell r="WB154">
            <v>0.66900000000000004</v>
          </cell>
          <cell r="WC154">
            <v>0.66100000000000003</v>
          </cell>
          <cell r="WD154">
            <v>0.65900000000000003</v>
          </cell>
          <cell r="WE154">
            <v>0.64800000000000002</v>
          </cell>
          <cell r="WF154">
            <v>0.63900000000000001</v>
          </cell>
          <cell r="WG154">
            <v>0.63800000000000001</v>
          </cell>
          <cell r="WH154">
            <v>0.63600000000000001</v>
          </cell>
          <cell r="WI154">
            <v>0.63300000000000001</v>
          </cell>
          <cell r="WJ154">
            <v>0.63300000000000001</v>
          </cell>
          <cell r="WK154">
            <v>0.60599999999999998</v>
          </cell>
          <cell r="WL154">
            <v>0.60099999999999998</v>
          </cell>
          <cell r="WM154">
            <v>0.59399999999999997</v>
          </cell>
          <cell r="WN154">
            <v>0.58599999999999997</v>
          </cell>
          <cell r="WO154">
            <v>0.57999999999999996</v>
          </cell>
          <cell r="WP154">
            <v>0.55100000000000005</v>
          </cell>
          <cell r="WQ154">
            <v>0.54200000000000004</v>
          </cell>
          <cell r="WR154">
            <v>0.53800000000000003</v>
          </cell>
          <cell r="WS154">
            <v>0.53500000000000003</v>
          </cell>
          <cell r="WT154">
            <v>0.53300000000000003</v>
          </cell>
          <cell r="WU154">
            <v>0.53100000000000003</v>
          </cell>
          <cell r="WV154">
            <v>0.53200000000000003</v>
          </cell>
          <cell r="WW154">
            <v>0.53200000000000003</v>
          </cell>
          <cell r="WX154">
            <v>0.53200000000000003</v>
          </cell>
          <cell r="WY154">
            <v>0.53</v>
          </cell>
          <cell r="WZ154">
            <v>576</v>
          </cell>
          <cell r="XA154">
            <v>562</v>
          </cell>
          <cell r="XB154">
            <v>559</v>
          </cell>
          <cell r="XC154">
            <v>562</v>
          </cell>
          <cell r="XD154">
            <v>558</v>
          </cell>
          <cell r="XE154">
            <v>570</v>
          </cell>
          <cell r="XF154">
            <v>569</v>
          </cell>
          <cell r="XG154">
            <v>577</v>
          </cell>
          <cell r="XH154">
            <v>573</v>
          </cell>
          <cell r="XI154">
            <v>563</v>
          </cell>
          <cell r="XJ154">
            <v>553</v>
          </cell>
          <cell r="XK154">
            <v>545</v>
          </cell>
          <cell r="XL154">
            <v>537</v>
          </cell>
          <cell r="XM154">
            <v>532</v>
          </cell>
          <cell r="XN154">
            <v>526</v>
          </cell>
          <cell r="XO154">
            <v>519</v>
          </cell>
          <cell r="XP154">
            <v>514</v>
          </cell>
          <cell r="XQ154">
            <v>504</v>
          </cell>
          <cell r="XR154">
            <v>492</v>
          </cell>
          <cell r="XS154">
            <v>472</v>
          </cell>
          <cell r="XT154">
            <v>447</v>
          </cell>
          <cell r="XU154">
            <v>423</v>
          </cell>
          <cell r="XV154">
            <v>400</v>
          </cell>
          <cell r="XW154">
            <v>381</v>
          </cell>
          <cell r="XX154">
            <v>364</v>
          </cell>
          <cell r="XY154">
            <v>346</v>
          </cell>
          <cell r="XZ154">
            <v>330</v>
          </cell>
          <cell r="YA154">
            <v>315</v>
          </cell>
          <cell r="YB154">
            <v>315</v>
          </cell>
          <cell r="YC154">
            <v>315</v>
          </cell>
          <cell r="YD154">
            <v>315</v>
          </cell>
          <cell r="YE154">
            <v>315</v>
          </cell>
          <cell r="YF154">
            <v>117.78</v>
          </cell>
          <cell r="YG154">
            <v>113.25700000000001</v>
          </cell>
          <cell r="YH154">
            <v>113.831</v>
          </cell>
          <cell r="YI154">
            <v>109.902</v>
          </cell>
          <cell r="YJ154">
            <v>105.90600000000001</v>
          </cell>
          <cell r="YK154">
            <v>104.541</v>
          </cell>
          <cell r="YL154">
            <v>104.179</v>
          </cell>
          <cell r="YM154">
            <v>104.559</v>
          </cell>
          <cell r="YN154">
            <v>103.785</v>
          </cell>
          <cell r="YO154">
            <v>101.66500000000001</v>
          </cell>
          <cell r="YP154">
            <v>100.18899999999999</v>
          </cell>
          <cell r="YQ154">
            <v>97.69</v>
          </cell>
          <cell r="YR154">
            <v>95.218000000000004</v>
          </cell>
          <cell r="YS154">
            <v>95.614999999999995</v>
          </cell>
          <cell r="YT154">
            <v>93.004999999999995</v>
          </cell>
          <cell r="YU154">
            <v>91.501999999999995</v>
          </cell>
          <cell r="YV154">
            <v>93.5</v>
          </cell>
          <cell r="YW154">
            <v>90.84</v>
          </cell>
          <cell r="YX154">
            <v>88.049000000000007</v>
          </cell>
          <cell r="YY154">
            <v>85.944000000000003</v>
          </cell>
          <cell r="YZ154">
            <v>81.802999999999997</v>
          </cell>
          <cell r="ZA154">
            <v>80.87</v>
          </cell>
          <cell r="ZB154">
            <v>80.102000000000004</v>
          </cell>
          <cell r="ZC154">
            <v>77.179000000000002</v>
          </cell>
          <cell r="ZD154">
            <v>75.558999999999997</v>
          </cell>
          <cell r="ZE154">
            <v>73.748000000000005</v>
          </cell>
          <cell r="ZF154">
            <v>71.998999999999995</v>
          </cell>
          <cell r="ZG154">
            <v>69.81</v>
          </cell>
          <cell r="ZH154">
            <v>69.254000000000005</v>
          </cell>
          <cell r="ZI154">
            <v>68.488</v>
          </cell>
          <cell r="ZJ154">
            <v>67.617000000000004</v>
          </cell>
          <cell r="ZK154">
            <v>66.453999999999994</v>
          </cell>
          <cell r="ZL154">
            <v>4.0890081220000001</v>
          </cell>
          <cell r="ZM154">
            <v>4.1321449110000001</v>
          </cell>
          <cell r="ZN154">
            <v>4.1752817000000002</v>
          </cell>
          <cell r="ZO154">
            <v>4.2184184890000003</v>
          </cell>
          <cell r="ZP154">
            <v>4.2615552780000003</v>
          </cell>
          <cell r="ZQ154">
            <v>4.3046920670000004</v>
          </cell>
          <cell r="ZR154">
            <v>4.315476264</v>
          </cell>
          <cell r="ZS154">
            <v>4.3262604610000004</v>
          </cell>
          <cell r="ZT154">
            <v>4.337044659</v>
          </cell>
          <cell r="ZU154">
            <v>4.3478288559999996</v>
          </cell>
          <cell r="ZV154">
            <v>4.358613053</v>
          </cell>
          <cell r="ZW154">
            <v>4.313678898</v>
          </cell>
          <cell r="ZX154">
            <v>4.2687447430000001</v>
          </cell>
          <cell r="ZY154">
            <v>4.2238105880000001</v>
          </cell>
          <cell r="ZZ154">
            <v>4.178876432</v>
          </cell>
          <cell r="AAA154">
            <v>4.1339422770000001</v>
          </cell>
          <cell r="AAB154">
            <v>4.5994601250000002</v>
          </cell>
          <cell r="AAC154">
            <v>5.1190140719999997</v>
          </cell>
          <cell r="AAD154">
            <v>5.6385680200000001</v>
          </cell>
          <cell r="AAE154">
            <v>6.1581219669999996</v>
          </cell>
          <cell r="AAF154">
            <v>6.677675915</v>
          </cell>
          <cell r="AAG154">
            <v>7.1972298620000004</v>
          </cell>
          <cell r="AAH154">
            <v>8.3815901279999991</v>
          </cell>
          <cell r="AAI154">
            <v>9.5659503939999997</v>
          </cell>
          <cell r="AAJ154">
            <v>9.7393376830000005</v>
          </cell>
          <cell r="AAK154">
            <v>9.9127249719999995</v>
          </cell>
          <cell r="AAL154">
            <v>10.08611226</v>
          </cell>
          <cell r="AAM154">
            <v>10.259499549999999</v>
          </cell>
          <cell r="AAN154">
            <v>10.69432851</v>
          </cell>
          <cell r="AAO154">
            <v>11.147586840000001</v>
          </cell>
          <cell r="AAP154">
            <v>11.147586840000001</v>
          </cell>
          <cell r="AAQ154">
            <v>11.147586840000001</v>
          </cell>
          <cell r="AAR154">
            <v>9.8621962150000009</v>
          </cell>
          <cell r="AAS154">
            <v>10.043187830000001</v>
          </cell>
          <cell r="AAT154">
            <v>10.224179449999999</v>
          </cell>
          <cell r="AAU154">
            <v>10.405171060000001</v>
          </cell>
          <cell r="AAV154">
            <v>10.586162679999999</v>
          </cell>
          <cell r="AAW154">
            <v>10.767154290000001</v>
          </cell>
          <cell r="AAX154">
            <v>10.872424929999999</v>
          </cell>
          <cell r="AAY154">
            <v>10.977695560000001</v>
          </cell>
          <cell r="AAZ154">
            <v>11.0829662</v>
          </cell>
          <cell r="ABA154">
            <v>11.188236829999999</v>
          </cell>
          <cell r="ABB154">
            <v>11.293507460000001</v>
          </cell>
          <cell r="ABC154">
            <v>11.106975289999999</v>
          </cell>
          <cell r="ABD154">
            <v>10.920443110000001</v>
          </cell>
          <cell r="ABE154">
            <v>10.733910939999999</v>
          </cell>
          <cell r="ABF154">
            <v>10.547378760000001</v>
          </cell>
          <cell r="ABG154">
            <v>10.36084658</v>
          </cell>
          <cell r="ABH154">
            <v>11.156840320000001</v>
          </cell>
          <cell r="ABI154">
            <v>12.040252300000001</v>
          </cell>
          <cell r="ABJ154">
            <v>12.923664280000001</v>
          </cell>
          <cell r="ABK154">
            <v>13.807076260000001</v>
          </cell>
          <cell r="ABL154">
            <v>14.690488240000001</v>
          </cell>
          <cell r="ABM154">
            <v>15.573900220000001</v>
          </cell>
          <cell r="ABN154">
            <v>17.070879940000001</v>
          </cell>
          <cell r="ABO154">
            <v>18.567859649999999</v>
          </cell>
          <cell r="ABP154">
            <v>20.449724669999998</v>
          </cell>
          <cell r="ABQ154">
            <v>22.331589699999999</v>
          </cell>
          <cell r="ABR154">
            <v>24.213454720000001</v>
          </cell>
          <cell r="ABS154">
            <v>26.095319750000002</v>
          </cell>
          <cell r="ABT154">
            <v>28.40765554</v>
          </cell>
          <cell r="ABU154">
            <v>30.92489003</v>
          </cell>
          <cell r="ABV154">
            <v>30.92489003</v>
          </cell>
          <cell r="ABW154">
            <v>30.92489003</v>
          </cell>
          <cell r="ABX154">
            <v>11.66666667</v>
          </cell>
          <cell r="ABY154">
            <v>11.66666667</v>
          </cell>
          <cell r="ABZ154">
            <v>11.66666667</v>
          </cell>
          <cell r="ACA154">
            <v>11.66666667</v>
          </cell>
          <cell r="ACB154">
            <v>11.66666667</v>
          </cell>
          <cell r="ACC154">
            <v>11.66666667</v>
          </cell>
          <cell r="ACD154">
            <v>11.66666667</v>
          </cell>
          <cell r="ACE154">
            <v>11.66666667</v>
          </cell>
          <cell r="ACF154">
            <v>12.14285714</v>
          </cell>
          <cell r="ACG154">
            <v>14</v>
          </cell>
          <cell r="ACH154">
            <v>14</v>
          </cell>
          <cell r="ACI154">
            <v>16.666666670000001</v>
          </cell>
          <cell r="ACJ154">
            <v>19.166666670000001</v>
          </cell>
          <cell r="ACK154">
            <v>19.166666670000001</v>
          </cell>
          <cell r="ACL154">
            <v>19.166666670000001</v>
          </cell>
          <cell r="ACM154">
            <v>19.166666670000001</v>
          </cell>
          <cell r="ACN154">
            <v>19.166666670000001</v>
          </cell>
          <cell r="ACO154">
            <v>29.2</v>
          </cell>
          <cell r="ACP154">
            <v>29.2</v>
          </cell>
          <cell r="ACQ154">
            <v>29.6</v>
          </cell>
          <cell r="ACR154">
            <v>29.6</v>
          </cell>
          <cell r="ACS154">
            <v>29.6</v>
          </cell>
          <cell r="ACT154">
            <v>42.666666669999998</v>
          </cell>
          <cell r="ACU154">
            <v>42.666666669999998</v>
          </cell>
          <cell r="ACV154">
            <v>43.333333330000002</v>
          </cell>
          <cell r="ACW154">
            <v>42.666666669999998</v>
          </cell>
          <cell r="ACX154">
            <v>42.666666669999998</v>
          </cell>
          <cell r="ACY154">
            <v>41.81818182</v>
          </cell>
          <cell r="ACZ154">
            <v>41.81818182</v>
          </cell>
          <cell r="ADA154">
            <v>41.81818182</v>
          </cell>
          <cell r="ADB154">
            <v>43.030303029999999</v>
          </cell>
          <cell r="ADC154">
            <v>43.030303029999999</v>
          </cell>
          <cell r="ADD154">
            <v>88.333333330000002</v>
          </cell>
          <cell r="ADE154">
            <v>88.333333330000002</v>
          </cell>
          <cell r="ADF154">
            <v>88.333333330000002</v>
          </cell>
          <cell r="ADG154">
            <v>88.333333330000002</v>
          </cell>
          <cell r="ADH154">
            <v>88.333333330000002</v>
          </cell>
          <cell r="ADI154">
            <v>88.333333330000002</v>
          </cell>
          <cell r="ADJ154">
            <v>88.333333330000002</v>
          </cell>
          <cell r="ADK154">
            <v>88.333333330000002</v>
          </cell>
          <cell r="ADL154">
            <v>87.857142859999996</v>
          </cell>
          <cell r="ADM154">
            <v>86</v>
          </cell>
          <cell r="ADN154">
            <v>86</v>
          </cell>
          <cell r="ADO154">
            <v>83.333333330000002</v>
          </cell>
          <cell r="ADP154">
            <v>80.833333330000002</v>
          </cell>
          <cell r="ADQ154">
            <v>80.833333330000002</v>
          </cell>
          <cell r="ADR154">
            <v>80.833333330000002</v>
          </cell>
          <cell r="ADS154">
            <v>80.833333330000002</v>
          </cell>
          <cell r="ADT154">
            <v>80.833333330000002</v>
          </cell>
          <cell r="ADU154">
            <v>70.8</v>
          </cell>
          <cell r="ADV154">
            <v>70.8</v>
          </cell>
          <cell r="ADW154">
            <v>70.400000000000006</v>
          </cell>
          <cell r="ADX154">
            <v>70.400000000000006</v>
          </cell>
          <cell r="ADY154">
            <v>70.400000000000006</v>
          </cell>
          <cell r="ADZ154">
            <v>57.333333330000002</v>
          </cell>
          <cell r="AEA154">
            <v>57.333333330000002</v>
          </cell>
          <cell r="AEB154">
            <v>56.666666669999998</v>
          </cell>
          <cell r="AEC154">
            <v>57.333333330000002</v>
          </cell>
          <cell r="AED154">
            <v>57.333333330000002</v>
          </cell>
          <cell r="AEE154">
            <v>58.18181818</v>
          </cell>
          <cell r="AEF154">
            <v>58.18181818</v>
          </cell>
          <cell r="AEG154">
            <v>58.18181818</v>
          </cell>
          <cell r="AEH154">
            <v>56.969696970000001</v>
          </cell>
          <cell r="AEI154">
            <v>56.969696970000001</v>
          </cell>
          <cell r="AEJ154">
            <v>32.197000000000003</v>
          </cell>
          <cell r="AEK154">
            <v>32.252000000000002</v>
          </cell>
          <cell r="AEL154">
            <v>32.311</v>
          </cell>
          <cell r="AEM154">
            <v>32.381999999999998</v>
          </cell>
          <cell r="AEN154">
            <v>32.475999999999999</v>
          </cell>
          <cell r="AEO154">
            <v>32.6</v>
          </cell>
          <cell r="AEP154">
            <v>32.673999999999999</v>
          </cell>
          <cell r="AEQ154">
            <v>32.777999999999999</v>
          </cell>
          <cell r="AER154">
            <v>32.902999999999999</v>
          </cell>
          <cell r="AES154">
            <v>33.033999999999999</v>
          </cell>
          <cell r="AET154">
            <v>33.161000000000001</v>
          </cell>
          <cell r="AEU154">
            <v>33.25</v>
          </cell>
          <cell r="AEV154">
            <v>33.341000000000001</v>
          </cell>
          <cell r="AEW154">
            <v>33.432000000000002</v>
          </cell>
          <cell r="AEX154">
            <v>33.517000000000003</v>
          </cell>
          <cell r="AEY154">
            <v>33.593000000000004</v>
          </cell>
          <cell r="AEZ154">
            <v>33.637999999999998</v>
          </cell>
          <cell r="AFA154">
            <v>33.71</v>
          </cell>
          <cell r="AFB154">
            <v>33.784999999999997</v>
          </cell>
          <cell r="AFC154">
            <v>33.866</v>
          </cell>
          <cell r="AFD154">
            <v>33.951000000000001</v>
          </cell>
          <cell r="AFE154">
            <v>34.04</v>
          </cell>
          <cell r="AFF154">
            <v>34.134</v>
          </cell>
          <cell r="AFG154">
            <v>34.231999999999999</v>
          </cell>
          <cell r="AFH154">
            <v>34.334000000000003</v>
          </cell>
          <cell r="AFI154">
            <v>34.438000000000002</v>
          </cell>
          <cell r="AFJ154">
            <v>34.46</v>
          </cell>
          <cell r="AFK154">
            <v>34.493000000000002</v>
          </cell>
          <cell r="AFL154">
            <v>34.536999999999999</v>
          </cell>
          <cell r="AFM154">
            <v>34.593000000000004</v>
          </cell>
          <cell r="AFN154">
            <v>33.26</v>
          </cell>
          <cell r="AFO154">
            <v>33.51</v>
          </cell>
          <cell r="AFP154">
            <v>70.384</v>
          </cell>
          <cell r="AFQ154">
            <v>70.287999999999997</v>
          </cell>
          <cell r="AFR154">
            <v>70.176000000000002</v>
          </cell>
          <cell r="AFS154">
            <v>70.034999999999997</v>
          </cell>
          <cell r="AFT154">
            <v>69.834000000000003</v>
          </cell>
          <cell r="AFU154">
            <v>69.563999999999993</v>
          </cell>
          <cell r="AFV154">
            <v>69.545000000000002</v>
          </cell>
          <cell r="AFW154">
            <v>69.448999999999998</v>
          </cell>
          <cell r="AFX154">
            <v>69.290000000000006</v>
          </cell>
          <cell r="AFY154">
            <v>69.099000000000004</v>
          </cell>
          <cell r="AFZ154">
            <v>68.894999999999996</v>
          </cell>
          <cell r="AGA154">
            <v>68.766999999999996</v>
          </cell>
          <cell r="AGB154">
            <v>68.614000000000004</v>
          </cell>
          <cell r="AGC154">
            <v>68.447999999999993</v>
          </cell>
          <cell r="AGD154">
            <v>68.287999999999997</v>
          </cell>
          <cell r="AGE154">
            <v>68.147999999999996</v>
          </cell>
          <cell r="AGF154">
            <v>68.099000000000004</v>
          </cell>
          <cell r="AGG154">
            <v>67.010999999999996</v>
          </cell>
          <cell r="AGH154">
            <v>65.911000000000001</v>
          </cell>
          <cell r="AGI154">
            <v>64.799000000000007</v>
          </cell>
          <cell r="AGJ154">
            <v>63.677</v>
          </cell>
          <cell r="AGK154">
            <v>62.542000000000002</v>
          </cell>
          <cell r="AGL154">
            <v>61.398000000000003</v>
          </cell>
          <cell r="AGM154">
            <v>60.244</v>
          </cell>
          <cell r="AGN154">
            <v>59.08</v>
          </cell>
          <cell r="AGO154">
            <v>57.905999999999999</v>
          </cell>
          <cell r="AGP154">
            <v>57.801000000000002</v>
          </cell>
          <cell r="AGQ154">
            <v>57.651000000000003</v>
          </cell>
          <cell r="AGR154">
            <v>57.462000000000003</v>
          </cell>
          <cell r="AGS154">
            <v>57.238999999999997</v>
          </cell>
          <cell r="AGT154">
            <v>56.540999999999997</v>
          </cell>
          <cell r="AGU154">
            <v>56.728999999999999</v>
          </cell>
          <cell r="AGV154">
            <v>3</v>
          </cell>
          <cell r="AGW154">
            <v>0.36499999999999999</v>
          </cell>
          <cell r="AGX154">
            <v>0.36599999999999999</v>
          </cell>
          <cell r="AGY154">
            <v>0.36699999999999999</v>
          </cell>
          <cell r="AGZ154">
            <v>0.36599999999999999</v>
          </cell>
          <cell r="AHA154">
            <v>0.36599999999999999</v>
          </cell>
          <cell r="AHB154">
            <v>0.36699999999999999</v>
          </cell>
          <cell r="AHC154">
            <v>0.36799999999999999</v>
          </cell>
          <cell r="AHD154">
            <v>0.37</v>
          </cell>
          <cell r="AHE154">
            <v>0.372</v>
          </cell>
          <cell r="AHF154">
            <v>0.375</v>
          </cell>
          <cell r="AHG154">
            <v>0.38100000000000001</v>
          </cell>
          <cell r="AHH154">
            <v>0.38600000000000001</v>
          </cell>
          <cell r="AHI154">
            <v>0.38900000000000001</v>
          </cell>
          <cell r="AHJ154">
            <v>0.39600000000000002</v>
          </cell>
          <cell r="AHK154">
            <v>0.40300000000000002</v>
          </cell>
          <cell r="AHL154">
            <v>0.40899999999999997</v>
          </cell>
          <cell r="AHM154">
            <v>0.41799999999999998</v>
          </cell>
          <cell r="AHN154">
            <v>0.42799999999999999</v>
          </cell>
          <cell r="AHO154">
            <v>0.439</v>
          </cell>
          <cell r="AHP154">
            <v>0.44800000000000001</v>
          </cell>
          <cell r="AHQ154">
            <v>0.45700000000000002</v>
          </cell>
          <cell r="AHR154">
            <v>0.47099999999999997</v>
          </cell>
          <cell r="AHS154">
            <v>0.47899999999999998</v>
          </cell>
          <cell r="AHT154">
            <v>0.48299999999999998</v>
          </cell>
          <cell r="AHU154">
            <v>0.49</v>
          </cell>
          <cell r="AHV154">
            <v>0.49199999999999999</v>
          </cell>
          <cell r="AHW154">
            <v>0.49399999999999999</v>
          </cell>
          <cell r="AHX154">
            <v>0.496</v>
          </cell>
          <cell r="AHY154">
            <v>0.5</v>
          </cell>
          <cell r="AHZ154">
            <v>0.501</v>
          </cell>
          <cell r="AIA154">
            <v>0.501</v>
          </cell>
          <cell r="AIB154">
            <v>0.499</v>
          </cell>
          <cell r="AIC154">
            <v>2.1447721180000001</v>
          </cell>
          <cell r="AID154">
            <v>2.1390374329999999</v>
          </cell>
          <cell r="AIE154">
            <v>2.1333333329999999</v>
          </cell>
          <cell r="AIF154">
            <v>2.1390374329999999</v>
          </cell>
          <cell r="AIG154">
            <v>2.1390374329999999</v>
          </cell>
          <cell r="AIH154">
            <v>2.1333333329999999</v>
          </cell>
          <cell r="AII154">
            <v>2.1276595739999999</v>
          </cell>
          <cell r="AIJ154">
            <v>1.856763926</v>
          </cell>
          <cell r="AIK154">
            <v>1.8469656990000001</v>
          </cell>
          <cell r="AIL154">
            <v>1.832460733</v>
          </cell>
          <cell r="AIM154">
            <v>1.8041237109999999</v>
          </cell>
          <cell r="AIN154">
            <v>2.030456853</v>
          </cell>
          <cell r="AIO154">
            <v>2.261306533</v>
          </cell>
          <cell r="AIP154">
            <v>2.2222222220000001</v>
          </cell>
          <cell r="AIQ154">
            <v>2.1844660189999998</v>
          </cell>
          <cell r="AIR154">
            <v>2.3866348450000001</v>
          </cell>
          <cell r="AIS154">
            <v>2.1077283370000002</v>
          </cell>
          <cell r="AIT154">
            <v>2.505694761</v>
          </cell>
          <cell r="AIU154">
            <v>2.6607538800000001</v>
          </cell>
          <cell r="AIV154">
            <v>2.3965141609999998</v>
          </cell>
          <cell r="AIW154">
            <v>2.3504273499999999</v>
          </cell>
          <cell r="AIX154">
            <v>2.2821576760000002</v>
          </cell>
          <cell r="AIY154">
            <v>2.2448979590000002</v>
          </cell>
          <cell r="AIZ154">
            <v>2.6209677419999999</v>
          </cell>
          <cell r="AJA154">
            <v>2.3904382470000001</v>
          </cell>
          <cell r="AJB154">
            <v>2.574257426</v>
          </cell>
          <cell r="AJC154">
            <v>2.5641025640000001</v>
          </cell>
          <cell r="AJD154">
            <v>2.5540275050000001</v>
          </cell>
          <cell r="AJE154">
            <v>2.34375</v>
          </cell>
          <cell r="AJF154">
            <v>2.3391812870000002</v>
          </cell>
          <cell r="AJG154">
            <v>2.3391812870000002</v>
          </cell>
          <cell r="AJH154">
            <v>2.3483365950000001</v>
          </cell>
          <cell r="AJI154">
            <v>0.417043844</v>
          </cell>
          <cell r="AJJ154">
            <v>0.43571681299999998</v>
          </cell>
          <cell r="AJK154">
            <v>0.42836781899999998</v>
          </cell>
          <cell r="AJL154">
            <v>0.43014503900000001</v>
          </cell>
          <cell r="AJM154">
            <v>0.45348885</v>
          </cell>
          <cell r="AJN154">
            <v>0.39471061800000001</v>
          </cell>
          <cell r="AJO154">
            <v>0.41110256299999998</v>
          </cell>
          <cell r="AJP154">
            <v>0.34853169099999998</v>
          </cell>
          <cell r="AJQ154">
            <v>0.356619662</v>
          </cell>
          <cell r="AJR154">
            <v>0.37660201599999998</v>
          </cell>
          <cell r="AJS154">
            <v>0.39826555800000002</v>
          </cell>
          <cell r="AJT154">
            <v>0.424278186</v>
          </cell>
          <cell r="AJU154">
            <v>0.43144981199999999</v>
          </cell>
          <cell r="AJV154">
            <v>0.46743968400000002</v>
          </cell>
          <cell r="AJW154">
            <v>0.48456612199999999</v>
          </cell>
          <cell r="AJX154">
            <v>0.49944473099999998</v>
          </cell>
          <cell r="AJY154">
            <v>0.38853416600000001</v>
          </cell>
          <cell r="AJZ154">
            <v>0.41605773200000001</v>
          </cell>
          <cell r="AKA154">
            <v>0.39487031</v>
          </cell>
          <cell r="AKB154">
            <v>0.42623949700000002</v>
          </cell>
          <cell r="AKC154">
            <v>0.54127779499999995</v>
          </cell>
          <cell r="AKD154">
            <v>0.59988603500000004</v>
          </cell>
          <cell r="AKE154">
            <v>0.54932878600000001</v>
          </cell>
          <cell r="AKF154">
            <v>0.56976189399999999</v>
          </cell>
          <cell r="AKG154">
            <v>0.61548928700000005</v>
          </cell>
          <cell r="AKH154">
            <v>0.67533886799999998</v>
          </cell>
          <cell r="AKI154">
            <v>0.66800195500000004</v>
          </cell>
          <cell r="AKJ154">
            <v>0.69690333999999998</v>
          </cell>
          <cell r="AKK154">
            <v>0.71465681599999997</v>
          </cell>
          <cell r="AKL154">
            <v>0.69128917300000003</v>
          </cell>
          <cell r="AKM154">
            <v>0.62417854500000003</v>
          </cell>
          <cell r="AKN154">
            <v>0.62417854500000003</v>
          </cell>
          <cell r="AKO154">
            <v>4.12</v>
          </cell>
          <cell r="AKP154">
            <v>3.96</v>
          </cell>
          <cell r="AKQ154">
            <v>4.13</v>
          </cell>
          <cell r="AKR154">
            <v>4.07</v>
          </cell>
          <cell r="AKS154">
            <v>3.65</v>
          </cell>
          <cell r="AKT154">
            <v>3.7</v>
          </cell>
          <cell r="AKU154">
            <v>3.66</v>
          </cell>
          <cell r="AKV154">
            <v>3.19</v>
          </cell>
          <cell r="AKW154">
            <v>3.25</v>
          </cell>
          <cell r="AKX154">
            <v>3.15</v>
          </cell>
          <cell r="AKY154">
            <v>3.35</v>
          </cell>
          <cell r="AKZ154">
            <v>3.68</v>
          </cell>
          <cell r="ALA154">
            <v>3.94</v>
          </cell>
          <cell r="ALB154">
            <v>4.0999999999999996</v>
          </cell>
          <cell r="ALC154">
            <v>4.08</v>
          </cell>
          <cell r="ALD154">
            <v>4.41</v>
          </cell>
          <cell r="ALE154">
            <v>4.13</v>
          </cell>
          <cell r="ALF154">
            <v>4.68</v>
          </cell>
          <cell r="ALG154">
            <v>5.0599999999999996</v>
          </cell>
          <cell r="ALH154">
            <v>4.3499999999999996</v>
          </cell>
          <cell r="ALI154">
            <v>4.25</v>
          </cell>
          <cell r="ALJ154">
            <v>3.95</v>
          </cell>
          <cell r="ALK154">
            <v>4.05</v>
          </cell>
          <cell r="ALL154">
            <v>4.5599999999999996</v>
          </cell>
          <cell r="ALM154">
            <v>4.22</v>
          </cell>
          <cell r="ALN154">
            <v>4.33</v>
          </cell>
          <cell r="ALO154">
            <v>4.3600000000000003</v>
          </cell>
          <cell r="ALP154">
            <v>4.4400000000000004</v>
          </cell>
          <cell r="ALQ154">
            <v>4.05</v>
          </cell>
          <cell r="ALR154">
            <v>4.09</v>
          </cell>
          <cell r="ALS154">
            <v>4.09</v>
          </cell>
          <cell r="ALT154">
            <v>4.09</v>
          </cell>
        </row>
        <row r="155">
          <cell r="A155" t="str">
            <v>Singapore</v>
          </cell>
          <cell r="B155" t="str">
            <v>SGP</v>
          </cell>
          <cell r="C155" t="str">
            <v>Very High</v>
          </cell>
          <cell r="D155" t="str">
            <v>EAP</v>
          </cell>
          <cell r="E155">
            <v>12</v>
          </cell>
          <cell r="F155">
            <v>0.72699999999999998</v>
          </cell>
          <cell r="G155">
            <v>0.73699999999999999</v>
          </cell>
          <cell r="H155">
            <v>0.748</v>
          </cell>
          <cell r="I155">
            <v>0.75800000000000001</v>
          </cell>
          <cell r="J155">
            <v>0.77</v>
          </cell>
          <cell r="K155">
            <v>0.77900000000000003</v>
          </cell>
          <cell r="L155">
            <v>0.78900000000000003</v>
          </cell>
          <cell r="M155">
            <v>0.80200000000000005</v>
          </cell>
          <cell r="N155">
            <v>0.81</v>
          </cell>
          <cell r="O155">
            <v>0.82</v>
          </cell>
          <cell r="P155">
            <v>0.83099999999999996</v>
          </cell>
          <cell r="Q155">
            <v>0.83299999999999996</v>
          </cell>
          <cell r="R155">
            <v>0.84</v>
          </cell>
          <cell r="S155">
            <v>0.84499999999999997</v>
          </cell>
          <cell r="T155">
            <v>0.85099999999999998</v>
          </cell>
          <cell r="U155">
            <v>0.875</v>
          </cell>
          <cell r="V155">
            <v>0.88100000000000001</v>
          </cell>
          <cell r="W155">
            <v>0.88700000000000001</v>
          </cell>
          <cell r="X155">
            <v>0.89200000000000002</v>
          </cell>
          <cell r="Y155">
            <v>0.89200000000000002</v>
          </cell>
          <cell r="Z155">
            <v>0.91</v>
          </cell>
          <cell r="AA155">
            <v>0.91500000000000004</v>
          </cell>
          <cell r="AB155">
            <v>0.92</v>
          </cell>
          <cell r="AC155">
            <v>0.92300000000000004</v>
          </cell>
          <cell r="AD155">
            <v>0.92800000000000005</v>
          </cell>
          <cell r="AE155">
            <v>0.93</v>
          </cell>
          <cell r="AF155">
            <v>0.93400000000000005</v>
          </cell>
          <cell r="AG155">
            <v>0.93500000000000005</v>
          </cell>
          <cell r="AH155">
            <v>0.94</v>
          </cell>
          <cell r="AI155">
            <v>0.94299999999999995</v>
          </cell>
          <cell r="AJ155">
            <v>0.93899999999999995</v>
          </cell>
          <cell r="AK155">
            <v>0.93899999999999995</v>
          </cell>
          <cell r="AL155">
            <v>74.944400000000002</v>
          </cell>
          <cell r="AM155">
            <v>75.328900000000004</v>
          </cell>
          <cell r="AN155">
            <v>75.600899999999996</v>
          </cell>
          <cell r="AO155">
            <v>75.801500000000004</v>
          </cell>
          <cell r="AP155">
            <v>75.884699999999995</v>
          </cell>
          <cell r="AQ155">
            <v>75.975700000000003</v>
          </cell>
          <cell r="AR155">
            <v>76.535700000000006</v>
          </cell>
          <cell r="AS155">
            <v>77.228099999999998</v>
          </cell>
          <cell r="AT155">
            <v>77.987499999999997</v>
          </cell>
          <cell r="AU155">
            <v>78.470100000000002</v>
          </cell>
          <cell r="AV155">
            <v>79.069100000000006</v>
          </cell>
          <cell r="AW155">
            <v>79.186300000000003</v>
          </cell>
          <cell r="AX155">
            <v>79.302499999999995</v>
          </cell>
          <cell r="AY155">
            <v>79.398499999999999</v>
          </cell>
          <cell r="AZ155">
            <v>79.7654</v>
          </cell>
          <cell r="BA155">
            <v>80.354100000000003</v>
          </cell>
          <cell r="BB155">
            <v>80.709999999999994</v>
          </cell>
          <cell r="BC155">
            <v>80.957599999999999</v>
          </cell>
          <cell r="BD155">
            <v>81.169799999999995</v>
          </cell>
          <cell r="BE155">
            <v>81.455500000000001</v>
          </cell>
          <cell r="BF155">
            <v>81.691000000000003</v>
          </cell>
          <cell r="BG155">
            <v>81.974500000000006</v>
          </cell>
          <cell r="BH155">
            <v>82.243399999999994</v>
          </cell>
          <cell r="BI155">
            <v>82.515699999999995</v>
          </cell>
          <cell r="BJ155">
            <v>82.6524</v>
          </cell>
          <cell r="BK155">
            <v>82.826499999999996</v>
          </cell>
          <cell r="BL155">
            <v>83.000100000000003</v>
          </cell>
          <cell r="BM155">
            <v>83.223600000000005</v>
          </cell>
          <cell r="BN155">
            <v>83.457599999999999</v>
          </cell>
          <cell r="BO155">
            <v>83.758399999999995</v>
          </cell>
          <cell r="BP155">
            <v>82.861000000000004</v>
          </cell>
          <cell r="BQ155">
            <v>82.754499999999993</v>
          </cell>
          <cell r="BR155">
            <v>10.601847729999999</v>
          </cell>
          <cell r="BS155">
            <v>10.80219761</v>
          </cell>
          <cell r="BT155">
            <v>11.00254749</v>
          </cell>
          <cell r="BU155">
            <v>11.202897370000001</v>
          </cell>
          <cell r="BV155">
            <v>11.403247240000001</v>
          </cell>
          <cell r="BW155">
            <v>11.60359712</v>
          </cell>
          <cell r="BX155">
            <v>11.822877699999999</v>
          </cell>
          <cell r="BY155">
            <v>12.04215827</v>
          </cell>
          <cell r="BZ155">
            <v>12.261438849999999</v>
          </cell>
          <cell r="CA155">
            <v>12.48071942</v>
          </cell>
          <cell r="CB155">
            <v>12.7</v>
          </cell>
          <cell r="CC155">
            <v>12.6</v>
          </cell>
          <cell r="CD155">
            <v>12.7</v>
          </cell>
          <cell r="CE155">
            <v>12.7</v>
          </cell>
          <cell r="CF155">
            <v>12.6</v>
          </cell>
          <cell r="CG155">
            <v>13.9</v>
          </cell>
          <cell r="CH155">
            <v>14.1</v>
          </cell>
          <cell r="CI155">
            <v>14.2</v>
          </cell>
          <cell r="CJ155">
            <v>14.4</v>
          </cell>
          <cell r="CK155">
            <v>14.5</v>
          </cell>
          <cell r="CL155">
            <v>15.2</v>
          </cell>
          <cell r="CM155">
            <v>15.4</v>
          </cell>
          <cell r="CN155">
            <v>15.8</v>
          </cell>
          <cell r="CO155">
            <v>15.8</v>
          </cell>
          <cell r="CP155">
            <v>16.100000000000001</v>
          </cell>
          <cell r="CQ155">
            <v>16.100000000000001</v>
          </cell>
          <cell r="CR155">
            <v>16.316579820000001</v>
          </cell>
          <cell r="CS155">
            <v>16.440879819999999</v>
          </cell>
          <cell r="CT155">
            <v>16.51959038</v>
          </cell>
          <cell r="CU155">
            <v>16.524320599999999</v>
          </cell>
          <cell r="CV155">
            <v>16.524320599999999</v>
          </cell>
          <cell r="CW155">
            <v>16.524320599999999</v>
          </cell>
          <cell r="CX155">
            <v>6.3633499149999997</v>
          </cell>
          <cell r="CY155">
            <v>6.661061954</v>
          </cell>
          <cell r="CZ155">
            <v>6.9587739940000004</v>
          </cell>
          <cell r="DA155">
            <v>7.2564860339999999</v>
          </cell>
          <cell r="DB155">
            <v>7.5541980740000003</v>
          </cell>
          <cell r="DC155">
            <v>7.8519101139999998</v>
          </cell>
          <cell r="DD155">
            <v>8.1225981239999996</v>
          </cell>
          <cell r="DE155">
            <v>8.3932861330000001</v>
          </cell>
          <cell r="DF155">
            <v>8.6639741420000007</v>
          </cell>
          <cell r="DG155">
            <v>8.9346621509999995</v>
          </cell>
          <cell r="DH155">
            <v>9.2053501610000001</v>
          </cell>
          <cell r="DI155">
            <v>9.4760381700000007</v>
          </cell>
          <cell r="DJ155">
            <v>9.7467261789999995</v>
          </cell>
          <cell r="DK155">
            <v>10.01741419</v>
          </cell>
          <cell r="DL155">
            <v>10.288102200000001</v>
          </cell>
          <cell r="DM155">
            <v>10.55879021</v>
          </cell>
          <cell r="DN155">
            <v>10.437680240000001</v>
          </cell>
          <cell r="DO155">
            <v>10.538220409999999</v>
          </cell>
          <cell r="DP155">
            <v>10.80021</v>
          </cell>
          <cell r="DQ155">
            <v>10.811059950000001</v>
          </cell>
          <cell r="DR155">
            <v>11.18054008</v>
          </cell>
          <cell r="DS155">
            <v>11.24769974</v>
          </cell>
          <cell r="DT155">
            <v>11.253499980000001</v>
          </cell>
          <cell r="DU155">
            <v>11.37757015</v>
          </cell>
          <cell r="DV155">
            <v>11.442609790000001</v>
          </cell>
          <cell r="DW155">
            <v>11.57108974</v>
          </cell>
          <cell r="DX155">
            <v>11.588159559999999</v>
          </cell>
          <cell r="DY155">
            <v>11.5461998</v>
          </cell>
          <cell r="DZ155">
            <v>11.74279022</v>
          </cell>
          <cell r="EA155">
            <v>11.850170139999999</v>
          </cell>
          <cell r="EB155">
            <v>11.924880030000001</v>
          </cell>
          <cell r="EC155">
            <v>11.924880030000001</v>
          </cell>
          <cell r="ED155">
            <v>38095.466829999998</v>
          </cell>
          <cell r="EE155">
            <v>39286.235650000002</v>
          </cell>
          <cell r="EF155">
            <v>41252.488720000001</v>
          </cell>
          <cell r="EG155">
            <v>43538.857100000001</v>
          </cell>
          <cell r="EH155">
            <v>47886.235009999997</v>
          </cell>
          <cell r="EI155">
            <v>50023.775950000003</v>
          </cell>
          <cell r="EJ155">
            <v>51357.297070000001</v>
          </cell>
          <cell r="EK155">
            <v>55395.50344</v>
          </cell>
          <cell r="EL155">
            <v>52405.623520000001</v>
          </cell>
          <cell r="EM155">
            <v>53905.487809999999</v>
          </cell>
          <cell r="EN155">
            <v>56701.659760000002</v>
          </cell>
          <cell r="EO155">
            <v>55399.328500000003</v>
          </cell>
          <cell r="EP155">
            <v>56424.759160000001</v>
          </cell>
          <cell r="EQ155">
            <v>58230.206180000001</v>
          </cell>
          <cell r="ER155">
            <v>61011.497329999998</v>
          </cell>
          <cell r="ES155">
            <v>64409.607900000003</v>
          </cell>
          <cell r="ET155">
            <v>70154.752349999995</v>
          </cell>
          <cell r="EU155">
            <v>73600.934169999993</v>
          </cell>
          <cell r="EV155">
            <v>71106.895869999993</v>
          </cell>
          <cell r="EW155">
            <v>67385.686889999997</v>
          </cell>
          <cell r="EX155">
            <v>77934.227960000004</v>
          </cell>
          <cell r="EY155">
            <v>78864.119160000002</v>
          </cell>
          <cell r="EZ155">
            <v>79913.627429999993</v>
          </cell>
          <cell r="FA155">
            <v>81673.939729999998</v>
          </cell>
          <cell r="FB155">
            <v>85475.098859999998</v>
          </cell>
          <cell r="FC155">
            <v>83968.199689999994</v>
          </cell>
          <cell r="FD155">
            <v>86277.839949999994</v>
          </cell>
          <cell r="FE155">
            <v>88088.266149999996</v>
          </cell>
          <cell r="FF155">
            <v>86502.020950000006</v>
          </cell>
          <cell r="FG155">
            <v>86601.449930000002</v>
          </cell>
          <cell r="FH155">
            <v>81035.028200000001</v>
          </cell>
          <cell r="FI155">
            <v>90918.644709999993</v>
          </cell>
          <cell r="FJ155">
            <v>1</v>
          </cell>
          <cell r="FU155">
            <v>0.93799999999999994</v>
          </cell>
          <cell r="FV155">
            <v>0.93899999999999995</v>
          </cell>
          <cell r="FW155">
            <v>0.94299999999999995</v>
          </cell>
          <cell r="FX155">
            <v>0.94799999999999995</v>
          </cell>
          <cell r="FY155">
            <v>0.95199999999999996</v>
          </cell>
          <cell r="FZ155">
            <v>0.96</v>
          </cell>
          <cell r="GA155">
            <v>0.96599999999999997</v>
          </cell>
          <cell r="GB155">
            <v>0.96699999999999997</v>
          </cell>
          <cell r="GC155">
            <v>0.96499999999999997</v>
          </cell>
          <cell r="GD155">
            <v>0.96299999999999997</v>
          </cell>
          <cell r="GE155">
            <v>0.97099999999999997</v>
          </cell>
          <cell r="GF155">
            <v>0.97199999999999998</v>
          </cell>
          <cell r="GG155">
            <v>0.97399999999999998</v>
          </cell>
          <cell r="GH155">
            <v>0.97499999999999998</v>
          </cell>
          <cell r="GI155">
            <v>0.98399999999999999</v>
          </cell>
          <cell r="GJ155">
            <v>0.98099999999999998</v>
          </cell>
          <cell r="GK155">
            <v>0.98699999999999999</v>
          </cell>
          <cell r="GL155">
            <v>0.98899999999999999</v>
          </cell>
          <cell r="GM155">
            <v>0.98599999999999999</v>
          </cell>
          <cell r="GN155">
            <v>0.98799999999999999</v>
          </cell>
          <cell r="GO155">
            <v>0.98899999999999999</v>
          </cell>
          <cell r="GP155">
            <v>0.99199999999999999</v>
          </cell>
          <cell r="HA155">
            <v>0.800612769</v>
          </cell>
          <cell r="HB155">
            <v>0.80366304499999996</v>
          </cell>
          <cell r="HC155">
            <v>0.81074029999999997</v>
          </cell>
          <cell r="HD155">
            <v>0.81820357700000002</v>
          </cell>
          <cell r="HE155">
            <v>0.82676278199999997</v>
          </cell>
          <cell r="HF155">
            <v>0.85059167999999996</v>
          </cell>
          <cell r="HG155">
            <v>0.85805232300000001</v>
          </cell>
          <cell r="HH155">
            <v>0.86256497399999998</v>
          </cell>
          <cell r="HI155">
            <v>0.868140362</v>
          </cell>
          <cell r="HJ155">
            <v>0.86919868499999997</v>
          </cell>
          <cell r="HK155">
            <v>0.88945307500000004</v>
          </cell>
          <cell r="HL155">
            <v>0.894735744</v>
          </cell>
          <cell r="HM155">
            <v>0.90228331500000003</v>
          </cell>
          <cell r="HN155">
            <v>0.90599567599999997</v>
          </cell>
          <cell r="HO155">
            <v>0.91811795699999998</v>
          </cell>
          <cell r="HP155">
            <v>0.91830456100000002</v>
          </cell>
          <cell r="HQ155">
            <v>0.92681401799999996</v>
          </cell>
          <cell r="HR155">
            <v>0.92976713099999997</v>
          </cell>
          <cell r="HS155">
            <v>0.93208459200000005</v>
          </cell>
          <cell r="HT155">
            <v>0.93640248500000001</v>
          </cell>
          <cell r="HU155">
            <v>0.931806142</v>
          </cell>
          <cell r="HV155">
            <v>0.93525623700000005</v>
          </cell>
          <cell r="HW155">
            <v>77.566400000000002</v>
          </cell>
          <cell r="HX155">
            <v>78.172499999999999</v>
          </cell>
          <cell r="HY155">
            <v>78.453800000000001</v>
          </cell>
          <cell r="HZ155">
            <v>78.634699999999995</v>
          </cell>
          <cell r="IA155">
            <v>78.5916</v>
          </cell>
          <cell r="IB155">
            <v>78.647599999999997</v>
          </cell>
          <cell r="IC155">
            <v>79.239999999999995</v>
          </cell>
          <cell r="ID155">
            <v>79.929199999999994</v>
          </cell>
          <cell r="IE155">
            <v>80.681200000000004</v>
          </cell>
          <cell r="IF155">
            <v>81.046099999999996</v>
          </cell>
          <cell r="IG155">
            <v>81.628</v>
          </cell>
          <cell r="IH155">
            <v>81.795100000000005</v>
          </cell>
          <cell r="II155">
            <v>82.030199999999994</v>
          </cell>
          <cell r="IJ155">
            <v>82.279899999999998</v>
          </cell>
          <cell r="IK155">
            <v>82.636700000000005</v>
          </cell>
          <cell r="IL155">
            <v>83.244299999999996</v>
          </cell>
          <cell r="IM155">
            <v>83.485200000000006</v>
          </cell>
          <cell r="IN155">
            <v>83.643699999999995</v>
          </cell>
          <cell r="IO155">
            <v>83.687600000000003</v>
          </cell>
          <cell r="IP155">
            <v>83.839200000000005</v>
          </cell>
          <cell r="IQ155">
            <v>83.955100000000002</v>
          </cell>
          <cell r="IR155">
            <v>84.222200000000001</v>
          </cell>
          <cell r="IS155">
            <v>84.461299999999994</v>
          </cell>
          <cell r="IT155">
            <v>84.633799999999994</v>
          </cell>
          <cell r="IU155">
            <v>84.785799999999995</v>
          </cell>
          <cell r="IV155">
            <v>84.974699999999999</v>
          </cell>
          <cell r="IW155">
            <v>85.1815</v>
          </cell>
          <cell r="IX155">
            <v>85.4071</v>
          </cell>
          <cell r="IY155">
            <v>85.622900000000001</v>
          </cell>
          <cell r="IZ155">
            <v>85.908600000000007</v>
          </cell>
          <cell r="JA155">
            <v>85.321899999999999</v>
          </cell>
          <cell r="JB155">
            <v>84.9268</v>
          </cell>
          <cell r="JM155">
            <v>12.5</v>
          </cell>
          <cell r="JN155">
            <v>12.4</v>
          </cell>
          <cell r="JO155">
            <v>12.5</v>
          </cell>
          <cell r="JP155">
            <v>12.5</v>
          </cell>
          <cell r="JQ155">
            <v>12.5</v>
          </cell>
          <cell r="JR155">
            <v>13.8</v>
          </cell>
          <cell r="JS155">
            <v>14.1</v>
          </cell>
          <cell r="JT155">
            <v>14.1</v>
          </cell>
          <cell r="JU155">
            <v>14.3</v>
          </cell>
          <cell r="JV155">
            <v>14.6</v>
          </cell>
          <cell r="JW155">
            <v>15.3</v>
          </cell>
          <cell r="JX155">
            <v>15.5</v>
          </cell>
          <cell r="JY155">
            <v>16</v>
          </cell>
          <cell r="JZ155">
            <v>15.984299999999999</v>
          </cell>
          <cell r="KA155">
            <v>16.209</v>
          </cell>
          <cell r="KB155">
            <v>16.3</v>
          </cell>
          <cell r="KC155">
            <v>16.55118942</v>
          </cell>
          <cell r="KD155">
            <v>16.657669070000001</v>
          </cell>
          <cell r="KE155">
            <v>16.72925949</v>
          </cell>
          <cell r="KF155">
            <v>16.71208</v>
          </cell>
          <cell r="KG155">
            <v>16.71208</v>
          </cell>
          <cell r="KH155">
            <v>16.71208</v>
          </cell>
          <cell r="KI155">
            <v>6.0854802130000003</v>
          </cell>
          <cell r="KJ155">
            <v>6.2959241869999998</v>
          </cell>
          <cell r="KK155">
            <v>6.5063681600000001</v>
          </cell>
          <cell r="KL155">
            <v>6.7168121340000004</v>
          </cell>
          <cell r="KM155">
            <v>6.9272561069999998</v>
          </cell>
          <cell r="KN155">
            <v>7.1377000810000002</v>
          </cell>
          <cell r="KO155">
            <v>7.4324550629999999</v>
          </cell>
          <cell r="KP155">
            <v>7.7272100449999996</v>
          </cell>
          <cell r="KQ155">
            <v>8.0219650270000002</v>
          </cell>
          <cell r="KR155">
            <v>8.3167200090000009</v>
          </cell>
          <cell r="KS155">
            <v>8.6114749909999997</v>
          </cell>
          <cell r="KT155">
            <v>8.9062299730000003</v>
          </cell>
          <cell r="KU155">
            <v>9.2009849549999991</v>
          </cell>
          <cell r="KV155">
            <v>9.4957399369999997</v>
          </cell>
          <cell r="KW155">
            <v>9.7904949190000004</v>
          </cell>
          <cell r="KX155">
            <v>10.085249900000001</v>
          </cell>
          <cell r="KY155">
            <v>9.9964103699999995</v>
          </cell>
          <cell r="KZ155">
            <v>10.11680984</v>
          </cell>
          <cell r="LA155">
            <v>10.37376976</v>
          </cell>
          <cell r="LB155">
            <v>10.38455963</v>
          </cell>
          <cell r="LC155">
            <v>10.76574993</v>
          </cell>
          <cell r="LD155">
            <v>10.83049965</v>
          </cell>
          <cell r="LE155">
            <v>10.849160189999999</v>
          </cell>
          <cell r="LF155">
            <v>10.974379539999999</v>
          </cell>
          <cell r="LG155">
            <v>11.065449709999999</v>
          </cell>
          <cell r="LH155">
            <v>11.18640995</v>
          </cell>
          <cell r="LI155">
            <v>11.195449829999999</v>
          </cell>
          <cell r="LJ155">
            <v>11.165570260000001</v>
          </cell>
          <cell r="LK155">
            <v>11.346170430000001</v>
          </cell>
          <cell r="LL155">
            <v>11.52062988</v>
          </cell>
          <cell r="LM155">
            <v>11.627059940000001</v>
          </cell>
          <cell r="LN155">
            <v>11.627059940000001</v>
          </cell>
          <cell r="LO155">
            <v>20125.959800000001</v>
          </cell>
          <cell r="LP155">
            <v>23256.905070000001</v>
          </cell>
          <cell r="LQ155">
            <v>24479.242760000001</v>
          </cell>
          <cell r="LR155">
            <v>26516.576700000001</v>
          </cell>
          <cell r="LS155">
            <v>29629.687559999998</v>
          </cell>
          <cell r="LT155">
            <v>31447.84144</v>
          </cell>
          <cell r="LU155">
            <v>32939.06871</v>
          </cell>
          <cell r="LV155">
            <v>36143.39587</v>
          </cell>
          <cell r="LW155">
            <v>32616.687259999999</v>
          </cell>
          <cell r="LX155">
            <v>34141.60643</v>
          </cell>
          <cell r="LY155">
            <v>36072.023390000002</v>
          </cell>
          <cell r="LZ155">
            <v>35553.146159999997</v>
          </cell>
          <cell r="MA155">
            <v>36161.62801</v>
          </cell>
          <cell r="MB155">
            <v>38001.88276</v>
          </cell>
          <cell r="MC155">
            <v>40479.142449999999</v>
          </cell>
          <cell r="MD155">
            <v>42793.073759999999</v>
          </cell>
          <cell r="ME155">
            <v>46839.60684</v>
          </cell>
          <cell r="MF155">
            <v>49095.221310000001</v>
          </cell>
          <cell r="MG155">
            <v>48920.145250000001</v>
          </cell>
          <cell r="MH155">
            <v>45869.654670000004</v>
          </cell>
          <cell r="MI155">
            <v>53680.975250000003</v>
          </cell>
          <cell r="MJ155">
            <v>54924.018559999997</v>
          </cell>
          <cell r="MK155">
            <v>56034.649879999997</v>
          </cell>
          <cell r="ML155">
            <v>57808.097529999999</v>
          </cell>
          <cell r="MM155">
            <v>68368.304870000007</v>
          </cell>
          <cell r="MN155">
            <v>63905.559119999998</v>
          </cell>
          <cell r="MO155">
            <v>70732.444210000001</v>
          </cell>
          <cell r="MP155">
            <v>72425.518530000001</v>
          </cell>
          <cell r="MQ155">
            <v>69854.917480000004</v>
          </cell>
          <cell r="MR155">
            <v>71260.143949999998</v>
          </cell>
          <cell r="MS155">
            <v>66908.0389</v>
          </cell>
          <cell r="MT155">
            <v>75093.993860000002</v>
          </cell>
          <cell r="NE155">
            <v>0.85395529599999997</v>
          </cell>
          <cell r="NF155">
            <v>0.85629045199999998</v>
          </cell>
          <cell r="NG155">
            <v>0.86006961299999996</v>
          </cell>
          <cell r="NH155">
            <v>0.86327042600000004</v>
          </cell>
          <cell r="NI155">
            <v>0.86831915699999995</v>
          </cell>
          <cell r="NJ155">
            <v>0.88636602900000006</v>
          </cell>
          <cell r="NK155">
            <v>0.88863608999999999</v>
          </cell>
          <cell r="NL155">
            <v>0.89240293900000001</v>
          </cell>
          <cell r="NM155">
            <v>0.89976572200000005</v>
          </cell>
          <cell r="NN155">
            <v>0.90302687000000004</v>
          </cell>
          <cell r="NO155">
            <v>0.91563421099999998</v>
          </cell>
          <cell r="NP155">
            <v>0.92016719899999999</v>
          </cell>
          <cell r="NQ155">
            <v>0.92678625299999995</v>
          </cell>
          <cell r="NR155">
            <v>0.929327193</v>
          </cell>
          <cell r="NS155">
            <v>0.93308379900000005</v>
          </cell>
          <cell r="NT155">
            <v>0.93580347500000005</v>
          </cell>
          <cell r="NU155">
            <v>0.93888381200000004</v>
          </cell>
          <cell r="NV155">
            <v>0.94025658199999995</v>
          </cell>
          <cell r="NW155">
            <v>0.94503103600000005</v>
          </cell>
          <cell r="NX155">
            <v>0.94736193199999996</v>
          </cell>
          <cell r="NY155">
            <v>0.94237541000000002</v>
          </cell>
          <cell r="NZ155">
            <v>0.94321026600000002</v>
          </cell>
          <cell r="OA155">
            <v>72.417500000000004</v>
          </cell>
          <cell r="OB155">
            <v>72.620599999999996</v>
          </cell>
          <cell r="OC155">
            <v>72.8857</v>
          </cell>
          <cell r="OD155">
            <v>73.103800000000007</v>
          </cell>
          <cell r="OE155">
            <v>73.292299999999997</v>
          </cell>
          <cell r="OF155">
            <v>73.420100000000005</v>
          </cell>
          <cell r="OG155">
            <v>73.942899999999995</v>
          </cell>
          <cell r="OH155">
            <v>74.613299999999995</v>
          </cell>
          <cell r="OI155">
            <v>75.352000000000004</v>
          </cell>
          <cell r="OJ155">
            <v>75.916799999999995</v>
          </cell>
          <cell r="OK155">
            <v>76.515500000000003</v>
          </cell>
          <cell r="OL155">
            <v>76.595500000000001</v>
          </cell>
          <cell r="OM155">
            <v>76.611400000000003</v>
          </cell>
          <cell r="ON155">
            <v>76.578000000000003</v>
          </cell>
          <cell r="OO155">
            <v>76.928799999999995</v>
          </cell>
          <cell r="OP155">
            <v>77.463099999999997</v>
          </cell>
          <cell r="OQ155">
            <v>77.893799999999999</v>
          </cell>
          <cell r="OR155">
            <v>78.214799999999997</v>
          </cell>
          <cell r="OS155">
            <v>78.5745</v>
          </cell>
          <cell r="OT155">
            <v>78.982100000000003</v>
          </cell>
          <cell r="OU155">
            <v>79.335300000000004</v>
          </cell>
          <cell r="OV155">
            <v>79.641400000000004</v>
          </cell>
          <cell r="OW155">
            <v>79.941000000000003</v>
          </cell>
          <cell r="OX155">
            <v>80.307400000000001</v>
          </cell>
          <cell r="OY155">
            <v>80.438500000000005</v>
          </cell>
          <cell r="OZ155">
            <v>80.604399999999998</v>
          </cell>
          <cell r="PA155">
            <v>80.757999999999996</v>
          </cell>
          <cell r="PB155">
            <v>80.993600000000001</v>
          </cell>
          <cell r="PC155">
            <v>81.257199999999997</v>
          </cell>
          <cell r="PD155">
            <v>81.581199999999995</v>
          </cell>
          <cell r="PE155">
            <v>80.468199999999996</v>
          </cell>
          <cell r="PF155">
            <v>80.6357</v>
          </cell>
          <cell r="PQ155">
            <v>12.9</v>
          </cell>
          <cell r="PR155">
            <v>12.8</v>
          </cell>
          <cell r="PS155">
            <v>12.8</v>
          </cell>
          <cell r="PT155">
            <v>12.8</v>
          </cell>
          <cell r="PU155">
            <v>12.8</v>
          </cell>
          <cell r="PV155">
            <v>13.9</v>
          </cell>
          <cell r="PW155">
            <v>14.1</v>
          </cell>
          <cell r="PX155">
            <v>14.2</v>
          </cell>
          <cell r="PY155">
            <v>14.4</v>
          </cell>
          <cell r="PZ155">
            <v>14.5</v>
          </cell>
          <cell r="QA155">
            <v>15.1</v>
          </cell>
          <cell r="QB155">
            <v>15.3</v>
          </cell>
          <cell r="QC155">
            <v>15.8</v>
          </cell>
          <cell r="QD155">
            <v>15.7239</v>
          </cell>
          <cell r="QE155">
            <v>15.9802</v>
          </cell>
          <cell r="QF155">
            <v>16</v>
          </cell>
          <cell r="QG155">
            <v>16.193519590000001</v>
          </cell>
          <cell r="QH155">
            <v>16.283470149999999</v>
          </cell>
          <cell r="QI155">
            <v>16.366060260000001</v>
          </cell>
          <cell r="QJ155">
            <v>16.394779209999999</v>
          </cell>
          <cell r="QK155">
            <v>16.394779209999999</v>
          </cell>
          <cell r="QL155">
            <v>16.394779209999999</v>
          </cell>
          <cell r="QM155">
            <v>6.664810181</v>
          </cell>
          <cell r="QN155">
            <v>7.0499780650000003</v>
          </cell>
          <cell r="QO155">
            <v>7.4351459499999999</v>
          </cell>
          <cell r="QP155">
            <v>7.8203138350000003</v>
          </cell>
          <cell r="QQ155">
            <v>8.2054817199999999</v>
          </cell>
          <cell r="QR155">
            <v>8.5906496049999994</v>
          </cell>
          <cell r="QS155">
            <v>8.8378426549999993</v>
          </cell>
          <cell r="QT155">
            <v>9.0850357059999993</v>
          </cell>
          <cell r="QU155">
            <v>9.3322287559999992</v>
          </cell>
          <cell r="QV155">
            <v>9.5794218059999992</v>
          </cell>
          <cell r="QW155">
            <v>9.8266148569999991</v>
          </cell>
          <cell r="QX155">
            <v>10.073807909999999</v>
          </cell>
          <cell r="QY155">
            <v>10.321000959999999</v>
          </cell>
          <cell r="QZ155">
            <v>10.568194009999999</v>
          </cell>
          <cell r="RA155">
            <v>10.815387060000001</v>
          </cell>
          <cell r="RB155">
            <v>11.062580110000001</v>
          </cell>
          <cell r="RC155">
            <v>10.90760994</v>
          </cell>
          <cell r="RD155">
            <v>10.99230957</v>
          </cell>
          <cell r="RE155">
            <v>11.25749969</v>
          </cell>
          <cell r="RF155">
            <v>11.27210045</v>
          </cell>
          <cell r="RG155">
            <v>11.624959949999999</v>
          </cell>
          <cell r="RH155">
            <v>11.698590279999999</v>
          </cell>
          <cell r="RI155">
            <v>11.69347</v>
          </cell>
          <cell r="RJ155">
            <v>11.81569958</v>
          </cell>
          <cell r="RK155">
            <v>11.85299015</v>
          </cell>
          <cell r="RL155">
            <v>11.99046993</v>
          </cell>
          <cell r="RM155">
            <v>12.01799965</v>
          </cell>
          <cell r="RN155">
            <v>11.9600296</v>
          </cell>
          <cell r="RO155">
            <v>12.17492008</v>
          </cell>
          <cell r="RP155">
            <v>12.21098042</v>
          </cell>
          <cell r="RQ155">
            <v>12.2547102</v>
          </cell>
          <cell r="RR155">
            <v>12.2547102</v>
          </cell>
          <cell r="RS155">
            <v>55970.896309999996</v>
          </cell>
          <cell r="RT155">
            <v>55191.5677</v>
          </cell>
          <cell r="RU155">
            <v>57821.861429999997</v>
          </cell>
          <cell r="RV155">
            <v>60284.150970000002</v>
          </cell>
          <cell r="RW155">
            <v>65774.799840000007</v>
          </cell>
          <cell r="RX155">
            <v>68150.654760000005</v>
          </cell>
          <cell r="RY155">
            <v>69248.522200000007</v>
          </cell>
          <cell r="RZ155">
            <v>74009.699170000007</v>
          </cell>
          <cell r="SA155">
            <v>71454.374089999998</v>
          </cell>
          <cell r="SB155">
            <v>72850.45822</v>
          </cell>
          <cell r="SC155">
            <v>76445.731419999996</v>
          </cell>
          <cell r="SD155">
            <v>74459.003800000006</v>
          </cell>
          <cell r="SE155">
            <v>76001.292279999994</v>
          </cell>
          <cell r="SF155">
            <v>77890.186319999993</v>
          </cell>
          <cell r="SG155">
            <v>81087.949479999996</v>
          </cell>
          <cell r="SH155">
            <v>85560.080579999994</v>
          </cell>
          <cell r="SI155">
            <v>92747.731849999996</v>
          </cell>
          <cell r="SJ155">
            <v>97021.670379999996</v>
          </cell>
          <cell r="SK155">
            <v>92041.58</v>
          </cell>
          <cell r="SL155">
            <v>87447.912620000003</v>
          </cell>
          <cell r="SM155">
            <v>100347.63860000001</v>
          </cell>
          <cell r="SN155">
            <v>100895.3291</v>
          </cell>
          <cell r="SO155">
            <v>101846.84819999999</v>
          </cell>
          <cell r="SP155">
            <v>103555.48970000001</v>
          </cell>
          <cell r="SQ155">
            <v>101132.50169999999</v>
          </cell>
          <cell r="SR155">
            <v>102307.57399999999</v>
          </cell>
          <cell r="SS155">
            <v>100479.9124</v>
          </cell>
          <cell r="ST155">
            <v>102394.034</v>
          </cell>
          <cell r="SU155">
            <v>101703.89019999999</v>
          </cell>
          <cell r="SV155">
            <v>100608.32150000001</v>
          </cell>
          <cell r="SW155">
            <v>93926.914449999997</v>
          </cell>
          <cell r="SX155">
            <v>105348.32829999999</v>
          </cell>
          <cell r="SY155">
            <v>0.79</v>
          </cell>
          <cell r="SZ155">
            <v>0.79</v>
          </cell>
          <cell r="TA155">
            <v>0.79400000000000004</v>
          </cell>
          <cell r="TB155">
            <v>0.79800000000000004</v>
          </cell>
          <cell r="TC155">
            <v>0.80200000000000005</v>
          </cell>
          <cell r="TD155">
            <v>0.80700000000000005</v>
          </cell>
          <cell r="TE155">
            <v>0.80900000000000005</v>
          </cell>
          <cell r="TF155">
            <v>0.81</v>
          </cell>
          <cell r="TG155">
            <v>0.81799999999999995</v>
          </cell>
          <cell r="TH155">
            <v>0.82</v>
          </cell>
          <cell r="TI155">
            <v>0.81699999999999995</v>
          </cell>
          <cell r="TJ155">
            <v>0.81699999999999995</v>
          </cell>
          <cell r="TK155">
            <v>12.76650104</v>
          </cell>
          <cell r="TL155">
            <v>13.177536910000001</v>
          </cell>
          <cell r="TM155">
            <v>13.185971739999999</v>
          </cell>
          <cell r="TN155">
            <v>13.064223009999999</v>
          </cell>
          <cell r="TO155">
            <v>13.036764549999999</v>
          </cell>
          <cell r="TP155">
            <v>12.77239387</v>
          </cell>
          <cell r="TQ155">
            <v>12.856088010000001</v>
          </cell>
          <cell r="TR155">
            <v>12.855338339999999</v>
          </cell>
          <cell r="TS155">
            <v>12.48718622</v>
          </cell>
          <cell r="TT155">
            <v>12.45732422</v>
          </cell>
          <cell r="TU155">
            <v>12.451966710000001</v>
          </cell>
          <cell r="TV155">
            <v>12.409716639999999</v>
          </cell>
          <cell r="TW155">
            <v>13.186813190000001</v>
          </cell>
          <cell r="TX155">
            <v>13.661202189999999</v>
          </cell>
          <cell r="TY155">
            <v>13.695652170000001</v>
          </cell>
          <cell r="TZ155">
            <v>13.542795229999999</v>
          </cell>
          <cell r="UA155">
            <v>13.57758621</v>
          </cell>
          <cell r="UB155">
            <v>13.22580645</v>
          </cell>
          <cell r="UC155">
            <v>13.38329764</v>
          </cell>
          <cell r="UD155">
            <v>13.36898396</v>
          </cell>
          <cell r="UE155">
            <v>12.9787234</v>
          </cell>
          <cell r="UF155">
            <v>13.043478260000001</v>
          </cell>
          <cell r="UG155">
            <v>12.99254526</v>
          </cell>
          <cell r="UH155">
            <v>12.99254526</v>
          </cell>
          <cell r="UI155">
            <v>2.7822525499999999</v>
          </cell>
          <cell r="UJ155">
            <v>2.750238419</v>
          </cell>
          <cell r="UK155">
            <v>2.7125828269999999</v>
          </cell>
          <cell r="UL155">
            <v>2.6761255259999999</v>
          </cell>
          <cell r="UM155">
            <v>2.655534029</v>
          </cell>
          <cell r="UN155">
            <v>2.6367564200000002</v>
          </cell>
          <cell r="UO155">
            <v>2.6093337540000001</v>
          </cell>
          <cell r="UP155">
            <v>2.562251329</v>
          </cell>
          <cell r="UQ155">
            <v>2.4938368799999999</v>
          </cell>
          <cell r="UR155">
            <v>2.4042508599999999</v>
          </cell>
          <cell r="US155">
            <v>2.3881783489999999</v>
          </cell>
          <cell r="UT155">
            <v>2.261428118</v>
          </cell>
          <cell r="UU155">
            <v>12.263806929999999</v>
          </cell>
          <cell r="UV155">
            <v>12.214694789999999</v>
          </cell>
          <cell r="UW155">
            <v>11.88493175</v>
          </cell>
          <cell r="UX155">
            <v>11.55614286</v>
          </cell>
          <cell r="UY155">
            <v>11.494358979999999</v>
          </cell>
          <cell r="UZ155">
            <v>10.720024540000001</v>
          </cell>
          <cell r="VA155">
            <v>10.99852963</v>
          </cell>
          <cell r="VB155">
            <v>11.043363039999999</v>
          </cell>
          <cell r="VC155">
            <v>10.007321149999999</v>
          </cell>
          <cell r="VD155">
            <v>10.007321149999999</v>
          </cell>
          <cell r="VE155">
            <v>10.007321149999999</v>
          </cell>
          <cell r="VF155">
            <v>10.007321149999999</v>
          </cell>
          <cell r="VG155">
            <v>23.25344363</v>
          </cell>
          <cell r="VH155">
            <v>24.567677530000001</v>
          </cell>
          <cell r="VI155">
            <v>24.96040064</v>
          </cell>
          <cell r="VJ155">
            <v>24.96040064</v>
          </cell>
          <cell r="VK155">
            <v>24.96040064</v>
          </cell>
          <cell r="VL155">
            <v>24.96040064</v>
          </cell>
          <cell r="VM155">
            <v>24.96040064</v>
          </cell>
          <cell r="VN155">
            <v>24.96040064</v>
          </cell>
          <cell r="VO155">
            <v>24.96040064</v>
          </cell>
          <cell r="VP155">
            <v>24.96040064</v>
          </cell>
          <cell r="VQ155">
            <v>24.96040064</v>
          </cell>
          <cell r="VR155">
            <v>24.96040064</v>
          </cell>
          <cell r="VS155">
            <v>7</v>
          </cell>
          <cell r="VT155">
            <v>0.26100000000000001</v>
          </cell>
          <cell r="VU155">
            <v>0.24399999999999999</v>
          </cell>
          <cell r="VV155">
            <v>0.24</v>
          </cell>
          <cell r="VW155">
            <v>0.23799999999999999</v>
          </cell>
          <cell r="VX155">
            <v>0.23200000000000001</v>
          </cell>
          <cell r="VY155">
            <v>0.24</v>
          </cell>
          <cell r="VZ155">
            <v>0.23699999999999999</v>
          </cell>
          <cell r="WA155">
            <v>0.24199999999999999</v>
          </cell>
          <cell r="WB155">
            <v>0.23899999999999999</v>
          </cell>
          <cell r="WC155">
            <v>0.252</v>
          </cell>
          <cell r="WD155">
            <v>0.26400000000000001</v>
          </cell>
          <cell r="WE155">
            <v>0.17799999999999999</v>
          </cell>
          <cell r="WF155">
            <v>0.189</v>
          </cell>
          <cell r="WG155">
            <v>0.153</v>
          </cell>
          <cell r="WH155">
            <v>0.155</v>
          </cell>
          <cell r="WI155">
            <v>0.151</v>
          </cell>
          <cell r="WJ155">
            <v>0.129</v>
          </cell>
          <cell r="WK155">
            <v>0.111</v>
          </cell>
          <cell r="WL155">
            <v>9.9000000000000005E-2</v>
          </cell>
          <cell r="WM155">
            <v>0.09</v>
          </cell>
          <cell r="WN155">
            <v>8.5000000000000006E-2</v>
          </cell>
          <cell r="WO155">
            <v>8.5999999999999993E-2</v>
          </cell>
          <cell r="WP155">
            <v>7.8E-2</v>
          </cell>
          <cell r="WQ155">
            <v>7.0000000000000007E-2</v>
          </cell>
          <cell r="WR155">
            <v>6.0999999999999999E-2</v>
          </cell>
          <cell r="WS155">
            <v>5.7000000000000002E-2</v>
          </cell>
          <cell r="WT155">
            <v>4.8000000000000001E-2</v>
          </cell>
          <cell r="WU155">
            <v>4.8000000000000001E-2</v>
          </cell>
          <cell r="WV155">
            <v>4.9000000000000002E-2</v>
          </cell>
          <cell r="WW155">
            <v>5.0999999999999997E-2</v>
          </cell>
          <cell r="WX155">
            <v>0.04</v>
          </cell>
          <cell r="WY155">
            <v>0.04</v>
          </cell>
          <cell r="WZ155">
            <v>12</v>
          </cell>
          <cell r="XA155">
            <v>9</v>
          </cell>
          <cell r="XB155">
            <v>10</v>
          </cell>
          <cell r="XC155">
            <v>10</v>
          </cell>
          <cell r="XD155">
            <v>10</v>
          </cell>
          <cell r="XE155">
            <v>11</v>
          </cell>
          <cell r="XF155">
            <v>12</v>
          </cell>
          <cell r="XG155">
            <v>12</v>
          </cell>
          <cell r="XH155">
            <v>12</v>
          </cell>
          <cell r="XI155">
            <v>13</v>
          </cell>
          <cell r="XJ155">
            <v>13</v>
          </cell>
          <cell r="XK155">
            <v>13</v>
          </cell>
          <cell r="XL155">
            <v>14</v>
          </cell>
          <cell r="XM155">
            <v>13</v>
          </cell>
          <cell r="XN155">
            <v>14</v>
          </cell>
          <cell r="XO155">
            <v>13</v>
          </cell>
          <cell r="XP155">
            <v>13</v>
          </cell>
          <cell r="XQ155">
            <v>12</v>
          </cell>
          <cell r="XR155">
            <v>11</v>
          </cell>
          <cell r="XS155">
            <v>10</v>
          </cell>
          <cell r="XT155">
            <v>10</v>
          </cell>
          <cell r="XU155">
            <v>10</v>
          </cell>
          <cell r="XV155">
            <v>10</v>
          </cell>
          <cell r="XW155">
            <v>9</v>
          </cell>
          <cell r="XX155">
            <v>8</v>
          </cell>
          <cell r="XY155">
            <v>9</v>
          </cell>
          <cell r="XZ155">
            <v>8</v>
          </cell>
          <cell r="YA155">
            <v>8</v>
          </cell>
          <cell r="YB155">
            <v>8</v>
          </cell>
          <cell r="YC155">
            <v>8</v>
          </cell>
          <cell r="YD155">
            <v>8</v>
          </cell>
          <cell r="YE155">
            <v>8</v>
          </cell>
          <cell r="YF155">
            <v>8.9179999999999993</v>
          </cell>
          <cell r="YG155">
            <v>7.9960000000000004</v>
          </cell>
          <cell r="YH155">
            <v>7.6180000000000003</v>
          </cell>
          <cell r="YI155">
            <v>7.4180000000000001</v>
          </cell>
          <cell r="YJ155">
            <v>6.7549999999999999</v>
          </cell>
          <cell r="YK155">
            <v>7.1479999999999997</v>
          </cell>
          <cell r="YL155">
            <v>6.4210000000000003</v>
          </cell>
          <cell r="YM155">
            <v>7.2249999999999996</v>
          </cell>
          <cell r="YN155">
            <v>6.7839999999999998</v>
          </cell>
          <cell r="YO155">
            <v>7.1219999999999999</v>
          </cell>
          <cell r="YP155">
            <v>8.8629999999999995</v>
          </cell>
          <cell r="YQ155">
            <v>7.3369999999999997</v>
          </cell>
          <cell r="YR155">
            <v>8.0220000000000002</v>
          </cell>
          <cell r="YS155">
            <v>7.0960000000000001</v>
          </cell>
          <cell r="YT155">
            <v>6.9029999999999996</v>
          </cell>
          <cell r="YU155">
            <v>7.1180000000000003</v>
          </cell>
          <cell r="YV155">
            <v>6.8789999999999996</v>
          </cell>
          <cell r="YW155">
            <v>6.4109999999999996</v>
          </cell>
          <cell r="YX155">
            <v>6.085</v>
          </cell>
          <cell r="YY155">
            <v>5.3529999999999998</v>
          </cell>
          <cell r="YZ155">
            <v>5.0199999999999996</v>
          </cell>
          <cell r="ZA155">
            <v>4.9409999999999998</v>
          </cell>
          <cell r="ZB155">
            <v>4.7</v>
          </cell>
          <cell r="ZC155">
            <v>3.9940000000000002</v>
          </cell>
          <cell r="ZD155">
            <v>3.58</v>
          </cell>
          <cell r="ZE155">
            <v>3.09</v>
          </cell>
          <cell r="ZF155">
            <v>2.3929999999999998</v>
          </cell>
          <cell r="ZG155">
            <v>2.2749999999999999</v>
          </cell>
          <cell r="ZH155">
            <v>2.3479999999999999</v>
          </cell>
          <cell r="ZI155">
            <v>2.512</v>
          </cell>
          <cell r="ZJ155">
            <v>2.5990000000000002</v>
          </cell>
          <cell r="ZK155">
            <v>2.6230000000000002</v>
          </cell>
          <cell r="ZL155">
            <v>34.1375618</v>
          </cell>
          <cell r="ZM155">
            <v>37.87508545</v>
          </cell>
          <cell r="ZN155">
            <v>41.6126091</v>
          </cell>
          <cell r="ZO155">
            <v>45.35013275</v>
          </cell>
          <cell r="ZP155">
            <v>49.0876564</v>
          </cell>
          <cell r="ZQ155">
            <v>52.82518005</v>
          </cell>
          <cell r="ZR155">
            <v>54.205323030000002</v>
          </cell>
          <cell r="ZS155">
            <v>55.585465999999997</v>
          </cell>
          <cell r="ZT155">
            <v>56.965608979999999</v>
          </cell>
          <cell r="ZU155">
            <v>58.34575195</v>
          </cell>
          <cell r="ZV155">
            <v>59.725894930000003</v>
          </cell>
          <cell r="ZW155">
            <v>61.106037899999997</v>
          </cell>
          <cell r="ZX155">
            <v>62.486180879999999</v>
          </cell>
          <cell r="ZY155">
            <v>63.866323850000001</v>
          </cell>
          <cell r="ZZ155">
            <v>65.246466830000003</v>
          </cell>
          <cell r="AAA155">
            <v>66.626609799999997</v>
          </cell>
          <cell r="AAB155">
            <v>68.027648929999998</v>
          </cell>
          <cell r="AAC155">
            <v>69.220466610000003</v>
          </cell>
          <cell r="AAD155">
            <v>71.312187190000003</v>
          </cell>
          <cell r="AAE155">
            <v>71.062660219999998</v>
          </cell>
          <cell r="AAF155">
            <v>72.728668209999995</v>
          </cell>
          <cell r="AAG155">
            <v>73.166221620000002</v>
          </cell>
          <cell r="AAH155">
            <v>74.085716250000004</v>
          </cell>
          <cell r="AAI155">
            <v>74.768241880000005</v>
          </cell>
          <cell r="AAJ155">
            <v>75.523689270000006</v>
          </cell>
          <cell r="AAK155">
            <v>76.14467621</v>
          </cell>
          <cell r="AAL155">
            <v>76.268051150000005</v>
          </cell>
          <cell r="AAM155">
            <v>76.829681399999998</v>
          </cell>
          <cell r="AAN155">
            <v>78.091049190000007</v>
          </cell>
          <cell r="AAO155">
            <v>79.418701170000006</v>
          </cell>
          <cell r="AAP155">
            <v>80.464019780000001</v>
          </cell>
          <cell r="AAQ155">
            <v>80.464019780000001</v>
          </cell>
          <cell r="AAR155">
            <v>37.975551609999997</v>
          </cell>
          <cell r="AAS155">
            <v>43.082539369999999</v>
          </cell>
          <cell r="AAT155">
            <v>48.189527130000002</v>
          </cell>
          <cell r="AAU155">
            <v>53.296514889999997</v>
          </cell>
          <cell r="AAV155">
            <v>58.403502660000001</v>
          </cell>
          <cell r="AAW155">
            <v>63.510490419999996</v>
          </cell>
          <cell r="AAX155">
            <v>64.677724459999993</v>
          </cell>
          <cell r="AAY155">
            <v>65.844958500000004</v>
          </cell>
          <cell r="AAZ155">
            <v>67.012192540000001</v>
          </cell>
          <cell r="ABA155">
            <v>68.179426570000004</v>
          </cell>
          <cell r="ABB155">
            <v>69.346660610000001</v>
          </cell>
          <cell r="ABC155">
            <v>70.513894649999997</v>
          </cell>
          <cell r="ABD155">
            <v>71.681128689999994</v>
          </cell>
          <cell r="ABE155">
            <v>72.848362730000005</v>
          </cell>
          <cell r="ABF155">
            <v>74.015596770000002</v>
          </cell>
          <cell r="ABG155">
            <v>75.182830809999999</v>
          </cell>
          <cell r="ABH155">
            <v>76.002746579999993</v>
          </cell>
          <cell r="ABI155">
            <v>77.105781559999997</v>
          </cell>
          <cell r="ABJ155">
            <v>78.858886720000001</v>
          </cell>
          <cell r="ABK155">
            <v>78.835670469999997</v>
          </cell>
          <cell r="ABL155">
            <v>79.923103330000004</v>
          </cell>
          <cell r="ABM155">
            <v>80.526443479999998</v>
          </cell>
          <cell r="ABN155">
            <v>80.986419679999997</v>
          </cell>
          <cell r="ABO155">
            <v>81.805366520000007</v>
          </cell>
          <cell r="ABP155">
            <v>81.916030879999994</v>
          </cell>
          <cell r="ABQ155">
            <v>82.882537839999998</v>
          </cell>
          <cell r="ABR155">
            <v>83.262161250000005</v>
          </cell>
          <cell r="ABS155">
            <v>83.462890630000004</v>
          </cell>
          <cell r="ABT155">
            <v>85.054466250000004</v>
          </cell>
          <cell r="ABU155">
            <v>85.199249269999996</v>
          </cell>
          <cell r="ABV155">
            <v>85.932037350000002</v>
          </cell>
          <cell r="ABW155">
            <v>85.932037350000002</v>
          </cell>
          <cell r="ABX155">
            <v>4.7619047620000003</v>
          </cell>
          <cell r="ABY155">
            <v>4.7619047620000003</v>
          </cell>
          <cell r="ABZ155">
            <v>4.7619047620000003</v>
          </cell>
          <cell r="ACA155">
            <v>4.7619047620000003</v>
          </cell>
          <cell r="ACB155">
            <v>4.7619047620000003</v>
          </cell>
          <cell r="ACC155">
            <v>4.7619047620000003</v>
          </cell>
          <cell r="ACD155">
            <v>4.7619047620000003</v>
          </cell>
          <cell r="ACE155">
            <v>4.7619047620000003</v>
          </cell>
          <cell r="ACF155">
            <v>4.7619047620000003</v>
          </cell>
          <cell r="ACG155">
            <v>4.301075269</v>
          </cell>
          <cell r="ACH155">
            <v>4.301075269</v>
          </cell>
          <cell r="ACI155">
            <v>11.764705879999999</v>
          </cell>
          <cell r="ACJ155">
            <v>11.764705879999999</v>
          </cell>
          <cell r="ACK155">
            <v>15.95744681</v>
          </cell>
          <cell r="ACL155">
            <v>15.95744681</v>
          </cell>
          <cell r="ACM155">
            <v>15.95744681</v>
          </cell>
          <cell r="ACN155">
            <v>21.176470590000001</v>
          </cell>
          <cell r="ACO155">
            <v>24.468085110000001</v>
          </cell>
          <cell r="ACP155">
            <v>24.468085110000001</v>
          </cell>
          <cell r="ACQ155">
            <v>23.404255320000001</v>
          </cell>
          <cell r="ACR155">
            <v>23.404255320000001</v>
          </cell>
          <cell r="ACS155">
            <v>22.222222219999999</v>
          </cell>
          <cell r="ACT155">
            <v>24.242424239999998</v>
          </cell>
          <cell r="ACU155">
            <v>24.242424239999998</v>
          </cell>
          <cell r="ACV155">
            <v>25.252525250000001</v>
          </cell>
          <cell r="ACW155">
            <v>23.913043479999999</v>
          </cell>
          <cell r="ACX155">
            <v>23.762376239999998</v>
          </cell>
          <cell r="ACY155">
            <v>23</v>
          </cell>
          <cell r="ACZ155">
            <v>23</v>
          </cell>
          <cell r="ADA155">
            <v>23</v>
          </cell>
          <cell r="ADB155">
            <v>29.473684209999998</v>
          </cell>
          <cell r="ADC155">
            <v>29.80769231</v>
          </cell>
          <cell r="ADD155">
            <v>95.238095240000007</v>
          </cell>
          <cell r="ADE155">
            <v>95.238095240000007</v>
          </cell>
          <cell r="ADF155">
            <v>95.238095240000007</v>
          </cell>
          <cell r="ADG155">
            <v>95.238095240000007</v>
          </cell>
          <cell r="ADH155">
            <v>95.238095240000007</v>
          </cell>
          <cell r="ADI155">
            <v>95.238095240000007</v>
          </cell>
          <cell r="ADJ155">
            <v>95.238095240000007</v>
          </cell>
          <cell r="ADK155">
            <v>95.238095240000007</v>
          </cell>
          <cell r="ADL155">
            <v>95.238095240000007</v>
          </cell>
          <cell r="ADM155">
            <v>95.698924730000002</v>
          </cell>
          <cell r="ADN155">
            <v>95.698924730000002</v>
          </cell>
          <cell r="ADO155">
            <v>88.235294120000006</v>
          </cell>
          <cell r="ADP155">
            <v>88.235294120000006</v>
          </cell>
          <cell r="ADQ155">
            <v>84.042553190000007</v>
          </cell>
          <cell r="ADR155">
            <v>84.042553190000007</v>
          </cell>
          <cell r="ADS155">
            <v>84.042553190000007</v>
          </cell>
          <cell r="ADT155">
            <v>78.823529410000006</v>
          </cell>
          <cell r="ADU155">
            <v>75.531914889999996</v>
          </cell>
          <cell r="ADV155">
            <v>75.531914889999996</v>
          </cell>
          <cell r="ADW155">
            <v>76.595744679999996</v>
          </cell>
          <cell r="ADX155">
            <v>76.595744679999996</v>
          </cell>
          <cell r="ADY155">
            <v>77.777777779999994</v>
          </cell>
          <cell r="ADZ155">
            <v>75.757575759999995</v>
          </cell>
          <cell r="AEA155">
            <v>75.757575759999995</v>
          </cell>
          <cell r="AEB155">
            <v>74.747474749999995</v>
          </cell>
          <cell r="AEC155">
            <v>76.086956520000001</v>
          </cell>
          <cell r="AED155">
            <v>76.237623760000005</v>
          </cell>
          <cell r="AEE155">
            <v>77</v>
          </cell>
          <cell r="AEF155">
            <v>77</v>
          </cell>
          <cell r="AEG155">
            <v>77</v>
          </cell>
          <cell r="AEH155">
            <v>70.526315789999998</v>
          </cell>
          <cell r="AEI155">
            <v>70.192307690000007</v>
          </cell>
          <cell r="AEJ155">
            <v>46.896999999999998</v>
          </cell>
          <cell r="AEK155">
            <v>47.451999999999998</v>
          </cell>
          <cell r="AEL155">
            <v>48.011000000000003</v>
          </cell>
          <cell r="AEM155">
            <v>48.57</v>
          </cell>
          <cell r="AEN155">
            <v>49.222000000000001</v>
          </cell>
          <cell r="AEO155">
            <v>50.05</v>
          </cell>
          <cell r="AEP155">
            <v>50.631999999999998</v>
          </cell>
          <cell r="AEQ155">
            <v>51.133000000000003</v>
          </cell>
          <cell r="AER155">
            <v>51.177</v>
          </cell>
          <cell r="AES155">
            <v>51.73</v>
          </cell>
          <cell r="AET155">
            <v>52.158999999999999</v>
          </cell>
          <cell r="AEU155">
            <v>52.63</v>
          </cell>
          <cell r="AEV155">
            <v>51.661999999999999</v>
          </cell>
          <cell r="AEW155">
            <v>52.384999999999998</v>
          </cell>
          <cell r="AEX155">
            <v>52.847000000000001</v>
          </cell>
          <cell r="AEY155">
            <v>53.545999999999999</v>
          </cell>
          <cell r="AEZ155">
            <v>54.192</v>
          </cell>
          <cell r="AFA155">
            <v>54.808</v>
          </cell>
          <cell r="AFB155">
            <v>57.26</v>
          </cell>
          <cell r="AFC155">
            <v>56.887</v>
          </cell>
          <cell r="AFD155">
            <v>58.08</v>
          </cell>
          <cell r="AFE155">
            <v>58.83</v>
          </cell>
          <cell r="AFF155">
            <v>59.798000000000002</v>
          </cell>
          <cell r="AFG155">
            <v>60.128999999999998</v>
          </cell>
          <cell r="AFH155">
            <v>61.357999999999997</v>
          </cell>
          <cell r="AFI155">
            <v>62.567999999999998</v>
          </cell>
          <cell r="AFJ155">
            <v>62.511000000000003</v>
          </cell>
          <cell r="AFK155">
            <v>62.139000000000003</v>
          </cell>
          <cell r="AFL155">
            <v>62.069000000000003</v>
          </cell>
          <cell r="AFM155">
            <v>62.264000000000003</v>
          </cell>
          <cell r="AFN155">
            <v>59.926000000000002</v>
          </cell>
          <cell r="AFO155">
            <v>59.405999999999999</v>
          </cell>
          <cell r="AFP155">
            <v>81.444999999999993</v>
          </cell>
          <cell r="AFQ155">
            <v>81.412000000000006</v>
          </cell>
          <cell r="AFR155">
            <v>81.100999999999999</v>
          </cell>
          <cell r="AFS155">
            <v>80.335999999999999</v>
          </cell>
          <cell r="AFT155">
            <v>80.049000000000007</v>
          </cell>
          <cell r="AFU155">
            <v>80.021000000000001</v>
          </cell>
          <cell r="AFV155">
            <v>79.742000000000004</v>
          </cell>
          <cell r="AFW155">
            <v>79.477999999999994</v>
          </cell>
          <cell r="AFX155">
            <v>80.174999999999997</v>
          </cell>
          <cell r="AFY155">
            <v>79.34</v>
          </cell>
          <cell r="AFZ155">
            <v>79.174000000000007</v>
          </cell>
          <cell r="AGA155">
            <v>79.069999999999993</v>
          </cell>
          <cell r="AGB155">
            <v>78.572999999999993</v>
          </cell>
          <cell r="AGC155">
            <v>78.007999999999996</v>
          </cell>
          <cell r="AGD155">
            <v>77.495999999999995</v>
          </cell>
          <cell r="AGE155">
            <v>78.067999999999998</v>
          </cell>
          <cell r="AGF155">
            <v>78.558000000000007</v>
          </cell>
          <cell r="AGG155">
            <v>78.997</v>
          </cell>
          <cell r="AGH155">
            <v>78.56</v>
          </cell>
          <cell r="AGI155">
            <v>78.784999999999997</v>
          </cell>
          <cell r="AGJ155">
            <v>78.650000000000006</v>
          </cell>
          <cell r="AGK155">
            <v>78.471000000000004</v>
          </cell>
          <cell r="AGL155">
            <v>78.888000000000005</v>
          </cell>
          <cell r="AGM155">
            <v>78.659000000000006</v>
          </cell>
          <cell r="AGN155">
            <v>79.013000000000005</v>
          </cell>
          <cell r="AGO155">
            <v>79.356999999999999</v>
          </cell>
          <cell r="AGP155">
            <v>78.850999999999999</v>
          </cell>
          <cell r="AGQ155">
            <v>78.978999999999999</v>
          </cell>
          <cell r="AGR155">
            <v>78.379000000000005</v>
          </cell>
          <cell r="AGS155">
            <v>78.488</v>
          </cell>
          <cell r="AGT155">
            <v>77.441000000000003</v>
          </cell>
          <cell r="AGU155">
            <v>76.828000000000003</v>
          </cell>
          <cell r="AGV155">
            <v>-61</v>
          </cell>
          <cell r="AGW155">
            <v>0.53200000000000003</v>
          </cell>
          <cell r="AGX155">
            <v>0.52400000000000002</v>
          </cell>
          <cell r="AGY155">
            <v>0.50600000000000001</v>
          </cell>
          <cell r="AGZ155">
            <v>0.48299999999999998</v>
          </cell>
          <cell r="AHA155">
            <v>0.46600000000000003</v>
          </cell>
          <cell r="AHB155">
            <v>0.47799999999999998</v>
          </cell>
          <cell r="AHC155">
            <v>0.47799999999999998</v>
          </cell>
          <cell r="AHD155">
            <v>0.438</v>
          </cell>
          <cell r="AHE155">
            <v>0.50700000000000001</v>
          </cell>
          <cell r="AHF155">
            <v>0.53500000000000003</v>
          </cell>
          <cell r="AHG155">
            <v>0.51100000000000001</v>
          </cell>
          <cell r="AHH155">
            <v>0.51400000000000001</v>
          </cell>
          <cell r="AHI155">
            <v>0.54500000000000004</v>
          </cell>
          <cell r="AHJ155">
            <v>0.59799999999999998</v>
          </cell>
          <cell r="AHK155">
            <v>0.61699999999999999</v>
          </cell>
          <cell r="AHL155">
            <v>0.58199999999999996</v>
          </cell>
          <cell r="AHM155">
            <v>0.6</v>
          </cell>
          <cell r="AHN155">
            <v>0.56399999999999995</v>
          </cell>
          <cell r="AHO155">
            <v>0.54100000000000004</v>
          </cell>
          <cell r="AHP155">
            <v>0.54900000000000004</v>
          </cell>
          <cell r="AHQ155">
            <v>0.621</v>
          </cell>
          <cell r="AHR155">
            <v>0.64900000000000002</v>
          </cell>
          <cell r="AHS155">
            <v>0.624</v>
          </cell>
          <cell r="AHT155">
            <v>0.57799999999999996</v>
          </cell>
          <cell r="AHU155">
            <v>0.63100000000000001</v>
          </cell>
          <cell r="AHV155">
            <v>0.61899999999999999</v>
          </cell>
          <cell r="AHW155">
            <v>0.64</v>
          </cell>
          <cell r="AHX155">
            <v>0.64700000000000002</v>
          </cell>
          <cell r="AHY155">
            <v>0.67800000000000005</v>
          </cell>
          <cell r="AHZ155">
            <v>0.66800000000000004</v>
          </cell>
          <cell r="AIA155">
            <v>0.66500000000000004</v>
          </cell>
          <cell r="AIB155">
            <v>0.66500000000000004</v>
          </cell>
          <cell r="AIC155">
            <v>26.82255846</v>
          </cell>
          <cell r="AID155">
            <v>28.900949799999999</v>
          </cell>
          <cell r="AIE155">
            <v>32.352941180000002</v>
          </cell>
          <cell r="AIF155">
            <v>36.279683380000002</v>
          </cell>
          <cell r="AIG155">
            <v>39.480519479999998</v>
          </cell>
          <cell r="AIH155">
            <v>38.639281130000001</v>
          </cell>
          <cell r="AII155">
            <v>39.416983520000002</v>
          </cell>
          <cell r="AIJ155">
            <v>45.386533669999999</v>
          </cell>
          <cell r="AIK155">
            <v>37.407407409999998</v>
          </cell>
          <cell r="AIL155">
            <v>34.756097560000001</v>
          </cell>
          <cell r="AIM155">
            <v>38.507821900000003</v>
          </cell>
          <cell r="AIN155">
            <v>38.295318129999998</v>
          </cell>
          <cell r="AIO155">
            <v>35.119047620000003</v>
          </cell>
          <cell r="AIP155">
            <v>29.23076923</v>
          </cell>
          <cell r="AIQ155">
            <v>27.497062280000002</v>
          </cell>
          <cell r="AIR155">
            <v>33.485714289999997</v>
          </cell>
          <cell r="AIS155">
            <v>31.895573209999998</v>
          </cell>
          <cell r="AIT155">
            <v>36.414881620000003</v>
          </cell>
          <cell r="AIU155">
            <v>39.349775780000002</v>
          </cell>
          <cell r="AIV155">
            <v>38.452914800000002</v>
          </cell>
          <cell r="AIW155">
            <v>31.758241760000001</v>
          </cell>
          <cell r="AIX155">
            <v>29.071038250000001</v>
          </cell>
          <cell r="AIY155">
            <v>32.173913040000002</v>
          </cell>
          <cell r="AIZ155">
            <v>37.378114840000002</v>
          </cell>
          <cell r="AJA155">
            <v>32.004310340000004</v>
          </cell>
          <cell r="AJB155">
            <v>33.440860219999998</v>
          </cell>
          <cell r="AJC155">
            <v>31.477516059999999</v>
          </cell>
          <cell r="AJD155">
            <v>30.80213904</v>
          </cell>
          <cell r="AJE155">
            <v>27.872340430000001</v>
          </cell>
          <cell r="AJF155">
            <v>29.162248139999999</v>
          </cell>
          <cell r="AJG155">
            <v>29.179978699999999</v>
          </cell>
          <cell r="AJH155">
            <v>29.179978699999999</v>
          </cell>
          <cell r="AJI155">
            <v>14.44941629</v>
          </cell>
          <cell r="AJJ155">
            <v>14.26423836</v>
          </cell>
          <cell r="AJK155">
            <v>14.82712753</v>
          </cell>
          <cell r="AJL155">
            <v>15.022625339999999</v>
          </cell>
          <cell r="AJM155">
            <v>17.591078620000001</v>
          </cell>
          <cell r="AJN155">
            <v>11.49919356</v>
          </cell>
          <cell r="AJO155">
            <v>13.19693023</v>
          </cell>
          <cell r="AJP155">
            <v>15.12123748</v>
          </cell>
          <cell r="AJQ155">
            <v>12.28068176</v>
          </cell>
          <cell r="AJR155">
            <v>12.44080842</v>
          </cell>
          <cell r="AJS155">
            <v>12.011826640000001</v>
          </cell>
          <cell r="AJT155">
            <v>12.06731671</v>
          </cell>
          <cell r="AJU155">
            <v>11.47382857</v>
          </cell>
          <cell r="AJV155">
            <v>11.97280361</v>
          </cell>
          <cell r="AJW155">
            <v>11.217742550000001</v>
          </cell>
          <cell r="AJX155">
            <v>8.5491035790000005</v>
          </cell>
          <cell r="AJY155">
            <v>9.7777064009999997</v>
          </cell>
          <cell r="AJZ155">
            <v>10.37830093</v>
          </cell>
          <cell r="AKA155">
            <v>12.05501733</v>
          </cell>
          <cell r="AKB155">
            <v>18.140689009999999</v>
          </cell>
          <cell r="AKC155">
            <v>11.034477109999999</v>
          </cell>
          <cell r="AKD155">
            <v>5.7511575649999997</v>
          </cell>
          <cell r="AKE155">
            <v>8.9664242840000004</v>
          </cell>
          <cell r="AKF155">
            <v>9.9686508539999998</v>
          </cell>
          <cell r="AKG155">
            <v>9.9914833180000002</v>
          </cell>
          <cell r="AKH155">
            <v>11.11028456</v>
          </cell>
          <cell r="AKI155">
            <v>7.1236836339999998</v>
          </cell>
          <cell r="AKJ155">
            <v>6.8439592500000002</v>
          </cell>
          <cell r="AKK155">
            <v>7.9898407279999999</v>
          </cell>
          <cell r="AKL155">
            <v>7.8743360349999998</v>
          </cell>
          <cell r="AKM155">
            <v>7.7779897309999999</v>
          </cell>
          <cell r="AKN155">
            <v>7.7779897309999999</v>
          </cell>
          <cell r="AKO155">
            <v>35.049999999999997</v>
          </cell>
          <cell r="AKP155">
            <v>39.69</v>
          </cell>
          <cell r="AKQ155">
            <v>46.26</v>
          </cell>
          <cell r="AKR155">
            <v>54.35</v>
          </cell>
          <cell r="AKS155">
            <v>57.31</v>
          </cell>
          <cell r="AKT155">
            <v>65.09</v>
          </cell>
          <cell r="AKU155">
            <v>63.96</v>
          </cell>
          <cell r="AKV155">
            <v>73.819999999999993</v>
          </cell>
          <cell r="AKW155">
            <v>61.15</v>
          </cell>
          <cell r="AKX155">
            <v>55.14</v>
          </cell>
          <cell r="AKY155">
            <v>63.85</v>
          </cell>
          <cell r="AKZ155">
            <v>63.33</v>
          </cell>
          <cell r="ALA155">
            <v>57.52</v>
          </cell>
          <cell r="ALB155">
            <v>44.01</v>
          </cell>
          <cell r="ALC155">
            <v>41.51</v>
          </cell>
          <cell r="ALD155">
            <v>58.56</v>
          </cell>
          <cell r="ALE155">
            <v>53.29</v>
          </cell>
          <cell r="ALF155">
            <v>61.9</v>
          </cell>
          <cell r="ALG155">
            <v>65.72</v>
          </cell>
          <cell r="ALH155">
            <v>54.36</v>
          </cell>
          <cell r="ALI155">
            <v>51.02</v>
          </cell>
          <cell r="ALJ155">
            <v>53.44</v>
          </cell>
          <cell r="ALK155">
            <v>55.21</v>
          </cell>
          <cell r="ALL155">
            <v>64.83</v>
          </cell>
          <cell r="ALM155">
            <v>53.25</v>
          </cell>
          <cell r="ALN155">
            <v>54.48</v>
          </cell>
          <cell r="ALO155">
            <v>56.53</v>
          </cell>
          <cell r="ALP155">
            <v>55.48</v>
          </cell>
          <cell r="ALQ155">
            <v>47.32</v>
          </cell>
          <cell r="ALR155">
            <v>50.43</v>
          </cell>
          <cell r="ALS155">
            <v>50.43</v>
          </cell>
          <cell r="ALT155">
            <v>50.43</v>
          </cell>
        </row>
        <row r="156">
          <cell r="A156" t="str">
            <v>Solomon Islands</v>
          </cell>
          <cell r="B156" t="str">
            <v>SLB</v>
          </cell>
          <cell r="C156" t="str">
            <v>Medium</v>
          </cell>
          <cell r="D156" t="str">
            <v>EAP</v>
          </cell>
          <cell r="E156">
            <v>155</v>
          </cell>
          <cell r="O156">
            <v>0.499</v>
          </cell>
          <cell r="P156">
            <v>0.48599999999999999</v>
          </cell>
          <cell r="Q156">
            <v>0.49</v>
          </cell>
          <cell r="R156">
            <v>0.496</v>
          </cell>
          <cell r="S156">
            <v>0.501</v>
          </cell>
          <cell r="T156">
            <v>0.50700000000000001</v>
          </cell>
          <cell r="U156">
            <v>0.51200000000000001</v>
          </cell>
          <cell r="V156">
            <v>0.52</v>
          </cell>
          <cell r="W156">
            <v>0.52300000000000002</v>
          </cell>
          <cell r="X156">
            <v>0.53100000000000003</v>
          </cell>
          <cell r="Y156">
            <v>0.53800000000000003</v>
          </cell>
          <cell r="Z156">
            <v>0.55000000000000004</v>
          </cell>
          <cell r="AA156">
            <v>0.55300000000000005</v>
          </cell>
          <cell r="AB156">
            <v>0.55400000000000005</v>
          </cell>
          <cell r="AC156">
            <v>0.55900000000000005</v>
          </cell>
          <cell r="AD156">
            <v>0.55800000000000005</v>
          </cell>
          <cell r="AE156">
            <v>0.55900000000000005</v>
          </cell>
          <cell r="AF156">
            <v>0.56000000000000005</v>
          </cell>
          <cell r="AG156">
            <v>0.56399999999999995</v>
          </cell>
          <cell r="AH156">
            <v>0.56599999999999995</v>
          </cell>
          <cell r="AI156">
            <v>0.56699999999999995</v>
          </cell>
          <cell r="AJ156">
            <v>0.56499999999999995</v>
          </cell>
          <cell r="AK156">
            <v>0.56399999999999995</v>
          </cell>
          <cell r="AL156">
            <v>65.3917</v>
          </cell>
          <cell r="AM156">
            <v>65.579300000000003</v>
          </cell>
          <cell r="AN156">
            <v>65.767099999999999</v>
          </cell>
          <cell r="AO156">
            <v>65.957999999999998</v>
          </cell>
          <cell r="AP156">
            <v>66.187600000000003</v>
          </cell>
          <cell r="AQ156">
            <v>66.380700000000004</v>
          </cell>
          <cell r="AR156">
            <v>66.589799999999997</v>
          </cell>
          <cell r="AS156">
            <v>66.741600000000005</v>
          </cell>
          <cell r="AT156">
            <v>66.920400000000001</v>
          </cell>
          <cell r="AU156">
            <v>67.0685</v>
          </cell>
          <cell r="AV156">
            <v>67.224900000000005</v>
          </cell>
          <cell r="AW156">
            <v>67.363500000000002</v>
          </cell>
          <cell r="AX156">
            <v>67.514799999999994</v>
          </cell>
          <cell r="AY156">
            <v>67.644300000000001</v>
          </cell>
          <cell r="AZ156">
            <v>67.800899999999999</v>
          </cell>
          <cell r="BA156">
            <v>67.936300000000003</v>
          </cell>
          <cell r="BB156">
            <v>68.0899</v>
          </cell>
          <cell r="BC156">
            <v>67.985600000000005</v>
          </cell>
          <cell r="BD156">
            <v>68.403899999999993</v>
          </cell>
          <cell r="BE156">
            <v>68.465599999999995</v>
          </cell>
          <cell r="BF156">
            <v>68.731800000000007</v>
          </cell>
          <cell r="BG156">
            <v>68.908000000000001</v>
          </cell>
          <cell r="BH156">
            <v>69.0839</v>
          </cell>
          <cell r="BI156">
            <v>69.188000000000002</v>
          </cell>
          <cell r="BJ156">
            <v>69.233699999999999</v>
          </cell>
          <cell r="BK156">
            <v>69.583399999999997</v>
          </cell>
          <cell r="BL156">
            <v>69.800700000000006</v>
          </cell>
          <cell r="BM156">
            <v>69.988200000000006</v>
          </cell>
          <cell r="BN156">
            <v>70.173299999999998</v>
          </cell>
          <cell r="BO156">
            <v>70.382099999999994</v>
          </cell>
          <cell r="BP156">
            <v>70.198700000000002</v>
          </cell>
          <cell r="BQ156">
            <v>70.347700000000003</v>
          </cell>
          <cell r="BR156">
            <v>5.9854598049999996</v>
          </cell>
          <cell r="BS156">
            <v>6.1500701900000001</v>
          </cell>
          <cell r="BT156">
            <v>6.5550899510000002</v>
          </cell>
          <cell r="BU156">
            <v>6.9323801989999998</v>
          </cell>
          <cell r="BV156">
            <v>7.1799502369999999</v>
          </cell>
          <cell r="BW156">
            <v>7.1807961459999996</v>
          </cell>
          <cell r="BX156">
            <v>7.1816420560000003</v>
          </cell>
          <cell r="BY156">
            <v>7.182487965</v>
          </cell>
          <cell r="BZ156">
            <v>7.1833338739999997</v>
          </cell>
          <cell r="CA156">
            <v>7.1841797830000003</v>
          </cell>
          <cell r="CB156">
            <v>6.6449999809999998</v>
          </cell>
          <cell r="CC156">
            <v>7.3067300319999999</v>
          </cell>
          <cell r="CD156">
            <v>7.9684600830000001</v>
          </cell>
          <cell r="CE156">
            <v>8.1106799439999993</v>
          </cell>
          <cell r="CF156">
            <v>8.2528998060000003</v>
          </cell>
          <cell r="CG156">
            <v>8.3951196669999995</v>
          </cell>
          <cell r="CH156">
            <v>9.0113801959999993</v>
          </cell>
          <cell r="CI156">
            <v>9.2299404139999996</v>
          </cell>
          <cell r="CJ156">
            <v>9.7143736100000009</v>
          </cell>
          <cell r="CK156">
            <v>10.1988068</v>
          </cell>
          <cell r="CL156">
            <v>10.68324</v>
          </cell>
          <cell r="CM156">
            <v>10.772550000000001</v>
          </cell>
          <cell r="CN156">
            <v>10.6022</v>
          </cell>
          <cell r="CO156">
            <v>10.56268816</v>
          </cell>
          <cell r="CP156">
            <v>10.523323570000001</v>
          </cell>
          <cell r="CQ156">
            <v>10.48410569</v>
          </cell>
          <cell r="CR156">
            <v>10.44503396</v>
          </cell>
          <cell r="CS156">
            <v>10.406107840000001</v>
          </cell>
          <cell r="CT156">
            <v>10.36732679</v>
          </cell>
          <cell r="CU156">
            <v>10.328690269999999</v>
          </cell>
          <cell r="CV156">
            <v>10.328690269999999</v>
          </cell>
          <cell r="CW156">
            <v>10.328690269999999</v>
          </cell>
          <cell r="DG156">
            <v>4.498297</v>
          </cell>
          <cell r="DH156">
            <v>4.5523259999999999</v>
          </cell>
          <cell r="DI156">
            <v>4.6063549999999998</v>
          </cell>
          <cell r="DJ156">
            <v>4.6603839999999996</v>
          </cell>
          <cell r="DK156">
            <v>4.7144130000000004</v>
          </cell>
          <cell r="DL156">
            <v>4.7684420000000003</v>
          </cell>
          <cell r="DM156">
            <v>4.8224710000000002</v>
          </cell>
          <cell r="DN156">
            <v>4.8778867310000003</v>
          </cell>
          <cell r="DO156">
            <v>4.9333024620000003</v>
          </cell>
          <cell r="DP156">
            <v>4.9887181930000004</v>
          </cell>
          <cell r="DQ156">
            <v>5.0441339239999996</v>
          </cell>
          <cell r="DR156">
            <v>5.1001652240000004</v>
          </cell>
          <cell r="DS156">
            <v>5.1568189320000002</v>
          </cell>
          <cell r="DT156">
            <v>5.2141019609999999</v>
          </cell>
          <cell r="DU156">
            <v>5.2720213029999998</v>
          </cell>
          <cell r="DV156">
            <v>5.3305840240000002</v>
          </cell>
          <cell r="DW156">
            <v>5.4407320600000002</v>
          </cell>
          <cell r="DX156">
            <v>5.4407320600000002</v>
          </cell>
          <cell r="DY156">
            <v>5.5407320599999998</v>
          </cell>
          <cell r="DZ156">
            <v>5.5407320599999998</v>
          </cell>
          <cell r="EA156">
            <v>5.7118479999999998</v>
          </cell>
          <cell r="EB156">
            <v>5.7118479999999998</v>
          </cell>
          <cell r="EC156">
            <v>5.7118479999999998</v>
          </cell>
          <cell r="ED156">
            <v>2237.2049910000001</v>
          </cell>
          <cell r="EE156">
            <v>2283.471505</v>
          </cell>
          <cell r="EF156">
            <v>2508.4074329999999</v>
          </cell>
          <cell r="EG156">
            <v>2602.0038500000001</v>
          </cell>
          <cell r="EH156">
            <v>2749.6955499999999</v>
          </cell>
          <cell r="EI156">
            <v>2911.1437510000001</v>
          </cell>
          <cell r="EJ156">
            <v>2890.5343590000002</v>
          </cell>
          <cell r="EK156">
            <v>2775.1101509999999</v>
          </cell>
          <cell r="EL156">
            <v>2739.0573530000001</v>
          </cell>
          <cell r="EM156">
            <v>2599.184381</v>
          </cell>
          <cell r="EN156">
            <v>2230.0380409999998</v>
          </cell>
          <cell r="EO156">
            <v>2018.2887559999999</v>
          </cell>
          <cell r="EP156">
            <v>1868.543189</v>
          </cell>
          <cell r="EQ156">
            <v>1962.889561</v>
          </cell>
          <cell r="ER156">
            <v>2071.188991</v>
          </cell>
          <cell r="ES156">
            <v>2128.405381</v>
          </cell>
          <cell r="ET156">
            <v>2122.134963</v>
          </cell>
          <cell r="EU156">
            <v>2103.208263</v>
          </cell>
          <cell r="EV156">
            <v>2124.0157079999999</v>
          </cell>
          <cell r="EW156">
            <v>2126.0248390000002</v>
          </cell>
          <cell r="EX156">
            <v>2314.7347370000002</v>
          </cell>
          <cell r="EY156">
            <v>2366.3796990000001</v>
          </cell>
          <cell r="EZ156">
            <v>2407.9349419999999</v>
          </cell>
          <cell r="FA156">
            <v>2600.292942</v>
          </cell>
          <cell r="FB156">
            <v>2522.6486319999999</v>
          </cell>
          <cell r="FC156">
            <v>2472.0410729999999</v>
          </cell>
          <cell r="FD156">
            <v>2512.0152480000002</v>
          </cell>
          <cell r="FE156">
            <v>2610.7617009999999</v>
          </cell>
          <cell r="FF156">
            <v>2663.2428009999999</v>
          </cell>
          <cell r="FG156">
            <v>2631.8417930000001</v>
          </cell>
          <cell r="FH156">
            <v>2540.6526960000001</v>
          </cell>
          <cell r="FI156">
            <v>2481.5113620000002</v>
          </cell>
          <cell r="HW156">
            <v>68.605800000000002</v>
          </cell>
          <cell r="HX156">
            <v>68.702799999999996</v>
          </cell>
          <cell r="HY156">
            <v>68.829400000000007</v>
          </cell>
          <cell r="HZ156">
            <v>68.944000000000003</v>
          </cell>
          <cell r="IA156">
            <v>69.118300000000005</v>
          </cell>
          <cell r="IB156">
            <v>69.246499999999997</v>
          </cell>
          <cell r="IC156">
            <v>69.365399999999994</v>
          </cell>
          <cell r="ID156">
            <v>69.478099999999998</v>
          </cell>
          <cell r="IE156">
            <v>69.582599999999999</v>
          </cell>
          <cell r="IF156">
            <v>69.684899999999999</v>
          </cell>
          <cell r="IG156">
            <v>69.773700000000005</v>
          </cell>
          <cell r="IH156">
            <v>69.855599999999995</v>
          </cell>
          <cell r="II156">
            <v>69.9191</v>
          </cell>
          <cell r="IJ156">
            <v>69.991</v>
          </cell>
          <cell r="IK156">
            <v>70.0732</v>
          </cell>
          <cell r="IL156">
            <v>70.148399999999995</v>
          </cell>
          <cell r="IM156">
            <v>70.236900000000006</v>
          </cell>
          <cell r="IN156">
            <v>70.004900000000006</v>
          </cell>
          <cell r="IO156">
            <v>70.422300000000007</v>
          </cell>
          <cell r="IP156">
            <v>70.423900000000003</v>
          </cell>
          <cell r="IQ156">
            <v>70.636600000000001</v>
          </cell>
          <cell r="IR156">
            <v>70.775400000000005</v>
          </cell>
          <cell r="IS156">
            <v>70.898700000000005</v>
          </cell>
          <cell r="IT156">
            <v>70.934200000000004</v>
          </cell>
          <cell r="IU156">
            <v>70.940399999999997</v>
          </cell>
          <cell r="IV156">
            <v>71.236800000000002</v>
          </cell>
          <cell r="IW156">
            <v>71.427400000000006</v>
          </cell>
          <cell r="IX156">
            <v>71.577200000000005</v>
          </cell>
          <cell r="IY156">
            <v>71.737099999999998</v>
          </cell>
          <cell r="IZ156">
            <v>71.899900000000002</v>
          </cell>
          <cell r="JA156">
            <v>71.8018</v>
          </cell>
          <cell r="JB156">
            <v>71.959400000000002</v>
          </cell>
          <cell r="JC156">
            <v>5.3743300439999997</v>
          </cell>
          <cell r="JD156">
            <v>5.5047497749999996</v>
          </cell>
          <cell r="JE156">
            <v>5.8687901499999997</v>
          </cell>
          <cell r="JF156">
            <v>6.2142901420000003</v>
          </cell>
          <cell r="JG156">
            <v>6.5201001170000001</v>
          </cell>
          <cell r="JH156">
            <v>6.5554221149999998</v>
          </cell>
          <cell r="JI156">
            <v>6.5907441139999996</v>
          </cell>
          <cell r="JJ156">
            <v>6.6260661130000003</v>
          </cell>
          <cell r="JK156">
            <v>6.6613881109999999</v>
          </cell>
          <cell r="JL156">
            <v>6.6967101099999997</v>
          </cell>
          <cell r="JM156">
            <v>6.2287597659999996</v>
          </cell>
          <cell r="JN156">
            <v>6.8699648379999996</v>
          </cell>
          <cell r="JO156">
            <v>7.5111699099999996</v>
          </cell>
          <cell r="JP156">
            <v>7.6690899530000003</v>
          </cell>
          <cell r="JQ156">
            <v>7.8270099960000001</v>
          </cell>
          <cell r="JR156">
            <v>7.9849300379999999</v>
          </cell>
          <cell r="JS156">
            <v>8.5953502660000005</v>
          </cell>
          <cell r="JT156">
            <v>8.7876701350000008</v>
          </cell>
          <cell r="JU156">
            <v>9.3005334239999993</v>
          </cell>
          <cell r="JV156">
            <v>9.8133967119999994</v>
          </cell>
          <cell r="JW156">
            <v>10.32626</v>
          </cell>
          <cell r="JX156">
            <v>10.507619999999999</v>
          </cell>
          <cell r="JY156">
            <v>10.42803</v>
          </cell>
          <cell r="JZ156">
            <v>10.480110120000001</v>
          </cell>
          <cell r="KA156">
            <v>10.53245034</v>
          </cell>
          <cell r="KB156">
            <v>10.585051959999999</v>
          </cell>
          <cell r="KC156">
            <v>10.63791629</v>
          </cell>
          <cell r="KD156">
            <v>10.69104463</v>
          </cell>
          <cell r="KE156">
            <v>10.74443831</v>
          </cell>
          <cell r="KF156">
            <v>10.79809865</v>
          </cell>
          <cell r="KG156">
            <v>10.79809865</v>
          </cell>
          <cell r="KH156">
            <v>10.79809865</v>
          </cell>
          <cell r="LO156">
            <v>1895.8926289999999</v>
          </cell>
          <cell r="LP156">
            <v>1932.946563</v>
          </cell>
          <cell r="LQ156">
            <v>2118.3269770000002</v>
          </cell>
          <cell r="LR156">
            <v>2195.8130529999999</v>
          </cell>
          <cell r="LS156">
            <v>2316.4410109999999</v>
          </cell>
          <cell r="LT156">
            <v>2448.7909370000002</v>
          </cell>
          <cell r="LU156">
            <v>2429.9404909999998</v>
          </cell>
          <cell r="LV156">
            <v>2332.597812</v>
          </cell>
          <cell r="LW156">
            <v>2301.1366579999999</v>
          </cell>
          <cell r="LX156">
            <v>2184.5790360000001</v>
          </cell>
          <cell r="LY156">
            <v>1881.2866039999999</v>
          </cell>
          <cell r="LZ156">
            <v>1708.7535359999999</v>
          </cell>
          <cell r="MA156">
            <v>1586.505521</v>
          </cell>
          <cell r="MB156">
            <v>1667.9436989999999</v>
          </cell>
          <cell r="MC156">
            <v>1762.2013810000001</v>
          </cell>
          <cell r="MD156">
            <v>1812.75468</v>
          </cell>
          <cell r="ME156">
            <v>1808.1201980000001</v>
          </cell>
          <cell r="MF156">
            <v>1793.120649</v>
          </cell>
          <cell r="MG156">
            <v>1811.606164</v>
          </cell>
          <cell r="MH156">
            <v>1818.1512580000001</v>
          </cell>
          <cell r="MI156">
            <v>2053.801332</v>
          </cell>
          <cell r="MJ156">
            <v>2094.3384879999999</v>
          </cell>
          <cell r="MK156">
            <v>2128.1156209999999</v>
          </cell>
          <cell r="ML156">
            <v>2295.0815299999999</v>
          </cell>
          <cell r="MM156">
            <v>2223.9847159999999</v>
          </cell>
          <cell r="MN156">
            <v>2177.3131899999998</v>
          </cell>
          <cell r="MO156">
            <v>2210.5454549999999</v>
          </cell>
          <cell r="MP156">
            <v>2295.6305699999998</v>
          </cell>
          <cell r="MQ156">
            <v>2340.1397189999998</v>
          </cell>
          <cell r="MR156">
            <v>2311.4842800000001</v>
          </cell>
          <cell r="MS156">
            <v>2229.0923109999999</v>
          </cell>
          <cell r="MT156">
            <v>2172.534897</v>
          </cell>
          <cell r="OA156">
            <v>62.932699999999997</v>
          </cell>
          <cell r="OB156">
            <v>63.166499999999999</v>
          </cell>
          <cell r="OC156">
            <v>63.384700000000002</v>
          </cell>
          <cell r="OD156">
            <v>63.620100000000001</v>
          </cell>
          <cell r="OE156">
            <v>63.882100000000001</v>
          </cell>
          <cell r="OF156">
            <v>64.116</v>
          </cell>
          <cell r="OG156">
            <v>64.383899999999997</v>
          </cell>
          <cell r="OH156">
            <v>64.5625</v>
          </cell>
          <cell r="OI156">
            <v>64.792599999999993</v>
          </cell>
          <cell r="OJ156">
            <v>64.973500000000001</v>
          </cell>
          <cell r="OK156">
            <v>65.183400000000006</v>
          </cell>
          <cell r="OL156">
            <v>65.354100000000003</v>
          </cell>
          <cell r="OM156">
            <v>65.560199999999995</v>
          </cell>
          <cell r="ON156">
            <v>65.723600000000005</v>
          </cell>
          <cell r="OO156">
            <v>65.927099999999996</v>
          </cell>
          <cell r="OP156">
            <v>66.100099999999998</v>
          </cell>
          <cell r="OQ156">
            <v>66.295599999999993</v>
          </cell>
          <cell r="OR156">
            <v>66.285700000000006</v>
          </cell>
          <cell r="OS156">
            <v>66.695899999999995</v>
          </cell>
          <cell r="OT156">
            <v>66.798500000000004</v>
          </cell>
          <cell r="OU156">
            <v>67.1006</v>
          </cell>
          <cell r="OV156">
            <v>67.301299999999998</v>
          </cell>
          <cell r="OW156">
            <v>67.513599999999997</v>
          </cell>
          <cell r="OX156">
            <v>67.668099999999995</v>
          </cell>
          <cell r="OY156">
            <v>67.741299999999995</v>
          </cell>
          <cell r="OZ156">
            <v>68.131299999999996</v>
          </cell>
          <cell r="PA156">
            <v>68.367000000000004</v>
          </cell>
          <cell r="PB156">
            <v>68.582400000000007</v>
          </cell>
          <cell r="PC156">
            <v>68.785899999999998</v>
          </cell>
          <cell r="PD156">
            <v>69.032399999999996</v>
          </cell>
          <cell r="PE156">
            <v>68.791499999999999</v>
          </cell>
          <cell r="PF156">
            <v>68.930999999999997</v>
          </cell>
          <cell r="PG156">
            <v>6.5589199069999999</v>
          </cell>
          <cell r="PH156">
            <v>6.7554898259999998</v>
          </cell>
          <cell r="PI156">
            <v>7.1985502239999999</v>
          </cell>
          <cell r="PJ156">
            <v>7.6051998139999997</v>
          </cell>
          <cell r="PK156">
            <v>7.7975201609999996</v>
          </cell>
          <cell r="PL156">
            <v>7.7657181739999999</v>
          </cell>
          <cell r="PM156">
            <v>7.7339161870000002</v>
          </cell>
          <cell r="PN156">
            <v>7.7021142009999997</v>
          </cell>
          <cell r="PO156">
            <v>7.670312214</v>
          </cell>
          <cell r="PP156">
            <v>7.6385102270000003</v>
          </cell>
          <cell r="PQ156">
            <v>7.0327501300000002</v>
          </cell>
          <cell r="PR156">
            <v>7.7147898670000004</v>
          </cell>
          <cell r="PS156">
            <v>8.3968296050000006</v>
          </cell>
          <cell r="PT156">
            <v>8.5241562529999992</v>
          </cell>
          <cell r="PU156">
            <v>8.6514828999999995</v>
          </cell>
          <cell r="PV156">
            <v>8.7788095469999998</v>
          </cell>
          <cell r="PW156">
            <v>9.4020099639999994</v>
          </cell>
          <cell r="PX156">
            <v>9.6495599750000007</v>
          </cell>
          <cell r="PY156">
            <v>10.105686650000001</v>
          </cell>
          <cell r="PZ156">
            <v>10.561813320000001</v>
          </cell>
          <cell r="QA156">
            <v>11.017939999999999</v>
          </cell>
          <cell r="QB156">
            <v>11.021570000000001</v>
          </cell>
          <cell r="QC156">
            <v>10.76535</v>
          </cell>
          <cell r="QD156">
            <v>10.641991579999999</v>
          </cell>
          <cell r="QE156">
            <v>10.520046710000001</v>
          </cell>
          <cell r="QF156">
            <v>10.399499179999999</v>
          </cell>
          <cell r="QG156">
            <v>10.28033299</v>
          </cell>
          <cell r="QH156">
            <v>10.162532300000001</v>
          </cell>
          <cell r="QI156">
            <v>10.04608148</v>
          </cell>
          <cell r="QJ156">
            <v>9.9309650400000002</v>
          </cell>
          <cell r="QK156">
            <v>9.9309650400000002</v>
          </cell>
          <cell r="QL156">
            <v>9.9309650400000002</v>
          </cell>
          <cell r="RS156">
            <v>2552.2145099999998</v>
          </cell>
          <cell r="RT156">
            <v>2607.718038</v>
          </cell>
          <cell r="RU156">
            <v>2869.961382</v>
          </cell>
          <cell r="RV156">
            <v>2979.1314809999999</v>
          </cell>
          <cell r="RW156">
            <v>3152.5400850000001</v>
          </cell>
          <cell r="RX156">
            <v>3341.6023690000002</v>
          </cell>
          <cell r="RY156">
            <v>3319.8531560000001</v>
          </cell>
          <cell r="RZ156">
            <v>3187.9860140000001</v>
          </cell>
          <cell r="SA156">
            <v>3147.9938670000001</v>
          </cell>
          <cell r="SB156">
            <v>2986.5371209999998</v>
          </cell>
          <cell r="SC156">
            <v>2556.2500650000002</v>
          </cell>
          <cell r="SD156">
            <v>2308.4295999999999</v>
          </cell>
          <cell r="SE156">
            <v>2133.4391489999998</v>
          </cell>
          <cell r="SF156">
            <v>2240.4359789999999</v>
          </cell>
          <cell r="SG156">
            <v>2362.4670550000001</v>
          </cell>
          <cell r="SH156">
            <v>2426.4671450000001</v>
          </cell>
          <cell r="SI156">
            <v>2419.126409</v>
          </cell>
          <cell r="SJ156">
            <v>2396.9083129999999</v>
          </cell>
          <cell r="SK156">
            <v>2420.3145650000001</v>
          </cell>
          <cell r="SL156">
            <v>2418.3901989999999</v>
          </cell>
          <cell r="SM156">
            <v>2562.805828</v>
          </cell>
          <cell r="SN156">
            <v>2625.2778549999998</v>
          </cell>
          <cell r="SO156">
            <v>2674.4815440000002</v>
          </cell>
          <cell r="SP156">
            <v>2891.2583129999998</v>
          </cell>
          <cell r="SQ156">
            <v>2807.5621609999998</v>
          </cell>
          <cell r="SR156">
            <v>2753.3730679999999</v>
          </cell>
          <cell r="SS156">
            <v>2799.941456</v>
          </cell>
          <cell r="ST156">
            <v>2911.8786209999998</v>
          </cell>
          <cell r="SU156">
            <v>2972.1112840000001</v>
          </cell>
          <cell r="SV156">
            <v>2938.2079050000002</v>
          </cell>
          <cell r="SW156">
            <v>2838.725899</v>
          </cell>
          <cell r="SX156">
            <v>2777.232927</v>
          </cell>
          <cell r="SY156">
            <v>0.43</v>
          </cell>
          <cell r="TK156">
            <v>21.570886850000001</v>
          </cell>
          <cell r="TW156">
            <v>21.81818182</v>
          </cell>
          <cell r="UI156">
            <v>15.57766056</v>
          </cell>
          <cell r="UJ156">
            <v>15.24040127</v>
          </cell>
          <cell r="UK156">
            <v>14.9191246</v>
          </cell>
          <cell r="UL156">
            <v>14.718024249999999</v>
          </cell>
          <cell r="UM156">
            <v>14.83754253</v>
          </cell>
          <cell r="UN156">
            <v>14.044297220000001</v>
          </cell>
          <cell r="UO156">
            <v>13.66447735</v>
          </cell>
          <cell r="UP156">
            <v>13.36721706</v>
          </cell>
          <cell r="UQ156">
            <v>13.058228489999999</v>
          </cell>
          <cell r="UR156">
            <v>12.74255657</v>
          </cell>
          <cell r="US156">
            <v>12.59269142</v>
          </cell>
          <cell r="UT156">
            <v>12.07949352</v>
          </cell>
          <cell r="UU156">
            <v>22.82</v>
          </cell>
          <cell r="VG156">
            <v>26.315000000000001</v>
          </cell>
          <cell r="WZ156">
            <v>400</v>
          </cell>
          <cell r="XA156">
            <v>376</v>
          </cell>
          <cell r="XB156">
            <v>354</v>
          </cell>
          <cell r="XC156">
            <v>336</v>
          </cell>
          <cell r="XD156">
            <v>319</v>
          </cell>
          <cell r="XE156">
            <v>305</v>
          </cell>
          <cell r="XF156">
            <v>292</v>
          </cell>
          <cell r="XG156">
            <v>281</v>
          </cell>
          <cell r="XH156">
            <v>270</v>
          </cell>
          <cell r="XI156">
            <v>259</v>
          </cell>
          <cell r="XJ156">
            <v>245</v>
          </cell>
          <cell r="XK156">
            <v>233</v>
          </cell>
          <cell r="XL156">
            <v>222</v>
          </cell>
          <cell r="XM156">
            <v>210</v>
          </cell>
          <cell r="XN156">
            <v>199</v>
          </cell>
          <cell r="XO156">
            <v>188</v>
          </cell>
          <cell r="XP156">
            <v>177</v>
          </cell>
          <cell r="XQ156">
            <v>172</v>
          </cell>
          <cell r="XR156">
            <v>159</v>
          </cell>
          <cell r="XS156">
            <v>152</v>
          </cell>
          <cell r="XT156">
            <v>141</v>
          </cell>
          <cell r="XU156">
            <v>134</v>
          </cell>
          <cell r="XV156">
            <v>127</v>
          </cell>
          <cell r="XW156">
            <v>122</v>
          </cell>
          <cell r="XX156">
            <v>120</v>
          </cell>
          <cell r="XY156">
            <v>112</v>
          </cell>
          <cell r="XZ156">
            <v>108</v>
          </cell>
          <cell r="YA156">
            <v>104</v>
          </cell>
          <cell r="YB156">
            <v>104</v>
          </cell>
          <cell r="YC156">
            <v>104</v>
          </cell>
          <cell r="YD156">
            <v>104</v>
          </cell>
          <cell r="YE156">
            <v>104</v>
          </cell>
          <cell r="YF156">
            <v>93.248999999999995</v>
          </cell>
          <cell r="YG156">
            <v>90.936999999999998</v>
          </cell>
          <cell r="YH156">
            <v>88.355999999999995</v>
          </cell>
          <cell r="YI156">
            <v>86.741</v>
          </cell>
          <cell r="YJ156">
            <v>85.319000000000003</v>
          </cell>
          <cell r="YK156">
            <v>84.578999999999994</v>
          </cell>
          <cell r="YL156">
            <v>83.481999999999999</v>
          </cell>
          <cell r="YM156">
            <v>81.570999999999998</v>
          </cell>
          <cell r="YN156">
            <v>79.58</v>
          </cell>
          <cell r="YO156">
            <v>77.843000000000004</v>
          </cell>
          <cell r="YP156">
            <v>76.040000000000006</v>
          </cell>
          <cell r="YQ156">
            <v>73.52</v>
          </cell>
          <cell r="YR156">
            <v>71.432000000000002</v>
          </cell>
          <cell r="YS156">
            <v>69.841999999999999</v>
          </cell>
          <cell r="YT156">
            <v>67.822000000000003</v>
          </cell>
          <cell r="YU156">
            <v>65.94</v>
          </cell>
          <cell r="YV156">
            <v>65.418000000000006</v>
          </cell>
          <cell r="YW156">
            <v>64.302000000000007</v>
          </cell>
          <cell r="YX156">
            <v>63.481000000000002</v>
          </cell>
          <cell r="YY156">
            <v>63.100999999999999</v>
          </cell>
          <cell r="YZ156">
            <v>63.603000000000002</v>
          </cell>
          <cell r="ZA156">
            <v>64.144999999999996</v>
          </cell>
          <cell r="ZB156">
            <v>64.994</v>
          </cell>
          <cell r="ZC156">
            <v>65.796000000000006</v>
          </cell>
          <cell r="ZD156">
            <v>65.596999999999994</v>
          </cell>
          <cell r="ZE156">
            <v>64.55</v>
          </cell>
          <cell r="ZF156">
            <v>63.844000000000001</v>
          </cell>
          <cell r="ZG156">
            <v>63.314999999999998</v>
          </cell>
          <cell r="ZH156">
            <v>62.517000000000003</v>
          </cell>
          <cell r="ZI156">
            <v>61.363</v>
          </cell>
          <cell r="ZJ156">
            <v>60.728000000000002</v>
          </cell>
          <cell r="ZK156">
            <v>60.250999999999998</v>
          </cell>
          <cell r="ACF156">
            <v>2.0408163269999999</v>
          </cell>
          <cell r="ACG156">
            <v>2.0408163269999999</v>
          </cell>
          <cell r="ACH156">
            <v>2.0408163269999999</v>
          </cell>
          <cell r="ACI156">
            <v>2.0408163269999999</v>
          </cell>
          <cell r="ACJ156">
            <v>0</v>
          </cell>
          <cell r="ACK156">
            <v>0</v>
          </cell>
          <cell r="ACL156">
            <v>0</v>
          </cell>
          <cell r="ACM156">
            <v>0</v>
          </cell>
          <cell r="ACN156">
            <v>0</v>
          </cell>
          <cell r="ACO156">
            <v>0</v>
          </cell>
          <cell r="ACP156">
            <v>0</v>
          </cell>
          <cell r="ACQ156">
            <v>0</v>
          </cell>
          <cell r="ACR156">
            <v>0</v>
          </cell>
          <cell r="ACS156">
            <v>0</v>
          </cell>
          <cell r="ACT156">
            <v>2</v>
          </cell>
          <cell r="ACU156">
            <v>2</v>
          </cell>
          <cell r="ACV156">
            <v>2</v>
          </cell>
          <cell r="ACW156">
            <v>2</v>
          </cell>
          <cell r="ACX156">
            <v>2</v>
          </cell>
          <cell r="ACY156">
            <v>2</v>
          </cell>
          <cell r="ACZ156">
            <v>2.0408163269999999</v>
          </cell>
          <cell r="ADA156">
            <v>4.0816326529999998</v>
          </cell>
          <cell r="ADB156">
            <v>6.3829787229999999</v>
          </cell>
          <cell r="ADC156">
            <v>8</v>
          </cell>
          <cell r="ADL156">
            <v>97.959183670000002</v>
          </cell>
          <cell r="ADM156">
            <v>97.959183670000002</v>
          </cell>
          <cell r="ADN156">
            <v>97.959183670000002</v>
          </cell>
          <cell r="ADO156">
            <v>97.959183670000002</v>
          </cell>
          <cell r="ADP156">
            <v>100</v>
          </cell>
          <cell r="ADQ156">
            <v>100</v>
          </cell>
          <cell r="ADR156">
            <v>100</v>
          </cell>
          <cell r="ADS156">
            <v>100</v>
          </cell>
          <cell r="ADT156">
            <v>100</v>
          </cell>
          <cell r="ADU156">
            <v>100</v>
          </cell>
          <cell r="ADV156">
            <v>100</v>
          </cell>
          <cell r="ADW156">
            <v>100</v>
          </cell>
          <cell r="ADX156">
            <v>100</v>
          </cell>
          <cell r="ADY156">
            <v>100</v>
          </cell>
          <cell r="ADZ156">
            <v>98</v>
          </cell>
          <cell r="AEA156">
            <v>98</v>
          </cell>
          <cell r="AEB156">
            <v>98</v>
          </cell>
          <cell r="AEC156">
            <v>98</v>
          </cell>
          <cell r="AED156">
            <v>98</v>
          </cell>
          <cell r="AEE156">
            <v>98</v>
          </cell>
          <cell r="AEF156">
            <v>97.959183670000002</v>
          </cell>
          <cell r="AEG156">
            <v>95.918367349999997</v>
          </cell>
          <cell r="AEH156">
            <v>93.617021280000003</v>
          </cell>
          <cell r="AEI156">
            <v>92</v>
          </cell>
          <cell r="AEJ156">
            <v>84.284999999999997</v>
          </cell>
          <cell r="AEK156">
            <v>84.186999999999998</v>
          </cell>
          <cell r="AEL156">
            <v>83.897999999999996</v>
          </cell>
          <cell r="AEM156">
            <v>83.864999999999995</v>
          </cell>
          <cell r="AEN156">
            <v>83.683999999999997</v>
          </cell>
          <cell r="AEO156">
            <v>83.533000000000001</v>
          </cell>
          <cell r="AEP156">
            <v>83.569000000000003</v>
          </cell>
          <cell r="AEQ156">
            <v>83.694000000000003</v>
          </cell>
          <cell r="AER156">
            <v>83.724000000000004</v>
          </cell>
          <cell r="AES156">
            <v>83.822999999999993</v>
          </cell>
          <cell r="AET156">
            <v>84.406999999999996</v>
          </cell>
          <cell r="AEU156">
            <v>84.787000000000006</v>
          </cell>
          <cell r="AEV156">
            <v>84.986000000000004</v>
          </cell>
          <cell r="AEW156">
            <v>84.858999999999995</v>
          </cell>
          <cell r="AEX156">
            <v>84.784000000000006</v>
          </cell>
          <cell r="AEY156">
            <v>84.688999999999993</v>
          </cell>
          <cell r="AEZ156">
            <v>84.543000000000006</v>
          </cell>
          <cell r="AFA156">
            <v>84.387</v>
          </cell>
          <cell r="AFB156">
            <v>84.239000000000004</v>
          </cell>
          <cell r="AFC156">
            <v>84.477999999999994</v>
          </cell>
          <cell r="AFD156">
            <v>84.341999999999999</v>
          </cell>
          <cell r="AFE156">
            <v>84.025999999999996</v>
          </cell>
          <cell r="AFF156">
            <v>83.968999999999994</v>
          </cell>
          <cell r="AFG156">
            <v>83.959000000000003</v>
          </cell>
          <cell r="AFH156">
            <v>83.972999999999999</v>
          </cell>
          <cell r="AFI156">
            <v>83.977999999999994</v>
          </cell>
          <cell r="AFJ156">
            <v>83.960999999999999</v>
          </cell>
          <cell r="AFK156">
            <v>83.93</v>
          </cell>
          <cell r="AFL156">
            <v>83.894000000000005</v>
          </cell>
          <cell r="AFM156">
            <v>83.89</v>
          </cell>
          <cell r="AFN156">
            <v>83.051000000000002</v>
          </cell>
          <cell r="AFO156">
            <v>83.057000000000002</v>
          </cell>
          <cell r="AFP156">
            <v>87.930999999999997</v>
          </cell>
          <cell r="AFQ156">
            <v>87.926000000000002</v>
          </cell>
          <cell r="AFR156">
            <v>87.903000000000006</v>
          </cell>
          <cell r="AFS156">
            <v>87.9</v>
          </cell>
          <cell r="AFT156">
            <v>87.876999999999995</v>
          </cell>
          <cell r="AFU156">
            <v>87.853999999999999</v>
          </cell>
          <cell r="AFV156">
            <v>87.858999999999995</v>
          </cell>
          <cell r="AFW156">
            <v>87.878</v>
          </cell>
          <cell r="AFX156">
            <v>87.881</v>
          </cell>
          <cell r="AFY156">
            <v>87.894000000000005</v>
          </cell>
          <cell r="AFZ156">
            <v>87.938000000000002</v>
          </cell>
          <cell r="AGA156">
            <v>87.944999999999993</v>
          </cell>
          <cell r="AGB156">
            <v>87.944999999999993</v>
          </cell>
          <cell r="AGC156">
            <v>87.951999999999998</v>
          </cell>
          <cell r="AGD156">
            <v>87.956000000000003</v>
          </cell>
          <cell r="AGE156">
            <v>87.960999999999999</v>
          </cell>
          <cell r="AGF156">
            <v>87.962999999999994</v>
          </cell>
          <cell r="AGG156">
            <v>87.962999999999994</v>
          </cell>
          <cell r="AGH156">
            <v>87.96</v>
          </cell>
          <cell r="AGI156">
            <v>87.971999999999994</v>
          </cell>
          <cell r="AGJ156">
            <v>87.968999999999994</v>
          </cell>
          <cell r="AGK156">
            <v>87.950999999999993</v>
          </cell>
          <cell r="AGL156">
            <v>87.944999999999993</v>
          </cell>
          <cell r="AGM156">
            <v>87.941999999999993</v>
          </cell>
          <cell r="AGN156">
            <v>87.941999999999993</v>
          </cell>
          <cell r="AGO156">
            <v>87.941000000000003</v>
          </cell>
          <cell r="AGP156">
            <v>87.938999999999993</v>
          </cell>
          <cell r="AGQ156">
            <v>87.935000000000002</v>
          </cell>
          <cell r="AGR156">
            <v>87.930999999999997</v>
          </cell>
          <cell r="AGS156">
            <v>87.930999999999997</v>
          </cell>
          <cell r="AGT156">
            <v>87.135000000000005</v>
          </cell>
          <cell r="AGU156">
            <v>87.397999999999996</v>
          </cell>
          <cell r="AJI156">
            <v>0.46994542500000003</v>
          </cell>
          <cell r="AJJ156">
            <v>0.49114658</v>
          </cell>
          <cell r="AJK156">
            <v>0.48855285700000001</v>
          </cell>
          <cell r="AJL156">
            <v>0.50723997399999998</v>
          </cell>
          <cell r="AJM156">
            <v>0.52450605699999997</v>
          </cell>
          <cell r="AJN156">
            <v>0.53030914500000004</v>
          </cell>
          <cell r="AJO156">
            <v>0.53544704899999995</v>
          </cell>
          <cell r="AJP156">
            <v>0.53994878899999998</v>
          </cell>
          <cell r="AJQ156">
            <v>0.55332447699999998</v>
          </cell>
          <cell r="AJR156">
            <v>0.53831557900000004</v>
          </cell>
          <cell r="AJS156">
            <v>0.54160810400000003</v>
          </cell>
          <cell r="AJT156">
            <v>0.55313909400000005</v>
          </cell>
          <cell r="AJU156">
            <v>0.56378493100000004</v>
          </cell>
          <cell r="AJV156">
            <v>0.57375894000000005</v>
          </cell>
          <cell r="AJW156">
            <v>0.59929471599999995</v>
          </cell>
          <cell r="AJX156">
            <v>0.60038134300000001</v>
          </cell>
          <cell r="AJY156">
            <v>0.60169037000000003</v>
          </cell>
          <cell r="AJZ156">
            <v>0.61050693700000003</v>
          </cell>
          <cell r="AKA156">
            <v>0.61145104900000002</v>
          </cell>
          <cell r="AKB156">
            <v>0.61875340899999998</v>
          </cell>
          <cell r="AKC156">
            <v>0.62470991399999998</v>
          </cell>
          <cell r="AKD156">
            <v>0.63602334900000002</v>
          </cell>
          <cell r="AKE156">
            <v>0.62597223700000004</v>
          </cell>
          <cell r="AKF156">
            <v>0.65413346999999999</v>
          </cell>
          <cell r="AKG156">
            <v>0.56169612599999996</v>
          </cell>
          <cell r="AKH156">
            <v>0.48600771300000001</v>
          </cell>
          <cell r="AKI156">
            <v>0.46729454799999998</v>
          </cell>
          <cell r="AKJ156">
            <v>0.44932779299999998</v>
          </cell>
          <cell r="AKK156">
            <v>0.44337427600000001</v>
          </cell>
          <cell r="AKL156">
            <v>0.44543110600000002</v>
          </cell>
          <cell r="AKM156">
            <v>0.43497883199999998</v>
          </cell>
          <cell r="AKN156">
            <v>0.43497883199999998</v>
          </cell>
        </row>
        <row r="157">
          <cell r="A157" t="str">
            <v>Sierra Leone</v>
          </cell>
          <cell r="B157" t="str">
            <v>SLE</v>
          </cell>
          <cell r="C157" t="str">
            <v>Low</v>
          </cell>
          <cell r="D157" t="str">
            <v>SSA</v>
          </cell>
          <cell r="E157">
            <v>181</v>
          </cell>
          <cell r="F157">
            <v>0.312</v>
          </cell>
          <cell r="G157">
            <v>0.30499999999999999</v>
          </cell>
          <cell r="H157">
            <v>0.30499999999999999</v>
          </cell>
          <cell r="I157">
            <v>0.312</v>
          </cell>
          <cell r="J157">
            <v>0.312</v>
          </cell>
          <cell r="K157">
            <v>0.314</v>
          </cell>
          <cell r="L157">
            <v>0.312</v>
          </cell>
          <cell r="M157">
            <v>0.307</v>
          </cell>
          <cell r="N157">
            <v>0.30499999999999999</v>
          </cell>
          <cell r="O157">
            <v>0.30099999999999999</v>
          </cell>
          <cell r="P157">
            <v>0.318</v>
          </cell>
          <cell r="Q157">
            <v>0.33100000000000002</v>
          </cell>
          <cell r="R157">
            <v>0.34699999999999998</v>
          </cell>
          <cell r="S157">
            <v>0.35699999999999998</v>
          </cell>
          <cell r="T157">
            <v>0.36399999999999999</v>
          </cell>
          <cell r="U157">
            <v>0.372</v>
          </cell>
          <cell r="V157">
            <v>0.38200000000000001</v>
          </cell>
          <cell r="W157">
            <v>0.39700000000000002</v>
          </cell>
          <cell r="X157">
            <v>0.40899999999999997</v>
          </cell>
          <cell r="Y157">
            <v>0.42</v>
          </cell>
          <cell r="Z157">
            <v>0.42699999999999999</v>
          </cell>
          <cell r="AA157">
            <v>0.433</v>
          </cell>
          <cell r="AB157">
            <v>0.44700000000000001</v>
          </cell>
          <cell r="AC157">
            <v>0.45900000000000002</v>
          </cell>
          <cell r="AD157">
            <v>0.46100000000000002</v>
          </cell>
          <cell r="AE157">
            <v>0.45300000000000001</v>
          </cell>
          <cell r="AF157">
            <v>0.45700000000000002</v>
          </cell>
          <cell r="AG157">
            <v>0.46600000000000003</v>
          </cell>
          <cell r="AH157">
            <v>0.47</v>
          </cell>
          <cell r="AI157">
            <v>0.48</v>
          </cell>
          <cell r="AJ157">
            <v>0.47499999999999998</v>
          </cell>
          <cell r="AK157">
            <v>0.47699999999999998</v>
          </cell>
          <cell r="AL157">
            <v>44.056800000000003</v>
          </cell>
          <cell r="AM157">
            <v>43.506300000000003</v>
          </cell>
          <cell r="AN157">
            <v>43.621400000000001</v>
          </cell>
          <cell r="AO157">
            <v>43.593600000000002</v>
          </cell>
          <cell r="AP157">
            <v>42.924500000000002</v>
          </cell>
          <cell r="AQ157">
            <v>42.715699999999998</v>
          </cell>
          <cell r="AR157">
            <v>43.679900000000004</v>
          </cell>
          <cell r="AS157">
            <v>43.7149</v>
          </cell>
          <cell r="AT157">
            <v>42.789200000000001</v>
          </cell>
          <cell r="AU157">
            <v>42.071199999999997</v>
          </cell>
          <cell r="AV157">
            <v>45.0503</v>
          </cell>
          <cell r="AW157">
            <v>45.660699999999999</v>
          </cell>
          <cell r="AX157">
            <v>46.358600000000003</v>
          </cell>
          <cell r="AY157">
            <v>46.962800000000001</v>
          </cell>
          <cell r="AZ157">
            <v>47.577100000000002</v>
          </cell>
          <cell r="BA157">
            <v>48.237299999999998</v>
          </cell>
          <cell r="BB157">
            <v>49.323</v>
          </cell>
          <cell r="BC157">
            <v>50.365400000000001</v>
          </cell>
          <cell r="BD157">
            <v>51.5259</v>
          </cell>
          <cell r="BE157">
            <v>52.625599999999999</v>
          </cell>
          <cell r="BF157">
            <v>53.693199999999997</v>
          </cell>
          <cell r="BG157">
            <v>54.619799999999998</v>
          </cell>
          <cell r="BH157">
            <v>55.451000000000001</v>
          </cell>
          <cell r="BI157">
            <v>56.313200000000002</v>
          </cell>
          <cell r="BJ157">
            <v>56.393300000000004</v>
          </cell>
          <cell r="BK157">
            <v>57.189</v>
          </cell>
          <cell r="BL157">
            <v>58.404499999999999</v>
          </cell>
          <cell r="BM157">
            <v>58.651699999999998</v>
          </cell>
          <cell r="BN157">
            <v>59.795900000000003</v>
          </cell>
          <cell r="BO157">
            <v>60.254899999999999</v>
          </cell>
          <cell r="BP157">
            <v>59.763199999999998</v>
          </cell>
          <cell r="BQ157">
            <v>60.062399999999997</v>
          </cell>
          <cell r="BR157">
            <v>4.5061597820000001</v>
          </cell>
          <cell r="BS157">
            <v>4.2287697790000003</v>
          </cell>
          <cell r="BT157">
            <v>4.4411747930000001</v>
          </cell>
          <cell r="BU157">
            <v>4.6535798069999998</v>
          </cell>
          <cell r="BV157">
            <v>4.8659848209999996</v>
          </cell>
          <cell r="BW157">
            <v>5.0783898350000003</v>
          </cell>
          <cell r="BX157">
            <v>5.2907948490000001</v>
          </cell>
          <cell r="BY157">
            <v>5.5031998629999999</v>
          </cell>
          <cell r="BZ157">
            <v>5.7156048769999996</v>
          </cell>
          <cell r="CA157">
            <v>5.9280098920000004</v>
          </cell>
          <cell r="CB157">
            <v>6.1404149060000002</v>
          </cell>
          <cell r="CC157">
            <v>6.35281992</v>
          </cell>
          <cell r="CD157">
            <v>6.6107031860000003</v>
          </cell>
          <cell r="CE157">
            <v>6.8790548390000001</v>
          </cell>
          <cell r="CF157">
            <v>7.1582998289999997</v>
          </cell>
          <cell r="CG157">
            <v>7.4488803529999998</v>
          </cell>
          <cell r="CH157">
            <v>7.7512565599999999</v>
          </cell>
          <cell r="CI157">
            <v>8.0659072799999993</v>
          </cell>
          <cell r="CJ157">
            <v>8.3805580000000006</v>
          </cell>
          <cell r="CK157">
            <v>8.695208719</v>
          </cell>
          <cell r="CL157">
            <v>9.0098594389999995</v>
          </cell>
          <cell r="CM157">
            <v>9.0721459440000007</v>
          </cell>
          <cell r="CN157">
            <v>9.1344324500000003</v>
          </cell>
          <cell r="CO157">
            <v>9.1967189549999997</v>
          </cell>
          <cell r="CP157">
            <v>9.2590054609999992</v>
          </cell>
          <cell r="CQ157">
            <v>9.3212919660000004</v>
          </cell>
          <cell r="CR157">
            <v>9.3835784709999999</v>
          </cell>
          <cell r="CS157">
            <v>9.4458649769999994</v>
          </cell>
          <cell r="CT157">
            <v>9.509414262</v>
          </cell>
          <cell r="CU157">
            <v>9.5733910899999994</v>
          </cell>
          <cell r="CV157">
            <v>9.5733910899999994</v>
          </cell>
          <cell r="CW157">
            <v>9.5733910899999994</v>
          </cell>
          <cell r="CX157">
            <v>1.9026864290000001</v>
          </cell>
          <cell r="CY157">
            <v>1.9942080550000001</v>
          </cell>
          <cell r="CZ157">
            <v>2.08572968</v>
          </cell>
          <cell r="DA157">
            <v>2.1772513060000001</v>
          </cell>
          <cell r="DB157">
            <v>2.2687729320000001</v>
          </cell>
          <cell r="DC157">
            <v>2.360294557</v>
          </cell>
          <cell r="DD157">
            <v>2.4421823279999999</v>
          </cell>
          <cell r="DE157">
            <v>2.5240700980000002</v>
          </cell>
          <cell r="DF157">
            <v>2.605957868</v>
          </cell>
          <cell r="DG157">
            <v>2.6878456389999998</v>
          </cell>
          <cell r="DH157">
            <v>2.7697334090000001</v>
          </cell>
          <cell r="DI157">
            <v>2.8612550350000001</v>
          </cell>
          <cell r="DJ157">
            <v>2.9527766610000001</v>
          </cell>
          <cell r="DK157">
            <v>3.0442982860000001</v>
          </cell>
          <cell r="DL157">
            <v>3.1358199120000001</v>
          </cell>
          <cell r="DM157">
            <v>3.2273415380000001</v>
          </cell>
          <cell r="DN157">
            <v>3.3188631630000001</v>
          </cell>
          <cell r="DO157">
            <v>3.4103847890000001</v>
          </cell>
          <cell r="DP157">
            <v>3.5019064150000001</v>
          </cell>
          <cell r="DQ157">
            <v>3.59342804</v>
          </cell>
          <cell r="DR157">
            <v>3.6849496660000001</v>
          </cell>
          <cell r="DS157">
            <v>3.7668374359999999</v>
          </cell>
          <cell r="DT157">
            <v>3.8487252070000002</v>
          </cell>
          <cell r="DU157">
            <v>3.930612977</v>
          </cell>
          <cell r="DV157">
            <v>4.0125007479999999</v>
          </cell>
          <cell r="DW157">
            <v>4.0943885179999997</v>
          </cell>
          <cell r="DX157">
            <v>4.2148117100000002</v>
          </cell>
          <cell r="DY157">
            <v>4.3352349009999998</v>
          </cell>
          <cell r="DZ157">
            <v>4.4556580930000003</v>
          </cell>
          <cell r="EA157">
            <v>4.5760812849999999</v>
          </cell>
          <cell r="EB157">
            <v>4.5760812849999999</v>
          </cell>
          <cell r="EC157">
            <v>4.5760812849999999</v>
          </cell>
          <cell r="ED157">
            <v>1763.8285189999999</v>
          </cell>
          <cell r="EE157">
            <v>1666.299127</v>
          </cell>
          <cell r="EF157">
            <v>1452.9892729999999</v>
          </cell>
          <cell r="EG157">
            <v>1546.3601880000001</v>
          </cell>
          <cell r="EH157">
            <v>1493.0729670000001</v>
          </cell>
          <cell r="EI157">
            <v>1444.084462</v>
          </cell>
          <cell r="EJ157">
            <v>1113.384922</v>
          </cell>
          <cell r="EK157">
            <v>926.07859069999995</v>
          </cell>
          <cell r="EL157">
            <v>879.15463179999995</v>
          </cell>
          <cell r="EM157">
            <v>806.21768029999998</v>
          </cell>
          <cell r="EN157">
            <v>819.15000210000005</v>
          </cell>
          <cell r="EO157">
            <v>932.69775019999997</v>
          </cell>
          <cell r="EP157">
            <v>1130.6805549999999</v>
          </cell>
          <cell r="EQ157">
            <v>1185.348383</v>
          </cell>
          <cell r="ER157">
            <v>1205.8799059999999</v>
          </cell>
          <cell r="ES157">
            <v>1211.771121</v>
          </cell>
          <cell r="ET157">
            <v>1227.106268</v>
          </cell>
          <cell r="EU157">
            <v>1379.9308559999999</v>
          </cell>
          <cell r="EV157">
            <v>1458.4746479999999</v>
          </cell>
          <cell r="EW157">
            <v>1486.2209760000001</v>
          </cell>
          <cell r="EX157">
            <v>1424.126763</v>
          </cell>
          <cell r="EY157">
            <v>1442.71507</v>
          </cell>
          <cell r="EZ157">
            <v>1702.5152399999999</v>
          </cell>
          <cell r="FA157">
            <v>1935.470065</v>
          </cell>
          <cell r="FB157">
            <v>1949.7251289999999</v>
          </cell>
          <cell r="FC157">
            <v>1525.2067010000001</v>
          </cell>
          <cell r="FD157">
            <v>1430.636491</v>
          </cell>
          <cell r="FE157">
            <v>1594.30889</v>
          </cell>
          <cell r="FF157">
            <v>1528.635626</v>
          </cell>
          <cell r="FG157">
            <v>1684.496721</v>
          </cell>
          <cell r="FH157">
            <v>1604.3800839999999</v>
          </cell>
          <cell r="FI157">
            <v>1621.512579</v>
          </cell>
          <cell r="FJ157">
            <v>5</v>
          </cell>
          <cell r="FK157">
            <v>0.72499999999999998</v>
          </cell>
          <cell r="FL157">
            <v>0.73199999999999998</v>
          </cell>
          <cell r="FM157">
            <v>0.73699999999999999</v>
          </cell>
          <cell r="FN157">
            <v>0.74299999999999999</v>
          </cell>
          <cell r="FO157">
            <v>0.749</v>
          </cell>
          <cell r="FP157">
            <v>0.75900000000000001</v>
          </cell>
          <cell r="FQ157">
            <v>0.754</v>
          </cell>
          <cell r="FR157">
            <v>0.76</v>
          </cell>
          <cell r="FS157">
            <v>0.78200000000000003</v>
          </cell>
          <cell r="FT157">
            <v>0.81799999999999995</v>
          </cell>
          <cell r="FU157">
            <v>0.77700000000000002</v>
          </cell>
          <cell r="FV157">
            <v>0.78600000000000003</v>
          </cell>
          <cell r="FW157">
            <v>0.79200000000000004</v>
          </cell>
          <cell r="FX157">
            <v>0.79900000000000004</v>
          </cell>
          <cell r="FY157">
            <v>0.80400000000000005</v>
          </cell>
          <cell r="FZ157">
            <v>0.81</v>
          </cell>
          <cell r="GA157">
            <v>0.81699999999999995</v>
          </cell>
          <cell r="GB157">
            <v>0.83</v>
          </cell>
          <cell r="GC157">
            <v>0.83899999999999997</v>
          </cell>
          <cell r="GD157">
            <v>0.84699999999999998</v>
          </cell>
          <cell r="GE157">
            <v>0.86099999999999999</v>
          </cell>
          <cell r="GF157">
            <v>0.86699999999999999</v>
          </cell>
          <cell r="GG157">
            <v>0.872</v>
          </cell>
          <cell r="GH157">
            <v>0.876</v>
          </cell>
          <cell r="GI157">
            <v>0.878</v>
          </cell>
          <cell r="GJ157">
            <v>0.88</v>
          </cell>
          <cell r="GK157">
            <v>0.88400000000000001</v>
          </cell>
          <cell r="GL157">
            <v>0.88700000000000001</v>
          </cell>
          <cell r="GM157">
            <v>0.86699999999999999</v>
          </cell>
          <cell r="GN157">
            <v>0.89500000000000002</v>
          </cell>
          <cell r="GO157">
            <v>0.89400000000000002</v>
          </cell>
          <cell r="GP157">
            <v>0.89300000000000002</v>
          </cell>
          <cell r="GQ157">
            <v>0.25492046600000001</v>
          </cell>
          <cell r="GR157">
            <v>0.25638415399999998</v>
          </cell>
          <cell r="GS157">
            <v>0.25726813399999998</v>
          </cell>
          <cell r="GT157">
            <v>0.26385487600000002</v>
          </cell>
          <cell r="GU157">
            <v>0.26518192299999999</v>
          </cell>
          <cell r="GV157">
            <v>0.26878365900000001</v>
          </cell>
          <cell r="GW157">
            <v>0.26606243000000002</v>
          </cell>
          <cell r="GX157">
            <v>0.263796276</v>
          </cell>
          <cell r="GY157">
            <v>0.26573488200000001</v>
          </cell>
          <cell r="GZ157">
            <v>0.26939261399999997</v>
          </cell>
          <cell r="HA157">
            <v>0.27732010400000001</v>
          </cell>
          <cell r="HB157">
            <v>0.29073851000000001</v>
          </cell>
          <cell r="HC157">
            <v>0.30678299999999997</v>
          </cell>
          <cell r="HD157">
            <v>0.316662465</v>
          </cell>
          <cell r="HE157">
            <v>0.32489867300000003</v>
          </cell>
          <cell r="HF157">
            <v>0.33321100799999998</v>
          </cell>
          <cell r="HG157">
            <v>0.34396922899999999</v>
          </cell>
          <cell r="HH157">
            <v>0.36068410499999998</v>
          </cell>
          <cell r="HI157">
            <v>0.3745212</v>
          </cell>
          <cell r="HJ157">
            <v>0.38604519300000001</v>
          </cell>
          <cell r="HK157">
            <v>0.396218609</v>
          </cell>
          <cell r="HL157">
            <v>0.40372428199999999</v>
          </cell>
          <cell r="HM157">
            <v>0.41796076199999999</v>
          </cell>
          <cell r="HN157">
            <v>0.430403706</v>
          </cell>
          <cell r="HO157">
            <v>0.43313169000000001</v>
          </cell>
          <cell r="HP157">
            <v>0.42598537400000003</v>
          </cell>
          <cell r="HQ157">
            <v>0.43029701300000001</v>
          </cell>
          <cell r="HR157">
            <v>0.43981163499999998</v>
          </cell>
          <cell r="HS157">
            <v>0.43748330000000002</v>
          </cell>
          <cell r="HT157">
            <v>0.45491831199999999</v>
          </cell>
          <cell r="HU157">
            <v>0.45028814</v>
          </cell>
          <cell r="HV157">
            <v>0.451696771</v>
          </cell>
          <cell r="HW157">
            <v>45.104999999999997</v>
          </cell>
          <cell r="HX157">
            <v>44.715200000000003</v>
          </cell>
          <cell r="HY157">
            <v>44.895800000000001</v>
          </cell>
          <cell r="HZ157">
            <v>44.832500000000003</v>
          </cell>
          <cell r="IA157">
            <v>44.275700000000001</v>
          </cell>
          <cell r="IB157">
            <v>44.281599999999997</v>
          </cell>
          <cell r="IC157">
            <v>44.775599999999997</v>
          </cell>
          <cell r="ID157">
            <v>44.856999999999999</v>
          </cell>
          <cell r="IE157">
            <v>44.684699999999999</v>
          </cell>
          <cell r="IF157">
            <v>45.378900000000002</v>
          </cell>
          <cell r="IG157">
            <v>45.979799999999997</v>
          </cell>
          <cell r="IH157">
            <v>46.602400000000003</v>
          </cell>
          <cell r="II157">
            <v>47.127200000000002</v>
          </cell>
          <cell r="IJ157">
            <v>47.709600000000002</v>
          </cell>
          <cell r="IK157">
            <v>48.235199999999999</v>
          </cell>
          <cell r="IL157">
            <v>48.848199999999999</v>
          </cell>
          <cell r="IM157">
            <v>49.865200000000002</v>
          </cell>
          <cell r="IN157">
            <v>51.037399999999998</v>
          </cell>
          <cell r="IO157">
            <v>52.251199999999997</v>
          </cell>
          <cell r="IP157">
            <v>53.363300000000002</v>
          </cell>
          <cell r="IQ157">
            <v>54.489800000000002</v>
          </cell>
          <cell r="IR157">
            <v>55.4407</v>
          </cell>
          <cell r="IS157">
            <v>56.320700000000002</v>
          </cell>
          <cell r="IT157">
            <v>57.260199999999998</v>
          </cell>
          <cell r="IU157">
            <v>57.337000000000003</v>
          </cell>
          <cell r="IV157">
            <v>58.202100000000002</v>
          </cell>
          <cell r="IW157">
            <v>59.555599999999998</v>
          </cell>
          <cell r="IX157">
            <v>59.7941</v>
          </cell>
          <cell r="IY157">
            <v>61.167900000000003</v>
          </cell>
          <cell r="IZ157">
            <v>61.554499999999997</v>
          </cell>
          <cell r="JA157">
            <v>61.116399999999999</v>
          </cell>
          <cell r="JB157">
            <v>61.354300000000002</v>
          </cell>
          <cell r="JC157">
            <v>2.8680145239999999</v>
          </cell>
          <cell r="JD157">
            <v>3.0379196390000001</v>
          </cell>
          <cell r="JE157">
            <v>3.217890165</v>
          </cell>
          <cell r="JF157">
            <v>3.4085223930000002</v>
          </cell>
          <cell r="JG157">
            <v>3.6104479340000002</v>
          </cell>
          <cell r="JH157">
            <v>3.8243358220000001</v>
          </cell>
          <cell r="JI157">
            <v>4.0508947219999998</v>
          </cell>
          <cell r="JJ157">
            <v>4.290875282</v>
          </cell>
          <cell r="JK157">
            <v>4.5450726189999999</v>
          </cell>
          <cell r="JL157">
            <v>4.8143289559999998</v>
          </cell>
          <cell r="JM157">
            <v>5.0995364070000004</v>
          </cell>
          <cell r="JN157">
            <v>5.4016399379999998</v>
          </cell>
          <cell r="JO157">
            <v>5.7216404980000002</v>
          </cell>
          <cell r="JP157">
            <v>6.0605983290000003</v>
          </cell>
          <cell r="JQ157">
            <v>6.419636487</v>
          </cell>
          <cell r="JR157">
            <v>6.799944558</v>
          </cell>
          <cell r="JS157">
            <v>7.202782601</v>
          </cell>
          <cell r="JT157">
            <v>7.6294853219999998</v>
          </cell>
          <cell r="JU157">
            <v>8.0561880430000006</v>
          </cell>
          <cell r="JV157">
            <v>8.4828907640000004</v>
          </cell>
          <cell r="JW157">
            <v>8.9095934850000003</v>
          </cell>
          <cell r="JX157">
            <v>9.0556283779999998</v>
          </cell>
          <cell r="JY157">
            <v>9.1178014790000006</v>
          </cell>
          <cell r="JZ157">
            <v>9.1799745799999997</v>
          </cell>
          <cell r="KA157">
            <v>9.2421476810000005</v>
          </cell>
          <cell r="KB157">
            <v>9.3043207819999996</v>
          </cell>
          <cell r="KC157">
            <v>9.3664938830000004</v>
          </cell>
          <cell r="KD157">
            <v>9.4286669829999994</v>
          </cell>
          <cell r="KE157">
            <v>9.4921005649999994</v>
          </cell>
          <cell r="KF157">
            <v>9.5559609109999997</v>
          </cell>
          <cell r="KG157">
            <v>9.5559609109999997</v>
          </cell>
          <cell r="KH157">
            <v>9.5559609109999997</v>
          </cell>
          <cell r="KI157">
            <v>1.075190606</v>
          </cell>
          <cell r="KJ157">
            <v>1.1346692350000001</v>
          </cell>
          <cell r="KK157">
            <v>1.1941478649999999</v>
          </cell>
          <cell r="KL157">
            <v>1.2536264939999999</v>
          </cell>
          <cell r="KM157">
            <v>1.3131051229999999</v>
          </cell>
          <cell r="KN157">
            <v>1.3725837519999999</v>
          </cell>
          <cell r="KO157">
            <v>1.448075859</v>
          </cell>
          <cell r="KP157">
            <v>1.523567965</v>
          </cell>
          <cell r="KQ157">
            <v>1.5990600720000001</v>
          </cell>
          <cell r="KR157">
            <v>1.6745521779999999</v>
          </cell>
          <cell r="KS157">
            <v>1.7500442839999999</v>
          </cell>
          <cell r="KT157">
            <v>1.814098193</v>
          </cell>
          <cell r="KU157">
            <v>1.878152101</v>
          </cell>
          <cell r="KV157">
            <v>1.94220601</v>
          </cell>
          <cell r="KW157">
            <v>2.006259918</v>
          </cell>
          <cell r="KX157">
            <v>2.0703138270000001</v>
          </cell>
          <cell r="KY157">
            <v>2.1503812120000001</v>
          </cell>
          <cell r="KZ157">
            <v>2.2304485980000002</v>
          </cell>
          <cell r="LA157">
            <v>2.3105159830000002</v>
          </cell>
          <cell r="LB157">
            <v>2.3905833689999998</v>
          </cell>
          <cell r="LC157">
            <v>2.4706507539999998</v>
          </cell>
          <cell r="LD157">
            <v>2.5713068959999998</v>
          </cell>
          <cell r="LE157">
            <v>2.6719630379999999</v>
          </cell>
          <cell r="LF157">
            <v>2.77261918</v>
          </cell>
          <cell r="LG157">
            <v>2.873275322</v>
          </cell>
          <cell r="LH157">
            <v>2.9739314640000001</v>
          </cell>
          <cell r="LI157">
            <v>3.0997516410000001</v>
          </cell>
          <cell r="LJ157">
            <v>3.2255718180000001</v>
          </cell>
          <cell r="LK157">
            <v>3.3513919959999998</v>
          </cell>
          <cell r="LL157">
            <v>3.4772121729999999</v>
          </cell>
          <cell r="LM157">
            <v>3.4772121729999999</v>
          </cell>
          <cell r="LN157">
            <v>3.4772121729999999</v>
          </cell>
          <cell r="LO157">
            <v>1533.4401310000001</v>
          </cell>
          <cell r="LP157">
            <v>1445.6417510000001</v>
          </cell>
          <cell r="LQ157">
            <v>1258.394771</v>
          </cell>
          <cell r="LR157">
            <v>1337.768865</v>
          </cell>
          <cell r="LS157">
            <v>1290.9259790000001</v>
          </cell>
          <cell r="LT157">
            <v>1247.8900550000001</v>
          </cell>
          <cell r="LU157">
            <v>960.90209749999997</v>
          </cell>
          <cell r="LV157">
            <v>799.35993269999994</v>
          </cell>
          <cell r="LW157">
            <v>759.19660399999998</v>
          </cell>
          <cell r="LX157">
            <v>695.79142379999996</v>
          </cell>
          <cell r="LY157">
            <v>705.99083399999995</v>
          </cell>
          <cell r="LZ157">
            <v>803.81616069999995</v>
          </cell>
          <cell r="MA157">
            <v>974.94758709999996</v>
          </cell>
          <cell r="MB157">
            <v>1022.958638</v>
          </cell>
          <cell r="MC157">
            <v>1036.774805</v>
          </cell>
          <cell r="MD157">
            <v>1041.036445</v>
          </cell>
          <cell r="ME157">
            <v>1053.6139470000001</v>
          </cell>
          <cell r="MF157">
            <v>1183.975639</v>
          </cell>
          <cell r="MG157">
            <v>1250.262238</v>
          </cell>
          <cell r="MH157">
            <v>1272.87689</v>
          </cell>
          <cell r="MI157">
            <v>1263.729797</v>
          </cell>
          <cell r="MJ157">
            <v>1279.198361</v>
          </cell>
          <cell r="MK157">
            <v>1508.343478</v>
          </cell>
          <cell r="ML157">
            <v>1713.2433020000001</v>
          </cell>
          <cell r="MM157">
            <v>1724.119702</v>
          </cell>
          <cell r="MN157">
            <v>1353.7733020000001</v>
          </cell>
          <cell r="MO157">
            <v>1274.5363460000001</v>
          </cell>
          <cell r="MP157">
            <v>1425.491111</v>
          </cell>
          <cell r="MQ157">
            <v>1196.750777</v>
          </cell>
          <cell r="MR157">
            <v>1518.1479999999999</v>
          </cell>
          <cell r="MS157">
            <v>1440.8092779999999</v>
          </cell>
          <cell r="MT157">
            <v>1453.292817</v>
          </cell>
          <cell r="MU157">
            <v>0.351729597</v>
          </cell>
          <cell r="MV157">
            <v>0.350255233</v>
          </cell>
          <cell r="MW157">
            <v>0.348873092</v>
          </cell>
          <cell r="MX157">
            <v>0.35533599300000002</v>
          </cell>
          <cell r="MY157">
            <v>0.35396295799999999</v>
          </cell>
          <cell r="MZ157">
            <v>0.35431100799999998</v>
          </cell>
          <cell r="NA157">
            <v>0.35272325500000001</v>
          </cell>
          <cell r="NB157">
            <v>0.34697834700000002</v>
          </cell>
          <cell r="NC157">
            <v>0.33988054000000001</v>
          </cell>
          <cell r="ND157">
            <v>0.329335196</v>
          </cell>
          <cell r="NE157">
            <v>0.35684463100000002</v>
          </cell>
          <cell r="NF157">
            <v>0.36989320399999998</v>
          </cell>
          <cell r="NG157">
            <v>0.38730008599999999</v>
          </cell>
          <cell r="NH157">
            <v>0.39622552</v>
          </cell>
          <cell r="NI157">
            <v>0.40419023900000001</v>
          </cell>
          <cell r="NJ157">
            <v>0.411453864</v>
          </cell>
          <cell r="NK157">
            <v>0.42086990699999999</v>
          </cell>
          <cell r="NL157">
            <v>0.43481534500000002</v>
          </cell>
          <cell r="NM157">
            <v>0.44635207100000002</v>
          </cell>
          <cell r="NN157">
            <v>0.45583383199999999</v>
          </cell>
          <cell r="NO157">
            <v>0.46000793099999998</v>
          </cell>
          <cell r="NP157">
            <v>0.46545493199999999</v>
          </cell>
          <cell r="NQ157">
            <v>0.47933242300000001</v>
          </cell>
          <cell r="NR157">
            <v>0.491049652</v>
          </cell>
          <cell r="NS157">
            <v>0.49323765800000002</v>
          </cell>
          <cell r="NT157">
            <v>0.48400111499999998</v>
          </cell>
          <cell r="NU157">
            <v>0.486558037</v>
          </cell>
          <cell r="NV157">
            <v>0.49569380099999999</v>
          </cell>
          <cell r="NW157">
            <v>0.50458053999999997</v>
          </cell>
          <cell r="NX157">
            <v>0.50842845999999997</v>
          </cell>
          <cell r="NY157">
            <v>0.50355736799999995</v>
          </cell>
          <cell r="NZ157">
            <v>0.50571950799999998</v>
          </cell>
          <cell r="OA157">
            <v>42.996499999999997</v>
          </cell>
          <cell r="OB157">
            <v>42.2971</v>
          </cell>
          <cell r="OC157">
            <v>42.351700000000001</v>
          </cell>
          <cell r="OD157">
            <v>42.357500000000002</v>
          </cell>
          <cell r="OE157">
            <v>41.588000000000001</v>
          </cell>
          <cell r="OF157">
            <v>41.186799999999998</v>
          </cell>
          <cell r="OG157">
            <v>42.576900000000002</v>
          </cell>
          <cell r="OH157">
            <v>42.569400000000002</v>
          </cell>
          <cell r="OI157">
            <v>40.9754</v>
          </cell>
          <cell r="OJ157">
            <v>39.117400000000004</v>
          </cell>
          <cell r="OK157">
            <v>44.096600000000002</v>
          </cell>
          <cell r="OL157">
            <v>44.694899999999997</v>
          </cell>
          <cell r="OM157">
            <v>45.556699999999999</v>
          </cell>
          <cell r="ON157">
            <v>46.1815</v>
          </cell>
          <cell r="OO157">
            <v>46.881100000000004</v>
          </cell>
          <cell r="OP157">
            <v>47.5869</v>
          </cell>
          <cell r="OQ157">
            <v>48.7395</v>
          </cell>
          <cell r="OR157">
            <v>49.656300000000002</v>
          </cell>
          <cell r="OS157">
            <v>50.764699999999998</v>
          </cell>
          <cell r="OT157">
            <v>51.8521</v>
          </cell>
          <cell r="OU157">
            <v>52.862699999999997</v>
          </cell>
          <cell r="OV157">
            <v>53.765999999999998</v>
          </cell>
          <cell r="OW157">
            <v>54.550199999999997</v>
          </cell>
          <cell r="OX157">
            <v>55.337899999999998</v>
          </cell>
          <cell r="OY157">
            <v>55.4223</v>
          </cell>
          <cell r="OZ157">
            <v>56.151200000000003</v>
          </cell>
          <cell r="PA157">
            <v>57.234699999999997</v>
          </cell>
          <cell r="PB157">
            <v>57.490699999999997</v>
          </cell>
          <cell r="PC157">
            <v>58.418599999999998</v>
          </cell>
          <cell r="PD157">
            <v>58.941400000000002</v>
          </cell>
          <cell r="PE157">
            <v>58.404499999999999</v>
          </cell>
          <cell r="PF157">
            <v>58.758200000000002</v>
          </cell>
          <cell r="PG157">
            <v>5.3871237780000003</v>
          </cell>
          <cell r="PH157">
            <v>5.538346604</v>
          </cell>
          <cell r="PI157">
            <v>5.6938144299999998</v>
          </cell>
          <cell r="PJ157">
            <v>5.8536464190000004</v>
          </cell>
          <cell r="PK157">
            <v>6.0179650779999996</v>
          </cell>
          <cell r="PL157">
            <v>6.1868963519999998</v>
          </cell>
          <cell r="PM157">
            <v>6.3605697240000003</v>
          </cell>
          <cell r="PN157">
            <v>6.539118309</v>
          </cell>
          <cell r="PO157">
            <v>6.7226789599999996</v>
          </cell>
          <cell r="PP157">
            <v>6.9113923719999999</v>
          </cell>
          <cell r="PQ157">
            <v>7.1054031889999996</v>
          </cell>
          <cell r="PR157">
            <v>7.3048601150000003</v>
          </cell>
          <cell r="PS157">
            <v>7.5099160290000002</v>
          </cell>
          <cell r="PT157">
            <v>7.7207280999999996</v>
          </cell>
          <cell r="PU157">
            <v>7.9374579120000002</v>
          </cell>
          <cell r="PV157">
            <v>8.1602715809999999</v>
          </cell>
          <cell r="PW157">
            <v>8.3893398890000004</v>
          </cell>
          <cell r="PX157">
            <v>8.6248384110000007</v>
          </cell>
          <cell r="PY157">
            <v>8.8603369319999992</v>
          </cell>
          <cell r="PZ157">
            <v>9.0958354539999995</v>
          </cell>
          <cell r="QA157">
            <v>9.3313339749999997</v>
          </cell>
          <cell r="QB157">
            <v>9.3416268119999994</v>
          </cell>
          <cell r="QC157">
            <v>9.4057634889999999</v>
          </cell>
          <cell r="QD157">
            <v>9.4699001650000003</v>
          </cell>
          <cell r="QE157">
            <v>9.5340368410000007</v>
          </cell>
          <cell r="QF157">
            <v>9.5981735179999994</v>
          </cell>
          <cell r="QG157">
            <v>9.6623101939999998</v>
          </cell>
          <cell r="QH157">
            <v>9.7264468700000002</v>
          </cell>
          <cell r="QI157">
            <v>9.7918838370000003</v>
          </cell>
          <cell r="QJ157">
            <v>9.8577610450000002</v>
          </cell>
          <cell r="QK157">
            <v>9.8577610450000002</v>
          </cell>
          <cell r="QL157">
            <v>9.8577610450000002</v>
          </cell>
          <cell r="QM157">
            <v>2.867184349</v>
          </cell>
          <cell r="QN157">
            <v>2.994614764</v>
          </cell>
          <cell r="QO157">
            <v>3.1220451800000002</v>
          </cell>
          <cell r="QP157">
            <v>3.2494755949999998</v>
          </cell>
          <cell r="QQ157">
            <v>3.376906011</v>
          </cell>
          <cell r="QR157">
            <v>3.5043364260000001</v>
          </cell>
          <cell r="QS157">
            <v>3.5935377169999998</v>
          </cell>
          <cell r="QT157">
            <v>3.682739008</v>
          </cell>
          <cell r="QU157">
            <v>3.7719402990000002</v>
          </cell>
          <cell r="QV157">
            <v>3.8611415899999999</v>
          </cell>
          <cell r="QW157">
            <v>3.9503428810000001</v>
          </cell>
          <cell r="QX157">
            <v>4.0752246879999996</v>
          </cell>
          <cell r="QY157">
            <v>4.200106495</v>
          </cell>
          <cell r="QZ157">
            <v>4.3249883020000004</v>
          </cell>
          <cell r="RA157">
            <v>4.44987011</v>
          </cell>
          <cell r="RB157">
            <v>4.5747519170000004</v>
          </cell>
          <cell r="RC157">
            <v>4.6766962489999999</v>
          </cell>
          <cell r="RD157">
            <v>4.7786405820000004</v>
          </cell>
          <cell r="RE157">
            <v>4.8805849139999999</v>
          </cell>
          <cell r="RF157">
            <v>4.9825292460000004</v>
          </cell>
          <cell r="RG157">
            <v>5.084473579</v>
          </cell>
          <cell r="RH157">
            <v>5.1430915700000002</v>
          </cell>
          <cell r="RI157">
            <v>5.2017095610000004</v>
          </cell>
          <cell r="RJ157">
            <v>5.2603275519999997</v>
          </cell>
          <cell r="RK157">
            <v>5.3189455429999999</v>
          </cell>
          <cell r="RL157">
            <v>5.3775635340000001</v>
          </cell>
          <cell r="RM157">
            <v>5.4871536919999997</v>
          </cell>
          <cell r="RN157">
            <v>5.5967438490000001</v>
          </cell>
          <cell r="RO157">
            <v>5.7063340059999996</v>
          </cell>
          <cell r="RP157">
            <v>5.8159241640000001</v>
          </cell>
          <cell r="RQ157">
            <v>5.8159241640000001</v>
          </cell>
          <cell r="RR157">
            <v>5.8159241640000001</v>
          </cell>
          <cell r="RS157">
            <v>1998.235821</v>
          </cell>
          <cell r="RT157">
            <v>1890.6107890000001</v>
          </cell>
          <cell r="RU157">
            <v>1650.6571719999999</v>
          </cell>
          <cell r="RV157">
            <v>1758.095086</v>
          </cell>
          <cell r="RW157">
            <v>1698.1351420000001</v>
          </cell>
          <cell r="RX157">
            <v>1643.032526</v>
          </cell>
          <cell r="RY157">
            <v>1267.9254470000001</v>
          </cell>
          <cell r="RZ157">
            <v>1054.404949</v>
          </cell>
          <cell r="SA157">
            <v>1000.608172</v>
          </cell>
          <cell r="SB157">
            <v>918.15754240000001</v>
          </cell>
          <cell r="SC157">
            <v>933.91540829999997</v>
          </cell>
          <cell r="SD157">
            <v>1063.26097</v>
          </cell>
          <cell r="SE157">
            <v>1288.256611</v>
          </cell>
          <cell r="SF157">
            <v>1349.4457010000001</v>
          </cell>
          <cell r="SG157">
            <v>1376.5344970000001</v>
          </cell>
          <cell r="SH157">
            <v>1383.8299649999999</v>
          </cell>
          <cell r="SI157">
            <v>1401.691572</v>
          </cell>
          <cell r="SJ157">
            <v>1576.851964</v>
          </cell>
          <cell r="SK157">
            <v>1667.4672720000001</v>
          </cell>
          <cell r="SL157">
            <v>1700.1348109999999</v>
          </cell>
          <cell r="SM157">
            <v>1584.7951780000001</v>
          </cell>
          <cell r="SN157">
            <v>1606.3627710000001</v>
          </cell>
          <cell r="SO157">
            <v>1896.683655</v>
          </cell>
          <cell r="SP157">
            <v>2157.5341309999999</v>
          </cell>
          <cell r="SQ157">
            <v>2175.022027</v>
          </cell>
          <cell r="SR157">
            <v>1696.3081850000001</v>
          </cell>
          <cell r="SS157">
            <v>1586.359897</v>
          </cell>
          <cell r="ST157">
            <v>1762.6453039999999</v>
          </cell>
          <cell r="SU157">
            <v>1859.4577870000001</v>
          </cell>
          <cell r="SV157">
            <v>1850.2643399999999</v>
          </cell>
          <cell r="SW157">
            <v>1767.3336280000001</v>
          </cell>
          <cell r="SX157">
            <v>1789.052897</v>
          </cell>
          <cell r="SY157">
            <v>0.25900000000000001</v>
          </cell>
          <cell r="SZ157">
            <v>0.26500000000000001</v>
          </cell>
          <cell r="TA157">
            <v>0.27600000000000002</v>
          </cell>
          <cell r="TB157">
            <v>0.28599999999999998</v>
          </cell>
          <cell r="TC157">
            <v>0.28899999999999998</v>
          </cell>
          <cell r="TD157">
            <v>0.28599999999999998</v>
          </cell>
          <cell r="TE157">
            <v>0.28999999999999998</v>
          </cell>
          <cell r="TF157">
            <v>0.3</v>
          </cell>
          <cell r="TG157">
            <v>0.30499999999999999</v>
          </cell>
          <cell r="TH157">
            <v>0.309</v>
          </cell>
          <cell r="TI157">
            <v>0.307</v>
          </cell>
          <cell r="TJ157">
            <v>0.309</v>
          </cell>
          <cell r="TK157">
            <v>37.733651850000001</v>
          </cell>
          <cell r="TL157">
            <v>37.314609900000001</v>
          </cell>
          <cell r="TM157">
            <v>36.916735699999997</v>
          </cell>
          <cell r="TN157">
            <v>36.530597299999997</v>
          </cell>
          <cell r="TO157">
            <v>36.325329709999998</v>
          </cell>
          <cell r="TP157">
            <v>35.933564109999999</v>
          </cell>
          <cell r="TQ157">
            <v>35.432941049999997</v>
          </cell>
          <cell r="TR157">
            <v>34.551816479999999</v>
          </cell>
          <cell r="TS157">
            <v>34.130003790000004</v>
          </cell>
          <cell r="TT157">
            <v>34.744300330000002</v>
          </cell>
          <cell r="TU157">
            <v>34.415523010000001</v>
          </cell>
          <cell r="TV157">
            <v>34.158629859999998</v>
          </cell>
          <cell r="TW157">
            <v>39.344262299999997</v>
          </cell>
          <cell r="TX157">
            <v>38.799076210000003</v>
          </cell>
          <cell r="TY157">
            <v>38.255033560000001</v>
          </cell>
          <cell r="TZ157">
            <v>37.690631809999999</v>
          </cell>
          <cell r="UA157">
            <v>37.310195229999998</v>
          </cell>
          <cell r="UB157">
            <v>36.865342159999997</v>
          </cell>
          <cell r="UC157">
            <v>36.542669580000002</v>
          </cell>
          <cell r="UD157">
            <v>35.622317600000002</v>
          </cell>
          <cell r="UE157">
            <v>35.106382979999999</v>
          </cell>
          <cell r="UF157">
            <v>35.625</v>
          </cell>
          <cell r="UG157">
            <v>35.368421050000002</v>
          </cell>
          <cell r="UH157">
            <v>35.220125789999997</v>
          </cell>
          <cell r="UI157">
            <v>46.783935550000002</v>
          </cell>
          <cell r="UJ157">
            <v>45.52680969</v>
          </cell>
          <cell r="UK157">
            <v>44.333187100000004</v>
          </cell>
          <cell r="UL157">
            <v>43.07197189</v>
          </cell>
          <cell r="UM157">
            <v>42.456169129999999</v>
          </cell>
          <cell r="UN157">
            <v>41.280872340000002</v>
          </cell>
          <cell r="UO157">
            <v>39.77900314</v>
          </cell>
          <cell r="UP157">
            <v>38.990459440000002</v>
          </cell>
          <cell r="UQ157">
            <v>37.72502136</v>
          </cell>
          <cell r="UR157">
            <v>36.87432098</v>
          </cell>
          <cell r="US157">
            <v>35.887989040000001</v>
          </cell>
          <cell r="UT157">
            <v>35.117309570000003</v>
          </cell>
          <cell r="UU157">
            <v>48.722999999999999</v>
          </cell>
          <cell r="UV157">
            <v>48.722999999999999</v>
          </cell>
          <cell r="UW157">
            <v>48.722999999999999</v>
          </cell>
          <cell r="UX157">
            <v>47.299280000000003</v>
          </cell>
          <cell r="UY157">
            <v>47.299280000000003</v>
          </cell>
          <cell r="UZ157">
            <v>47.299280000000003</v>
          </cell>
          <cell r="VA157">
            <v>47.299280000000003</v>
          </cell>
          <cell r="VB157">
            <v>46.926769999999998</v>
          </cell>
          <cell r="VC157">
            <v>46.926769999999998</v>
          </cell>
          <cell r="VD157">
            <v>47.502890000000001</v>
          </cell>
          <cell r="VE157">
            <v>47.502890000000001</v>
          </cell>
          <cell r="VF157">
            <v>47.502890000000001</v>
          </cell>
          <cell r="VG157">
            <v>17.694019999999998</v>
          </cell>
          <cell r="VH157">
            <v>17.694019999999998</v>
          </cell>
          <cell r="VI157">
            <v>17.694019999999998</v>
          </cell>
          <cell r="VJ157">
            <v>19.22054</v>
          </cell>
          <cell r="VK157">
            <v>19.22054</v>
          </cell>
          <cell r="VL157">
            <v>19.22054</v>
          </cell>
          <cell r="VM157">
            <v>19.22054</v>
          </cell>
          <cell r="VN157">
            <v>17.738219999999998</v>
          </cell>
          <cell r="VO157">
            <v>17.738219999999998</v>
          </cell>
          <cell r="VP157">
            <v>19.855689999999999</v>
          </cell>
          <cell r="VQ157">
            <v>19.855689999999999</v>
          </cell>
          <cell r="VR157">
            <v>19.855689999999999</v>
          </cell>
          <cell r="VS157">
            <v>162</v>
          </cell>
          <cell r="WC157">
            <v>0.69099999999999995</v>
          </cell>
          <cell r="WD157">
            <v>0.69099999999999995</v>
          </cell>
          <cell r="WE157">
            <v>0.69</v>
          </cell>
          <cell r="WF157">
            <v>0.68899999999999995</v>
          </cell>
          <cell r="WG157">
            <v>0.66700000000000004</v>
          </cell>
          <cell r="WH157">
            <v>0.66500000000000004</v>
          </cell>
          <cell r="WI157">
            <v>0.66400000000000003</v>
          </cell>
          <cell r="WJ157">
            <v>0.66200000000000003</v>
          </cell>
          <cell r="WK157">
            <v>0.66400000000000003</v>
          </cell>
          <cell r="WL157">
            <v>0.66200000000000003</v>
          </cell>
          <cell r="WM157">
            <v>0.66</v>
          </cell>
          <cell r="WN157">
            <v>0.65800000000000003</v>
          </cell>
          <cell r="WO157">
            <v>0.65600000000000003</v>
          </cell>
          <cell r="WP157">
            <v>0.65500000000000003</v>
          </cell>
          <cell r="WQ157">
            <v>0.65300000000000002</v>
          </cell>
          <cell r="WR157">
            <v>0.65200000000000002</v>
          </cell>
          <cell r="WS157">
            <v>0.64700000000000002</v>
          </cell>
          <cell r="WT157">
            <v>0.64300000000000002</v>
          </cell>
          <cell r="WU157">
            <v>0.64</v>
          </cell>
          <cell r="WV157">
            <v>0.63800000000000001</v>
          </cell>
          <cell r="WW157">
            <v>0.63500000000000001</v>
          </cell>
          <cell r="WX157">
            <v>0.63400000000000001</v>
          </cell>
          <cell r="WY157">
            <v>0.63300000000000001</v>
          </cell>
          <cell r="WZ157">
            <v>2610</v>
          </cell>
          <cell r="XA157">
            <v>2750</v>
          </cell>
          <cell r="XB157">
            <v>2770</v>
          </cell>
          <cell r="XC157">
            <v>2840</v>
          </cell>
          <cell r="XD157">
            <v>2890</v>
          </cell>
          <cell r="XE157">
            <v>2950</v>
          </cell>
          <cell r="XF157">
            <v>2850</v>
          </cell>
          <cell r="XG157">
            <v>2860</v>
          </cell>
          <cell r="XH157">
            <v>2990</v>
          </cell>
          <cell r="XI157">
            <v>2910</v>
          </cell>
          <cell r="XJ157">
            <v>2480</v>
          </cell>
          <cell r="XK157">
            <v>2250</v>
          </cell>
          <cell r="XL157">
            <v>2080</v>
          </cell>
          <cell r="XM157">
            <v>1960</v>
          </cell>
          <cell r="XN157">
            <v>1850</v>
          </cell>
          <cell r="XO157">
            <v>1760</v>
          </cell>
          <cell r="XP157">
            <v>1680</v>
          </cell>
          <cell r="XQ157">
            <v>1610</v>
          </cell>
          <cell r="XR157">
            <v>1530</v>
          </cell>
          <cell r="XS157">
            <v>1450</v>
          </cell>
          <cell r="XT157">
            <v>1360</v>
          </cell>
          <cell r="XU157">
            <v>1270</v>
          </cell>
          <cell r="XV157">
            <v>1210</v>
          </cell>
          <cell r="XW157">
            <v>1180</v>
          </cell>
          <cell r="XX157">
            <v>1190</v>
          </cell>
          <cell r="XY157">
            <v>1180</v>
          </cell>
          <cell r="XZ157">
            <v>1120</v>
          </cell>
          <cell r="YA157">
            <v>1120</v>
          </cell>
          <cell r="YB157">
            <v>1120</v>
          </cell>
          <cell r="YC157">
            <v>1120</v>
          </cell>
          <cell r="YD157">
            <v>1120</v>
          </cell>
          <cell r="YE157">
            <v>1120</v>
          </cell>
          <cell r="YF157">
            <v>166.37799999999999</v>
          </cell>
          <cell r="YG157">
            <v>166.86</v>
          </cell>
          <cell r="YH157">
            <v>168.10499999999999</v>
          </cell>
          <cell r="YI157">
            <v>167.38</v>
          </cell>
          <cell r="YJ157">
            <v>166.678</v>
          </cell>
          <cell r="YK157">
            <v>160.52699999999999</v>
          </cell>
          <cell r="YL157">
            <v>161.12</v>
          </cell>
          <cell r="YM157">
            <v>159.65600000000001</v>
          </cell>
          <cell r="YN157">
            <v>160.149</v>
          </cell>
          <cell r="YO157">
            <v>160.83699999999999</v>
          </cell>
          <cell r="YP157">
            <v>160.91300000000001</v>
          </cell>
          <cell r="YQ157">
            <v>159.44999999999999</v>
          </cell>
          <cell r="YR157">
            <v>159.501</v>
          </cell>
          <cell r="YS157">
            <v>159.69499999999999</v>
          </cell>
          <cell r="YT157">
            <v>153.21</v>
          </cell>
          <cell r="YU157">
            <v>151.857</v>
          </cell>
          <cell r="YV157">
            <v>150.23599999999999</v>
          </cell>
          <cell r="YW157">
            <v>146.328</v>
          </cell>
          <cell r="YX157">
            <v>143.55699999999999</v>
          </cell>
          <cell r="YY157">
            <v>141.30500000000001</v>
          </cell>
          <cell r="YZ157">
            <v>137.667</v>
          </cell>
          <cell r="ZA157">
            <v>136.09299999999999</v>
          </cell>
          <cell r="ZB157">
            <v>134.35300000000001</v>
          </cell>
          <cell r="ZC157">
            <v>133.12299999999999</v>
          </cell>
          <cell r="ZD157">
            <v>130.75700000000001</v>
          </cell>
          <cell r="ZE157">
            <v>124.35299999999999</v>
          </cell>
          <cell r="ZF157">
            <v>117.239</v>
          </cell>
          <cell r="ZG157">
            <v>112.30200000000001</v>
          </cell>
          <cell r="ZH157">
            <v>109.31399999999999</v>
          </cell>
          <cell r="ZI157">
            <v>106.727</v>
          </cell>
          <cell r="ZJ157">
            <v>103.48699999999999</v>
          </cell>
          <cell r="ZK157">
            <v>100.905</v>
          </cell>
          <cell r="ZL157">
            <v>6.5322616059999996</v>
          </cell>
          <cell r="ZM157">
            <v>6.9153566480000004</v>
          </cell>
          <cell r="ZN157">
            <v>7.2984516890000002</v>
          </cell>
          <cell r="ZO157">
            <v>7.6815467310000001</v>
          </cell>
          <cell r="ZP157">
            <v>8.064641773</v>
          </cell>
          <cell r="ZQ157">
            <v>8.4477368140000006</v>
          </cell>
          <cell r="ZR157">
            <v>8.8144602729999999</v>
          </cell>
          <cell r="ZS157">
            <v>9.1811837310000008</v>
          </cell>
          <cell r="ZT157">
            <v>9.5479071900000001</v>
          </cell>
          <cell r="ZU157">
            <v>9.9146306489999994</v>
          </cell>
          <cell r="ZV157">
            <v>10.281354110000001</v>
          </cell>
          <cell r="ZW157">
            <v>10.621883029999999</v>
          </cell>
          <cell r="ZX157">
            <v>10.962411960000001</v>
          </cell>
          <cell r="ZY157">
            <v>11.30294088</v>
          </cell>
          <cell r="ZZ157">
            <v>11.643469809999999</v>
          </cell>
          <cell r="AAA157">
            <v>11.983998740000001</v>
          </cell>
          <cell r="AAB157">
            <v>12.845143999999999</v>
          </cell>
          <cell r="AAC157">
            <v>13.706289269999999</v>
          </cell>
          <cell r="AAD157">
            <v>14.56743453</v>
          </cell>
          <cell r="AAE157">
            <v>15.428579790000001</v>
          </cell>
          <cell r="AAF157">
            <v>16.289725059999999</v>
          </cell>
          <cell r="AAG157">
            <v>19.089265749999999</v>
          </cell>
          <cell r="AAH157">
            <v>21.88880644</v>
          </cell>
          <cell r="AAI157">
            <v>24.68834712</v>
          </cell>
          <cell r="AAJ157">
            <v>27.48788781</v>
          </cell>
          <cell r="AAK157">
            <v>30.287428500000001</v>
          </cell>
          <cell r="AAL157">
            <v>31.400696140000001</v>
          </cell>
          <cell r="AAM157">
            <v>32.513963779999997</v>
          </cell>
          <cell r="AAN157">
            <v>33.627231430000002</v>
          </cell>
          <cell r="AAO157">
            <v>34.740499069999998</v>
          </cell>
          <cell r="AAP157">
            <v>34.740499069999998</v>
          </cell>
          <cell r="AAQ157">
            <v>34.740499069999998</v>
          </cell>
          <cell r="AAR157">
            <v>17.83394719</v>
          </cell>
          <cell r="AAS157">
            <v>18.867711589999999</v>
          </cell>
          <cell r="AAT157">
            <v>19.901475980000001</v>
          </cell>
          <cell r="AAU157">
            <v>20.93524038</v>
          </cell>
          <cell r="AAV157">
            <v>21.969004770000002</v>
          </cell>
          <cell r="AAW157">
            <v>23.002769170000001</v>
          </cell>
          <cell r="AAX157">
            <v>23.516628669999999</v>
          </cell>
          <cell r="AAY157">
            <v>24.030488160000001</v>
          </cell>
          <cell r="AAZ157">
            <v>24.54434766</v>
          </cell>
          <cell r="ABA157">
            <v>25.058207150000001</v>
          </cell>
          <cell r="ABB157">
            <v>25.57206665</v>
          </cell>
          <cell r="ABC157">
            <v>26.034540190000001</v>
          </cell>
          <cell r="ABD157">
            <v>26.49701374</v>
          </cell>
          <cell r="ABE157">
            <v>26.959487280000001</v>
          </cell>
          <cell r="ABF157">
            <v>27.42196083</v>
          </cell>
          <cell r="ABG157">
            <v>27.884434379999998</v>
          </cell>
          <cell r="ABH157">
            <v>28.87890363</v>
          </cell>
          <cell r="ABI157">
            <v>29.873372889999999</v>
          </cell>
          <cell r="ABJ157">
            <v>30.867842150000001</v>
          </cell>
          <cell r="ABK157">
            <v>31.86231141</v>
          </cell>
          <cell r="ABL157">
            <v>32.856780669999999</v>
          </cell>
          <cell r="ABM157">
            <v>35.867392770000002</v>
          </cell>
          <cell r="ABN157">
            <v>38.878004869999998</v>
          </cell>
          <cell r="ABO157">
            <v>41.888616970000001</v>
          </cell>
          <cell r="ABP157">
            <v>44.899229079999998</v>
          </cell>
          <cell r="ABQ157">
            <v>47.909841180000001</v>
          </cell>
          <cell r="ABR157">
            <v>48.816652050000002</v>
          </cell>
          <cell r="ABS157">
            <v>49.723462929999997</v>
          </cell>
          <cell r="ABT157">
            <v>50.630273799999998</v>
          </cell>
          <cell r="ABU157">
            <v>51.537084669999999</v>
          </cell>
          <cell r="ABV157">
            <v>51.537084669999999</v>
          </cell>
          <cell r="ABW157">
            <v>51.537084669999999</v>
          </cell>
          <cell r="ACG157">
            <v>8.75</v>
          </cell>
          <cell r="ACH157">
            <v>8.75</v>
          </cell>
          <cell r="ACI157">
            <v>8.75</v>
          </cell>
          <cell r="ACJ157">
            <v>8.75</v>
          </cell>
          <cell r="ACK157">
            <v>14.51612903</v>
          </cell>
          <cell r="ACL157">
            <v>14.51612903</v>
          </cell>
          <cell r="ACM157">
            <v>14.51612903</v>
          </cell>
          <cell r="ACN157">
            <v>14.51612903</v>
          </cell>
          <cell r="ACO157">
            <v>13.2231405</v>
          </cell>
          <cell r="ACP157">
            <v>13.2231405</v>
          </cell>
          <cell r="ACQ157">
            <v>13.2231405</v>
          </cell>
          <cell r="ACR157">
            <v>13.2231405</v>
          </cell>
          <cell r="ACS157">
            <v>12.90322581</v>
          </cell>
          <cell r="ACT157">
            <v>12.39669421</v>
          </cell>
          <cell r="ACU157">
            <v>12.39669421</v>
          </cell>
          <cell r="ACV157">
            <v>12.09677419</v>
          </cell>
          <cell r="ACW157">
            <v>12.39669421</v>
          </cell>
          <cell r="ACX157">
            <v>12.39669421</v>
          </cell>
          <cell r="ACY157">
            <v>12.39669421</v>
          </cell>
          <cell r="ACZ157">
            <v>12.32876712</v>
          </cell>
          <cell r="ADA157">
            <v>12.32876712</v>
          </cell>
          <cell r="ADB157">
            <v>12.32876712</v>
          </cell>
          <cell r="ADC157">
            <v>12.32876712</v>
          </cell>
          <cell r="ADM157">
            <v>91.25</v>
          </cell>
          <cell r="ADN157">
            <v>91.25</v>
          </cell>
          <cell r="ADO157">
            <v>91.25</v>
          </cell>
          <cell r="ADP157">
            <v>91.25</v>
          </cell>
          <cell r="ADQ157">
            <v>85.483870969999998</v>
          </cell>
          <cell r="ADR157">
            <v>85.483870969999998</v>
          </cell>
          <cell r="ADS157">
            <v>85.483870969999998</v>
          </cell>
          <cell r="ADT157">
            <v>85.483870969999998</v>
          </cell>
          <cell r="ADU157">
            <v>86.7768595</v>
          </cell>
          <cell r="ADV157">
            <v>86.7768595</v>
          </cell>
          <cell r="ADW157">
            <v>86.7768595</v>
          </cell>
          <cell r="ADX157">
            <v>86.7768595</v>
          </cell>
          <cell r="ADY157">
            <v>87.096774190000005</v>
          </cell>
          <cell r="ADZ157">
            <v>87.603305789999993</v>
          </cell>
          <cell r="AEA157">
            <v>87.603305789999993</v>
          </cell>
          <cell r="AEB157">
            <v>87.903225809999995</v>
          </cell>
          <cell r="AEC157">
            <v>87.603305789999993</v>
          </cell>
          <cell r="AED157">
            <v>87.603305789999993</v>
          </cell>
          <cell r="AEE157">
            <v>87.603305789999993</v>
          </cell>
          <cell r="AEF157">
            <v>87.671232880000005</v>
          </cell>
          <cell r="AEG157">
            <v>87.671232880000005</v>
          </cell>
          <cell r="AEH157">
            <v>87.671232880000005</v>
          </cell>
          <cell r="AEI157">
            <v>87.671232880000005</v>
          </cell>
          <cell r="AEJ157">
            <v>64.727999999999994</v>
          </cell>
          <cell r="AEK157">
            <v>64.649000000000001</v>
          </cell>
          <cell r="AEL157">
            <v>64.591999999999999</v>
          </cell>
          <cell r="AEM157">
            <v>64.561999999999998</v>
          </cell>
          <cell r="AEN157">
            <v>64.555999999999997</v>
          </cell>
          <cell r="AEO157">
            <v>64.56</v>
          </cell>
          <cell r="AEP157">
            <v>64.527000000000001</v>
          </cell>
          <cell r="AEQ157">
            <v>64.543000000000006</v>
          </cell>
          <cell r="AER157">
            <v>64.584000000000003</v>
          </cell>
          <cell r="AES157">
            <v>64.617000000000004</v>
          </cell>
          <cell r="AET157">
            <v>64.613</v>
          </cell>
          <cell r="AEU157">
            <v>64.616</v>
          </cell>
          <cell r="AEV157">
            <v>64.635999999999996</v>
          </cell>
          <cell r="AEW157">
            <v>64.665000000000006</v>
          </cell>
          <cell r="AEX157">
            <v>65.917000000000002</v>
          </cell>
          <cell r="AEY157">
            <v>64.998000000000005</v>
          </cell>
          <cell r="AEZ157">
            <v>64.069000000000003</v>
          </cell>
          <cell r="AFA157">
            <v>63.128</v>
          </cell>
          <cell r="AFB157">
            <v>62.177999999999997</v>
          </cell>
          <cell r="AFC157">
            <v>61.218000000000004</v>
          </cell>
          <cell r="AFD157">
            <v>60.249000000000002</v>
          </cell>
          <cell r="AFE157">
            <v>59.271999999999998</v>
          </cell>
          <cell r="AFF157">
            <v>58.286999999999999</v>
          </cell>
          <cell r="AFG157">
            <v>57.295999999999999</v>
          </cell>
          <cell r="AFH157">
            <v>56.3</v>
          </cell>
          <cell r="AFI157">
            <v>56.417999999999999</v>
          </cell>
          <cell r="AFJ157">
            <v>56.533000000000001</v>
          </cell>
          <cell r="AFK157">
            <v>56.651000000000003</v>
          </cell>
          <cell r="AFL157">
            <v>56.776000000000003</v>
          </cell>
          <cell r="AFM157">
            <v>56.918999999999997</v>
          </cell>
          <cell r="AFN157">
            <v>56.210999999999999</v>
          </cell>
          <cell r="AFO157">
            <v>56.085999999999999</v>
          </cell>
          <cell r="AFP157">
            <v>64.462999999999994</v>
          </cell>
          <cell r="AFQ157">
            <v>64.650999999999996</v>
          </cell>
          <cell r="AFR157">
            <v>64.789000000000001</v>
          </cell>
          <cell r="AFS157">
            <v>64.861000000000004</v>
          </cell>
          <cell r="AFT157">
            <v>64.873999999999995</v>
          </cell>
          <cell r="AFU157">
            <v>64.864000000000004</v>
          </cell>
          <cell r="AFV157">
            <v>64.942999999999998</v>
          </cell>
          <cell r="AFW157">
            <v>64.905000000000001</v>
          </cell>
          <cell r="AFX157">
            <v>64.807000000000002</v>
          </cell>
          <cell r="AFY157">
            <v>64.727999999999994</v>
          </cell>
          <cell r="AFZ157">
            <v>64.736999999999995</v>
          </cell>
          <cell r="AGA157">
            <v>64.728999999999999</v>
          </cell>
          <cell r="AGB157">
            <v>64.682000000000002</v>
          </cell>
          <cell r="AGC157">
            <v>64.614999999999995</v>
          </cell>
          <cell r="AGD157">
            <v>66.307000000000002</v>
          </cell>
          <cell r="AGE157">
            <v>65.474999999999994</v>
          </cell>
          <cell r="AGF157">
            <v>64.632999999999996</v>
          </cell>
          <cell r="AGG157">
            <v>63.781999999999996</v>
          </cell>
          <cell r="AGH157">
            <v>62.923000000000002</v>
          </cell>
          <cell r="AGI157">
            <v>62.055</v>
          </cell>
          <cell r="AGJ157">
            <v>61.179000000000002</v>
          </cell>
          <cell r="AGK157">
            <v>60.295999999999999</v>
          </cell>
          <cell r="AGL157">
            <v>59.405999999999999</v>
          </cell>
          <cell r="AGM157">
            <v>58.51</v>
          </cell>
          <cell r="AGN157">
            <v>57.609000000000002</v>
          </cell>
          <cell r="AGO157">
            <v>57.341999999999999</v>
          </cell>
          <cell r="AGP157">
            <v>57.082999999999998</v>
          </cell>
          <cell r="AGQ157">
            <v>56.82</v>
          </cell>
          <cell r="AGR157">
            <v>56.540999999999997</v>
          </cell>
          <cell r="AGS157">
            <v>56.225000000000001</v>
          </cell>
          <cell r="AGT157">
            <v>55.86</v>
          </cell>
          <cell r="AGU157">
            <v>55.924999999999997</v>
          </cell>
          <cell r="AGV157">
            <v>3</v>
          </cell>
          <cell r="AGW157">
            <v>0.308</v>
          </cell>
          <cell r="AGX157">
            <v>0.30199999999999999</v>
          </cell>
          <cell r="AGY157">
            <v>0.30199999999999999</v>
          </cell>
          <cell r="AGZ157">
            <v>0.309</v>
          </cell>
          <cell r="AHA157">
            <v>0.309</v>
          </cell>
          <cell r="AHB157">
            <v>0.311</v>
          </cell>
          <cell r="AHC157">
            <v>0.308</v>
          </cell>
          <cell r="AHD157">
            <v>0.30399999999999999</v>
          </cell>
          <cell r="AHE157">
            <v>0.30199999999999999</v>
          </cell>
          <cell r="AHF157">
            <v>0.29799999999999999</v>
          </cell>
          <cell r="AHG157">
            <v>0.315</v>
          </cell>
          <cell r="AHH157">
            <v>0.32800000000000001</v>
          </cell>
          <cell r="AHI157">
            <v>0.34300000000000003</v>
          </cell>
          <cell r="AHJ157">
            <v>0.35299999999999998</v>
          </cell>
          <cell r="AHK157">
            <v>0.36</v>
          </cell>
          <cell r="AHL157">
            <v>0.36899999999999999</v>
          </cell>
          <cell r="AHM157">
            <v>0.379</v>
          </cell>
          <cell r="AHN157">
            <v>0.39300000000000002</v>
          </cell>
          <cell r="AHO157">
            <v>0.40500000000000003</v>
          </cell>
          <cell r="AHP157">
            <v>0.41599999999999998</v>
          </cell>
          <cell r="AHQ157">
            <v>0.42299999999999999</v>
          </cell>
          <cell r="AHR157">
            <v>0.42799999999999999</v>
          </cell>
          <cell r="AHS157">
            <v>0.442</v>
          </cell>
          <cell r="AHT157">
            <v>0.45300000000000001</v>
          </cell>
          <cell r="AHU157">
            <v>0.45500000000000002</v>
          </cell>
          <cell r="AHV157">
            <v>0.44800000000000001</v>
          </cell>
          <cell r="AHW157">
            <v>0.45100000000000001</v>
          </cell>
          <cell r="AHX157">
            <v>0.45900000000000002</v>
          </cell>
          <cell r="AHY157">
            <v>0.46500000000000002</v>
          </cell>
          <cell r="AHZ157">
            <v>0.47499999999999998</v>
          </cell>
          <cell r="AIA157">
            <v>0.47</v>
          </cell>
          <cell r="AIB157">
            <v>0.47199999999999998</v>
          </cell>
          <cell r="AIC157">
            <v>1.2820512820000001</v>
          </cell>
          <cell r="AID157">
            <v>0.98360655699999999</v>
          </cell>
          <cell r="AIE157">
            <v>0.98360655699999999</v>
          </cell>
          <cell r="AIF157">
            <v>0.96153846200000004</v>
          </cell>
          <cell r="AIG157">
            <v>0.96153846200000004</v>
          </cell>
          <cell r="AIH157">
            <v>0.95541401299999995</v>
          </cell>
          <cell r="AII157">
            <v>1.2820512820000001</v>
          </cell>
          <cell r="AIJ157">
            <v>0.97719869699999995</v>
          </cell>
          <cell r="AIK157">
            <v>0.98360655699999999</v>
          </cell>
          <cell r="AIL157">
            <v>0.99667774099999995</v>
          </cell>
          <cell r="AIM157">
            <v>0.94339622599999995</v>
          </cell>
          <cell r="AIN157">
            <v>0.90634441099999996</v>
          </cell>
          <cell r="AIO157">
            <v>1.1527377519999999</v>
          </cell>
          <cell r="AIP157">
            <v>1.120448179</v>
          </cell>
          <cell r="AIQ157">
            <v>1.0989010990000001</v>
          </cell>
          <cell r="AIR157">
            <v>0.80645161300000001</v>
          </cell>
          <cell r="AIS157">
            <v>0.78534031400000004</v>
          </cell>
          <cell r="AIT157">
            <v>1.007556675</v>
          </cell>
          <cell r="AIU157">
            <v>0.97799510999999995</v>
          </cell>
          <cell r="AIV157">
            <v>0.95238095199999995</v>
          </cell>
          <cell r="AIW157">
            <v>0.93676815000000002</v>
          </cell>
          <cell r="AIX157">
            <v>1.154734411</v>
          </cell>
          <cell r="AIY157">
            <v>1.118568233</v>
          </cell>
          <cell r="AIZ157">
            <v>1.3071895419999999</v>
          </cell>
          <cell r="AJA157">
            <v>1.301518438</v>
          </cell>
          <cell r="AJB157">
            <v>1.103752759</v>
          </cell>
          <cell r="AJC157">
            <v>1.312910284</v>
          </cell>
          <cell r="AJD157">
            <v>1.502145923</v>
          </cell>
          <cell r="AJE157">
            <v>1.063829787</v>
          </cell>
          <cell r="AJF157">
            <v>1.0416666670000001</v>
          </cell>
          <cell r="AJG157">
            <v>1.052631579</v>
          </cell>
          <cell r="AJH157">
            <v>1.0482180290000001</v>
          </cell>
          <cell r="AJI157">
            <v>0.11959455200000001</v>
          </cell>
          <cell r="AJJ157">
            <v>0.13396770499999999</v>
          </cell>
          <cell r="AJK157">
            <v>7.3318822000000006E-2</v>
          </cell>
          <cell r="AJL157">
            <v>7.4482144E-2</v>
          </cell>
          <cell r="AJM157">
            <v>8.0765237000000004E-2</v>
          </cell>
          <cell r="AJN157">
            <v>5.3632040999999998E-2</v>
          </cell>
          <cell r="AJO157">
            <v>7.1366527999999999E-2</v>
          </cell>
          <cell r="AJP157">
            <v>5.1553514000000002E-2</v>
          </cell>
          <cell r="AJQ157">
            <v>5.5191359000000002E-2</v>
          </cell>
          <cell r="AJR157">
            <v>4.3517156000000001E-2</v>
          </cell>
          <cell r="AJS157">
            <v>7.1928213000000005E-2</v>
          </cell>
          <cell r="AJT157">
            <v>9.0943090000000004E-2</v>
          </cell>
          <cell r="AJU157">
            <v>0.101086116</v>
          </cell>
          <cell r="AJV157">
            <v>0.102851913</v>
          </cell>
          <cell r="AJW157">
            <v>9.5747306000000004E-2</v>
          </cell>
          <cell r="AJX157">
            <v>7.5283086999999999E-2</v>
          </cell>
          <cell r="AJY157">
            <v>9.9311453999999993E-2</v>
          </cell>
          <cell r="AJZ157">
            <v>8.1358907999999994E-2</v>
          </cell>
          <cell r="AKA157">
            <v>8.2436048999999997E-2</v>
          </cell>
          <cell r="AKB157">
            <v>8.0024117000000006E-2</v>
          </cell>
          <cell r="AKC157">
            <v>8.4523213E-2</v>
          </cell>
          <cell r="AKD157">
            <v>0.10830321599999999</v>
          </cell>
          <cell r="AKE157">
            <v>0.123906084</v>
          </cell>
          <cell r="AKF157">
            <v>0.146795278</v>
          </cell>
          <cell r="AKG157">
            <v>0.15821242499999999</v>
          </cell>
          <cell r="AKH157">
            <v>0.122101297</v>
          </cell>
          <cell r="AKI157">
            <v>0.12348621899999999</v>
          </cell>
          <cell r="AKJ157">
            <v>0.121833395</v>
          </cell>
          <cell r="AKK157">
            <v>0.12452566299999999</v>
          </cell>
          <cell r="AKL157">
            <v>0.122950668</v>
          </cell>
          <cell r="AKM157">
            <v>0.10996513300000001</v>
          </cell>
          <cell r="AKN157">
            <v>0.10996513300000001</v>
          </cell>
          <cell r="AKO157">
            <v>2.2400000000000002</v>
          </cell>
          <cell r="AKP157">
            <v>1.73</v>
          </cell>
          <cell r="AKQ157">
            <v>1.82</v>
          </cell>
          <cell r="AKR157">
            <v>2.08</v>
          </cell>
          <cell r="AKS157">
            <v>2.13</v>
          </cell>
          <cell r="AKT157">
            <v>2.2200000000000002</v>
          </cell>
          <cell r="AKU157">
            <v>2.63</v>
          </cell>
          <cell r="AKV157">
            <v>2.2000000000000002</v>
          </cell>
          <cell r="AKW157">
            <v>1.92</v>
          </cell>
          <cell r="AKX157">
            <v>1.73</v>
          </cell>
          <cell r="AKY157">
            <v>2.0299999999999998</v>
          </cell>
          <cell r="AKZ157">
            <v>1.99</v>
          </cell>
          <cell r="ALA157">
            <v>2.39</v>
          </cell>
          <cell r="ALB157">
            <v>2.48</v>
          </cell>
          <cell r="ALC157">
            <v>2.3199999999999998</v>
          </cell>
          <cell r="ALD157">
            <v>1.67</v>
          </cell>
          <cell r="ALE157">
            <v>1.74</v>
          </cell>
          <cell r="ALF157">
            <v>1.77</v>
          </cell>
          <cell r="ALG157">
            <v>1.8</v>
          </cell>
          <cell r="ALH157">
            <v>1.83</v>
          </cell>
          <cell r="ALI157">
            <v>1.79</v>
          </cell>
          <cell r="ALJ157">
            <v>2.27</v>
          </cell>
          <cell r="ALK157">
            <v>2.36</v>
          </cell>
          <cell r="ALL157">
            <v>2.4900000000000002</v>
          </cell>
          <cell r="ALM157">
            <v>2.63</v>
          </cell>
          <cell r="ALN157">
            <v>2.21</v>
          </cell>
          <cell r="ALO157">
            <v>2.72</v>
          </cell>
          <cell r="ALP157">
            <v>2.94</v>
          </cell>
          <cell r="ALQ157">
            <v>2</v>
          </cell>
          <cell r="ALR157">
            <v>2.12</v>
          </cell>
          <cell r="ALS157">
            <v>2.12</v>
          </cell>
          <cell r="ALT157">
            <v>2.12</v>
          </cell>
        </row>
        <row r="158">
          <cell r="A158" t="str">
            <v>El Salvador</v>
          </cell>
          <cell r="B158" t="str">
            <v>SLV</v>
          </cell>
          <cell r="C158" t="str">
            <v>Medium</v>
          </cell>
          <cell r="D158" t="str">
            <v>LAC</v>
          </cell>
          <cell r="E158">
            <v>125</v>
          </cell>
          <cell r="F158">
            <v>0.52500000000000002</v>
          </cell>
          <cell r="G158">
            <v>0.53600000000000003</v>
          </cell>
          <cell r="H158">
            <v>0.54800000000000004</v>
          </cell>
          <cell r="I158">
            <v>0.55800000000000005</v>
          </cell>
          <cell r="J158">
            <v>0.56799999999999995</v>
          </cell>
          <cell r="K158">
            <v>0.57799999999999996</v>
          </cell>
          <cell r="L158">
            <v>0.58699999999999997</v>
          </cell>
          <cell r="M158">
            <v>0.59699999999999998</v>
          </cell>
          <cell r="N158">
            <v>0.60499999999999998</v>
          </cell>
          <cell r="O158">
            <v>0.60899999999999999</v>
          </cell>
          <cell r="P158">
            <v>0.61699999999999999</v>
          </cell>
          <cell r="Q158">
            <v>0.61899999999999999</v>
          </cell>
          <cell r="R158">
            <v>0.626</v>
          </cell>
          <cell r="S158">
            <v>0.63100000000000001</v>
          </cell>
          <cell r="T158">
            <v>0.63600000000000001</v>
          </cell>
          <cell r="U158">
            <v>0.64100000000000001</v>
          </cell>
          <cell r="V158">
            <v>0.64600000000000002</v>
          </cell>
          <cell r="W158">
            <v>0.65100000000000002</v>
          </cell>
          <cell r="X158">
            <v>0.65300000000000002</v>
          </cell>
          <cell r="Y158">
            <v>0.65300000000000002</v>
          </cell>
          <cell r="Z158">
            <v>0.65900000000000003</v>
          </cell>
          <cell r="AA158">
            <v>0.66100000000000003</v>
          </cell>
          <cell r="AB158">
            <v>0.66400000000000003</v>
          </cell>
          <cell r="AC158">
            <v>0.66700000000000004</v>
          </cell>
          <cell r="AD158">
            <v>0.66600000000000004</v>
          </cell>
          <cell r="AE158">
            <v>0.66800000000000004</v>
          </cell>
          <cell r="AF158">
            <v>0.67100000000000004</v>
          </cell>
          <cell r="AG158">
            <v>0.67400000000000004</v>
          </cell>
          <cell r="AH158">
            <v>0.68</v>
          </cell>
          <cell r="AI158">
            <v>0.68300000000000005</v>
          </cell>
          <cell r="AJ158">
            <v>0.67200000000000004</v>
          </cell>
          <cell r="AK158">
            <v>0.67500000000000004</v>
          </cell>
          <cell r="AL158">
            <v>62.550400000000003</v>
          </cell>
          <cell r="AM158">
            <v>63.855600000000003</v>
          </cell>
          <cell r="AN158">
            <v>64.657399999999996</v>
          </cell>
          <cell r="AO158">
            <v>65.235100000000003</v>
          </cell>
          <cell r="AP158">
            <v>65.838399999999993</v>
          </cell>
          <cell r="AQ158">
            <v>66.329700000000003</v>
          </cell>
          <cell r="AR158">
            <v>67.075800000000001</v>
          </cell>
          <cell r="AS158">
            <v>67.895300000000006</v>
          </cell>
          <cell r="AT158">
            <v>68.478499999999997</v>
          </cell>
          <cell r="AU158">
            <v>69.379300000000001</v>
          </cell>
          <cell r="AV158">
            <v>69.864699999999999</v>
          </cell>
          <cell r="AW158">
            <v>69.598200000000006</v>
          </cell>
          <cell r="AX158">
            <v>70.232399999999998</v>
          </cell>
          <cell r="AY158">
            <v>70.140100000000004</v>
          </cell>
          <cell r="AZ158">
            <v>70.340199999999996</v>
          </cell>
          <cell r="BA158">
            <v>70.440299999999993</v>
          </cell>
          <cell r="BB158">
            <v>70.773200000000003</v>
          </cell>
          <cell r="BC158">
            <v>71.108099999999993</v>
          </cell>
          <cell r="BD158">
            <v>71.423599999999993</v>
          </cell>
          <cell r="BE158">
            <v>71.575599999999994</v>
          </cell>
          <cell r="BF158">
            <v>71.847800000000007</v>
          </cell>
          <cell r="BG158">
            <v>71.858900000000006</v>
          </cell>
          <cell r="BH158">
            <v>71.831299999999999</v>
          </cell>
          <cell r="BI158">
            <v>71.771100000000004</v>
          </cell>
          <cell r="BJ158">
            <v>71.746399999999994</v>
          </cell>
          <cell r="BK158">
            <v>71.814300000000003</v>
          </cell>
          <cell r="BL158">
            <v>72.024799999999999</v>
          </cell>
          <cell r="BM158">
            <v>72.3108</v>
          </cell>
          <cell r="BN158">
            <v>72.554599999999994</v>
          </cell>
          <cell r="BO158">
            <v>72.558599999999998</v>
          </cell>
          <cell r="BP158">
            <v>71.060900000000004</v>
          </cell>
          <cell r="BQ158">
            <v>70.747900000000001</v>
          </cell>
          <cell r="BR158">
            <v>8.8994974370000008</v>
          </cell>
          <cell r="BS158">
            <v>9.1957502370000004</v>
          </cell>
          <cell r="BT158">
            <v>9.5018649100000001</v>
          </cell>
          <cell r="BU158">
            <v>9.8079795839999999</v>
          </cell>
          <cell r="BV158">
            <v>10.12818165</v>
          </cell>
          <cell r="BW158">
            <v>10.44838371</v>
          </cell>
          <cell r="BX158">
            <v>10.76858578</v>
          </cell>
          <cell r="BY158">
            <v>11.08878784</v>
          </cell>
          <cell r="BZ158">
            <v>11.408989910000001</v>
          </cell>
          <cell r="CA158">
            <v>11.24400997</v>
          </cell>
          <cell r="CB158">
            <v>11.51992035</v>
          </cell>
          <cell r="CC158">
            <v>11.624210359999999</v>
          </cell>
          <cell r="CD158">
            <v>11.85634041</v>
          </cell>
          <cell r="CE158">
            <v>12.13774967</v>
          </cell>
          <cell r="CF158">
            <v>12.345620159999999</v>
          </cell>
          <cell r="CG158">
            <v>12.553999900000001</v>
          </cell>
          <cell r="CH158">
            <v>12.49475956</v>
          </cell>
          <cell r="CI158">
            <v>13.0039196</v>
          </cell>
          <cell r="CJ158">
            <v>12.364399909999999</v>
          </cell>
          <cell r="CK158">
            <v>12.363400459999999</v>
          </cell>
          <cell r="CL158">
            <v>12.471329689999999</v>
          </cell>
          <cell r="CM158">
            <v>12.613160130000001</v>
          </cell>
          <cell r="CN158">
            <v>12.67521</v>
          </cell>
          <cell r="CO158">
            <v>12.78911972</v>
          </cell>
          <cell r="CP158">
            <v>12.548150059999999</v>
          </cell>
          <cell r="CQ158">
            <v>12.56406608</v>
          </cell>
          <cell r="CR158">
            <v>12.576901700000001</v>
          </cell>
          <cell r="CS158">
            <v>12.53785778</v>
          </cell>
          <cell r="CT158">
            <v>12.714490469999999</v>
          </cell>
          <cell r="CU158">
            <v>12.671347669999999</v>
          </cell>
          <cell r="CV158">
            <v>12.671347669999999</v>
          </cell>
          <cell r="CW158">
            <v>12.671347669999999</v>
          </cell>
          <cell r="CX158">
            <v>3.7293392339999998</v>
          </cell>
          <cell r="CY158">
            <v>3.8473281149999998</v>
          </cell>
          <cell r="CZ158">
            <v>3.9690499309999998</v>
          </cell>
          <cell r="DA158">
            <v>4.0946227820000001</v>
          </cell>
          <cell r="DB158">
            <v>4.2201956340000004</v>
          </cell>
          <cell r="DC158">
            <v>4.3457684859999999</v>
          </cell>
          <cell r="DD158">
            <v>4.4713413370000001</v>
          </cell>
          <cell r="DE158">
            <v>4.5969141889999996</v>
          </cell>
          <cell r="DF158">
            <v>4.7224870409999999</v>
          </cell>
          <cell r="DG158">
            <v>4.8480598930000003</v>
          </cell>
          <cell r="DH158">
            <v>4.9736327439999997</v>
          </cell>
          <cell r="DI158">
            <v>5.099205596</v>
          </cell>
          <cell r="DJ158">
            <v>5.2247784480000004</v>
          </cell>
          <cell r="DK158">
            <v>5.3503512999999998</v>
          </cell>
          <cell r="DL158">
            <v>5.4759241510000001</v>
          </cell>
          <cell r="DM158">
            <v>5.6014970030000004</v>
          </cell>
          <cell r="DN158">
            <v>5.7270698549999999</v>
          </cell>
          <cell r="DO158">
            <v>5.5266699790000002</v>
          </cell>
          <cell r="DP158">
            <v>6.0295500759999996</v>
          </cell>
          <cell r="DQ158">
            <v>6.1301398279999999</v>
          </cell>
          <cell r="DR158">
            <v>6.3399300580000002</v>
          </cell>
          <cell r="DS158">
            <v>6.2094202039999997</v>
          </cell>
          <cell r="DT158">
            <v>6.3663301470000002</v>
          </cell>
          <cell r="DU158">
            <v>6.4343299869999999</v>
          </cell>
          <cell r="DV158">
            <v>6.5287399290000003</v>
          </cell>
          <cell r="DW158">
            <v>6.6231498719999999</v>
          </cell>
          <cell r="DX158">
            <v>6.7175598140000004</v>
          </cell>
          <cell r="DY158">
            <v>6.8250999449999998</v>
          </cell>
          <cell r="DZ158">
            <v>6.9685699940000001</v>
          </cell>
          <cell r="EA158">
            <v>7.1120400430000004</v>
          </cell>
          <cell r="EB158">
            <v>7.150929928</v>
          </cell>
          <cell r="EC158">
            <v>7.150929928</v>
          </cell>
          <cell r="ED158">
            <v>5142.3507989999998</v>
          </cell>
          <cell r="EE158">
            <v>5172.1746240000002</v>
          </cell>
          <cell r="EF158">
            <v>5496.9503960000002</v>
          </cell>
          <cell r="EG158">
            <v>5736.3529520000002</v>
          </cell>
          <cell r="EH158">
            <v>5955.6398479999998</v>
          </cell>
          <cell r="EI158">
            <v>6195.8852770000003</v>
          </cell>
          <cell r="EJ158">
            <v>6165.8149359999998</v>
          </cell>
          <cell r="EK158">
            <v>6250.464489</v>
          </cell>
          <cell r="EL158">
            <v>6365.9619080000002</v>
          </cell>
          <cell r="EM158">
            <v>6378.9805930000002</v>
          </cell>
          <cell r="EN158">
            <v>6432.2155810000004</v>
          </cell>
          <cell r="EO158">
            <v>6443.9791059999998</v>
          </cell>
          <cell r="EP158">
            <v>6478.709785</v>
          </cell>
          <cell r="EQ158">
            <v>6499.7069179999999</v>
          </cell>
          <cell r="ER158">
            <v>6517.9553400000004</v>
          </cell>
          <cell r="ES158">
            <v>6662.0218199999999</v>
          </cell>
          <cell r="ET158">
            <v>6967.8127459999996</v>
          </cell>
          <cell r="EU158">
            <v>7072.6786000000002</v>
          </cell>
          <cell r="EV158">
            <v>7238.8580929999998</v>
          </cell>
          <cell r="EW158">
            <v>6984.8574740000004</v>
          </cell>
          <cell r="EX158">
            <v>7122.9175109999996</v>
          </cell>
          <cell r="EY158">
            <v>7355.6066849999997</v>
          </cell>
          <cell r="EZ158">
            <v>7447.7039340000001</v>
          </cell>
          <cell r="FA158">
            <v>7541.3527679999997</v>
          </cell>
          <cell r="FB158">
            <v>7634.7159240000001</v>
          </cell>
          <cell r="FC158">
            <v>7765.2979919999998</v>
          </cell>
          <cell r="FD158">
            <v>7879.0358829999996</v>
          </cell>
          <cell r="FE158">
            <v>7984.4207710000001</v>
          </cell>
          <cell r="FF158">
            <v>8136.1269570000004</v>
          </cell>
          <cell r="FG158">
            <v>8338.8863899999997</v>
          </cell>
          <cell r="FH158">
            <v>7558.5319079999999</v>
          </cell>
          <cell r="FI158">
            <v>8295.6658889999999</v>
          </cell>
          <cell r="FJ158">
            <v>2</v>
          </cell>
          <cell r="FP158">
            <v>0.93200000000000005</v>
          </cell>
          <cell r="FQ158">
            <v>0.92900000000000005</v>
          </cell>
          <cell r="FR158">
            <v>0.92700000000000005</v>
          </cell>
          <cell r="FS158">
            <v>0.93200000000000005</v>
          </cell>
          <cell r="FT158">
            <v>0.93500000000000005</v>
          </cell>
          <cell r="FU158">
            <v>0.93200000000000005</v>
          </cell>
          <cell r="FV158">
            <v>0.92900000000000005</v>
          </cell>
          <cell r="FW158">
            <v>0.92500000000000004</v>
          </cell>
          <cell r="FX158">
            <v>0.93400000000000005</v>
          </cell>
          <cell r="FY158">
            <v>0.93899999999999995</v>
          </cell>
          <cell r="FZ158">
            <v>0.93700000000000006</v>
          </cell>
          <cell r="GA158">
            <v>0.94499999999999995</v>
          </cell>
          <cell r="GB158">
            <v>0.95599999999999996</v>
          </cell>
          <cell r="GC158">
            <v>0.94899999999999995</v>
          </cell>
          <cell r="GD158">
            <v>0.95099999999999996</v>
          </cell>
          <cell r="GE158">
            <v>0.97299999999999998</v>
          </cell>
          <cell r="GF158">
            <v>0.96899999999999997</v>
          </cell>
          <cell r="GG158">
            <v>0.96599999999999997</v>
          </cell>
          <cell r="GH158">
            <v>0.98</v>
          </cell>
          <cell r="GI158">
            <v>0.97699999999999998</v>
          </cell>
          <cell r="GJ158">
            <v>0.98099999999999998</v>
          </cell>
          <cell r="GK158">
            <v>0.98399999999999999</v>
          </cell>
          <cell r="GL158">
            <v>0.98199999999999998</v>
          </cell>
          <cell r="GM158">
            <v>0.98099999999999998</v>
          </cell>
          <cell r="GN158">
            <v>0.97499999999999998</v>
          </cell>
          <cell r="GO158">
            <v>0.96199999999999997</v>
          </cell>
          <cell r="GP158">
            <v>0.96399999999999997</v>
          </cell>
          <cell r="GV158">
            <v>0.55203380099999999</v>
          </cell>
          <cell r="GW158">
            <v>0.55894052000000005</v>
          </cell>
          <cell r="GX158">
            <v>0.567429768</v>
          </cell>
          <cell r="GY158">
            <v>0.57882063699999997</v>
          </cell>
          <cell r="GZ158">
            <v>0.58320494499999997</v>
          </cell>
          <cell r="HA158">
            <v>0.58921359399999995</v>
          </cell>
          <cell r="HB158">
            <v>0.58976856600000005</v>
          </cell>
          <cell r="HC158">
            <v>0.59506732699999998</v>
          </cell>
          <cell r="HD158">
            <v>0.60288789799999998</v>
          </cell>
          <cell r="HE158">
            <v>0.60933440299999997</v>
          </cell>
          <cell r="HF158">
            <v>0.61376178599999998</v>
          </cell>
          <cell r="HG158">
            <v>0.62177411400000004</v>
          </cell>
          <cell r="HH158">
            <v>0.63282094600000005</v>
          </cell>
          <cell r="HI158">
            <v>0.63299325900000003</v>
          </cell>
          <cell r="HJ158">
            <v>0.633686847</v>
          </cell>
          <cell r="HK158">
            <v>0.64884708899999999</v>
          </cell>
          <cell r="HL158">
            <v>0.64935253599999998</v>
          </cell>
          <cell r="HM158">
            <v>0.65160976800000003</v>
          </cell>
          <cell r="HN158">
            <v>0.65941264799999999</v>
          </cell>
          <cell r="HO158">
            <v>0.656900602</v>
          </cell>
          <cell r="HP158">
            <v>0.66077437999999999</v>
          </cell>
          <cell r="HQ158">
            <v>0.66447093099999999</v>
          </cell>
          <cell r="HR158">
            <v>0.66671646100000004</v>
          </cell>
          <cell r="HS158">
            <v>0.67224521699999995</v>
          </cell>
          <cell r="HT158">
            <v>0.67260562499999998</v>
          </cell>
          <cell r="HU158">
            <v>0.65595607499999997</v>
          </cell>
          <cell r="HV158">
            <v>0.660206921</v>
          </cell>
          <cell r="HW158">
            <v>68.308899999999994</v>
          </cell>
          <cell r="HX158">
            <v>69.0655</v>
          </cell>
          <cell r="HY158">
            <v>69.712999999999994</v>
          </cell>
          <cell r="HZ158">
            <v>70.307900000000004</v>
          </cell>
          <cell r="IA158">
            <v>70.8887</v>
          </cell>
          <cell r="IB158">
            <v>71.283299999999997</v>
          </cell>
          <cell r="IC158">
            <v>71.892600000000002</v>
          </cell>
          <cell r="ID158">
            <v>72.559399999999997</v>
          </cell>
          <cell r="IE158">
            <v>72.929000000000002</v>
          </cell>
          <cell r="IF158">
            <v>73.802700000000002</v>
          </cell>
          <cell r="IG158">
            <v>74.248199999999997</v>
          </cell>
          <cell r="IH158">
            <v>73.902699999999996</v>
          </cell>
          <cell r="II158">
            <v>74.708100000000002</v>
          </cell>
          <cell r="IJ158">
            <v>74.681700000000006</v>
          </cell>
          <cell r="IK158">
            <v>74.967600000000004</v>
          </cell>
          <cell r="IL158">
            <v>75.082800000000006</v>
          </cell>
          <cell r="IM158">
            <v>75.401300000000006</v>
          </cell>
          <cell r="IN158">
            <v>75.677099999999996</v>
          </cell>
          <cell r="IO158">
            <v>75.920100000000005</v>
          </cell>
          <cell r="IP158">
            <v>75.960800000000006</v>
          </cell>
          <cell r="IQ158">
            <v>76.213200000000001</v>
          </cell>
          <cell r="IR158">
            <v>76.189400000000006</v>
          </cell>
          <cell r="IS158">
            <v>76.162999999999997</v>
          </cell>
          <cell r="IT158">
            <v>76.158299999999997</v>
          </cell>
          <cell r="IU158">
            <v>76.267099999999999</v>
          </cell>
          <cell r="IV158">
            <v>76.571600000000004</v>
          </cell>
          <cell r="IW158">
            <v>77.075400000000002</v>
          </cell>
          <cell r="IX158">
            <v>77.493600000000001</v>
          </cell>
          <cell r="IY158">
            <v>77.488200000000006</v>
          </cell>
          <cell r="IZ158">
            <v>76.775899999999993</v>
          </cell>
          <cell r="JA158">
            <v>75.412999999999997</v>
          </cell>
          <cell r="JB158">
            <v>75.149199999999993</v>
          </cell>
          <cell r="JH158">
            <v>10.1856987</v>
          </cell>
          <cell r="JI158">
            <v>10.51382924</v>
          </cell>
          <cell r="JJ158">
            <v>10.8429112</v>
          </cell>
          <cell r="JK158">
            <v>11.181229589999999</v>
          </cell>
          <cell r="JL158">
            <v>11.080019950000001</v>
          </cell>
          <cell r="JM158">
            <v>11.270019530000001</v>
          </cell>
          <cell r="JN158">
            <v>11.406470300000001</v>
          </cell>
          <cell r="JO158">
            <v>11.5883503</v>
          </cell>
          <cell r="JP158">
            <v>11.97994995</v>
          </cell>
          <cell r="JQ158">
            <v>12.26263046</v>
          </cell>
          <cell r="JR158">
            <v>12.40283966</v>
          </cell>
          <cell r="JS158">
            <v>12.375809670000001</v>
          </cell>
          <cell r="JT158">
            <v>13.03085995</v>
          </cell>
          <cell r="JU158">
            <v>12.25072956</v>
          </cell>
          <cell r="JV158">
            <v>12.22651005</v>
          </cell>
          <cell r="JW158">
            <v>12.29677963</v>
          </cell>
          <cell r="JX158">
            <v>12.407690049999999</v>
          </cell>
          <cell r="JY158">
            <v>12.464500429999999</v>
          </cell>
          <cell r="JZ158">
            <v>12.613470080000001</v>
          </cell>
          <cell r="KA158">
            <v>12.42257023</v>
          </cell>
          <cell r="KB158">
            <v>12.53757351</v>
          </cell>
          <cell r="KC158">
            <v>12.54216742</v>
          </cell>
          <cell r="KD158">
            <v>12.42506472</v>
          </cell>
          <cell r="KE158">
            <v>12.645828119999999</v>
          </cell>
          <cell r="KF158">
            <v>12.70825432</v>
          </cell>
          <cell r="KG158">
            <v>12.70825432</v>
          </cell>
          <cell r="KH158">
            <v>12.70825432</v>
          </cell>
          <cell r="KI158">
            <v>3.6116697869999999</v>
          </cell>
          <cell r="KJ158">
            <v>3.6724189790000001</v>
          </cell>
          <cell r="KK158">
            <v>3.7341899870000002</v>
          </cell>
          <cell r="KL158">
            <v>3.7969999990000001</v>
          </cell>
          <cell r="KM158">
            <v>3.8598100120000001</v>
          </cell>
          <cell r="KN158">
            <v>3.922620024</v>
          </cell>
          <cell r="KO158">
            <v>3.9854300359999999</v>
          </cell>
          <cell r="KP158">
            <v>4.0482400490000003</v>
          </cell>
          <cell r="KQ158">
            <v>4.1110500610000003</v>
          </cell>
          <cell r="KR158">
            <v>4.1738600730000002</v>
          </cell>
          <cell r="KS158">
            <v>4.2366700850000001</v>
          </cell>
          <cell r="KT158">
            <v>4.2994800980000001</v>
          </cell>
          <cell r="KU158">
            <v>4.36229011</v>
          </cell>
          <cell r="KV158">
            <v>4.4251001219999999</v>
          </cell>
          <cell r="KW158">
            <v>4.4879101339999998</v>
          </cell>
          <cell r="KX158">
            <v>4.5507201469999998</v>
          </cell>
          <cell r="KY158">
            <v>4.6135301589999997</v>
          </cell>
          <cell r="KZ158">
            <v>5.2105197910000003</v>
          </cell>
          <cell r="LA158">
            <v>5.6648998260000001</v>
          </cell>
          <cell r="LB158">
            <v>5.8338198659999998</v>
          </cell>
          <cell r="LC158">
            <v>6.0735502239999999</v>
          </cell>
          <cell r="LD158">
            <v>5.8866701130000001</v>
          </cell>
          <cell r="LE158">
            <v>6.0193700789999998</v>
          </cell>
          <cell r="LF158">
            <v>6.118770123</v>
          </cell>
          <cell r="LG158">
            <v>6.2106833459999997</v>
          </cell>
          <cell r="LH158">
            <v>6.3025965690000003</v>
          </cell>
          <cell r="LI158">
            <v>6.394509792</v>
          </cell>
          <cell r="LJ158">
            <v>6.506700039</v>
          </cell>
          <cell r="LK158">
            <v>6.6243751050000004</v>
          </cell>
          <cell r="LL158">
            <v>6.7420501709999998</v>
          </cell>
          <cell r="LM158">
            <v>6.7692799570000002</v>
          </cell>
          <cell r="LN158">
            <v>6.7692799570000002</v>
          </cell>
          <cell r="LO158">
            <v>2838.9568119999999</v>
          </cell>
          <cell r="LP158">
            <v>2869.3617730000001</v>
          </cell>
          <cell r="LQ158">
            <v>3100.4816470000001</v>
          </cell>
          <cell r="LR158">
            <v>3350.9122419999999</v>
          </cell>
          <cell r="LS158">
            <v>3556.2062270000001</v>
          </cell>
          <cell r="LT158">
            <v>3612.4195850000001</v>
          </cell>
          <cell r="LU158">
            <v>3588.6212569999998</v>
          </cell>
          <cell r="LV158">
            <v>3663.0134870000002</v>
          </cell>
          <cell r="LW158">
            <v>4031.389412</v>
          </cell>
          <cell r="LX158">
            <v>4138.458592</v>
          </cell>
          <cell r="LY158">
            <v>4228.1740280000004</v>
          </cell>
          <cell r="LZ158">
            <v>4175.6204189999999</v>
          </cell>
          <cell r="MA158">
            <v>4111.9853210000001</v>
          </cell>
          <cell r="MB158">
            <v>4305.4761010000002</v>
          </cell>
          <cell r="MC158">
            <v>4403.189136</v>
          </cell>
          <cell r="MD158">
            <v>4528.4566850000001</v>
          </cell>
          <cell r="ME158">
            <v>5089.4299419999998</v>
          </cell>
          <cell r="MF158">
            <v>4598.6356960000003</v>
          </cell>
          <cell r="MG158">
            <v>4751.6274979999998</v>
          </cell>
          <cell r="MH158">
            <v>4628.8628360000002</v>
          </cell>
          <cell r="MI158">
            <v>5584.2700869999999</v>
          </cell>
          <cell r="MJ158">
            <v>5781.3054990000001</v>
          </cell>
          <cell r="MK158">
            <v>5778.2017450000003</v>
          </cell>
          <cell r="ML158">
            <v>6330.8130270000001</v>
          </cell>
          <cell r="MM158">
            <v>6089.110729</v>
          </cell>
          <cell r="MN158">
            <v>6107.1600200000003</v>
          </cell>
          <cell r="MO158">
            <v>6151.6207119999999</v>
          </cell>
          <cell r="MP158">
            <v>6192.8694889999997</v>
          </cell>
          <cell r="MQ158">
            <v>6378.7250990000002</v>
          </cell>
          <cell r="MR158">
            <v>6507.7447350000002</v>
          </cell>
          <cell r="MS158">
            <v>5280.6558990000003</v>
          </cell>
          <cell r="MT158">
            <v>5823.6714019999999</v>
          </cell>
          <cell r="MZ158">
            <v>0.59212025099999999</v>
          </cell>
          <cell r="NA158">
            <v>0.60171827300000003</v>
          </cell>
          <cell r="NB158">
            <v>0.61227680799999995</v>
          </cell>
          <cell r="NC158">
            <v>0.62077800500000002</v>
          </cell>
          <cell r="ND158">
            <v>0.62353122299999997</v>
          </cell>
          <cell r="NE158">
            <v>0.63239886300000003</v>
          </cell>
          <cell r="NF158">
            <v>0.63492375400000001</v>
          </cell>
          <cell r="NG158">
            <v>0.64307460699999996</v>
          </cell>
          <cell r="NH158">
            <v>0.64530681700000003</v>
          </cell>
          <cell r="NI158">
            <v>0.64879844200000003</v>
          </cell>
          <cell r="NJ158">
            <v>0.65525395900000005</v>
          </cell>
          <cell r="NK158">
            <v>0.65784242100000001</v>
          </cell>
          <cell r="NL158">
            <v>0.66196245799999998</v>
          </cell>
          <cell r="NM158">
            <v>0.66669732100000001</v>
          </cell>
          <cell r="NN158">
            <v>0.66628220100000002</v>
          </cell>
          <cell r="NO158">
            <v>0.66714970200000001</v>
          </cell>
          <cell r="NP158">
            <v>0.67015725699999995</v>
          </cell>
          <cell r="NQ158">
            <v>0.67421232399999997</v>
          </cell>
          <cell r="NR158">
            <v>0.67272453200000004</v>
          </cell>
          <cell r="NS158">
            <v>0.67265318100000004</v>
          </cell>
          <cell r="NT158">
            <v>0.67352895800000001</v>
          </cell>
          <cell r="NU158">
            <v>0.67559215500000003</v>
          </cell>
          <cell r="NV158">
            <v>0.67890545000000002</v>
          </cell>
          <cell r="NW158">
            <v>0.68507282000000003</v>
          </cell>
          <cell r="NX158">
            <v>0.69002638999999999</v>
          </cell>
          <cell r="NY158">
            <v>0.68209906300000001</v>
          </cell>
          <cell r="NZ158">
            <v>0.68486696700000005</v>
          </cell>
          <cell r="OA158">
            <v>57.0167</v>
          </cell>
          <cell r="OB158">
            <v>58.731299999999997</v>
          </cell>
          <cell r="OC158">
            <v>59.634</v>
          </cell>
          <cell r="OD158">
            <v>60.1753</v>
          </cell>
          <cell r="OE158">
            <v>60.789400000000001</v>
          </cell>
          <cell r="OF158">
            <v>61.354599999999998</v>
          </cell>
          <cell r="OG158">
            <v>62.2074</v>
          </cell>
          <cell r="OH158">
            <v>63.1492</v>
          </cell>
          <cell r="OI158">
            <v>63.9163</v>
          </cell>
          <cell r="OJ158">
            <v>64.832300000000004</v>
          </cell>
          <cell r="OK158">
            <v>65.350399999999993</v>
          </cell>
          <cell r="OL158">
            <v>65.159300000000002</v>
          </cell>
          <cell r="OM158">
            <v>65.627700000000004</v>
          </cell>
          <cell r="ON158">
            <v>65.4679</v>
          </cell>
          <cell r="OO158">
            <v>65.573800000000006</v>
          </cell>
          <cell r="OP158">
            <v>65.6417</v>
          </cell>
          <cell r="OQ158">
            <v>65.964799999999997</v>
          </cell>
          <cell r="OR158">
            <v>66.331699999999998</v>
          </cell>
          <cell r="OS158">
            <v>66.705299999999994</v>
          </cell>
          <cell r="OT158">
            <v>66.956900000000005</v>
          </cell>
          <cell r="OU158">
            <v>67.244699999999995</v>
          </cell>
          <cell r="OV158">
            <v>67.288700000000006</v>
          </cell>
          <cell r="OW158">
            <v>67.260000000000005</v>
          </cell>
          <cell r="OX158">
            <v>67.1464</v>
          </cell>
          <cell r="OY158">
            <v>66.993200000000002</v>
          </cell>
          <cell r="OZ158">
            <v>66.834199999999996</v>
          </cell>
          <cell r="PA158">
            <v>66.7624</v>
          </cell>
          <cell r="PB158">
            <v>66.908100000000005</v>
          </cell>
          <cell r="PC158">
            <v>67.3523</v>
          </cell>
          <cell r="PD158">
            <v>68.009299999999996</v>
          </cell>
          <cell r="PE158">
            <v>66.431799999999996</v>
          </cell>
          <cell r="PF158">
            <v>66.077500000000001</v>
          </cell>
          <cell r="PL158">
            <v>10.711068729999999</v>
          </cell>
          <cell r="PM158">
            <v>11.02334231</v>
          </cell>
          <cell r="PN158">
            <v>11.33466449</v>
          </cell>
          <cell r="PO158">
            <v>11.653670310000001</v>
          </cell>
          <cell r="PP158">
            <v>11.39960003</v>
          </cell>
          <cell r="PQ158">
            <v>11.77766991</v>
          </cell>
          <cell r="PR158">
            <v>11.851449970000001</v>
          </cell>
          <cell r="PS158">
            <v>12.13799953</v>
          </cell>
          <cell r="PT158">
            <v>12.29703999</v>
          </cell>
          <cell r="PU158">
            <v>12.419870380000001</v>
          </cell>
          <cell r="PV158">
            <v>12.717100139999999</v>
          </cell>
          <cell r="PW158">
            <v>12.62320042</v>
          </cell>
          <cell r="PX158">
            <v>12.971980090000001</v>
          </cell>
          <cell r="PY158">
            <v>12.489150049999999</v>
          </cell>
          <cell r="PZ158">
            <v>12.51371002</v>
          </cell>
          <cell r="QA158">
            <v>12.65874004</v>
          </cell>
          <cell r="QB158">
            <v>12.832900049999999</v>
          </cell>
          <cell r="QC158">
            <v>12.90349007</v>
          </cell>
          <cell r="QD158">
            <v>12.98548985</v>
          </cell>
          <cell r="QE158">
            <v>12.691840170000001</v>
          </cell>
          <cell r="QF158">
            <v>12.60154382</v>
          </cell>
          <cell r="QG158">
            <v>12.61917384</v>
          </cell>
          <cell r="QH158">
            <v>12.66564256</v>
          </cell>
          <cell r="QI158">
            <v>12.7930587</v>
          </cell>
          <cell r="QJ158">
            <v>12.6377241</v>
          </cell>
          <cell r="QK158">
            <v>12.6377241</v>
          </cell>
          <cell r="QL158">
            <v>12.6377241</v>
          </cell>
          <cell r="QM158">
            <v>3.9327593740000002</v>
          </cell>
          <cell r="QN158">
            <v>4.0731151710000004</v>
          </cell>
          <cell r="QO158">
            <v>4.2184801099999998</v>
          </cell>
          <cell r="QP158">
            <v>4.3690329620000004</v>
          </cell>
          <cell r="QQ158">
            <v>4.519585814</v>
          </cell>
          <cell r="QR158">
            <v>4.6701386659999997</v>
          </cell>
          <cell r="QS158">
            <v>4.8206915170000002</v>
          </cell>
          <cell r="QT158">
            <v>4.9712443689999999</v>
          </cell>
          <cell r="QU158">
            <v>5.1217972209999996</v>
          </cell>
          <cell r="QV158">
            <v>5.2723500730000001</v>
          </cell>
          <cell r="QW158">
            <v>5.4229029249999998</v>
          </cell>
          <cell r="QX158">
            <v>5.5734557760000003</v>
          </cell>
          <cell r="QY158">
            <v>5.724008628</v>
          </cell>
          <cell r="QZ158">
            <v>5.8745614799999997</v>
          </cell>
          <cell r="RA158">
            <v>6.0251143320000002</v>
          </cell>
          <cell r="RB158">
            <v>6.1756671839999999</v>
          </cell>
          <cell r="RC158">
            <v>6.3262200359999996</v>
          </cell>
          <cell r="RD158">
            <v>5.9249801639999999</v>
          </cell>
          <cell r="RE158">
            <v>6.4914498329999999</v>
          </cell>
          <cell r="RF158">
            <v>6.5033302309999996</v>
          </cell>
          <cell r="RG158">
            <v>6.6605200770000001</v>
          </cell>
          <cell r="RH158">
            <v>6.616159916</v>
          </cell>
          <cell r="RI158">
            <v>6.800260067</v>
          </cell>
          <cell r="RJ158">
            <v>6.8309798239999999</v>
          </cell>
          <cell r="RK158">
            <v>6.9271731379999997</v>
          </cell>
          <cell r="RL158">
            <v>7.0233664510000002</v>
          </cell>
          <cell r="RM158">
            <v>7.119559765</v>
          </cell>
          <cell r="RN158">
            <v>7.2187700269999997</v>
          </cell>
          <cell r="RO158">
            <v>7.3928549290000003</v>
          </cell>
          <cell r="RP158">
            <v>7.566939831</v>
          </cell>
          <cell r="RQ158">
            <v>7.6242699619999996</v>
          </cell>
          <cell r="RR158">
            <v>7.6242699619999996</v>
          </cell>
          <cell r="RS158">
            <v>7585.1884360000004</v>
          </cell>
          <cell r="RT158">
            <v>7616.6107490000004</v>
          </cell>
          <cell r="RU158">
            <v>8042.3942260000003</v>
          </cell>
          <cell r="RV158">
            <v>8273.2573049999992</v>
          </cell>
          <cell r="RW158">
            <v>8512.389674</v>
          </cell>
          <cell r="RX158">
            <v>8954.0554580000007</v>
          </cell>
          <cell r="RY158">
            <v>8922.4722340000008</v>
          </cell>
          <cell r="RZ158">
            <v>9022.8538239999998</v>
          </cell>
          <cell r="SA158">
            <v>8871.2550859999992</v>
          </cell>
          <cell r="SB158">
            <v>8786.8439390000003</v>
          </cell>
          <cell r="SC158">
            <v>8804.3508270000002</v>
          </cell>
          <cell r="SD158">
            <v>8889.0622970000004</v>
          </cell>
          <cell r="SE158">
            <v>9034.045075</v>
          </cell>
          <cell r="SF158">
            <v>8873.3327449999997</v>
          </cell>
          <cell r="SG158">
            <v>8810.6318119999996</v>
          </cell>
          <cell r="SH158">
            <v>8980.7744789999997</v>
          </cell>
          <cell r="SI158">
            <v>9014.6707939999997</v>
          </cell>
          <cell r="SJ158">
            <v>9772.5891240000001</v>
          </cell>
          <cell r="SK158">
            <v>9953.7955629999997</v>
          </cell>
          <cell r="SL158">
            <v>9557.0306939999991</v>
          </cell>
          <cell r="SM158">
            <v>8803.0138139999999</v>
          </cell>
          <cell r="SN158">
            <v>9074.9304969999994</v>
          </cell>
          <cell r="SO158">
            <v>9271.3457049999997</v>
          </cell>
          <cell r="SP158">
            <v>8863.9985909999996</v>
          </cell>
          <cell r="SQ158">
            <v>9324.1188160000002</v>
          </cell>
          <cell r="SR158">
            <v>9578.8345140000001</v>
          </cell>
          <cell r="SS158">
            <v>9770.1200829999998</v>
          </cell>
          <cell r="ST158">
            <v>9948.1180760000007</v>
          </cell>
          <cell r="SU158">
            <v>10064.8974</v>
          </cell>
          <cell r="SV158">
            <v>10350.62494</v>
          </cell>
          <cell r="SW158">
            <v>10062.77211</v>
          </cell>
          <cell r="SX158">
            <v>11014.953799999999</v>
          </cell>
          <cell r="SY158">
            <v>0.505</v>
          </cell>
          <cell r="SZ158">
            <v>0.51300000000000001</v>
          </cell>
          <cell r="TA158">
            <v>0.51900000000000002</v>
          </cell>
          <cell r="TB158">
            <v>0.51800000000000002</v>
          </cell>
          <cell r="TC158">
            <v>0.52500000000000002</v>
          </cell>
          <cell r="TD158">
            <v>0.53100000000000003</v>
          </cell>
          <cell r="TE158">
            <v>0.53400000000000003</v>
          </cell>
          <cell r="TF158">
            <v>0.54300000000000004</v>
          </cell>
          <cell r="TG158">
            <v>0.54900000000000004</v>
          </cell>
          <cell r="TH158">
            <v>0.55300000000000005</v>
          </cell>
          <cell r="TI158">
            <v>0.54500000000000004</v>
          </cell>
          <cell r="TJ158">
            <v>0.54800000000000004</v>
          </cell>
          <cell r="TK158">
            <v>23.07359387</v>
          </cell>
          <cell r="TL158">
            <v>22.14428315</v>
          </cell>
          <cell r="TM158">
            <v>21.643385949999999</v>
          </cell>
          <cell r="TN158">
            <v>21.991246749999998</v>
          </cell>
          <cell r="TO158">
            <v>20.8280791</v>
          </cell>
          <cell r="TP158">
            <v>20.342944459999998</v>
          </cell>
          <cell r="TQ158">
            <v>20.175678049999998</v>
          </cell>
          <cell r="TR158">
            <v>19.249893190000002</v>
          </cell>
          <cell r="TS158">
            <v>19.024303750000001</v>
          </cell>
          <cell r="TT158">
            <v>18.72066499</v>
          </cell>
          <cell r="TU158">
            <v>18.642586720000001</v>
          </cell>
          <cell r="TV158">
            <v>18.608111709999999</v>
          </cell>
          <cell r="TW158">
            <v>23.368740519999999</v>
          </cell>
          <cell r="TX158">
            <v>22.390317700000001</v>
          </cell>
          <cell r="TY158">
            <v>21.837349400000001</v>
          </cell>
          <cell r="TZ158">
            <v>22.33883058</v>
          </cell>
          <cell r="UA158">
            <v>21.171171170000001</v>
          </cell>
          <cell r="UB158">
            <v>20.508982039999999</v>
          </cell>
          <cell r="UC158">
            <v>20.417287630000001</v>
          </cell>
          <cell r="UD158">
            <v>19.436201780000001</v>
          </cell>
          <cell r="UE158">
            <v>19.264705880000001</v>
          </cell>
          <cell r="UF158">
            <v>19.033674959999999</v>
          </cell>
          <cell r="UG158">
            <v>18.89880952</v>
          </cell>
          <cell r="UH158">
            <v>18.814814810000001</v>
          </cell>
          <cell r="UI158">
            <v>13.390779500000001</v>
          </cell>
          <cell r="UJ158">
            <v>12.895485880000001</v>
          </cell>
          <cell r="UK158">
            <v>12.355422020000001</v>
          </cell>
          <cell r="UL158">
            <v>11.9578104</v>
          </cell>
          <cell r="UM158">
            <v>11.681036949999999</v>
          </cell>
          <cell r="UN158">
            <v>11.559134480000001</v>
          </cell>
          <cell r="UO158">
            <v>11.513031959999999</v>
          </cell>
          <cell r="UP158">
            <v>11.36567879</v>
          </cell>
          <cell r="UQ158">
            <v>10.84712315</v>
          </cell>
          <cell r="UR158">
            <v>9.8869428629999998</v>
          </cell>
          <cell r="US158">
            <v>9.6527080539999996</v>
          </cell>
          <cell r="UT158">
            <v>9.5492830279999996</v>
          </cell>
          <cell r="UU158">
            <v>27.98790412</v>
          </cell>
          <cell r="UV158">
            <v>27.242054580000001</v>
          </cell>
          <cell r="UW158">
            <v>26.71518884</v>
          </cell>
          <cell r="UX158">
            <v>26.40671686</v>
          </cell>
          <cell r="UY158">
            <v>25.380559349999999</v>
          </cell>
          <cell r="UZ158">
            <v>25.176062890000001</v>
          </cell>
          <cell r="VA158">
            <v>25.07658318</v>
          </cell>
          <cell r="VB158">
            <v>24.572776780000002</v>
          </cell>
          <cell r="VC158">
            <v>23.7938081</v>
          </cell>
          <cell r="VD158">
            <v>23.7938081</v>
          </cell>
          <cell r="VE158">
            <v>23.7938081</v>
          </cell>
          <cell r="VF158">
            <v>23.7938081</v>
          </cell>
          <cell r="VG158">
            <v>27.842098</v>
          </cell>
          <cell r="VH158">
            <v>26.295309</v>
          </cell>
          <cell r="VI158">
            <v>25.859546999999999</v>
          </cell>
          <cell r="VJ158">
            <v>27.609213</v>
          </cell>
          <cell r="VK158">
            <v>25.422640999999999</v>
          </cell>
          <cell r="VL158">
            <v>24.293635999999999</v>
          </cell>
          <cell r="VM158">
            <v>23.937418999999998</v>
          </cell>
          <cell r="VN158">
            <v>21.811223999999999</v>
          </cell>
          <cell r="VO158">
            <v>22.431979999999999</v>
          </cell>
          <cell r="VP158">
            <v>22.481244</v>
          </cell>
          <cell r="VQ158">
            <v>22.481244</v>
          </cell>
          <cell r="VR158">
            <v>22.481244</v>
          </cell>
          <cell r="VS158">
            <v>88</v>
          </cell>
          <cell r="VT158">
            <v>0.54</v>
          </cell>
          <cell r="VU158">
            <v>0.53500000000000003</v>
          </cell>
          <cell r="VV158">
            <v>0.53100000000000003</v>
          </cell>
          <cell r="VW158">
            <v>0.52800000000000002</v>
          </cell>
          <cell r="VX158">
            <v>0.52600000000000002</v>
          </cell>
          <cell r="VY158">
            <v>0.52700000000000002</v>
          </cell>
          <cell r="VZ158">
            <v>0.52600000000000002</v>
          </cell>
          <cell r="WA158">
            <v>0.52200000000000002</v>
          </cell>
          <cell r="WB158">
            <v>0.51100000000000001</v>
          </cell>
          <cell r="WC158">
            <v>0.503</v>
          </cell>
          <cell r="WD158">
            <v>0.52900000000000003</v>
          </cell>
          <cell r="WE158">
            <v>0.52600000000000002</v>
          </cell>
          <cell r="WF158">
            <v>0.51500000000000001</v>
          </cell>
          <cell r="WG158">
            <v>0.502</v>
          </cell>
          <cell r="WH158">
            <v>0.498</v>
          </cell>
          <cell r="WI158">
            <v>0.49399999999999999</v>
          </cell>
          <cell r="WJ158">
            <v>0.46200000000000002</v>
          </cell>
          <cell r="WK158">
            <v>0.44700000000000001</v>
          </cell>
          <cell r="WL158">
            <v>0.443</v>
          </cell>
          <cell r="WM158">
            <v>0.432</v>
          </cell>
          <cell r="WN158">
            <v>0.42399999999999999</v>
          </cell>
          <cell r="WO158">
            <v>0.42399999999999999</v>
          </cell>
          <cell r="WP158">
            <v>0.40400000000000003</v>
          </cell>
          <cell r="WQ158">
            <v>0.39800000000000002</v>
          </cell>
          <cell r="WR158">
            <v>0.39500000000000002</v>
          </cell>
          <cell r="WS158">
            <v>0.38500000000000001</v>
          </cell>
          <cell r="WT158">
            <v>0.377</v>
          </cell>
          <cell r="WU158">
            <v>0.372</v>
          </cell>
          <cell r="WV158">
            <v>0.37</v>
          </cell>
          <cell r="WW158">
            <v>0.37</v>
          </cell>
          <cell r="WX158">
            <v>0.36499999999999999</v>
          </cell>
          <cell r="WY158">
            <v>0.376</v>
          </cell>
          <cell r="WZ158">
            <v>113</v>
          </cell>
          <cell r="XA158">
            <v>103</v>
          </cell>
          <cell r="XB158">
            <v>98</v>
          </cell>
          <cell r="XC158">
            <v>95</v>
          </cell>
          <cell r="XD158">
            <v>92</v>
          </cell>
          <cell r="XE158">
            <v>89</v>
          </cell>
          <cell r="XF158">
            <v>86</v>
          </cell>
          <cell r="XG158">
            <v>82</v>
          </cell>
          <cell r="XH158">
            <v>82</v>
          </cell>
          <cell r="XI158">
            <v>76</v>
          </cell>
          <cell r="XJ158">
            <v>73</v>
          </cell>
          <cell r="XK158">
            <v>75</v>
          </cell>
          <cell r="XL158">
            <v>68</v>
          </cell>
          <cell r="XM158">
            <v>66</v>
          </cell>
          <cell r="XN158">
            <v>64</v>
          </cell>
          <cell r="XO158">
            <v>62</v>
          </cell>
          <cell r="XP158">
            <v>60</v>
          </cell>
          <cell r="XQ158">
            <v>58</v>
          </cell>
          <cell r="XR158">
            <v>57</v>
          </cell>
          <cell r="XS158">
            <v>57</v>
          </cell>
          <cell r="XT158">
            <v>54</v>
          </cell>
          <cell r="XU158">
            <v>53</v>
          </cell>
          <cell r="XV158">
            <v>52</v>
          </cell>
          <cell r="XW158">
            <v>50</v>
          </cell>
          <cell r="XX158">
            <v>49</v>
          </cell>
          <cell r="XY158">
            <v>48</v>
          </cell>
          <cell r="XZ158">
            <v>47</v>
          </cell>
          <cell r="YA158">
            <v>46</v>
          </cell>
          <cell r="YB158">
            <v>46</v>
          </cell>
          <cell r="YC158">
            <v>46</v>
          </cell>
          <cell r="YD158">
            <v>46</v>
          </cell>
          <cell r="YE158">
            <v>46</v>
          </cell>
          <cell r="YF158">
            <v>123.20399999999999</v>
          </cell>
          <cell r="YG158">
            <v>122.63200000000001</v>
          </cell>
          <cell r="YH158">
            <v>121.434</v>
          </cell>
          <cell r="YI158">
            <v>123.04300000000001</v>
          </cell>
          <cell r="YJ158">
            <v>125.98</v>
          </cell>
          <cell r="YK158">
            <v>124.24299999999999</v>
          </cell>
          <cell r="YL158">
            <v>123.41500000000001</v>
          </cell>
          <cell r="YM158">
            <v>119.688</v>
          </cell>
          <cell r="YN158">
            <v>118.018</v>
          </cell>
          <cell r="YO158">
            <v>113.604</v>
          </cell>
          <cell r="YP158">
            <v>107.896</v>
          </cell>
          <cell r="YQ158">
            <v>100.786</v>
          </cell>
          <cell r="YR158">
            <v>92.917000000000002</v>
          </cell>
          <cell r="YS158">
            <v>86.67</v>
          </cell>
          <cell r="YT158">
            <v>82.694999999999993</v>
          </cell>
          <cell r="YU158">
            <v>80.265000000000001</v>
          </cell>
          <cell r="YV158">
            <v>77.459999999999994</v>
          </cell>
          <cell r="YW158">
            <v>76.216999999999999</v>
          </cell>
          <cell r="YX158">
            <v>73.787999999999997</v>
          </cell>
          <cell r="YY158">
            <v>72.070999999999998</v>
          </cell>
          <cell r="YZ158">
            <v>70.912000000000006</v>
          </cell>
          <cell r="ZA158">
            <v>70.950999999999993</v>
          </cell>
          <cell r="ZB158">
            <v>70.643000000000001</v>
          </cell>
          <cell r="ZC158">
            <v>70.62</v>
          </cell>
          <cell r="ZD158">
            <v>70.114999999999995</v>
          </cell>
          <cell r="ZE158">
            <v>70.358999999999995</v>
          </cell>
          <cell r="ZF158">
            <v>65.212999999999994</v>
          </cell>
          <cell r="ZG158">
            <v>61.530999999999999</v>
          </cell>
          <cell r="ZH158">
            <v>58.197000000000003</v>
          </cell>
          <cell r="ZI158">
            <v>57.808</v>
          </cell>
          <cell r="ZJ158">
            <v>56.83</v>
          </cell>
          <cell r="ZK158">
            <v>55.89</v>
          </cell>
          <cell r="ZL158">
            <v>13.813557550000001</v>
          </cell>
          <cell r="ZM158">
            <v>14.4604038</v>
          </cell>
          <cell r="ZN158">
            <v>15.13753986</v>
          </cell>
          <cell r="ZO158">
            <v>15.84638412</v>
          </cell>
          <cell r="ZP158">
            <v>16.555228369999998</v>
          </cell>
          <cell r="ZQ158">
            <v>17.26407262</v>
          </cell>
          <cell r="ZR158">
            <v>17.97291688</v>
          </cell>
          <cell r="ZS158">
            <v>18.681761130000002</v>
          </cell>
          <cell r="ZT158">
            <v>19.39060538</v>
          </cell>
          <cell r="ZU158">
            <v>20.099449629999999</v>
          </cell>
          <cell r="ZV158">
            <v>20.808293890000002</v>
          </cell>
          <cell r="ZW158">
            <v>21.51713814</v>
          </cell>
          <cell r="ZX158">
            <v>22.225982389999999</v>
          </cell>
          <cell r="ZY158">
            <v>22.934826650000002</v>
          </cell>
          <cell r="ZZ158">
            <v>23.6436709</v>
          </cell>
          <cell r="AAA158">
            <v>24.352515149999999</v>
          </cell>
          <cell r="AAB158">
            <v>25.061359410000001</v>
          </cell>
          <cell r="AAC158">
            <v>31.803470610000002</v>
          </cell>
          <cell r="AAD158">
            <v>33.681781770000001</v>
          </cell>
          <cell r="AAE158">
            <v>34.8451004</v>
          </cell>
          <cell r="AAF158">
            <v>39.096271510000001</v>
          </cell>
          <cell r="AAG158">
            <v>36.011859889999997</v>
          </cell>
          <cell r="AAH158">
            <v>36.815921779999996</v>
          </cell>
          <cell r="AAI158">
            <v>38.011150360000002</v>
          </cell>
          <cell r="AAJ158">
            <v>38.704887390000003</v>
          </cell>
          <cell r="AAK158">
            <v>39.398624419999997</v>
          </cell>
          <cell r="AAL158">
            <v>40.092361449999999</v>
          </cell>
          <cell r="AAM158">
            <v>39.947601319999997</v>
          </cell>
          <cell r="AAN158">
            <v>41.468345640000003</v>
          </cell>
          <cell r="AAO158">
            <v>42.989089970000002</v>
          </cell>
          <cell r="AAP158">
            <v>42.651451109999996</v>
          </cell>
          <cell r="AAQ158">
            <v>42.651451109999996</v>
          </cell>
          <cell r="AAR158">
            <v>15.056670390000001</v>
          </cell>
          <cell r="AAS158">
            <v>16.333574800000001</v>
          </cell>
          <cell r="AAT158">
            <v>17.71876907</v>
          </cell>
          <cell r="AAU158">
            <v>19.221436910000001</v>
          </cell>
          <cell r="AAV158">
            <v>20.724104749999999</v>
          </cell>
          <cell r="AAW158">
            <v>22.226772579999999</v>
          </cell>
          <cell r="AAX158">
            <v>23.72944042</v>
          </cell>
          <cell r="AAY158">
            <v>25.23210825</v>
          </cell>
          <cell r="AAZ158">
            <v>26.73477609</v>
          </cell>
          <cell r="ABA158">
            <v>28.23744392</v>
          </cell>
          <cell r="ABB158">
            <v>29.740111760000001</v>
          </cell>
          <cell r="ABC158">
            <v>31.242779599999999</v>
          </cell>
          <cell r="ABD158">
            <v>32.745447429999999</v>
          </cell>
          <cell r="ABE158">
            <v>34.24811527</v>
          </cell>
          <cell r="ABF158">
            <v>35.7507831</v>
          </cell>
          <cell r="ABG158">
            <v>37.25345094</v>
          </cell>
          <cell r="ABH158">
            <v>38.75611877</v>
          </cell>
          <cell r="ABI158">
            <v>37.948089600000003</v>
          </cell>
          <cell r="ABJ158">
            <v>40.296138759999998</v>
          </cell>
          <cell r="ABK158">
            <v>40.783241269999998</v>
          </cell>
          <cell r="ABL158">
            <v>44.791870119999999</v>
          </cell>
          <cell r="ABM158">
            <v>41.759510040000002</v>
          </cell>
          <cell r="ABN158">
            <v>43.569900509999997</v>
          </cell>
          <cell r="ABO158">
            <v>44.842521669999996</v>
          </cell>
          <cell r="ABP158">
            <v>45.618961329999998</v>
          </cell>
          <cell r="ABQ158">
            <v>46.395401</v>
          </cell>
          <cell r="ABR158">
            <v>47.171840670000002</v>
          </cell>
          <cell r="ABS158">
            <v>46.289710999999997</v>
          </cell>
          <cell r="ABT158">
            <v>48.602670670000002</v>
          </cell>
          <cell r="ABU158">
            <v>50.91563034</v>
          </cell>
          <cell r="ABV158">
            <v>51.43286896</v>
          </cell>
          <cell r="ABW158">
            <v>51.43286896</v>
          </cell>
          <cell r="ABX158">
            <v>15.47619048</v>
          </cell>
          <cell r="ABY158">
            <v>15.47619048</v>
          </cell>
          <cell r="ABZ158">
            <v>15.47619048</v>
          </cell>
          <cell r="ACA158">
            <v>15.47619048</v>
          </cell>
          <cell r="ACB158">
            <v>15.47619048</v>
          </cell>
          <cell r="ACC158">
            <v>15.47619048</v>
          </cell>
          <cell r="ACD158">
            <v>15.47619048</v>
          </cell>
          <cell r="ACE158">
            <v>15.47619048</v>
          </cell>
          <cell r="ACF158">
            <v>16.666666670000001</v>
          </cell>
          <cell r="ACG158">
            <v>16.666666670000001</v>
          </cell>
          <cell r="ACH158">
            <v>9.5238095240000007</v>
          </cell>
          <cell r="ACI158">
            <v>9.5238095240000007</v>
          </cell>
          <cell r="ACJ158">
            <v>9.5238095240000007</v>
          </cell>
          <cell r="ACK158">
            <v>10.71428571</v>
          </cell>
          <cell r="ACL158">
            <v>10.71428571</v>
          </cell>
          <cell r="ACM158">
            <v>10.71428571</v>
          </cell>
          <cell r="ACN158">
            <v>16.666666670000001</v>
          </cell>
          <cell r="ACO158">
            <v>16.666666670000001</v>
          </cell>
          <cell r="ACP158">
            <v>16.666666670000001</v>
          </cell>
          <cell r="ACQ158">
            <v>19.047619050000002</v>
          </cell>
          <cell r="ACR158">
            <v>19.047619050000002</v>
          </cell>
          <cell r="ACS158">
            <v>19.047619050000002</v>
          </cell>
          <cell r="ACT158">
            <v>26.190476189999998</v>
          </cell>
          <cell r="ACU158">
            <v>26.190476189999998</v>
          </cell>
          <cell r="ACV158">
            <v>27.38095238</v>
          </cell>
          <cell r="ACW158">
            <v>32.142857139999997</v>
          </cell>
          <cell r="ACX158">
            <v>32.142857139999997</v>
          </cell>
          <cell r="ACY158">
            <v>32.142857139999997</v>
          </cell>
          <cell r="ACZ158">
            <v>30.952380949999998</v>
          </cell>
          <cell r="ADA158">
            <v>30.952380949999998</v>
          </cell>
          <cell r="ADB158">
            <v>33.333333330000002</v>
          </cell>
          <cell r="ADC158">
            <v>27.38095238</v>
          </cell>
          <cell r="ADD158">
            <v>84.52380952</v>
          </cell>
          <cell r="ADE158">
            <v>84.52380952</v>
          </cell>
          <cell r="ADF158">
            <v>84.52380952</v>
          </cell>
          <cell r="ADG158">
            <v>84.52380952</v>
          </cell>
          <cell r="ADH158">
            <v>84.52380952</v>
          </cell>
          <cell r="ADI158">
            <v>84.52380952</v>
          </cell>
          <cell r="ADJ158">
            <v>84.52380952</v>
          </cell>
          <cell r="ADK158">
            <v>84.52380952</v>
          </cell>
          <cell r="ADL158">
            <v>83.333333330000002</v>
          </cell>
          <cell r="ADM158">
            <v>83.333333330000002</v>
          </cell>
          <cell r="ADN158">
            <v>90.47619048</v>
          </cell>
          <cell r="ADO158">
            <v>90.47619048</v>
          </cell>
          <cell r="ADP158">
            <v>90.47619048</v>
          </cell>
          <cell r="ADQ158">
            <v>89.285714290000001</v>
          </cell>
          <cell r="ADR158">
            <v>89.285714290000001</v>
          </cell>
          <cell r="ADS158">
            <v>89.285714290000001</v>
          </cell>
          <cell r="ADT158">
            <v>83.333333330000002</v>
          </cell>
          <cell r="ADU158">
            <v>83.333333330000002</v>
          </cell>
          <cell r="ADV158">
            <v>83.333333330000002</v>
          </cell>
          <cell r="ADW158">
            <v>80.952380950000006</v>
          </cell>
          <cell r="ADX158">
            <v>80.952380950000006</v>
          </cell>
          <cell r="ADY158">
            <v>80.952380950000006</v>
          </cell>
          <cell r="ADZ158">
            <v>73.809523810000002</v>
          </cell>
          <cell r="AEA158">
            <v>73.809523810000002</v>
          </cell>
          <cell r="AEB158">
            <v>72.619047620000003</v>
          </cell>
          <cell r="AEC158">
            <v>67.857142859999996</v>
          </cell>
          <cell r="AED158">
            <v>67.857142859999996</v>
          </cell>
          <cell r="AEE158">
            <v>67.857142859999996</v>
          </cell>
          <cell r="AEF158">
            <v>69.047619049999994</v>
          </cell>
          <cell r="AEG158">
            <v>69.047619049999994</v>
          </cell>
          <cell r="AEH158">
            <v>66.666666669999998</v>
          </cell>
          <cell r="AEI158">
            <v>72.619047620000003</v>
          </cell>
          <cell r="AEJ158">
            <v>38.886000000000003</v>
          </cell>
          <cell r="AEK158">
            <v>39.087000000000003</v>
          </cell>
          <cell r="AEL158">
            <v>39.718000000000004</v>
          </cell>
          <cell r="AEM158">
            <v>41.405000000000001</v>
          </cell>
          <cell r="AEN158">
            <v>42.848999999999997</v>
          </cell>
          <cell r="AEO158">
            <v>41.171999999999997</v>
          </cell>
          <cell r="AEP158">
            <v>40.088999999999999</v>
          </cell>
          <cell r="AEQ158">
            <v>40.19</v>
          </cell>
          <cell r="AER158">
            <v>44.005000000000003</v>
          </cell>
          <cell r="AES158">
            <v>43.953000000000003</v>
          </cell>
          <cell r="AET158">
            <v>43.73</v>
          </cell>
          <cell r="AEU158">
            <v>43.497</v>
          </cell>
          <cell r="AEV158">
            <v>43.27</v>
          </cell>
          <cell r="AEW158">
            <v>45.267000000000003</v>
          </cell>
          <cell r="AEX158">
            <v>43.545000000000002</v>
          </cell>
          <cell r="AEY158">
            <v>44.341000000000001</v>
          </cell>
          <cell r="AEZ158">
            <v>45.131</v>
          </cell>
          <cell r="AFA158">
            <v>44.923999999999999</v>
          </cell>
          <cell r="AFB158">
            <v>45.165999999999997</v>
          </cell>
          <cell r="AFC158">
            <v>45.406999999999996</v>
          </cell>
          <cell r="AFD158">
            <v>45.652000000000001</v>
          </cell>
          <cell r="AFE158">
            <v>45.395000000000003</v>
          </cell>
          <cell r="AFF158">
            <v>46.128999999999998</v>
          </cell>
          <cell r="AFG158">
            <v>47.359000000000002</v>
          </cell>
          <cell r="AFH158">
            <v>45.875</v>
          </cell>
          <cell r="AFI158">
            <v>44.796999999999997</v>
          </cell>
          <cell r="AFJ158">
            <v>45.444000000000003</v>
          </cell>
          <cell r="AFK158">
            <v>44.728999999999999</v>
          </cell>
          <cell r="AFL158">
            <v>44.473999999999997</v>
          </cell>
          <cell r="AFM158">
            <v>45.351999999999997</v>
          </cell>
          <cell r="AFN158">
            <v>42.445999999999998</v>
          </cell>
          <cell r="AFO158">
            <v>43.579000000000001</v>
          </cell>
          <cell r="AFP158">
            <v>80.906999999999996</v>
          </cell>
          <cell r="AFQ158">
            <v>80.930999999999997</v>
          </cell>
          <cell r="AFR158">
            <v>80.540999999999997</v>
          </cell>
          <cell r="AFS158">
            <v>80.078000000000003</v>
          </cell>
          <cell r="AFT158">
            <v>80.489999999999995</v>
          </cell>
          <cell r="AFU158">
            <v>80.27</v>
          </cell>
          <cell r="AFV158">
            <v>78.552999999999997</v>
          </cell>
          <cell r="AFW158">
            <v>78.233000000000004</v>
          </cell>
          <cell r="AFX158">
            <v>78.972999999999999</v>
          </cell>
          <cell r="AFY158">
            <v>77.561999999999998</v>
          </cell>
          <cell r="AFZ158">
            <v>76.748000000000005</v>
          </cell>
          <cell r="AGA158">
            <v>75.924000000000007</v>
          </cell>
          <cell r="AGB158">
            <v>75.075999999999993</v>
          </cell>
          <cell r="AGC158">
            <v>77.588999999999999</v>
          </cell>
          <cell r="AGD158">
            <v>76.088999999999999</v>
          </cell>
          <cell r="AGE158">
            <v>76.266000000000005</v>
          </cell>
          <cell r="AGF158">
            <v>76.448999999999998</v>
          </cell>
          <cell r="AGG158">
            <v>77.504000000000005</v>
          </cell>
          <cell r="AGH158">
            <v>77.043000000000006</v>
          </cell>
          <cell r="AGI158">
            <v>76.564999999999998</v>
          </cell>
          <cell r="AGJ158">
            <v>76.075000000000003</v>
          </cell>
          <cell r="AGK158">
            <v>76.323999999999998</v>
          </cell>
          <cell r="AGL158">
            <v>76.441999999999993</v>
          </cell>
          <cell r="AGM158">
            <v>75.972999999999999</v>
          </cell>
          <cell r="AGN158">
            <v>75.103999999999999</v>
          </cell>
          <cell r="AGO158">
            <v>74.402000000000001</v>
          </cell>
          <cell r="AGP158">
            <v>74.882000000000005</v>
          </cell>
          <cell r="AGQ158">
            <v>75.037000000000006</v>
          </cell>
          <cell r="AGR158">
            <v>74.471000000000004</v>
          </cell>
          <cell r="AGS158">
            <v>75.581000000000003</v>
          </cell>
          <cell r="AGT158">
            <v>71.215000000000003</v>
          </cell>
          <cell r="AGU158">
            <v>72.569999999999993</v>
          </cell>
          <cell r="AGV158">
            <v>24</v>
          </cell>
          <cell r="AGW158">
            <v>0.51100000000000001</v>
          </cell>
          <cell r="AGX158">
            <v>0.52</v>
          </cell>
          <cell r="AGY158">
            <v>0.53100000000000003</v>
          </cell>
          <cell r="AGZ158">
            <v>0.53900000000000003</v>
          </cell>
          <cell r="AHA158">
            <v>0.54900000000000004</v>
          </cell>
          <cell r="AHB158">
            <v>0.55800000000000005</v>
          </cell>
          <cell r="AHC158">
            <v>0.56499999999999995</v>
          </cell>
          <cell r="AHD158">
            <v>0.57399999999999995</v>
          </cell>
          <cell r="AHE158">
            <v>0.57999999999999996</v>
          </cell>
          <cell r="AHF158">
            <v>0.58299999999999996</v>
          </cell>
          <cell r="AHG158">
            <v>0.59099999999999997</v>
          </cell>
          <cell r="AHH158">
            <v>0.59199999999999997</v>
          </cell>
          <cell r="AHI158">
            <v>0.59799999999999998</v>
          </cell>
          <cell r="AHJ158">
            <v>0.60199999999999998</v>
          </cell>
          <cell r="AHK158">
            <v>0.60899999999999999</v>
          </cell>
          <cell r="AHL158">
            <v>0.61299999999999999</v>
          </cell>
          <cell r="AHM158">
            <v>0.61599999999999999</v>
          </cell>
          <cell r="AHN158">
            <v>0.61799999999999999</v>
          </cell>
          <cell r="AHO158">
            <v>0.624</v>
          </cell>
          <cell r="AHP158">
            <v>0.626</v>
          </cell>
          <cell r="AHQ158">
            <v>0.63100000000000001</v>
          </cell>
          <cell r="AHR158">
            <v>0.63200000000000001</v>
          </cell>
          <cell r="AHS158">
            <v>0.63400000000000001</v>
          </cell>
          <cell r="AHT158">
            <v>0.63700000000000001</v>
          </cell>
          <cell r="AHU158">
            <v>0.63600000000000001</v>
          </cell>
          <cell r="AHV158">
            <v>0.63600000000000001</v>
          </cell>
          <cell r="AHW158">
            <v>0.64100000000000001</v>
          </cell>
          <cell r="AHX158">
            <v>0.64500000000000002</v>
          </cell>
          <cell r="AHY158">
            <v>0.65600000000000003</v>
          </cell>
          <cell r="AHZ158">
            <v>0.65900000000000003</v>
          </cell>
          <cell r="AIA158">
            <v>0.64900000000000002</v>
          </cell>
          <cell r="AIB158">
            <v>0.65200000000000002</v>
          </cell>
          <cell r="AIC158">
            <v>2.6666666669999999</v>
          </cell>
          <cell r="AID158">
            <v>2.9850746269999999</v>
          </cell>
          <cell r="AIE158">
            <v>3.1021897809999999</v>
          </cell>
          <cell r="AIF158">
            <v>3.4050179209999998</v>
          </cell>
          <cell r="AIG158">
            <v>3.3450704230000001</v>
          </cell>
          <cell r="AIH158">
            <v>3.460207612</v>
          </cell>
          <cell r="AII158">
            <v>3.747870528</v>
          </cell>
          <cell r="AIJ158">
            <v>3.852596315</v>
          </cell>
          <cell r="AIK158">
            <v>4.1322314049999997</v>
          </cell>
          <cell r="AIL158">
            <v>4.2692939240000003</v>
          </cell>
          <cell r="AIM158">
            <v>4.2139384120000001</v>
          </cell>
          <cell r="AIN158">
            <v>4.3618739900000003</v>
          </cell>
          <cell r="AIO158">
            <v>4.4728434500000001</v>
          </cell>
          <cell r="AIP158">
            <v>4.5958795559999999</v>
          </cell>
          <cell r="AIQ158">
            <v>4.2452830190000004</v>
          </cell>
          <cell r="AIR158">
            <v>4.3681747270000004</v>
          </cell>
          <cell r="AIS158">
            <v>4.6439628480000001</v>
          </cell>
          <cell r="AIT158">
            <v>5.069124424</v>
          </cell>
          <cell r="AIU158">
            <v>4.4410413479999997</v>
          </cell>
          <cell r="AIV158">
            <v>4.1347626340000003</v>
          </cell>
          <cell r="AIW158">
            <v>4.2488619119999997</v>
          </cell>
          <cell r="AIX158">
            <v>4.3872919819999998</v>
          </cell>
          <cell r="AIY158">
            <v>4.518072289</v>
          </cell>
          <cell r="AIZ158">
            <v>4.4977511239999997</v>
          </cell>
          <cell r="AJA158">
            <v>4.5045045049999999</v>
          </cell>
          <cell r="AJB158">
            <v>4.7904191620000001</v>
          </cell>
          <cell r="AJC158">
            <v>4.4709388969999999</v>
          </cell>
          <cell r="AJD158">
            <v>4.302670623</v>
          </cell>
          <cell r="AJE158">
            <v>3.5294117649999999</v>
          </cell>
          <cell r="AJF158">
            <v>3.5139092239999998</v>
          </cell>
          <cell r="AJG158">
            <v>3.4226190480000001</v>
          </cell>
          <cell r="AJH158">
            <v>3.407407407</v>
          </cell>
          <cell r="AJI158">
            <v>0.46965140399999999</v>
          </cell>
          <cell r="AJJ158">
            <v>0.590524724</v>
          </cell>
          <cell r="AJK158">
            <v>0.61237116000000003</v>
          </cell>
          <cell r="AJL158">
            <v>0.72409009300000005</v>
          </cell>
          <cell r="AJM158">
            <v>0.81135665599999995</v>
          </cell>
          <cell r="AJN158">
            <v>0.88803610099999997</v>
          </cell>
          <cell r="AJO158">
            <v>0.77584325200000004</v>
          </cell>
          <cell r="AJP158">
            <v>0.94246995099999997</v>
          </cell>
          <cell r="AJQ158">
            <v>0.988518852</v>
          </cell>
          <cell r="AJR158">
            <v>0.95603887600000004</v>
          </cell>
          <cell r="AJS158">
            <v>0.96315585000000004</v>
          </cell>
          <cell r="AJT158">
            <v>0.98825612799999996</v>
          </cell>
          <cell r="AJU158">
            <v>1.0180747299999999</v>
          </cell>
          <cell r="AJV158">
            <v>1.0735430989999999</v>
          </cell>
          <cell r="AJW158">
            <v>1.0381823960000001</v>
          </cell>
          <cell r="AJX158">
            <v>1.0405770009999999</v>
          </cell>
          <cell r="AJY158">
            <v>1.1050105450000001</v>
          </cell>
          <cell r="AJZ158">
            <v>1.121161648</v>
          </cell>
          <cell r="AKA158">
            <v>1.044511824</v>
          </cell>
          <cell r="AKB158">
            <v>1.025141587</v>
          </cell>
          <cell r="AKC158">
            <v>1.021786501</v>
          </cell>
          <cell r="AKD158">
            <v>1.046506535</v>
          </cell>
          <cell r="AKE158">
            <v>1.037508799</v>
          </cell>
          <cell r="AKF158">
            <v>0.97261920199999996</v>
          </cell>
          <cell r="AKG158">
            <v>0.97713660499999999</v>
          </cell>
          <cell r="AKH158">
            <v>1.055362709</v>
          </cell>
          <cell r="AKI158">
            <v>1.04557119</v>
          </cell>
          <cell r="AKJ158">
            <v>0.94171592699999995</v>
          </cell>
          <cell r="AKK158">
            <v>0.99228345100000004</v>
          </cell>
          <cell r="AKL158">
            <v>1.0618491859999999</v>
          </cell>
          <cell r="AKM158">
            <v>0.94411138699999997</v>
          </cell>
          <cell r="AKN158">
            <v>0.94411138699999997</v>
          </cell>
          <cell r="AKO158">
            <v>4.93</v>
          </cell>
          <cell r="AKP158">
            <v>5.51</v>
          </cell>
          <cell r="AKQ158">
            <v>5.87</v>
          </cell>
          <cell r="AKR158">
            <v>6.13</v>
          </cell>
          <cell r="AKS158">
            <v>6.08</v>
          </cell>
          <cell r="AKT158">
            <v>6.18</v>
          </cell>
          <cell r="AKU158">
            <v>6.93</v>
          </cell>
          <cell r="AKV158">
            <v>6.69</v>
          </cell>
          <cell r="AKW158">
            <v>7.41</v>
          </cell>
          <cell r="AKX158">
            <v>7.71</v>
          </cell>
          <cell r="AKY158">
            <v>7.55</v>
          </cell>
          <cell r="AKZ158">
            <v>7.84</v>
          </cell>
          <cell r="ALA158">
            <v>8.18</v>
          </cell>
          <cell r="ALB158">
            <v>8.0399999999999991</v>
          </cell>
          <cell r="ALC158">
            <v>7.52</v>
          </cell>
          <cell r="ALD158">
            <v>7.77</v>
          </cell>
          <cell r="ALE158">
            <v>8.17</v>
          </cell>
          <cell r="ALF158">
            <v>9.1199999999999992</v>
          </cell>
          <cell r="ALG158">
            <v>8.01</v>
          </cell>
          <cell r="ALH158">
            <v>7.28</v>
          </cell>
          <cell r="ALI158">
            <v>7.58</v>
          </cell>
          <cell r="ALJ158">
            <v>7.77</v>
          </cell>
          <cell r="ALK158">
            <v>8.11</v>
          </cell>
          <cell r="ALL158">
            <v>8.07</v>
          </cell>
          <cell r="ALM158">
            <v>8.0500000000000007</v>
          </cell>
          <cell r="ALN158">
            <v>8.5</v>
          </cell>
          <cell r="ALO158">
            <v>8.08</v>
          </cell>
          <cell r="ALP158">
            <v>7.89</v>
          </cell>
          <cell r="ALQ158">
            <v>5.93</v>
          </cell>
          <cell r="ALR158">
            <v>5.87</v>
          </cell>
          <cell r="ALS158">
            <v>5.87</v>
          </cell>
          <cell r="ALT158">
            <v>5.87</v>
          </cell>
        </row>
        <row r="159">
          <cell r="A159" t="str">
            <v>San Marino</v>
          </cell>
          <cell r="B159" t="str">
            <v>SMR</v>
          </cell>
          <cell r="C159" t="str">
            <v>Very High</v>
          </cell>
          <cell r="E159">
            <v>44</v>
          </cell>
          <cell r="AH159">
            <v>0.86</v>
          </cell>
          <cell r="AI159">
            <v>0.86199999999999999</v>
          </cell>
          <cell r="AJ159">
            <v>0.84499999999999997</v>
          </cell>
          <cell r="AK159">
            <v>0.85299999999999998</v>
          </cell>
          <cell r="AL159">
            <v>78.669600000000003</v>
          </cell>
          <cell r="AM159">
            <v>78.853899999999996</v>
          </cell>
          <cell r="AN159">
            <v>78.843900000000005</v>
          </cell>
          <cell r="AO159">
            <v>78.929400000000001</v>
          </cell>
          <cell r="AP159">
            <v>79.213700000000003</v>
          </cell>
          <cell r="AQ159">
            <v>79.605999999999995</v>
          </cell>
          <cell r="AR159">
            <v>79.243899999999996</v>
          </cell>
          <cell r="AS159">
            <v>79.608500000000006</v>
          </cell>
          <cell r="AT159">
            <v>80.033600000000007</v>
          </cell>
          <cell r="AU159">
            <v>80.256900000000002</v>
          </cell>
          <cell r="AV159">
            <v>79.948599999999999</v>
          </cell>
          <cell r="AW159">
            <v>80.419300000000007</v>
          </cell>
          <cell r="AX159">
            <v>80.765600000000006</v>
          </cell>
          <cell r="AY159">
            <v>80.731099999999998</v>
          </cell>
          <cell r="AZ159">
            <v>80.702799999999996</v>
          </cell>
          <cell r="BA159">
            <v>81.218199999999996</v>
          </cell>
          <cell r="BB159">
            <v>81.557400000000001</v>
          </cell>
          <cell r="BC159">
            <v>81.852999999999994</v>
          </cell>
          <cell r="BD159">
            <v>82.205799999999996</v>
          </cell>
          <cell r="BE159">
            <v>82.492800000000003</v>
          </cell>
          <cell r="BF159">
            <v>82.683800000000005</v>
          </cell>
          <cell r="BG159">
            <v>82.761899999999997</v>
          </cell>
          <cell r="BH159">
            <v>82.575000000000003</v>
          </cell>
          <cell r="BI159">
            <v>82.391300000000001</v>
          </cell>
          <cell r="BJ159">
            <v>82.894900000000007</v>
          </cell>
          <cell r="BK159">
            <v>82.927000000000007</v>
          </cell>
          <cell r="BL159">
            <v>82.9726</v>
          </cell>
          <cell r="BM159">
            <v>82.9161</v>
          </cell>
          <cell r="BN159">
            <v>82.947900000000004</v>
          </cell>
          <cell r="BO159">
            <v>82.9863</v>
          </cell>
          <cell r="BP159">
            <v>79.5886</v>
          </cell>
          <cell r="BQ159">
            <v>80.878600000000006</v>
          </cell>
          <cell r="CT159">
            <v>11.89288998</v>
          </cell>
          <cell r="CU159">
            <v>11.96094036</v>
          </cell>
          <cell r="CV159">
            <v>12.26613998</v>
          </cell>
          <cell r="CW159">
            <v>12.26613998</v>
          </cell>
          <cell r="DZ159">
            <v>10.80146027</v>
          </cell>
          <cell r="EA159">
            <v>10.80146027</v>
          </cell>
          <cell r="EB159">
            <v>10.80146027</v>
          </cell>
          <cell r="EC159">
            <v>10.80146027</v>
          </cell>
          <cell r="ED159">
            <v>52984.915209999999</v>
          </cell>
          <cell r="EE159">
            <v>53083.311979999999</v>
          </cell>
          <cell r="EF159">
            <v>52729.440430000002</v>
          </cell>
          <cell r="EG159">
            <v>56463.806660000002</v>
          </cell>
          <cell r="EH159">
            <v>59525.39316</v>
          </cell>
          <cell r="EI159">
            <v>64188.410430000004</v>
          </cell>
          <cell r="EJ159">
            <v>66476.200679999994</v>
          </cell>
          <cell r="EK159">
            <v>68998.062189999997</v>
          </cell>
          <cell r="EL159">
            <v>72420.49944</v>
          </cell>
          <cell r="EM159">
            <v>76042.493539999996</v>
          </cell>
          <cell r="EN159">
            <v>75925.246400000004</v>
          </cell>
          <cell r="EO159">
            <v>78465.993659999993</v>
          </cell>
          <cell r="EP159">
            <v>79392.720589999997</v>
          </cell>
          <cell r="EQ159">
            <v>82190.518779999999</v>
          </cell>
          <cell r="ER159">
            <v>84134.236850000001</v>
          </cell>
          <cell r="ES159">
            <v>83924.832599999994</v>
          </cell>
          <cell r="ET159">
            <v>86642.538860000001</v>
          </cell>
          <cell r="EU159">
            <v>89258.189509999997</v>
          </cell>
          <cell r="EV159">
            <v>87854.182339999999</v>
          </cell>
          <cell r="EW159">
            <v>73855.716790000006</v>
          </cell>
          <cell r="EX159">
            <v>71403.103170000002</v>
          </cell>
          <cell r="EY159">
            <v>63729.091249999998</v>
          </cell>
          <cell r="EZ159">
            <v>53399.673190000001</v>
          </cell>
          <cell r="FA159">
            <v>54372.707069999997</v>
          </cell>
          <cell r="FB159">
            <v>53001.203280000002</v>
          </cell>
          <cell r="FC159">
            <v>49223.396979999998</v>
          </cell>
          <cell r="FD159">
            <v>49815.347719999998</v>
          </cell>
          <cell r="FE159">
            <v>54725.649380000003</v>
          </cell>
          <cell r="FF159">
            <v>54128.069219999998</v>
          </cell>
          <cell r="FG159">
            <v>55361.798340000001</v>
          </cell>
          <cell r="FH159">
            <v>50212.246879999999</v>
          </cell>
          <cell r="FI159">
            <v>52653.825340000003</v>
          </cell>
          <cell r="HW159">
            <v>80.694800000000001</v>
          </cell>
          <cell r="HX159">
            <v>80.443600000000004</v>
          </cell>
          <cell r="HY159">
            <v>80.533000000000001</v>
          </cell>
          <cell r="HZ159">
            <v>80.878799999999998</v>
          </cell>
          <cell r="IA159">
            <v>81.460099999999997</v>
          </cell>
          <cell r="IB159">
            <v>81.962000000000003</v>
          </cell>
          <cell r="IC159">
            <v>81.5899</v>
          </cell>
          <cell r="ID159">
            <v>82.453100000000006</v>
          </cell>
          <cell r="IE159">
            <v>82.659300000000002</v>
          </cell>
          <cell r="IF159">
            <v>82.632499999999993</v>
          </cell>
          <cell r="IG159">
            <v>82.295199999999994</v>
          </cell>
          <cell r="IH159">
            <v>82.425299999999993</v>
          </cell>
          <cell r="II159">
            <v>82.279600000000002</v>
          </cell>
          <cell r="IJ159">
            <v>82.168199999999999</v>
          </cell>
          <cell r="IK159">
            <v>82.255300000000005</v>
          </cell>
          <cell r="IL159">
            <v>82.744</v>
          </cell>
          <cell r="IM159">
            <v>83.131200000000007</v>
          </cell>
          <cell r="IN159">
            <v>83.507400000000004</v>
          </cell>
          <cell r="IO159">
            <v>83.918999999999997</v>
          </cell>
          <cell r="IP159">
            <v>84.227800000000002</v>
          </cell>
          <cell r="IQ159">
            <v>84.328699999999998</v>
          </cell>
          <cell r="IR159">
            <v>84.323599999999999</v>
          </cell>
          <cell r="IS159">
            <v>84.3249</v>
          </cell>
          <cell r="IT159">
            <v>83.585800000000006</v>
          </cell>
          <cell r="IU159">
            <v>84.329700000000003</v>
          </cell>
          <cell r="IV159">
            <v>84.281499999999994</v>
          </cell>
          <cell r="IW159">
            <v>84.265900000000002</v>
          </cell>
          <cell r="IX159">
            <v>84.292199999999994</v>
          </cell>
          <cell r="IY159">
            <v>84.329400000000007</v>
          </cell>
          <cell r="IZ159">
            <v>84.376000000000005</v>
          </cell>
          <cell r="JA159">
            <v>82.4315</v>
          </cell>
          <cell r="JB159">
            <v>83.495000000000005</v>
          </cell>
          <cell r="KE159">
            <v>11.58216953</v>
          </cell>
          <cell r="KF159">
            <v>11.6665802</v>
          </cell>
          <cell r="KG159">
            <v>11.75339031</v>
          </cell>
          <cell r="KH159">
            <v>11.75339031</v>
          </cell>
          <cell r="LK159">
            <v>10.89807987</v>
          </cell>
          <cell r="LL159">
            <v>10.89807987</v>
          </cell>
          <cell r="LM159">
            <v>10.89807987</v>
          </cell>
          <cell r="LN159">
            <v>10.89807987</v>
          </cell>
          <cell r="OA159">
            <v>76.535499999999999</v>
          </cell>
          <cell r="OB159">
            <v>77.150499999999994</v>
          </cell>
          <cell r="OC159">
            <v>77.045100000000005</v>
          </cell>
          <cell r="OD159">
            <v>76.887500000000003</v>
          </cell>
          <cell r="OE159">
            <v>76.883899999999997</v>
          </cell>
          <cell r="OF159">
            <v>77.156300000000002</v>
          </cell>
          <cell r="OG159">
            <v>76.829300000000003</v>
          </cell>
          <cell r="OH159">
            <v>76.751000000000005</v>
          </cell>
          <cell r="OI159">
            <v>77.356300000000005</v>
          </cell>
          <cell r="OJ159">
            <v>77.802199999999999</v>
          </cell>
          <cell r="OK159">
            <v>77.536799999999999</v>
          </cell>
          <cell r="OL159">
            <v>78.295100000000005</v>
          </cell>
          <cell r="OM159">
            <v>79.099100000000007</v>
          </cell>
          <cell r="ON159">
            <v>79.133600000000001</v>
          </cell>
          <cell r="OO159">
            <v>79.001400000000004</v>
          </cell>
          <cell r="OP159">
            <v>79.546999999999997</v>
          </cell>
          <cell r="OQ159">
            <v>79.834299999999999</v>
          </cell>
          <cell r="OR159">
            <v>80.041499999999999</v>
          </cell>
          <cell r="OS159">
            <v>80.360600000000005</v>
          </cell>
          <cell r="OT159">
            <v>80.644300000000001</v>
          </cell>
          <cell r="OU159">
            <v>80.915800000000004</v>
          </cell>
          <cell r="OV159">
            <v>81.0749</v>
          </cell>
          <cell r="OW159">
            <v>80.713899999999995</v>
          </cell>
          <cell r="OX159">
            <v>81.097499999999997</v>
          </cell>
          <cell r="OY159">
            <v>81.342100000000002</v>
          </cell>
          <cell r="OZ159">
            <v>81.445800000000006</v>
          </cell>
          <cell r="PA159">
            <v>81.558000000000007</v>
          </cell>
          <cell r="PB159">
            <v>81.439899999999994</v>
          </cell>
          <cell r="PC159">
            <v>81.480999999999995</v>
          </cell>
          <cell r="PD159">
            <v>81.517600000000002</v>
          </cell>
          <cell r="PE159">
            <v>76.951700000000002</v>
          </cell>
          <cell r="PF159">
            <v>78.362099999999998</v>
          </cell>
          <cell r="QI159">
            <v>12.275659559999999</v>
          </cell>
          <cell r="QJ159">
            <v>12.284379960000001</v>
          </cell>
          <cell r="QK159">
            <v>12.815859789999999</v>
          </cell>
          <cell r="QL159">
            <v>12.815859789999999</v>
          </cell>
          <cell r="RO159">
            <v>10.69499016</v>
          </cell>
          <cell r="RP159">
            <v>10.69499016</v>
          </cell>
          <cell r="RQ159">
            <v>10.69499016</v>
          </cell>
          <cell r="RR159">
            <v>10.69499016</v>
          </cell>
          <cell r="UI159">
            <v>2.9429743290000001</v>
          </cell>
          <cell r="UJ159">
            <v>2.8880603310000001</v>
          </cell>
          <cell r="UK159">
            <v>3.1193678380000001</v>
          </cell>
          <cell r="UL159">
            <v>2.8762886519999999</v>
          </cell>
          <cell r="UM159">
            <v>2.8210587500000002</v>
          </cell>
          <cell r="UN159">
            <v>2.8016171459999999</v>
          </cell>
          <cell r="UO159">
            <v>2.7811484339999999</v>
          </cell>
          <cell r="UP159">
            <v>2.7721996309999999</v>
          </cell>
          <cell r="UQ159">
            <v>2.7448818679999998</v>
          </cell>
          <cell r="UR159">
            <v>2.712543964</v>
          </cell>
          <cell r="US159">
            <v>3.0041606430000001</v>
          </cell>
          <cell r="UT159">
            <v>2.8320362569999999</v>
          </cell>
          <cell r="VC159">
            <v>5.5622563239999998</v>
          </cell>
          <cell r="VD159">
            <v>5.5622563239999998</v>
          </cell>
          <cell r="VE159">
            <v>5.5622563239999998</v>
          </cell>
          <cell r="VF159">
            <v>5.5622563239999998</v>
          </cell>
          <cell r="YF159">
            <v>9.4440000000000008</v>
          </cell>
          <cell r="YG159">
            <v>8.8330000000000002</v>
          </cell>
          <cell r="YH159">
            <v>8.11</v>
          </cell>
          <cell r="YI159">
            <v>7.2939999999999996</v>
          </cell>
          <cell r="YJ159">
            <v>7.0609999999999999</v>
          </cell>
          <cell r="YK159">
            <v>7.0780000000000003</v>
          </cell>
          <cell r="YL159">
            <v>7.2270000000000003</v>
          </cell>
          <cell r="YM159">
            <v>7.1</v>
          </cell>
          <cell r="YN159">
            <v>6.8849999999999998</v>
          </cell>
          <cell r="YO159">
            <v>6.5369999999999999</v>
          </cell>
          <cell r="YP159">
            <v>6.1740000000000004</v>
          </cell>
          <cell r="YQ159">
            <v>6.7439999999999998</v>
          </cell>
          <cell r="YR159">
            <v>5.9379999999999997</v>
          </cell>
          <cell r="YS159">
            <v>5.6619999999999999</v>
          </cell>
          <cell r="YT159">
            <v>5.4720000000000004</v>
          </cell>
          <cell r="YU159">
            <v>4.2030000000000003</v>
          </cell>
          <cell r="YV159">
            <v>4.194</v>
          </cell>
          <cell r="YW159">
            <v>4.1550000000000002</v>
          </cell>
          <cell r="YX159">
            <v>5.1420000000000003</v>
          </cell>
          <cell r="YY159">
            <v>4.2960000000000003</v>
          </cell>
          <cell r="YZ159">
            <v>4.6840000000000002</v>
          </cell>
          <cell r="ZA159">
            <v>4.6559999999999997</v>
          </cell>
          <cell r="ZB159">
            <v>3.9039999999999999</v>
          </cell>
          <cell r="ZC159">
            <v>4.6920000000000002</v>
          </cell>
          <cell r="ZD159">
            <v>3.976</v>
          </cell>
          <cell r="ZE159">
            <v>3.681</v>
          </cell>
          <cell r="ZF159">
            <v>3.4390000000000001</v>
          </cell>
          <cell r="ZG159">
            <v>3.2869999999999999</v>
          </cell>
          <cell r="ZH159">
            <v>3.4289999999999998</v>
          </cell>
          <cell r="ZI159">
            <v>3.4889999999999999</v>
          </cell>
          <cell r="ZJ159">
            <v>3.6549999999999998</v>
          </cell>
          <cell r="ZK159">
            <v>3.7509999999999999</v>
          </cell>
          <cell r="AAN159">
            <v>81.758239750000001</v>
          </cell>
          <cell r="AAO159">
            <v>81.758239750000001</v>
          </cell>
          <cell r="AAP159">
            <v>81.758239750000001</v>
          </cell>
          <cell r="AAQ159">
            <v>81.758239750000001</v>
          </cell>
          <cell r="ABT159">
            <v>84.284728999999999</v>
          </cell>
          <cell r="ABU159">
            <v>84.284728999999999</v>
          </cell>
          <cell r="ABV159">
            <v>84.284728999999999</v>
          </cell>
          <cell r="ABW159">
            <v>84.284728999999999</v>
          </cell>
          <cell r="ABX159">
            <v>11.66666667</v>
          </cell>
          <cell r="ABY159">
            <v>11.66666667</v>
          </cell>
          <cell r="ABZ159">
            <v>11.66666667</v>
          </cell>
          <cell r="ACA159">
            <v>11.66666667</v>
          </cell>
          <cell r="ACB159">
            <v>11.66666667</v>
          </cell>
          <cell r="ACC159">
            <v>11.66666667</v>
          </cell>
          <cell r="ACD159">
            <v>11.66666667</v>
          </cell>
          <cell r="ACE159">
            <v>11.66666667</v>
          </cell>
          <cell r="ACF159">
            <v>13.33333333</v>
          </cell>
          <cell r="ACG159">
            <v>13.33333333</v>
          </cell>
          <cell r="ACH159">
            <v>13.33333333</v>
          </cell>
          <cell r="ACI159">
            <v>16.666666670000001</v>
          </cell>
          <cell r="ACJ159">
            <v>16.666666670000001</v>
          </cell>
          <cell r="ACK159">
            <v>16.666666670000001</v>
          </cell>
          <cell r="ACL159">
            <v>16.666666670000001</v>
          </cell>
          <cell r="ACM159">
            <v>16.666666670000001</v>
          </cell>
          <cell r="ACN159">
            <v>11.66666667</v>
          </cell>
          <cell r="ACO159">
            <v>11.66666667</v>
          </cell>
          <cell r="ACP159">
            <v>15</v>
          </cell>
          <cell r="ACQ159">
            <v>16.666666670000001</v>
          </cell>
          <cell r="ACR159">
            <v>16.666666670000001</v>
          </cell>
          <cell r="ACS159">
            <v>18.333333329999999</v>
          </cell>
          <cell r="ACT159">
            <v>16.666666670000001</v>
          </cell>
          <cell r="ACU159">
            <v>18.333333329999999</v>
          </cell>
          <cell r="ACV159">
            <v>18.333333329999999</v>
          </cell>
          <cell r="ACW159">
            <v>16.666666670000001</v>
          </cell>
          <cell r="ACX159">
            <v>23.333333329999999</v>
          </cell>
          <cell r="ACY159">
            <v>26.666666670000001</v>
          </cell>
          <cell r="ACZ159">
            <v>26.666666670000001</v>
          </cell>
          <cell r="ADA159">
            <v>25</v>
          </cell>
          <cell r="ADB159">
            <v>33.333333330000002</v>
          </cell>
          <cell r="ADC159">
            <v>33.333333330000002</v>
          </cell>
          <cell r="ADD159">
            <v>88.333333330000002</v>
          </cell>
          <cell r="ADE159">
            <v>88.333333330000002</v>
          </cell>
          <cell r="ADF159">
            <v>88.333333330000002</v>
          </cell>
          <cell r="ADG159">
            <v>88.333333330000002</v>
          </cell>
          <cell r="ADH159">
            <v>88.333333330000002</v>
          </cell>
          <cell r="ADI159">
            <v>88.333333330000002</v>
          </cell>
          <cell r="ADJ159">
            <v>88.333333330000002</v>
          </cell>
          <cell r="ADK159">
            <v>88.333333330000002</v>
          </cell>
          <cell r="ADL159">
            <v>86.666666669999998</v>
          </cell>
          <cell r="ADM159">
            <v>86.666666669999998</v>
          </cell>
          <cell r="ADN159">
            <v>86.666666669999998</v>
          </cell>
          <cell r="ADO159">
            <v>83.333333330000002</v>
          </cell>
          <cell r="ADP159">
            <v>83.333333330000002</v>
          </cell>
          <cell r="ADQ159">
            <v>83.333333330000002</v>
          </cell>
          <cell r="ADR159">
            <v>83.333333330000002</v>
          </cell>
          <cell r="ADS159">
            <v>83.333333330000002</v>
          </cell>
          <cell r="ADT159">
            <v>88.333333330000002</v>
          </cell>
          <cell r="ADU159">
            <v>88.333333330000002</v>
          </cell>
          <cell r="ADV159">
            <v>85</v>
          </cell>
          <cell r="ADW159">
            <v>83.333333330000002</v>
          </cell>
          <cell r="ADX159">
            <v>83.333333330000002</v>
          </cell>
          <cell r="ADY159">
            <v>81.666666669999998</v>
          </cell>
          <cell r="ADZ159">
            <v>83.333333330000002</v>
          </cell>
          <cell r="AEA159">
            <v>81.666666669999998</v>
          </cell>
          <cell r="AEB159">
            <v>81.666666669999998</v>
          </cell>
          <cell r="AEC159">
            <v>83.333333330000002</v>
          </cell>
          <cell r="AED159">
            <v>76.666666669999998</v>
          </cell>
          <cell r="AEE159">
            <v>73.333333330000002</v>
          </cell>
          <cell r="AEF159">
            <v>73.333333330000002</v>
          </cell>
          <cell r="AEG159">
            <v>75</v>
          </cell>
          <cell r="AEH159">
            <v>66.666666669999998</v>
          </cell>
          <cell r="AEI159">
            <v>66.666666669999998</v>
          </cell>
        </row>
        <row r="160">
          <cell r="A160" t="str">
            <v>Somalia</v>
          </cell>
          <cell r="B160" t="str">
            <v>SOM</v>
          </cell>
          <cell r="D160" t="str">
            <v>AS</v>
          </cell>
          <cell r="AL160">
            <v>47.105499999999999</v>
          </cell>
          <cell r="AM160">
            <v>26.564699999999998</v>
          </cell>
          <cell r="AN160">
            <v>27.311599999999999</v>
          </cell>
          <cell r="AO160">
            <v>50.648499999999999</v>
          </cell>
          <cell r="AP160">
            <v>50.326599999999999</v>
          </cell>
          <cell r="AQ160">
            <v>50.600499999999997</v>
          </cell>
          <cell r="AR160">
            <v>50.446899999999999</v>
          </cell>
          <cell r="AS160">
            <v>50.194699999999997</v>
          </cell>
          <cell r="AT160">
            <v>50.660200000000003</v>
          </cell>
          <cell r="AU160">
            <v>50.524500000000003</v>
          </cell>
          <cell r="AV160">
            <v>50.660400000000003</v>
          </cell>
          <cell r="AW160">
            <v>50.740299999999998</v>
          </cell>
          <cell r="AX160">
            <v>50.730899999999998</v>
          </cell>
          <cell r="AY160">
            <v>50.613900000000001</v>
          </cell>
          <cell r="AZ160">
            <v>50.537700000000001</v>
          </cell>
          <cell r="BA160">
            <v>50.660600000000002</v>
          </cell>
          <cell r="BB160">
            <v>50.5974</v>
          </cell>
          <cell r="BC160">
            <v>50.514699999999998</v>
          </cell>
          <cell r="BD160">
            <v>51.119799999999998</v>
          </cell>
          <cell r="BE160">
            <v>51.853299999999997</v>
          </cell>
          <cell r="BF160">
            <v>50.563000000000002</v>
          </cell>
          <cell r="BG160">
            <v>51.304499999999997</v>
          </cell>
          <cell r="BH160">
            <v>53.161099999999998</v>
          </cell>
          <cell r="BI160">
            <v>53.843299999999999</v>
          </cell>
          <cell r="BJ160">
            <v>54.277299999999997</v>
          </cell>
          <cell r="BK160">
            <v>54.856999999999999</v>
          </cell>
          <cell r="BL160">
            <v>55.044400000000003</v>
          </cell>
          <cell r="BM160">
            <v>55.653599999999997</v>
          </cell>
          <cell r="BN160">
            <v>56.375399999999999</v>
          </cell>
          <cell r="BO160">
            <v>57.077599999999997</v>
          </cell>
          <cell r="BP160">
            <v>55.9666</v>
          </cell>
          <cell r="BQ160">
            <v>55.280299999999997</v>
          </cell>
          <cell r="ED160">
            <v>1692.6080569999999</v>
          </cell>
          <cell r="EE160">
            <v>1711.8100790000001</v>
          </cell>
          <cell r="EF160">
            <v>1502.209501</v>
          </cell>
          <cell r="EG160">
            <v>1496.8959850000001</v>
          </cell>
          <cell r="EH160">
            <v>1165.676387</v>
          </cell>
          <cell r="EI160">
            <v>1147.321236</v>
          </cell>
          <cell r="EJ160">
            <v>1167.249532</v>
          </cell>
          <cell r="EK160">
            <v>1098.7891520000001</v>
          </cell>
          <cell r="EL160">
            <v>1084.5332880000001</v>
          </cell>
          <cell r="EM160">
            <v>1076.7611850000001</v>
          </cell>
          <cell r="EN160">
            <v>1069.7056889999999</v>
          </cell>
          <cell r="EO160">
            <v>1064.6166820000001</v>
          </cell>
          <cell r="EP160">
            <v>1065.152427</v>
          </cell>
          <cell r="EQ160">
            <v>1066.9958389999999</v>
          </cell>
          <cell r="ER160">
            <v>1064.814433</v>
          </cell>
          <cell r="ES160">
            <v>1063.6327719999999</v>
          </cell>
          <cell r="ET160">
            <v>1057.121975</v>
          </cell>
          <cell r="EU160">
            <v>1053.5981139999999</v>
          </cell>
          <cell r="EV160">
            <v>1050.8996999999999</v>
          </cell>
          <cell r="EW160">
            <v>1048.740358</v>
          </cell>
          <cell r="EX160">
            <v>1046.8833500000001</v>
          </cell>
          <cell r="EY160">
            <v>1045.251694</v>
          </cell>
          <cell r="EZ160">
            <v>1043.8102469999999</v>
          </cell>
          <cell r="FA160">
            <v>1080.8161239999999</v>
          </cell>
          <cell r="FB160">
            <v>1091.0514000000001</v>
          </cell>
          <cell r="FC160">
            <v>1090.472563</v>
          </cell>
          <cell r="FD160">
            <v>1088.1297529999999</v>
          </cell>
          <cell r="FE160">
            <v>1072.7507519999999</v>
          </cell>
          <cell r="FF160">
            <v>1071.89966</v>
          </cell>
          <cell r="FG160">
            <v>1071.896076</v>
          </cell>
          <cell r="FH160">
            <v>1025.952583</v>
          </cell>
          <cell r="FI160">
            <v>1017.96785</v>
          </cell>
          <cell r="HW160">
            <v>51.088299999999997</v>
          </cell>
          <cell r="HX160">
            <v>28.4145</v>
          </cell>
          <cell r="HY160">
            <v>28.5685</v>
          </cell>
          <cell r="HZ160">
            <v>52.116999999999997</v>
          </cell>
          <cell r="IA160">
            <v>51.784100000000002</v>
          </cell>
          <cell r="IB160">
            <v>52.130899999999997</v>
          </cell>
          <cell r="IC160">
            <v>51.969700000000003</v>
          </cell>
          <cell r="ID160">
            <v>51.623100000000001</v>
          </cell>
          <cell r="IE160">
            <v>52.090499999999999</v>
          </cell>
          <cell r="IF160">
            <v>51.975700000000003</v>
          </cell>
          <cell r="IG160">
            <v>52.065899999999999</v>
          </cell>
          <cell r="IH160">
            <v>52.159799999999997</v>
          </cell>
          <cell r="II160">
            <v>52.146799999999999</v>
          </cell>
          <cell r="IJ160">
            <v>52.106499999999997</v>
          </cell>
          <cell r="IK160">
            <v>52.071300000000001</v>
          </cell>
          <cell r="IL160">
            <v>52.173400000000001</v>
          </cell>
          <cell r="IM160">
            <v>52.2117</v>
          </cell>
          <cell r="IN160">
            <v>52.195900000000002</v>
          </cell>
          <cell r="IO160">
            <v>52.834699999999998</v>
          </cell>
          <cell r="IP160">
            <v>53.445599999999999</v>
          </cell>
          <cell r="IQ160">
            <v>52.537799999999997</v>
          </cell>
          <cell r="IR160">
            <v>53.0379</v>
          </cell>
          <cell r="IS160">
            <v>55.139499999999998</v>
          </cell>
          <cell r="IT160">
            <v>55.775399999999998</v>
          </cell>
          <cell r="IU160">
            <v>56.361800000000002</v>
          </cell>
          <cell r="IV160">
            <v>56.930199999999999</v>
          </cell>
          <cell r="IW160">
            <v>57.293300000000002</v>
          </cell>
          <cell r="IX160">
            <v>57.808500000000002</v>
          </cell>
          <cell r="IY160">
            <v>58.544800000000002</v>
          </cell>
          <cell r="IZ160">
            <v>59.091700000000003</v>
          </cell>
          <cell r="JA160">
            <v>58.050699999999999</v>
          </cell>
          <cell r="JB160">
            <v>57.414000000000001</v>
          </cell>
          <cell r="LO160">
            <v>887.16040729999997</v>
          </cell>
          <cell r="LP160">
            <v>891.16711720000001</v>
          </cell>
          <cell r="LQ160">
            <v>778.25862210000003</v>
          </cell>
          <cell r="LR160">
            <v>773.22654409999996</v>
          </cell>
          <cell r="LS160">
            <v>599.98359000000005</v>
          </cell>
          <cell r="LT160">
            <v>586.51157990000002</v>
          </cell>
          <cell r="LU160">
            <v>591.38247200000001</v>
          </cell>
          <cell r="LV160">
            <v>551.83717909999996</v>
          </cell>
          <cell r="LW160">
            <v>539.93139780000001</v>
          </cell>
          <cell r="LX160">
            <v>532.02855690000001</v>
          </cell>
          <cell r="LY160">
            <v>525.74392790000002</v>
          </cell>
          <cell r="LZ160">
            <v>519.19524039999999</v>
          </cell>
          <cell r="MA160">
            <v>517.44894839999995</v>
          </cell>
          <cell r="MB160">
            <v>517.77696849999995</v>
          </cell>
          <cell r="MC160">
            <v>516.82452639999997</v>
          </cell>
          <cell r="MD160">
            <v>516.69637920000002</v>
          </cell>
          <cell r="ME160">
            <v>512.24187830000005</v>
          </cell>
          <cell r="MF160">
            <v>509.41404890000001</v>
          </cell>
          <cell r="MG160">
            <v>507.61232769999998</v>
          </cell>
          <cell r="MH160">
            <v>507.32633579999998</v>
          </cell>
          <cell r="MI160">
            <v>533.84490049999999</v>
          </cell>
          <cell r="MJ160">
            <v>534.25829139999996</v>
          </cell>
          <cell r="MK160">
            <v>536.46324010000001</v>
          </cell>
          <cell r="ML160">
            <v>559.62299429999996</v>
          </cell>
          <cell r="MM160">
            <v>569.24983999999995</v>
          </cell>
          <cell r="MN160">
            <v>572.89478929999996</v>
          </cell>
          <cell r="MO160">
            <v>575.16314</v>
          </cell>
          <cell r="MP160">
            <v>569.94109490000005</v>
          </cell>
          <cell r="MQ160">
            <v>572.16944620000004</v>
          </cell>
          <cell r="MR160">
            <v>575.1360985</v>
          </cell>
          <cell r="MS160">
            <v>548.52308310000001</v>
          </cell>
          <cell r="MT160">
            <v>544.69841399999996</v>
          </cell>
          <cell r="OA160">
            <v>43.572200000000002</v>
          </cell>
          <cell r="OB160">
            <v>24.9041</v>
          </cell>
          <cell r="OC160">
            <v>26.113700000000001</v>
          </cell>
          <cell r="OD160">
            <v>49.195500000000003</v>
          </cell>
          <cell r="OE160">
            <v>48.884799999999998</v>
          </cell>
          <cell r="OF160">
            <v>49.091900000000003</v>
          </cell>
          <cell r="OG160">
            <v>48.946399999999997</v>
          </cell>
          <cell r="OH160">
            <v>48.779400000000003</v>
          </cell>
          <cell r="OI160">
            <v>49.247</v>
          </cell>
          <cell r="OJ160">
            <v>49.0929</v>
          </cell>
          <cell r="OK160">
            <v>49.271599999999999</v>
          </cell>
          <cell r="OL160">
            <v>49.339100000000002</v>
          </cell>
          <cell r="OM160">
            <v>49.3337</v>
          </cell>
          <cell r="ON160">
            <v>49.146900000000002</v>
          </cell>
          <cell r="OO160">
            <v>49.033900000000003</v>
          </cell>
          <cell r="OP160">
            <v>49.176400000000001</v>
          </cell>
          <cell r="OQ160">
            <v>49.021700000000003</v>
          </cell>
          <cell r="OR160">
            <v>48.880099999999999</v>
          </cell>
          <cell r="OS160">
            <v>49.455800000000004</v>
          </cell>
          <cell r="OT160">
            <v>50.298000000000002</v>
          </cell>
          <cell r="OU160">
            <v>48.668900000000001</v>
          </cell>
          <cell r="OV160">
            <v>49.6248</v>
          </cell>
          <cell r="OW160">
            <v>51.248100000000001</v>
          </cell>
          <cell r="OX160">
            <v>51.969799999999999</v>
          </cell>
          <cell r="OY160">
            <v>52.267499999999998</v>
          </cell>
          <cell r="OZ160">
            <v>52.854999999999997</v>
          </cell>
          <cell r="PA160">
            <v>52.8874</v>
          </cell>
          <cell r="PB160">
            <v>53.577100000000002</v>
          </cell>
          <cell r="PC160">
            <v>54.283299999999997</v>
          </cell>
          <cell r="PD160">
            <v>55.122100000000003</v>
          </cell>
          <cell r="PE160">
            <v>53.967199999999998</v>
          </cell>
          <cell r="PF160">
            <v>53.245899999999999</v>
          </cell>
          <cell r="RS160">
            <v>2501.4007299999998</v>
          </cell>
          <cell r="RT160">
            <v>2537.687633</v>
          </cell>
          <cell r="RU160">
            <v>2232.0410809999998</v>
          </cell>
          <cell r="RV160">
            <v>2226.2859429999999</v>
          </cell>
          <cell r="RW160">
            <v>1735.191225</v>
          </cell>
          <cell r="RX160">
            <v>1711.3140940000001</v>
          </cell>
          <cell r="RY160">
            <v>1745.814482</v>
          </cell>
          <cell r="RZ160">
            <v>1647.7549019999999</v>
          </cell>
          <cell r="SA160">
            <v>1630.6004390000001</v>
          </cell>
          <cell r="SB160">
            <v>1622.455686</v>
          </cell>
          <cell r="SC160">
            <v>1614.1520350000001</v>
          </cell>
          <cell r="SD160">
            <v>1610.0728799999999</v>
          </cell>
          <cell r="SE160">
            <v>1612.4671089999999</v>
          </cell>
          <cell r="SF160">
            <v>1615.4439010000001</v>
          </cell>
          <cell r="SG160">
            <v>1611.708466</v>
          </cell>
          <cell r="SH160">
            <v>1609.1701860000001</v>
          </cell>
          <cell r="SI160">
            <v>1600.3353729999999</v>
          </cell>
          <cell r="SJ160">
            <v>1595.9002419999999</v>
          </cell>
          <cell r="SK160">
            <v>1592.1245799999999</v>
          </cell>
          <cell r="SL160">
            <v>1587.8896259999999</v>
          </cell>
          <cell r="SM160">
            <v>1557.6609020000001</v>
          </cell>
          <cell r="SN160">
            <v>1553.921008</v>
          </cell>
          <cell r="SO160">
            <v>1548.751708</v>
          </cell>
          <cell r="SP160">
            <v>1599.462988</v>
          </cell>
          <cell r="SQ160">
            <v>1610.245784</v>
          </cell>
          <cell r="SR160">
            <v>1605.4320299999999</v>
          </cell>
          <cell r="SS160">
            <v>1598.498585</v>
          </cell>
          <cell r="ST160">
            <v>1573.0229139999999</v>
          </cell>
          <cell r="SU160">
            <v>1569.0949450000001</v>
          </cell>
          <cell r="SV160">
            <v>1566.0859009999999</v>
          </cell>
          <cell r="SW160">
            <v>1500.852455</v>
          </cell>
          <cell r="SX160">
            <v>1488.7107490000001</v>
          </cell>
          <cell r="UI160">
            <v>48.616424559999999</v>
          </cell>
          <cell r="UJ160">
            <v>47.874015810000003</v>
          </cell>
          <cell r="UK160">
            <v>45.327198029999998</v>
          </cell>
          <cell r="UL160">
            <v>44.522518159999997</v>
          </cell>
          <cell r="UM160">
            <v>43.766036990000003</v>
          </cell>
          <cell r="UN160">
            <v>43.067043300000002</v>
          </cell>
          <cell r="UO160">
            <v>42.528335570000003</v>
          </cell>
          <cell r="UP160">
            <v>41.845550539999998</v>
          </cell>
          <cell r="UQ160">
            <v>40.957614900000003</v>
          </cell>
          <cell r="UR160">
            <v>40.192401889999999</v>
          </cell>
          <cell r="US160">
            <v>39.065307619999999</v>
          </cell>
          <cell r="UT160">
            <v>38.331798550000002</v>
          </cell>
          <cell r="UU160">
            <v>43.518790000000003</v>
          </cell>
          <cell r="UV160">
            <v>43.518790000000003</v>
          </cell>
          <cell r="VM160">
            <v>24.35</v>
          </cell>
          <cell r="VN160">
            <v>24.35</v>
          </cell>
          <cell r="VO160">
            <v>24.35</v>
          </cell>
          <cell r="VP160">
            <v>24.35</v>
          </cell>
          <cell r="VQ160">
            <v>24.35</v>
          </cell>
          <cell r="VR160">
            <v>24.35</v>
          </cell>
          <cell r="WZ160">
            <v>1340</v>
          </cell>
          <cell r="XA160">
            <v>1300</v>
          </cell>
          <cell r="XB160">
            <v>1380</v>
          </cell>
          <cell r="XC160">
            <v>1320</v>
          </cell>
          <cell r="XD160">
            <v>1340</v>
          </cell>
          <cell r="XE160">
            <v>1330</v>
          </cell>
          <cell r="XF160">
            <v>1340</v>
          </cell>
          <cell r="XG160">
            <v>1340</v>
          </cell>
          <cell r="XH160">
            <v>1270</v>
          </cell>
          <cell r="XI160">
            <v>1240</v>
          </cell>
          <cell r="XJ160">
            <v>1210</v>
          </cell>
          <cell r="XK160">
            <v>1170</v>
          </cell>
          <cell r="XL160">
            <v>1140</v>
          </cell>
          <cell r="XM160">
            <v>1100</v>
          </cell>
          <cell r="XN160">
            <v>1080</v>
          </cell>
          <cell r="XO160">
            <v>1040</v>
          </cell>
          <cell r="XP160">
            <v>1040</v>
          </cell>
          <cell r="XQ160">
            <v>1030</v>
          </cell>
          <cell r="XR160">
            <v>1010</v>
          </cell>
          <cell r="XS160">
            <v>994</v>
          </cell>
          <cell r="XT160">
            <v>985</v>
          </cell>
          <cell r="XU160">
            <v>955</v>
          </cell>
          <cell r="XV160">
            <v>943</v>
          </cell>
          <cell r="XW160">
            <v>893</v>
          </cell>
          <cell r="XX160">
            <v>878</v>
          </cell>
          <cell r="XY160">
            <v>855</v>
          </cell>
          <cell r="XZ160">
            <v>865</v>
          </cell>
          <cell r="YA160">
            <v>829</v>
          </cell>
          <cell r="YB160">
            <v>829</v>
          </cell>
          <cell r="YC160">
            <v>829</v>
          </cell>
          <cell r="YD160">
            <v>829</v>
          </cell>
          <cell r="YE160">
            <v>829</v>
          </cell>
          <cell r="YF160">
            <v>117.93899999999999</v>
          </cell>
          <cell r="YG160">
            <v>115.367</v>
          </cell>
          <cell r="YH160">
            <v>116.461</v>
          </cell>
          <cell r="YI160">
            <v>115.827</v>
          </cell>
          <cell r="YJ160">
            <v>117.13800000000001</v>
          </cell>
          <cell r="YK160">
            <v>117.121</v>
          </cell>
          <cell r="YL160">
            <v>118.486</v>
          </cell>
          <cell r="YM160">
            <v>123.75</v>
          </cell>
          <cell r="YN160">
            <v>126.27500000000001</v>
          </cell>
          <cell r="YO160">
            <v>128.56700000000001</v>
          </cell>
          <cell r="YP160">
            <v>129.94399999999999</v>
          </cell>
          <cell r="YQ160">
            <v>131.19</v>
          </cell>
          <cell r="YR160">
            <v>132.89599999999999</v>
          </cell>
          <cell r="YS160">
            <v>133.17599999999999</v>
          </cell>
          <cell r="YT160">
            <v>133.65</v>
          </cell>
          <cell r="YU160">
            <v>136.07499999999999</v>
          </cell>
          <cell r="YV160">
            <v>138.08500000000001</v>
          </cell>
          <cell r="YW160">
            <v>137.892</v>
          </cell>
          <cell r="YX160">
            <v>135.66499999999999</v>
          </cell>
          <cell r="YY160">
            <v>132.822</v>
          </cell>
          <cell r="YZ160">
            <v>130.86099999999999</v>
          </cell>
          <cell r="ZA160">
            <v>132.148</v>
          </cell>
          <cell r="ZB160">
            <v>133.48099999999999</v>
          </cell>
          <cell r="ZC160">
            <v>131.464</v>
          </cell>
          <cell r="ZD160">
            <v>129.721</v>
          </cell>
          <cell r="ZE160">
            <v>127.93300000000001</v>
          </cell>
          <cell r="ZF160">
            <v>125.411</v>
          </cell>
          <cell r="ZG160">
            <v>122.3</v>
          </cell>
          <cell r="ZH160">
            <v>121.625</v>
          </cell>
          <cell r="ZI160">
            <v>121.126</v>
          </cell>
          <cell r="ZJ160">
            <v>119.081</v>
          </cell>
          <cell r="ZK160">
            <v>117.994</v>
          </cell>
          <cell r="ACM160">
            <v>8</v>
          </cell>
          <cell r="ACN160">
            <v>7.8066914499999998</v>
          </cell>
          <cell r="ACO160">
            <v>8.203125</v>
          </cell>
          <cell r="ACP160">
            <v>8.203125</v>
          </cell>
          <cell r="ACQ160">
            <v>6.8645640070000002</v>
          </cell>
          <cell r="ACR160">
            <v>6.7765567769999997</v>
          </cell>
          <cell r="ACS160">
            <v>6.7765567769999997</v>
          </cell>
          <cell r="ACT160">
            <v>13.81818182</v>
          </cell>
          <cell r="ACU160">
            <v>13.81818182</v>
          </cell>
          <cell r="ACV160">
            <v>13.81818182</v>
          </cell>
          <cell r="ACW160">
            <v>13.81818182</v>
          </cell>
          <cell r="ACX160">
            <v>13.81818182</v>
          </cell>
          <cell r="ACY160">
            <v>24.31610942</v>
          </cell>
          <cell r="ACZ160">
            <v>24.31610942</v>
          </cell>
          <cell r="ADA160">
            <v>24.31610942</v>
          </cell>
          <cell r="ADB160">
            <v>24.31610942</v>
          </cell>
          <cell r="ADC160">
            <v>24.62006079</v>
          </cell>
          <cell r="ADS160">
            <v>92</v>
          </cell>
          <cell r="ADT160">
            <v>92.193308549999998</v>
          </cell>
          <cell r="ADU160">
            <v>91.796875</v>
          </cell>
          <cell r="ADV160">
            <v>91.796875</v>
          </cell>
          <cell r="ADW160">
            <v>93.135435990000005</v>
          </cell>
          <cell r="ADX160">
            <v>93.223443219999993</v>
          </cell>
          <cell r="ADY160">
            <v>93.223443219999993</v>
          </cell>
          <cell r="ADZ160">
            <v>86.181818179999993</v>
          </cell>
          <cell r="AEA160">
            <v>86.181818179999993</v>
          </cell>
          <cell r="AEB160">
            <v>86.181818179999993</v>
          </cell>
          <cell r="AEC160">
            <v>86.181818179999993</v>
          </cell>
          <cell r="AED160">
            <v>86.181818179999993</v>
          </cell>
          <cell r="AEE160">
            <v>75.683890579999996</v>
          </cell>
          <cell r="AEF160">
            <v>75.683890579999996</v>
          </cell>
          <cell r="AEG160">
            <v>75.683890579999996</v>
          </cell>
          <cell r="AEH160">
            <v>75.683890579999996</v>
          </cell>
          <cell r="AEI160">
            <v>75.379939210000003</v>
          </cell>
          <cell r="AEJ160">
            <v>21.712</v>
          </cell>
          <cell r="AEK160">
            <v>21.62</v>
          </cell>
          <cell r="AEL160">
            <v>21.555</v>
          </cell>
          <cell r="AEM160">
            <v>21.506</v>
          </cell>
          <cell r="AEN160">
            <v>21.442</v>
          </cell>
          <cell r="AEO160">
            <v>21.335000000000001</v>
          </cell>
          <cell r="AEP160">
            <v>21.201000000000001</v>
          </cell>
          <cell r="AEQ160">
            <v>21.07</v>
          </cell>
          <cell r="AER160">
            <v>20.94</v>
          </cell>
          <cell r="AES160">
            <v>20.827999999999999</v>
          </cell>
          <cell r="AET160">
            <v>20.747</v>
          </cell>
          <cell r="AEU160">
            <v>20.634</v>
          </cell>
          <cell r="AEV160">
            <v>20.573</v>
          </cell>
          <cell r="AEW160">
            <v>20.55</v>
          </cell>
          <cell r="AEX160">
            <v>20.542999999999999</v>
          </cell>
          <cell r="AEY160">
            <v>20.545000000000002</v>
          </cell>
          <cell r="AEZ160">
            <v>20.5</v>
          </cell>
          <cell r="AFA160">
            <v>20.459</v>
          </cell>
          <cell r="AFB160">
            <v>20.434999999999999</v>
          </cell>
          <cell r="AFC160">
            <v>20.443000000000001</v>
          </cell>
          <cell r="AFD160">
            <v>20.488</v>
          </cell>
          <cell r="AFE160">
            <v>20.507999999999999</v>
          </cell>
          <cell r="AFF160">
            <v>20.571000000000002</v>
          </cell>
          <cell r="AFG160">
            <v>20.66</v>
          </cell>
          <cell r="AFH160">
            <v>20.753</v>
          </cell>
          <cell r="AFI160">
            <v>20.838000000000001</v>
          </cell>
          <cell r="AFJ160">
            <v>20.914999999999999</v>
          </cell>
          <cell r="AFK160">
            <v>20.98</v>
          </cell>
          <cell r="AFL160">
            <v>21.04</v>
          </cell>
          <cell r="AFM160">
            <v>21.106000000000002</v>
          </cell>
          <cell r="AFN160">
            <v>20.832999999999998</v>
          </cell>
          <cell r="AFO160">
            <v>20.901</v>
          </cell>
          <cell r="AFP160">
            <v>45.036000000000001</v>
          </cell>
          <cell r="AFQ160">
            <v>45.3</v>
          </cell>
          <cell r="AFR160">
            <v>45.491999999999997</v>
          </cell>
          <cell r="AFS160">
            <v>45.64</v>
          </cell>
          <cell r="AFT160">
            <v>45.822000000000003</v>
          </cell>
          <cell r="AFU160">
            <v>46.113</v>
          </cell>
          <cell r="AFV160">
            <v>46.475999999999999</v>
          </cell>
          <cell r="AFW160">
            <v>46.838000000000001</v>
          </cell>
          <cell r="AFX160">
            <v>47.198999999999998</v>
          </cell>
          <cell r="AFY160">
            <v>47.515000000000001</v>
          </cell>
          <cell r="AFZ160">
            <v>47.746000000000002</v>
          </cell>
          <cell r="AGA160">
            <v>48.067999999999998</v>
          </cell>
          <cell r="AGB160">
            <v>48.25</v>
          </cell>
          <cell r="AGC160">
            <v>48.331000000000003</v>
          </cell>
          <cell r="AGD160">
            <v>48.366999999999997</v>
          </cell>
          <cell r="AGE160">
            <v>48.384</v>
          </cell>
          <cell r="AGF160">
            <v>48.540999999999997</v>
          </cell>
          <cell r="AGG160">
            <v>48.686999999999998</v>
          </cell>
          <cell r="AGH160">
            <v>48.789000000000001</v>
          </cell>
          <cell r="AGI160">
            <v>48.801000000000002</v>
          </cell>
          <cell r="AGJ160">
            <v>48.71</v>
          </cell>
          <cell r="AGK160">
            <v>48.691000000000003</v>
          </cell>
          <cell r="AGL160">
            <v>48.552999999999997</v>
          </cell>
          <cell r="AGM160">
            <v>48.34</v>
          </cell>
          <cell r="AGN160">
            <v>48.113</v>
          </cell>
          <cell r="AGO160">
            <v>47.906999999999996</v>
          </cell>
          <cell r="AGP160">
            <v>47.718000000000004</v>
          </cell>
          <cell r="AGQ160">
            <v>47.558</v>
          </cell>
          <cell r="AGR160">
            <v>47.408000000000001</v>
          </cell>
          <cell r="AGS160">
            <v>47.24</v>
          </cell>
          <cell r="AGT160">
            <v>46.868000000000002</v>
          </cell>
          <cell r="AGU160">
            <v>46.978000000000002</v>
          </cell>
          <cell r="AJI160">
            <v>0.101161342</v>
          </cell>
          <cell r="AJJ160">
            <v>9.7276199999999993E-2</v>
          </cell>
          <cell r="AJK160">
            <v>9.3311058000000002E-2</v>
          </cell>
          <cell r="AJL160">
            <v>8.7538520999999994E-2</v>
          </cell>
          <cell r="AJM160">
            <v>8.5372890000000007E-2</v>
          </cell>
          <cell r="AJN160">
            <v>7.8634349000000006E-2</v>
          </cell>
          <cell r="AJO160">
            <v>7.3922062999999996E-2</v>
          </cell>
          <cell r="AJP160">
            <v>6.7868118000000005E-2</v>
          </cell>
          <cell r="AJQ160">
            <v>6.2289741000000003E-2</v>
          </cell>
          <cell r="AJR160">
            <v>5.7400385999999998E-2</v>
          </cell>
          <cell r="AJS160">
            <v>5.4098991999999999E-2</v>
          </cell>
          <cell r="AJT160">
            <v>5.4640800000000003E-2</v>
          </cell>
          <cell r="AJU160">
            <v>6.1700758000000001E-2</v>
          </cell>
          <cell r="AJV160">
            <v>6.0473263999999999E-2</v>
          </cell>
          <cell r="AJW160">
            <v>5.8593856E-2</v>
          </cell>
          <cell r="AJX160">
            <v>5.6818013000000001E-2</v>
          </cell>
          <cell r="AJY160">
            <v>5.5144485E-2</v>
          </cell>
          <cell r="AJZ160">
            <v>5.4892902E-2</v>
          </cell>
          <cell r="AKA160">
            <v>5.2723530999999997E-2</v>
          </cell>
          <cell r="AKB160">
            <v>5.0968227999999997E-2</v>
          </cell>
          <cell r="AKC160">
            <v>5.0805044000000001E-2</v>
          </cell>
          <cell r="AKD160">
            <v>4.9440458999999999E-2</v>
          </cell>
          <cell r="AKE160">
            <v>4.7832948E-2</v>
          </cell>
          <cell r="AKF160">
            <v>4.8241305999999998E-2</v>
          </cell>
          <cell r="AKG160">
            <v>4.6948024999999997E-2</v>
          </cell>
          <cell r="AKH160">
            <v>4.5676656000000003E-2</v>
          </cell>
          <cell r="AKI160">
            <v>4.4942645000000003E-2</v>
          </cell>
          <cell r="AKJ160">
            <v>4.3699512000000003E-2</v>
          </cell>
          <cell r="AKK160">
            <v>4.2479371000000002E-2</v>
          </cell>
          <cell r="AKL160">
            <v>4.3074796999999998E-2</v>
          </cell>
          <cell r="AKM160">
            <v>3.5369795000000002E-2</v>
          </cell>
          <cell r="AKN160">
            <v>3.5369795000000002E-2</v>
          </cell>
          <cell r="AKO160">
            <v>6.74</v>
          </cell>
          <cell r="AKP160">
            <v>5.74</v>
          </cell>
          <cell r="AKQ160">
            <v>5.39</v>
          </cell>
          <cell r="AKR160">
            <v>5.95</v>
          </cell>
          <cell r="AKS160">
            <v>6.51</v>
          </cell>
          <cell r="AKT160">
            <v>6.44</v>
          </cell>
          <cell r="AKU160">
            <v>6.35</v>
          </cell>
          <cell r="AKV160">
            <v>6.28</v>
          </cell>
          <cell r="AKW160">
            <v>6.2</v>
          </cell>
          <cell r="AKX160">
            <v>6.25</v>
          </cell>
          <cell r="AKY160">
            <v>6.1</v>
          </cell>
          <cell r="AKZ160">
            <v>6</v>
          </cell>
          <cell r="ALA160">
            <v>5.84</v>
          </cell>
          <cell r="ALB160">
            <v>5.83</v>
          </cell>
          <cell r="ALC160">
            <v>5.73</v>
          </cell>
          <cell r="ALD160">
            <v>5.51</v>
          </cell>
          <cell r="ALE160">
            <v>5.13</v>
          </cell>
          <cell r="ALF160">
            <v>4.78</v>
          </cell>
          <cell r="ALG160">
            <v>4.54</v>
          </cell>
          <cell r="ALH160">
            <v>4.53</v>
          </cell>
          <cell r="ALI160">
            <v>4.42</v>
          </cell>
          <cell r="ALJ160">
            <v>4.3099999999999996</v>
          </cell>
          <cell r="ALK160">
            <v>4.3600000000000003</v>
          </cell>
          <cell r="ALL160">
            <v>4.1900000000000004</v>
          </cell>
          <cell r="ALM160">
            <v>4.0599999999999996</v>
          </cell>
          <cell r="ALN160">
            <v>3.93</v>
          </cell>
          <cell r="ALO160">
            <v>3.74</v>
          </cell>
          <cell r="ALP160">
            <v>3.68</v>
          </cell>
          <cell r="ALQ160">
            <v>3.68</v>
          </cell>
          <cell r="ALR160">
            <v>3.5</v>
          </cell>
          <cell r="ALS160">
            <v>3.5</v>
          </cell>
          <cell r="ALT160">
            <v>3.5</v>
          </cell>
        </row>
        <row r="161">
          <cell r="A161" t="str">
            <v>Serbia</v>
          </cell>
          <cell r="B161" t="str">
            <v>SRB</v>
          </cell>
          <cell r="C161" t="str">
            <v>Very High</v>
          </cell>
          <cell r="D161" t="str">
            <v>ECA</v>
          </cell>
          <cell r="E161">
            <v>63</v>
          </cell>
          <cell r="K161">
            <v>0.67400000000000004</v>
          </cell>
          <cell r="L161">
            <v>0.67900000000000005</v>
          </cell>
          <cell r="M161">
            <v>0.68500000000000005</v>
          </cell>
          <cell r="N161">
            <v>0.68700000000000006</v>
          </cell>
          <cell r="O161">
            <v>0.67700000000000005</v>
          </cell>
          <cell r="P161">
            <v>0.69</v>
          </cell>
          <cell r="Q161">
            <v>0.7</v>
          </cell>
          <cell r="R161">
            <v>0.70199999999999996</v>
          </cell>
          <cell r="S161">
            <v>0.71099999999999997</v>
          </cell>
          <cell r="T161">
            <v>0.72299999999999998</v>
          </cell>
          <cell r="U161">
            <v>0.73399999999999999</v>
          </cell>
          <cell r="V161">
            <v>0.746</v>
          </cell>
          <cell r="W161">
            <v>0.754</v>
          </cell>
          <cell r="X161">
            <v>0.76500000000000001</v>
          </cell>
          <cell r="Y161">
            <v>0.76600000000000001</v>
          </cell>
          <cell r="Z161">
            <v>0.76700000000000002</v>
          </cell>
          <cell r="AA161">
            <v>0.77700000000000002</v>
          </cell>
          <cell r="AB161">
            <v>0.78</v>
          </cell>
          <cell r="AC161">
            <v>0.78500000000000003</v>
          </cell>
          <cell r="AD161">
            <v>0.78800000000000003</v>
          </cell>
          <cell r="AE161">
            <v>0.79400000000000004</v>
          </cell>
          <cell r="AF161">
            <v>0.8</v>
          </cell>
          <cell r="AG161">
            <v>0.80200000000000005</v>
          </cell>
          <cell r="AH161">
            <v>0.80800000000000005</v>
          </cell>
          <cell r="AI161">
            <v>0.81100000000000005</v>
          </cell>
          <cell r="AJ161">
            <v>0.80400000000000005</v>
          </cell>
          <cell r="AK161">
            <v>0.80200000000000005</v>
          </cell>
          <cell r="AL161">
            <v>70.314599999999999</v>
          </cell>
          <cell r="AM161">
            <v>70.705600000000004</v>
          </cell>
          <cell r="AN161">
            <v>70.883899999999997</v>
          </cell>
          <cell r="AO161">
            <v>71.047899999999998</v>
          </cell>
          <cell r="AP161">
            <v>71.328999999999994</v>
          </cell>
          <cell r="AQ161">
            <v>71.769400000000005</v>
          </cell>
          <cell r="AR161">
            <v>71.553600000000003</v>
          </cell>
          <cell r="AS161">
            <v>71.649000000000001</v>
          </cell>
          <cell r="AT161">
            <v>71.242699999999999</v>
          </cell>
          <cell r="AU161">
            <v>69.7577</v>
          </cell>
          <cell r="AV161">
            <v>71.4392</v>
          </cell>
          <cell r="AW161">
            <v>72.307199999999995</v>
          </cell>
          <cell r="AX161">
            <v>72.258499999999998</v>
          </cell>
          <cell r="AY161">
            <v>72.442499999999995</v>
          </cell>
          <cell r="AZ161">
            <v>72.616500000000002</v>
          </cell>
          <cell r="BA161">
            <v>72.709199999999996</v>
          </cell>
          <cell r="BB161">
            <v>73.355099999999993</v>
          </cell>
          <cell r="BC161">
            <v>73.622799999999998</v>
          </cell>
          <cell r="BD161">
            <v>73.938800000000001</v>
          </cell>
          <cell r="BE161">
            <v>74.037599999999998</v>
          </cell>
          <cell r="BF161">
            <v>74.375299999999996</v>
          </cell>
          <cell r="BG161">
            <v>74.771699999999996</v>
          </cell>
          <cell r="BH161">
            <v>75.106200000000001</v>
          </cell>
          <cell r="BI161">
            <v>75.605000000000004</v>
          </cell>
          <cell r="BJ161">
            <v>75.723399999999998</v>
          </cell>
          <cell r="BK161">
            <v>75.8172</v>
          </cell>
          <cell r="BL161">
            <v>76.260900000000007</v>
          </cell>
          <cell r="BM161">
            <v>76.212999999999994</v>
          </cell>
          <cell r="BN161">
            <v>76.511499999999998</v>
          </cell>
          <cell r="BO161">
            <v>76.703999999999994</v>
          </cell>
          <cell r="BP161">
            <v>75.405699999999996</v>
          </cell>
          <cell r="BQ161">
            <v>74.192300000000003</v>
          </cell>
          <cell r="BR161">
            <v>12.38251487</v>
          </cell>
          <cell r="BS161">
            <v>12.45202477</v>
          </cell>
          <cell r="BT161">
            <v>12.52192486</v>
          </cell>
          <cell r="BU161">
            <v>12.592217339999999</v>
          </cell>
          <cell r="BV161">
            <v>12.662904409999999</v>
          </cell>
          <cell r="BW161">
            <v>12.733988289999999</v>
          </cell>
          <cell r="BX161">
            <v>12.805471199999999</v>
          </cell>
          <cell r="BY161">
            <v>12.877355379999999</v>
          </cell>
          <cell r="BZ161">
            <v>12.94964309</v>
          </cell>
          <cell r="CA161">
            <v>13.02233659</v>
          </cell>
          <cell r="CB161">
            <v>13.09543815</v>
          </cell>
          <cell r="CC161">
            <v>13.16895008</v>
          </cell>
          <cell r="CD161">
            <v>12.96475983</v>
          </cell>
          <cell r="CE161">
            <v>13.08683014</v>
          </cell>
          <cell r="CF161">
            <v>13.162340159999999</v>
          </cell>
          <cell r="CG161">
            <v>13.416179659999999</v>
          </cell>
          <cell r="CH161">
            <v>13.53829956</v>
          </cell>
          <cell r="CI161">
            <v>13.51412964</v>
          </cell>
          <cell r="CJ161">
            <v>13.60622978</v>
          </cell>
          <cell r="CK161">
            <v>13.6344099</v>
          </cell>
          <cell r="CL161">
            <v>13.52546978</v>
          </cell>
          <cell r="CM161">
            <v>14.03466034</v>
          </cell>
          <cell r="CN161">
            <v>14.14078999</v>
          </cell>
          <cell r="CO161">
            <v>14.28219986</v>
          </cell>
          <cell r="CP161">
            <v>14.36067963</v>
          </cell>
          <cell r="CQ161">
            <v>14.55158043</v>
          </cell>
          <cell r="CR161">
            <v>14.64188004</v>
          </cell>
          <cell r="CS161">
            <v>14.766150469999999</v>
          </cell>
          <cell r="CT161">
            <v>14.737469669999999</v>
          </cell>
          <cell r="CU161">
            <v>14.656970019999999</v>
          </cell>
          <cell r="CV161">
            <v>14.400090219999999</v>
          </cell>
          <cell r="CW161">
            <v>14.400090219999999</v>
          </cell>
          <cell r="CX161">
            <v>6.2953563160000003</v>
          </cell>
          <cell r="CY161">
            <v>6.4315577350000002</v>
          </cell>
          <cell r="CZ161">
            <v>6.5677591550000001</v>
          </cell>
          <cell r="DA161">
            <v>6.703960575</v>
          </cell>
          <cell r="DB161">
            <v>6.8401619939999998</v>
          </cell>
          <cell r="DC161">
            <v>6.9763634139999997</v>
          </cell>
          <cell r="DD161">
            <v>7.0682201850000004</v>
          </cell>
          <cell r="DE161">
            <v>7.1600769570000002</v>
          </cell>
          <cell r="DF161">
            <v>7.251933728</v>
          </cell>
          <cell r="DG161">
            <v>7.3437904999999999</v>
          </cell>
          <cell r="DH161">
            <v>7.4356472709999997</v>
          </cell>
          <cell r="DI161">
            <v>7.5655137410000002</v>
          </cell>
          <cell r="DJ161">
            <v>7.6953802109999998</v>
          </cell>
          <cell r="DK161">
            <v>8.1190185550000002</v>
          </cell>
          <cell r="DL161">
            <v>8.5426568980000006</v>
          </cell>
          <cell r="DM161">
            <v>8.9662952419999993</v>
          </cell>
          <cell r="DN161">
            <v>9.3899335859999997</v>
          </cell>
          <cell r="DO161">
            <v>9.8135719300000002</v>
          </cell>
          <cell r="DP161">
            <v>10.23721027</v>
          </cell>
          <cell r="DQ161">
            <v>10.304570200000001</v>
          </cell>
          <cell r="DR161">
            <v>10.373709679999999</v>
          </cell>
          <cell r="DS161">
            <v>10.571709630000001</v>
          </cell>
          <cell r="DT161">
            <v>10.56832504</v>
          </cell>
          <cell r="DU161">
            <v>10.56494045</v>
          </cell>
          <cell r="DV161">
            <v>10.720580099999999</v>
          </cell>
          <cell r="DW161">
            <v>11.01756954</v>
          </cell>
          <cell r="DX161">
            <v>11.13010025</v>
          </cell>
          <cell r="DY161">
            <v>11.162400249999999</v>
          </cell>
          <cell r="DZ161">
            <v>11.266135220000001</v>
          </cell>
          <cell r="EA161">
            <v>11.36987019</v>
          </cell>
          <cell r="EB161">
            <v>11.36987019</v>
          </cell>
          <cell r="EC161">
            <v>11.36987019</v>
          </cell>
          <cell r="EI161">
            <v>7713.4388499999995</v>
          </cell>
          <cell r="EJ161">
            <v>8219.9689130000006</v>
          </cell>
          <cell r="EK161">
            <v>8876.6905220000008</v>
          </cell>
          <cell r="EL161">
            <v>9203.3190500000001</v>
          </cell>
          <cell r="EM161">
            <v>8367.9297420000003</v>
          </cell>
          <cell r="EN161">
            <v>8902.3285560000004</v>
          </cell>
          <cell r="EO161">
            <v>9535.5898269999998</v>
          </cell>
          <cell r="EP161">
            <v>10109.30992</v>
          </cell>
          <cell r="EQ161">
            <v>10554.57106</v>
          </cell>
          <cell r="ER161">
            <v>11510.0216</v>
          </cell>
          <cell r="ES161">
            <v>12143.50189</v>
          </cell>
          <cell r="ET161">
            <v>12795.257159999999</v>
          </cell>
          <cell r="EU161">
            <v>13406.051740000001</v>
          </cell>
          <cell r="EV161">
            <v>14278.693020000001</v>
          </cell>
          <cell r="EW161">
            <v>14133.10377</v>
          </cell>
          <cell r="EX161">
            <v>14211.49905</v>
          </cell>
          <cell r="EY161">
            <v>14350.265079999999</v>
          </cell>
          <cell r="EZ161">
            <v>14420.03479</v>
          </cell>
          <cell r="FA161">
            <v>14803.484189999999</v>
          </cell>
          <cell r="FB161">
            <v>14648.107749999999</v>
          </cell>
          <cell r="FC161">
            <v>14858.915000000001</v>
          </cell>
          <cell r="FD161">
            <v>15294.10288</v>
          </cell>
          <cell r="FE161">
            <v>15538.46624</v>
          </cell>
          <cell r="FF161">
            <v>16565.630639999999</v>
          </cell>
          <cell r="FG161">
            <v>17314.26844</v>
          </cell>
          <cell r="FH161">
            <v>17665.404109999999</v>
          </cell>
          <cell r="FI161">
            <v>19123.027470000001</v>
          </cell>
          <cell r="FJ161">
            <v>1</v>
          </cell>
          <cell r="FP161">
            <v>0.92800000000000005</v>
          </cell>
          <cell r="FQ161">
            <v>0.93</v>
          </cell>
          <cell r="FR161">
            <v>0.93200000000000005</v>
          </cell>
          <cell r="FS161">
            <v>0.93500000000000005</v>
          </cell>
          <cell r="FT161">
            <v>0.93700000000000006</v>
          </cell>
          <cell r="FU161">
            <v>0.93600000000000005</v>
          </cell>
          <cell r="FV161">
            <v>0.93799999999999994</v>
          </cell>
          <cell r="FW161">
            <v>0.93899999999999995</v>
          </cell>
          <cell r="FX161">
            <v>0.94399999999999995</v>
          </cell>
          <cell r="FY161">
            <v>0.94699999999999995</v>
          </cell>
          <cell r="FZ161">
            <v>0.94699999999999995</v>
          </cell>
          <cell r="GA161">
            <v>0.94899999999999995</v>
          </cell>
          <cell r="GB161">
            <v>0.95099999999999996</v>
          </cell>
          <cell r="GC161">
            <v>0.95199999999999996</v>
          </cell>
          <cell r="GD161">
            <v>0.95299999999999996</v>
          </cell>
          <cell r="GE161">
            <v>0.96799999999999997</v>
          </cell>
          <cell r="GF161">
            <v>0.95799999999999996</v>
          </cell>
          <cell r="GG161">
            <v>0.95899999999999996</v>
          </cell>
          <cell r="GH161">
            <v>0.96399999999999997</v>
          </cell>
          <cell r="GI161">
            <v>0.97099999999999997</v>
          </cell>
          <cell r="GJ161">
            <v>0.97299999999999998</v>
          </cell>
          <cell r="GK161">
            <v>0.97599999999999998</v>
          </cell>
          <cell r="GL161">
            <v>0.97599999999999998</v>
          </cell>
          <cell r="GM161">
            <v>0.97699999999999998</v>
          </cell>
          <cell r="GN161">
            <v>0.98099999999999998</v>
          </cell>
          <cell r="GO161">
            <v>0.98499999999999999</v>
          </cell>
          <cell r="GP161">
            <v>0.98199999999999998</v>
          </cell>
          <cell r="GV161">
            <v>0.64758121700000004</v>
          </cell>
          <cell r="GW161">
            <v>0.65250655700000004</v>
          </cell>
          <cell r="GX161">
            <v>0.65932671600000003</v>
          </cell>
          <cell r="GY161">
            <v>0.66231513600000003</v>
          </cell>
          <cell r="GZ161">
            <v>0.65381929999999999</v>
          </cell>
          <cell r="HA161">
            <v>0.66580499100000001</v>
          </cell>
          <cell r="HB161">
            <v>0.67578181299999995</v>
          </cell>
          <cell r="HC161">
            <v>0.67851542200000003</v>
          </cell>
          <cell r="HD161">
            <v>0.68960353900000004</v>
          </cell>
          <cell r="HE161">
            <v>0.70158057100000004</v>
          </cell>
          <cell r="HF161">
            <v>0.71192366600000001</v>
          </cell>
          <cell r="HG161">
            <v>0.72444978800000004</v>
          </cell>
          <cell r="HH161">
            <v>0.73334987100000004</v>
          </cell>
          <cell r="HI161">
            <v>0.74420960999999997</v>
          </cell>
          <cell r="HJ161">
            <v>0.74539592799999999</v>
          </cell>
          <cell r="HK161">
            <v>0.75469057900000003</v>
          </cell>
          <cell r="HL161">
            <v>0.75847191199999997</v>
          </cell>
          <cell r="HM161">
            <v>0.76174466500000004</v>
          </cell>
          <cell r="HN161">
            <v>0.76863745699999997</v>
          </cell>
          <cell r="HO161">
            <v>0.77518244800000002</v>
          </cell>
          <cell r="HP161">
            <v>0.78223613000000003</v>
          </cell>
          <cell r="HQ161">
            <v>0.78923265600000003</v>
          </cell>
          <cell r="HR161">
            <v>0.79100040400000005</v>
          </cell>
          <cell r="HS161">
            <v>0.79740102499999999</v>
          </cell>
          <cell r="HT161">
            <v>0.80277193400000002</v>
          </cell>
          <cell r="HU161">
            <v>0.79684475099999996</v>
          </cell>
          <cell r="HV161">
            <v>0.79408158399999995</v>
          </cell>
          <cell r="HW161">
            <v>73.474699999999999</v>
          </cell>
          <cell r="HX161">
            <v>73.885099999999994</v>
          </cell>
          <cell r="HY161">
            <v>74.101399999999998</v>
          </cell>
          <cell r="HZ161">
            <v>74.197400000000002</v>
          </cell>
          <cell r="IA161">
            <v>74.456699999999998</v>
          </cell>
          <cell r="IB161">
            <v>74.860600000000005</v>
          </cell>
          <cell r="IC161">
            <v>74.645700000000005</v>
          </cell>
          <cell r="ID161">
            <v>74.719099999999997</v>
          </cell>
          <cell r="IE161">
            <v>74.387600000000006</v>
          </cell>
          <cell r="IF161">
            <v>72.972700000000003</v>
          </cell>
          <cell r="IG161">
            <v>74.439300000000003</v>
          </cell>
          <cell r="IH161">
            <v>75.242500000000007</v>
          </cell>
          <cell r="II161">
            <v>75.153800000000004</v>
          </cell>
          <cell r="IJ161">
            <v>75.317099999999996</v>
          </cell>
          <cell r="IK161">
            <v>75.551599999999993</v>
          </cell>
          <cell r="IL161">
            <v>75.606200000000001</v>
          </cell>
          <cell r="IM161">
            <v>76.261499999999998</v>
          </cell>
          <cell r="IN161">
            <v>76.524299999999997</v>
          </cell>
          <cell r="IO161">
            <v>76.789500000000004</v>
          </cell>
          <cell r="IP161">
            <v>76.952799999999996</v>
          </cell>
          <cell r="IQ161">
            <v>77.256600000000006</v>
          </cell>
          <cell r="IR161">
            <v>77.659599999999998</v>
          </cell>
          <cell r="IS161">
            <v>77.993099999999998</v>
          </cell>
          <cell r="IT161">
            <v>78.5976</v>
          </cell>
          <cell r="IU161">
            <v>78.676000000000002</v>
          </cell>
          <cell r="IV161">
            <v>78.721500000000006</v>
          </cell>
          <cell r="IW161">
            <v>79.211200000000005</v>
          </cell>
          <cell r="IX161">
            <v>79.046499999999995</v>
          </cell>
          <cell r="IY161">
            <v>79.334500000000006</v>
          </cell>
          <cell r="IZ161">
            <v>79.669300000000007</v>
          </cell>
          <cell r="JA161">
            <v>78.613699999999994</v>
          </cell>
          <cell r="JB161">
            <v>77.177899999999994</v>
          </cell>
          <cell r="JC161">
            <v>12.25335836</v>
          </cell>
          <cell r="JD161">
            <v>12.35453105</v>
          </cell>
          <cell r="JE161">
            <v>12.456539100000001</v>
          </cell>
          <cell r="JF161">
            <v>12.55938941</v>
          </cell>
          <cell r="JG161">
            <v>12.65709893</v>
          </cell>
          <cell r="JH161">
            <v>12.767644649999999</v>
          </cell>
          <cell r="JI161">
            <v>12.873063670000001</v>
          </cell>
          <cell r="JJ161">
            <v>12.979353100000001</v>
          </cell>
          <cell r="JK161">
            <v>13.086520139999999</v>
          </cell>
          <cell r="JL161">
            <v>13.19457203</v>
          </cell>
          <cell r="JM161">
            <v>13.30351608</v>
          </cell>
          <cell r="JN161">
            <v>13.413359639999999</v>
          </cell>
          <cell r="JO161">
            <v>13.248669619999999</v>
          </cell>
          <cell r="JP161">
            <v>13.48443031</v>
          </cell>
          <cell r="JQ161">
            <v>13.56371021</v>
          </cell>
          <cell r="JR161">
            <v>13.82824993</v>
          </cell>
          <cell r="JS161">
            <v>13.971839900000001</v>
          </cell>
          <cell r="JT161">
            <v>13.91524029</v>
          </cell>
          <cell r="JU161">
            <v>14.009610179999999</v>
          </cell>
          <cell r="JV161">
            <v>14.005359650000001</v>
          </cell>
          <cell r="JW161">
            <v>13.88523006</v>
          </cell>
          <cell r="JX161">
            <v>14.46735954</v>
          </cell>
          <cell r="JY161">
            <v>14.600319860000001</v>
          </cell>
          <cell r="JZ161">
            <v>14.76780033</v>
          </cell>
          <cell r="KA161">
            <v>14.81766987</v>
          </cell>
          <cell r="KB161">
            <v>15.005519870000001</v>
          </cell>
          <cell r="KC161">
            <v>15.09282017</v>
          </cell>
          <cell r="KD161">
            <v>15.272500040000001</v>
          </cell>
          <cell r="KE161">
            <v>15.278849599999999</v>
          </cell>
          <cell r="KF161">
            <v>15.211839680000001</v>
          </cell>
          <cell r="KG161">
            <v>14.97856998</v>
          </cell>
          <cell r="KH161">
            <v>14.97856998</v>
          </cell>
          <cell r="KI161">
            <v>5.3897511060000003</v>
          </cell>
          <cell r="KJ161">
            <v>5.5256271840000002</v>
          </cell>
          <cell r="KK161">
            <v>5.6615032630000002</v>
          </cell>
          <cell r="KL161">
            <v>5.7973793410000001</v>
          </cell>
          <cell r="KM161">
            <v>5.933255419</v>
          </cell>
          <cell r="KN161">
            <v>6.069131498</v>
          </cell>
          <cell r="KO161">
            <v>6.1733031580000004</v>
          </cell>
          <cell r="KP161">
            <v>6.277474818</v>
          </cell>
          <cell r="KQ161">
            <v>6.3816464780000004</v>
          </cell>
          <cell r="KR161">
            <v>6.485818138</v>
          </cell>
          <cell r="KS161">
            <v>6.5899897980000004</v>
          </cell>
          <cell r="KT161">
            <v>6.7319048129999999</v>
          </cell>
          <cell r="KU161">
            <v>6.8738198280000002</v>
          </cell>
          <cell r="KV161">
            <v>7.3267732460000001</v>
          </cell>
          <cell r="KW161">
            <v>7.779726664</v>
          </cell>
          <cell r="KX161">
            <v>8.2326800819999999</v>
          </cell>
          <cell r="KY161">
            <v>8.6856334999999998</v>
          </cell>
          <cell r="KZ161">
            <v>9.1385869189999998</v>
          </cell>
          <cell r="LA161">
            <v>9.5915403369999996</v>
          </cell>
          <cell r="LB161">
            <v>9.6915502549999992</v>
          </cell>
          <cell r="LC161">
            <v>9.7598104479999996</v>
          </cell>
          <cell r="LD161">
            <v>10.046810150000001</v>
          </cell>
          <cell r="LE161">
            <v>10.052810190000001</v>
          </cell>
          <cell r="LF161">
            <v>10.058810230000001</v>
          </cell>
          <cell r="LG161">
            <v>10.20312023</v>
          </cell>
          <cell r="LH161">
            <v>10.576330179999999</v>
          </cell>
          <cell r="LI161">
            <v>10.71154022</v>
          </cell>
          <cell r="LJ161">
            <v>10.75745964</v>
          </cell>
          <cell r="LK161">
            <v>10.88692474</v>
          </cell>
          <cell r="LL161">
            <v>11.016389849999999</v>
          </cell>
          <cell r="LM161">
            <v>11.016389849999999</v>
          </cell>
          <cell r="LN161">
            <v>11.016389849999999</v>
          </cell>
          <cell r="LT161">
            <v>5498.6749289999998</v>
          </cell>
          <cell r="LU161">
            <v>5851.879766</v>
          </cell>
          <cell r="LV161">
            <v>6312.4796839999999</v>
          </cell>
          <cell r="LW161">
            <v>6544.7665999999999</v>
          </cell>
          <cell r="LX161">
            <v>5969.3313749999998</v>
          </cell>
          <cell r="LY161">
            <v>6343.6510259999995</v>
          </cell>
          <cell r="LZ161">
            <v>6787.1968960000004</v>
          </cell>
          <cell r="MA161">
            <v>7188.6510770000004</v>
          </cell>
          <cell r="MB161">
            <v>7501.7375220000004</v>
          </cell>
          <cell r="MC161">
            <v>8172.9035640000002</v>
          </cell>
          <cell r="MD161">
            <v>8474.5139120000003</v>
          </cell>
          <cell r="ME161">
            <v>8920.6352239999997</v>
          </cell>
          <cell r="MF161">
            <v>9417.2190499999997</v>
          </cell>
          <cell r="MG161">
            <v>10035.225630000001</v>
          </cell>
          <cell r="MH161">
            <v>9908.9703389999995</v>
          </cell>
          <cell r="MI161">
            <v>11566.806039999999</v>
          </cell>
          <cell r="MJ161">
            <v>10149.69706</v>
          </cell>
          <cell r="MK161">
            <v>10225.94211</v>
          </cell>
          <cell r="ML161">
            <v>10695.73553</v>
          </cell>
          <cell r="MM161">
            <v>11520.01578</v>
          </cell>
          <cell r="MN161">
            <v>11693.59124</v>
          </cell>
          <cell r="MO161">
            <v>12212.15416</v>
          </cell>
          <cell r="MP161">
            <v>12286.028920000001</v>
          </cell>
          <cell r="MQ161">
            <v>13108.31445</v>
          </cell>
          <cell r="MR161">
            <v>13845.10225</v>
          </cell>
          <cell r="MS161">
            <v>14166.470069999999</v>
          </cell>
          <cell r="MT161">
            <v>15306.103569999999</v>
          </cell>
          <cell r="MZ161">
            <v>0.69747267300000004</v>
          </cell>
          <cell r="NA161">
            <v>0.70127149200000005</v>
          </cell>
          <cell r="NB161">
            <v>0.70715737199999995</v>
          </cell>
          <cell r="NC161">
            <v>0.70827167899999999</v>
          </cell>
          <cell r="ND161">
            <v>0.69775537700000001</v>
          </cell>
          <cell r="NE161">
            <v>0.71104009700000004</v>
          </cell>
          <cell r="NF161">
            <v>0.72049053799999996</v>
          </cell>
          <cell r="NG161">
            <v>0.72228284799999998</v>
          </cell>
          <cell r="NH161">
            <v>0.73037113600000003</v>
          </cell>
          <cell r="NI161">
            <v>0.74082736500000002</v>
          </cell>
          <cell r="NJ161">
            <v>0.751815028</v>
          </cell>
          <cell r="NK161">
            <v>0.76315975899999999</v>
          </cell>
          <cell r="NL161">
            <v>0.77130066900000005</v>
          </cell>
          <cell r="NM161">
            <v>0.78166475400000002</v>
          </cell>
          <cell r="NN161">
            <v>0.78244153100000002</v>
          </cell>
          <cell r="NO161">
            <v>0.77933247299999997</v>
          </cell>
          <cell r="NP161">
            <v>0.79162707099999996</v>
          </cell>
          <cell r="NQ161">
            <v>0.79404574699999997</v>
          </cell>
          <cell r="NR161">
            <v>0.79772359299999995</v>
          </cell>
          <cell r="NS161">
            <v>0.79814270200000004</v>
          </cell>
          <cell r="NT161">
            <v>0.80376702</v>
          </cell>
          <cell r="NU161">
            <v>0.80849142900000004</v>
          </cell>
          <cell r="NV161">
            <v>0.81083395899999999</v>
          </cell>
          <cell r="NW161">
            <v>0.81581516300000001</v>
          </cell>
          <cell r="NX161">
            <v>0.81799544700000004</v>
          </cell>
          <cell r="NY161">
            <v>0.809275407</v>
          </cell>
          <cell r="NZ161">
            <v>0.80846822500000004</v>
          </cell>
          <cell r="OA161">
            <v>67.137799999999999</v>
          </cell>
          <cell r="OB161">
            <v>67.506299999999996</v>
          </cell>
          <cell r="OC161">
            <v>67.657600000000002</v>
          </cell>
          <cell r="OD161">
            <v>67.888400000000004</v>
          </cell>
          <cell r="OE161">
            <v>68.1965</v>
          </cell>
          <cell r="OF161">
            <v>68.668999999999997</v>
          </cell>
          <cell r="OG161">
            <v>68.474800000000002</v>
          </cell>
          <cell r="OH161">
            <v>68.5989</v>
          </cell>
          <cell r="OI161">
            <v>68.139099999999999</v>
          </cell>
          <cell r="OJ161">
            <v>66.612700000000004</v>
          </cell>
          <cell r="OK161">
            <v>68.474500000000006</v>
          </cell>
          <cell r="OL161">
            <v>69.371399999999994</v>
          </cell>
          <cell r="OM161">
            <v>69.359700000000004</v>
          </cell>
          <cell r="ON161">
            <v>69.559700000000007</v>
          </cell>
          <cell r="OO161">
            <v>69.684399999999997</v>
          </cell>
          <cell r="OP161">
            <v>69.809299999999993</v>
          </cell>
          <cell r="OQ161">
            <v>70.428899999999999</v>
          </cell>
          <cell r="OR161">
            <v>70.691999999999993</v>
          </cell>
          <cell r="OS161">
            <v>71.039900000000003</v>
          </cell>
          <cell r="OT161">
            <v>71.0809</v>
          </cell>
          <cell r="OU161">
            <v>71.433999999999997</v>
          </cell>
          <cell r="OV161">
            <v>71.809799999999996</v>
          </cell>
          <cell r="OW161">
            <v>72.132499999999993</v>
          </cell>
          <cell r="OX161">
            <v>72.520799999999994</v>
          </cell>
          <cell r="OY161">
            <v>72.668499999999995</v>
          </cell>
          <cell r="OZ161">
            <v>72.803600000000003</v>
          </cell>
          <cell r="PA161">
            <v>73.188100000000006</v>
          </cell>
          <cell r="PB161">
            <v>73.244799999999998</v>
          </cell>
          <cell r="PC161">
            <v>73.542299999999997</v>
          </cell>
          <cell r="PD161">
            <v>73.609300000000005</v>
          </cell>
          <cell r="PE161">
            <v>72.192499999999995</v>
          </cell>
          <cell r="PF161">
            <v>71.221199999999996</v>
          </cell>
          <cell r="PG161">
            <v>12.51928362</v>
          </cell>
          <cell r="PH161">
            <v>12.556474140000001</v>
          </cell>
          <cell r="PI161">
            <v>12.59377514</v>
          </cell>
          <cell r="PJ161">
            <v>12.63118695</v>
          </cell>
          <cell r="PK161">
            <v>12.668709890000001</v>
          </cell>
          <cell r="PL161">
            <v>12.70634431</v>
          </cell>
          <cell r="PM161">
            <v>12.74409052</v>
          </cell>
          <cell r="PN161">
            <v>12.78194886</v>
          </cell>
          <cell r="PO161">
            <v>12.819919670000001</v>
          </cell>
          <cell r="PP161">
            <v>12.85800328</v>
          </cell>
          <cell r="PQ161">
            <v>12.89620002</v>
          </cell>
          <cell r="PR161">
            <v>12.934510230000001</v>
          </cell>
          <cell r="PS161">
            <v>12.69258022</v>
          </cell>
          <cell r="PT161">
            <v>12.70578957</v>
          </cell>
          <cell r="PU161">
            <v>12.777279849999999</v>
          </cell>
          <cell r="PV161">
            <v>13.020839690000001</v>
          </cell>
          <cell r="PW161">
            <v>13.12277031</v>
          </cell>
          <cell r="PX161">
            <v>13.1301899</v>
          </cell>
          <cell r="PY161">
            <v>13.220609659999999</v>
          </cell>
          <cell r="PZ161">
            <v>13.28017998</v>
          </cell>
          <cell r="QA161">
            <v>13.18247032</v>
          </cell>
          <cell r="QB161">
            <v>13.622050290000001</v>
          </cell>
          <cell r="QC161">
            <v>13.704030039999999</v>
          </cell>
          <cell r="QD161">
            <v>13.82141972</v>
          </cell>
          <cell r="QE161">
            <v>13.928059579999999</v>
          </cell>
          <cell r="QF161">
            <v>14.122570039999999</v>
          </cell>
          <cell r="QG161">
            <v>14.216010089999999</v>
          </cell>
          <cell r="QH161">
            <v>14.28773022</v>
          </cell>
          <cell r="QI161">
            <v>14.22612</v>
          </cell>
          <cell r="QJ161">
            <v>14.132699970000001</v>
          </cell>
          <cell r="QK161">
            <v>13.85284996</v>
          </cell>
          <cell r="QL161">
            <v>13.85284996</v>
          </cell>
          <cell r="QM161">
            <v>7.4554621049999996</v>
          </cell>
          <cell r="QN161">
            <v>7.5582960650000004</v>
          </cell>
          <cell r="QO161">
            <v>7.6611300250000003</v>
          </cell>
          <cell r="QP161">
            <v>7.7639639850000002</v>
          </cell>
          <cell r="QQ161">
            <v>7.8667979450000001</v>
          </cell>
          <cell r="QR161">
            <v>7.969631905</v>
          </cell>
          <cell r="QS161">
            <v>8.0536129719999998</v>
          </cell>
          <cell r="QT161">
            <v>8.1375940399999998</v>
          </cell>
          <cell r="QU161">
            <v>8.2215751069999996</v>
          </cell>
          <cell r="QV161">
            <v>8.3055561749999995</v>
          </cell>
          <cell r="QW161">
            <v>8.3895372419999994</v>
          </cell>
          <cell r="QX161">
            <v>8.5043684969999997</v>
          </cell>
          <cell r="QY161">
            <v>8.6191997530000002</v>
          </cell>
          <cell r="QZ161">
            <v>9.0096664430000004</v>
          </cell>
          <cell r="RA161">
            <v>9.4001331330000006</v>
          </cell>
          <cell r="RB161">
            <v>9.7905998230000009</v>
          </cell>
          <cell r="RC161">
            <v>10.181066510000001</v>
          </cell>
          <cell r="RD161">
            <v>10.571533199999999</v>
          </cell>
          <cell r="RE161">
            <v>10.96199989</v>
          </cell>
          <cell r="RF161">
            <v>10.997369770000001</v>
          </cell>
          <cell r="RG161">
            <v>11.056850430000001</v>
          </cell>
          <cell r="RH161">
            <v>11.14606953</v>
          </cell>
          <cell r="RI161">
            <v>11.13536453</v>
          </cell>
          <cell r="RJ161">
            <v>11.12465954</v>
          </cell>
          <cell r="RK161">
            <v>11.29434013</v>
          </cell>
          <cell r="RL161">
            <v>11.50028038</v>
          </cell>
          <cell r="RM161">
            <v>11.58726025</v>
          </cell>
          <cell r="RN161">
            <v>11.60509968</v>
          </cell>
          <cell r="RO161">
            <v>11.68072987</v>
          </cell>
          <cell r="RP161">
            <v>11.75636005</v>
          </cell>
          <cell r="RQ161">
            <v>11.75636005</v>
          </cell>
          <cell r="RR161">
            <v>11.75636005</v>
          </cell>
          <cell r="RX161">
            <v>10073.419</v>
          </cell>
          <cell r="RY161">
            <v>10745.065909999999</v>
          </cell>
          <cell r="RZ161">
            <v>11613.166359999999</v>
          </cell>
          <cell r="SA161">
            <v>12043.74639</v>
          </cell>
          <cell r="SB161">
            <v>10934.47738</v>
          </cell>
          <cell r="SC161">
            <v>11643.95456</v>
          </cell>
          <cell r="SD161">
            <v>12483.522300000001</v>
          </cell>
          <cell r="SE161">
            <v>13244.843269999999</v>
          </cell>
          <cell r="SF161">
            <v>13833.517019999999</v>
          </cell>
          <cell r="SG161">
            <v>15094.98992</v>
          </cell>
          <cell r="SH161">
            <v>16086.95378</v>
          </cell>
          <cell r="SI161">
            <v>16963.203369999999</v>
          </cell>
          <cell r="SJ161">
            <v>17701.51282</v>
          </cell>
          <cell r="SK161">
            <v>18853.0779</v>
          </cell>
          <cell r="SL161">
            <v>18691.313740000001</v>
          </cell>
          <cell r="SM161">
            <v>17068.38466</v>
          </cell>
          <cell r="SN161">
            <v>18892.115119999999</v>
          </cell>
          <cell r="SO161">
            <v>18958.622220000001</v>
          </cell>
          <cell r="SP161">
            <v>19252.232410000001</v>
          </cell>
          <cell r="SQ161">
            <v>18038.281350000001</v>
          </cell>
          <cell r="SR161">
            <v>18291.284240000001</v>
          </cell>
          <cell r="SS161">
            <v>18637.574059999999</v>
          </cell>
          <cell r="ST161">
            <v>19067.785370000001</v>
          </cell>
          <cell r="SU161">
            <v>20317.543259999999</v>
          </cell>
          <cell r="SV161">
            <v>21079.747380000001</v>
          </cell>
          <cell r="SW161">
            <v>21465.300650000001</v>
          </cell>
          <cell r="SX161">
            <v>23270.16706</v>
          </cell>
          <cell r="TC161">
            <v>0.68200000000000005</v>
          </cell>
          <cell r="TD161">
            <v>0.69299999999999995</v>
          </cell>
          <cell r="TE161">
            <v>0.70099999999999996</v>
          </cell>
          <cell r="TF161">
            <v>0.68799999999999994</v>
          </cell>
          <cell r="TG161">
            <v>0.70899999999999996</v>
          </cell>
          <cell r="TH161">
            <v>0.71199999999999997</v>
          </cell>
          <cell r="TI161">
            <v>0.72199999999999998</v>
          </cell>
          <cell r="TJ161">
            <v>0.72</v>
          </cell>
          <cell r="TO161">
            <v>13.00837786</v>
          </cell>
          <cell r="TP161">
            <v>12.38087812</v>
          </cell>
          <cell r="TQ161">
            <v>11.95290484</v>
          </cell>
          <cell r="TR161">
            <v>13.52748972</v>
          </cell>
          <cell r="TS161">
            <v>11.80071635</v>
          </cell>
          <cell r="TT161">
            <v>11.792739340000001</v>
          </cell>
          <cell r="TU161">
            <v>9.947416896</v>
          </cell>
          <cell r="TV161">
            <v>9.9331175030000001</v>
          </cell>
          <cell r="UA161">
            <v>13.451776649999999</v>
          </cell>
          <cell r="UB161">
            <v>12.720403019999999</v>
          </cell>
          <cell r="UC161">
            <v>12.375</v>
          </cell>
          <cell r="UD161">
            <v>14.214463840000001</v>
          </cell>
          <cell r="UE161">
            <v>12.25247525</v>
          </cell>
          <cell r="UF161">
            <v>12.207151659999999</v>
          </cell>
          <cell r="UG161">
            <v>10.19900498</v>
          </cell>
          <cell r="UH161">
            <v>10.224438900000001</v>
          </cell>
          <cell r="UI161">
            <v>5.4464840890000001</v>
          </cell>
          <cell r="UJ161">
            <v>5.2457718849999999</v>
          </cell>
          <cell r="UK161">
            <v>5.1619958879999999</v>
          </cell>
          <cell r="UL161">
            <v>5.1028809549999998</v>
          </cell>
          <cell r="UM161">
            <v>4.9067935939999998</v>
          </cell>
          <cell r="UN161">
            <v>4.5112943650000004</v>
          </cell>
          <cell r="UO161">
            <v>4.541244507</v>
          </cell>
          <cell r="UP161">
            <v>4.3648991580000001</v>
          </cell>
          <cell r="UQ161">
            <v>4.2717790600000001</v>
          </cell>
          <cell r="UR161">
            <v>4.2478480340000004</v>
          </cell>
          <cell r="US161">
            <v>4.151490688</v>
          </cell>
          <cell r="UT161">
            <v>4.1085925100000003</v>
          </cell>
          <cell r="UY161">
            <v>9.7614400000000003</v>
          </cell>
          <cell r="UZ161">
            <v>9.2605599999999999</v>
          </cell>
          <cell r="VA161">
            <v>8.1321200000000005</v>
          </cell>
          <cell r="VB161">
            <v>8.1366300000000003</v>
          </cell>
          <cell r="VC161">
            <v>7.4718900000000001</v>
          </cell>
          <cell r="VD161">
            <v>7.4718900000000001</v>
          </cell>
          <cell r="VE161">
            <v>7.1948400000000001</v>
          </cell>
          <cell r="VF161">
            <v>7.1948400000000001</v>
          </cell>
          <cell r="VJ161">
            <v>23.683710000000001</v>
          </cell>
          <cell r="VK161">
            <v>24.3569</v>
          </cell>
          <cell r="VL161">
            <v>23.37078</v>
          </cell>
          <cell r="VM161">
            <v>23.18535</v>
          </cell>
          <cell r="VN161">
            <v>28.080939999999998</v>
          </cell>
          <cell r="VO161">
            <v>23.658480000000001</v>
          </cell>
          <cell r="VP161">
            <v>23.658480000000001</v>
          </cell>
          <cell r="VQ161">
            <v>18.495920000000002</v>
          </cell>
          <cell r="VR161">
            <v>18.495920000000002</v>
          </cell>
          <cell r="VS161">
            <v>36</v>
          </cell>
          <cell r="WJ161">
            <v>0.23499999999999999</v>
          </cell>
          <cell r="WK161">
            <v>0.19900000000000001</v>
          </cell>
          <cell r="WL161">
            <v>0.19600000000000001</v>
          </cell>
          <cell r="WM161">
            <v>0.19500000000000001</v>
          </cell>
          <cell r="WN161">
            <v>0.19400000000000001</v>
          </cell>
          <cell r="WO161">
            <v>0.192</v>
          </cell>
          <cell r="WP161">
            <v>0.16600000000000001</v>
          </cell>
          <cell r="WQ161">
            <v>0.161</v>
          </cell>
          <cell r="WR161">
            <v>0.159</v>
          </cell>
          <cell r="WS161">
            <v>0.159</v>
          </cell>
          <cell r="WT161">
            <v>0.14499999999999999</v>
          </cell>
          <cell r="WU161">
            <v>0.13800000000000001</v>
          </cell>
          <cell r="WV161">
            <v>0.13200000000000001</v>
          </cell>
          <cell r="WW161">
            <v>0.128</v>
          </cell>
          <cell r="WX161">
            <v>0.129</v>
          </cell>
          <cell r="WY161">
            <v>0.13100000000000001</v>
          </cell>
          <cell r="WZ161">
            <v>13</v>
          </cell>
          <cell r="XA161">
            <v>13</v>
          </cell>
          <cell r="XB161">
            <v>14</v>
          </cell>
          <cell r="XC161">
            <v>14</v>
          </cell>
          <cell r="XD161">
            <v>15</v>
          </cell>
          <cell r="XE161">
            <v>14</v>
          </cell>
          <cell r="XF161">
            <v>15</v>
          </cell>
          <cell r="XG161">
            <v>15</v>
          </cell>
          <cell r="XH161">
            <v>13</v>
          </cell>
          <cell r="XI161">
            <v>14</v>
          </cell>
          <cell r="XJ161">
            <v>13</v>
          </cell>
          <cell r="XK161">
            <v>13</v>
          </cell>
          <cell r="XL161">
            <v>13</v>
          </cell>
          <cell r="XM161">
            <v>13</v>
          </cell>
          <cell r="XN161">
            <v>13</v>
          </cell>
          <cell r="XO161">
            <v>12</v>
          </cell>
          <cell r="XP161">
            <v>12</v>
          </cell>
          <cell r="XQ161">
            <v>12</v>
          </cell>
          <cell r="XR161">
            <v>12</v>
          </cell>
          <cell r="XS161">
            <v>12</v>
          </cell>
          <cell r="XT161">
            <v>12</v>
          </cell>
          <cell r="XU161">
            <v>12</v>
          </cell>
          <cell r="XV161">
            <v>12</v>
          </cell>
          <cell r="XW161">
            <v>12</v>
          </cell>
          <cell r="XX161">
            <v>12</v>
          </cell>
          <cell r="XY161">
            <v>13</v>
          </cell>
          <cell r="XZ161">
            <v>12</v>
          </cell>
          <cell r="YA161">
            <v>12</v>
          </cell>
          <cell r="YB161">
            <v>12</v>
          </cell>
          <cell r="YC161">
            <v>12</v>
          </cell>
          <cell r="YD161">
            <v>12</v>
          </cell>
          <cell r="YE161">
            <v>12</v>
          </cell>
          <cell r="YF161">
            <v>35.734999999999999</v>
          </cell>
          <cell r="YG161">
            <v>33.167999999999999</v>
          </cell>
          <cell r="YH161">
            <v>31.706</v>
          </cell>
          <cell r="YI161">
            <v>31.968</v>
          </cell>
          <cell r="YJ161">
            <v>30.702999999999999</v>
          </cell>
          <cell r="YK161">
            <v>29.687999999999999</v>
          </cell>
          <cell r="YL161">
            <v>28.31</v>
          </cell>
          <cell r="YM161">
            <v>26.646000000000001</v>
          </cell>
          <cell r="YN161">
            <v>21.388999999999999</v>
          </cell>
          <cell r="YO161">
            <v>23.012</v>
          </cell>
          <cell r="YP161">
            <v>24.61</v>
          </cell>
          <cell r="YQ161">
            <v>26.338000000000001</v>
          </cell>
          <cell r="YR161">
            <v>25.38</v>
          </cell>
          <cell r="YS161">
            <v>24.376999999999999</v>
          </cell>
          <cell r="YT161">
            <v>21.577999999999999</v>
          </cell>
          <cell r="YU161">
            <v>20.856999999999999</v>
          </cell>
          <cell r="YV161">
            <v>19.901</v>
          </cell>
          <cell r="YW161">
            <v>20.62</v>
          </cell>
          <cell r="YX161">
            <v>21.059000000000001</v>
          </cell>
          <cell r="YY161">
            <v>20.584</v>
          </cell>
          <cell r="YZ161">
            <v>20.207000000000001</v>
          </cell>
          <cell r="ZA161">
            <v>19.317</v>
          </cell>
          <cell r="ZB161">
            <v>19.294</v>
          </cell>
          <cell r="ZC161">
            <v>18.643999999999998</v>
          </cell>
          <cell r="ZD161">
            <v>18.805</v>
          </cell>
          <cell r="ZE161">
            <v>17.501000000000001</v>
          </cell>
          <cell r="ZF161">
            <v>15.967000000000001</v>
          </cell>
          <cell r="ZG161">
            <v>14.763</v>
          </cell>
          <cell r="ZH161">
            <v>13.429</v>
          </cell>
          <cell r="ZI161">
            <v>13.807</v>
          </cell>
          <cell r="ZJ161">
            <v>14.5</v>
          </cell>
          <cell r="ZK161">
            <v>14.897</v>
          </cell>
          <cell r="ZL161">
            <v>26.644892290000001</v>
          </cell>
          <cell r="ZM161">
            <v>27.99190316</v>
          </cell>
          <cell r="ZN161">
            <v>29.338914030000002</v>
          </cell>
          <cell r="ZO161">
            <v>30.6859249</v>
          </cell>
          <cell r="ZP161">
            <v>32.032935780000003</v>
          </cell>
          <cell r="ZQ161">
            <v>33.379946650000001</v>
          </cell>
          <cell r="ZR161">
            <v>34.88282358</v>
          </cell>
          <cell r="ZS161">
            <v>36.385700509999999</v>
          </cell>
          <cell r="ZT161">
            <v>37.888577439999999</v>
          </cell>
          <cell r="ZU161">
            <v>39.391454369999998</v>
          </cell>
          <cell r="ZV161">
            <v>40.894331299999997</v>
          </cell>
          <cell r="ZW161">
            <v>43.722890059999997</v>
          </cell>
          <cell r="ZX161">
            <v>46.551448819999997</v>
          </cell>
          <cell r="ZY161">
            <v>52.065295540000001</v>
          </cell>
          <cell r="ZZ161">
            <v>57.579142249999997</v>
          </cell>
          <cell r="AAA161">
            <v>63.09298897</v>
          </cell>
          <cell r="AAB161">
            <v>68.606835680000003</v>
          </cell>
          <cell r="AAC161">
            <v>74.120682400000007</v>
          </cell>
          <cell r="AAD161">
            <v>79.634529110000003</v>
          </cell>
          <cell r="AAE161">
            <v>80.070381159999997</v>
          </cell>
          <cell r="AAF161">
            <v>80.731300349999998</v>
          </cell>
          <cell r="AAG161">
            <v>79.812683109999995</v>
          </cell>
          <cell r="AAH161">
            <v>80.691650390000007</v>
          </cell>
          <cell r="AAI161">
            <v>81.570617679999998</v>
          </cell>
          <cell r="AAJ161">
            <v>82.343040470000005</v>
          </cell>
          <cell r="AAK161">
            <v>84.642707819999998</v>
          </cell>
          <cell r="AAL161">
            <v>85.715347289999997</v>
          </cell>
          <cell r="AAM161">
            <v>86.307647709999998</v>
          </cell>
          <cell r="AAN161">
            <v>87.441249850000005</v>
          </cell>
          <cell r="AAO161">
            <v>88.574851989999999</v>
          </cell>
          <cell r="AAP161">
            <v>88.574851989999999</v>
          </cell>
          <cell r="AAQ161">
            <v>88.574851989999999</v>
          </cell>
          <cell r="AAR161">
            <v>44.300443880000003</v>
          </cell>
          <cell r="AAS161">
            <v>45.449177470000002</v>
          </cell>
          <cell r="AAT161">
            <v>46.597911070000002</v>
          </cell>
          <cell r="AAU161">
            <v>47.746644660000001</v>
          </cell>
          <cell r="AAV161">
            <v>48.89537825</v>
          </cell>
          <cell r="AAW161">
            <v>50.04411185</v>
          </cell>
          <cell r="AAX161">
            <v>51.45850154</v>
          </cell>
          <cell r="AAY161">
            <v>52.87289123</v>
          </cell>
          <cell r="AAZ161">
            <v>54.28728091</v>
          </cell>
          <cell r="ABA161">
            <v>55.7016706</v>
          </cell>
          <cell r="ABB161">
            <v>57.11606029</v>
          </cell>
          <cell r="ABC161">
            <v>59.516125700000003</v>
          </cell>
          <cell r="ABD161">
            <v>61.916191099999999</v>
          </cell>
          <cell r="ABE161">
            <v>66.654164629999997</v>
          </cell>
          <cell r="ABF161">
            <v>71.392138160000002</v>
          </cell>
          <cell r="ABG161">
            <v>76.130111690000007</v>
          </cell>
          <cell r="ABH161">
            <v>80.868085230000005</v>
          </cell>
          <cell r="ABI161">
            <v>85.606058759999996</v>
          </cell>
          <cell r="ABJ161">
            <v>90.344032290000001</v>
          </cell>
          <cell r="ABK161">
            <v>90.712898249999995</v>
          </cell>
          <cell r="ABL161">
            <v>91.085281370000004</v>
          </cell>
          <cell r="ABM161">
            <v>89.808601379999999</v>
          </cell>
          <cell r="ABN161">
            <v>90.129554749999997</v>
          </cell>
          <cell r="ABO161">
            <v>90.450508119999995</v>
          </cell>
          <cell r="ABP161">
            <v>91.5859375</v>
          </cell>
          <cell r="ABQ161">
            <v>93.018150329999997</v>
          </cell>
          <cell r="ABR161">
            <v>93.613166809999996</v>
          </cell>
          <cell r="ABS161">
            <v>93.617607120000002</v>
          </cell>
          <cell r="ABT161">
            <v>94.459163669999995</v>
          </cell>
          <cell r="ABU161">
            <v>95.300720209999994</v>
          </cell>
          <cell r="ABV161">
            <v>95.300720209999994</v>
          </cell>
          <cell r="ABW161">
            <v>95.300720209999994</v>
          </cell>
          <cell r="ACN161">
            <v>12</v>
          </cell>
          <cell r="ACO161">
            <v>20.399999999999999</v>
          </cell>
          <cell r="ACP161">
            <v>21.6</v>
          </cell>
          <cell r="ACQ161">
            <v>21.6</v>
          </cell>
          <cell r="ACR161">
            <v>21.6</v>
          </cell>
          <cell r="ACS161">
            <v>22</v>
          </cell>
          <cell r="ACT161">
            <v>33.200000000000003</v>
          </cell>
          <cell r="ACU161">
            <v>33.200000000000003</v>
          </cell>
          <cell r="ACV161">
            <v>34</v>
          </cell>
          <cell r="ACW161">
            <v>34</v>
          </cell>
          <cell r="ACX161">
            <v>34</v>
          </cell>
          <cell r="ACY161">
            <v>34.4</v>
          </cell>
          <cell r="ACZ161">
            <v>34.4</v>
          </cell>
          <cell r="ADA161">
            <v>37.651821859999998</v>
          </cell>
          <cell r="ADB161">
            <v>38.799999999999997</v>
          </cell>
          <cell r="ADC161">
            <v>39.200000000000003</v>
          </cell>
          <cell r="ADT161">
            <v>88</v>
          </cell>
          <cell r="ADU161">
            <v>79.599999999999994</v>
          </cell>
          <cell r="ADV161">
            <v>78.400000000000006</v>
          </cell>
          <cell r="ADW161">
            <v>78.400000000000006</v>
          </cell>
          <cell r="ADX161">
            <v>78.400000000000006</v>
          </cell>
          <cell r="ADY161">
            <v>78</v>
          </cell>
          <cell r="ADZ161">
            <v>66.8</v>
          </cell>
          <cell r="AEA161">
            <v>66.8</v>
          </cell>
          <cell r="AEB161">
            <v>66</v>
          </cell>
          <cell r="AEC161">
            <v>66</v>
          </cell>
          <cell r="AED161">
            <v>66</v>
          </cell>
          <cell r="AEE161">
            <v>65.599999999999994</v>
          </cell>
          <cell r="AEF161">
            <v>65.599999999999994</v>
          </cell>
          <cell r="AEG161">
            <v>62.348178140000002</v>
          </cell>
          <cell r="AEH161">
            <v>61.2</v>
          </cell>
          <cell r="AEI161">
            <v>60.8</v>
          </cell>
          <cell r="AEJ161">
            <v>49.110999999999997</v>
          </cell>
          <cell r="AEK161">
            <v>49.518000000000001</v>
          </cell>
          <cell r="AEL161">
            <v>49.716000000000001</v>
          </cell>
          <cell r="AEM161">
            <v>49.755000000000003</v>
          </cell>
          <cell r="AEN161">
            <v>49.509</v>
          </cell>
          <cell r="AEO161">
            <v>49.195</v>
          </cell>
          <cell r="AEP161">
            <v>48.771000000000001</v>
          </cell>
          <cell r="AEQ161">
            <v>48.322000000000003</v>
          </cell>
          <cell r="AER161">
            <v>48.113</v>
          </cell>
          <cell r="AES161">
            <v>48.706000000000003</v>
          </cell>
          <cell r="AET161">
            <v>48.322000000000003</v>
          </cell>
          <cell r="AEU161">
            <v>47.932000000000002</v>
          </cell>
          <cell r="AEV161">
            <v>47.601999999999997</v>
          </cell>
          <cell r="AEW161">
            <v>47.381</v>
          </cell>
          <cell r="AEX161">
            <v>46.984000000000002</v>
          </cell>
          <cell r="AEY161">
            <v>44.588000000000001</v>
          </cell>
          <cell r="AEZ161">
            <v>42.530999999999999</v>
          </cell>
          <cell r="AFA161">
            <v>42.808999999999997</v>
          </cell>
          <cell r="AFB161">
            <v>43.284999999999997</v>
          </cell>
          <cell r="AFC161">
            <v>41.247999999999998</v>
          </cell>
          <cell r="AFD161">
            <v>38.973999999999997</v>
          </cell>
          <cell r="AFE161">
            <v>37.933</v>
          </cell>
          <cell r="AFF161">
            <v>38.249000000000002</v>
          </cell>
          <cell r="AFG161">
            <v>40.4</v>
          </cell>
          <cell r="AFH161">
            <v>43.78</v>
          </cell>
          <cell r="AFI161">
            <v>43.423999999999999</v>
          </cell>
          <cell r="AFJ161">
            <v>45.405999999999999</v>
          </cell>
          <cell r="AFK161">
            <v>46.255000000000003</v>
          </cell>
          <cell r="AFL161">
            <v>46.654000000000003</v>
          </cell>
          <cell r="AFM161">
            <v>47.061999999999998</v>
          </cell>
          <cell r="AFN161">
            <v>46.482999999999997</v>
          </cell>
          <cell r="AFO161">
            <v>46.618000000000002</v>
          </cell>
          <cell r="AFP161">
            <v>66.599000000000004</v>
          </cell>
          <cell r="AFQ161">
            <v>66.956999999999994</v>
          </cell>
          <cell r="AFR161">
            <v>67.128</v>
          </cell>
          <cell r="AFS161">
            <v>67.162000000000006</v>
          </cell>
          <cell r="AFT161">
            <v>66.950999999999993</v>
          </cell>
          <cell r="AFU161">
            <v>66.677000000000007</v>
          </cell>
          <cell r="AFV161">
            <v>66.3</v>
          </cell>
          <cell r="AFW161">
            <v>65.891000000000005</v>
          </cell>
          <cell r="AFX161">
            <v>65.697999999999993</v>
          </cell>
          <cell r="AFY161">
            <v>66.251999999999995</v>
          </cell>
          <cell r="AFZ161">
            <v>65.900999999999996</v>
          </cell>
          <cell r="AGA161">
            <v>65.534999999999997</v>
          </cell>
          <cell r="AGB161">
            <v>65.212999999999994</v>
          </cell>
          <cell r="AGC161">
            <v>64.992999999999995</v>
          </cell>
          <cell r="AGD161">
            <v>64.578000000000003</v>
          </cell>
          <cell r="AGE161">
            <v>62.982999999999997</v>
          </cell>
          <cell r="AGF161">
            <v>60.110999999999997</v>
          </cell>
          <cell r="AGG161">
            <v>59.704999999999998</v>
          </cell>
          <cell r="AGH161">
            <v>60.223999999999997</v>
          </cell>
          <cell r="AGI161">
            <v>57.512999999999998</v>
          </cell>
          <cell r="AGJ161">
            <v>55.405999999999999</v>
          </cell>
          <cell r="AGK161">
            <v>55.497</v>
          </cell>
          <cell r="AGL161">
            <v>55.674999999999997</v>
          </cell>
          <cell r="AGM161">
            <v>57.039000000000001</v>
          </cell>
          <cell r="AGN161">
            <v>60.603999999999999</v>
          </cell>
          <cell r="AGO161">
            <v>60.26</v>
          </cell>
          <cell r="AGP161">
            <v>61.744</v>
          </cell>
          <cell r="AGQ161">
            <v>62.162999999999997</v>
          </cell>
          <cell r="AGR161">
            <v>62.811999999999998</v>
          </cell>
          <cell r="AGS161">
            <v>62.668999999999997</v>
          </cell>
          <cell r="AGT161">
            <v>61.904000000000003</v>
          </cell>
          <cell r="AGU161">
            <v>62.271999999999998</v>
          </cell>
          <cell r="AGV161">
            <v>11</v>
          </cell>
          <cell r="AHB161">
            <v>0.64500000000000002</v>
          </cell>
          <cell r="AHC161">
            <v>0.64600000000000002</v>
          </cell>
          <cell r="AHD161">
            <v>0.65</v>
          </cell>
          <cell r="AHE161">
            <v>0.64800000000000002</v>
          </cell>
          <cell r="AHF161">
            <v>0.64800000000000002</v>
          </cell>
          <cell r="AHG161">
            <v>0.65300000000000002</v>
          </cell>
          <cell r="AHH161">
            <v>0.65700000000000003</v>
          </cell>
          <cell r="AHI161">
            <v>0.65600000000000003</v>
          </cell>
          <cell r="AHJ161">
            <v>0.66</v>
          </cell>
          <cell r="AHK161">
            <v>0.66100000000000003</v>
          </cell>
          <cell r="AHL161">
            <v>0.67800000000000005</v>
          </cell>
          <cell r="AHM161">
            <v>0.65800000000000003</v>
          </cell>
          <cell r="AHN161">
            <v>0.67200000000000004</v>
          </cell>
          <cell r="AHO161">
            <v>0.67700000000000005</v>
          </cell>
          <cell r="AHP161">
            <v>0.69</v>
          </cell>
          <cell r="AHQ161">
            <v>0.68300000000000005</v>
          </cell>
          <cell r="AHR161">
            <v>0.68500000000000005</v>
          </cell>
          <cell r="AHS161">
            <v>0.69399999999999995</v>
          </cell>
          <cell r="AHT161">
            <v>0.69899999999999995</v>
          </cell>
          <cell r="AHU161">
            <v>0.70599999999999996</v>
          </cell>
          <cell r="AHV161">
            <v>0.71</v>
          </cell>
          <cell r="AHW161">
            <v>0.71199999999999997</v>
          </cell>
          <cell r="AHX161">
            <v>0.71</v>
          </cell>
          <cell r="AHY161">
            <v>0.72099999999999997</v>
          </cell>
          <cell r="AHZ161">
            <v>0.71899999999999997</v>
          </cell>
          <cell r="AIA161">
            <v>0.71699999999999997</v>
          </cell>
          <cell r="AIB161">
            <v>0.71499999999999997</v>
          </cell>
          <cell r="AIH161">
            <v>4.302670623</v>
          </cell>
          <cell r="AII161">
            <v>4.8600883650000002</v>
          </cell>
          <cell r="AIJ161">
            <v>5.1094890509999997</v>
          </cell>
          <cell r="AIK161">
            <v>5.6768558950000001</v>
          </cell>
          <cell r="AIL161">
            <v>4.2836041360000001</v>
          </cell>
          <cell r="AIM161">
            <v>5.3623188409999996</v>
          </cell>
          <cell r="AIN161">
            <v>6.1428571429999996</v>
          </cell>
          <cell r="AIO161">
            <v>6.5527065530000002</v>
          </cell>
          <cell r="AIP161">
            <v>7.172995781</v>
          </cell>
          <cell r="AIQ161">
            <v>8.5753803600000005</v>
          </cell>
          <cell r="AIR161">
            <v>7.6294277929999996</v>
          </cell>
          <cell r="AIS161">
            <v>11.79624665</v>
          </cell>
          <cell r="AIT161">
            <v>10.875331559999999</v>
          </cell>
          <cell r="AIU161">
            <v>11.50326797</v>
          </cell>
          <cell r="AIV161">
            <v>9.9216710179999996</v>
          </cell>
          <cell r="AIW161">
            <v>10.9517601</v>
          </cell>
          <cell r="AIX161">
            <v>11.84041184</v>
          </cell>
          <cell r="AIY161">
            <v>11.025641029999999</v>
          </cell>
          <cell r="AIZ161">
            <v>10.95541401</v>
          </cell>
          <cell r="AJA161">
            <v>10.40609137</v>
          </cell>
          <cell r="AJB161">
            <v>10.57934509</v>
          </cell>
          <cell r="AJC161">
            <v>11</v>
          </cell>
          <cell r="AJD161">
            <v>11.471321700000001</v>
          </cell>
          <cell r="AJE161">
            <v>10.767326730000001</v>
          </cell>
          <cell r="AJF161">
            <v>11.344019729999999</v>
          </cell>
          <cell r="AJG161">
            <v>10.820895520000001</v>
          </cell>
          <cell r="AJH161">
            <v>10.8478803</v>
          </cell>
          <cell r="AJI161">
            <v>5.9308812289999997</v>
          </cell>
          <cell r="AJJ161">
            <v>4.0212802669999999</v>
          </cell>
          <cell r="AJK161">
            <v>4.4137030749999999</v>
          </cell>
          <cell r="AJL161">
            <v>3.840971589</v>
          </cell>
          <cell r="AJM161">
            <v>3.6836213739999999</v>
          </cell>
          <cell r="AJN161">
            <v>3.8823684030000001</v>
          </cell>
          <cell r="AJO161">
            <v>4.5464696099999999</v>
          </cell>
          <cell r="AJP161">
            <v>4.9386409139999996</v>
          </cell>
          <cell r="AJQ161">
            <v>5.2458160280000001</v>
          </cell>
          <cell r="AJR161">
            <v>3.6559751899999999</v>
          </cell>
          <cell r="AJS161">
            <v>4.7377760650000003</v>
          </cell>
          <cell r="AJT161">
            <v>5.1110493850000003</v>
          </cell>
          <cell r="AJU161">
            <v>5.4585985179999996</v>
          </cell>
          <cell r="AJV161">
            <v>5.8935666060000003</v>
          </cell>
          <cell r="AJW161">
            <v>6.3844927509999998</v>
          </cell>
          <cell r="AJX161">
            <v>5.616171724</v>
          </cell>
          <cell r="AJY161">
            <v>6.6519650199999996</v>
          </cell>
          <cell r="AJZ161">
            <v>6.543587456</v>
          </cell>
          <cell r="AKA161">
            <v>5.7149681409999999</v>
          </cell>
          <cell r="AKB161">
            <v>5.0862555919999997</v>
          </cell>
          <cell r="AKC161">
            <v>5.08231666</v>
          </cell>
          <cell r="AKD161">
            <v>5.4616646190000004</v>
          </cell>
          <cell r="AKE161">
            <v>4.89082185</v>
          </cell>
          <cell r="AKF161">
            <v>4.9945374449999997</v>
          </cell>
          <cell r="AKG161">
            <v>4.1793540309999999</v>
          </cell>
          <cell r="AKH161">
            <v>4.9281512870000004</v>
          </cell>
          <cell r="AKI161">
            <v>5.0863664100000001</v>
          </cell>
          <cell r="AKJ161">
            <v>5.1560382840000001</v>
          </cell>
          <cell r="AKK161">
            <v>5.0280855290000002</v>
          </cell>
          <cell r="AKL161">
            <v>5.6242907310000003</v>
          </cell>
          <cell r="AKM161">
            <v>4.9368854769999997</v>
          </cell>
          <cell r="AKN161">
            <v>4.9368854769999997</v>
          </cell>
          <cell r="AKQ161">
            <v>4.6100000000000003</v>
          </cell>
          <cell r="AKR161">
            <v>3.59</v>
          </cell>
          <cell r="AKS161">
            <v>3.18</v>
          </cell>
          <cell r="AKT161">
            <v>3.17</v>
          </cell>
          <cell r="AKU161">
            <v>3.23</v>
          </cell>
          <cell r="AKV161">
            <v>3.11</v>
          </cell>
          <cell r="AKW161">
            <v>3.96</v>
          </cell>
          <cell r="AKX161">
            <v>3.33</v>
          </cell>
          <cell r="AKY161">
            <v>4.1900000000000004</v>
          </cell>
          <cell r="AKZ161">
            <v>5.0999999999999996</v>
          </cell>
          <cell r="ALA161">
            <v>5.47</v>
          </cell>
          <cell r="ALB161">
            <v>6.24</v>
          </cell>
          <cell r="ALC161">
            <v>8.41</v>
          </cell>
          <cell r="ALD161">
            <v>7.73</v>
          </cell>
          <cell r="ALE161">
            <v>14.87</v>
          </cell>
          <cell r="ALF161">
            <v>13.1</v>
          </cell>
          <cell r="ALG161">
            <v>15.89</v>
          </cell>
          <cell r="ALH161">
            <v>13.34</v>
          </cell>
          <cell r="ALI161">
            <v>15.54</v>
          </cell>
          <cell r="ALJ161">
            <v>16.97</v>
          </cell>
          <cell r="ALK161">
            <v>16.07</v>
          </cell>
          <cell r="ALL161">
            <v>15.77</v>
          </cell>
          <cell r="ALM161">
            <v>15.72</v>
          </cell>
          <cell r="ALN161">
            <v>15.09</v>
          </cell>
          <cell r="ALO161">
            <v>15.57</v>
          </cell>
          <cell r="ALP161">
            <v>16.48</v>
          </cell>
          <cell r="ALQ161">
            <v>15.21</v>
          </cell>
          <cell r="ALR161">
            <v>15.65</v>
          </cell>
          <cell r="ALS161">
            <v>15.65</v>
          </cell>
          <cell r="ALT161">
            <v>15.65</v>
          </cell>
        </row>
        <row r="162">
          <cell r="A162" t="str">
            <v>South Sudan</v>
          </cell>
          <cell r="B162" t="str">
            <v>SSD</v>
          </cell>
          <cell r="C162" t="str">
            <v>Low</v>
          </cell>
          <cell r="D162" t="str">
            <v>SSA</v>
          </cell>
          <cell r="E162">
            <v>191</v>
          </cell>
          <cell r="Z162">
            <v>0.43</v>
          </cell>
          <cell r="AA162">
            <v>0.433</v>
          </cell>
          <cell r="AB162">
            <v>0.39700000000000002</v>
          </cell>
          <cell r="AC162">
            <v>0.41099999999999998</v>
          </cell>
          <cell r="AD162">
            <v>0.41</v>
          </cell>
          <cell r="AE162">
            <v>0.41199999999999998</v>
          </cell>
          <cell r="AF162">
            <v>0.40200000000000002</v>
          </cell>
          <cell r="AG162">
            <v>0.39500000000000002</v>
          </cell>
          <cell r="AH162">
            <v>0.39500000000000002</v>
          </cell>
          <cell r="AI162">
            <v>0.39300000000000002</v>
          </cell>
          <cell r="AJ162">
            <v>0.38600000000000001</v>
          </cell>
          <cell r="AK162">
            <v>0.38500000000000001</v>
          </cell>
          <cell r="AL162">
            <v>29.935300000000002</v>
          </cell>
          <cell r="AM162">
            <v>30.1479</v>
          </cell>
          <cell r="AN162">
            <v>22.724499999999999</v>
          </cell>
          <cell r="AO162">
            <v>22.7041</v>
          </cell>
          <cell r="AP162">
            <v>44.383600000000001</v>
          </cell>
          <cell r="AQ162">
            <v>30.9483</v>
          </cell>
          <cell r="AR162">
            <v>31.296600000000002</v>
          </cell>
          <cell r="AS162">
            <v>32.242400000000004</v>
          </cell>
          <cell r="AT162">
            <v>18.385200000000001</v>
          </cell>
          <cell r="AU162">
            <v>43.222799999999999</v>
          </cell>
          <cell r="AV162">
            <v>46.027700000000003</v>
          </cell>
          <cell r="AW162">
            <v>46.880699999999997</v>
          </cell>
          <cell r="AX162">
            <v>47.491500000000002</v>
          </cell>
          <cell r="AY162">
            <v>50.252899999999997</v>
          </cell>
          <cell r="AZ162">
            <v>50.916699999999999</v>
          </cell>
          <cell r="BA162">
            <v>51.545499999999997</v>
          </cell>
          <cell r="BB162">
            <v>52.016199999999998</v>
          </cell>
          <cell r="BC162">
            <v>52.856499999999997</v>
          </cell>
          <cell r="BD162">
            <v>53.537500000000001</v>
          </cell>
          <cell r="BE162">
            <v>53.891199999999998</v>
          </cell>
          <cell r="BF162">
            <v>54.811799999999998</v>
          </cell>
          <cell r="BG162">
            <v>54.939599999999999</v>
          </cell>
          <cell r="BH162">
            <v>55.865099999999998</v>
          </cell>
          <cell r="BI162">
            <v>55.750900000000001</v>
          </cell>
          <cell r="BJ162">
            <v>54.972700000000003</v>
          </cell>
          <cell r="BK162">
            <v>55.566499999999998</v>
          </cell>
          <cell r="BL162">
            <v>55.543700000000001</v>
          </cell>
          <cell r="BM162">
            <v>55.309399999999997</v>
          </cell>
          <cell r="BN162">
            <v>55.9495</v>
          </cell>
          <cell r="BO162">
            <v>55.911999999999999</v>
          </cell>
          <cell r="BP162">
            <v>55.4801</v>
          </cell>
          <cell r="BQ162">
            <v>54.975200000000001</v>
          </cell>
          <cell r="CL162">
            <v>4.8716200000000001</v>
          </cell>
          <cell r="CM162">
            <v>5.0057980000000004</v>
          </cell>
          <cell r="CN162">
            <v>5.1399759999999999</v>
          </cell>
          <cell r="CO162">
            <v>5.2741540000000002</v>
          </cell>
          <cell r="CP162">
            <v>5.4083319999999997</v>
          </cell>
          <cell r="CQ162">
            <v>5.54251</v>
          </cell>
          <cell r="CR162">
            <v>5.54251</v>
          </cell>
          <cell r="CS162">
            <v>5.54251</v>
          </cell>
          <cell r="CT162">
            <v>5.54251</v>
          </cell>
          <cell r="CU162">
            <v>5.54251</v>
          </cell>
          <cell r="CV162">
            <v>5.54251</v>
          </cell>
          <cell r="CW162">
            <v>5.54251</v>
          </cell>
          <cell r="DP162">
            <v>5.7261400220000001</v>
          </cell>
          <cell r="DQ162">
            <v>5.7261400220000001</v>
          </cell>
          <cell r="DR162">
            <v>5.7261400220000001</v>
          </cell>
          <cell r="DS162">
            <v>5.7261400220000001</v>
          </cell>
          <cell r="DT162">
            <v>5.7261400220000001</v>
          </cell>
          <cell r="DU162">
            <v>5.7261400220000001</v>
          </cell>
          <cell r="DV162">
            <v>5.7261400220000001</v>
          </cell>
          <cell r="DW162">
            <v>5.7261400220000001</v>
          </cell>
          <cell r="DX162">
            <v>5.7261400220000001</v>
          </cell>
          <cell r="DY162">
            <v>5.7261400220000001</v>
          </cell>
          <cell r="DZ162">
            <v>5.7261400220000001</v>
          </cell>
          <cell r="EA162">
            <v>5.7261400220000001</v>
          </cell>
          <cell r="EB162">
            <v>5.7261400220000001</v>
          </cell>
          <cell r="EC162">
            <v>5.7261400220000001</v>
          </cell>
          <cell r="EV162">
            <v>2042.417616</v>
          </cell>
          <cell r="EW162">
            <v>2084.4366049999999</v>
          </cell>
          <cell r="EX162">
            <v>2029.553038</v>
          </cell>
          <cell r="EY162">
            <v>2077.0970000000002</v>
          </cell>
          <cell r="EZ162">
            <v>954.32600000000002</v>
          </cell>
          <cell r="FA162">
            <v>1194.569</v>
          </cell>
          <cell r="FB162">
            <v>1191.7539999999999</v>
          </cell>
          <cell r="FC162">
            <v>1154.5329999999999</v>
          </cell>
          <cell r="FD162">
            <v>970.48500000000001</v>
          </cell>
          <cell r="FE162">
            <v>888.76199999999994</v>
          </cell>
          <cell r="FF162">
            <v>845.39</v>
          </cell>
          <cell r="FG162">
            <v>827.10699999999997</v>
          </cell>
          <cell r="FH162">
            <v>750.10799999999995</v>
          </cell>
          <cell r="FI162">
            <v>767.78700000000003</v>
          </cell>
          <cell r="FJ162">
            <v>5</v>
          </cell>
          <cell r="GE162">
            <v>0.83299999999999996</v>
          </cell>
          <cell r="GF162">
            <v>0.84099999999999997</v>
          </cell>
          <cell r="GG162">
            <v>0.83399999999999996</v>
          </cell>
          <cell r="GH162">
            <v>0.84099999999999997</v>
          </cell>
          <cell r="GI162">
            <v>0.85499999999999998</v>
          </cell>
          <cell r="GJ162">
            <v>0.85099999999999998</v>
          </cell>
          <cell r="GK162">
            <v>0.85</v>
          </cell>
          <cell r="GL162">
            <v>0.85099999999999998</v>
          </cell>
          <cell r="GM162">
            <v>0.84399999999999997</v>
          </cell>
          <cell r="GN162">
            <v>0.84399999999999997</v>
          </cell>
          <cell r="GO162">
            <v>0.84099999999999997</v>
          </cell>
          <cell r="GP162">
            <v>0.84299999999999997</v>
          </cell>
          <cell r="HK162">
            <v>0.38806330999999999</v>
          </cell>
          <cell r="HL162">
            <v>0.39275743699999999</v>
          </cell>
          <cell r="HM162">
            <v>0.35821614899999998</v>
          </cell>
          <cell r="HN162">
            <v>0.37218078799999998</v>
          </cell>
          <cell r="HO162">
            <v>0.373686401</v>
          </cell>
          <cell r="HP162">
            <v>0.374068862</v>
          </cell>
          <cell r="HQ162">
            <v>0.36469825</v>
          </cell>
          <cell r="HR162">
            <v>0.359353963</v>
          </cell>
          <cell r="HS162">
            <v>0.357222119</v>
          </cell>
          <cell r="HT162">
            <v>0.35584750999999998</v>
          </cell>
          <cell r="HU162">
            <v>0.34812520499999999</v>
          </cell>
          <cell r="HV162">
            <v>0.34819897500000002</v>
          </cell>
          <cell r="HW162">
            <v>32.375999999999998</v>
          </cell>
          <cell r="HX162">
            <v>32.653500000000001</v>
          </cell>
          <cell r="HY162">
            <v>25.4513</v>
          </cell>
          <cell r="HZ162">
            <v>25.4589</v>
          </cell>
          <cell r="IA162">
            <v>45.825299999999999</v>
          </cell>
          <cell r="IB162">
            <v>33.586799999999997</v>
          </cell>
          <cell r="IC162">
            <v>33.881599999999999</v>
          </cell>
          <cell r="ID162">
            <v>34.825299999999999</v>
          </cell>
          <cell r="IE162">
            <v>20.2761</v>
          </cell>
          <cell r="IF162">
            <v>44.8872</v>
          </cell>
          <cell r="IG162">
            <v>47.421599999999998</v>
          </cell>
          <cell r="IH162">
            <v>48.237099999999998</v>
          </cell>
          <cell r="II162">
            <v>48.7913</v>
          </cell>
          <cell r="IJ162">
            <v>51.229300000000002</v>
          </cell>
          <cell r="IK162">
            <v>51.818800000000003</v>
          </cell>
          <cell r="IL162">
            <v>52.405999999999999</v>
          </cell>
          <cell r="IM162">
            <v>52.819600000000001</v>
          </cell>
          <cell r="IN162">
            <v>53.835900000000002</v>
          </cell>
          <cell r="IO162">
            <v>54.522599999999997</v>
          </cell>
          <cell r="IP162">
            <v>54.996600000000001</v>
          </cell>
          <cell r="IQ162">
            <v>55.831299999999999</v>
          </cell>
          <cell r="IR162">
            <v>56.295900000000003</v>
          </cell>
          <cell r="IS162">
            <v>57.131999999999998</v>
          </cell>
          <cell r="IT162">
            <v>57.101700000000001</v>
          </cell>
          <cell r="IU162">
            <v>57.0745</v>
          </cell>
          <cell r="IV162">
            <v>57.176299999999998</v>
          </cell>
          <cell r="IW162">
            <v>57.2331</v>
          </cell>
          <cell r="IX162">
            <v>57.138300000000001</v>
          </cell>
          <cell r="IY162">
            <v>57.349699999999999</v>
          </cell>
          <cell r="IZ162">
            <v>57.2896</v>
          </cell>
          <cell r="JA162">
            <v>56.997500000000002</v>
          </cell>
          <cell r="JB162">
            <v>56.472299999999997</v>
          </cell>
          <cell r="JW162">
            <v>3.801669</v>
          </cell>
          <cell r="JX162">
            <v>3.9314431999999999</v>
          </cell>
          <cell r="JY162">
            <v>4.0612174000000003</v>
          </cell>
          <cell r="JZ162">
            <v>4.1909916000000003</v>
          </cell>
          <cell r="KA162">
            <v>4.3207658000000002</v>
          </cell>
          <cell r="KB162">
            <v>4.4505400000000002</v>
          </cell>
          <cell r="KC162">
            <v>4.4505400000000002</v>
          </cell>
          <cell r="KD162">
            <v>4.4505400000000002</v>
          </cell>
          <cell r="KE162">
            <v>4.4505400000000002</v>
          </cell>
          <cell r="KF162">
            <v>4.4505400000000002</v>
          </cell>
          <cell r="KG162">
            <v>4.4505400000000002</v>
          </cell>
          <cell r="KH162">
            <v>4.4505400000000002</v>
          </cell>
          <cell r="LA162">
            <v>4.7621698380000002</v>
          </cell>
          <cell r="LB162">
            <v>4.7621698380000002</v>
          </cell>
          <cell r="LC162">
            <v>4.7621698380000002</v>
          </cell>
          <cell r="LD162">
            <v>4.7621698380000002</v>
          </cell>
          <cell r="LE162">
            <v>4.7621698380000002</v>
          </cell>
          <cell r="LF162">
            <v>4.7621698380000002</v>
          </cell>
          <cell r="LG162">
            <v>4.7621698380000002</v>
          </cell>
          <cell r="LH162">
            <v>4.7621698380000002</v>
          </cell>
          <cell r="LI162">
            <v>4.7621698380000002</v>
          </cell>
          <cell r="LJ162">
            <v>4.7621698380000002</v>
          </cell>
          <cell r="LK162">
            <v>4.7621698380000002</v>
          </cell>
          <cell r="LL162">
            <v>4.7621698380000002</v>
          </cell>
          <cell r="LM162">
            <v>4.7621698380000002</v>
          </cell>
          <cell r="LN162">
            <v>4.7621698380000002</v>
          </cell>
          <cell r="MG162">
            <v>1674.6356020000001</v>
          </cell>
          <cell r="MH162">
            <v>1712.668631</v>
          </cell>
          <cell r="MI162">
            <v>1735.858815</v>
          </cell>
          <cell r="MJ162">
            <v>1779.6095829999999</v>
          </cell>
          <cell r="MK162">
            <v>819.24520329999996</v>
          </cell>
          <cell r="ML162">
            <v>1027.830328</v>
          </cell>
          <cell r="MM162">
            <v>1027.5478780000001</v>
          </cell>
          <cell r="MN162">
            <v>997.73107340000001</v>
          </cell>
          <cell r="MO162">
            <v>840.01525519999996</v>
          </cell>
          <cell r="MP162">
            <v>770.31128109999997</v>
          </cell>
          <cell r="MQ162">
            <v>733.99992010000005</v>
          </cell>
          <cell r="MR162">
            <v>719.81187039999998</v>
          </cell>
          <cell r="MS162">
            <v>644.77672089999999</v>
          </cell>
          <cell r="MT162">
            <v>664.42376779999995</v>
          </cell>
          <cell r="NO162">
            <v>0.465895483</v>
          </cell>
          <cell r="NP162">
            <v>0.46683377999999998</v>
          </cell>
          <cell r="NQ162">
            <v>0.429534148</v>
          </cell>
          <cell r="NR162">
            <v>0.44237407400000001</v>
          </cell>
          <cell r="NS162">
            <v>0.43681499899999998</v>
          </cell>
          <cell r="NT162">
            <v>0.43980346100000001</v>
          </cell>
          <cell r="NU162">
            <v>0.429231258</v>
          </cell>
          <cell r="NV162">
            <v>0.422403523</v>
          </cell>
          <cell r="NW162">
            <v>0.423226718</v>
          </cell>
          <cell r="NX162">
            <v>0.42167413100000001</v>
          </cell>
          <cell r="NY162">
            <v>0.41392847199999999</v>
          </cell>
          <cell r="NZ162">
            <v>0.41325856399999999</v>
          </cell>
          <cell r="OA162">
            <v>27.671299999999999</v>
          </cell>
          <cell r="OB162">
            <v>27.826499999999999</v>
          </cell>
          <cell r="OC162">
            <v>20.403300000000002</v>
          </cell>
          <cell r="OD162">
            <v>20.353200000000001</v>
          </cell>
          <cell r="OE162">
            <v>42.840299999999999</v>
          </cell>
          <cell r="OF162">
            <v>28.488499999999998</v>
          </cell>
          <cell r="OG162">
            <v>28.8721</v>
          </cell>
          <cell r="OH162">
            <v>29.802900000000001</v>
          </cell>
          <cell r="OI162">
            <v>16.722999999999999</v>
          </cell>
          <cell r="OJ162">
            <v>41.481000000000002</v>
          </cell>
          <cell r="OK162">
            <v>44.538499999999999</v>
          </cell>
          <cell r="OL162">
            <v>45.434100000000001</v>
          </cell>
          <cell r="OM162">
            <v>46.110700000000001</v>
          </cell>
          <cell r="ON162">
            <v>49.181199999999997</v>
          </cell>
          <cell r="OO162">
            <v>49.9253</v>
          </cell>
          <cell r="OP162">
            <v>50.601799999999997</v>
          </cell>
          <cell r="OQ162">
            <v>51.135199999999998</v>
          </cell>
          <cell r="OR162">
            <v>51.802</v>
          </cell>
          <cell r="OS162">
            <v>52.483400000000003</v>
          </cell>
          <cell r="OT162">
            <v>52.723700000000001</v>
          </cell>
          <cell r="OU162">
            <v>53.732700000000001</v>
          </cell>
          <cell r="OV162">
            <v>53.540300000000002</v>
          </cell>
          <cell r="OW162">
            <v>54.5563</v>
          </cell>
          <cell r="OX162">
            <v>54.366100000000003</v>
          </cell>
          <cell r="OY162">
            <v>52.889200000000002</v>
          </cell>
          <cell r="OZ162">
            <v>53.927199999999999</v>
          </cell>
          <cell r="PA162">
            <v>53.8292</v>
          </cell>
          <cell r="PB162">
            <v>53.454599999999999</v>
          </cell>
          <cell r="PC162">
            <v>54.487000000000002</v>
          </cell>
          <cell r="PD162">
            <v>54.470500000000001</v>
          </cell>
          <cell r="PE162">
            <v>53.906100000000002</v>
          </cell>
          <cell r="PF162">
            <v>53.428600000000003</v>
          </cell>
          <cell r="QA162">
            <v>6.3021820000000002</v>
          </cell>
          <cell r="QB162">
            <v>6.3647356000000004</v>
          </cell>
          <cell r="QC162">
            <v>6.4272891999999997</v>
          </cell>
          <cell r="QD162">
            <v>6.4898427999999999</v>
          </cell>
          <cell r="QE162">
            <v>6.5523964000000001</v>
          </cell>
          <cell r="QF162">
            <v>6.6149500000000003</v>
          </cell>
          <cell r="QG162">
            <v>6.6149500000000003</v>
          </cell>
          <cell r="QH162">
            <v>6.6149500000000003</v>
          </cell>
          <cell r="QI162">
            <v>6.6149500000000003</v>
          </cell>
          <cell r="QJ162">
            <v>6.6149500000000003</v>
          </cell>
          <cell r="QK162">
            <v>6.6149500000000003</v>
          </cell>
          <cell r="QL162">
            <v>6.6149500000000003</v>
          </cell>
          <cell r="RE162">
            <v>6.1894798279999996</v>
          </cell>
          <cell r="RF162">
            <v>6.1894798279999996</v>
          </cell>
          <cell r="RG162">
            <v>6.1894798279999996</v>
          </cell>
          <cell r="RH162">
            <v>6.1894798279999996</v>
          </cell>
          <cell r="RI162">
            <v>6.1894798279999996</v>
          </cell>
          <cell r="RJ162">
            <v>6.1894798279999996</v>
          </cell>
          <cell r="RK162">
            <v>6.1894798279999996</v>
          </cell>
          <cell r="RL162">
            <v>6.1894798279999996</v>
          </cell>
          <cell r="RM162">
            <v>6.1894798279999996</v>
          </cell>
          <cell r="RN162">
            <v>6.1894798279999996</v>
          </cell>
          <cell r="RO162">
            <v>6.1894798279999996</v>
          </cell>
          <cell r="RP162">
            <v>6.1894798279999996</v>
          </cell>
          <cell r="RQ162">
            <v>6.1894798279999996</v>
          </cell>
          <cell r="RR162">
            <v>6.1894798279999996</v>
          </cell>
          <cell r="SK162">
            <v>2422.4485690000001</v>
          </cell>
          <cell r="SL162">
            <v>2467.633687</v>
          </cell>
          <cell r="SM162">
            <v>2331.5147419999998</v>
          </cell>
          <cell r="SN162">
            <v>2382.2618859999998</v>
          </cell>
          <cell r="SO162">
            <v>1092.6462799999999</v>
          </cell>
          <cell r="SP162">
            <v>1365.0468289999999</v>
          </cell>
          <cell r="SQ162">
            <v>1359.577669</v>
          </cell>
          <cell r="SR162">
            <v>1314.787718</v>
          </cell>
          <cell r="SS162">
            <v>1103.8209890000001</v>
          </cell>
          <cell r="ST162">
            <v>1009.888916</v>
          </cell>
          <cell r="SU162">
            <v>959.31347119999998</v>
          </cell>
          <cell r="SV162">
            <v>936.75659919999998</v>
          </cell>
          <cell r="SW162">
            <v>857.6487171</v>
          </cell>
          <cell r="SX162">
            <v>873.23093670000003</v>
          </cell>
          <cell r="SY162">
            <v>0.27100000000000002</v>
          </cell>
          <cell r="SZ162">
            <v>0.27400000000000002</v>
          </cell>
          <cell r="TA162">
            <v>0.252</v>
          </cell>
          <cell r="TB162">
            <v>0.26100000000000001</v>
          </cell>
          <cell r="TC162">
            <v>0.26</v>
          </cell>
          <cell r="TD162">
            <v>0.26200000000000001</v>
          </cell>
          <cell r="TE162">
            <v>0.255</v>
          </cell>
          <cell r="TF162">
            <v>0.251</v>
          </cell>
          <cell r="TG162">
            <v>0.251</v>
          </cell>
          <cell r="TH162">
            <v>0.25</v>
          </cell>
          <cell r="TI162">
            <v>0.245</v>
          </cell>
          <cell r="TJ162">
            <v>0.245</v>
          </cell>
          <cell r="TK162">
            <v>36.951922879999998</v>
          </cell>
          <cell r="TL162">
            <v>36.733892590000004</v>
          </cell>
          <cell r="TM162">
            <v>36.414819860000001</v>
          </cell>
          <cell r="TN162">
            <v>36.359757250000001</v>
          </cell>
          <cell r="TO162">
            <v>36.39207536</v>
          </cell>
          <cell r="TP162">
            <v>36.337469249999998</v>
          </cell>
          <cell r="TQ162">
            <v>36.33095883</v>
          </cell>
          <cell r="TR162">
            <v>36.356844090000003</v>
          </cell>
          <cell r="TS162">
            <v>36.290432760000002</v>
          </cell>
          <cell r="TT162">
            <v>36.308513150000003</v>
          </cell>
          <cell r="TU162">
            <v>36.254593679999999</v>
          </cell>
          <cell r="TV162">
            <v>36.259866860000002</v>
          </cell>
          <cell r="TW162">
            <v>36.976744189999998</v>
          </cell>
          <cell r="TX162">
            <v>36.720554270000001</v>
          </cell>
          <cell r="TY162">
            <v>36.523929469999999</v>
          </cell>
          <cell r="TZ162">
            <v>36.496350360000001</v>
          </cell>
          <cell r="UA162">
            <v>36.585365850000002</v>
          </cell>
          <cell r="UB162">
            <v>36.407766989999999</v>
          </cell>
          <cell r="UC162">
            <v>36.567164179999999</v>
          </cell>
          <cell r="UD162">
            <v>36.455696199999998</v>
          </cell>
          <cell r="UE162">
            <v>36.455696199999998</v>
          </cell>
          <cell r="UF162">
            <v>36.386768449999998</v>
          </cell>
          <cell r="UG162">
            <v>36.52849741</v>
          </cell>
          <cell r="UH162">
            <v>36.363636360000001</v>
          </cell>
          <cell r="UI162">
            <v>39.050258640000003</v>
          </cell>
          <cell r="UJ162">
            <v>38.396167759999997</v>
          </cell>
          <cell r="UK162">
            <v>37.438949579999999</v>
          </cell>
          <cell r="UL162">
            <v>37.273761749999998</v>
          </cell>
          <cell r="UM162">
            <v>37.370716090000002</v>
          </cell>
          <cell r="UN162">
            <v>37.206897740000002</v>
          </cell>
          <cell r="UO162">
            <v>37.187366490000002</v>
          </cell>
          <cell r="UP162">
            <v>37.265022279999997</v>
          </cell>
          <cell r="UQ162">
            <v>37.065788269999999</v>
          </cell>
          <cell r="UR162">
            <v>37.120029449999997</v>
          </cell>
          <cell r="US162">
            <v>36.958271029999999</v>
          </cell>
          <cell r="UT162">
            <v>36.974090580000002</v>
          </cell>
          <cell r="UU162">
            <v>39.552549999999997</v>
          </cell>
          <cell r="UV162">
            <v>39.552549999999997</v>
          </cell>
          <cell r="UW162">
            <v>39.552549999999997</v>
          </cell>
          <cell r="UX162">
            <v>39.552549999999997</v>
          </cell>
          <cell r="UY162">
            <v>39.552549999999997</v>
          </cell>
          <cell r="UZ162">
            <v>39.552549999999997</v>
          </cell>
          <cell r="VA162">
            <v>39.552549999999997</v>
          </cell>
          <cell r="VB162">
            <v>39.552549999999997</v>
          </cell>
          <cell r="VC162">
            <v>39.552549999999997</v>
          </cell>
          <cell r="VD162">
            <v>39.552549999999997</v>
          </cell>
          <cell r="VE162">
            <v>39.552549999999997</v>
          </cell>
          <cell r="VF162">
            <v>39.552549999999997</v>
          </cell>
          <cell r="VG162">
            <v>32.252960000000002</v>
          </cell>
          <cell r="VH162">
            <v>32.252960000000002</v>
          </cell>
          <cell r="VI162">
            <v>32.252960000000002</v>
          </cell>
          <cell r="VJ162">
            <v>32.252960000000002</v>
          </cell>
          <cell r="VK162">
            <v>32.252960000000002</v>
          </cell>
          <cell r="VL162">
            <v>32.252960000000002</v>
          </cell>
          <cell r="VM162">
            <v>32.252960000000002</v>
          </cell>
          <cell r="VN162">
            <v>32.252960000000002</v>
          </cell>
          <cell r="VO162">
            <v>32.252960000000002</v>
          </cell>
          <cell r="VP162">
            <v>32.252960000000002</v>
          </cell>
          <cell r="VQ162">
            <v>32.252960000000002</v>
          </cell>
          <cell r="VR162">
            <v>32.252960000000002</v>
          </cell>
          <cell r="VS162">
            <v>150</v>
          </cell>
          <cell r="WO162">
            <v>0.60699999999999998</v>
          </cell>
          <cell r="WP162">
            <v>0.60599999999999998</v>
          </cell>
          <cell r="WQ162">
            <v>0.60599999999999998</v>
          </cell>
          <cell r="WR162">
            <v>0.60399999999999998</v>
          </cell>
          <cell r="WS162">
            <v>0.60299999999999998</v>
          </cell>
          <cell r="WT162">
            <v>0.59799999999999998</v>
          </cell>
          <cell r="WU162">
            <v>0.59699999999999998</v>
          </cell>
          <cell r="WV162">
            <v>0.59599999999999997</v>
          </cell>
          <cell r="WW162">
            <v>0.59499999999999997</v>
          </cell>
          <cell r="WX162">
            <v>0.59699999999999998</v>
          </cell>
          <cell r="WY162">
            <v>0.58699999999999997</v>
          </cell>
          <cell r="WZ162">
            <v>2000</v>
          </cell>
          <cell r="XA162">
            <v>1970</v>
          </cell>
          <cell r="XB162">
            <v>1940</v>
          </cell>
          <cell r="XC162">
            <v>1930</v>
          </cell>
          <cell r="XD162">
            <v>1910</v>
          </cell>
          <cell r="XE162">
            <v>1890</v>
          </cell>
          <cell r="XF162">
            <v>1870</v>
          </cell>
          <cell r="XG162">
            <v>1840</v>
          </cell>
          <cell r="XH162">
            <v>1800</v>
          </cell>
          <cell r="XI162">
            <v>1760</v>
          </cell>
          <cell r="XJ162">
            <v>1730</v>
          </cell>
          <cell r="XK162">
            <v>1690</v>
          </cell>
          <cell r="XL162">
            <v>1660</v>
          </cell>
          <cell r="XM162">
            <v>1610</v>
          </cell>
          <cell r="XN162">
            <v>1550</v>
          </cell>
          <cell r="XO162">
            <v>1480</v>
          </cell>
          <cell r="XP162">
            <v>1410</v>
          </cell>
          <cell r="XQ162">
            <v>1330</v>
          </cell>
          <cell r="XR162">
            <v>1250</v>
          </cell>
          <cell r="XS162">
            <v>1170</v>
          </cell>
          <cell r="XT162">
            <v>1100</v>
          </cell>
          <cell r="XU162">
            <v>1070</v>
          </cell>
          <cell r="XV162">
            <v>1050</v>
          </cell>
          <cell r="XW162">
            <v>1090</v>
          </cell>
          <cell r="XX162">
            <v>1140</v>
          </cell>
          <cell r="XY162">
            <v>1110</v>
          </cell>
          <cell r="XZ162">
            <v>1130</v>
          </cell>
          <cell r="YA162">
            <v>1150</v>
          </cell>
          <cell r="YB162">
            <v>1150</v>
          </cell>
          <cell r="YC162">
            <v>1150</v>
          </cell>
          <cell r="YD162">
            <v>1150</v>
          </cell>
          <cell r="YE162">
            <v>1150</v>
          </cell>
          <cell r="YF162">
            <v>147.25399999999999</v>
          </cell>
          <cell r="YG162">
            <v>145.577</v>
          </cell>
          <cell r="YH162">
            <v>144.815</v>
          </cell>
          <cell r="YI162">
            <v>144.90700000000001</v>
          </cell>
          <cell r="YJ162">
            <v>147.58799999999999</v>
          </cell>
          <cell r="YK162">
            <v>149.99600000000001</v>
          </cell>
          <cell r="YL162">
            <v>153.036</v>
          </cell>
          <cell r="YM162">
            <v>154.05799999999999</v>
          </cell>
          <cell r="YN162">
            <v>153.14400000000001</v>
          </cell>
          <cell r="YO162">
            <v>151.38999999999999</v>
          </cell>
          <cell r="YP162">
            <v>149.27500000000001</v>
          </cell>
          <cell r="YQ162">
            <v>147.989</v>
          </cell>
          <cell r="YR162">
            <v>146.84299999999999</v>
          </cell>
          <cell r="YS162">
            <v>140.24</v>
          </cell>
          <cell r="YT162">
            <v>131.59700000000001</v>
          </cell>
          <cell r="YU162">
            <v>121.64400000000001</v>
          </cell>
          <cell r="YV162">
            <v>112.265</v>
          </cell>
          <cell r="YW162">
            <v>110.754</v>
          </cell>
          <cell r="YX162">
            <v>112.66200000000001</v>
          </cell>
          <cell r="YY162">
            <v>112.015</v>
          </cell>
          <cell r="YZ162">
            <v>111.497</v>
          </cell>
          <cell r="ZA162">
            <v>110.476</v>
          </cell>
          <cell r="ZB162">
            <v>109.345</v>
          </cell>
          <cell r="ZC162">
            <v>108.18600000000001</v>
          </cell>
          <cell r="ZD162">
            <v>106.343</v>
          </cell>
          <cell r="ZE162">
            <v>104.178</v>
          </cell>
          <cell r="ZF162">
            <v>103.127</v>
          </cell>
          <cell r="ZG162">
            <v>101.003</v>
          </cell>
          <cell r="ZH162">
            <v>99.334000000000003</v>
          </cell>
          <cell r="ZI162">
            <v>98.79</v>
          </cell>
          <cell r="ZJ162">
            <v>99.177000000000007</v>
          </cell>
          <cell r="ZK162">
            <v>99.198999999999998</v>
          </cell>
          <cell r="AAD162">
            <v>26.53763962</v>
          </cell>
          <cell r="AAE162">
            <v>26.53763962</v>
          </cell>
          <cell r="AAF162">
            <v>26.53763962</v>
          </cell>
          <cell r="AAG162">
            <v>26.53763962</v>
          </cell>
          <cell r="AAH162">
            <v>26.53763962</v>
          </cell>
          <cell r="AAI162">
            <v>26.53763962</v>
          </cell>
          <cell r="AAJ162">
            <v>26.53763962</v>
          </cell>
          <cell r="AAK162">
            <v>26.53763962</v>
          </cell>
          <cell r="AAL162">
            <v>26.53763962</v>
          </cell>
          <cell r="AAM162">
            <v>26.53763962</v>
          </cell>
          <cell r="AAN162">
            <v>26.53763962</v>
          </cell>
          <cell r="AAO162">
            <v>26.53763962</v>
          </cell>
          <cell r="AAP162">
            <v>26.53763962</v>
          </cell>
          <cell r="AAQ162">
            <v>26.53763962</v>
          </cell>
          <cell r="ABJ162">
            <v>36.357238770000002</v>
          </cell>
          <cell r="ABK162">
            <v>36.357238770000002</v>
          </cell>
          <cell r="ABL162">
            <v>36.357238770000002</v>
          </cell>
          <cell r="ABM162">
            <v>36.357238770000002</v>
          </cell>
          <cell r="ABN162">
            <v>36.357238770000002</v>
          </cell>
          <cell r="ABO162">
            <v>36.357238770000002</v>
          </cell>
          <cell r="ABP162">
            <v>36.357238770000002</v>
          </cell>
          <cell r="ABQ162">
            <v>36.357238770000002</v>
          </cell>
          <cell r="ABR162">
            <v>36.357238770000002</v>
          </cell>
          <cell r="ABS162">
            <v>36.357238770000002</v>
          </cell>
          <cell r="ABT162">
            <v>36.357238770000002</v>
          </cell>
          <cell r="ABU162">
            <v>36.357238770000002</v>
          </cell>
          <cell r="ABV162">
            <v>36.357238770000002</v>
          </cell>
          <cell r="ABW162">
            <v>36.357238770000002</v>
          </cell>
          <cell r="ACS162">
            <v>24.345549739999999</v>
          </cell>
          <cell r="ACT162">
            <v>24.345549739999999</v>
          </cell>
          <cell r="ACU162">
            <v>24.345549739999999</v>
          </cell>
          <cell r="ACV162">
            <v>24.345549739999999</v>
          </cell>
          <cell r="ACW162">
            <v>24.345549739999999</v>
          </cell>
          <cell r="ACX162">
            <v>26.558891450000001</v>
          </cell>
          <cell r="ACY162">
            <v>26.558891450000001</v>
          </cell>
          <cell r="ACZ162">
            <v>26.558891450000001</v>
          </cell>
          <cell r="ADA162">
            <v>26.558891450000001</v>
          </cell>
          <cell r="ADB162">
            <v>26.558891450000001</v>
          </cell>
          <cell r="ADC162">
            <v>32.33438486</v>
          </cell>
          <cell r="ADY162">
            <v>75.654450260000004</v>
          </cell>
          <cell r="ADZ162">
            <v>75.654450260000004</v>
          </cell>
          <cell r="AEA162">
            <v>75.654450260000004</v>
          </cell>
          <cell r="AEB162">
            <v>75.654450260000004</v>
          </cell>
          <cell r="AEC162">
            <v>75.654450260000004</v>
          </cell>
          <cell r="AED162">
            <v>73.441108549999996</v>
          </cell>
          <cell r="AEE162">
            <v>73.441108549999996</v>
          </cell>
          <cell r="AEF162">
            <v>73.441108549999996</v>
          </cell>
          <cell r="AEG162">
            <v>73.441108549999996</v>
          </cell>
          <cell r="AEH162">
            <v>73.441108549999996</v>
          </cell>
          <cell r="AEI162">
            <v>67.66561514</v>
          </cell>
          <cell r="AEJ162">
            <v>71.566999999999993</v>
          </cell>
          <cell r="AEK162">
            <v>71.516999999999996</v>
          </cell>
          <cell r="AEL162">
            <v>71.513999999999996</v>
          </cell>
          <cell r="AEM162">
            <v>71.540999999999997</v>
          </cell>
          <cell r="AEN162">
            <v>71.554000000000002</v>
          </cell>
          <cell r="AEO162">
            <v>71.498999999999995</v>
          </cell>
          <cell r="AEP162">
            <v>71.465000000000003</v>
          </cell>
          <cell r="AEQ162">
            <v>71.438000000000002</v>
          </cell>
          <cell r="AER162">
            <v>71.406000000000006</v>
          </cell>
          <cell r="AES162">
            <v>71.385000000000005</v>
          </cell>
          <cell r="AET162">
            <v>71.39</v>
          </cell>
          <cell r="AEU162">
            <v>71.370999999999995</v>
          </cell>
          <cell r="AEV162">
            <v>71.394000000000005</v>
          </cell>
          <cell r="AEW162">
            <v>71.447999999999993</v>
          </cell>
          <cell r="AEX162">
            <v>71.507999999999996</v>
          </cell>
          <cell r="AEY162">
            <v>71.558000000000007</v>
          </cell>
          <cell r="AEZ162">
            <v>71.587000000000003</v>
          </cell>
          <cell r="AFA162">
            <v>71.614999999999995</v>
          </cell>
          <cell r="AFB162">
            <v>71.649000000000001</v>
          </cell>
          <cell r="AFC162">
            <v>71.703999999999994</v>
          </cell>
          <cell r="AFD162">
            <v>71.793999999999997</v>
          </cell>
          <cell r="AFE162">
            <v>71.828000000000003</v>
          </cell>
          <cell r="AFF162">
            <v>71.88</v>
          </cell>
          <cell r="AFG162">
            <v>71.950999999999993</v>
          </cell>
          <cell r="AFH162">
            <v>72.034999999999997</v>
          </cell>
          <cell r="AFI162">
            <v>72.135999999999996</v>
          </cell>
          <cell r="AFJ162">
            <v>72.206999999999994</v>
          </cell>
          <cell r="AFK162">
            <v>72.281000000000006</v>
          </cell>
          <cell r="AFL162">
            <v>72.363</v>
          </cell>
          <cell r="AFM162">
            <v>72.450999999999993</v>
          </cell>
          <cell r="AFN162">
            <v>69.227999999999994</v>
          </cell>
          <cell r="AFO162">
            <v>70.44</v>
          </cell>
          <cell r="AFP162">
            <v>77.018000000000001</v>
          </cell>
          <cell r="AFQ162">
            <v>77.141999999999996</v>
          </cell>
          <cell r="AFR162">
            <v>77.150999999999996</v>
          </cell>
          <cell r="AFS162">
            <v>77.082999999999998</v>
          </cell>
          <cell r="AFT162">
            <v>77.052000000000007</v>
          </cell>
          <cell r="AFU162">
            <v>77.186999999999998</v>
          </cell>
          <cell r="AFV162">
            <v>77.272000000000006</v>
          </cell>
          <cell r="AFW162">
            <v>77.337000000000003</v>
          </cell>
          <cell r="AFX162">
            <v>77.414000000000001</v>
          </cell>
          <cell r="AFY162">
            <v>77.465999999999994</v>
          </cell>
          <cell r="AFZ162">
            <v>77.45</v>
          </cell>
          <cell r="AGA162">
            <v>77.492999999999995</v>
          </cell>
          <cell r="AGB162">
            <v>77.433999999999997</v>
          </cell>
          <cell r="AGC162">
            <v>77.299000000000007</v>
          </cell>
          <cell r="AGD162">
            <v>77.144999999999996</v>
          </cell>
          <cell r="AGE162">
            <v>77.019000000000005</v>
          </cell>
          <cell r="AGF162">
            <v>76.944000000000003</v>
          </cell>
          <cell r="AGG162">
            <v>76.87</v>
          </cell>
          <cell r="AGH162">
            <v>76.784000000000006</v>
          </cell>
          <cell r="AGI162">
            <v>76.646000000000001</v>
          </cell>
          <cell r="AGJ162">
            <v>76.424999999999997</v>
          </cell>
          <cell r="AGK162">
            <v>76.340999999999994</v>
          </cell>
          <cell r="AGL162">
            <v>76.215000000000003</v>
          </cell>
          <cell r="AGM162">
            <v>76.046000000000006</v>
          </cell>
          <cell r="AGN162">
            <v>75.843999999999994</v>
          </cell>
          <cell r="AGO162">
            <v>75.605999999999995</v>
          </cell>
          <cell r="AGP162">
            <v>75.436999999999998</v>
          </cell>
          <cell r="AGQ162">
            <v>75.262</v>
          </cell>
          <cell r="AGR162">
            <v>75.070999999999998</v>
          </cell>
          <cell r="AGS162">
            <v>74.867000000000004</v>
          </cell>
          <cell r="AGT162">
            <v>73.153999999999996</v>
          </cell>
          <cell r="AGU162">
            <v>73.573999999999998</v>
          </cell>
          <cell r="AGV162">
            <v>1</v>
          </cell>
          <cell r="AHQ162">
            <v>0.42899999999999999</v>
          </cell>
          <cell r="AHR162">
            <v>0.43099999999999999</v>
          </cell>
          <cell r="AHS162">
            <v>0.38700000000000001</v>
          </cell>
          <cell r="AHT162">
            <v>0.4</v>
          </cell>
          <cell r="AHU162">
            <v>0.39900000000000002</v>
          </cell>
          <cell r="AHV162">
            <v>0.39900000000000002</v>
          </cell>
          <cell r="AHW162">
            <v>0.39200000000000002</v>
          </cell>
          <cell r="AHX162">
            <v>0.38500000000000001</v>
          </cell>
          <cell r="AHY162">
            <v>0.38600000000000001</v>
          </cell>
          <cell r="AHZ162">
            <v>0.38400000000000001</v>
          </cell>
          <cell r="AIA162">
            <v>0.377</v>
          </cell>
          <cell r="AIB162">
            <v>0.376</v>
          </cell>
          <cell r="AIW162">
            <v>0.23255814</v>
          </cell>
          <cell r="AIX162">
            <v>0.46189376399999998</v>
          </cell>
          <cell r="AIY162">
            <v>2.5188916880000001</v>
          </cell>
          <cell r="AIZ162">
            <v>2.676399027</v>
          </cell>
          <cell r="AJA162">
            <v>2.6829268289999999</v>
          </cell>
          <cell r="AJB162">
            <v>3.1553398060000002</v>
          </cell>
          <cell r="AJC162">
            <v>2.4875621890000001</v>
          </cell>
          <cell r="AJD162">
            <v>2.5316455699999998</v>
          </cell>
          <cell r="AJE162">
            <v>2.2784810129999999</v>
          </cell>
          <cell r="AJF162">
            <v>2.2900763359999998</v>
          </cell>
          <cell r="AJG162">
            <v>2.3316062180000001</v>
          </cell>
          <cell r="AJH162">
            <v>2.3376623379999999</v>
          </cell>
          <cell r="AJI162">
            <v>7.8995045E-2</v>
          </cell>
          <cell r="AJJ162">
            <v>7.4982874000000005E-2</v>
          </cell>
          <cell r="AJK162">
            <v>6.8495512999999994E-2</v>
          </cell>
          <cell r="AJL162">
            <v>4.8307856000000003E-2</v>
          </cell>
          <cell r="AJM162">
            <v>6.7394913000000001E-2</v>
          </cell>
          <cell r="AJN162">
            <v>6.9572923999999994E-2</v>
          </cell>
          <cell r="AJO162">
            <v>7.0351437000000003E-2</v>
          </cell>
          <cell r="AJP162">
            <v>8.3107662999999998E-2</v>
          </cell>
          <cell r="AJQ162">
            <v>6.8872129000000004E-2</v>
          </cell>
          <cell r="AJR162">
            <v>7.1268690999999995E-2</v>
          </cell>
          <cell r="AJS162">
            <v>7.4171766E-2</v>
          </cell>
          <cell r="AJT162">
            <v>8.2055983999999998E-2</v>
          </cell>
          <cell r="AJU162">
            <v>0.10082195200000001</v>
          </cell>
          <cell r="AJV162">
            <v>0.108619549</v>
          </cell>
          <cell r="AJW162">
            <v>0.13197472299999999</v>
          </cell>
          <cell r="AJX162">
            <v>0.121021527</v>
          </cell>
          <cell r="AJY162">
            <v>0.12629552599999999</v>
          </cell>
          <cell r="AJZ162">
            <v>0.141092049</v>
          </cell>
          <cell r="AKA162">
            <v>0.14182312599999999</v>
          </cell>
          <cell r="AKB162">
            <v>0.14117954899999999</v>
          </cell>
          <cell r="AKC162">
            <v>0.13812050100000001</v>
          </cell>
          <cell r="AKD162">
            <v>0.13032643999999999</v>
          </cell>
          <cell r="AKE162">
            <v>0.13150545399999999</v>
          </cell>
          <cell r="AKF162">
            <v>0.139410441</v>
          </cell>
          <cell r="AKG162">
            <v>0.14440713699999999</v>
          </cell>
          <cell r="AKH162">
            <v>0.17848647300000001</v>
          </cell>
          <cell r="AKI162">
            <v>0.15728568400000001</v>
          </cell>
          <cell r="AKJ162">
            <v>0.13331789899999999</v>
          </cell>
          <cell r="AKK162">
            <v>0.121848478</v>
          </cell>
          <cell r="AKL162">
            <v>0.126142266</v>
          </cell>
          <cell r="AKM162">
            <v>0.10534473599999999</v>
          </cell>
          <cell r="AKN162">
            <v>0.10534473599999999</v>
          </cell>
          <cell r="AKO162">
            <v>0.01</v>
          </cell>
          <cell r="AKP162">
            <v>0.01</v>
          </cell>
          <cell r="AKQ162">
            <v>0.01</v>
          </cell>
          <cell r="AKR162">
            <v>0.01</v>
          </cell>
          <cell r="AKS162">
            <v>0.01</v>
          </cell>
          <cell r="AKT162">
            <v>0.01</v>
          </cell>
          <cell r="AKU162">
            <v>0.02</v>
          </cell>
          <cell r="AKV162">
            <v>0.01</v>
          </cell>
          <cell r="AKW162">
            <v>0.01</v>
          </cell>
          <cell r="AKX162">
            <v>0.01</v>
          </cell>
          <cell r="AKY162">
            <v>0.01</v>
          </cell>
          <cell r="AKZ162">
            <v>0.01</v>
          </cell>
          <cell r="ALA162">
            <v>0.01</v>
          </cell>
          <cell r="ALB162">
            <v>0.01</v>
          </cell>
          <cell r="ALC162">
            <v>0.01</v>
          </cell>
          <cell r="ALD162">
            <v>0.01</v>
          </cell>
          <cell r="ALE162">
            <v>0.01</v>
          </cell>
          <cell r="ALF162">
            <v>0.01</v>
          </cell>
          <cell r="ALG162">
            <v>0.27</v>
          </cell>
          <cell r="ALH162">
            <v>0.27</v>
          </cell>
          <cell r="ALI162">
            <v>0.26</v>
          </cell>
          <cell r="ALJ162">
            <v>0.95</v>
          </cell>
          <cell r="ALK162">
            <v>5.34</v>
          </cell>
          <cell r="ALL162">
            <v>5.36</v>
          </cell>
          <cell r="ALM162">
            <v>5.57</v>
          </cell>
          <cell r="ALN162">
            <v>6.76</v>
          </cell>
          <cell r="ALO162">
            <v>5.22</v>
          </cell>
          <cell r="ALP162">
            <v>5.17</v>
          </cell>
          <cell r="ALQ162">
            <v>4.7300000000000004</v>
          </cell>
          <cell r="ALR162">
            <v>4.78</v>
          </cell>
          <cell r="ALS162">
            <v>4.78</v>
          </cell>
          <cell r="ALT162">
            <v>4.78</v>
          </cell>
        </row>
        <row r="163">
          <cell r="A163" t="str">
            <v>Sao Tome and Principe</v>
          </cell>
          <cell r="B163" t="str">
            <v>STP</v>
          </cell>
          <cell r="C163" t="str">
            <v>Medium</v>
          </cell>
          <cell r="D163" t="str">
            <v>SSA</v>
          </cell>
          <cell r="E163">
            <v>138</v>
          </cell>
          <cell r="F163">
            <v>0.48499999999999999</v>
          </cell>
          <cell r="G163">
            <v>0.48399999999999999</v>
          </cell>
          <cell r="H163">
            <v>0.48499999999999999</v>
          </cell>
          <cell r="I163">
            <v>0.48499999999999999</v>
          </cell>
          <cell r="J163">
            <v>0.48699999999999999</v>
          </cell>
          <cell r="K163">
            <v>0.48799999999999999</v>
          </cell>
          <cell r="L163">
            <v>0.49099999999999999</v>
          </cell>
          <cell r="M163">
            <v>0.49199999999999999</v>
          </cell>
          <cell r="N163">
            <v>0.49399999999999999</v>
          </cell>
          <cell r="O163">
            <v>0.498</v>
          </cell>
          <cell r="P163">
            <v>0.501</v>
          </cell>
          <cell r="Q163">
            <v>0.50700000000000001</v>
          </cell>
          <cell r="R163">
            <v>0.51100000000000001</v>
          </cell>
          <cell r="S163">
            <v>0.51900000000000002</v>
          </cell>
          <cell r="T163">
            <v>0.52500000000000002</v>
          </cell>
          <cell r="U163">
            <v>0.53100000000000003</v>
          </cell>
          <cell r="V163">
            <v>0.54200000000000004</v>
          </cell>
          <cell r="W163">
            <v>0.54500000000000004</v>
          </cell>
          <cell r="X163">
            <v>0.54600000000000004</v>
          </cell>
          <cell r="Y163">
            <v>0.55200000000000005</v>
          </cell>
          <cell r="Z163">
            <v>0.55400000000000005</v>
          </cell>
          <cell r="AA163">
            <v>0.55600000000000005</v>
          </cell>
          <cell r="AB163">
            <v>0.56200000000000006</v>
          </cell>
          <cell r="AC163">
            <v>0.57299999999999995</v>
          </cell>
          <cell r="AD163">
            <v>0.58399999999999996</v>
          </cell>
          <cell r="AE163">
            <v>0.59599999999999997</v>
          </cell>
          <cell r="AF163">
            <v>0.60299999999999998</v>
          </cell>
          <cell r="AG163">
            <v>0.61199999999999999</v>
          </cell>
          <cell r="AH163">
            <v>0.61699999999999999</v>
          </cell>
          <cell r="AI163">
            <v>0.622</v>
          </cell>
          <cell r="AJ163">
            <v>0.61899999999999999</v>
          </cell>
          <cell r="AK163">
            <v>0.61799999999999999</v>
          </cell>
          <cell r="AL163">
            <v>61.470999999999997</v>
          </cell>
          <cell r="AM163">
            <v>61.428899999999999</v>
          </cell>
          <cell r="AN163">
            <v>61.283700000000003</v>
          </cell>
          <cell r="AO163">
            <v>61.137999999999998</v>
          </cell>
          <cell r="AP163">
            <v>61.069000000000003</v>
          </cell>
          <cell r="AQ163">
            <v>61.055599999999998</v>
          </cell>
          <cell r="AR163">
            <v>61.097099999999998</v>
          </cell>
          <cell r="AS163">
            <v>61.180999999999997</v>
          </cell>
          <cell r="AT163">
            <v>61.186799999999998</v>
          </cell>
          <cell r="AU163">
            <v>61.3934</v>
          </cell>
          <cell r="AV163">
            <v>61.6554</v>
          </cell>
          <cell r="AW163">
            <v>62.031599999999997</v>
          </cell>
          <cell r="AX163">
            <v>62.600299999999997</v>
          </cell>
          <cell r="AY163">
            <v>63.165999999999997</v>
          </cell>
          <cell r="AZ163">
            <v>63.731099999999998</v>
          </cell>
          <cell r="BA163">
            <v>63.7089</v>
          </cell>
          <cell r="BB163">
            <v>64.398200000000003</v>
          </cell>
          <cell r="BC163">
            <v>64.7239</v>
          </cell>
          <cell r="BD163">
            <v>65.078599999999994</v>
          </cell>
          <cell r="BE163">
            <v>65.115700000000004</v>
          </cell>
          <cell r="BF163">
            <v>65.248599999999996</v>
          </cell>
          <cell r="BG163">
            <v>64.901700000000005</v>
          </cell>
          <cell r="BH163">
            <v>65.745699999999999</v>
          </cell>
          <cell r="BI163">
            <v>66.327500000000001</v>
          </cell>
          <cell r="BJ163">
            <v>66.845200000000006</v>
          </cell>
          <cell r="BK163">
            <v>67.249099999999999</v>
          </cell>
          <cell r="BL163">
            <v>67.491699999999994</v>
          </cell>
          <cell r="BM163">
            <v>68.266599999999997</v>
          </cell>
          <cell r="BN163">
            <v>68.354900000000001</v>
          </cell>
          <cell r="BO163">
            <v>68.523099999999999</v>
          </cell>
          <cell r="BP163">
            <v>67.784800000000004</v>
          </cell>
          <cell r="BQ163">
            <v>67.591200000000001</v>
          </cell>
          <cell r="BR163">
            <v>8.2293227069999997</v>
          </cell>
          <cell r="BS163">
            <v>8.31258549</v>
          </cell>
          <cell r="BT163">
            <v>8.3966907099999997</v>
          </cell>
          <cell r="BU163">
            <v>8.4816468910000005</v>
          </cell>
          <cell r="BV163">
            <v>8.5674626430000007</v>
          </cell>
          <cell r="BW163">
            <v>8.6541466630000006</v>
          </cell>
          <cell r="BX163">
            <v>8.7417077370000005</v>
          </cell>
          <cell r="BY163">
            <v>8.8301547370000009</v>
          </cell>
          <cell r="BZ163">
            <v>8.9194966279999992</v>
          </cell>
          <cell r="CA163">
            <v>9.0097424640000003</v>
          </cell>
          <cell r="CB163">
            <v>9.1009013910000007</v>
          </cell>
          <cell r="CC163">
            <v>9.1929826469999991</v>
          </cell>
          <cell r="CD163">
            <v>9.2859955650000003</v>
          </cell>
          <cell r="CE163">
            <v>9.3799495700000008</v>
          </cell>
          <cell r="CF163">
            <v>9.6605501169999997</v>
          </cell>
          <cell r="CG163">
            <v>9.9010696409999994</v>
          </cell>
          <cell r="CH163">
            <v>9.9946947099999992</v>
          </cell>
          <cell r="CI163">
            <v>10.088319780000001</v>
          </cell>
          <cell r="CJ163">
            <v>9.8558197019999998</v>
          </cell>
          <cell r="CK163">
            <v>10.36534977</v>
          </cell>
          <cell r="CL163">
            <v>10.217559809999999</v>
          </cell>
          <cell r="CM163">
            <v>10.41050005</v>
          </cell>
          <cell r="CN163">
            <v>10.603440279999999</v>
          </cell>
          <cell r="CO163">
            <v>11.087310309999999</v>
          </cell>
          <cell r="CP163">
            <v>11.57118034</v>
          </cell>
          <cell r="CQ163">
            <v>12.38348961</v>
          </cell>
          <cell r="CR163">
            <v>12.62896347</v>
          </cell>
          <cell r="CS163">
            <v>12.874437329999999</v>
          </cell>
          <cell r="CT163">
            <v>13.11991119</v>
          </cell>
          <cell r="CU163">
            <v>13.365385059999999</v>
          </cell>
          <cell r="CV163">
            <v>13.365385059999999</v>
          </cell>
          <cell r="CW163">
            <v>13.365385059999999</v>
          </cell>
          <cell r="CX163">
            <v>4.3007263199999999</v>
          </cell>
          <cell r="CY163">
            <v>4.3452937049999996</v>
          </cell>
          <cell r="CZ163">
            <v>4.3903229320000001</v>
          </cell>
          <cell r="DA163">
            <v>4.4358187850000004</v>
          </cell>
          <cell r="DB163">
            <v>4.481786101</v>
          </cell>
          <cell r="DC163">
            <v>4.5282297649999999</v>
          </cell>
          <cell r="DD163">
            <v>4.5751547129999999</v>
          </cell>
          <cell r="DE163">
            <v>4.6225659329999997</v>
          </cell>
          <cell r="DF163">
            <v>4.6704684639999998</v>
          </cell>
          <cell r="DG163">
            <v>4.7188673980000004</v>
          </cell>
          <cell r="DH163">
            <v>4.7677678779999999</v>
          </cell>
          <cell r="DI163">
            <v>4.8182097019999999</v>
          </cell>
          <cell r="DJ163">
            <v>4.8686515249999998</v>
          </cell>
          <cell r="DK163">
            <v>4.9190933489999997</v>
          </cell>
          <cell r="DL163">
            <v>4.9695351729999997</v>
          </cell>
          <cell r="DM163">
            <v>5.0199769969999997</v>
          </cell>
          <cell r="DN163">
            <v>5.0704188209999996</v>
          </cell>
          <cell r="DO163">
            <v>5.1208606440000004</v>
          </cell>
          <cell r="DP163">
            <v>5.1713024680000004</v>
          </cell>
          <cell r="DQ163">
            <v>5.2217442920000003</v>
          </cell>
          <cell r="DR163">
            <v>5.2721861160000003</v>
          </cell>
          <cell r="DS163">
            <v>5.3226279390000002</v>
          </cell>
          <cell r="DT163">
            <v>5.3730697630000002</v>
          </cell>
          <cell r="DU163">
            <v>5.4235115870000001</v>
          </cell>
          <cell r="DV163">
            <v>5.4739534110000001</v>
          </cell>
          <cell r="DW163">
            <v>5.6222826149999996</v>
          </cell>
          <cell r="DX163">
            <v>5.7706118200000001</v>
          </cell>
          <cell r="DY163">
            <v>5.9189410249999996</v>
          </cell>
          <cell r="DZ163">
            <v>6.0672702300000001</v>
          </cell>
          <cell r="EA163">
            <v>6.2155994349999997</v>
          </cell>
          <cell r="EB163">
            <v>6.2155994349999997</v>
          </cell>
          <cell r="EC163">
            <v>6.2155994349999997</v>
          </cell>
          <cell r="ED163">
            <v>2393.5810540000002</v>
          </cell>
          <cell r="EE163">
            <v>2311.8036539999998</v>
          </cell>
          <cell r="EF163">
            <v>2279.0002650000001</v>
          </cell>
          <cell r="EG163">
            <v>2246.959374</v>
          </cell>
          <cell r="EH163">
            <v>2267.0332130000002</v>
          </cell>
          <cell r="EI163">
            <v>2245.4564909999999</v>
          </cell>
          <cell r="EJ163">
            <v>2284.7849270000002</v>
          </cell>
          <cell r="EK163">
            <v>2257.3321329999999</v>
          </cell>
          <cell r="EL163">
            <v>2247.6911850000001</v>
          </cell>
          <cell r="EM163">
            <v>2328.7498489999998</v>
          </cell>
          <cell r="EN163">
            <v>2335.6533930000001</v>
          </cell>
          <cell r="EO163">
            <v>2476.4584869999999</v>
          </cell>
          <cell r="EP163">
            <v>2485.3863540000002</v>
          </cell>
          <cell r="EQ163">
            <v>2647.7843419999999</v>
          </cell>
          <cell r="ER163">
            <v>2680.8651519999999</v>
          </cell>
          <cell r="ES163">
            <v>2820.8110310000002</v>
          </cell>
          <cell r="ET163">
            <v>3138.2357569999999</v>
          </cell>
          <cell r="EU163">
            <v>3175.3852809999998</v>
          </cell>
          <cell r="EV163">
            <v>3237.9348920000002</v>
          </cell>
          <cell r="EW163">
            <v>3223.1657019999998</v>
          </cell>
          <cell r="EX163">
            <v>3367.6916409999999</v>
          </cell>
          <cell r="EY163">
            <v>3438.242283</v>
          </cell>
          <cell r="EZ163">
            <v>3396.457512</v>
          </cell>
          <cell r="FA163">
            <v>3589.006034</v>
          </cell>
          <cell r="FB163">
            <v>3782.0905859999998</v>
          </cell>
          <cell r="FC163">
            <v>3782.2641720000001</v>
          </cell>
          <cell r="FD163">
            <v>3889.5574750000001</v>
          </cell>
          <cell r="FE163">
            <v>3941.3690459999998</v>
          </cell>
          <cell r="FF163">
            <v>3994.124777</v>
          </cell>
          <cell r="FG163">
            <v>3991.2799009999999</v>
          </cell>
          <cell r="FH163">
            <v>4039.7918800000002</v>
          </cell>
          <cell r="FI163">
            <v>4021.3508149999998</v>
          </cell>
          <cell r="FJ163">
            <v>4</v>
          </cell>
          <cell r="FK163">
            <v>0.82099999999999995</v>
          </cell>
          <cell r="FL163">
            <v>0.82299999999999995</v>
          </cell>
          <cell r="FM163">
            <v>0.82599999999999996</v>
          </cell>
          <cell r="FN163">
            <v>0.82899999999999996</v>
          </cell>
          <cell r="FO163">
            <v>0.83199999999999996</v>
          </cell>
          <cell r="FP163">
            <v>0.83299999999999996</v>
          </cell>
          <cell r="FQ163">
            <v>0.83599999999999997</v>
          </cell>
          <cell r="FR163">
            <v>0.83799999999999997</v>
          </cell>
          <cell r="FS163">
            <v>0.84199999999999997</v>
          </cell>
          <cell r="FT163">
            <v>0.84299999999999997</v>
          </cell>
          <cell r="FU163">
            <v>0.84299999999999997</v>
          </cell>
          <cell r="FV163">
            <v>0.84599999999999997</v>
          </cell>
          <cell r="FW163">
            <v>0.85</v>
          </cell>
          <cell r="FX163">
            <v>0.85399999999999998</v>
          </cell>
          <cell r="FY163">
            <v>0.85799999999999998</v>
          </cell>
          <cell r="FZ163">
            <v>0.86299999999999999</v>
          </cell>
          <cell r="GA163">
            <v>0.872</v>
          </cell>
          <cell r="GB163">
            <v>0.873</v>
          </cell>
          <cell r="GC163">
            <v>0.873</v>
          </cell>
          <cell r="GD163">
            <v>0.88400000000000001</v>
          </cell>
          <cell r="GE163">
            <v>0.88500000000000001</v>
          </cell>
          <cell r="GF163">
            <v>0.88600000000000001</v>
          </cell>
          <cell r="GG163">
            <v>0.89400000000000002</v>
          </cell>
          <cell r="GH163">
            <v>0.89900000000000002</v>
          </cell>
          <cell r="GI163">
            <v>0.90800000000000003</v>
          </cell>
          <cell r="GJ163">
            <v>0.90500000000000003</v>
          </cell>
          <cell r="GK163">
            <v>0.90600000000000003</v>
          </cell>
          <cell r="GL163">
            <v>0.91</v>
          </cell>
          <cell r="GM163">
            <v>0.91100000000000003</v>
          </cell>
          <cell r="GN163">
            <v>0.91200000000000003</v>
          </cell>
          <cell r="GO163">
            <v>0.91</v>
          </cell>
          <cell r="GP163">
            <v>0.90700000000000003</v>
          </cell>
          <cell r="GQ163">
            <v>0.43271106799999998</v>
          </cell>
          <cell r="GR163">
            <v>0.43288025800000002</v>
          </cell>
          <cell r="GS163">
            <v>0.43394545299999998</v>
          </cell>
          <cell r="GT163">
            <v>0.435013757</v>
          </cell>
          <cell r="GU163">
            <v>0.437527744</v>
          </cell>
          <cell r="GV163">
            <v>0.43905870600000002</v>
          </cell>
          <cell r="GW163">
            <v>0.44230612800000002</v>
          </cell>
          <cell r="GX163">
            <v>0.44408762800000001</v>
          </cell>
          <cell r="GY163">
            <v>0.44653379300000001</v>
          </cell>
          <cell r="GZ163">
            <v>0.45098943000000002</v>
          </cell>
          <cell r="HA163">
            <v>0.45360632400000001</v>
          </cell>
          <cell r="HB163">
            <v>0.46039385500000002</v>
          </cell>
          <cell r="HC163">
            <v>0.46529342200000001</v>
          </cell>
          <cell r="HD163">
            <v>0.47343607300000001</v>
          </cell>
          <cell r="HE163">
            <v>0.48057740700000001</v>
          </cell>
          <cell r="HF163">
            <v>0.487700576</v>
          </cell>
          <cell r="HG163">
            <v>0.49965301600000001</v>
          </cell>
          <cell r="HH163">
            <v>0.50348113000000005</v>
          </cell>
          <cell r="HI163">
            <v>0.50388345000000001</v>
          </cell>
          <cell r="HJ163">
            <v>0.51277317300000003</v>
          </cell>
          <cell r="HK163">
            <v>0.51569620699999996</v>
          </cell>
          <cell r="HL163">
            <v>0.51829460900000002</v>
          </cell>
          <cell r="HM163">
            <v>0.52615859700000001</v>
          </cell>
          <cell r="HN163">
            <v>0.53804221399999996</v>
          </cell>
          <cell r="HO163">
            <v>0.55142963</v>
          </cell>
          <cell r="HP163">
            <v>0.56188265000000004</v>
          </cell>
          <cell r="HQ163">
            <v>0.56885125400000003</v>
          </cell>
          <cell r="HR163">
            <v>0.57805405300000001</v>
          </cell>
          <cell r="HS163">
            <v>0.58359452899999997</v>
          </cell>
          <cell r="HT163">
            <v>0.588689558</v>
          </cell>
          <cell r="HU163">
            <v>0.58548158100000003</v>
          </cell>
          <cell r="HV163">
            <v>0.58359940399999999</v>
          </cell>
          <cell r="HW163">
            <v>63.536200000000001</v>
          </cell>
          <cell r="HX163">
            <v>63.570500000000003</v>
          </cell>
          <cell r="HY163">
            <v>63.513300000000001</v>
          </cell>
          <cell r="HZ163">
            <v>63.441499999999998</v>
          </cell>
          <cell r="IA163">
            <v>63.383600000000001</v>
          </cell>
          <cell r="IB163">
            <v>63.320900000000002</v>
          </cell>
          <cell r="IC163">
            <v>63.308599999999998</v>
          </cell>
          <cell r="ID163">
            <v>63.331200000000003</v>
          </cell>
          <cell r="IE163">
            <v>63.408299999999997</v>
          </cell>
          <cell r="IF163">
            <v>63.404600000000002</v>
          </cell>
          <cell r="IG163">
            <v>63.430300000000003</v>
          </cell>
          <cell r="IH163">
            <v>63.7393</v>
          </cell>
          <cell r="II163">
            <v>64.402900000000002</v>
          </cell>
          <cell r="IJ163">
            <v>65.037099999999995</v>
          </cell>
          <cell r="IK163">
            <v>65.923100000000005</v>
          </cell>
          <cell r="IL163">
            <v>66.059700000000007</v>
          </cell>
          <cell r="IM163">
            <v>66.870500000000007</v>
          </cell>
          <cell r="IN163">
            <v>66.993399999999994</v>
          </cell>
          <cell r="IO163">
            <v>67.495599999999996</v>
          </cell>
          <cell r="IP163">
            <v>67.764899999999997</v>
          </cell>
          <cell r="IQ163">
            <v>67.812299999999993</v>
          </cell>
          <cell r="IR163">
            <v>67.269800000000004</v>
          </cell>
          <cell r="IS163">
            <v>68.601399999999998</v>
          </cell>
          <cell r="IT163">
            <v>69.033600000000007</v>
          </cell>
          <cell r="IU163">
            <v>69.894599999999997</v>
          </cell>
          <cell r="IV163">
            <v>70.159899999999993</v>
          </cell>
          <cell r="IW163">
            <v>70.375600000000006</v>
          </cell>
          <cell r="IX163">
            <v>71.376999999999995</v>
          </cell>
          <cell r="IY163">
            <v>71.4452</v>
          </cell>
          <cell r="IZ163">
            <v>71.619799999999998</v>
          </cell>
          <cell r="JA163">
            <v>70.877700000000004</v>
          </cell>
          <cell r="JB163">
            <v>70.419399999999996</v>
          </cell>
          <cell r="JC163">
            <v>8.0973041699999992</v>
          </cell>
          <cell r="JD163">
            <v>8.1847751829999993</v>
          </cell>
          <cell r="JE163">
            <v>8.2731911010000001</v>
          </cell>
          <cell r="JF163">
            <v>8.3625621300000006</v>
          </cell>
          <cell r="JG163">
            <v>8.4528985890000001</v>
          </cell>
          <cell r="JH163">
            <v>8.544210906</v>
          </cell>
          <cell r="JI163">
            <v>8.6365096220000002</v>
          </cell>
          <cell r="JJ163">
            <v>8.7298053949999996</v>
          </cell>
          <cell r="JK163">
            <v>8.8241089939999995</v>
          </cell>
          <cell r="JL163">
            <v>8.9194313059999999</v>
          </cell>
          <cell r="JM163">
            <v>9.0157833360000001</v>
          </cell>
          <cell r="JN163">
            <v>9.1131762070000004</v>
          </cell>
          <cell r="JO163">
            <v>9.2116211630000002</v>
          </cell>
          <cell r="JP163">
            <v>9.3111295700000003</v>
          </cell>
          <cell r="JQ163">
            <v>9.511489868</v>
          </cell>
          <cell r="JR163">
            <v>9.7714595790000001</v>
          </cell>
          <cell r="JS163">
            <v>9.9450798030000005</v>
          </cell>
          <cell r="JT163">
            <v>10.118700029999999</v>
          </cell>
          <cell r="JU163">
            <v>9.8144903180000007</v>
          </cell>
          <cell r="JV163">
            <v>10.488089560000001</v>
          </cell>
          <cell r="JW163">
            <v>10.191980360000001</v>
          </cell>
          <cell r="JX163">
            <v>10.4287653</v>
          </cell>
          <cell r="JY163">
            <v>10.665550229999999</v>
          </cell>
          <cell r="JZ163">
            <v>11.23596573</v>
          </cell>
          <cell r="KA163">
            <v>11.80760098</v>
          </cell>
          <cell r="KB163">
            <v>12.525679589999999</v>
          </cell>
          <cell r="KC163">
            <v>12.760403869999999</v>
          </cell>
          <cell r="KD163">
            <v>12.995128149999999</v>
          </cell>
          <cell r="KE163">
            <v>13.22985244</v>
          </cell>
          <cell r="KF163">
            <v>13.46457672</v>
          </cell>
          <cell r="KG163">
            <v>13.46457672</v>
          </cell>
          <cell r="KH163">
            <v>13.46457672</v>
          </cell>
          <cell r="KI163">
            <v>3.1547288290000002</v>
          </cell>
          <cell r="KJ163">
            <v>3.2133223790000001</v>
          </cell>
          <cell r="KK163">
            <v>3.273004201</v>
          </cell>
          <cell r="KL163">
            <v>3.333794508</v>
          </cell>
          <cell r="KM163">
            <v>3.395713889</v>
          </cell>
          <cell r="KN163">
            <v>3.4587833130000001</v>
          </cell>
          <cell r="KO163">
            <v>3.5230241410000001</v>
          </cell>
          <cell r="KP163">
            <v>3.5884581299999998</v>
          </cell>
          <cell r="KQ163">
            <v>3.6551074400000001</v>
          </cell>
          <cell r="KR163">
            <v>3.722994645</v>
          </cell>
          <cell r="KS163">
            <v>3.792142734</v>
          </cell>
          <cell r="KT163">
            <v>3.8652400139999998</v>
          </cell>
          <cell r="KU163">
            <v>3.9383372940000001</v>
          </cell>
          <cell r="KV163">
            <v>4.0114345739999999</v>
          </cell>
          <cell r="KW163">
            <v>4.0845318539999997</v>
          </cell>
          <cell r="KX163">
            <v>4.1576291339999996</v>
          </cell>
          <cell r="KY163">
            <v>4.2307264140000003</v>
          </cell>
          <cell r="KZ163">
            <v>4.3038236940000001</v>
          </cell>
          <cell r="LA163">
            <v>4.3769209729999998</v>
          </cell>
          <cell r="LB163">
            <v>4.4500182529999996</v>
          </cell>
          <cell r="LC163">
            <v>4.5231155330000004</v>
          </cell>
          <cell r="LD163">
            <v>4.5962128130000002</v>
          </cell>
          <cell r="LE163">
            <v>4.669310093</v>
          </cell>
          <cell r="LF163">
            <v>4.7424073729999998</v>
          </cell>
          <cell r="LG163">
            <v>4.8155046529999996</v>
          </cell>
          <cell r="LH163">
            <v>4.9715295680000002</v>
          </cell>
          <cell r="LI163">
            <v>5.1275544829999999</v>
          </cell>
          <cell r="LJ163">
            <v>5.2835793979999996</v>
          </cell>
          <cell r="LK163">
            <v>5.4396043130000002</v>
          </cell>
          <cell r="LL163">
            <v>5.595629228</v>
          </cell>
          <cell r="LM163">
            <v>5.595629228</v>
          </cell>
          <cell r="LN163">
            <v>5.595629228</v>
          </cell>
          <cell r="LO163">
            <v>1311.598911</v>
          </cell>
          <cell r="LP163">
            <v>1269.186393</v>
          </cell>
          <cell r="LQ163">
            <v>1254.9899270000001</v>
          </cell>
          <cell r="LR163">
            <v>1242.105667</v>
          </cell>
          <cell r="LS163">
            <v>1259.4004110000001</v>
          </cell>
          <cell r="LT163">
            <v>1255.490673</v>
          </cell>
          <cell r="LU163">
            <v>1285.043934</v>
          </cell>
          <cell r="LV163">
            <v>1279.2789049999999</v>
          </cell>
          <cell r="LW163">
            <v>1283.5677619999999</v>
          </cell>
          <cell r="LX163">
            <v>1339.531911</v>
          </cell>
          <cell r="LY163">
            <v>1351.5016740000001</v>
          </cell>
          <cell r="LZ163">
            <v>1437.7631590000001</v>
          </cell>
          <cell r="MA163">
            <v>1446.7992220000001</v>
          </cell>
          <cell r="MB163">
            <v>1542.4659349999999</v>
          </cell>
          <cell r="MC163">
            <v>1559.9424369999999</v>
          </cell>
          <cell r="MD163">
            <v>1635.9188369999999</v>
          </cell>
          <cell r="ME163">
            <v>1815.7834190000001</v>
          </cell>
          <cell r="MF163">
            <v>1831.0487860000001</v>
          </cell>
          <cell r="MG163">
            <v>1860.3151559999999</v>
          </cell>
          <cell r="MH163">
            <v>1845.194733</v>
          </cell>
          <cell r="MI163">
            <v>2012.0246930000001</v>
          </cell>
          <cell r="MJ163">
            <v>2052.1719589999998</v>
          </cell>
          <cell r="MK163">
            <v>2025.854726</v>
          </cell>
          <cell r="ML163">
            <v>2139.7338490000002</v>
          </cell>
          <cell r="MM163">
            <v>2256.4143789999998</v>
          </cell>
          <cell r="MN163">
            <v>2260.3368489999998</v>
          </cell>
          <cell r="MO163">
            <v>2331.556681</v>
          </cell>
          <cell r="MP163">
            <v>2371.50137</v>
          </cell>
          <cell r="MQ163">
            <v>2414.3101139999999</v>
          </cell>
          <cell r="MR163">
            <v>2424.98596</v>
          </cell>
          <cell r="MS163">
            <v>2415.9655750000002</v>
          </cell>
          <cell r="MT163">
            <v>2414.8790560000002</v>
          </cell>
          <cell r="MU163">
            <v>0.52713837900000005</v>
          </cell>
          <cell r="MV163">
            <v>0.52607247099999999</v>
          </cell>
          <cell r="MW163">
            <v>0.52550778099999995</v>
          </cell>
          <cell r="MX163">
            <v>0.52497346</v>
          </cell>
          <cell r="MY163">
            <v>0.52613891999999995</v>
          </cell>
          <cell r="MZ163">
            <v>0.52680183300000005</v>
          </cell>
          <cell r="NA163">
            <v>0.52908605500000006</v>
          </cell>
          <cell r="NB163">
            <v>0.53006291900000002</v>
          </cell>
          <cell r="NC163">
            <v>0.53060685600000002</v>
          </cell>
          <cell r="ND163">
            <v>0.535095353</v>
          </cell>
          <cell r="NE163">
            <v>0.538304067</v>
          </cell>
          <cell r="NF163">
            <v>0.54425026700000001</v>
          </cell>
          <cell r="NG163">
            <v>0.54759765500000002</v>
          </cell>
          <cell r="NH163">
            <v>0.55415307800000002</v>
          </cell>
          <cell r="NI163">
            <v>0.56021925500000003</v>
          </cell>
          <cell r="NJ163">
            <v>0.56488918300000002</v>
          </cell>
          <cell r="NK163">
            <v>0.57325795099999999</v>
          </cell>
          <cell r="NL163">
            <v>0.57648595499999999</v>
          </cell>
          <cell r="NM163">
            <v>0.57697139900000005</v>
          </cell>
          <cell r="NN163">
            <v>0.58031659800000002</v>
          </cell>
          <cell r="NO163">
            <v>0.58277754599999998</v>
          </cell>
          <cell r="NP163">
            <v>0.58504594899999995</v>
          </cell>
          <cell r="NQ163">
            <v>0.58824954500000004</v>
          </cell>
          <cell r="NR163">
            <v>0.59871694399999997</v>
          </cell>
          <cell r="NS163">
            <v>0.60701302899999998</v>
          </cell>
          <cell r="NT163">
            <v>0.62066305399999999</v>
          </cell>
          <cell r="NU163">
            <v>0.62764773299999999</v>
          </cell>
          <cell r="NV163">
            <v>0.63522946800000002</v>
          </cell>
          <cell r="NW163">
            <v>0.64064179899999996</v>
          </cell>
          <cell r="NX163">
            <v>0.64549882999999997</v>
          </cell>
          <cell r="NY163">
            <v>0.64351388399999998</v>
          </cell>
          <cell r="NZ163">
            <v>0.64318914900000002</v>
          </cell>
          <cell r="OA163">
            <v>59.505699999999997</v>
          </cell>
          <cell r="OB163">
            <v>59.392400000000002</v>
          </cell>
          <cell r="OC163">
            <v>59.1676</v>
          </cell>
          <cell r="OD163">
            <v>58.9544</v>
          </cell>
          <cell r="OE163">
            <v>58.875500000000002</v>
          </cell>
          <cell r="OF163">
            <v>58.903500000000001</v>
          </cell>
          <cell r="OG163">
            <v>58.990699999999997</v>
          </cell>
          <cell r="OH163">
            <v>59.127499999999998</v>
          </cell>
          <cell r="OI163">
            <v>59.069099999999999</v>
          </cell>
          <cell r="OJ163">
            <v>59.459699999999998</v>
          </cell>
          <cell r="OK163">
            <v>59.930700000000002</v>
          </cell>
          <cell r="OL163">
            <v>60.362200000000001</v>
          </cell>
          <cell r="OM163">
            <v>60.838000000000001</v>
          </cell>
          <cell r="ON163">
            <v>61.340299999999999</v>
          </cell>
          <cell r="OO163">
            <v>61.619599999999998</v>
          </cell>
          <cell r="OP163">
            <v>61.463299999999997</v>
          </cell>
          <cell r="OQ163">
            <v>62.051099999999998</v>
          </cell>
          <cell r="OR163">
            <v>62.556699999999999</v>
          </cell>
          <cell r="OS163">
            <v>62.790399999999998</v>
          </cell>
          <cell r="OT163">
            <v>62.644799999999996</v>
          </cell>
          <cell r="OU163">
            <v>62.8598</v>
          </cell>
          <cell r="OV163">
            <v>62.699300000000001</v>
          </cell>
          <cell r="OW163">
            <v>63.146299999999997</v>
          </cell>
          <cell r="OX163">
            <v>63.863500000000002</v>
          </cell>
          <cell r="OY163">
            <v>64.118700000000004</v>
          </cell>
          <cell r="OZ163">
            <v>64.648799999999994</v>
          </cell>
          <cell r="PA163">
            <v>64.930099999999996</v>
          </cell>
          <cell r="PB163">
            <v>65.531800000000004</v>
          </cell>
          <cell r="PC163">
            <v>65.653300000000002</v>
          </cell>
          <cell r="PD163">
            <v>65.830699999999993</v>
          </cell>
          <cell r="PE163">
            <v>65.1601</v>
          </cell>
          <cell r="PF163">
            <v>65.160700000000006</v>
          </cell>
          <cell r="PG163">
            <v>8.3590088260000002</v>
          </cell>
          <cell r="PH163">
            <v>8.4381907920000003</v>
          </cell>
          <cell r="PI163">
            <v>8.5181228200000003</v>
          </cell>
          <cell r="PJ163">
            <v>8.5988120170000002</v>
          </cell>
          <cell r="PK163">
            <v>8.680265554</v>
          </cell>
          <cell r="PL163">
            <v>8.7624906730000003</v>
          </cell>
          <cell r="PM163">
            <v>8.8454946799999998</v>
          </cell>
          <cell r="PN163">
            <v>8.9292849560000001</v>
          </cell>
          <cell r="PO163">
            <v>9.0138689480000007</v>
          </cell>
          <cell r="PP163">
            <v>9.0992541740000004</v>
          </cell>
          <cell r="PQ163">
            <v>9.185448225</v>
          </cell>
          <cell r="PR163">
            <v>9.2724587619999994</v>
          </cell>
          <cell r="PS163">
            <v>9.3602935190000007</v>
          </cell>
          <cell r="PT163">
            <v>9.4489603039999999</v>
          </cell>
          <cell r="PU163">
            <v>9.8091096879999995</v>
          </cell>
          <cell r="PV163">
            <v>10.02984047</v>
          </cell>
          <cell r="PW163">
            <v>10.0441103</v>
          </cell>
          <cell r="PX163">
            <v>10.05838013</v>
          </cell>
          <cell r="PY163">
            <v>9.8964595790000001</v>
          </cell>
          <cell r="PZ163">
            <v>10.244819639999999</v>
          </cell>
          <cell r="QA163">
            <v>10.24263</v>
          </cell>
          <cell r="QB163">
            <v>10.392590050000001</v>
          </cell>
          <cell r="QC163">
            <v>10.542550090000001</v>
          </cell>
          <cell r="QD163">
            <v>10.9386549</v>
          </cell>
          <cell r="QE163">
            <v>11.33475971</v>
          </cell>
          <cell r="QF163">
            <v>12.244179730000001</v>
          </cell>
          <cell r="QG163">
            <v>12.502760889999999</v>
          </cell>
          <cell r="QH163">
            <v>12.76134205</v>
          </cell>
          <cell r="QI163">
            <v>13.01992321</v>
          </cell>
          <cell r="QJ163">
            <v>13.27850437</v>
          </cell>
          <cell r="QK163">
            <v>13.27850437</v>
          </cell>
          <cell r="QL163">
            <v>13.27850437</v>
          </cell>
          <cell r="QM163">
            <v>5.7079041039999998</v>
          </cell>
          <cell r="QN163">
            <v>5.725601663</v>
          </cell>
          <cell r="QO163">
            <v>5.7433540949999999</v>
          </cell>
          <cell r="QP163">
            <v>5.7611615680000003</v>
          </cell>
          <cell r="QQ163">
            <v>5.7790242540000003</v>
          </cell>
          <cell r="QR163">
            <v>5.7969423239999998</v>
          </cell>
          <cell r="QS163">
            <v>5.8149159490000004</v>
          </cell>
          <cell r="QT163">
            <v>5.8329453019999997</v>
          </cell>
          <cell r="QU163">
            <v>5.8510305560000004</v>
          </cell>
          <cell r="QV163">
            <v>5.869171884</v>
          </cell>
          <cell r="QW163">
            <v>5.8873694600000004</v>
          </cell>
          <cell r="QX163">
            <v>5.9057370029999996</v>
          </cell>
          <cell r="QY163">
            <v>5.9241045469999998</v>
          </cell>
          <cell r="QZ163">
            <v>5.9424720899999999</v>
          </cell>
          <cell r="RA163">
            <v>5.960839633</v>
          </cell>
          <cell r="RB163">
            <v>5.9792071770000002</v>
          </cell>
          <cell r="RC163">
            <v>5.9975747200000002</v>
          </cell>
          <cell r="RD163">
            <v>6.0159422630000003</v>
          </cell>
          <cell r="RE163">
            <v>6.0343098069999996</v>
          </cell>
          <cell r="RF163">
            <v>6.0526773499999997</v>
          </cell>
          <cell r="RG163">
            <v>6.0710448929999998</v>
          </cell>
          <cell r="RH163">
            <v>6.0894124359999999</v>
          </cell>
          <cell r="RI163">
            <v>6.1077799800000001</v>
          </cell>
          <cell r="RJ163">
            <v>6.1261475230000002</v>
          </cell>
          <cell r="RK163">
            <v>6.1445150660000003</v>
          </cell>
          <cell r="RL163">
            <v>6.2777894209999996</v>
          </cell>
          <cell r="RM163">
            <v>6.4110637769999999</v>
          </cell>
          <cell r="RN163">
            <v>6.544338132</v>
          </cell>
          <cell r="RO163">
            <v>6.6776124870000002</v>
          </cell>
          <cell r="RP163">
            <v>6.8108868420000004</v>
          </cell>
          <cell r="RQ163">
            <v>6.8108868420000004</v>
          </cell>
          <cell r="RR163">
            <v>6.8108868420000004</v>
          </cell>
          <cell r="RS163">
            <v>3487.8783819999999</v>
          </cell>
          <cell r="RT163">
            <v>3367.3250370000001</v>
          </cell>
          <cell r="RU163">
            <v>3315.358252</v>
          </cell>
          <cell r="RV163">
            <v>3263.3874110000002</v>
          </cell>
          <cell r="RW163">
            <v>3285.629418</v>
          </cell>
          <cell r="RX163">
            <v>3245.5613109999999</v>
          </cell>
          <cell r="RY163">
            <v>3293.9687760000002</v>
          </cell>
          <cell r="RZ163">
            <v>3243.8340779999999</v>
          </cell>
          <cell r="SA163">
            <v>3219.4659969999998</v>
          </cell>
          <cell r="SB163">
            <v>3325.1227920000001</v>
          </cell>
          <cell r="SC163">
            <v>3326.3254029999998</v>
          </cell>
          <cell r="SD163">
            <v>3521.636622</v>
          </cell>
          <cell r="SE163">
            <v>3529.9445350000001</v>
          </cell>
          <cell r="SF163">
            <v>3758.8613420000001</v>
          </cell>
          <cell r="SG163">
            <v>3807.2601970000001</v>
          </cell>
          <cell r="SH163">
            <v>4011.2934479999999</v>
          </cell>
          <cell r="SI163">
            <v>4466.9671280000002</v>
          </cell>
          <cell r="SJ163">
            <v>4526.1244740000002</v>
          </cell>
          <cell r="SK163">
            <v>4621.9586550000004</v>
          </cell>
          <cell r="SL163">
            <v>4607.4636140000002</v>
          </cell>
          <cell r="SM163">
            <v>4729.6625940000004</v>
          </cell>
          <cell r="SN163">
            <v>4830.0985700000001</v>
          </cell>
          <cell r="SO163">
            <v>4771.9401520000001</v>
          </cell>
          <cell r="SP163">
            <v>5043.0732390000003</v>
          </cell>
          <cell r="SQ163">
            <v>5312.5483610000001</v>
          </cell>
          <cell r="SR163">
            <v>5308.7916830000004</v>
          </cell>
          <cell r="SS163">
            <v>5452.0949879999998</v>
          </cell>
          <cell r="ST163">
            <v>5515.884454</v>
          </cell>
          <cell r="SU163">
            <v>5578.8807120000001</v>
          </cell>
          <cell r="SV163">
            <v>5562.7352149999997</v>
          </cell>
          <cell r="SW163">
            <v>5669.8091510000004</v>
          </cell>
          <cell r="SX163">
            <v>5634.9885569999997</v>
          </cell>
          <cell r="TC163">
            <v>0.49099999999999999</v>
          </cell>
          <cell r="TD163">
            <v>0.503</v>
          </cell>
          <cell r="TE163">
            <v>0.51</v>
          </cell>
          <cell r="TF163">
            <v>0.51900000000000002</v>
          </cell>
          <cell r="TG163">
            <v>0.52400000000000002</v>
          </cell>
          <cell r="TH163">
            <v>0.504</v>
          </cell>
          <cell r="TI163">
            <v>0.503</v>
          </cell>
          <cell r="TJ163">
            <v>0.503</v>
          </cell>
          <cell r="TO163">
            <v>15.973444799999999</v>
          </cell>
          <cell r="TP163">
            <v>15.669969099999999</v>
          </cell>
          <cell r="TQ163">
            <v>15.40865058</v>
          </cell>
          <cell r="TR163">
            <v>15.129814959999999</v>
          </cell>
          <cell r="TS163">
            <v>14.953748559999999</v>
          </cell>
          <cell r="TT163">
            <v>18.702441480000001</v>
          </cell>
          <cell r="TU163">
            <v>18.528616849999999</v>
          </cell>
          <cell r="TV163">
            <v>18.424810669999999</v>
          </cell>
          <cell r="UA163">
            <v>15.924657529999999</v>
          </cell>
          <cell r="UB163">
            <v>15.60402685</v>
          </cell>
          <cell r="UC163">
            <v>15.42288557</v>
          </cell>
          <cell r="UD163">
            <v>15.19607843</v>
          </cell>
          <cell r="UE163">
            <v>15.07293355</v>
          </cell>
          <cell r="UF163">
            <v>18.971061089999999</v>
          </cell>
          <cell r="UG163">
            <v>18.73990307</v>
          </cell>
          <cell r="UH163">
            <v>18.608414239999998</v>
          </cell>
          <cell r="UI163">
            <v>18.610763550000001</v>
          </cell>
          <cell r="UJ163">
            <v>17.854188919999999</v>
          </cell>
          <cell r="UK163">
            <v>16.786310199999999</v>
          </cell>
          <cell r="UL163">
            <v>15.737506870000001</v>
          </cell>
          <cell r="UM163">
            <v>14.723394389999999</v>
          </cell>
          <cell r="UN163">
            <v>13.8129673</v>
          </cell>
          <cell r="UO163">
            <v>13.029011730000001</v>
          </cell>
          <cell r="UP163">
            <v>12.19250488</v>
          </cell>
          <cell r="UQ163">
            <v>11.664305690000001</v>
          </cell>
          <cell r="UR163">
            <v>11.201304439999999</v>
          </cell>
          <cell r="US163">
            <v>10.67983055</v>
          </cell>
          <cell r="UT163">
            <v>10.368412019999999</v>
          </cell>
          <cell r="UU163">
            <v>19.992000000000001</v>
          </cell>
          <cell r="UV163">
            <v>19.992000000000001</v>
          </cell>
          <cell r="UW163">
            <v>19.992000000000001</v>
          </cell>
          <cell r="UX163">
            <v>19.992000000000001</v>
          </cell>
          <cell r="UY163">
            <v>18.305330000000001</v>
          </cell>
          <cell r="UZ163">
            <v>18.305330000000001</v>
          </cell>
          <cell r="VA163">
            <v>18.305330000000001</v>
          </cell>
          <cell r="VB163">
            <v>18.305330000000001</v>
          </cell>
          <cell r="VC163">
            <v>18.305330000000001</v>
          </cell>
          <cell r="VD163">
            <v>18.697019999999998</v>
          </cell>
          <cell r="VE163">
            <v>18.697019999999998</v>
          </cell>
          <cell r="VF163">
            <v>18.697019999999998</v>
          </cell>
          <cell r="VK163">
            <v>14.89161</v>
          </cell>
          <cell r="VL163">
            <v>14.89161</v>
          </cell>
          <cell r="VM163">
            <v>14.89161</v>
          </cell>
          <cell r="VN163">
            <v>14.89161</v>
          </cell>
          <cell r="VO163">
            <v>14.89161</v>
          </cell>
          <cell r="VP163">
            <v>26.209</v>
          </cell>
          <cell r="VQ163">
            <v>26.209</v>
          </cell>
          <cell r="VR163">
            <v>26.209</v>
          </cell>
          <cell r="VS163">
            <v>124</v>
          </cell>
          <cell r="VT163">
            <v>0.63200000000000001</v>
          </cell>
          <cell r="VU163">
            <v>0.629</v>
          </cell>
          <cell r="VV163">
            <v>0.627</v>
          </cell>
          <cell r="VW163">
            <v>0.626</v>
          </cell>
          <cell r="VX163">
            <v>0.624</v>
          </cell>
          <cell r="VY163">
            <v>0.622</v>
          </cell>
          <cell r="VZ163">
            <v>0.62</v>
          </cell>
          <cell r="WA163">
            <v>0.61699999999999999</v>
          </cell>
          <cell r="WB163">
            <v>0.61599999999999999</v>
          </cell>
          <cell r="WC163">
            <v>0.60299999999999998</v>
          </cell>
          <cell r="WD163">
            <v>0.60099999999999998</v>
          </cell>
          <cell r="WE163">
            <v>0.6</v>
          </cell>
          <cell r="WF163">
            <v>0.59899999999999998</v>
          </cell>
          <cell r="WG163">
            <v>0.59699999999999998</v>
          </cell>
          <cell r="WH163">
            <v>0.59599999999999997</v>
          </cell>
          <cell r="WI163">
            <v>0.59299999999999997</v>
          </cell>
          <cell r="WJ163">
            <v>0.60099999999999998</v>
          </cell>
          <cell r="WK163">
            <v>0.66500000000000004</v>
          </cell>
          <cell r="WL163">
            <v>0.59799999999999998</v>
          </cell>
          <cell r="WM163">
            <v>0.59699999999999998</v>
          </cell>
          <cell r="WN163">
            <v>0.54800000000000004</v>
          </cell>
          <cell r="WO163">
            <v>0.54500000000000004</v>
          </cell>
          <cell r="WP163">
            <v>0.54100000000000004</v>
          </cell>
          <cell r="WQ163">
            <v>0.53600000000000003</v>
          </cell>
          <cell r="WR163">
            <v>0.53300000000000003</v>
          </cell>
          <cell r="WS163">
            <v>0.52800000000000002</v>
          </cell>
          <cell r="WT163">
            <v>0.52300000000000002</v>
          </cell>
          <cell r="WU163">
            <v>0.51700000000000002</v>
          </cell>
          <cell r="WV163">
            <v>0.52400000000000002</v>
          </cell>
          <cell r="WW163">
            <v>0.52200000000000002</v>
          </cell>
          <cell r="WX163">
            <v>0.496</v>
          </cell>
          <cell r="WY163">
            <v>0.49399999999999999</v>
          </cell>
          <cell r="WZ163">
            <v>263</v>
          </cell>
          <cell r="XA163">
            <v>254</v>
          </cell>
          <cell r="XB163">
            <v>247</v>
          </cell>
          <cell r="XC163">
            <v>240</v>
          </cell>
          <cell r="XD163">
            <v>232</v>
          </cell>
          <cell r="XE163">
            <v>223</v>
          </cell>
          <cell r="XF163">
            <v>213</v>
          </cell>
          <cell r="XG163">
            <v>205</v>
          </cell>
          <cell r="XH163">
            <v>196</v>
          </cell>
          <cell r="XI163">
            <v>187</v>
          </cell>
          <cell r="XJ163">
            <v>179</v>
          </cell>
          <cell r="XK163">
            <v>173</v>
          </cell>
          <cell r="XL163">
            <v>169</v>
          </cell>
          <cell r="XM163">
            <v>167</v>
          </cell>
          <cell r="XN163">
            <v>166</v>
          </cell>
          <cell r="XO163">
            <v>163</v>
          </cell>
          <cell r="XP163">
            <v>158</v>
          </cell>
          <cell r="XQ163">
            <v>154</v>
          </cell>
          <cell r="XR163">
            <v>150</v>
          </cell>
          <cell r="XS163">
            <v>145</v>
          </cell>
          <cell r="XT163">
            <v>140</v>
          </cell>
          <cell r="XU163">
            <v>137</v>
          </cell>
          <cell r="XV163">
            <v>134</v>
          </cell>
          <cell r="XW163">
            <v>132</v>
          </cell>
          <cell r="XX163">
            <v>131</v>
          </cell>
          <cell r="XY163">
            <v>130</v>
          </cell>
          <cell r="XZ163">
            <v>130</v>
          </cell>
          <cell r="YA163">
            <v>130</v>
          </cell>
          <cell r="YB163">
            <v>130</v>
          </cell>
          <cell r="YC163">
            <v>130</v>
          </cell>
          <cell r="YD163">
            <v>130</v>
          </cell>
          <cell r="YE163">
            <v>130</v>
          </cell>
          <cell r="YF163">
            <v>114.214</v>
          </cell>
          <cell r="YG163">
            <v>111.47199999999999</v>
          </cell>
          <cell r="YH163">
            <v>111.682</v>
          </cell>
          <cell r="YI163">
            <v>112.018</v>
          </cell>
          <cell r="YJ163">
            <v>113.178</v>
          </cell>
          <cell r="YK163">
            <v>114.396</v>
          </cell>
          <cell r="YL163">
            <v>117.29300000000001</v>
          </cell>
          <cell r="YM163">
            <v>115.73099999999999</v>
          </cell>
          <cell r="YN163">
            <v>119.931</v>
          </cell>
          <cell r="YO163">
            <v>121.907</v>
          </cell>
          <cell r="YP163">
            <v>124.946</v>
          </cell>
          <cell r="YQ163">
            <v>128.02000000000001</v>
          </cell>
          <cell r="YR163">
            <v>128.14699999999999</v>
          </cell>
          <cell r="YS163">
            <v>126.014</v>
          </cell>
          <cell r="YT163">
            <v>123.78100000000001</v>
          </cell>
          <cell r="YU163">
            <v>119.93600000000001</v>
          </cell>
          <cell r="YV163">
            <v>116.508</v>
          </cell>
          <cell r="YW163">
            <v>116.116</v>
          </cell>
          <cell r="YX163">
            <v>117.351</v>
          </cell>
          <cell r="YY163">
            <v>118.474</v>
          </cell>
          <cell r="YZ163">
            <v>119.117</v>
          </cell>
          <cell r="ZA163">
            <v>115.102</v>
          </cell>
          <cell r="ZB163">
            <v>111.44499999999999</v>
          </cell>
          <cell r="ZC163">
            <v>103.828</v>
          </cell>
          <cell r="ZD163">
            <v>99.611999999999995</v>
          </cell>
          <cell r="ZE163">
            <v>95.992000000000004</v>
          </cell>
          <cell r="ZF163">
            <v>91.146000000000001</v>
          </cell>
          <cell r="ZG163">
            <v>86.522000000000006</v>
          </cell>
          <cell r="ZH163">
            <v>82.713999999999999</v>
          </cell>
          <cell r="ZI163">
            <v>82.123000000000005</v>
          </cell>
          <cell r="ZJ163">
            <v>81.251999999999995</v>
          </cell>
          <cell r="ZK163">
            <v>79.418000000000006</v>
          </cell>
          <cell r="ZL163">
            <v>36.648372559999999</v>
          </cell>
          <cell r="ZM163">
            <v>36.414382779999997</v>
          </cell>
          <cell r="ZN163">
            <v>36.18188696</v>
          </cell>
          <cell r="ZO163">
            <v>35.95087556</v>
          </cell>
          <cell r="ZP163">
            <v>35.721339110000002</v>
          </cell>
          <cell r="ZQ163">
            <v>35.493268180000001</v>
          </cell>
          <cell r="ZR163">
            <v>35.266653429999998</v>
          </cell>
          <cell r="ZS163">
            <v>35.041485539999996</v>
          </cell>
          <cell r="ZT163">
            <v>34.817755290000001</v>
          </cell>
          <cell r="ZU163">
            <v>34.595453499999998</v>
          </cell>
          <cell r="ZV163">
            <v>34.374571039999999</v>
          </cell>
          <cell r="ZW163">
            <v>34.157883509999998</v>
          </cell>
          <cell r="ZX163">
            <v>33.941195970000003</v>
          </cell>
          <cell r="ZY163">
            <v>33.72450843</v>
          </cell>
          <cell r="ZZ163">
            <v>33.507820899999999</v>
          </cell>
          <cell r="AAA163">
            <v>33.291133360000003</v>
          </cell>
          <cell r="AAB163">
            <v>33.074445820000001</v>
          </cell>
          <cell r="AAC163">
            <v>32.85775829</v>
          </cell>
          <cell r="AAD163">
            <v>32.641070749999997</v>
          </cell>
          <cell r="AAE163">
            <v>32.424383210000002</v>
          </cell>
          <cell r="AAF163">
            <v>32.20769568</v>
          </cell>
          <cell r="AAG163">
            <v>31.991008140000002</v>
          </cell>
          <cell r="AAH163">
            <v>31.774320599999999</v>
          </cell>
          <cell r="AAI163">
            <v>31.557633070000001</v>
          </cell>
          <cell r="AAJ163">
            <v>31.340945529999999</v>
          </cell>
          <cell r="AAK163">
            <v>33.047651190000003</v>
          </cell>
          <cell r="AAL163">
            <v>34.75435684</v>
          </cell>
          <cell r="AAM163">
            <v>36.461062499999997</v>
          </cell>
          <cell r="AAN163">
            <v>38.167768160000001</v>
          </cell>
          <cell r="AAO163">
            <v>39.874473809999998</v>
          </cell>
          <cell r="AAP163">
            <v>39.874473809999998</v>
          </cell>
          <cell r="AAQ163">
            <v>39.874473809999998</v>
          </cell>
          <cell r="AAR163">
            <v>50.695641139999999</v>
          </cell>
          <cell r="AAS163">
            <v>50.486523529999999</v>
          </cell>
          <cell r="AAT163">
            <v>50.278268509999997</v>
          </cell>
          <cell r="AAU163">
            <v>50.070872540000003</v>
          </cell>
          <cell r="AAV163">
            <v>49.864332079999997</v>
          </cell>
          <cell r="AAW163">
            <v>49.658643580000003</v>
          </cell>
          <cell r="AAX163">
            <v>49.453803540000003</v>
          </cell>
          <cell r="AAY163">
            <v>49.249808459999997</v>
          </cell>
          <cell r="AAZ163">
            <v>49.046654850000003</v>
          </cell>
          <cell r="ABA163">
            <v>48.844339239999996</v>
          </cell>
          <cell r="ABB163">
            <v>48.642858169999997</v>
          </cell>
          <cell r="ABC163">
            <v>48.44385673</v>
          </cell>
          <cell r="ABD163">
            <v>48.244855289999997</v>
          </cell>
          <cell r="ABE163">
            <v>48.045853839999999</v>
          </cell>
          <cell r="ABF163">
            <v>47.846852400000003</v>
          </cell>
          <cell r="ABG163">
            <v>47.64785096</v>
          </cell>
          <cell r="ABH163">
            <v>47.448849510000002</v>
          </cell>
          <cell r="ABI163">
            <v>47.249848069999999</v>
          </cell>
          <cell r="ABJ163">
            <v>47.050846630000002</v>
          </cell>
          <cell r="ABK163">
            <v>46.851845179999998</v>
          </cell>
          <cell r="ABL163">
            <v>46.652843740000002</v>
          </cell>
          <cell r="ABM163">
            <v>46.453842289999997</v>
          </cell>
          <cell r="ABN163">
            <v>46.254840850000001</v>
          </cell>
          <cell r="ABO163">
            <v>46.055839409999997</v>
          </cell>
          <cell r="ABP163">
            <v>45.85683796</v>
          </cell>
          <cell r="ABQ163">
            <v>46.365866580000002</v>
          </cell>
          <cell r="ABR163">
            <v>46.874895189999997</v>
          </cell>
          <cell r="ABS163">
            <v>47.383923799999998</v>
          </cell>
          <cell r="ABT163">
            <v>47.89295242</v>
          </cell>
          <cell r="ABU163">
            <v>48.401981030000002</v>
          </cell>
          <cell r="ABV163">
            <v>48.401981030000002</v>
          </cell>
          <cell r="ABW163">
            <v>48.401981030000002</v>
          </cell>
          <cell r="ABX163">
            <v>7.2727272730000001</v>
          </cell>
          <cell r="ABY163">
            <v>7.2727272730000001</v>
          </cell>
          <cell r="ABZ163">
            <v>7.2727272730000001</v>
          </cell>
          <cell r="ACA163">
            <v>7.2727272730000001</v>
          </cell>
          <cell r="ACB163">
            <v>7.2727272730000001</v>
          </cell>
          <cell r="ACC163">
            <v>7.2727272730000001</v>
          </cell>
          <cell r="ACD163">
            <v>7.2727272730000001</v>
          </cell>
          <cell r="ACE163">
            <v>7.2727272730000001</v>
          </cell>
          <cell r="ACF163">
            <v>7.2727272730000001</v>
          </cell>
          <cell r="ACG163">
            <v>9.0909090910000003</v>
          </cell>
          <cell r="ACH163">
            <v>9.0909090910000003</v>
          </cell>
          <cell r="ACI163">
            <v>9.0909090910000003</v>
          </cell>
          <cell r="ACJ163">
            <v>9.0909090910000003</v>
          </cell>
          <cell r="ACK163">
            <v>9.0909090910000003</v>
          </cell>
          <cell r="ACL163">
            <v>9.0909090910000003</v>
          </cell>
          <cell r="ACM163">
            <v>9.0909090910000003</v>
          </cell>
          <cell r="ACN163">
            <v>7.2727272730000001</v>
          </cell>
          <cell r="ACO163">
            <v>1.818181818</v>
          </cell>
          <cell r="ACP163">
            <v>7.2727272730000001</v>
          </cell>
          <cell r="ACQ163">
            <v>7.2727272730000001</v>
          </cell>
          <cell r="ACR163">
            <v>18.18181818</v>
          </cell>
          <cell r="ACS163">
            <v>18.18181818</v>
          </cell>
          <cell r="ACT163">
            <v>18.18181818</v>
          </cell>
          <cell r="ACU163">
            <v>18.18181818</v>
          </cell>
          <cell r="ACV163">
            <v>18.18181818</v>
          </cell>
          <cell r="ACW163">
            <v>18.18181818</v>
          </cell>
          <cell r="ACX163">
            <v>18.18181818</v>
          </cell>
          <cell r="ACY163">
            <v>18.18181818</v>
          </cell>
          <cell r="ACZ163">
            <v>14.545454550000001</v>
          </cell>
          <cell r="ADA163">
            <v>14.545454550000001</v>
          </cell>
          <cell r="ADB163">
            <v>23.636363639999999</v>
          </cell>
          <cell r="ADC163">
            <v>23.636363639999999</v>
          </cell>
          <cell r="ADD163">
            <v>92.727272729999996</v>
          </cell>
          <cell r="ADE163">
            <v>92.727272729999996</v>
          </cell>
          <cell r="ADF163">
            <v>92.727272729999996</v>
          </cell>
          <cell r="ADG163">
            <v>92.727272729999996</v>
          </cell>
          <cell r="ADH163">
            <v>92.727272729999996</v>
          </cell>
          <cell r="ADI163">
            <v>92.727272729999996</v>
          </cell>
          <cell r="ADJ163">
            <v>92.727272729999996</v>
          </cell>
          <cell r="ADK163">
            <v>92.727272729999996</v>
          </cell>
          <cell r="ADL163">
            <v>92.727272729999996</v>
          </cell>
          <cell r="ADM163">
            <v>90.909090910000003</v>
          </cell>
          <cell r="ADN163">
            <v>90.909090910000003</v>
          </cell>
          <cell r="ADO163">
            <v>90.909090910000003</v>
          </cell>
          <cell r="ADP163">
            <v>90.909090910000003</v>
          </cell>
          <cell r="ADQ163">
            <v>90.909090910000003</v>
          </cell>
          <cell r="ADR163">
            <v>90.909090910000003</v>
          </cell>
          <cell r="ADS163">
            <v>90.909090910000003</v>
          </cell>
          <cell r="ADT163">
            <v>92.727272729999996</v>
          </cell>
          <cell r="ADU163">
            <v>98.181818179999993</v>
          </cell>
          <cell r="ADV163">
            <v>92.727272729999996</v>
          </cell>
          <cell r="ADW163">
            <v>92.727272729999996</v>
          </cell>
          <cell r="ADX163">
            <v>81.818181820000007</v>
          </cell>
          <cell r="ADY163">
            <v>81.818181820000007</v>
          </cell>
          <cell r="ADZ163">
            <v>81.818181820000007</v>
          </cell>
          <cell r="AEA163">
            <v>81.818181820000007</v>
          </cell>
          <cell r="AEB163">
            <v>81.818181820000007</v>
          </cell>
          <cell r="AEC163">
            <v>81.818181820000007</v>
          </cell>
          <cell r="AED163">
            <v>81.818181820000007</v>
          </cell>
          <cell r="AEE163">
            <v>81.818181820000007</v>
          </cell>
          <cell r="AEF163">
            <v>85.454545449999998</v>
          </cell>
          <cell r="AEG163">
            <v>85.454545449999998</v>
          </cell>
          <cell r="AEH163">
            <v>76.363636360000001</v>
          </cell>
          <cell r="AEI163">
            <v>76.363636360000001</v>
          </cell>
          <cell r="AEJ163">
            <v>36.701000000000001</v>
          </cell>
          <cell r="AEK163">
            <v>36.765000000000001</v>
          </cell>
          <cell r="AEL163">
            <v>36.832999999999998</v>
          </cell>
          <cell r="AEM163">
            <v>36.915999999999997</v>
          </cell>
          <cell r="AEN163">
            <v>37.021999999999998</v>
          </cell>
          <cell r="AEO163">
            <v>37.152999999999999</v>
          </cell>
          <cell r="AEP163">
            <v>37.262999999999998</v>
          </cell>
          <cell r="AEQ163">
            <v>37.402000000000001</v>
          </cell>
          <cell r="AER163">
            <v>37.548999999999999</v>
          </cell>
          <cell r="AES163">
            <v>37.685000000000002</v>
          </cell>
          <cell r="AET163">
            <v>37.798000000000002</v>
          </cell>
          <cell r="AEU163">
            <v>37.866</v>
          </cell>
          <cell r="AEV163">
            <v>37.917999999999999</v>
          </cell>
          <cell r="AEW163">
            <v>37.933999999999997</v>
          </cell>
          <cell r="AEX163">
            <v>37.918999999999997</v>
          </cell>
          <cell r="AEY163">
            <v>37.872</v>
          </cell>
          <cell r="AEZ163">
            <v>37.884</v>
          </cell>
          <cell r="AFA163">
            <v>37.881</v>
          </cell>
          <cell r="AFB163">
            <v>37.872</v>
          </cell>
          <cell r="AFC163">
            <v>37.856999999999999</v>
          </cell>
          <cell r="AFD163">
            <v>37.844000000000001</v>
          </cell>
          <cell r="AFE163">
            <v>37.834000000000003</v>
          </cell>
          <cell r="AFF163">
            <v>37.817999999999998</v>
          </cell>
          <cell r="AFG163">
            <v>37.805999999999997</v>
          </cell>
          <cell r="AFH163">
            <v>37.817</v>
          </cell>
          <cell r="AFI163">
            <v>37.851999999999997</v>
          </cell>
          <cell r="AFJ163">
            <v>37.915999999999997</v>
          </cell>
          <cell r="AFK163">
            <v>37.999000000000002</v>
          </cell>
          <cell r="AFL163">
            <v>38.101999999999997</v>
          </cell>
          <cell r="AFM163">
            <v>38.218000000000004</v>
          </cell>
          <cell r="AFN163">
            <v>36.777000000000001</v>
          </cell>
          <cell r="AFO163">
            <v>37.137</v>
          </cell>
          <cell r="AFP163">
            <v>77.088999999999999</v>
          </cell>
          <cell r="AFQ163">
            <v>76.790999999999997</v>
          </cell>
          <cell r="AFR163">
            <v>76.507999999999996</v>
          </cell>
          <cell r="AFS163">
            <v>76.171999999999997</v>
          </cell>
          <cell r="AFT163">
            <v>75.763999999999996</v>
          </cell>
          <cell r="AFU163">
            <v>75.287000000000006</v>
          </cell>
          <cell r="AFV163">
            <v>74.936000000000007</v>
          </cell>
          <cell r="AFW163">
            <v>74.513999999999996</v>
          </cell>
          <cell r="AFX163">
            <v>74.054000000000002</v>
          </cell>
          <cell r="AFY163">
            <v>73.635999999999996</v>
          </cell>
          <cell r="AFZ163">
            <v>73.301000000000002</v>
          </cell>
          <cell r="AGA163">
            <v>73.076999999999998</v>
          </cell>
          <cell r="AGB163">
            <v>72.909000000000006</v>
          </cell>
          <cell r="AGC163">
            <v>72.834000000000003</v>
          </cell>
          <cell r="AGD163">
            <v>72.838999999999999</v>
          </cell>
          <cell r="AGE163">
            <v>72.897999999999996</v>
          </cell>
          <cell r="AGF163">
            <v>72.66</v>
          </cell>
          <cell r="AGG163">
            <v>72.438999999999993</v>
          </cell>
          <cell r="AGH163">
            <v>72.244</v>
          </cell>
          <cell r="AGI163">
            <v>72.094999999999999</v>
          </cell>
          <cell r="AGJ163">
            <v>71.974999999999994</v>
          </cell>
          <cell r="AGK163">
            <v>71.956000000000003</v>
          </cell>
          <cell r="AGL163">
            <v>71.989999999999995</v>
          </cell>
          <cell r="AGM163">
            <v>72.022000000000006</v>
          </cell>
          <cell r="AGN163">
            <v>72</v>
          </cell>
          <cell r="AGO163">
            <v>71.893000000000001</v>
          </cell>
          <cell r="AGP163">
            <v>71.709000000000003</v>
          </cell>
          <cell r="AGQ163">
            <v>71.459000000000003</v>
          </cell>
          <cell r="AGR163">
            <v>71.155000000000001</v>
          </cell>
          <cell r="AGS163">
            <v>70.816000000000003</v>
          </cell>
          <cell r="AGT163">
            <v>69.653000000000006</v>
          </cell>
          <cell r="AGU163">
            <v>69.876000000000005</v>
          </cell>
          <cell r="AJI163">
            <v>0.39956714700000001</v>
          </cell>
          <cell r="AJJ163">
            <v>0.39056709000000001</v>
          </cell>
          <cell r="AJK163">
            <v>0.382352941</v>
          </cell>
          <cell r="AJL163">
            <v>0.37487210999999998</v>
          </cell>
          <cell r="AJM163">
            <v>0.368022128</v>
          </cell>
          <cell r="AJN163">
            <v>0.361730889</v>
          </cell>
          <cell r="AJO163">
            <v>0.35597805799999999</v>
          </cell>
          <cell r="AJP163">
            <v>0.35066847299999998</v>
          </cell>
          <cell r="AJQ163">
            <v>0.34554001499999998</v>
          </cell>
          <cell r="AJR163">
            <v>0.34032823899999998</v>
          </cell>
          <cell r="AJS163">
            <v>0.33481885500000003</v>
          </cell>
          <cell r="AJT163">
            <v>0.35436427100000001</v>
          </cell>
          <cell r="AJU163">
            <v>0.39759371199999999</v>
          </cell>
          <cell r="AJV163">
            <v>0.43846690799999999</v>
          </cell>
          <cell r="AJW163">
            <v>0.47665818900000001</v>
          </cell>
          <cell r="AJX163">
            <v>0.48862019899999998</v>
          </cell>
          <cell r="AJY163">
            <v>0.52122389099999999</v>
          </cell>
          <cell r="AJZ163">
            <v>0.50674684299999995</v>
          </cell>
          <cell r="AKA163">
            <v>0.49247311799999999</v>
          </cell>
          <cell r="AKB163">
            <v>0.52082148800000005</v>
          </cell>
          <cell r="AKC163">
            <v>0.54846954299999995</v>
          </cell>
          <cell r="AKD163">
            <v>0.53612538200000004</v>
          </cell>
          <cell r="AKE163">
            <v>0.62233285900000002</v>
          </cell>
          <cell r="AKF163">
            <v>0.62945436200000005</v>
          </cell>
          <cell r="AKG163">
            <v>0.59904867500000003</v>
          </cell>
          <cell r="AKH163">
            <v>0.60627181200000002</v>
          </cell>
          <cell r="AKI163">
            <v>0.61300909800000003</v>
          </cell>
          <cell r="AKJ163">
            <v>0.61925065999999995</v>
          </cell>
          <cell r="AKK163">
            <v>0.62503553999999995</v>
          </cell>
          <cell r="AKL163">
            <v>0.58710289400000004</v>
          </cell>
          <cell r="AKM163">
            <v>0.51442103699999997</v>
          </cell>
          <cell r="AKN163">
            <v>0.51442103699999997</v>
          </cell>
        </row>
        <row r="164">
          <cell r="A164" t="str">
            <v>Suriname</v>
          </cell>
          <cell r="B164" t="str">
            <v>SUR</v>
          </cell>
          <cell r="C164" t="str">
            <v>High</v>
          </cell>
          <cell r="D164" t="str">
            <v>LAC</v>
          </cell>
          <cell r="E164">
            <v>99</v>
          </cell>
          <cell r="T164">
            <v>0.67400000000000004</v>
          </cell>
          <cell r="U164">
            <v>0.68300000000000005</v>
          </cell>
          <cell r="V164">
            <v>0.69099999999999995</v>
          </cell>
          <cell r="W164">
            <v>0.70099999999999996</v>
          </cell>
          <cell r="X164">
            <v>0.70899999999999996</v>
          </cell>
          <cell r="Y164">
            <v>0.71699999999999997</v>
          </cell>
          <cell r="Z164">
            <v>0.72299999999999998</v>
          </cell>
          <cell r="AA164">
            <v>0.72799999999999998</v>
          </cell>
          <cell r="AB164">
            <v>0.73099999999999998</v>
          </cell>
          <cell r="AC164">
            <v>0.73399999999999999</v>
          </cell>
          <cell r="AD164">
            <v>0.73599999999999999</v>
          </cell>
          <cell r="AE164">
            <v>0.74399999999999999</v>
          </cell>
          <cell r="AF164">
            <v>0.747</v>
          </cell>
          <cell r="AG164">
            <v>0.75</v>
          </cell>
          <cell r="AH164">
            <v>0.755</v>
          </cell>
          <cell r="AI164">
            <v>0.755</v>
          </cell>
          <cell r="AJ164">
            <v>0.74299999999999999</v>
          </cell>
          <cell r="AK164">
            <v>0.73</v>
          </cell>
          <cell r="AL164">
            <v>64.229799999999997</v>
          </cell>
          <cell r="AM164">
            <v>64.453199999999995</v>
          </cell>
          <cell r="AN164">
            <v>64.650300000000001</v>
          </cell>
          <cell r="AO164">
            <v>64.979900000000001</v>
          </cell>
          <cell r="AP164">
            <v>65.272000000000006</v>
          </cell>
          <cell r="AQ164">
            <v>65.337100000000007</v>
          </cell>
          <cell r="AR164">
            <v>65.668300000000002</v>
          </cell>
          <cell r="AS164">
            <v>65.697000000000003</v>
          </cell>
          <cell r="AT164">
            <v>65.593999999999994</v>
          </cell>
          <cell r="AU164">
            <v>65.443399999999997</v>
          </cell>
          <cell r="AV164">
            <v>65.5077</v>
          </cell>
          <cell r="AW164">
            <v>65.482100000000003</v>
          </cell>
          <cell r="AX164">
            <v>65.531300000000002</v>
          </cell>
          <cell r="AY164">
            <v>65.596299999999999</v>
          </cell>
          <cell r="AZ164">
            <v>66.416300000000007</v>
          </cell>
          <cell r="BA164">
            <v>67.002499999999998</v>
          </cell>
          <cell r="BB164">
            <v>67.571299999999994</v>
          </cell>
          <cell r="BC164">
            <v>68.203999999999994</v>
          </cell>
          <cell r="BD164">
            <v>68.816199999999995</v>
          </cell>
          <cell r="BE164">
            <v>69.504800000000003</v>
          </cell>
          <cell r="BF164">
            <v>69.894499999999994</v>
          </cell>
          <cell r="BG164">
            <v>69.914100000000005</v>
          </cell>
          <cell r="BH164">
            <v>69.764399999999995</v>
          </cell>
          <cell r="BI164">
            <v>69.681600000000003</v>
          </cell>
          <cell r="BJ164">
            <v>69.782399999999996</v>
          </cell>
          <cell r="BK164">
            <v>70.800299999999993</v>
          </cell>
          <cell r="BL164">
            <v>71.592399999999998</v>
          </cell>
          <cell r="BM164">
            <v>72.417000000000002</v>
          </cell>
          <cell r="BN164">
            <v>72.553200000000004</v>
          </cell>
          <cell r="BO164">
            <v>72.2423</v>
          </cell>
          <cell r="BP164">
            <v>72.561499999999995</v>
          </cell>
          <cell r="BQ164">
            <v>70.274299999999997</v>
          </cell>
          <cell r="BR164">
            <v>11.82423019</v>
          </cell>
          <cell r="BS164">
            <v>11.786511819999999</v>
          </cell>
          <cell r="BT164">
            <v>11.74879344</v>
          </cell>
          <cell r="BU164">
            <v>11.71107507</v>
          </cell>
          <cell r="BV164">
            <v>11.67335669</v>
          </cell>
          <cell r="BW164">
            <v>11.63563832</v>
          </cell>
          <cell r="BX164">
            <v>11.597919940000001</v>
          </cell>
          <cell r="BY164">
            <v>11.56020157</v>
          </cell>
          <cell r="BZ164">
            <v>11.522483190000001</v>
          </cell>
          <cell r="CA164">
            <v>11.48476481</v>
          </cell>
          <cell r="CB164">
            <v>11.447046439999999</v>
          </cell>
          <cell r="CC164">
            <v>11.40932806</v>
          </cell>
          <cell r="CD164">
            <v>11.37160969</v>
          </cell>
          <cell r="CE164">
            <v>11.52178391</v>
          </cell>
          <cell r="CF164">
            <v>11.67394135</v>
          </cell>
          <cell r="CG164">
            <v>11.82810819</v>
          </cell>
          <cell r="CH164">
            <v>11.98431096</v>
          </cell>
          <cell r="CI164">
            <v>12.14257656</v>
          </cell>
          <cell r="CJ164">
            <v>12.30084216</v>
          </cell>
          <cell r="CK164">
            <v>12.45910776</v>
          </cell>
          <cell r="CL164">
            <v>12.61737336</v>
          </cell>
          <cell r="CM164">
            <v>12.77563896</v>
          </cell>
          <cell r="CN164">
            <v>12.80810885</v>
          </cell>
          <cell r="CO164">
            <v>12.84057874</v>
          </cell>
          <cell r="CP164">
            <v>12.87304863</v>
          </cell>
          <cell r="CQ164">
            <v>12.905518519999999</v>
          </cell>
          <cell r="CR164">
            <v>12.9379884</v>
          </cell>
          <cell r="CS164">
            <v>12.97045829</v>
          </cell>
          <cell r="CT164">
            <v>13.00292818</v>
          </cell>
          <cell r="CU164">
            <v>13.03564357</v>
          </cell>
          <cell r="CV164">
            <v>13.03564357</v>
          </cell>
          <cell r="CW164">
            <v>13.03564357</v>
          </cell>
          <cell r="DL164">
            <v>7.7139801979999998</v>
          </cell>
          <cell r="DM164">
            <v>7.8837164040000003</v>
          </cell>
          <cell r="DN164">
            <v>8.0534526110000009</v>
          </cell>
          <cell r="DO164">
            <v>8.2231888180000006</v>
          </cell>
          <cell r="DP164">
            <v>8.3929250240000002</v>
          </cell>
          <cell r="DQ164">
            <v>8.5626612309999999</v>
          </cell>
          <cell r="DR164">
            <v>8.7323974369999995</v>
          </cell>
          <cell r="DS164">
            <v>8.9021336439999992</v>
          </cell>
          <cell r="DT164">
            <v>9.0718698500000006</v>
          </cell>
          <cell r="DU164">
            <v>9.1721113929999998</v>
          </cell>
          <cell r="DV164">
            <v>9.2723529360000008</v>
          </cell>
          <cell r="DW164">
            <v>9.372594479</v>
          </cell>
          <cell r="DX164">
            <v>9.4728360210000009</v>
          </cell>
          <cell r="DY164">
            <v>9.5730775640000001</v>
          </cell>
          <cell r="DZ164">
            <v>9.6733191069999993</v>
          </cell>
          <cell r="EA164">
            <v>9.7768006300000003</v>
          </cell>
          <cell r="EB164">
            <v>9.7768006300000003</v>
          </cell>
          <cell r="EC164">
            <v>9.7768006300000003</v>
          </cell>
          <cell r="ED164">
            <v>11854.23813</v>
          </cell>
          <cell r="EE164">
            <v>12264.190570000001</v>
          </cell>
          <cell r="EF164">
            <v>11490.591539999999</v>
          </cell>
          <cell r="EG164">
            <v>9688.797826</v>
          </cell>
          <cell r="EH164">
            <v>11095.191580000001</v>
          </cell>
          <cell r="EI164">
            <v>10875.4349</v>
          </cell>
          <cell r="EJ164">
            <v>11016.17893</v>
          </cell>
          <cell r="EK164">
            <v>11241.080309999999</v>
          </cell>
          <cell r="EL164">
            <v>11539.79191</v>
          </cell>
          <cell r="EM164">
            <v>11076.84792</v>
          </cell>
          <cell r="EN164">
            <v>11140.97431</v>
          </cell>
          <cell r="EO164">
            <v>10541.05219</v>
          </cell>
          <cell r="EP164">
            <v>11785.74762</v>
          </cell>
          <cell r="EQ164">
            <v>12391.6374</v>
          </cell>
          <cell r="ER164">
            <v>13240.97796</v>
          </cell>
          <cell r="ES164">
            <v>13808.285680000001</v>
          </cell>
          <cell r="ET164">
            <v>14398.467790000001</v>
          </cell>
          <cell r="EU164">
            <v>15307.37616</v>
          </cell>
          <cell r="EV164">
            <v>15808.1554</v>
          </cell>
          <cell r="EW164">
            <v>16025.8166</v>
          </cell>
          <cell r="EX164">
            <v>16233.1203</v>
          </cell>
          <cell r="EY164">
            <v>16365.286249999999</v>
          </cell>
          <cell r="EZ164">
            <v>16988.562160000001</v>
          </cell>
          <cell r="FA164">
            <v>17533.284370000001</v>
          </cell>
          <cell r="FB164">
            <v>17606.311099999999</v>
          </cell>
          <cell r="FC164">
            <v>18218.416590000001</v>
          </cell>
          <cell r="FD164">
            <v>17234.12239</v>
          </cell>
          <cell r="FE164">
            <v>16278.15956</v>
          </cell>
          <cell r="FF164">
            <v>17181.471989999998</v>
          </cell>
          <cell r="FG164">
            <v>17226.538400000001</v>
          </cell>
          <cell r="FH164">
            <v>13291.548479999999</v>
          </cell>
          <cell r="FI164">
            <v>12672.20033</v>
          </cell>
          <cell r="FJ164">
            <v>1</v>
          </cell>
          <cell r="FY164">
            <v>0.97</v>
          </cell>
          <cell r="FZ164">
            <v>0.97299999999999998</v>
          </cell>
          <cell r="GA164">
            <v>0.97599999999999998</v>
          </cell>
          <cell r="GB164">
            <v>0.97899999999999998</v>
          </cell>
          <cell r="GC164">
            <v>0.98199999999999998</v>
          </cell>
          <cell r="GD164">
            <v>0.98399999999999999</v>
          </cell>
          <cell r="GE164">
            <v>0.99299999999999999</v>
          </cell>
          <cell r="GF164">
            <v>0.995</v>
          </cell>
          <cell r="GG164">
            <v>0.996</v>
          </cell>
          <cell r="GH164">
            <v>0.998</v>
          </cell>
          <cell r="GI164">
            <v>0.999</v>
          </cell>
          <cell r="GJ164">
            <v>1.0009999999999999</v>
          </cell>
          <cell r="GK164">
            <v>1.0009999999999999</v>
          </cell>
          <cell r="GL164">
            <v>1.002</v>
          </cell>
          <cell r="GM164">
            <v>1.0049999999999999</v>
          </cell>
          <cell r="GN164">
            <v>1.0069999999999999</v>
          </cell>
          <cell r="GO164">
            <v>1.0029999999999999</v>
          </cell>
          <cell r="GP164">
            <v>1.0009999999999999</v>
          </cell>
          <cell r="HE164">
            <v>0.66058626499999995</v>
          </cell>
          <cell r="HF164">
            <v>0.67007069799999996</v>
          </cell>
          <cell r="HG164">
            <v>0.67952333499999995</v>
          </cell>
          <cell r="HH164">
            <v>0.690188307</v>
          </cell>
          <cell r="HI164">
            <v>0.69939992799999995</v>
          </cell>
          <cell r="HJ164">
            <v>0.70816725199999997</v>
          </cell>
          <cell r="HK164">
            <v>0.71827837800000005</v>
          </cell>
          <cell r="HL164">
            <v>0.72331796000000004</v>
          </cell>
          <cell r="HM164">
            <v>0.72722413600000002</v>
          </cell>
          <cell r="HN164">
            <v>0.73040361300000001</v>
          </cell>
          <cell r="HO164">
            <v>0.73308889399999999</v>
          </cell>
          <cell r="HP164">
            <v>0.74223124900000004</v>
          </cell>
          <cell r="HQ164">
            <v>0.74462405300000001</v>
          </cell>
          <cell r="HR164">
            <v>0.747767136</v>
          </cell>
          <cell r="HS164">
            <v>0.75388809800000001</v>
          </cell>
          <cell r="HT164">
            <v>0.75474461699999995</v>
          </cell>
          <cell r="HU164">
            <v>0.74138937900000002</v>
          </cell>
          <cell r="HV164">
            <v>0.727709999</v>
          </cell>
          <cell r="HW164">
            <v>67.2791</v>
          </cell>
          <cell r="HX164">
            <v>67.504000000000005</v>
          </cell>
          <cell r="HY164">
            <v>67.784800000000004</v>
          </cell>
          <cell r="HZ164">
            <v>68.075699999999998</v>
          </cell>
          <cell r="IA164">
            <v>68.305599999999998</v>
          </cell>
          <cell r="IB164">
            <v>68.401899999999998</v>
          </cell>
          <cell r="IC164">
            <v>68.842100000000002</v>
          </cell>
          <cell r="ID164">
            <v>68.731899999999996</v>
          </cell>
          <cell r="IE164">
            <v>68.788799999999995</v>
          </cell>
          <cell r="IF164">
            <v>68.637100000000004</v>
          </cell>
          <cell r="IG164">
            <v>68.756699999999995</v>
          </cell>
          <cell r="IH164">
            <v>68.686700000000002</v>
          </cell>
          <cell r="II164">
            <v>68.8309</v>
          </cell>
          <cell r="IJ164">
            <v>68.939800000000005</v>
          </cell>
          <cell r="IK164">
            <v>69.831900000000005</v>
          </cell>
          <cell r="IL164">
            <v>70.4251</v>
          </cell>
          <cell r="IM164">
            <v>71.010900000000007</v>
          </cell>
          <cell r="IN164">
            <v>71.640500000000003</v>
          </cell>
          <cell r="IO164">
            <v>72.271199999999993</v>
          </cell>
          <cell r="IP164">
            <v>73.012900000000002</v>
          </cell>
          <cell r="IQ164">
            <v>73.5869</v>
          </cell>
          <cell r="IR164">
            <v>73.611999999999995</v>
          </cell>
          <cell r="IS164">
            <v>73.346400000000003</v>
          </cell>
          <cell r="IT164">
            <v>73.176000000000002</v>
          </cell>
          <cell r="IU164">
            <v>73.197299999999998</v>
          </cell>
          <cell r="IV164">
            <v>74.2239</v>
          </cell>
          <cell r="IW164">
            <v>74.851299999999995</v>
          </cell>
          <cell r="IX164">
            <v>75.703000000000003</v>
          </cell>
          <cell r="IY164">
            <v>75.936899999999994</v>
          </cell>
          <cell r="IZ164">
            <v>75.680300000000003</v>
          </cell>
          <cell r="JA164">
            <v>75.980999999999995</v>
          </cell>
          <cell r="JB164">
            <v>73.551299999999998</v>
          </cell>
          <cell r="JC164">
            <v>12.75140953</v>
          </cell>
          <cell r="JD164">
            <v>12.712839600000001</v>
          </cell>
          <cell r="JE164">
            <v>12.67426968</v>
          </cell>
          <cell r="JF164">
            <v>12.635699750000001</v>
          </cell>
          <cell r="JG164">
            <v>12.597129819999999</v>
          </cell>
          <cell r="JH164">
            <v>12.55855989</v>
          </cell>
          <cell r="JI164">
            <v>12.519989969999999</v>
          </cell>
          <cell r="JJ164">
            <v>12.48142004</v>
          </cell>
          <cell r="JK164">
            <v>12.44285011</v>
          </cell>
          <cell r="JL164">
            <v>12.40428019</v>
          </cell>
          <cell r="JM164">
            <v>12.36571026</v>
          </cell>
          <cell r="JN164">
            <v>12.327140330000001</v>
          </cell>
          <cell r="JO164">
            <v>12.288570399999999</v>
          </cell>
          <cell r="JP164">
            <v>12.45057036</v>
          </cell>
          <cell r="JQ164">
            <v>12.61470596</v>
          </cell>
          <cell r="JR164">
            <v>12.781005349999999</v>
          </cell>
          <cell r="JS164">
            <v>12.94949707</v>
          </cell>
          <cell r="JT164">
            <v>13.120210009999999</v>
          </cell>
          <cell r="JU164">
            <v>13.290922950000001</v>
          </cell>
          <cell r="JV164">
            <v>13.46163589</v>
          </cell>
          <cell r="JW164">
            <v>13.632348820000001</v>
          </cell>
          <cell r="JX164">
            <v>13.80306176</v>
          </cell>
          <cell r="JY164">
            <v>13.852226999999999</v>
          </cell>
          <cell r="JZ164">
            <v>13.901392230000001</v>
          </cell>
          <cell r="KA164">
            <v>13.95055747</v>
          </cell>
          <cell r="KB164">
            <v>13.99972271</v>
          </cell>
          <cell r="KC164">
            <v>14.04888794</v>
          </cell>
          <cell r="KD164">
            <v>14.098053180000001</v>
          </cell>
          <cell r="KE164">
            <v>14.147218410000001</v>
          </cell>
          <cell r="KF164">
            <v>14.19690286</v>
          </cell>
          <cell r="KG164">
            <v>14.19690286</v>
          </cell>
          <cell r="KH164">
            <v>14.19690286</v>
          </cell>
          <cell r="KW164">
            <v>7.3671598429999996</v>
          </cell>
          <cell r="KX164">
            <v>7.5687310700000001</v>
          </cell>
          <cell r="KY164">
            <v>7.7703022959999997</v>
          </cell>
          <cell r="KZ164">
            <v>7.9718735220000001</v>
          </cell>
          <cell r="LA164">
            <v>8.1734447479999996</v>
          </cell>
          <cell r="LB164">
            <v>8.3750159740000001</v>
          </cell>
          <cell r="LC164">
            <v>8.5765872000000005</v>
          </cell>
          <cell r="LD164">
            <v>8.7781584259999992</v>
          </cell>
          <cell r="LE164">
            <v>8.9797296519999996</v>
          </cell>
          <cell r="LF164">
            <v>9.1100641679999992</v>
          </cell>
          <cell r="LG164">
            <v>9.2403986830000004</v>
          </cell>
          <cell r="LH164">
            <v>9.3795088500000006</v>
          </cell>
          <cell r="LI164">
            <v>9.5010677139999995</v>
          </cell>
          <cell r="LJ164">
            <v>9.6314022300000008</v>
          </cell>
          <cell r="LK164">
            <v>9.7617367450000003</v>
          </cell>
          <cell r="LL164">
            <v>9.8975621690000004</v>
          </cell>
          <cell r="LM164">
            <v>9.8975621690000004</v>
          </cell>
          <cell r="LN164">
            <v>9.8975621690000004</v>
          </cell>
          <cell r="LO164">
            <v>6600.7805859999999</v>
          </cell>
          <cell r="LP164">
            <v>6844.5611280000003</v>
          </cell>
          <cell r="LQ164">
            <v>6386.307323</v>
          </cell>
          <cell r="LR164">
            <v>5274.6603009999999</v>
          </cell>
          <cell r="LS164">
            <v>6056.0179850000004</v>
          </cell>
          <cell r="LT164">
            <v>5925.5057500000003</v>
          </cell>
          <cell r="LU164">
            <v>6090.637976</v>
          </cell>
          <cell r="LV164">
            <v>6309.9762110000001</v>
          </cell>
          <cell r="LW164">
            <v>6578.6191440000002</v>
          </cell>
          <cell r="LX164">
            <v>6412.2470890000004</v>
          </cell>
          <cell r="LY164">
            <v>6532.850007</v>
          </cell>
          <cell r="LZ164">
            <v>6262.8062309999996</v>
          </cell>
          <cell r="MA164">
            <v>7084.8482830000003</v>
          </cell>
          <cell r="MB164">
            <v>7530.0340930000002</v>
          </cell>
          <cell r="MC164">
            <v>8122.5233150000004</v>
          </cell>
          <cell r="MD164">
            <v>8545.0068890000002</v>
          </cell>
          <cell r="ME164">
            <v>8987.2185100000006</v>
          </cell>
          <cell r="MF164">
            <v>9640.0964939999994</v>
          </cell>
          <cell r="MG164">
            <v>10046.50777</v>
          </cell>
          <cell r="MH164">
            <v>10275.44873</v>
          </cell>
          <cell r="MI164">
            <v>10960.42203</v>
          </cell>
          <cell r="MJ164">
            <v>11136.367829999999</v>
          </cell>
          <cell r="MK164">
            <v>11647.620220000001</v>
          </cell>
          <cell r="ML164">
            <v>12109.01765</v>
          </cell>
          <cell r="MM164">
            <v>12246.15582</v>
          </cell>
          <cell r="MN164">
            <v>12761.73317</v>
          </cell>
          <cell r="MO164">
            <v>12155.131869999999</v>
          </cell>
          <cell r="MP164">
            <v>11503.41433</v>
          </cell>
          <cell r="MQ164">
            <v>12186.885560000001</v>
          </cell>
          <cell r="MR164">
            <v>12188.63696</v>
          </cell>
          <cell r="MS164">
            <v>9248.1116860000002</v>
          </cell>
          <cell r="MT164">
            <v>8865.601713</v>
          </cell>
          <cell r="NI164">
            <v>0.68090767100000005</v>
          </cell>
          <cell r="NJ164">
            <v>0.688648657</v>
          </cell>
          <cell r="NK164">
            <v>0.69627249400000002</v>
          </cell>
          <cell r="NL164">
            <v>0.70513526599999998</v>
          </cell>
          <cell r="NM164">
            <v>0.71253191199999999</v>
          </cell>
          <cell r="NN164">
            <v>0.71933929500000005</v>
          </cell>
          <cell r="NO164">
            <v>0.72325333800000002</v>
          </cell>
          <cell r="NP164">
            <v>0.726744151</v>
          </cell>
          <cell r="NQ164">
            <v>0.72995763199999997</v>
          </cell>
          <cell r="NR164">
            <v>0.73219939300000003</v>
          </cell>
          <cell r="NS164">
            <v>0.73407587299999999</v>
          </cell>
          <cell r="NT164">
            <v>0.74137249999999999</v>
          </cell>
          <cell r="NU164">
            <v>0.74414427800000005</v>
          </cell>
          <cell r="NV164">
            <v>0.74630850999999998</v>
          </cell>
          <cell r="NW164">
            <v>0.75009372100000005</v>
          </cell>
          <cell r="NX164">
            <v>0.74975032399999997</v>
          </cell>
          <cell r="NY164">
            <v>0.739539477</v>
          </cell>
          <cell r="NZ164">
            <v>0.727228714</v>
          </cell>
          <cell r="OA164">
            <v>61.377699999999997</v>
          </cell>
          <cell r="OB164">
            <v>61.587000000000003</v>
          </cell>
          <cell r="OC164">
            <v>61.707500000000003</v>
          </cell>
          <cell r="OD164">
            <v>62.051900000000003</v>
          </cell>
          <cell r="OE164">
            <v>62.378900000000002</v>
          </cell>
          <cell r="OF164">
            <v>62.412199999999999</v>
          </cell>
          <cell r="OG164">
            <v>62.669400000000003</v>
          </cell>
          <cell r="OH164">
            <v>62.825800000000001</v>
          </cell>
          <cell r="OI164">
            <v>62.622799999999998</v>
          </cell>
          <cell r="OJ164">
            <v>62.500799999999998</v>
          </cell>
          <cell r="OK164">
            <v>62.547699999999999</v>
          </cell>
          <cell r="OL164">
            <v>62.582099999999997</v>
          </cell>
          <cell r="OM164">
            <v>62.588500000000003</v>
          </cell>
          <cell r="ON164">
            <v>62.648899999999998</v>
          </cell>
          <cell r="OO164">
            <v>63.427900000000001</v>
          </cell>
          <cell r="OP164">
            <v>63.981099999999998</v>
          </cell>
          <cell r="OQ164">
            <v>64.509100000000004</v>
          </cell>
          <cell r="OR164">
            <v>65.114800000000002</v>
          </cell>
          <cell r="OS164">
            <v>65.684899999999999</v>
          </cell>
          <cell r="OT164">
            <v>66.304500000000004</v>
          </cell>
          <cell r="OU164">
            <v>66.538899999999998</v>
          </cell>
          <cell r="OV164">
            <v>66.543099999999995</v>
          </cell>
          <cell r="OW164">
            <v>66.473200000000006</v>
          </cell>
          <cell r="OX164">
            <v>66.449700000000007</v>
          </cell>
          <cell r="OY164">
            <v>66.600200000000001</v>
          </cell>
          <cell r="OZ164">
            <v>67.571399999999997</v>
          </cell>
          <cell r="PA164">
            <v>68.459999999999994</v>
          </cell>
          <cell r="PB164">
            <v>69.231499999999997</v>
          </cell>
          <cell r="PC164">
            <v>69.285200000000003</v>
          </cell>
          <cell r="PD164">
            <v>68.943700000000007</v>
          </cell>
          <cell r="PE164">
            <v>69.263800000000003</v>
          </cell>
          <cell r="PF164">
            <v>67.206699999999998</v>
          </cell>
          <cell r="PG164">
            <v>10.94886017</v>
          </cell>
          <cell r="PH164">
            <v>10.911165159999999</v>
          </cell>
          <cell r="PI164">
            <v>10.873470149999999</v>
          </cell>
          <cell r="PJ164">
            <v>10.835775140000001</v>
          </cell>
          <cell r="PK164">
            <v>10.798080130000001</v>
          </cell>
          <cell r="PL164">
            <v>10.76038512</v>
          </cell>
          <cell r="PM164">
            <v>10.72269011</v>
          </cell>
          <cell r="PN164">
            <v>10.684995089999999</v>
          </cell>
          <cell r="PO164">
            <v>10.647300080000001</v>
          </cell>
          <cell r="PP164">
            <v>10.609605070000001</v>
          </cell>
          <cell r="PQ164">
            <v>10.57191006</v>
          </cell>
          <cell r="PR164">
            <v>10.53421505</v>
          </cell>
          <cell r="PS164">
            <v>10.49652004</v>
          </cell>
          <cell r="PT164">
            <v>10.62791095</v>
          </cell>
          <cell r="PU164">
            <v>10.76094655</v>
          </cell>
          <cell r="PV164">
            <v>10.89564743</v>
          </cell>
          <cell r="PW164">
            <v>11.03203444</v>
          </cell>
          <cell r="PX164">
            <v>11.170128679999999</v>
          </cell>
          <cell r="PY164">
            <v>11.30822292</v>
          </cell>
          <cell r="PZ164">
            <v>11.44631717</v>
          </cell>
          <cell r="QA164">
            <v>11.58441141</v>
          </cell>
          <cell r="QB164">
            <v>11.72250565</v>
          </cell>
          <cell r="QC164">
            <v>11.747462949999999</v>
          </cell>
          <cell r="QD164">
            <v>11.772420240000001</v>
          </cell>
          <cell r="QE164">
            <v>11.797377539999999</v>
          </cell>
          <cell r="QF164">
            <v>11.822334830000001</v>
          </cell>
          <cell r="QG164">
            <v>11.847292120000001</v>
          </cell>
          <cell r="QH164">
            <v>11.872249419999999</v>
          </cell>
          <cell r="QI164">
            <v>11.897206710000001</v>
          </cell>
          <cell r="QJ164">
            <v>11.92232229</v>
          </cell>
          <cell r="QK164">
            <v>11.92232229</v>
          </cell>
          <cell r="QL164">
            <v>11.92232229</v>
          </cell>
          <cell r="RA164">
            <v>8.0729103089999992</v>
          </cell>
          <cell r="RB164">
            <v>8.2102714779999992</v>
          </cell>
          <cell r="RC164">
            <v>8.3476326469999993</v>
          </cell>
          <cell r="RD164">
            <v>8.4849938149999993</v>
          </cell>
          <cell r="RE164">
            <v>8.6223549839999993</v>
          </cell>
          <cell r="RF164">
            <v>8.7597161529999994</v>
          </cell>
          <cell r="RG164">
            <v>8.8970773219999995</v>
          </cell>
          <cell r="RH164">
            <v>9.0344384909999995</v>
          </cell>
          <cell r="RI164">
            <v>9.1717996599999996</v>
          </cell>
          <cell r="RJ164">
            <v>9.2364264760000001</v>
          </cell>
          <cell r="RK164">
            <v>9.3010532910000006</v>
          </cell>
          <cell r="RL164">
            <v>9.3656801069999993</v>
          </cell>
          <cell r="RM164">
            <v>9.4303069229999998</v>
          </cell>
          <cell r="RN164">
            <v>9.4949337390000004</v>
          </cell>
          <cell r="RO164">
            <v>9.5595605549999991</v>
          </cell>
          <cell r="RP164">
            <v>9.6255315039999996</v>
          </cell>
          <cell r="RQ164">
            <v>9.6255315039999996</v>
          </cell>
          <cell r="RR164">
            <v>9.6255315039999996</v>
          </cell>
          <cell r="RS164">
            <v>17144.86447</v>
          </cell>
          <cell r="RT164">
            <v>17724.228309999999</v>
          </cell>
          <cell r="RU164">
            <v>16634.878649999999</v>
          </cell>
          <cell r="RV164">
            <v>14139.11724</v>
          </cell>
          <cell r="RW164">
            <v>16177.134889999999</v>
          </cell>
          <cell r="RX164">
            <v>15857.20565</v>
          </cell>
          <cell r="RY164">
            <v>15953.24166</v>
          </cell>
          <cell r="RZ164">
            <v>16165.44924</v>
          </cell>
          <cell r="SA164">
            <v>16476.99843</v>
          </cell>
          <cell r="SB164">
            <v>15703.72652</v>
          </cell>
          <cell r="SC164">
            <v>15697.582700000001</v>
          </cell>
          <cell r="SD164">
            <v>14758.64638</v>
          </cell>
          <cell r="SE164">
            <v>16406.680950000002</v>
          </cell>
          <cell r="SF164">
            <v>17158.21644</v>
          </cell>
          <cell r="SG164">
            <v>18258.720209999999</v>
          </cell>
          <cell r="SH164">
            <v>18978.581429999998</v>
          </cell>
          <cell r="SI164">
            <v>19724.368630000001</v>
          </cell>
          <cell r="SJ164">
            <v>20895.349340000001</v>
          </cell>
          <cell r="SK164">
            <v>21498.829000000002</v>
          </cell>
          <cell r="SL164">
            <v>21714.47579</v>
          </cell>
          <cell r="SM164">
            <v>21457.665199999999</v>
          </cell>
          <cell r="SN164">
            <v>21555.022430000001</v>
          </cell>
          <cell r="SO164">
            <v>22297.89356</v>
          </cell>
          <cell r="SP164">
            <v>22933.424210000001</v>
          </cell>
          <cell r="SQ164">
            <v>22950.100869999998</v>
          </cell>
          <cell r="SR164">
            <v>23665.436880000001</v>
          </cell>
          <cell r="SS164">
            <v>22312.029890000002</v>
          </cell>
          <cell r="ST164">
            <v>21060.850890000002</v>
          </cell>
          <cell r="SU164">
            <v>22193.47725</v>
          </cell>
          <cell r="SV164">
            <v>22288.456969999999</v>
          </cell>
          <cell r="SW164">
            <v>17358.41848</v>
          </cell>
          <cell r="SX164">
            <v>16506.352470000002</v>
          </cell>
          <cell r="SY164">
            <v>0.54800000000000004</v>
          </cell>
          <cell r="SZ164">
            <v>0.55200000000000005</v>
          </cell>
          <cell r="TA164">
            <v>0.55500000000000005</v>
          </cell>
          <cell r="TB164">
            <v>0.55800000000000005</v>
          </cell>
          <cell r="TC164">
            <v>0.56000000000000005</v>
          </cell>
          <cell r="TD164">
            <v>0.56699999999999995</v>
          </cell>
          <cell r="TG164">
            <v>0.54800000000000004</v>
          </cell>
          <cell r="TH164">
            <v>0.54900000000000004</v>
          </cell>
          <cell r="TI164">
            <v>0.54100000000000004</v>
          </cell>
          <cell r="TJ164">
            <v>0.53200000000000003</v>
          </cell>
          <cell r="TK164">
            <v>23.55464315</v>
          </cell>
          <cell r="TL164">
            <v>23.45606248</v>
          </cell>
          <cell r="TM164">
            <v>23.359355449999999</v>
          </cell>
          <cell r="TN164">
            <v>23.26701212</v>
          </cell>
          <cell r="TO164">
            <v>23.17538532</v>
          </cell>
          <cell r="TP164">
            <v>23.06981103</v>
          </cell>
          <cell r="TS164">
            <v>25.668856900000002</v>
          </cell>
          <cell r="TT164">
            <v>25.577981269999999</v>
          </cell>
          <cell r="TU164">
            <v>25.482164340000001</v>
          </cell>
          <cell r="TV164">
            <v>25.349684669999998</v>
          </cell>
          <cell r="TW164">
            <v>24.20470263</v>
          </cell>
          <cell r="TX164">
            <v>24.175824179999999</v>
          </cell>
          <cell r="TY164">
            <v>24.076607389999999</v>
          </cell>
          <cell r="TZ164">
            <v>23.978201630000001</v>
          </cell>
          <cell r="UA164">
            <v>23.913043479999999</v>
          </cell>
          <cell r="UB164">
            <v>23.790322580000002</v>
          </cell>
          <cell r="UE164">
            <v>27.41721854</v>
          </cell>
          <cell r="UF164">
            <v>27.284768209999999</v>
          </cell>
          <cell r="UG164">
            <v>27.187079409999999</v>
          </cell>
          <cell r="UH164">
            <v>27.12328767</v>
          </cell>
          <cell r="UI164">
            <v>14.31736946</v>
          </cell>
          <cell r="UJ164">
            <v>14.021627430000001</v>
          </cell>
          <cell r="UK164">
            <v>13.73150635</v>
          </cell>
          <cell r="UL164">
            <v>13.454476359999999</v>
          </cell>
          <cell r="UM164">
            <v>13.17959595</v>
          </cell>
          <cell r="UN164">
            <v>12.86287308</v>
          </cell>
          <cell r="UO164">
            <v>12.552631379999999</v>
          </cell>
          <cell r="UP164">
            <v>12.24423885</v>
          </cell>
          <cell r="UQ164">
            <v>11.94257069</v>
          </cell>
          <cell r="UR164">
            <v>11.669943809999999</v>
          </cell>
          <cell r="US164">
            <v>11.38249302</v>
          </cell>
          <cell r="UT164">
            <v>10.98505402</v>
          </cell>
          <cell r="UU164">
            <v>19.026409999999998</v>
          </cell>
          <cell r="UV164">
            <v>19.026409999999998</v>
          </cell>
          <cell r="UW164">
            <v>19.026409999999998</v>
          </cell>
          <cell r="UX164">
            <v>19.026409999999998</v>
          </cell>
          <cell r="UY164">
            <v>19.026409999999998</v>
          </cell>
          <cell r="UZ164">
            <v>19.026409999999998</v>
          </cell>
          <cell r="VC164">
            <v>18.36769</v>
          </cell>
          <cell r="VD164">
            <v>18.36769</v>
          </cell>
          <cell r="VE164">
            <v>18.36769</v>
          </cell>
          <cell r="VF164">
            <v>18.36769</v>
          </cell>
          <cell r="VG164">
            <v>37.320149999999998</v>
          </cell>
          <cell r="VH164">
            <v>37.320149999999998</v>
          </cell>
          <cell r="VI164">
            <v>37.320149999999998</v>
          </cell>
          <cell r="VJ164">
            <v>37.320149999999998</v>
          </cell>
          <cell r="VK164">
            <v>37.320149999999998</v>
          </cell>
          <cell r="VL164">
            <v>37.320149999999998</v>
          </cell>
          <cell r="VO164">
            <v>46.696309999999997</v>
          </cell>
          <cell r="VP164">
            <v>46.696309999999997</v>
          </cell>
          <cell r="VQ164">
            <v>46.696309999999997</v>
          </cell>
          <cell r="VR164">
            <v>46.696309999999997</v>
          </cell>
          <cell r="VS164">
            <v>105</v>
          </cell>
          <cell r="WH164">
            <v>0.51300000000000001</v>
          </cell>
          <cell r="WI164">
            <v>0.49</v>
          </cell>
          <cell r="WJ164">
            <v>0.48599999999999999</v>
          </cell>
          <cell r="WK164">
            <v>0.48399999999999999</v>
          </cell>
          <cell r="WL164">
            <v>0.48099999999999998</v>
          </cell>
          <cell r="WM164">
            <v>0.47399999999999998</v>
          </cell>
          <cell r="WN164">
            <v>0.51700000000000002</v>
          </cell>
          <cell r="WO164">
            <v>0.498</v>
          </cell>
          <cell r="WP164">
            <v>0.49099999999999999</v>
          </cell>
          <cell r="WQ164">
            <v>0.48799999999999999</v>
          </cell>
          <cell r="WR164">
            <v>0.48499999999999999</v>
          </cell>
          <cell r="WS164">
            <v>0.442</v>
          </cell>
          <cell r="WT164">
            <v>0.44</v>
          </cell>
          <cell r="WU164">
            <v>0.44</v>
          </cell>
          <cell r="WV164">
            <v>0.436</v>
          </cell>
          <cell r="WW164">
            <v>0.42299999999999999</v>
          </cell>
          <cell r="WX164">
            <v>0.42699999999999999</v>
          </cell>
          <cell r="WY164">
            <v>0.42699999999999999</v>
          </cell>
          <cell r="WZ164">
            <v>210</v>
          </cell>
          <cell r="XA164">
            <v>226</v>
          </cell>
          <cell r="XB164">
            <v>251</v>
          </cell>
          <cell r="XC164">
            <v>282</v>
          </cell>
          <cell r="XD164">
            <v>276</v>
          </cell>
          <cell r="XE164">
            <v>236</v>
          </cell>
          <cell r="XF164">
            <v>197</v>
          </cell>
          <cell r="XG164">
            <v>185</v>
          </cell>
          <cell r="XH164">
            <v>198</v>
          </cell>
          <cell r="XI164">
            <v>214</v>
          </cell>
          <cell r="XJ164">
            <v>221</v>
          </cell>
          <cell r="XK164">
            <v>218</v>
          </cell>
          <cell r="XL164">
            <v>207</v>
          </cell>
          <cell r="XM164">
            <v>189</v>
          </cell>
          <cell r="XN164">
            <v>176</v>
          </cell>
          <cell r="XO164">
            <v>164</v>
          </cell>
          <cell r="XP164">
            <v>165</v>
          </cell>
          <cell r="XQ164">
            <v>167</v>
          </cell>
          <cell r="XR164">
            <v>169</v>
          </cell>
          <cell r="XS164">
            <v>159</v>
          </cell>
          <cell r="XT164">
            <v>148</v>
          </cell>
          <cell r="XU164">
            <v>139</v>
          </cell>
          <cell r="XV164">
            <v>134</v>
          </cell>
          <cell r="XW164">
            <v>129</v>
          </cell>
          <cell r="XX164">
            <v>124</v>
          </cell>
          <cell r="XY164">
            <v>122</v>
          </cell>
          <cell r="XZ164">
            <v>121</v>
          </cell>
          <cell r="YA164">
            <v>120</v>
          </cell>
          <cell r="YB164">
            <v>120</v>
          </cell>
          <cell r="YC164">
            <v>120</v>
          </cell>
          <cell r="YD164">
            <v>120</v>
          </cell>
          <cell r="YE164">
            <v>120</v>
          </cell>
          <cell r="YF164">
            <v>94.695999999999998</v>
          </cell>
          <cell r="YG164">
            <v>90.004999999999995</v>
          </cell>
          <cell r="YH164">
            <v>91.637</v>
          </cell>
          <cell r="YI164">
            <v>96.935000000000002</v>
          </cell>
          <cell r="YJ164">
            <v>98.692999999999998</v>
          </cell>
          <cell r="YK164">
            <v>96.421999999999997</v>
          </cell>
          <cell r="YL164">
            <v>93.367000000000004</v>
          </cell>
          <cell r="YM164">
            <v>89.875</v>
          </cell>
          <cell r="YN164">
            <v>79.724000000000004</v>
          </cell>
          <cell r="YO164">
            <v>77.158000000000001</v>
          </cell>
          <cell r="YP164">
            <v>80.477999999999994</v>
          </cell>
          <cell r="YQ164">
            <v>83.662000000000006</v>
          </cell>
          <cell r="YR164">
            <v>82.41</v>
          </cell>
          <cell r="YS164">
            <v>78.706999999999994</v>
          </cell>
          <cell r="YT164">
            <v>78.847999999999999</v>
          </cell>
          <cell r="YU164">
            <v>76.108000000000004</v>
          </cell>
          <cell r="YV164">
            <v>72.156999999999996</v>
          </cell>
          <cell r="YW164">
            <v>70.221000000000004</v>
          </cell>
          <cell r="YX164">
            <v>68.234999999999999</v>
          </cell>
          <cell r="YY164">
            <v>66.225999999999999</v>
          </cell>
          <cell r="YZ164">
            <v>64.168999999999997</v>
          </cell>
          <cell r="ZA164">
            <v>60.634</v>
          </cell>
          <cell r="ZB164">
            <v>58.04</v>
          </cell>
          <cell r="ZC164">
            <v>58.415999999999997</v>
          </cell>
          <cell r="ZD164">
            <v>58.651000000000003</v>
          </cell>
          <cell r="ZE164">
            <v>60.131</v>
          </cell>
          <cell r="ZF164">
            <v>60.34</v>
          </cell>
          <cell r="ZG164">
            <v>60.866</v>
          </cell>
          <cell r="ZH164">
            <v>58.076999999999998</v>
          </cell>
          <cell r="ZI164">
            <v>56.966000000000001</v>
          </cell>
          <cell r="ZJ164">
            <v>56.027999999999999</v>
          </cell>
          <cell r="ZK164">
            <v>56.137</v>
          </cell>
          <cell r="ZZ164">
            <v>48.495571140000003</v>
          </cell>
          <cell r="AAA164">
            <v>50.023222449999999</v>
          </cell>
          <cell r="AAB164">
            <v>51.550873760000002</v>
          </cell>
          <cell r="AAC164">
            <v>53.078525069999998</v>
          </cell>
          <cell r="AAD164">
            <v>54.606176380000001</v>
          </cell>
          <cell r="AAE164">
            <v>56.133827689999997</v>
          </cell>
          <cell r="AAF164">
            <v>57.661479</v>
          </cell>
          <cell r="AAG164">
            <v>59.189130310000003</v>
          </cell>
          <cell r="AAH164">
            <v>60.716781619999999</v>
          </cell>
          <cell r="AAI164">
            <v>62.019486120000003</v>
          </cell>
          <cell r="AAJ164">
            <v>63.322190630000001</v>
          </cell>
          <cell r="AAK164">
            <v>64.624895140000007</v>
          </cell>
          <cell r="AAL164">
            <v>65.927599650000005</v>
          </cell>
          <cell r="AAM164">
            <v>67.230304149999995</v>
          </cell>
          <cell r="AAN164">
            <v>68.533008659999993</v>
          </cell>
          <cell r="AAO164">
            <v>69.915616940000007</v>
          </cell>
          <cell r="AAP164">
            <v>69.915616940000007</v>
          </cell>
          <cell r="AAQ164">
            <v>69.915616940000007</v>
          </cell>
          <cell r="ABF164">
            <v>52.792140959999998</v>
          </cell>
          <cell r="ABG164">
            <v>54.065968509999998</v>
          </cell>
          <cell r="ABH164">
            <v>55.339796069999998</v>
          </cell>
          <cell r="ABI164">
            <v>56.613623619999998</v>
          </cell>
          <cell r="ABJ164">
            <v>57.887451169999999</v>
          </cell>
          <cell r="ABK164">
            <v>59.161278719999999</v>
          </cell>
          <cell r="ABL164">
            <v>60.435106279999999</v>
          </cell>
          <cell r="ABM164">
            <v>61.708933829999999</v>
          </cell>
          <cell r="ABN164">
            <v>62.982761379999999</v>
          </cell>
          <cell r="ABO164">
            <v>64.071589669999994</v>
          </cell>
          <cell r="ABP164">
            <v>65.160417960000004</v>
          </cell>
          <cell r="ABQ164">
            <v>66.249246249999999</v>
          </cell>
          <cell r="ABR164">
            <v>67.338074539999994</v>
          </cell>
          <cell r="ABS164">
            <v>68.426902830000003</v>
          </cell>
          <cell r="ABT164">
            <v>69.515731119999998</v>
          </cell>
          <cell r="ABU164">
            <v>70.658862959999993</v>
          </cell>
          <cell r="ABV164">
            <v>70.658862959999993</v>
          </cell>
          <cell r="ABW164">
            <v>70.658862959999993</v>
          </cell>
          <cell r="ABX164">
            <v>15.686274510000001</v>
          </cell>
          <cell r="ABY164">
            <v>15.686274510000001</v>
          </cell>
          <cell r="ABZ164">
            <v>15.686274510000001</v>
          </cell>
          <cell r="ACA164">
            <v>15.686274510000001</v>
          </cell>
          <cell r="ACB164">
            <v>15.686274510000001</v>
          </cell>
          <cell r="ACC164">
            <v>15.686274510000001</v>
          </cell>
          <cell r="ACD164">
            <v>15.686274510000001</v>
          </cell>
          <cell r="ACE164">
            <v>15.686274510000001</v>
          </cell>
          <cell r="ACF164">
            <v>15.686274510000001</v>
          </cell>
          <cell r="ACG164">
            <v>15.686274510000001</v>
          </cell>
          <cell r="ACH164">
            <v>15.686274510000001</v>
          </cell>
          <cell r="ACI164">
            <v>17.647058820000002</v>
          </cell>
          <cell r="ACJ164">
            <v>17.647058820000002</v>
          </cell>
          <cell r="ACK164">
            <v>17.647058820000002</v>
          </cell>
          <cell r="ACL164">
            <v>19.60784314</v>
          </cell>
          <cell r="ACM164">
            <v>25.49019608</v>
          </cell>
          <cell r="ACN164">
            <v>25.49019608</v>
          </cell>
          <cell r="ACO164">
            <v>25.49019608</v>
          </cell>
          <cell r="ACP164">
            <v>25.49019608</v>
          </cell>
          <cell r="ACQ164">
            <v>25.49019608</v>
          </cell>
          <cell r="ACR164">
            <v>9.8039215689999999</v>
          </cell>
          <cell r="ACS164">
            <v>11.764705879999999</v>
          </cell>
          <cell r="ACT164">
            <v>11.764705879999999</v>
          </cell>
          <cell r="ACU164">
            <v>11.764705879999999</v>
          </cell>
          <cell r="ACV164">
            <v>11.764705879999999</v>
          </cell>
          <cell r="ACW164">
            <v>25.49019608</v>
          </cell>
          <cell r="ACX164">
            <v>25.49019608</v>
          </cell>
          <cell r="ACY164">
            <v>25.49019608</v>
          </cell>
          <cell r="ACZ164">
            <v>25.49019608</v>
          </cell>
          <cell r="ADA164">
            <v>31.372549020000001</v>
          </cell>
          <cell r="ADB164">
            <v>29.41176471</v>
          </cell>
          <cell r="ADC164">
            <v>29.41176471</v>
          </cell>
          <cell r="ADD164">
            <v>84.313725489999996</v>
          </cell>
          <cell r="ADE164">
            <v>84.313725489999996</v>
          </cell>
          <cell r="ADF164">
            <v>84.313725489999996</v>
          </cell>
          <cell r="ADG164">
            <v>84.313725489999996</v>
          </cell>
          <cell r="ADH164">
            <v>84.313725489999996</v>
          </cell>
          <cell r="ADI164">
            <v>84.313725489999996</v>
          </cell>
          <cell r="ADJ164">
            <v>84.313725489999996</v>
          </cell>
          <cell r="ADK164">
            <v>84.313725489999996</v>
          </cell>
          <cell r="ADL164">
            <v>84.313725489999996</v>
          </cell>
          <cell r="ADM164">
            <v>84.313725489999996</v>
          </cell>
          <cell r="ADN164">
            <v>84.313725489999996</v>
          </cell>
          <cell r="ADO164">
            <v>82.352941180000002</v>
          </cell>
          <cell r="ADP164">
            <v>82.352941180000002</v>
          </cell>
          <cell r="ADQ164">
            <v>82.352941180000002</v>
          </cell>
          <cell r="ADR164">
            <v>80.39215686</v>
          </cell>
          <cell r="ADS164">
            <v>74.509803919999996</v>
          </cell>
          <cell r="ADT164">
            <v>74.509803919999996</v>
          </cell>
          <cell r="ADU164">
            <v>74.509803919999996</v>
          </cell>
          <cell r="ADV164">
            <v>74.509803919999996</v>
          </cell>
          <cell r="ADW164">
            <v>74.509803919999996</v>
          </cell>
          <cell r="ADX164">
            <v>90.19607843</v>
          </cell>
          <cell r="ADY164">
            <v>88.235294120000006</v>
          </cell>
          <cell r="ADZ164">
            <v>88.235294120000006</v>
          </cell>
          <cell r="AEA164">
            <v>88.235294120000006</v>
          </cell>
          <cell r="AEB164">
            <v>88.235294120000006</v>
          </cell>
          <cell r="AEC164">
            <v>74.509803919999996</v>
          </cell>
          <cell r="AED164">
            <v>74.509803919999996</v>
          </cell>
          <cell r="AEE164">
            <v>74.509803919999996</v>
          </cell>
          <cell r="AEF164">
            <v>74.509803919999996</v>
          </cell>
          <cell r="AEG164">
            <v>68.627450980000006</v>
          </cell>
          <cell r="AEH164">
            <v>70.58823529</v>
          </cell>
          <cell r="AEI164">
            <v>70.58823529</v>
          </cell>
          <cell r="AEJ164">
            <v>33.253999999999998</v>
          </cell>
          <cell r="AEK164">
            <v>33.338999999999999</v>
          </cell>
          <cell r="AEL164">
            <v>33.167000000000002</v>
          </cell>
          <cell r="AEM164">
            <v>32.31</v>
          </cell>
          <cell r="AEN164">
            <v>32.411999999999999</v>
          </cell>
          <cell r="AEO164">
            <v>32.262999999999998</v>
          </cell>
          <cell r="AEP164">
            <v>32.378999999999998</v>
          </cell>
          <cell r="AEQ164">
            <v>32.502000000000002</v>
          </cell>
          <cell r="AER164">
            <v>32.628</v>
          </cell>
          <cell r="AES164">
            <v>32.755000000000003</v>
          </cell>
          <cell r="AET164">
            <v>33.457999999999998</v>
          </cell>
          <cell r="AEU164">
            <v>34.170999999999999</v>
          </cell>
          <cell r="AEV164">
            <v>34.880000000000003</v>
          </cell>
          <cell r="AEW164">
            <v>35.591000000000001</v>
          </cell>
          <cell r="AEX164">
            <v>36.305999999999997</v>
          </cell>
          <cell r="AEY164">
            <v>37.03</v>
          </cell>
          <cell r="AEZ164">
            <v>37.758000000000003</v>
          </cell>
          <cell r="AFA164">
            <v>38.493000000000002</v>
          </cell>
          <cell r="AFB164">
            <v>39.232999999999997</v>
          </cell>
          <cell r="AFC164">
            <v>39.975000000000001</v>
          </cell>
          <cell r="AFD164">
            <v>40.718000000000004</v>
          </cell>
          <cell r="AFE164">
            <v>41.463000000000001</v>
          </cell>
          <cell r="AFF164">
            <v>42.207999999999998</v>
          </cell>
          <cell r="AFG164">
            <v>42.954999999999998</v>
          </cell>
          <cell r="AFH164">
            <v>43.703000000000003</v>
          </cell>
          <cell r="AFI164">
            <v>44.453000000000003</v>
          </cell>
          <cell r="AFJ164">
            <v>45.204000000000001</v>
          </cell>
          <cell r="AFK164">
            <v>45.344000000000001</v>
          </cell>
          <cell r="AFL164">
            <v>45.588000000000001</v>
          </cell>
          <cell r="AFM164">
            <v>45.442999999999998</v>
          </cell>
          <cell r="AFN164">
            <v>42.667000000000002</v>
          </cell>
          <cell r="AFO164">
            <v>43.448999999999998</v>
          </cell>
          <cell r="AFP164">
            <v>63.124000000000002</v>
          </cell>
          <cell r="AFQ164">
            <v>63.103999999999999</v>
          </cell>
          <cell r="AFR164">
            <v>63.177999999999997</v>
          </cell>
          <cell r="AFS164">
            <v>63.384</v>
          </cell>
          <cell r="AFT164">
            <v>63.433999999999997</v>
          </cell>
          <cell r="AFU164">
            <v>63.488999999999997</v>
          </cell>
          <cell r="AFV164">
            <v>62.716000000000001</v>
          </cell>
          <cell r="AFW164">
            <v>61.948999999999998</v>
          </cell>
          <cell r="AFX164">
            <v>61.182000000000002</v>
          </cell>
          <cell r="AFY164">
            <v>60.41</v>
          </cell>
          <cell r="AFZ164">
            <v>60.85</v>
          </cell>
          <cell r="AGA164">
            <v>61.292999999999999</v>
          </cell>
          <cell r="AGB164">
            <v>61.715000000000003</v>
          </cell>
          <cell r="AGC164">
            <v>62.125999999999998</v>
          </cell>
          <cell r="AGD164">
            <v>62.531999999999996</v>
          </cell>
          <cell r="AGE164">
            <v>62.941000000000003</v>
          </cell>
          <cell r="AGF164">
            <v>63.344000000000001</v>
          </cell>
          <cell r="AGG164">
            <v>63.747999999999998</v>
          </cell>
          <cell r="AGH164">
            <v>64.150000000000006</v>
          </cell>
          <cell r="AGI164">
            <v>64.546000000000006</v>
          </cell>
          <cell r="AGJ164">
            <v>64.933000000000007</v>
          </cell>
          <cell r="AGK164">
            <v>65.313999999999993</v>
          </cell>
          <cell r="AGL164">
            <v>65.688000000000002</v>
          </cell>
          <cell r="AGM164">
            <v>66.057000000000002</v>
          </cell>
          <cell r="AGN164">
            <v>66.421000000000006</v>
          </cell>
          <cell r="AGO164">
            <v>66.781000000000006</v>
          </cell>
          <cell r="AGP164">
            <v>67.138000000000005</v>
          </cell>
          <cell r="AGQ164">
            <v>67.066000000000003</v>
          </cell>
          <cell r="AGR164">
            <v>66.963999999999999</v>
          </cell>
          <cell r="AGS164">
            <v>66.965000000000003</v>
          </cell>
          <cell r="AGT164">
            <v>64.486999999999995</v>
          </cell>
          <cell r="AGU164">
            <v>65.064999999999998</v>
          </cell>
          <cell r="AJI164">
            <v>4.2880977769999999</v>
          </cell>
          <cell r="AJJ164">
            <v>4.8984879120000002</v>
          </cell>
          <cell r="AJK164">
            <v>4.8269959939999998</v>
          </cell>
          <cell r="AJL164">
            <v>4.7608812470000004</v>
          </cell>
          <cell r="AJM164">
            <v>4.6938095400000002</v>
          </cell>
          <cell r="AJN164">
            <v>4.6635630560000001</v>
          </cell>
          <cell r="AJO164">
            <v>4.6462284670000003</v>
          </cell>
          <cell r="AJP164">
            <v>4.6338192840000003</v>
          </cell>
          <cell r="AJQ164">
            <v>4.5766814330000001</v>
          </cell>
          <cell r="AJR164">
            <v>4.5613846599999999</v>
          </cell>
          <cell r="AJS164">
            <v>4.6550688080000002</v>
          </cell>
          <cell r="AJT164">
            <v>4.9578349030000002</v>
          </cell>
          <cell r="AJU164">
            <v>3.2351446909999999</v>
          </cell>
          <cell r="AJV164">
            <v>3.1516040840000001</v>
          </cell>
          <cell r="AJW164">
            <v>3.1514405110000001</v>
          </cell>
          <cell r="AJX164">
            <v>3.1804093990000002</v>
          </cell>
          <cell r="AJY164">
            <v>3.4407623269999998</v>
          </cell>
          <cell r="AJZ164">
            <v>3.435964952</v>
          </cell>
          <cell r="AKA164">
            <v>3.7422431409999999</v>
          </cell>
          <cell r="AKB164">
            <v>3.8125751509999999</v>
          </cell>
          <cell r="AKC164">
            <v>4.5276122550000002</v>
          </cell>
          <cell r="AKD164">
            <v>4.0730297709999999</v>
          </cell>
          <cell r="AKE164">
            <v>4.8684052510000004</v>
          </cell>
          <cell r="AKF164">
            <v>5.0143342390000001</v>
          </cell>
          <cell r="AKG164">
            <v>5.0763366369999998</v>
          </cell>
          <cell r="AKH164">
            <v>4.833110671</v>
          </cell>
          <cell r="AKI164">
            <v>4.0289402499999998</v>
          </cell>
          <cell r="AKJ164">
            <v>4.3367525799999997</v>
          </cell>
          <cell r="AKK164">
            <v>4.365179951</v>
          </cell>
          <cell r="AKL164">
            <v>4.3350900970000001</v>
          </cell>
          <cell r="AKM164">
            <v>3.7914740419999999</v>
          </cell>
          <cell r="AKN164">
            <v>3.7914740419999999</v>
          </cell>
        </row>
        <row r="165">
          <cell r="A165" t="str">
            <v>Slovakia</v>
          </cell>
          <cell r="B165" t="str">
            <v>SVK</v>
          </cell>
          <cell r="C165" t="str">
            <v>Very High</v>
          </cell>
          <cell r="E165">
            <v>45</v>
          </cell>
          <cell r="F165">
            <v>0.69199999999999995</v>
          </cell>
          <cell r="G165">
            <v>0.69</v>
          </cell>
          <cell r="H165">
            <v>0.69399999999999995</v>
          </cell>
          <cell r="I165">
            <v>0.70099999999999996</v>
          </cell>
          <cell r="J165">
            <v>0.71099999999999997</v>
          </cell>
          <cell r="K165">
            <v>0.72</v>
          </cell>
          <cell r="L165">
            <v>0.73</v>
          </cell>
          <cell r="M165">
            <v>0.73799999999999999</v>
          </cell>
          <cell r="N165">
            <v>0.748</v>
          </cell>
          <cell r="O165">
            <v>0.755</v>
          </cell>
          <cell r="P165">
            <v>0.76300000000000001</v>
          </cell>
          <cell r="Q165">
            <v>0.77</v>
          </cell>
          <cell r="R165">
            <v>0.77900000000000003</v>
          </cell>
          <cell r="S165">
            <v>0.78400000000000003</v>
          </cell>
          <cell r="T165">
            <v>0.79400000000000004</v>
          </cell>
          <cell r="U165">
            <v>0.80300000000000005</v>
          </cell>
          <cell r="V165">
            <v>0.81200000000000006</v>
          </cell>
          <cell r="W165">
            <v>0.82299999999999995</v>
          </cell>
          <cell r="X165">
            <v>0.83099999999999996</v>
          </cell>
          <cell r="Y165">
            <v>0.83299999999999996</v>
          </cell>
          <cell r="Z165">
            <v>0.84</v>
          </cell>
          <cell r="AA165">
            <v>0.84399999999999997</v>
          </cell>
          <cell r="AB165">
            <v>0.84499999999999997</v>
          </cell>
          <cell r="AC165">
            <v>0.84799999999999998</v>
          </cell>
          <cell r="AD165">
            <v>0.84899999999999998</v>
          </cell>
          <cell r="AE165">
            <v>0.85099999999999998</v>
          </cell>
          <cell r="AF165">
            <v>0.85399999999999998</v>
          </cell>
          <cell r="AG165">
            <v>0.85599999999999998</v>
          </cell>
          <cell r="AH165">
            <v>0.85899999999999999</v>
          </cell>
          <cell r="AI165">
            <v>0.86199999999999999</v>
          </cell>
          <cell r="AJ165">
            <v>0.85699999999999998</v>
          </cell>
          <cell r="AK165">
            <v>0.84799999999999998</v>
          </cell>
          <cell r="AL165">
            <v>70.8202</v>
          </cell>
          <cell r="AM165">
            <v>70.922399999999996</v>
          </cell>
          <cell r="AN165">
            <v>71.366500000000002</v>
          </cell>
          <cell r="AO165">
            <v>71.881699999999995</v>
          </cell>
          <cell r="AP165">
            <v>72.330699999999993</v>
          </cell>
          <cell r="AQ165">
            <v>72.254999999999995</v>
          </cell>
          <cell r="AR165">
            <v>72.739800000000002</v>
          </cell>
          <cell r="AS165">
            <v>72.690200000000004</v>
          </cell>
          <cell r="AT165">
            <v>72.574200000000005</v>
          </cell>
          <cell r="AU165">
            <v>72.964100000000002</v>
          </cell>
          <cell r="AV165">
            <v>73.140699999999995</v>
          </cell>
          <cell r="AW165">
            <v>73.572599999999994</v>
          </cell>
          <cell r="AX165">
            <v>73.766900000000007</v>
          </cell>
          <cell r="AY165">
            <v>73.819999999999993</v>
          </cell>
          <cell r="AZ165">
            <v>74.218599999999995</v>
          </cell>
          <cell r="BA165">
            <v>74.157200000000003</v>
          </cell>
          <cell r="BB165">
            <v>74.416700000000006</v>
          </cell>
          <cell r="BC165">
            <v>74.495099999999994</v>
          </cell>
          <cell r="BD165">
            <v>74.864199999999997</v>
          </cell>
          <cell r="BE165">
            <v>75.216999999999999</v>
          </cell>
          <cell r="BF165">
            <v>75.495000000000005</v>
          </cell>
          <cell r="BG165">
            <v>76.016599999999997</v>
          </cell>
          <cell r="BH165">
            <v>76.174599999999998</v>
          </cell>
          <cell r="BI165">
            <v>76.512100000000004</v>
          </cell>
          <cell r="BJ165">
            <v>76.846999999999994</v>
          </cell>
          <cell r="BK165">
            <v>76.649299999999997</v>
          </cell>
          <cell r="BL165">
            <v>77.214600000000004</v>
          </cell>
          <cell r="BM165">
            <v>77.218999999999994</v>
          </cell>
          <cell r="BN165">
            <v>77.263999999999996</v>
          </cell>
          <cell r="BO165">
            <v>77.685100000000006</v>
          </cell>
          <cell r="BP165">
            <v>77.005399999999995</v>
          </cell>
          <cell r="BQ165">
            <v>74.9101</v>
          </cell>
          <cell r="BR165">
            <v>11.53758582</v>
          </cell>
          <cell r="BS165">
            <v>11.62315774</v>
          </cell>
          <cell r="BT165">
            <v>11.70936433</v>
          </cell>
          <cell r="BU165">
            <v>11.796210289999999</v>
          </cell>
          <cell r="BV165">
            <v>11.88370037</v>
          </cell>
          <cell r="BW165">
            <v>12.04553986</v>
          </cell>
          <cell r="BX165">
            <v>12.23585033</v>
          </cell>
          <cell r="BY165">
            <v>12.322460169999999</v>
          </cell>
          <cell r="BZ165">
            <v>12.87141037</v>
          </cell>
          <cell r="CA165">
            <v>13.005479810000001</v>
          </cell>
          <cell r="CB165">
            <v>13.24777031</v>
          </cell>
          <cell r="CC165">
            <v>13.216509820000001</v>
          </cell>
          <cell r="CD165">
            <v>13.518830299999999</v>
          </cell>
          <cell r="CE165">
            <v>13.72305965</v>
          </cell>
          <cell r="CF165">
            <v>13.93457985</v>
          </cell>
          <cell r="CG165">
            <v>14.20277023</v>
          </cell>
          <cell r="CH165">
            <v>14.42905045</v>
          </cell>
          <cell r="CI165">
            <v>14.731550220000001</v>
          </cell>
          <cell r="CJ165">
            <v>14.87456989</v>
          </cell>
          <cell r="CK165">
            <v>14.946660039999999</v>
          </cell>
          <cell r="CL165">
            <v>14.99320984</v>
          </cell>
          <cell r="CM165">
            <v>14.948320389999999</v>
          </cell>
          <cell r="CN165">
            <v>14.950830460000001</v>
          </cell>
          <cell r="CO165">
            <v>14.932800289999999</v>
          </cell>
          <cell r="CP165">
            <v>14.803979869999999</v>
          </cell>
          <cell r="CQ165">
            <v>14.677339549999999</v>
          </cell>
          <cell r="CR165">
            <v>14.53180027</v>
          </cell>
          <cell r="CS165">
            <v>14.48703957</v>
          </cell>
          <cell r="CT165">
            <v>14.48058033</v>
          </cell>
          <cell r="CU165">
            <v>14.51303959</v>
          </cell>
          <cell r="CV165">
            <v>14.51303959</v>
          </cell>
          <cell r="CW165">
            <v>14.51303959</v>
          </cell>
          <cell r="CX165">
            <v>6.8674062469999999</v>
          </cell>
          <cell r="CY165">
            <v>7.1640200610000004</v>
          </cell>
          <cell r="CZ165">
            <v>7.4734450819999996</v>
          </cell>
          <cell r="DA165">
            <v>7.7828701020000004</v>
          </cell>
          <cell r="DB165">
            <v>8.0922951219999995</v>
          </cell>
          <cell r="DC165">
            <v>8.4017201420000003</v>
          </cell>
          <cell r="DD165">
            <v>8.7111451629999994</v>
          </cell>
          <cell r="DE165">
            <v>9.0205701830000002</v>
          </cell>
          <cell r="DF165">
            <v>9.3299952029999993</v>
          </cell>
          <cell r="DG165">
            <v>9.6394202230000001</v>
          </cell>
          <cell r="DH165">
            <v>9.9488452429999992</v>
          </cell>
          <cell r="DI165">
            <v>10.25827026</v>
          </cell>
          <cell r="DJ165">
            <v>10.48229122</v>
          </cell>
          <cell r="DK165">
            <v>10.706312179999999</v>
          </cell>
          <cell r="DL165">
            <v>10.93033314</v>
          </cell>
          <cell r="DM165">
            <v>11.154354100000001</v>
          </cell>
          <cell r="DN165">
            <v>11.378375050000001</v>
          </cell>
          <cell r="DO165">
            <v>11.60239601</v>
          </cell>
          <cell r="DP165">
            <v>11.82641697</v>
          </cell>
          <cell r="DQ165">
            <v>12.050437929999999</v>
          </cell>
          <cell r="DR165">
            <v>12.27445889</v>
          </cell>
          <cell r="DS165">
            <v>12.49847984</v>
          </cell>
          <cell r="DT165">
            <v>12.37734985</v>
          </cell>
          <cell r="DU165">
            <v>12.44200039</v>
          </cell>
          <cell r="DV165">
            <v>12.4435997</v>
          </cell>
          <cell r="DW165">
            <v>12.638339999999999</v>
          </cell>
          <cell r="DX165">
            <v>12.71166039</v>
          </cell>
          <cell r="DY165">
            <v>12.76618004</v>
          </cell>
          <cell r="DZ165">
            <v>12.86622047</v>
          </cell>
          <cell r="EA165">
            <v>12.91141987</v>
          </cell>
          <cell r="EB165">
            <v>12.91141987</v>
          </cell>
          <cell r="EC165">
            <v>12.91141987</v>
          </cell>
          <cell r="ED165">
            <v>16449.040379999999</v>
          </cell>
          <cell r="EE165">
            <v>13948.28593</v>
          </cell>
          <cell r="EF165">
            <v>12981.88607</v>
          </cell>
          <cell r="EG165">
            <v>13067.01009</v>
          </cell>
          <cell r="EH165">
            <v>13844.34136</v>
          </cell>
          <cell r="EI165">
            <v>14874.369280000001</v>
          </cell>
          <cell r="EJ165">
            <v>15459.12883</v>
          </cell>
          <cell r="EK165">
            <v>16438.943579999999</v>
          </cell>
          <cell r="EL165">
            <v>16921.63925</v>
          </cell>
          <cell r="EM165">
            <v>16699.664499999999</v>
          </cell>
          <cell r="EN165">
            <v>17209.861499999999</v>
          </cell>
          <cell r="EO165">
            <v>17773.247350000001</v>
          </cell>
          <cell r="EP165">
            <v>18527.94529</v>
          </cell>
          <cell r="EQ165">
            <v>18631.459169999998</v>
          </cell>
          <cell r="ER165">
            <v>19792.480609999999</v>
          </cell>
          <cell r="ES165">
            <v>21390.485909999999</v>
          </cell>
          <cell r="ET165">
            <v>22887.13351</v>
          </cell>
          <cell r="EU165">
            <v>25119.491620000001</v>
          </cell>
          <cell r="EV165">
            <v>26434.845819999999</v>
          </cell>
          <cell r="EW165">
            <v>25056.60008</v>
          </cell>
          <cell r="EX165">
            <v>26036.87643</v>
          </cell>
          <cell r="EY165">
            <v>26028.312720000002</v>
          </cell>
          <cell r="EZ165">
            <v>26525.605459999999</v>
          </cell>
          <cell r="FA165">
            <v>26771.666929999999</v>
          </cell>
          <cell r="FB165">
            <v>27334.583859999999</v>
          </cell>
          <cell r="FC165">
            <v>28268.826239999999</v>
          </cell>
          <cell r="FD165">
            <v>28602.60814</v>
          </cell>
          <cell r="FE165">
            <v>29516.499640000002</v>
          </cell>
          <cell r="FF165">
            <v>30556.82948</v>
          </cell>
          <cell r="FG165">
            <v>31112.82476</v>
          </cell>
          <cell r="FH165">
            <v>29801.09302</v>
          </cell>
          <cell r="FI165">
            <v>30690.485519999998</v>
          </cell>
          <cell r="FJ165">
            <v>1</v>
          </cell>
          <cell r="FK165">
            <v>0.96399999999999997</v>
          </cell>
          <cell r="FL165">
            <v>0.96399999999999997</v>
          </cell>
          <cell r="FM165">
            <v>0.96799999999999997</v>
          </cell>
          <cell r="FN165">
            <v>0.96699999999999997</v>
          </cell>
          <cell r="FO165">
            <v>0.96599999999999997</v>
          </cell>
          <cell r="FP165">
            <v>0.97</v>
          </cell>
          <cell r="FQ165">
            <v>0.97299999999999998</v>
          </cell>
          <cell r="FR165">
            <v>0.97499999999999998</v>
          </cell>
          <cell r="FS165">
            <v>0.97899999999999998</v>
          </cell>
          <cell r="FT165">
            <v>0.98199999999999998</v>
          </cell>
          <cell r="FU165">
            <v>0.98499999999999999</v>
          </cell>
          <cell r="FV165">
            <v>0.98699999999999999</v>
          </cell>
          <cell r="FW165">
            <v>0.98599999999999999</v>
          </cell>
          <cell r="FX165">
            <v>0.98699999999999999</v>
          </cell>
          <cell r="FY165">
            <v>0.98599999999999999</v>
          </cell>
          <cell r="FZ165">
            <v>0.98699999999999999</v>
          </cell>
          <cell r="GA165">
            <v>0.99</v>
          </cell>
          <cell r="GB165">
            <v>0.99199999999999999</v>
          </cell>
          <cell r="GC165">
            <v>0.996</v>
          </cell>
          <cell r="GD165">
            <v>0.99399999999999999</v>
          </cell>
          <cell r="GE165">
            <v>0.99299999999999999</v>
          </cell>
          <cell r="GF165">
            <v>0.98899999999999999</v>
          </cell>
          <cell r="GG165">
            <v>0.98899999999999999</v>
          </cell>
          <cell r="GH165">
            <v>0.99</v>
          </cell>
          <cell r="GI165">
            <v>0.98899999999999999</v>
          </cell>
          <cell r="GJ165">
            <v>0.99099999999999999</v>
          </cell>
          <cell r="GK165">
            <v>0.99</v>
          </cell>
          <cell r="GL165">
            <v>0.99099999999999999</v>
          </cell>
          <cell r="GM165">
            <v>0.99099999999999999</v>
          </cell>
          <cell r="GN165">
            <v>0.99299999999999999</v>
          </cell>
          <cell r="GO165">
            <v>0.99399999999999999</v>
          </cell>
          <cell r="GP165">
            <v>0.999</v>
          </cell>
          <cell r="GQ165">
            <v>0.67871380400000003</v>
          </cell>
          <cell r="GR165">
            <v>0.67658942300000002</v>
          </cell>
          <cell r="GS165">
            <v>0.68154125700000001</v>
          </cell>
          <cell r="GT165">
            <v>0.68873580499999998</v>
          </cell>
          <cell r="GU165">
            <v>0.69728082800000002</v>
          </cell>
          <cell r="GV165">
            <v>0.70763527199999998</v>
          </cell>
          <cell r="GW165">
            <v>0.718829995</v>
          </cell>
          <cell r="GX165">
            <v>0.72705718699999999</v>
          </cell>
          <cell r="GY165">
            <v>0.73886982999999995</v>
          </cell>
          <cell r="GZ165">
            <v>0.74655522699999999</v>
          </cell>
          <cell r="HA165">
            <v>0.755957455</v>
          </cell>
          <cell r="HB165">
            <v>0.76376834000000005</v>
          </cell>
          <cell r="HC165">
            <v>0.772042271</v>
          </cell>
          <cell r="HD165">
            <v>0.77736709800000003</v>
          </cell>
          <cell r="HE165">
            <v>0.78657169900000001</v>
          </cell>
          <cell r="HF165">
            <v>0.79572328999999997</v>
          </cell>
          <cell r="HG165">
            <v>0.80623373799999998</v>
          </cell>
          <cell r="HH165">
            <v>0.81744565700000005</v>
          </cell>
          <cell r="HI165">
            <v>0.82740918900000004</v>
          </cell>
          <cell r="HJ165">
            <v>0.82905859599999998</v>
          </cell>
          <cell r="HK165">
            <v>0.83503666499999996</v>
          </cell>
          <cell r="HL165">
            <v>0.83778860600000005</v>
          </cell>
          <cell r="HM165">
            <v>0.83817528299999999</v>
          </cell>
          <cell r="HN165">
            <v>0.84130183999999997</v>
          </cell>
          <cell r="HO165">
            <v>0.84242117000000005</v>
          </cell>
          <cell r="HP165">
            <v>0.84541909999999998</v>
          </cell>
          <cell r="HQ165">
            <v>0.84787574399999999</v>
          </cell>
          <cell r="HR165">
            <v>0.85030505000000001</v>
          </cell>
          <cell r="HS165">
            <v>0.85320577399999997</v>
          </cell>
          <cell r="HT165">
            <v>0.85801693899999998</v>
          </cell>
          <cell r="HU165">
            <v>0.85287122299999996</v>
          </cell>
          <cell r="HV165">
            <v>0.84650235699999998</v>
          </cell>
          <cell r="HW165">
            <v>75.379800000000003</v>
          </cell>
          <cell r="HX165">
            <v>75.253699999999995</v>
          </cell>
          <cell r="HY165">
            <v>75.865399999999994</v>
          </cell>
          <cell r="HZ165">
            <v>76.141400000000004</v>
          </cell>
          <cell r="IA165">
            <v>76.467500000000001</v>
          </cell>
          <cell r="IB165">
            <v>76.287099999999995</v>
          </cell>
          <cell r="IC165">
            <v>76.785200000000003</v>
          </cell>
          <cell r="ID165">
            <v>76.666499999999999</v>
          </cell>
          <cell r="IE165">
            <v>76.738699999999994</v>
          </cell>
          <cell r="IF165">
            <v>77.100999999999999</v>
          </cell>
          <cell r="IG165">
            <v>77.297300000000007</v>
          </cell>
          <cell r="IH165">
            <v>77.655199999999994</v>
          </cell>
          <cell r="II165">
            <v>77.692800000000005</v>
          </cell>
          <cell r="IJ165">
            <v>77.789900000000003</v>
          </cell>
          <cell r="IK165">
            <v>78.022900000000007</v>
          </cell>
          <cell r="IL165">
            <v>78.082800000000006</v>
          </cell>
          <cell r="IM165">
            <v>78.374300000000005</v>
          </cell>
          <cell r="IN165">
            <v>78.347099999999998</v>
          </cell>
          <cell r="IO165">
            <v>78.857299999999995</v>
          </cell>
          <cell r="IP165">
            <v>78.959199999999996</v>
          </cell>
          <cell r="IQ165">
            <v>79.157399999999996</v>
          </cell>
          <cell r="IR165">
            <v>79.667699999999996</v>
          </cell>
          <cell r="IS165">
            <v>79.753299999999996</v>
          </cell>
          <cell r="IT165">
            <v>79.978300000000004</v>
          </cell>
          <cell r="IU165">
            <v>80.310199999999995</v>
          </cell>
          <cell r="IV165">
            <v>80.108000000000004</v>
          </cell>
          <cell r="IW165">
            <v>80.546999999999997</v>
          </cell>
          <cell r="IX165">
            <v>80.571899999999999</v>
          </cell>
          <cell r="IY165">
            <v>80.604200000000006</v>
          </cell>
          <cell r="IZ165">
            <v>81.009699999999995</v>
          </cell>
          <cell r="JA165">
            <v>80.359800000000007</v>
          </cell>
          <cell r="JB165">
            <v>78.430700000000002</v>
          </cell>
          <cell r="JC165">
            <v>11.616049309999999</v>
          </cell>
          <cell r="JD165">
            <v>11.711421039999999</v>
          </cell>
          <cell r="JE165">
            <v>11.807575809999999</v>
          </cell>
          <cell r="JF165">
            <v>11.90452003</v>
          </cell>
          <cell r="JG165">
            <v>12.002260209999999</v>
          </cell>
          <cell r="JH165">
            <v>12.217459679999999</v>
          </cell>
          <cell r="JI165">
            <v>12.367770200000001</v>
          </cell>
          <cell r="JJ165">
            <v>12.457360270000001</v>
          </cell>
          <cell r="JK165">
            <v>12.994730000000001</v>
          </cell>
          <cell r="JL165">
            <v>13.147609709999999</v>
          </cell>
          <cell r="JM165">
            <v>13.35280991</v>
          </cell>
          <cell r="JN165">
            <v>13.353580470000001</v>
          </cell>
          <cell r="JO165">
            <v>13.68002033</v>
          </cell>
          <cell r="JP165">
            <v>13.895250320000001</v>
          </cell>
          <cell r="JQ165">
            <v>14.16353035</v>
          </cell>
          <cell r="JR165">
            <v>14.49293041</v>
          </cell>
          <cell r="JS165">
            <v>14.858050349999999</v>
          </cell>
          <cell r="JT165">
            <v>15.274820330000001</v>
          </cell>
          <cell r="JU165">
            <v>15.53304958</v>
          </cell>
          <cell r="JV165">
            <v>15.63996983</v>
          </cell>
          <cell r="JW165">
            <v>15.639049529999999</v>
          </cell>
          <cell r="JX165">
            <v>15.563770290000001</v>
          </cell>
          <cell r="JY165">
            <v>15.550129889999999</v>
          </cell>
          <cell r="JZ165">
            <v>15.53318977</v>
          </cell>
          <cell r="KA165">
            <v>15.372420310000001</v>
          </cell>
          <cell r="KB165">
            <v>15.225879669999999</v>
          </cell>
          <cell r="KC165">
            <v>15.02624035</v>
          </cell>
          <cell r="KD165">
            <v>14.99228001</v>
          </cell>
          <cell r="KE165">
            <v>14.97922039</v>
          </cell>
          <cell r="KF165">
            <v>15.018879889999999</v>
          </cell>
          <cell r="KG165">
            <v>15.018879889999999</v>
          </cell>
          <cell r="KH165">
            <v>15.018879889999999</v>
          </cell>
          <cell r="KI165">
            <v>6.0491049319999997</v>
          </cell>
          <cell r="KJ165">
            <v>6.406469822</v>
          </cell>
          <cell r="KK165">
            <v>6.7849468709999998</v>
          </cell>
          <cell r="KL165">
            <v>7.1634239199999996</v>
          </cell>
          <cell r="KM165">
            <v>7.5419009690000003</v>
          </cell>
          <cell r="KN165">
            <v>7.920378017</v>
          </cell>
          <cell r="KO165">
            <v>8.2988550659999998</v>
          </cell>
          <cell r="KP165">
            <v>8.6773321150000005</v>
          </cell>
          <cell r="KQ165">
            <v>9.0558091639999994</v>
          </cell>
          <cell r="KR165">
            <v>9.434286213</v>
          </cell>
          <cell r="KS165">
            <v>9.8127632620000007</v>
          </cell>
          <cell r="KT165">
            <v>10.19124031</v>
          </cell>
          <cell r="KU165">
            <v>10.403236290000001</v>
          </cell>
          <cell r="KV165">
            <v>10.615232280000001</v>
          </cell>
          <cell r="KW165">
            <v>10.82722826</v>
          </cell>
          <cell r="KX165">
            <v>11.039224239999999</v>
          </cell>
          <cell r="KY165">
            <v>11.251220229999999</v>
          </cell>
          <cell r="KZ165">
            <v>11.463216210000001</v>
          </cell>
          <cell r="LA165">
            <v>11.67521219</v>
          </cell>
          <cell r="LB165">
            <v>11.88720818</v>
          </cell>
          <cell r="LC165">
            <v>12.099204159999999</v>
          </cell>
          <cell r="LD165">
            <v>12.31120014</v>
          </cell>
          <cell r="LE165">
            <v>12.20839024</v>
          </cell>
          <cell r="LF165">
            <v>12.270660400000001</v>
          </cell>
          <cell r="LG165">
            <v>12.286319730000001</v>
          </cell>
          <cell r="LH165">
            <v>12.51688957</v>
          </cell>
          <cell r="LI165">
            <v>12.619589810000001</v>
          </cell>
          <cell r="LJ165">
            <v>12.69151974</v>
          </cell>
          <cell r="LK165">
            <v>12.81052017</v>
          </cell>
          <cell r="LL165">
            <v>12.868000029999999</v>
          </cell>
          <cell r="LM165">
            <v>12.868000029999999</v>
          </cell>
          <cell r="LN165">
            <v>12.868000029999999</v>
          </cell>
          <cell r="LO165">
            <v>12805.578589999999</v>
          </cell>
          <cell r="LP165">
            <v>10867.11745</v>
          </cell>
          <cell r="LQ165">
            <v>10012.455319999999</v>
          </cell>
          <cell r="LR165">
            <v>9970.7500149999996</v>
          </cell>
          <cell r="LS165">
            <v>10173.516879999999</v>
          </cell>
          <cell r="LT165">
            <v>10974.868570000001</v>
          </cell>
          <cell r="LU165">
            <v>11528.5826</v>
          </cell>
          <cell r="LV165">
            <v>12224.254129999999</v>
          </cell>
          <cell r="LW165">
            <v>12496.70645</v>
          </cell>
          <cell r="LX165">
            <v>12452.380740000001</v>
          </cell>
          <cell r="LY165">
            <v>12904.61297</v>
          </cell>
          <cell r="LZ165">
            <v>13312.6829</v>
          </cell>
          <cell r="MA165">
            <v>13927.83857</v>
          </cell>
          <cell r="MB165">
            <v>14001.79673</v>
          </cell>
          <cell r="MC165">
            <v>14838.306500000001</v>
          </cell>
          <cell r="MD165">
            <v>15789.83718</v>
          </cell>
          <cell r="ME165">
            <v>16789.022550000002</v>
          </cell>
          <cell r="MF165">
            <v>18477.197359999998</v>
          </cell>
          <cell r="MG165">
            <v>19446.270100000002</v>
          </cell>
          <cell r="MH165">
            <v>18647.7382</v>
          </cell>
          <cell r="MI165">
            <v>19613.326969999998</v>
          </cell>
          <cell r="MJ165">
            <v>19101.918819999999</v>
          </cell>
          <cell r="MK165">
            <v>19551.01727</v>
          </cell>
          <cell r="ML165">
            <v>20110.72696</v>
          </cell>
          <cell r="MM165">
            <v>20426.628970000002</v>
          </cell>
          <cell r="MN165">
            <v>21530.887650000001</v>
          </cell>
          <cell r="MO165">
            <v>21957.116969999999</v>
          </cell>
          <cell r="MP165">
            <v>22733.05041</v>
          </cell>
          <cell r="MQ165">
            <v>23407.95911</v>
          </cell>
          <cell r="MR165">
            <v>24234.68837</v>
          </cell>
          <cell r="MS165">
            <v>23339.847470000001</v>
          </cell>
          <cell r="MT165">
            <v>24848.667969999999</v>
          </cell>
          <cell r="MU165">
            <v>0.70415451100000004</v>
          </cell>
          <cell r="MV165">
            <v>0.70191811199999998</v>
          </cell>
          <cell r="MW165">
            <v>0.70422569999999995</v>
          </cell>
          <cell r="MX165">
            <v>0.71197909999999998</v>
          </cell>
          <cell r="MY165">
            <v>0.72211344700000002</v>
          </cell>
          <cell r="MZ165">
            <v>0.72963735399999996</v>
          </cell>
          <cell r="NA165">
            <v>0.73876721700000003</v>
          </cell>
          <cell r="NB165">
            <v>0.745632709</v>
          </cell>
          <cell r="NC165">
            <v>0.75472492099999999</v>
          </cell>
          <cell r="ND165">
            <v>0.75986301700000003</v>
          </cell>
          <cell r="NE165">
            <v>0.76759718799999999</v>
          </cell>
          <cell r="NF165">
            <v>0.77374793799999997</v>
          </cell>
          <cell r="NG165">
            <v>0.78287343600000003</v>
          </cell>
          <cell r="NH165">
            <v>0.78798103799999997</v>
          </cell>
          <cell r="NI165">
            <v>0.79792269699999996</v>
          </cell>
          <cell r="NJ165">
            <v>0.80620418500000002</v>
          </cell>
          <cell r="NK165">
            <v>0.81444434200000004</v>
          </cell>
          <cell r="NL165">
            <v>0.82431088100000005</v>
          </cell>
          <cell r="NM165">
            <v>0.83106337399999997</v>
          </cell>
          <cell r="NN165">
            <v>0.83415832199999995</v>
          </cell>
          <cell r="NO165">
            <v>0.84106319299999999</v>
          </cell>
          <cell r="NP165">
            <v>0.84707447499999999</v>
          </cell>
          <cell r="NQ165">
            <v>0.84756709900000005</v>
          </cell>
          <cell r="NR165">
            <v>0.85020527899999998</v>
          </cell>
          <cell r="NS165">
            <v>0.85200227299999998</v>
          </cell>
          <cell r="NT165">
            <v>0.85301720700000006</v>
          </cell>
          <cell r="NU165">
            <v>0.856247914</v>
          </cell>
          <cell r="NV165">
            <v>0.857603224</v>
          </cell>
          <cell r="NW165">
            <v>0.86076014199999995</v>
          </cell>
          <cell r="NX165">
            <v>0.86392533500000002</v>
          </cell>
          <cell r="NY165">
            <v>0.85825771100000003</v>
          </cell>
          <cell r="NZ165">
            <v>0.84772363799999995</v>
          </cell>
          <cell r="OA165">
            <v>66.518299999999996</v>
          </cell>
          <cell r="OB165">
            <v>66.779600000000002</v>
          </cell>
          <cell r="OC165">
            <v>67.060599999999994</v>
          </cell>
          <cell r="OD165">
            <v>67.737300000000005</v>
          </cell>
          <cell r="OE165">
            <v>68.251999999999995</v>
          </cell>
          <cell r="OF165">
            <v>68.262699999999995</v>
          </cell>
          <cell r="OG165">
            <v>68.712599999999995</v>
          </cell>
          <cell r="OH165">
            <v>68.717500000000001</v>
          </cell>
          <cell r="OI165">
            <v>68.4559</v>
          </cell>
          <cell r="OJ165">
            <v>68.846199999999996</v>
          </cell>
          <cell r="OK165">
            <v>68.998699999999999</v>
          </cell>
          <cell r="OL165">
            <v>69.471999999999994</v>
          </cell>
          <cell r="OM165">
            <v>69.790000000000006</v>
          </cell>
          <cell r="ON165">
            <v>69.807599999999994</v>
          </cell>
          <cell r="OO165">
            <v>70.3279</v>
          </cell>
          <cell r="OP165">
            <v>70.182500000000005</v>
          </cell>
          <cell r="OQ165">
            <v>70.408900000000003</v>
          </cell>
          <cell r="OR165">
            <v>70.581199999999995</v>
          </cell>
          <cell r="OS165">
            <v>70.826899999999995</v>
          </cell>
          <cell r="OT165">
            <v>71.385999999999996</v>
          </cell>
          <cell r="OU165">
            <v>71.736000000000004</v>
          </cell>
          <cell r="OV165">
            <v>72.257000000000005</v>
          </cell>
          <cell r="OW165">
            <v>72.483800000000002</v>
          </cell>
          <cell r="OX165">
            <v>72.906400000000005</v>
          </cell>
          <cell r="OY165">
            <v>73.245199999999997</v>
          </cell>
          <cell r="OZ165">
            <v>73.088499999999996</v>
          </cell>
          <cell r="PA165">
            <v>73.743399999999994</v>
          </cell>
          <cell r="PB165">
            <v>73.754099999999994</v>
          </cell>
          <cell r="PC165">
            <v>73.831500000000005</v>
          </cell>
          <cell r="PD165">
            <v>74.264499999999998</v>
          </cell>
          <cell r="PE165">
            <v>73.595399999999998</v>
          </cell>
          <cell r="PF165">
            <v>71.494799999999998</v>
          </cell>
          <cell r="PG165">
            <v>11.46228062</v>
          </cell>
          <cell r="PH165">
            <v>11.53843328</v>
          </cell>
          <cell r="PI165">
            <v>11.61509189</v>
          </cell>
          <cell r="PJ165">
            <v>11.69225979</v>
          </cell>
          <cell r="PK165">
            <v>11.76994038</v>
          </cell>
          <cell r="PL165">
            <v>11.880649569999999</v>
          </cell>
          <cell r="PM165">
            <v>12.10935974</v>
          </cell>
          <cell r="PN165">
            <v>12.193050380000001</v>
          </cell>
          <cell r="PO165">
            <v>12.75290966</v>
          </cell>
          <cell r="PP165">
            <v>12.86888027</v>
          </cell>
          <cell r="PQ165">
            <v>13.146780010000001</v>
          </cell>
          <cell r="PR165">
            <v>13.084930419999999</v>
          </cell>
          <cell r="PS165">
            <v>13.36427975</v>
          </cell>
          <cell r="PT165">
            <v>13.5571804</v>
          </cell>
          <cell r="PU165">
            <v>13.71339989</v>
          </cell>
          <cell r="PV165">
            <v>13.92175007</v>
          </cell>
          <cell r="PW165">
            <v>14.01356983</v>
          </cell>
          <cell r="PX165">
            <v>14.2051897</v>
          </cell>
          <cell r="PY165">
            <v>14.236920359999999</v>
          </cell>
          <cell r="PZ165">
            <v>14.27626038</v>
          </cell>
          <cell r="QA165">
            <v>14.37005997</v>
          </cell>
          <cell r="QB165">
            <v>14.35494995</v>
          </cell>
          <cell r="QC165">
            <v>14.373530390000001</v>
          </cell>
          <cell r="QD165">
            <v>14.35521984</v>
          </cell>
          <cell r="QE165">
            <v>14.257729530000001</v>
          </cell>
          <cell r="QF165">
            <v>14.151499749999999</v>
          </cell>
          <cell r="QG165">
            <v>14.05889034</v>
          </cell>
          <cell r="QH165">
            <v>14.004650120000001</v>
          </cell>
          <cell r="QI165">
            <v>14.004899979999999</v>
          </cell>
          <cell r="QJ165">
            <v>14.03100014</v>
          </cell>
          <cell r="QK165">
            <v>14.03100014</v>
          </cell>
          <cell r="QL165">
            <v>14.03100014</v>
          </cell>
          <cell r="QM165">
            <v>7.7591326589999996</v>
          </cell>
          <cell r="QN165">
            <v>7.9877099989999998</v>
          </cell>
          <cell r="QO165">
            <v>8.22302103</v>
          </cell>
          <cell r="QP165">
            <v>8.4583320620000002</v>
          </cell>
          <cell r="QQ165">
            <v>8.6936430930000004</v>
          </cell>
          <cell r="QR165">
            <v>8.9289541240000005</v>
          </cell>
          <cell r="QS165">
            <v>9.1642651560000008</v>
          </cell>
          <cell r="QT165">
            <v>9.3995761869999992</v>
          </cell>
          <cell r="QU165">
            <v>9.6348872179999994</v>
          </cell>
          <cell r="QV165">
            <v>9.8701982499999996</v>
          </cell>
          <cell r="QW165">
            <v>10.10550928</v>
          </cell>
          <cell r="QX165">
            <v>10.34082031</v>
          </cell>
          <cell r="QY165">
            <v>10.5771883</v>
          </cell>
          <cell r="QZ165">
            <v>10.813556289999999</v>
          </cell>
          <cell r="RA165">
            <v>11.049924280000001</v>
          </cell>
          <cell r="RB165">
            <v>11.286292270000001</v>
          </cell>
          <cell r="RC165">
            <v>11.52266026</v>
          </cell>
          <cell r="RD165">
            <v>11.759028239999999</v>
          </cell>
          <cell r="RE165">
            <v>11.995396230000001</v>
          </cell>
          <cell r="RF165">
            <v>12.231764220000001</v>
          </cell>
          <cell r="RG165">
            <v>12.46813221</v>
          </cell>
          <cell r="RH165">
            <v>12.7045002</v>
          </cell>
          <cell r="RI165">
            <v>12.56204033</v>
          </cell>
          <cell r="RJ165">
            <v>12.62932968</v>
          </cell>
          <cell r="RK165">
            <v>12.615610119999999</v>
          </cell>
          <cell r="RL165">
            <v>12.77101994</v>
          </cell>
          <cell r="RM165">
            <v>12.811989779999999</v>
          </cell>
          <cell r="RN165">
            <v>12.84747028</v>
          </cell>
          <cell r="RO165">
            <v>12.92673969</v>
          </cell>
          <cell r="RP165">
            <v>12.958559989999999</v>
          </cell>
          <cell r="RQ165">
            <v>12.958559989999999</v>
          </cell>
          <cell r="RR165">
            <v>12.958559989999999</v>
          </cell>
          <cell r="RS165">
            <v>20266.112239999999</v>
          </cell>
          <cell r="RT165">
            <v>17180.695790000002</v>
          </cell>
          <cell r="RU165">
            <v>16100.8925</v>
          </cell>
          <cell r="RV165">
            <v>16322.75297</v>
          </cell>
          <cell r="RW165">
            <v>17707.755069999999</v>
          </cell>
          <cell r="RX165">
            <v>18982.13463</v>
          </cell>
          <cell r="RY165">
            <v>19602.882030000001</v>
          </cell>
          <cell r="RZ165">
            <v>20885.5952</v>
          </cell>
          <cell r="SA165">
            <v>21594.396980000001</v>
          </cell>
          <cell r="SB165">
            <v>21189.70451</v>
          </cell>
          <cell r="SC165">
            <v>21765.977610000002</v>
          </cell>
          <cell r="SD165">
            <v>22495.650229999999</v>
          </cell>
          <cell r="SE165">
            <v>23397.50704</v>
          </cell>
          <cell r="SF165">
            <v>23531.8701</v>
          </cell>
          <cell r="SG165">
            <v>25034.840970000001</v>
          </cell>
          <cell r="SH165">
            <v>27314.493259999999</v>
          </cell>
          <cell r="SI165">
            <v>29335.087500000001</v>
          </cell>
          <cell r="SJ165">
            <v>32140.333019999998</v>
          </cell>
          <cell r="SK165">
            <v>33819.042750000001</v>
          </cell>
          <cell r="SL165">
            <v>31823.977180000002</v>
          </cell>
          <cell r="SM165">
            <v>32814.591209999999</v>
          </cell>
          <cell r="SN165">
            <v>33331.047659999997</v>
          </cell>
          <cell r="SO165">
            <v>33872.812180000001</v>
          </cell>
          <cell r="SP165">
            <v>33783.948609999999</v>
          </cell>
          <cell r="SQ165">
            <v>34603.244590000002</v>
          </cell>
          <cell r="SR165">
            <v>35353.045989999999</v>
          </cell>
          <cell r="SS165">
            <v>35582.801679999997</v>
          </cell>
          <cell r="ST165">
            <v>36635.526489999997</v>
          </cell>
          <cell r="SU165">
            <v>38053.464169999999</v>
          </cell>
          <cell r="SV165">
            <v>38321.042029999997</v>
          </cell>
          <cell r="SW165">
            <v>36571.106639999998</v>
          </cell>
          <cell r="SX165">
            <v>36813.100189999997</v>
          </cell>
          <cell r="SY165">
            <v>0.78800000000000003</v>
          </cell>
          <cell r="SZ165">
            <v>0.79300000000000004</v>
          </cell>
          <cell r="TA165">
            <v>0.79300000000000004</v>
          </cell>
          <cell r="TB165">
            <v>0.79700000000000004</v>
          </cell>
          <cell r="TC165">
            <v>0.79100000000000004</v>
          </cell>
          <cell r="TD165">
            <v>0.79400000000000004</v>
          </cell>
          <cell r="TE165">
            <v>0.79900000000000004</v>
          </cell>
          <cell r="TF165">
            <v>0.80500000000000005</v>
          </cell>
          <cell r="TG165">
            <v>0.80700000000000005</v>
          </cell>
          <cell r="TH165">
            <v>0.81</v>
          </cell>
          <cell r="TI165">
            <v>0.81200000000000006</v>
          </cell>
          <cell r="TJ165">
            <v>0.80300000000000005</v>
          </cell>
          <cell r="TK165">
            <v>6.052087642</v>
          </cell>
          <cell r="TL165">
            <v>5.994899856</v>
          </cell>
          <cell r="TM165">
            <v>6.0367006329999997</v>
          </cell>
          <cell r="TN165">
            <v>5.8879687159999996</v>
          </cell>
          <cell r="TO165">
            <v>6.7110325560000001</v>
          </cell>
          <cell r="TP165">
            <v>6.5653527690000004</v>
          </cell>
          <cell r="TQ165">
            <v>6.2547359050000004</v>
          </cell>
          <cell r="TR165">
            <v>5.817629513</v>
          </cell>
          <cell r="TS165">
            <v>5.9075220589999997</v>
          </cell>
          <cell r="TT165">
            <v>5.9309274519999997</v>
          </cell>
          <cell r="TU165">
            <v>5.1778903429999996</v>
          </cell>
          <cell r="TV165">
            <v>5.168764951</v>
          </cell>
          <cell r="TW165">
            <v>6.19047619</v>
          </cell>
          <cell r="TX165">
            <v>6.0426540280000003</v>
          </cell>
          <cell r="TY165">
            <v>6.153846154</v>
          </cell>
          <cell r="TZ165">
            <v>6.0141509429999997</v>
          </cell>
          <cell r="UA165">
            <v>6.8315665489999997</v>
          </cell>
          <cell r="UB165">
            <v>6.6980023500000003</v>
          </cell>
          <cell r="UC165">
            <v>6.4402810300000004</v>
          </cell>
          <cell r="UD165">
            <v>5.9579439250000004</v>
          </cell>
          <cell r="UE165">
            <v>6.0535506400000001</v>
          </cell>
          <cell r="UF165">
            <v>6.0324825989999997</v>
          </cell>
          <cell r="UG165">
            <v>5.2508751460000003</v>
          </cell>
          <cell r="UH165">
            <v>5.3066037740000001</v>
          </cell>
          <cell r="UI165">
            <v>5.3258929249999998</v>
          </cell>
          <cell r="UJ165">
            <v>4.9894995690000004</v>
          </cell>
          <cell r="UK165">
            <v>5.2643918989999996</v>
          </cell>
          <cell r="UL165">
            <v>5.0993361469999998</v>
          </cell>
          <cell r="UM165">
            <v>5.2535476680000004</v>
          </cell>
          <cell r="UN165">
            <v>5.0352683069999999</v>
          </cell>
          <cell r="UO165">
            <v>5.0084977149999999</v>
          </cell>
          <cell r="UP165">
            <v>4.5666885380000002</v>
          </cell>
          <cell r="UQ165">
            <v>4.8363661770000004</v>
          </cell>
          <cell r="UR165">
            <v>4.9065823550000003</v>
          </cell>
          <cell r="US165">
            <v>4.7202110289999997</v>
          </cell>
          <cell r="UT165">
            <v>4.692834854</v>
          </cell>
          <cell r="UU165">
            <v>1.5055400000000001</v>
          </cell>
          <cell r="UV165">
            <v>1.5383199999999999</v>
          </cell>
          <cell r="UW165">
            <v>1.5376700000000001</v>
          </cell>
          <cell r="UX165">
            <v>1.4049799999999999</v>
          </cell>
          <cell r="UY165">
            <v>1.63276</v>
          </cell>
          <cell r="UZ165">
            <v>1.4139999999999999</v>
          </cell>
          <cell r="VA165">
            <v>1.43804</v>
          </cell>
          <cell r="VB165">
            <v>1.55613</v>
          </cell>
          <cell r="VC165">
            <v>1.55613</v>
          </cell>
          <cell r="VD165">
            <v>1.55613</v>
          </cell>
          <cell r="VE165">
            <v>1.7479199999999999</v>
          </cell>
          <cell r="VF165">
            <v>1.7479199999999999</v>
          </cell>
          <cell r="VG165">
            <v>11.32483</v>
          </cell>
          <cell r="VH165">
            <v>11.45688</v>
          </cell>
          <cell r="VI165">
            <v>11.30804</v>
          </cell>
          <cell r="VJ165">
            <v>11.15959</v>
          </cell>
          <cell r="VK165">
            <v>13.246790000000001</v>
          </cell>
          <cell r="VL165">
            <v>13.246790000000001</v>
          </cell>
          <cell r="VM165">
            <v>12.31767</v>
          </cell>
          <cell r="VN165">
            <v>11.330069999999999</v>
          </cell>
          <cell r="VO165">
            <v>11.330069999999999</v>
          </cell>
          <cell r="VP165">
            <v>11.330069999999999</v>
          </cell>
          <cell r="VQ165">
            <v>9.0655400000000004</v>
          </cell>
          <cell r="VR165">
            <v>9.0655400000000004</v>
          </cell>
          <cell r="VS165">
            <v>45</v>
          </cell>
          <cell r="VT165">
            <v>0.27700000000000002</v>
          </cell>
          <cell r="VU165">
            <v>0.28199999999999997</v>
          </cell>
          <cell r="VV165">
            <v>0.27300000000000002</v>
          </cell>
          <cell r="VW165">
            <v>0.26300000000000001</v>
          </cell>
          <cell r="VX165">
            <v>0.255</v>
          </cell>
          <cell r="VY165">
            <v>0.24199999999999999</v>
          </cell>
          <cell r="VZ165">
            <v>0.23499999999999999</v>
          </cell>
          <cell r="WA165">
            <v>0.23</v>
          </cell>
          <cell r="WB165">
            <v>0.22500000000000001</v>
          </cell>
          <cell r="WC165">
            <v>0.22900000000000001</v>
          </cell>
          <cell r="WD165">
            <v>0.215</v>
          </cell>
          <cell r="WE165">
            <v>0.20699999999999999</v>
          </cell>
          <cell r="WF165">
            <v>0.19</v>
          </cell>
          <cell r="WG165">
            <v>0.182</v>
          </cell>
          <cell r="WH165">
            <v>0.191</v>
          </cell>
          <cell r="WI165">
            <v>0.192</v>
          </cell>
          <cell r="WJ165">
            <v>0.18</v>
          </cell>
          <cell r="WK165">
            <v>0.182</v>
          </cell>
          <cell r="WL165">
            <v>0.184</v>
          </cell>
          <cell r="WM165">
            <v>0.192</v>
          </cell>
          <cell r="WN165">
            <v>0.20300000000000001</v>
          </cell>
          <cell r="WO165">
            <v>0.2</v>
          </cell>
          <cell r="WP165">
            <v>0.186</v>
          </cell>
          <cell r="WQ165">
            <v>0.186</v>
          </cell>
          <cell r="WR165">
            <v>0.189</v>
          </cell>
          <cell r="WS165">
            <v>0.191</v>
          </cell>
          <cell r="WT165">
            <v>0.192</v>
          </cell>
          <cell r="WU165">
            <v>0.193</v>
          </cell>
          <cell r="WV165">
            <v>0.19400000000000001</v>
          </cell>
          <cell r="WW165">
            <v>0.19400000000000001</v>
          </cell>
          <cell r="WX165">
            <v>0.184</v>
          </cell>
          <cell r="WY165">
            <v>0.18</v>
          </cell>
          <cell r="WZ165">
            <v>12</v>
          </cell>
          <cell r="XA165">
            <v>12</v>
          </cell>
          <cell r="XB165">
            <v>11</v>
          </cell>
          <cell r="XC165">
            <v>10</v>
          </cell>
          <cell r="XD165">
            <v>10</v>
          </cell>
          <cell r="XE165">
            <v>9</v>
          </cell>
          <cell r="XF165">
            <v>9</v>
          </cell>
          <cell r="XG165">
            <v>9</v>
          </cell>
          <cell r="XH165">
            <v>9</v>
          </cell>
          <cell r="XI165">
            <v>8</v>
          </cell>
          <cell r="XJ165">
            <v>8</v>
          </cell>
          <cell r="XK165">
            <v>8</v>
          </cell>
          <cell r="XL165">
            <v>7</v>
          </cell>
          <cell r="XM165">
            <v>7</v>
          </cell>
          <cell r="XN165">
            <v>7</v>
          </cell>
          <cell r="XO165">
            <v>7</v>
          </cell>
          <cell r="XP165">
            <v>6</v>
          </cell>
          <cell r="XQ165">
            <v>7</v>
          </cell>
          <cell r="XR165">
            <v>6</v>
          </cell>
          <cell r="XS165">
            <v>6</v>
          </cell>
          <cell r="XT165">
            <v>6</v>
          </cell>
          <cell r="XU165">
            <v>6</v>
          </cell>
          <cell r="XV165">
            <v>6</v>
          </cell>
          <cell r="XW165">
            <v>6</v>
          </cell>
          <cell r="XX165">
            <v>5</v>
          </cell>
          <cell r="XY165">
            <v>6</v>
          </cell>
          <cell r="XZ165">
            <v>6</v>
          </cell>
          <cell r="YA165">
            <v>5</v>
          </cell>
          <cell r="YB165">
            <v>5</v>
          </cell>
          <cell r="YC165">
            <v>5</v>
          </cell>
          <cell r="YD165">
            <v>5</v>
          </cell>
          <cell r="YE165">
            <v>5</v>
          </cell>
          <cell r="YF165">
            <v>42.908999999999999</v>
          </cell>
          <cell r="YG165">
            <v>46.707999999999998</v>
          </cell>
          <cell r="YH165">
            <v>45.612000000000002</v>
          </cell>
          <cell r="YI165">
            <v>44.073</v>
          </cell>
          <cell r="YJ165">
            <v>37.457000000000001</v>
          </cell>
          <cell r="YK165">
            <v>32.244</v>
          </cell>
          <cell r="YL165">
            <v>30.138000000000002</v>
          </cell>
          <cell r="YM165">
            <v>28.488</v>
          </cell>
          <cell r="YN165">
            <v>26.731999999999999</v>
          </cell>
          <cell r="YO165">
            <v>25.234000000000002</v>
          </cell>
          <cell r="YP165">
            <v>23.489000000000001</v>
          </cell>
          <cell r="YQ165">
            <v>21.181000000000001</v>
          </cell>
          <cell r="YR165">
            <v>20.856000000000002</v>
          </cell>
          <cell r="YS165">
            <v>20.684000000000001</v>
          </cell>
          <cell r="YT165">
            <v>20.48</v>
          </cell>
          <cell r="YU165">
            <v>20.56</v>
          </cell>
          <cell r="YV165">
            <v>20.442</v>
          </cell>
          <cell r="YW165">
            <v>20.701000000000001</v>
          </cell>
          <cell r="YX165">
            <v>21.527000000000001</v>
          </cell>
          <cell r="YY165">
            <v>22.257000000000001</v>
          </cell>
          <cell r="YZ165">
            <v>23.067</v>
          </cell>
          <cell r="ZA165">
            <v>22.814</v>
          </cell>
          <cell r="ZB165">
            <v>21.614000000000001</v>
          </cell>
          <cell r="ZC165">
            <v>21.9</v>
          </cell>
          <cell r="ZD165">
            <v>23.007999999999999</v>
          </cell>
          <cell r="ZE165">
            <v>24.186</v>
          </cell>
          <cell r="ZF165">
            <v>26.215</v>
          </cell>
          <cell r="ZG165">
            <v>26.931999999999999</v>
          </cell>
          <cell r="ZH165">
            <v>26.808</v>
          </cell>
          <cell r="ZI165">
            <v>26.881</v>
          </cell>
          <cell r="ZJ165">
            <v>26.347000000000001</v>
          </cell>
          <cell r="ZK165">
            <v>26.306999999999999</v>
          </cell>
          <cell r="ZL165">
            <v>49.976410719999997</v>
          </cell>
          <cell r="ZM165">
            <v>52.121208189999997</v>
          </cell>
          <cell r="ZN165">
            <v>54.358052209999997</v>
          </cell>
          <cell r="ZO165">
            <v>56.594896230000003</v>
          </cell>
          <cell r="ZP165">
            <v>58.831740240000002</v>
          </cell>
          <cell r="ZQ165">
            <v>61.068584260000002</v>
          </cell>
          <cell r="ZR165">
            <v>63.305428280000001</v>
          </cell>
          <cell r="ZS165">
            <v>65.542272299999993</v>
          </cell>
          <cell r="ZT165">
            <v>67.779116310000006</v>
          </cell>
          <cell r="ZU165">
            <v>70.015960329999999</v>
          </cell>
          <cell r="ZV165">
            <v>72.252804350000005</v>
          </cell>
          <cell r="ZW165">
            <v>74.489648360000004</v>
          </cell>
          <cell r="ZX165">
            <v>76.726492379999996</v>
          </cell>
          <cell r="ZY165">
            <v>78.963336400000003</v>
          </cell>
          <cell r="ZZ165">
            <v>81.200180419999995</v>
          </cell>
          <cell r="AAA165">
            <v>83.437024429999994</v>
          </cell>
          <cell r="AAB165">
            <v>85.673868450000001</v>
          </cell>
          <cell r="AAC165">
            <v>87.910712470000007</v>
          </cell>
          <cell r="AAD165">
            <v>90.147556489999999</v>
          </cell>
          <cell r="AAE165">
            <v>92.384400499999998</v>
          </cell>
          <cell r="AAF165">
            <v>94.621244520000005</v>
          </cell>
          <cell r="AAG165">
            <v>96.858088539999997</v>
          </cell>
          <cell r="AAH165">
            <v>99.094932560000004</v>
          </cell>
          <cell r="AAI165">
            <v>99.057258610000005</v>
          </cell>
          <cell r="AAJ165">
            <v>99.200752260000002</v>
          </cell>
          <cell r="AAK165">
            <v>99.118278500000002</v>
          </cell>
          <cell r="AAL165">
            <v>99.148399350000005</v>
          </cell>
          <cell r="AAM165">
            <v>99.206390380000002</v>
          </cell>
          <cell r="AAN165">
            <v>99.213836670000006</v>
          </cell>
          <cell r="AAO165">
            <v>98.864120479999997</v>
          </cell>
          <cell r="AAP165">
            <v>98.864120479999997</v>
          </cell>
          <cell r="AAQ165">
            <v>98.864120479999997</v>
          </cell>
          <cell r="AAR165">
            <v>69.578943429999995</v>
          </cell>
          <cell r="AAS165">
            <v>70.915870670000004</v>
          </cell>
          <cell r="AAT165">
            <v>72.278486340000001</v>
          </cell>
          <cell r="AAU165">
            <v>73.641102020000005</v>
          </cell>
          <cell r="AAV165">
            <v>75.003717690000002</v>
          </cell>
          <cell r="AAW165">
            <v>76.366333370000007</v>
          </cell>
          <cell r="AAX165">
            <v>77.728949049999997</v>
          </cell>
          <cell r="AAY165">
            <v>79.091564719999994</v>
          </cell>
          <cell r="AAZ165">
            <v>80.454180399999998</v>
          </cell>
          <cell r="ABA165">
            <v>81.816796080000003</v>
          </cell>
          <cell r="ABB165">
            <v>83.17941175</v>
          </cell>
          <cell r="ABC165">
            <v>84.542027430000005</v>
          </cell>
          <cell r="ABD165">
            <v>85.904643100000001</v>
          </cell>
          <cell r="ABE165">
            <v>87.267258780000006</v>
          </cell>
          <cell r="ABF165">
            <v>88.629874459999996</v>
          </cell>
          <cell r="ABG165">
            <v>89.992490129999993</v>
          </cell>
          <cell r="ABH165">
            <v>91.355105809999998</v>
          </cell>
          <cell r="ABI165">
            <v>92.717721479999994</v>
          </cell>
          <cell r="ABJ165">
            <v>94.080337159999999</v>
          </cell>
          <cell r="ABK165">
            <v>95.442952840000004</v>
          </cell>
          <cell r="ABL165">
            <v>96.805568510000001</v>
          </cell>
          <cell r="ABM165">
            <v>98.168184190000005</v>
          </cell>
          <cell r="ABN165">
            <v>99.530799869999996</v>
          </cell>
          <cell r="ABO165">
            <v>99.529632570000004</v>
          </cell>
          <cell r="ABP165">
            <v>99.501228330000004</v>
          </cell>
          <cell r="ABQ165">
            <v>99.435897830000002</v>
          </cell>
          <cell r="ABR165">
            <v>99.47265625</v>
          </cell>
          <cell r="ABS165">
            <v>99.361190800000003</v>
          </cell>
          <cell r="ABT165">
            <v>99.328018189999995</v>
          </cell>
          <cell r="ABU165">
            <v>99.181350710000004</v>
          </cell>
          <cell r="ABV165">
            <v>99.181350710000004</v>
          </cell>
          <cell r="ABW165">
            <v>99.181350710000004</v>
          </cell>
          <cell r="ABX165">
            <v>14.66666667</v>
          </cell>
          <cell r="ABY165">
            <v>14.66666667</v>
          </cell>
          <cell r="ABZ165">
            <v>14.66666667</v>
          </cell>
          <cell r="ACA165">
            <v>14.66666667</v>
          </cell>
          <cell r="ACB165">
            <v>14.66666667</v>
          </cell>
          <cell r="ACC165">
            <v>14.66666667</v>
          </cell>
          <cell r="ACD165">
            <v>14.66666667</v>
          </cell>
          <cell r="ACE165">
            <v>14.66666667</v>
          </cell>
          <cell r="ACF165">
            <v>14.66666667</v>
          </cell>
          <cell r="ACG165">
            <v>12.66666667</v>
          </cell>
          <cell r="ACH165">
            <v>14</v>
          </cell>
          <cell r="ACI165">
            <v>14</v>
          </cell>
          <cell r="ACJ165">
            <v>17.333333329999999</v>
          </cell>
          <cell r="ACK165">
            <v>19.333333329999999</v>
          </cell>
          <cell r="ACL165">
            <v>16.666666670000001</v>
          </cell>
          <cell r="ACM165">
            <v>16.666666670000001</v>
          </cell>
          <cell r="ACN165">
            <v>20</v>
          </cell>
          <cell r="ACO165">
            <v>19.333333329999999</v>
          </cell>
          <cell r="ACP165">
            <v>19.333333329999999</v>
          </cell>
          <cell r="ACQ165">
            <v>18</v>
          </cell>
          <cell r="ACR165">
            <v>15.33333333</v>
          </cell>
          <cell r="ACS165">
            <v>16</v>
          </cell>
          <cell r="ACT165">
            <v>18.666666670000001</v>
          </cell>
          <cell r="ACU165">
            <v>18.666666670000001</v>
          </cell>
          <cell r="ACV165">
            <v>18.666666670000001</v>
          </cell>
          <cell r="ACW165">
            <v>18.666666670000001</v>
          </cell>
          <cell r="ACX165">
            <v>20</v>
          </cell>
          <cell r="ACY165">
            <v>20</v>
          </cell>
          <cell r="ACZ165">
            <v>20</v>
          </cell>
          <cell r="ADA165">
            <v>20</v>
          </cell>
          <cell r="ADB165">
            <v>22.666666670000001</v>
          </cell>
          <cell r="ADC165">
            <v>22.666666670000001</v>
          </cell>
          <cell r="ADD165">
            <v>85.333333330000002</v>
          </cell>
          <cell r="ADE165">
            <v>85.333333330000002</v>
          </cell>
          <cell r="ADF165">
            <v>85.333333330000002</v>
          </cell>
          <cell r="ADG165">
            <v>85.333333330000002</v>
          </cell>
          <cell r="ADH165">
            <v>85.333333330000002</v>
          </cell>
          <cell r="ADI165">
            <v>85.333333330000002</v>
          </cell>
          <cell r="ADJ165">
            <v>85.333333330000002</v>
          </cell>
          <cell r="ADK165">
            <v>85.333333330000002</v>
          </cell>
          <cell r="ADL165">
            <v>85.333333330000002</v>
          </cell>
          <cell r="ADM165">
            <v>87.333333330000002</v>
          </cell>
          <cell r="ADN165">
            <v>86</v>
          </cell>
          <cell r="ADO165">
            <v>86</v>
          </cell>
          <cell r="ADP165">
            <v>82.666666669999998</v>
          </cell>
          <cell r="ADQ165">
            <v>80.666666669999998</v>
          </cell>
          <cell r="ADR165">
            <v>83.333333330000002</v>
          </cell>
          <cell r="ADS165">
            <v>83.333333330000002</v>
          </cell>
          <cell r="ADT165">
            <v>80</v>
          </cell>
          <cell r="ADU165">
            <v>80.666666669999998</v>
          </cell>
          <cell r="ADV165">
            <v>80.666666669999998</v>
          </cell>
          <cell r="ADW165">
            <v>82</v>
          </cell>
          <cell r="ADX165">
            <v>84.666666669999998</v>
          </cell>
          <cell r="ADY165">
            <v>84</v>
          </cell>
          <cell r="ADZ165">
            <v>81.333333330000002</v>
          </cell>
          <cell r="AEA165">
            <v>81.333333330000002</v>
          </cell>
          <cell r="AEB165">
            <v>81.333333330000002</v>
          </cell>
          <cell r="AEC165">
            <v>81.333333330000002</v>
          </cell>
          <cell r="AED165">
            <v>80</v>
          </cell>
          <cell r="AEE165">
            <v>80</v>
          </cell>
          <cell r="AEF165">
            <v>80</v>
          </cell>
          <cell r="AEG165">
            <v>80</v>
          </cell>
          <cell r="AEH165">
            <v>77.333333330000002</v>
          </cell>
          <cell r="AEI165">
            <v>77.333333330000002</v>
          </cell>
          <cell r="AEJ165">
            <v>59.192</v>
          </cell>
          <cell r="AEK165">
            <v>59.704000000000001</v>
          </cell>
          <cell r="AEL165">
            <v>57.433</v>
          </cell>
          <cell r="AEM165">
            <v>55.127000000000002</v>
          </cell>
          <cell r="AEN165">
            <v>51.363</v>
          </cell>
          <cell r="AEO165">
            <v>51.493000000000002</v>
          </cell>
          <cell r="AEP165">
            <v>52.279000000000003</v>
          </cell>
          <cell r="AEQ165">
            <v>51.741999999999997</v>
          </cell>
          <cell r="AER165">
            <v>51.134999999999998</v>
          </cell>
          <cell r="AES165">
            <v>51.624000000000002</v>
          </cell>
          <cell r="AET165">
            <v>52.268000000000001</v>
          </cell>
          <cell r="AEU165">
            <v>52.86</v>
          </cell>
          <cell r="AEV165">
            <v>52.375999999999998</v>
          </cell>
          <cell r="AEW165">
            <v>52.658000000000001</v>
          </cell>
          <cell r="AEX165">
            <v>52.558</v>
          </cell>
          <cell r="AEY165">
            <v>51.313000000000002</v>
          </cell>
          <cell r="AEZ165">
            <v>50.73</v>
          </cell>
          <cell r="AFA165">
            <v>50.61</v>
          </cell>
          <cell r="AFB165">
            <v>51.009</v>
          </cell>
          <cell r="AFC165">
            <v>50.316000000000003</v>
          </cell>
          <cell r="AFD165">
            <v>50.817999999999998</v>
          </cell>
          <cell r="AFE165">
            <v>50.167999999999999</v>
          </cell>
          <cell r="AFF165">
            <v>50.704999999999998</v>
          </cell>
          <cell r="AFG165">
            <v>51.051000000000002</v>
          </cell>
          <cell r="AFH165">
            <v>51.101999999999997</v>
          </cell>
          <cell r="AFI165">
            <v>51.966999999999999</v>
          </cell>
          <cell r="AFJ165">
            <v>52.57</v>
          </cell>
          <cell r="AFK165">
            <v>52.695999999999998</v>
          </cell>
          <cell r="AFL165">
            <v>52.301000000000002</v>
          </cell>
          <cell r="AFM165">
            <v>52.314999999999998</v>
          </cell>
          <cell r="AFN165">
            <v>51.941000000000003</v>
          </cell>
          <cell r="AFO165">
            <v>54.743000000000002</v>
          </cell>
          <cell r="AFP165">
            <v>72.509</v>
          </cell>
          <cell r="AFQ165">
            <v>73.045000000000002</v>
          </cell>
          <cell r="AFR165">
            <v>71.456999999999994</v>
          </cell>
          <cell r="AFS165">
            <v>69.808000000000007</v>
          </cell>
          <cell r="AFT165">
            <v>69.144000000000005</v>
          </cell>
          <cell r="AFU165">
            <v>68.864000000000004</v>
          </cell>
          <cell r="AFV165">
            <v>68.700999999999993</v>
          </cell>
          <cell r="AFW165">
            <v>68.284000000000006</v>
          </cell>
          <cell r="AFX165">
            <v>68.192999999999998</v>
          </cell>
          <cell r="AFY165">
            <v>67.724999999999994</v>
          </cell>
          <cell r="AFZ165">
            <v>67.902000000000001</v>
          </cell>
          <cell r="AGA165">
            <v>68.760999999999996</v>
          </cell>
          <cell r="AGB165">
            <v>67.742000000000004</v>
          </cell>
          <cell r="AGC165">
            <v>68.144999999999996</v>
          </cell>
          <cell r="AGD165">
            <v>68.295000000000002</v>
          </cell>
          <cell r="AGE165">
            <v>68.373000000000005</v>
          </cell>
          <cell r="AGF165">
            <v>68.272999999999996</v>
          </cell>
          <cell r="AGG165">
            <v>67.793000000000006</v>
          </cell>
          <cell r="AGH165">
            <v>68.292000000000002</v>
          </cell>
          <cell r="AGI165">
            <v>68.141000000000005</v>
          </cell>
          <cell r="AGJ165">
            <v>67.84</v>
          </cell>
          <cell r="AGK165">
            <v>68.078000000000003</v>
          </cell>
          <cell r="AGL165">
            <v>68.403999999999996</v>
          </cell>
          <cell r="AGM165">
            <v>68.168000000000006</v>
          </cell>
          <cell r="AGN165">
            <v>68.25</v>
          </cell>
          <cell r="AGO165">
            <v>67.912000000000006</v>
          </cell>
          <cell r="AGP165">
            <v>68.105000000000004</v>
          </cell>
          <cell r="AGQ165">
            <v>67.753</v>
          </cell>
          <cell r="AGR165">
            <v>67.837999999999994</v>
          </cell>
          <cell r="AGS165">
            <v>67.608999999999995</v>
          </cell>
          <cell r="AGT165">
            <v>66.677999999999997</v>
          </cell>
          <cell r="AGU165">
            <v>66.415000000000006</v>
          </cell>
          <cell r="AGV165">
            <v>8</v>
          </cell>
          <cell r="AGX165">
            <v>0.59799999999999998</v>
          </cell>
          <cell r="AGY165">
            <v>0.59899999999999998</v>
          </cell>
          <cell r="AGZ165">
            <v>0.58399999999999996</v>
          </cell>
          <cell r="AHA165">
            <v>0.60299999999999998</v>
          </cell>
          <cell r="AHB165">
            <v>0.60599999999999998</v>
          </cell>
          <cell r="AHC165">
            <v>0.61099999999999999</v>
          </cell>
          <cell r="AHD165">
            <v>0.61799999999999999</v>
          </cell>
          <cell r="AHE165">
            <v>0.63400000000000001</v>
          </cell>
          <cell r="AHF165">
            <v>0.64700000000000002</v>
          </cell>
          <cell r="AHG165">
            <v>0.67700000000000005</v>
          </cell>
          <cell r="AHH165">
            <v>0.68100000000000005</v>
          </cell>
          <cell r="AHI165">
            <v>0.69</v>
          </cell>
          <cell r="AHJ165">
            <v>0.69499999999999995</v>
          </cell>
          <cell r="AHK165">
            <v>0.69599999999999995</v>
          </cell>
          <cell r="AHL165">
            <v>0.69899999999999995</v>
          </cell>
          <cell r="AHM165">
            <v>0.70499999999999996</v>
          </cell>
          <cell r="AHN165">
            <v>0.70699999999999996</v>
          </cell>
          <cell r="AHO165">
            <v>0.70799999999999996</v>
          </cell>
          <cell r="AHP165">
            <v>0.71799999999999997</v>
          </cell>
          <cell r="AHQ165">
            <v>0.72</v>
          </cell>
          <cell r="AHR165">
            <v>0.72299999999999998</v>
          </cell>
          <cell r="AHS165">
            <v>0.72499999999999998</v>
          </cell>
          <cell r="AHT165">
            <v>0.72799999999999998</v>
          </cell>
          <cell r="AHU165">
            <v>0.72799999999999998</v>
          </cell>
          <cell r="AHV165">
            <v>0.72599999999999998</v>
          </cell>
          <cell r="AHW165">
            <v>0.72399999999999998</v>
          </cell>
          <cell r="AHX165">
            <v>0.72799999999999998</v>
          </cell>
          <cell r="AHY165">
            <v>0.74199999999999999</v>
          </cell>
          <cell r="AHZ165">
            <v>0.746</v>
          </cell>
          <cell r="AIA165">
            <v>0.746</v>
          </cell>
          <cell r="AIB165">
            <v>0.73799999999999999</v>
          </cell>
          <cell r="AID165">
            <v>13.33333333</v>
          </cell>
          <cell r="AIE165">
            <v>13.68876081</v>
          </cell>
          <cell r="AIF165">
            <v>16.690442229999999</v>
          </cell>
          <cell r="AIG165">
            <v>15.18987342</v>
          </cell>
          <cell r="AIH165">
            <v>15.83333333</v>
          </cell>
          <cell r="AII165">
            <v>16.301369860000001</v>
          </cell>
          <cell r="AIJ165">
            <v>16.260162600000001</v>
          </cell>
          <cell r="AIK165">
            <v>15.24064171</v>
          </cell>
          <cell r="AIL165">
            <v>14.30463576</v>
          </cell>
          <cell r="AIM165">
            <v>11.27129751</v>
          </cell>
          <cell r="AIN165">
            <v>11.55844156</v>
          </cell>
          <cell r="AIO165">
            <v>11.42490372</v>
          </cell>
          <cell r="AIP165">
            <v>11.352040819999999</v>
          </cell>
          <cell r="AIQ165">
            <v>12.34256927</v>
          </cell>
          <cell r="AIR165">
            <v>12.951432130000001</v>
          </cell>
          <cell r="AIS165">
            <v>13.1773399</v>
          </cell>
          <cell r="AIT165">
            <v>14.09477521</v>
          </cell>
          <cell r="AIU165">
            <v>14.80144404</v>
          </cell>
          <cell r="AIV165">
            <v>13.805522209999999</v>
          </cell>
          <cell r="AIW165">
            <v>14.28571429</v>
          </cell>
          <cell r="AIX165">
            <v>14.336492890000001</v>
          </cell>
          <cell r="AIY165">
            <v>14.20118343</v>
          </cell>
          <cell r="AIZ165">
            <v>14.150943399999999</v>
          </cell>
          <cell r="AJA165">
            <v>14.252061250000001</v>
          </cell>
          <cell r="AJB165">
            <v>14.688601650000001</v>
          </cell>
          <cell r="AJC165">
            <v>15.22248244</v>
          </cell>
          <cell r="AJD165">
            <v>14.95327103</v>
          </cell>
          <cell r="AJE165">
            <v>13.62048894</v>
          </cell>
          <cell r="AJF165">
            <v>13.45707657</v>
          </cell>
          <cell r="AJG165">
            <v>12.952158689999999</v>
          </cell>
          <cell r="AJH165">
            <v>12.97169811</v>
          </cell>
          <cell r="AJI165">
            <v>11.62445584</v>
          </cell>
          <cell r="AJJ165">
            <v>10.03572078</v>
          </cell>
          <cell r="AJK165">
            <v>9.1715326210000008</v>
          </cell>
          <cell r="AJL165">
            <v>8.6648486479999995</v>
          </cell>
          <cell r="AJM165">
            <v>8.154474746</v>
          </cell>
          <cell r="AJN165">
            <v>8.2177186370000008</v>
          </cell>
          <cell r="AJO165">
            <v>8.178929235</v>
          </cell>
          <cell r="AJP165">
            <v>8.1932533070000009</v>
          </cell>
          <cell r="AJQ165">
            <v>8.1426935599999997</v>
          </cell>
          <cell r="AJR165">
            <v>7.9777009059999999</v>
          </cell>
          <cell r="AJS165">
            <v>7.6218914209999999</v>
          </cell>
          <cell r="AJT165">
            <v>8.0084007530000001</v>
          </cell>
          <cell r="AJU165">
            <v>7.7729355</v>
          </cell>
          <cell r="AJV165">
            <v>7.8348149219999996</v>
          </cell>
          <cell r="AJW165">
            <v>7.924465402</v>
          </cell>
          <cell r="AJX165">
            <v>7.9260776560000004</v>
          </cell>
          <cell r="AJY165">
            <v>7.8829186360000003</v>
          </cell>
          <cell r="AJZ165">
            <v>7.5900421810000003</v>
          </cell>
          <cell r="AKA165">
            <v>7.6625592129999998</v>
          </cell>
          <cell r="AKB165">
            <v>6.9679381420000004</v>
          </cell>
          <cell r="AKC165">
            <v>7.1076258990000003</v>
          </cell>
          <cell r="AKD165">
            <v>7.025317544</v>
          </cell>
          <cell r="AKE165">
            <v>6.6337832590000003</v>
          </cell>
          <cell r="AKF165">
            <v>6.5490595709999999</v>
          </cell>
          <cell r="AKG165">
            <v>6.1875702620000004</v>
          </cell>
          <cell r="AKH165">
            <v>6.3305854669999997</v>
          </cell>
          <cell r="AKI165">
            <v>6.4049762560000003</v>
          </cell>
          <cell r="AKJ165">
            <v>6.6136676520000002</v>
          </cell>
          <cell r="AKK165">
            <v>6.607263433</v>
          </cell>
          <cell r="AKL165">
            <v>6.1890085289999996</v>
          </cell>
          <cell r="AKM165">
            <v>5.6286474460000004</v>
          </cell>
          <cell r="AKN165">
            <v>5.6286474460000004</v>
          </cell>
          <cell r="AKP165">
            <v>12.95</v>
          </cell>
          <cell r="AKQ165">
            <v>15.03</v>
          </cell>
          <cell r="AKR165">
            <v>22.2</v>
          </cell>
          <cell r="AKS165">
            <v>19.86</v>
          </cell>
          <cell r="AKT165">
            <v>21.1</v>
          </cell>
          <cell r="AKU165">
            <v>22.18</v>
          </cell>
          <cell r="AKV165">
            <v>22.21</v>
          </cell>
          <cell r="AKW165">
            <v>20.03</v>
          </cell>
          <cell r="AKX165">
            <v>18.260000000000002</v>
          </cell>
          <cell r="AKY165">
            <v>12.19</v>
          </cell>
          <cell r="AKZ165">
            <v>12.18</v>
          </cell>
          <cell r="ALA165">
            <v>12.27</v>
          </cell>
          <cell r="ALB165">
            <v>12.02</v>
          </cell>
          <cell r="ALC165">
            <v>14.07</v>
          </cell>
          <cell r="ALD165">
            <v>15.54</v>
          </cell>
          <cell r="ALE165">
            <v>16.05</v>
          </cell>
          <cell r="ALF165">
            <v>18.45</v>
          </cell>
          <cell r="ALG165">
            <v>19.88</v>
          </cell>
          <cell r="ALH165">
            <v>18.64</v>
          </cell>
          <cell r="ALI165">
            <v>19.54</v>
          </cell>
          <cell r="ALJ165">
            <v>19.809999999999999</v>
          </cell>
          <cell r="ALK165">
            <v>20.13</v>
          </cell>
          <cell r="ALL165">
            <v>20.04</v>
          </cell>
          <cell r="ALM165">
            <v>20.97</v>
          </cell>
          <cell r="ALN165">
            <v>21.54</v>
          </cell>
          <cell r="ALO165">
            <v>22.58</v>
          </cell>
          <cell r="ALP165">
            <v>21.91</v>
          </cell>
          <cell r="ALQ165">
            <v>18.96</v>
          </cell>
          <cell r="ALR165">
            <v>19.14</v>
          </cell>
          <cell r="ALS165">
            <v>19.14</v>
          </cell>
          <cell r="ALT165">
            <v>19.14</v>
          </cell>
        </row>
        <row r="166">
          <cell r="A166" t="str">
            <v>Slovenia</v>
          </cell>
          <cell r="B166" t="str">
            <v>SVN</v>
          </cell>
          <cell r="C166" t="str">
            <v>Very High</v>
          </cell>
          <cell r="E166">
            <v>23</v>
          </cell>
          <cell r="K166">
            <v>0.76</v>
          </cell>
          <cell r="L166">
            <v>0.77100000000000002</v>
          </cell>
          <cell r="M166">
            <v>0.78200000000000003</v>
          </cell>
          <cell r="N166">
            <v>0.79400000000000004</v>
          </cell>
          <cell r="O166">
            <v>0.81200000000000006</v>
          </cell>
          <cell r="P166">
            <v>0.82099999999999995</v>
          </cell>
          <cell r="Q166">
            <v>0.83699999999999997</v>
          </cell>
          <cell r="R166">
            <v>0.84799999999999998</v>
          </cell>
          <cell r="S166">
            <v>0.85799999999999998</v>
          </cell>
          <cell r="T166">
            <v>0.86499999999999999</v>
          </cell>
          <cell r="U166">
            <v>0.86899999999999999</v>
          </cell>
          <cell r="V166">
            <v>0.878</v>
          </cell>
          <cell r="W166">
            <v>0.88200000000000001</v>
          </cell>
          <cell r="X166">
            <v>0.88800000000000001</v>
          </cell>
          <cell r="Y166">
            <v>0.88700000000000001</v>
          </cell>
          <cell r="Z166">
            <v>0.89</v>
          </cell>
          <cell r="AA166">
            <v>0.89200000000000002</v>
          </cell>
          <cell r="AB166">
            <v>0.89100000000000001</v>
          </cell>
          <cell r="AC166">
            <v>0.9</v>
          </cell>
          <cell r="AD166">
            <v>0.90200000000000002</v>
          </cell>
          <cell r="AE166">
            <v>0.90300000000000002</v>
          </cell>
          <cell r="AF166">
            <v>0.91</v>
          </cell>
          <cell r="AG166">
            <v>0.91300000000000003</v>
          </cell>
          <cell r="AH166">
            <v>0.91700000000000004</v>
          </cell>
          <cell r="AI166">
            <v>0.92100000000000004</v>
          </cell>
          <cell r="AJ166">
            <v>0.91300000000000003</v>
          </cell>
          <cell r="AK166">
            <v>0.91800000000000004</v>
          </cell>
          <cell r="AL166">
            <v>73.515100000000004</v>
          </cell>
          <cell r="AM166">
            <v>73.278199999999998</v>
          </cell>
          <cell r="AN166">
            <v>73.544899999999998</v>
          </cell>
          <cell r="AO166">
            <v>73.468100000000007</v>
          </cell>
          <cell r="AP166">
            <v>74.072500000000005</v>
          </cell>
          <cell r="AQ166">
            <v>74.578299999999999</v>
          </cell>
          <cell r="AR166">
            <v>75.077299999999994</v>
          </cell>
          <cell r="AS166">
            <v>75.177899999999994</v>
          </cell>
          <cell r="AT166">
            <v>75.340999999999994</v>
          </cell>
          <cell r="AU166">
            <v>75.720299999999995</v>
          </cell>
          <cell r="AV166">
            <v>76.195700000000002</v>
          </cell>
          <cell r="AW166">
            <v>76.543300000000002</v>
          </cell>
          <cell r="AX166">
            <v>76.790400000000005</v>
          </cell>
          <cell r="AY166">
            <v>76.6721</v>
          </cell>
          <cell r="AZ166">
            <v>77.484800000000007</v>
          </cell>
          <cell r="BA166">
            <v>77.715100000000007</v>
          </cell>
          <cell r="BB166">
            <v>78.4191</v>
          </cell>
          <cell r="BC166">
            <v>78.593599999999995</v>
          </cell>
          <cell r="BD166">
            <v>79.134600000000006</v>
          </cell>
          <cell r="BE166">
            <v>79.270399999999995</v>
          </cell>
          <cell r="BF166">
            <v>79.703900000000004</v>
          </cell>
          <cell r="BG166">
            <v>79.990499999999997</v>
          </cell>
          <cell r="BH166">
            <v>80.128399999999999</v>
          </cell>
          <cell r="BI166">
            <v>80.335999999999999</v>
          </cell>
          <cell r="BJ166">
            <v>80.940600000000003</v>
          </cell>
          <cell r="BK166">
            <v>80.821799999999996</v>
          </cell>
          <cell r="BL166">
            <v>81.157700000000006</v>
          </cell>
          <cell r="BM166">
            <v>81.071399999999997</v>
          </cell>
          <cell r="BN166">
            <v>81.358099999999993</v>
          </cell>
          <cell r="BO166">
            <v>81.604200000000006</v>
          </cell>
          <cell r="BP166">
            <v>80.440899999999999</v>
          </cell>
          <cell r="BQ166">
            <v>80.690399999999997</v>
          </cell>
          <cell r="BR166">
            <v>11.96399021</v>
          </cell>
          <cell r="BS166">
            <v>12.049309729999999</v>
          </cell>
          <cell r="BT166">
            <v>12.27888012</v>
          </cell>
          <cell r="BU166">
            <v>12.16870975</v>
          </cell>
          <cell r="BV166">
            <v>12.310099599999999</v>
          </cell>
          <cell r="BW166">
            <v>12.58475018</v>
          </cell>
          <cell r="BX166">
            <v>12.80161953</v>
          </cell>
          <cell r="BY166">
            <v>13.13873959</v>
          </cell>
          <cell r="BZ166">
            <v>13.692399979999999</v>
          </cell>
          <cell r="CA166">
            <v>14.56196976</v>
          </cell>
          <cell r="CB166">
            <v>14.750599859999999</v>
          </cell>
          <cell r="CC166">
            <v>15.600250239999999</v>
          </cell>
          <cell r="CD166">
            <v>16.108619690000001</v>
          </cell>
          <cell r="CE166">
            <v>16.601680760000001</v>
          </cell>
          <cell r="CF166">
            <v>16.34767914</v>
          </cell>
          <cell r="CG166">
            <v>16.706159589999999</v>
          </cell>
          <cell r="CH166">
            <v>16.865009310000001</v>
          </cell>
          <cell r="CI166">
            <v>16.923160549999999</v>
          </cell>
          <cell r="CJ166">
            <v>16.958179470000001</v>
          </cell>
          <cell r="CK166">
            <v>17.012220379999999</v>
          </cell>
          <cell r="CL166">
            <v>17.148389819999998</v>
          </cell>
          <cell r="CM166">
            <v>17.000900269999999</v>
          </cell>
          <cell r="CN166">
            <v>16.989189150000001</v>
          </cell>
          <cell r="CO166">
            <v>17.70853996</v>
          </cell>
          <cell r="CP166">
            <v>17.33702087</v>
          </cell>
          <cell r="CQ166">
            <v>17.29199028</v>
          </cell>
          <cell r="CR166">
            <v>17.5005703</v>
          </cell>
          <cell r="CS166">
            <v>17.572059629999998</v>
          </cell>
          <cell r="CT166">
            <v>17.596380230000001</v>
          </cell>
          <cell r="CU166">
            <v>17.654920579999999</v>
          </cell>
          <cell r="CV166">
            <v>17.654920579999999</v>
          </cell>
          <cell r="CW166">
            <v>17.654920579999999</v>
          </cell>
          <cell r="CX166">
            <v>7.189289993</v>
          </cell>
          <cell r="CY166">
            <v>7.5077099799999996</v>
          </cell>
          <cell r="CZ166">
            <v>7.8402330689999999</v>
          </cell>
          <cell r="DA166">
            <v>8.1727561580000003</v>
          </cell>
          <cell r="DB166">
            <v>8.5052792480000008</v>
          </cell>
          <cell r="DC166">
            <v>8.8378023369999994</v>
          </cell>
          <cell r="DD166">
            <v>9.1703254259999998</v>
          </cell>
          <cell r="DE166">
            <v>9.5028485150000002</v>
          </cell>
          <cell r="DF166">
            <v>9.8353716040000005</v>
          </cell>
          <cell r="DG166">
            <v>10.167894690000001</v>
          </cell>
          <cell r="DH166">
            <v>10.500417779999999</v>
          </cell>
          <cell r="DI166">
            <v>10.83294087</v>
          </cell>
          <cell r="DJ166">
            <v>11.16546396</v>
          </cell>
          <cell r="DK166">
            <v>11.497987050000001</v>
          </cell>
          <cell r="DL166">
            <v>11.830510139999999</v>
          </cell>
          <cell r="DM166">
            <v>11.68457031</v>
          </cell>
          <cell r="DN166">
            <v>11.81441021</v>
          </cell>
          <cell r="DO166">
            <v>11.7532196</v>
          </cell>
          <cell r="DP166">
            <v>11.90997028</v>
          </cell>
          <cell r="DQ166">
            <v>12.02530956</v>
          </cell>
          <cell r="DR166">
            <v>12.05920029</v>
          </cell>
          <cell r="DS166">
            <v>12.21228981</v>
          </cell>
          <cell r="DT166">
            <v>12.2800703</v>
          </cell>
          <cell r="DU166">
            <v>12.38016987</v>
          </cell>
          <cell r="DV166">
            <v>12.428359990000001</v>
          </cell>
          <cell r="DW166">
            <v>12.56729984</v>
          </cell>
          <cell r="DX166">
            <v>12.667550090000001</v>
          </cell>
          <cell r="DY166">
            <v>12.70028973</v>
          </cell>
          <cell r="DZ166">
            <v>12.75198507</v>
          </cell>
          <cell r="EA166">
            <v>12.803680419999999</v>
          </cell>
          <cell r="EB166">
            <v>12.803680419999999</v>
          </cell>
          <cell r="EC166">
            <v>12.803680419999999</v>
          </cell>
          <cell r="EI166">
            <v>21628.6315</v>
          </cell>
          <cell r="EJ166">
            <v>22442.400420000002</v>
          </cell>
          <cell r="EK166">
            <v>23584.38018</v>
          </cell>
          <cell r="EL166">
            <v>24517.01511</v>
          </cell>
          <cell r="EM166">
            <v>25897.50704</v>
          </cell>
          <cell r="EN166">
            <v>26271.725030000001</v>
          </cell>
          <cell r="EO166">
            <v>27365.307850000001</v>
          </cell>
          <cell r="EP166">
            <v>28341.717639999999</v>
          </cell>
          <cell r="EQ166">
            <v>29204.56178</v>
          </cell>
          <cell r="ER166">
            <v>30161.929940000002</v>
          </cell>
          <cell r="ES166">
            <v>30998.99525</v>
          </cell>
          <cell r="ET166">
            <v>32458.57806</v>
          </cell>
          <cell r="EU166">
            <v>34389.289720000001</v>
          </cell>
          <cell r="EV166">
            <v>35136.159269999996</v>
          </cell>
          <cell r="EW166">
            <v>33153.641889999999</v>
          </cell>
          <cell r="EX166">
            <v>32747.037250000001</v>
          </cell>
          <cell r="EY166">
            <v>32656.298009999999</v>
          </cell>
          <cell r="EZ166">
            <v>31428.410240000001</v>
          </cell>
          <cell r="FA166">
            <v>31285.91288</v>
          </cell>
          <cell r="FB166">
            <v>32490.85685</v>
          </cell>
          <cell r="FC166">
            <v>32738.328430000001</v>
          </cell>
          <cell r="FD166">
            <v>34095.073380000002</v>
          </cell>
          <cell r="FE166">
            <v>35849.555650000002</v>
          </cell>
          <cell r="FF166">
            <v>37411.312519999999</v>
          </cell>
          <cell r="FG166">
            <v>38439.64415</v>
          </cell>
          <cell r="FH166">
            <v>36992.833310000002</v>
          </cell>
          <cell r="FI166">
            <v>39746.019869999996</v>
          </cell>
          <cell r="FJ166">
            <v>1</v>
          </cell>
          <cell r="FP166">
            <v>0.97599999999999998</v>
          </cell>
          <cell r="FQ166">
            <v>0.97899999999999998</v>
          </cell>
          <cell r="FR166">
            <v>0.98</v>
          </cell>
          <cell r="FS166">
            <v>0.98199999999999998</v>
          </cell>
          <cell r="FT166">
            <v>0.98399999999999999</v>
          </cell>
          <cell r="FU166">
            <v>0.99</v>
          </cell>
          <cell r="FV166">
            <v>0.98899999999999999</v>
          </cell>
          <cell r="FW166">
            <v>0.99199999999999999</v>
          </cell>
          <cell r="FX166">
            <v>0.99</v>
          </cell>
          <cell r="FY166">
            <v>0.99099999999999999</v>
          </cell>
          <cell r="FZ166">
            <v>0.98899999999999999</v>
          </cell>
          <cell r="GA166">
            <v>0.995</v>
          </cell>
          <cell r="GB166">
            <v>0.996</v>
          </cell>
          <cell r="GC166">
            <v>0.99299999999999999</v>
          </cell>
          <cell r="GD166">
            <v>1.006</v>
          </cell>
          <cell r="GE166">
            <v>1.0049999999999999</v>
          </cell>
          <cell r="GF166">
            <v>1.0089999999999999</v>
          </cell>
          <cell r="GG166">
            <v>0.995</v>
          </cell>
          <cell r="GH166">
            <v>0.98899999999999999</v>
          </cell>
          <cell r="GI166">
            <v>0.999</v>
          </cell>
          <cell r="GJ166">
            <v>1.0029999999999999</v>
          </cell>
          <cell r="GK166">
            <v>1.002</v>
          </cell>
          <cell r="GL166">
            <v>0.99399999999999999</v>
          </cell>
          <cell r="GM166">
            <v>1.002</v>
          </cell>
          <cell r="GN166">
            <v>1.0009999999999999</v>
          </cell>
          <cell r="GO166">
            <v>0.995</v>
          </cell>
          <cell r="GP166">
            <v>0.999</v>
          </cell>
          <cell r="GV166">
            <v>0.74963128199999995</v>
          </cell>
          <cell r="GW166">
            <v>0.76134506000000002</v>
          </cell>
          <cell r="GX166">
            <v>0.77260980700000004</v>
          </cell>
          <cell r="GY166">
            <v>0.785945428</v>
          </cell>
          <cell r="GZ166">
            <v>0.80390104600000001</v>
          </cell>
          <cell r="HA166">
            <v>0.81494946700000004</v>
          </cell>
          <cell r="HB166">
            <v>0.83052743900000003</v>
          </cell>
          <cell r="HC166">
            <v>0.84367726600000004</v>
          </cell>
          <cell r="HD166">
            <v>0.85179647199999997</v>
          </cell>
          <cell r="HE166">
            <v>0.85879679600000003</v>
          </cell>
          <cell r="HF166">
            <v>0.86280800099999999</v>
          </cell>
          <cell r="HG166">
            <v>0.87393701199999996</v>
          </cell>
          <cell r="HH166">
            <v>0.87806549499999997</v>
          </cell>
          <cell r="HI166">
            <v>0.88274977499999996</v>
          </cell>
          <cell r="HJ166">
            <v>0.88957517100000005</v>
          </cell>
          <cell r="HK166">
            <v>0.89204173799999997</v>
          </cell>
          <cell r="HL166">
            <v>0.89507126000000004</v>
          </cell>
          <cell r="HM166">
            <v>0.88808894800000004</v>
          </cell>
          <cell r="HN166">
            <v>0.89121640899999999</v>
          </cell>
          <cell r="HO166">
            <v>0.90018572200000002</v>
          </cell>
          <cell r="HP166">
            <v>0.90348361200000005</v>
          </cell>
          <cell r="HQ166">
            <v>0.90916185999999999</v>
          </cell>
          <cell r="HR166">
            <v>0.90763328700000001</v>
          </cell>
          <cell r="HS166">
            <v>0.91614659399999998</v>
          </cell>
          <cell r="HT166">
            <v>0.91946163400000003</v>
          </cell>
          <cell r="HU166">
            <v>0.90850794199999996</v>
          </cell>
          <cell r="HV166">
            <v>0.91540146700000002</v>
          </cell>
          <cell r="HW166">
            <v>77.4358</v>
          </cell>
          <cell r="HX166">
            <v>77.221000000000004</v>
          </cell>
          <cell r="HY166">
            <v>77.543499999999995</v>
          </cell>
          <cell r="HZ166">
            <v>77.480400000000003</v>
          </cell>
          <cell r="IA166">
            <v>77.790700000000001</v>
          </cell>
          <cell r="IB166">
            <v>78.363399999999999</v>
          </cell>
          <cell r="IC166">
            <v>78.915300000000002</v>
          </cell>
          <cell r="ID166">
            <v>78.9255</v>
          </cell>
          <cell r="IE166">
            <v>79.141900000000007</v>
          </cell>
          <cell r="IF166">
            <v>79.471400000000003</v>
          </cell>
          <cell r="IG166">
            <v>79.988600000000005</v>
          </cell>
          <cell r="IH166">
            <v>80.4358</v>
          </cell>
          <cell r="II166">
            <v>80.661799999999999</v>
          </cell>
          <cell r="IJ166">
            <v>80.498099999999994</v>
          </cell>
          <cell r="IK166">
            <v>81.080299999999994</v>
          </cell>
          <cell r="IL166">
            <v>81.065399999999997</v>
          </cell>
          <cell r="IM166">
            <v>81.859499999999997</v>
          </cell>
          <cell r="IN166">
            <v>81.9816</v>
          </cell>
          <cell r="IO166">
            <v>82.315799999999996</v>
          </cell>
          <cell r="IP166">
            <v>82.288399999999996</v>
          </cell>
          <cell r="IQ166">
            <v>82.734399999999994</v>
          </cell>
          <cell r="IR166">
            <v>82.910200000000003</v>
          </cell>
          <cell r="IS166">
            <v>82.9619</v>
          </cell>
          <cell r="IT166">
            <v>83.215199999999996</v>
          </cell>
          <cell r="IU166">
            <v>83.612799999999993</v>
          </cell>
          <cell r="IV166">
            <v>83.564700000000002</v>
          </cell>
          <cell r="IW166">
            <v>83.827200000000005</v>
          </cell>
          <cell r="IX166">
            <v>83.802700000000002</v>
          </cell>
          <cell r="IY166">
            <v>84.0749</v>
          </cell>
          <cell r="IZ166">
            <v>84.184700000000007</v>
          </cell>
          <cell r="JA166">
            <v>83.306399999999996</v>
          </cell>
          <cell r="JB166">
            <v>83.836600000000004</v>
          </cell>
          <cell r="JC166">
            <v>12.00057284</v>
          </cell>
          <cell r="JD166">
            <v>12.157783330000001</v>
          </cell>
          <cell r="JE166">
            <v>12.31705331</v>
          </cell>
          <cell r="JF166">
            <v>12.478409770000001</v>
          </cell>
          <cell r="JG166">
            <v>12.64188004</v>
          </cell>
          <cell r="JH166">
            <v>12.963829990000001</v>
          </cell>
          <cell r="JI166">
            <v>13.213459970000001</v>
          </cell>
          <cell r="JJ166">
            <v>13.557939530000001</v>
          </cell>
          <cell r="JK166">
            <v>14.135609629999999</v>
          </cell>
          <cell r="JL166">
            <v>15.092169760000001</v>
          </cell>
          <cell r="JM166">
            <v>15.404390340000001</v>
          </cell>
          <cell r="JN166">
            <v>16.188470840000001</v>
          </cell>
          <cell r="JO166">
            <v>16.768499370000001</v>
          </cell>
          <cell r="JP166">
            <v>17.13390923</v>
          </cell>
          <cell r="JQ166">
            <v>16.900999070000001</v>
          </cell>
          <cell r="JR166">
            <v>17.40102005</v>
          </cell>
          <cell r="JS166">
            <v>17.649929050000001</v>
          </cell>
          <cell r="JT166">
            <v>17.71898079</v>
          </cell>
          <cell r="JU166">
            <v>17.792970660000002</v>
          </cell>
          <cell r="JV166">
            <v>17.872259140000001</v>
          </cell>
          <cell r="JW166">
            <v>18.02990913</v>
          </cell>
          <cell r="JX166">
            <v>18.103349690000002</v>
          </cell>
          <cell r="JY166">
            <v>17.8463192</v>
          </cell>
          <cell r="JZ166">
            <v>18.517290119999998</v>
          </cell>
          <cell r="KA166">
            <v>18.10588074</v>
          </cell>
          <cell r="KB166">
            <v>18.090909960000001</v>
          </cell>
          <cell r="KC166">
            <v>18.282630919999999</v>
          </cell>
          <cell r="KD166">
            <v>18.3396492</v>
          </cell>
          <cell r="KE166">
            <v>18.358779909999999</v>
          </cell>
          <cell r="KF166">
            <v>18.41757965</v>
          </cell>
          <cell r="KG166">
            <v>18.41757965</v>
          </cell>
          <cell r="KH166">
            <v>18.41757965</v>
          </cell>
          <cell r="KI166">
            <v>6.4536162580000003</v>
          </cell>
          <cell r="KJ166">
            <v>6.801010132</v>
          </cell>
          <cell r="KK166">
            <v>7.167103987</v>
          </cell>
          <cell r="KL166">
            <v>7.5331978429999999</v>
          </cell>
          <cell r="KM166">
            <v>7.8992916989999999</v>
          </cell>
          <cell r="KN166">
            <v>8.2653855539999999</v>
          </cell>
          <cell r="KO166">
            <v>8.6314794100000007</v>
          </cell>
          <cell r="KP166">
            <v>8.9975732659999998</v>
          </cell>
          <cell r="KQ166">
            <v>9.3636671210000006</v>
          </cell>
          <cell r="KR166">
            <v>9.7297609769999998</v>
          </cell>
          <cell r="KS166">
            <v>10.09585483</v>
          </cell>
          <cell r="KT166">
            <v>10.46194869</v>
          </cell>
          <cell r="KU166">
            <v>10.82804254</v>
          </cell>
          <cell r="KV166">
            <v>11.1941364</v>
          </cell>
          <cell r="KW166">
            <v>11.560230260000001</v>
          </cell>
          <cell r="KX166">
            <v>11.39686966</v>
          </cell>
          <cell r="KY166">
            <v>11.59389973</v>
          </cell>
          <cell r="KZ166">
            <v>11.61896992</v>
          </cell>
          <cell r="LA166">
            <v>11.69731045</v>
          </cell>
          <cell r="LB166">
            <v>11.82357025</v>
          </cell>
          <cell r="LC166">
            <v>11.86530018</v>
          </cell>
          <cell r="LD166">
            <v>12.052359579999999</v>
          </cell>
          <cell r="LE166">
            <v>12.174169539999999</v>
          </cell>
          <cell r="LF166">
            <v>12.27886009</v>
          </cell>
          <cell r="LG166">
            <v>12.33582973</v>
          </cell>
          <cell r="LH166">
            <v>12.533240320000001</v>
          </cell>
          <cell r="LI166">
            <v>12.65279007</v>
          </cell>
          <cell r="LJ166">
            <v>12.7094202</v>
          </cell>
          <cell r="LK166">
            <v>12.771445269999999</v>
          </cell>
          <cell r="LL166">
            <v>12.83347034</v>
          </cell>
          <cell r="LM166">
            <v>12.83347034</v>
          </cell>
          <cell r="LN166">
            <v>12.83347034</v>
          </cell>
          <cell r="LT166">
            <v>16484.233970000001</v>
          </cell>
          <cell r="LU166">
            <v>17087.92958</v>
          </cell>
          <cell r="LV166">
            <v>18103.78327</v>
          </cell>
          <cell r="LW166">
            <v>18738.20203</v>
          </cell>
          <cell r="LX166">
            <v>19584.927199999998</v>
          </cell>
          <cell r="LY166">
            <v>20027.294190000001</v>
          </cell>
          <cell r="LZ166">
            <v>20627.887360000001</v>
          </cell>
          <cell r="MA166">
            <v>21574.50794</v>
          </cell>
          <cell r="MB166">
            <v>22148.247650000001</v>
          </cell>
          <cell r="MC166">
            <v>23109.4712</v>
          </cell>
          <cell r="MD166">
            <v>23671.365709999998</v>
          </cell>
          <cell r="ME166">
            <v>24937.135060000001</v>
          </cell>
          <cell r="MF166">
            <v>26205.308959999998</v>
          </cell>
          <cell r="MG166">
            <v>26957.165779999999</v>
          </cell>
          <cell r="MH166">
            <v>29560.896349999999</v>
          </cell>
          <cell r="MI166">
            <v>28789.904559999999</v>
          </cell>
          <cell r="MJ166">
            <v>28841.827109999998</v>
          </cell>
          <cell r="MK166">
            <v>25200.009989999999</v>
          </cell>
          <cell r="ML166">
            <v>24895.142619999999</v>
          </cell>
          <cell r="MM166">
            <v>28055.14416</v>
          </cell>
          <cell r="MN166">
            <v>28787.669600000001</v>
          </cell>
          <cell r="MO166">
            <v>30503.710609999998</v>
          </cell>
          <cell r="MP166">
            <v>29361.418460000001</v>
          </cell>
          <cell r="MQ166">
            <v>33190.149340000004</v>
          </cell>
          <cell r="MR166">
            <v>34535.800920000001</v>
          </cell>
          <cell r="MS166">
            <v>30478.812259999999</v>
          </cell>
          <cell r="MT166">
            <v>33037.528480000001</v>
          </cell>
          <cell r="MZ166">
            <v>0.76806512500000002</v>
          </cell>
          <cell r="NA166">
            <v>0.77778359900000005</v>
          </cell>
          <cell r="NB166">
            <v>0.78808144300000005</v>
          </cell>
          <cell r="NC166">
            <v>0.79994989599999999</v>
          </cell>
          <cell r="ND166">
            <v>0.81662340300000003</v>
          </cell>
          <cell r="NE166">
            <v>0.823512252</v>
          </cell>
          <cell r="NF166">
            <v>0.83966055900000003</v>
          </cell>
          <cell r="NG166">
            <v>0.85016315200000003</v>
          </cell>
          <cell r="NH166">
            <v>0.86069920600000005</v>
          </cell>
          <cell r="NI166">
            <v>0.866742758</v>
          </cell>
          <cell r="NJ166">
            <v>0.87218250399999997</v>
          </cell>
          <cell r="NK166">
            <v>0.87864319300000004</v>
          </cell>
          <cell r="NL166">
            <v>0.88164905699999996</v>
          </cell>
          <cell r="NM166">
            <v>0.88897021399999998</v>
          </cell>
          <cell r="NN166">
            <v>0.88384263200000002</v>
          </cell>
          <cell r="NO166">
            <v>0.88738660899999999</v>
          </cell>
          <cell r="NP166">
            <v>0.88713046600000001</v>
          </cell>
          <cell r="NQ166">
            <v>0.89216870699999995</v>
          </cell>
          <cell r="NR166">
            <v>0.901368061</v>
          </cell>
          <cell r="NS166">
            <v>0.90152916599999999</v>
          </cell>
          <cell r="NT166">
            <v>0.90052059200000001</v>
          </cell>
          <cell r="NU166">
            <v>0.906899864</v>
          </cell>
          <cell r="NV166">
            <v>0.91311023599999996</v>
          </cell>
          <cell r="NW166">
            <v>0.91452309200000004</v>
          </cell>
          <cell r="NX166">
            <v>0.91829539900000001</v>
          </cell>
          <cell r="NY166">
            <v>0.91292158999999995</v>
          </cell>
          <cell r="NZ166">
            <v>0.91624322700000005</v>
          </cell>
          <cell r="OA166">
            <v>69.3566</v>
          </cell>
          <cell r="OB166">
            <v>69.131</v>
          </cell>
          <cell r="OC166">
            <v>69.349599999999995</v>
          </cell>
          <cell r="OD166">
            <v>69.292000000000002</v>
          </cell>
          <cell r="OE166">
            <v>70.133600000000001</v>
          </cell>
          <cell r="OF166">
            <v>70.578000000000003</v>
          </cell>
          <cell r="OG166">
            <v>71.028000000000006</v>
          </cell>
          <cell r="OH166">
            <v>71.227199999999996</v>
          </cell>
          <cell r="OI166">
            <v>71.361099999999993</v>
          </cell>
          <cell r="OJ166">
            <v>71.786299999999997</v>
          </cell>
          <cell r="OK166">
            <v>72.221500000000006</v>
          </cell>
          <cell r="OL166">
            <v>72.484300000000005</v>
          </cell>
          <cell r="OM166">
            <v>72.764700000000005</v>
          </cell>
          <cell r="ON166">
            <v>72.725800000000007</v>
          </cell>
          <cell r="OO166">
            <v>73.706599999999995</v>
          </cell>
          <cell r="OP166">
            <v>74.177999999999997</v>
          </cell>
          <cell r="OQ166">
            <v>74.782499999999999</v>
          </cell>
          <cell r="OR166">
            <v>75.029799999999994</v>
          </cell>
          <cell r="OS166">
            <v>75.761300000000006</v>
          </cell>
          <cell r="OT166">
            <v>76.077200000000005</v>
          </cell>
          <cell r="OU166">
            <v>76.503699999999995</v>
          </cell>
          <cell r="OV166">
            <v>76.915599999999998</v>
          </cell>
          <cell r="OW166">
            <v>77.162400000000005</v>
          </cell>
          <cell r="OX166">
            <v>77.336699999999993</v>
          </cell>
          <cell r="OY166">
            <v>78.134399999999999</v>
          </cell>
          <cell r="OZ166">
            <v>77.981200000000001</v>
          </cell>
          <cell r="PA166">
            <v>78.391099999999994</v>
          </cell>
          <cell r="PB166">
            <v>78.277000000000001</v>
          </cell>
          <cell r="PC166">
            <v>78.587100000000007</v>
          </cell>
          <cell r="PD166">
            <v>78.967600000000004</v>
          </cell>
          <cell r="PE166">
            <v>77.634200000000007</v>
          </cell>
          <cell r="PF166">
            <v>77.646900000000002</v>
          </cell>
          <cell r="PG166">
            <v>11.519171439999999</v>
          </cell>
          <cell r="PH166">
            <v>11.63668799</v>
          </cell>
          <cell r="PI166">
            <v>11.75540342</v>
          </cell>
          <cell r="PJ166">
            <v>11.875329969999999</v>
          </cell>
          <cell r="PK166">
            <v>11.996479989999999</v>
          </cell>
          <cell r="PL166">
            <v>12.22844982</v>
          </cell>
          <cell r="PM166">
            <v>12.416549679999999</v>
          </cell>
          <cell r="PN166">
            <v>12.748510359999999</v>
          </cell>
          <cell r="PO166">
            <v>13.28316021</v>
          </cell>
          <cell r="PP166">
            <v>14.07059956</v>
          </cell>
          <cell r="PQ166">
            <v>14.14202976</v>
          </cell>
          <cell r="PR166">
            <v>15.052740099999999</v>
          </cell>
          <cell r="PS166">
            <v>15.49133015</v>
          </cell>
          <cell r="PT166">
            <v>16.099960329999998</v>
          </cell>
          <cell r="PU166">
            <v>15.720990179999999</v>
          </cell>
          <cell r="PV166">
            <v>16.04343987</v>
          </cell>
          <cell r="PW166">
            <v>16.114040370000001</v>
          </cell>
          <cell r="PX166">
            <v>16.166900630000001</v>
          </cell>
          <cell r="PY166">
            <v>16.172399519999999</v>
          </cell>
          <cell r="PZ166">
            <v>16.21052933</v>
          </cell>
          <cell r="QA166">
            <v>16.33319092</v>
          </cell>
          <cell r="QB166">
            <v>15.986829759999999</v>
          </cell>
          <cell r="QC166">
            <v>16.19853973</v>
          </cell>
          <cell r="QD166">
            <v>16.95984077</v>
          </cell>
          <cell r="QE166">
            <v>16.622900009999999</v>
          </cell>
          <cell r="QF166">
            <v>16.543279649999999</v>
          </cell>
          <cell r="QG166">
            <v>16.764579770000001</v>
          </cell>
          <cell r="QH166">
            <v>16.849199299999999</v>
          </cell>
          <cell r="QI166">
            <v>16.8789196</v>
          </cell>
          <cell r="QJ166">
            <v>16.93939018</v>
          </cell>
          <cell r="QK166">
            <v>16.93939018</v>
          </cell>
          <cell r="QL166">
            <v>16.93939018</v>
          </cell>
          <cell r="QM166">
            <v>8.0189809289999996</v>
          </cell>
          <cell r="QN166">
            <v>8.3030595779999992</v>
          </cell>
          <cell r="QO166">
            <v>8.5972019339999992</v>
          </cell>
          <cell r="QP166">
            <v>8.8913442909999993</v>
          </cell>
          <cell r="QQ166">
            <v>9.1854866469999994</v>
          </cell>
          <cell r="QR166">
            <v>9.4796290029999994</v>
          </cell>
          <cell r="QS166">
            <v>9.7737713589999995</v>
          </cell>
          <cell r="QT166">
            <v>10.06791372</v>
          </cell>
          <cell r="QU166">
            <v>10.36205607</v>
          </cell>
          <cell r="QV166">
            <v>10.65619843</v>
          </cell>
          <cell r="QW166">
            <v>10.950340779999999</v>
          </cell>
          <cell r="QX166">
            <v>11.24448314</v>
          </cell>
          <cell r="QY166">
            <v>11.5386255</v>
          </cell>
          <cell r="QZ166">
            <v>11.83276785</v>
          </cell>
          <cell r="RA166">
            <v>12.12691021</v>
          </cell>
          <cell r="RB166">
            <v>11.9988203</v>
          </cell>
          <cell r="RC166">
            <v>12.056909559999999</v>
          </cell>
          <cell r="RD166">
            <v>11.90085983</v>
          </cell>
          <cell r="RE166">
            <v>12.137299540000001</v>
          </cell>
          <cell r="RF166">
            <v>12.23974037</v>
          </cell>
          <cell r="RG166">
            <v>12.265760419999999</v>
          </cell>
          <cell r="RH166">
            <v>12.38191986</v>
          </cell>
          <cell r="RI166">
            <v>12.392310139999999</v>
          </cell>
          <cell r="RJ166">
            <v>12.487290379999999</v>
          </cell>
          <cell r="RK166">
            <v>12.526209830000001</v>
          </cell>
          <cell r="RL166">
            <v>12.60202026</v>
          </cell>
          <cell r="RM166">
            <v>12.68286037</v>
          </cell>
          <cell r="RN166">
            <v>12.690750120000001</v>
          </cell>
          <cell r="RO166">
            <v>12.731904979999999</v>
          </cell>
          <cell r="RP166">
            <v>12.77305984</v>
          </cell>
          <cell r="RQ166">
            <v>12.77305984</v>
          </cell>
          <cell r="RR166">
            <v>12.77305984</v>
          </cell>
          <cell r="RX166">
            <v>27107.073130000001</v>
          </cell>
          <cell r="RY166">
            <v>28133.95924</v>
          </cell>
          <cell r="RZ166">
            <v>29399.59476</v>
          </cell>
          <cell r="SA166">
            <v>30637.428100000001</v>
          </cell>
          <cell r="SB166">
            <v>32571.263579999999</v>
          </cell>
          <cell r="SC166">
            <v>32862.684549999998</v>
          </cell>
          <cell r="SD166">
            <v>34466.492330000001</v>
          </cell>
          <cell r="SE166">
            <v>35460.248440000003</v>
          </cell>
          <cell r="SF166">
            <v>36606.318910000002</v>
          </cell>
          <cell r="SG166">
            <v>37537.370869999999</v>
          </cell>
          <cell r="SH166">
            <v>38637.015310000003</v>
          </cell>
          <cell r="SI166">
            <v>40271.881439999997</v>
          </cell>
          <cell r="SJ166">
            <v>42863.014230000001</v>
          </cell>
          <cell r="SK166">
            <v>43576.365740000001</v>
          </cell>
          <cell r="SL166">
            <v>36847.52721</v>
          </cell>
          <cell r="SM166">
            <v>36800.204180000001</v>
          </cell>
          <cell r="SN166">
            <v>36554.359660000002</v>
          </cell>
          <cell r="SO166">
            <v>37786.71297</v>
          </cell>
          <cell r="SP166">
            <v>37803.730649999998</v>
          </cell>
          <cell r="SQ166">
            <v>37010.411460000003</v>
          </cell>
          <cell r="SR166">
            <v>36751.708709999999</v>
          </cell>
          <cell r="SS166">
            <v>37726.173139999999</v>
          </cell>
          <cell r="ST166">
            <v>42378.834580000002</v>
          </cell>
          <cell r="SU166">
            <v>41639.420720000002</v>
          </cell>
          <cell r="SV166">
            <v>42331.523910000004</v>
          </cell>
          <cell r="SW166">
            <v>43455.667370000003</v>
          </cell>
          <cell r="SX166">
            <v>46385.63912</v>
          </cell>
          <cell r="SY166">
            <v>0.84099999999999997</v>
          </cell>
          <cell r="SZ166">
            <v>0.84199999999999997</v>
          </cell>
          <cell r="TA166">
            <v>0.84199999999999997</v>
          </cell>
          <cell r="TB166">
            <v>0.84799999999999998</v>
          </cell>
          <cell r="TC166">
            <v>0.85099999999999998</v>
          </cell>
          <cell r="TD166">
            <v>0.85399999999999998</v>
          </cell>
          <cell r="TE166">
            <v>0.86099999999999999</v>
          </cell>
          <cell r="TF166">
            <v>0.87</v>
          </cell>
          <cell r="TG166">
            <v>0.877</v>
          </cell>
          <cell r="TH166">
            <v>0.88</v>
          </cell>
          <cell r="TI166">
            <v>0.873</v>
          </cell>
          <cell r="TJ166">
            <v>0.878</v>
          </cell>
          <cell r="TK166">
            <v>5.433217183</v>
          </cell>
          <cell r="TL166">
            <v>5.5159008629999997</v>
          </cell>
          <cell r="TM166">
            <v>5.4301557049999998</v>
          </cell>
          <cell r="TN166">
            <v>5.6459258070000002</v>
          </cell>
          <cell r="TO166">
            <v>5.5287355180000004</v>
          </cell>
          <cell r="TP166">
            <v>5.297672704</v>
          </cell>
          <cell r="TQ166">
            <v>5.2690360260000002</v>
          </cell>
          <cell r="TR166">
            <v>4.6132352240000003</v>
          </cell>
          <cell r="TS166">
            <v>4.3613749830000001</v>
          </cell>
          <cell r="TT166">
            <v>4.4138803170000003</v>
          </cell>
          <cell r="TU166">
            <v>4.352562872</v>
          </cell>
          <cell r="TV166">
            <v>4.3712419340000004</v>
          </cell>
          <cell r="TW166">
            <v>5.5056179780000001</v>
          </cell>
          <cell r="TX166">
            <v>5.6053811659999999</v>
          </cell>
          <cell r="TY166">
            <v>5.4994388330000001</v>
          </cell>
          <cell r="TZ166">
            <v>5.7777777779999999</v>
          </cell>
          <cell r="UA166">
            <v>5.6541019959999996</v>
          </cell>
          <cell r="UB166">
            <v>5.4263565890000001</v>
          </cell>
          <cell r="UC166">
            <v>5.384615385</v>
          </cell>
          <cell r="UD166">
            <v>4.709748083</v>
          </cell>
          <cell r="UE166">
            <v>4.3620501640000002</v>
          </cell>
          <cell r="UF166">
            <v>4.4516829529999997</v>
          </cell>
          <cell r="UG166">
            <v>4.3811610080000003</v>
          </cell>
          <cell r="UH166">
            <v>4.3572984750000003</v>
          </cell>
          <cell r="UI166">
            <v>3.1024415489999999</v>
          </cell>
          <cell r="UJ166">
            <v>3.2517325879999999</v>
          </cell>
          <cell r="UK166">
            <v>2.6583371160000002</v>
          </cell>
          <cell r="UL166">
            <v>3.052347422</v>
          </cell>
          <cell r="UM166">
            <v>2.5813765530000001</v>
          </cell>
          <cell r="UN166">
            <v>2.4875481129999999</v>
          </cell>
          <cell r="UO166">
            <v>2.6114680770000001</v>
          </cell>
          <cell r="UP166">
            <v>2.531745672</v>
          </cell>
          <cell r="UQ166">
            <v>2.3712749479999999</v>
          </cell>
          <cell r="UR166">
            <v>2.528790951</v>
          </cell>
          <cell r="US166">
            <v>2.6927986150000001</v>
          </cell>
          <cell r="UT166">
            <v>2.7488358019999999</v>
          </cell>
          <cell r="UU166">
            <v>3.2946</v>
          </cell>
          <cell r="UV166">
            <v>2.6772300000000002</v>
          </cell>
          <cell r="UW166">
            <v>2.6435499999999998</v>
          </cell>
          <cell r="UX166">
            <v>2.5512899999999998</v>
          </cell>
          <cell r="UY166">
            <v>2.1916500000000001</v>
          </cell>
          <cell r="UZ166">
            <v>2.2294100000000001</v>
          </cell>
          <cell r="VA166">
            <v>2.23706</v>
          </cell>
          <cell r="VB166">
            <v>2.1740200000000001</v>
          </cell>
          <cell r="VC166">
            <v>2.1218400000000002</v>
          </cell>
          <cell r="VD166">
            <v>2.1218400000000002</v>
          </cell>
          <cell r="VE166">
            <v>2.05965</v>
          </cell>
          <cell r="VF166">
            <v>2.05965</v>
          </cell>
          <cell r="VG166">
            <v>9.9026099999999992</v>
          </cell>
          <cell r="VH166">
            <v>10.618740000000001</v>
          </cell>
          <cell r="VI166">
            <v>10.988580000000001</v>
          </cell>
          <cell r="VJ166">
            <v>11.33414</v>
          </cell>
          <cell r="VK166">
            <v>11.813179999999999</v>
          </cell>
          <cell r="VL166">
            <v>11.17606</v>
          </cell>
          <cell r="VM166">
            <v>10.95858</v>
          </cell>
          <cell r="VN166">
            <v>9.1339400000000008</v>
          </cell>
          <cell r="VO166">
            <v>8.5910100000000007</v>
          </cell>
          <cell r="VP166">
            <v>8.5910100000000007</v>
          </cell>
          <cell r="VQ166">
            <v>8.3052399999999995</v>
          </cell>
          <cell r="VR166">
            <v>8.3052399999999995</v>
          </cell>
          <cell r="VS166">
            <v>18</v>
          </cell>
          <cell r="VT166">
            <v>0.28499999999999998</v>
          </cell>
          <cell r="VU166">
            <v>0.27900000000000003</v>
          </cell>
          <cell r="VV166">
            <v>0.27300000000000002</v>
          </cell>
          <cell r="VW166">
            <v>0.255</v>
          </cell>
          <cell r="VX166">
            <v>0.25</v>
          </cell>
          <cell r="VY166">
            <v>0.23599999999999999</v>
          </cell>
          <cell r="VZ166">
            <v>0.223</v>
          </cell>
          <cell r="WA166">
            <v>0.20499999999999999</v>
          </cell>
          <cell r="WB166">
            <v>0.19900000000000001</v>
          </cell>
          <cell r="WC166">
            <v>0.19400000000000001</v>
          </cell>
          <cell r="WD166">
            <v>0.189</v>
          </cell>
          <cell r="WE166">
            <v>0.14000000000000001</v>
          </cell>
          <cell r="WF166">
            <v>0.13700000000000001</v>
          </cell>
          <cell r="WG166">
            <v>0.127</v>
          </cell>
          <cell r="WH166">
            <v>0.129</v>
          </cell>
          <cell r="WI166">
            <v>0.13400000000000001</v>
          </cell>
          <cell r="WJ166">
            <v>0.127</v>
          </cell>
          <cell r="WK166">
            <v>0.14000000000000001</v>
          </cell>
          <cell r="WL166">
            <v>0.13500000000000001</v>
          </cell>
          <cell r="WM166">
            <v>0.13</v>
          </cell>
          <cell r="WN166">
            <v>0.128</v>
          </cell>
          <cell r="WO166">
            <v>7.8E-2</v>
          </cell>
          <cell r="WP166">
            <v>7.0000000000000007E-2</v>
          </cell>
          <cell r="WQ166">
            <v>7.0000000000000007E-2</v>
          </cell>
          <cell r="WR166">
            <v>6.7000000000000004E-2</v>
          </cell>
          <cell r="WS166">
            <v>6.3E-2</v>
          </cell>
          <cell r="WT166">
            <v>5.7000000000000002E-2</v>
          </cell>
          <cell r="WU166">
            <v>5.3999999999999999E-2</v>
          </cell>
          <cell r="WV166">
            <v>7.3999999999999996E-2</v>
          </cell>
          <cell r="WW166">
            <v>7.0000000000000007E-2</v>
          </cell>
          <cell r="WX166">
            <v>6.9000000000000006E-2</v>
          </cell>
          <cell r="WY166">
            <v>7.0999999999999994E-2</v>
          </cell>
          <cell r="WZ166">
            <v>12</v>
          </cell>
          <cell r="XA166">
            <v>13</v>
          </cell>
          <cell r="XB166">
            <v>14</v>
          </cell>
          <cell r="XC166">
            <v>13</v>
          </cell>
          <cell r="XD166">
            <v>14</v>
          </cell>
          <cell r="XE166">
            <v>13</v>
          </cell>
          <cell r="XF166">
            <v>13</v>
          </cell>
          <cell r="XG166">
            <v>12</v>
          </cell>
          <cell r="XH166">
            <v>12</v>
          </cell>
          <cell r="XI166">
            <v>12</v>
          </cell>
          <cell r="XJ166">
            <v>12</v>
          </cell>
          <cell r="XK166">
            <v>10</v>
          </cell>
          <cell r="XL166">
            <v>11</v>
          </cell>
          <cell r="XM166">
            <v>10</v>
          </cell>
          <cell r="XN166">
            <v>11</v>
          </cell>
          <cell r="XO166">
            <v>10</v>
          </cell>
          <cell r="XP166">
            <v>8</v>
          </cell>
          <cell r="XQ166">
            <v>8</v>
          </cell>
          <cell r="XR166">
            <v>8</v>
          </cell>
          <cell r="XS166">
            <v>8</v>
          </cell>
          <cell r="XT166">
            <v>8</v>
          </cell>
          <cell r="XU166">
            <v>8</v>
          </cell>
          <cell r="XV166">
            <v>7</v>
          </cell>
          <cell r="XW166">
            <v>7</v>
          </cell>
          <cell r="XX166">
            <v>7</v>
          </cell>
          <cell r="XY166">
            <v>7</v>
          </cell>
          <cell r="XZ166">
            <v>7</v>
          </cell>
          <cell r="YA166">
            <v>7</v>
          </cell>
          <cell r="YB166">
            <v>7</v>
          </cell>
          <cell r="YC166">
            <v>7</v>
          </cell>
          <cell r="YD166">
            <v>7</v>
          </cell>
          <cell r="YE166">
            <v>7</v>
          </cell>
          <cell r="YF166">
            <v>24.178999999999998</v>
          </cell>
          <cell r="YG166">
            <v>21.196000000000002</v>
          </cell>
          <cell r="YH166">
            <v>18.847000000000001</v>
          </cell>
          <cell r="YI166">
            <v>16.219000000000001</v>
          </cell>
          <cell r="YJ166">
            <v>14.475</v>
          </cell>
          <cell r="YK166">
            <v>13.127000000000001</v>
          </cell>
          <cell r="YL166">
            <v>11.138999999999999</v>
          </cell>
          <cell r="YM166">
            <v>9.4979999999999993</v>
          </cell>
          <cell r="YN166">
            <v>8.7989999999999995</v>
          </cell>
          <cell r="YO166">
            <v>8.2330000000000005</v>
          </cell>
          <cell r="YP166">
            <v>7.9089999999999998</v>
          </cell>
          <cell r="YQ166">
            <v>7.0049999999999999</v>
          </cell>
          <cell r="YR166">
            <v>6.2880000000000003</v>
          </cell>
          <cell r="YS166">
            <v>5.8280000000000003</v>
          </cell>
          <cell r="YT166">
            <v>5.6710000000000003</v>
          </cell>
          <cell r="YU166">
            <v>5.915</v>
          </cell>
          <cell r="YV166">
            <v>5.2519999999999998</v>
          </cell>
          <cell r="YW166">
            <v>5.423</v>
          </cell>
          <cell r="YX166">
            <v>5.6139999999999999</v>
          </cell>
          <cell r="YY166">
            <v>5.5880000000000001</v>
          </cell>
          <cell r="YZ166">
            <v>5.319</v>
          </cell>
          <cell r="ZA166">
            <v>5.1639999999999997</v>
          </cell>
          <cell r="ZB166">
            <v>4.8129999999999997</v>
          </cell>
          <cell r="ZC166">
            <v>4.7629999999999999</v>
          </cell>
          <cell r="ZD166">
            <v>4.9660000000000002</v>
          </cell>
          <cell r="ZE166">
            <v>4.6790000000000003</v>
          </cell>
          <cell r="ZF166">
            <v>4.2919999999999998</v>
          </cell>
          <cell r="ZG166">
            <v>4.1820000000000004</v>
          </cell>
          <cell r="ZH166">
            <v>4.1669999999999998</v>
          </cell>
          <cell r="ZI166">
            <v>4.4580000000000002</v>
          </cell>
          <cell r="ZJ166">
            <v>4.3869999999999996</v>
          </cell>
          <cell r="ZK166">
            <v>4.4779999999999998</v>
          </cell>
          <cell r="ZL166">
            <v>41.627863740000002</v>
          </cell>
          <cell r="ZM166">
            <v>44.82759094</v>
          </cell>
          <cell r="ZN166">
            <v>48.273265289999998</v>
          </cell>
          <cell r="ZO166">
            <v>51.718939640000002</v>
          </cell>
          <cell r="ZP166">
            <v>55.164614</v>
          </cell>
          <cell r="ZQ166">
            <v>58.610288349999998</v>
          </cell>
          <cell r="ZR166">
            <v>62.055962700000002</v>
          </cell>
          <cell r="ZS166">
            <v>65.501637049999999</v>
          </cell>
          <cell r="ZT166">
            <v>68.947311400000004</v>
          </cell>
          <cell r="ZU166">
            <v>72.392985749999994</v>
          </cell>
          <cell r="ZV166">
            <v>75.838660099999998</v>
          </cell>
          <cell r="ZW166">
            <v>79.284334459999997</v>
          </cell>
          <cell r="ZX166">
            <v>82.730008810000001</v>
          </cell>
          <cell r="ZY166">
            <v>86.175683160000006</v>
          </cell>
          <cell r="ZZ166">
            <v>89.621357509999996</v>
          </cell>
          <cell r="AAA166">
            <v>93.06703186</v>
          </cell>
          <cell r="AAB166">
            <v>94.086730959999997</v>
          </cell>
          <cell r="AAC166">
            <v>93.872230529999996</v>
          </cell>
          <cell r="AAD166">
            <v>94.118591309999999</v>
          </cell>
          <cell r="AAE166">
            <v>94.163421630000002</v>
          </cell>
          <cell r="AAF166">
            <v>93.982208249999999</v>
          </cell>
          <cell r="AAG166">
            <v>94.75357056</v>
          </cell>
          <cell r="AAH166">
            <v>95.777328490000002</v>
          </cell>
          <cell r="AAI166">
            <v>96.080909730000002</v>
          </cell>
          <cell r="AAJ166">
            <v>96.835441590000002</v>
          </cell>
          <cell r="AAK166">
            <v>97.439178470000002</v>
          </cell>
          <cell r="AAL166">
            <v>96.993186949999995</v>
          </cell>
          <cell r="AAM166">
            <v>97.249107359999996</v>
          </cell>
          <cell r="AAN166">
            <v>97.431098939999998</v>
          </cell>
          <cell r="AAO166">
            <v>97.61309052</v>
          </cell>
          <cell r="AAP166">
            <v>97.61309052</v>
          </cell>
          <cell r="AAQ166">
            <v>97.61309052</v>
          </cell>
          <cell r="AAR166">
            <v>61.142215810000003</v>
          </cell>
          <cell r="AAS166">
            <v>63.366020200000001</v>
          </cell>
          <cell r="AAT166">
            <v>65.670706609999996</v>
          </cell>
          <cell r="AAU166">
            <v>67.975393019999999</v>
          </cell>
          <cell r="AAV166">
            <v>70.280079430000001</v>
          </cell>
          <cell r="AAW166">
            <v>72.584765840000003</v>
          </cell>
          <cell r="AAX166">
            <v>74.889452250000005</v>
          </cell>
          <cell r="AAY166">
            <v>77.194138659999993</v>
          </cell>
          <cell r="AAZ166">
            <v>79.498825069999995</v>
          </cell>
          <cell r="ABA166">
            <v>81.803511479999997</v>
          </cell>
          <cell r="ABB166">
            <v>84.10819789</v>
          </cell>
          <cell r="ABC166">
            <v>86.412884300000002</v>
          </cell>
          <cell r="ABD166">
            <v>88.717570710000004</v>
          </cell>
          <cell r="ABE166">
            <v>91.022257120000006</v>
          </cell>
          <cell r="ABF166">
            <v>93.326943529999994</v>
          </cell>
          <cell r="ABG166">
            <v>95.631629939999996</v>
          </cell>
          <cell r="ABH166">
            <v>95.982780460000001</v>
          </cell>
          <cell r="ABI166">
            <v>96.142860409999997</v>
          </cell>
          <cell r="ABJ166">
            <v>96.295608520000002</v>
          </cell>
          <cell r="ABK166">
            <v>97.115379329999996</v>
          </cell>
          <cell r="ABL166">
            <v>96.964332580000004</v>
          </cell>
          <cell r="ABM166">
            <v>97.35700989</v>
          </cell>
          <cell r="ABN166">
            <v>98.027702329999997</v>
          </cell>
          <cell r="ABO166">
            <v>98.271278379999998</v>
          </cell>
          <cell r="ABP166">
            <v>98.39356995</v>
          </cell>
          <cell r="ABQ166">
            <v>98.930480959999997</v>
          </cell>
          <cell r="ABR166">
            <v>98.271469120000006</v>
          </cell>
          <cell r="ABS166">
            <v>98.320480349999997</v>
          </cell>
          <cell r="ABT166">
            <v>98.532409670000007</v>
          </cell>
          <cell r="ABU166">
            <v>98.744338990000003</v>
          </cell>
          <cell r="ABV166">
            <v>98.744338990000003</v>
          </cell>
          <cell r="ABW166">
            <v>98.744338990000003</v>
          </cell>
          <cell r="ABX166">
            <v>7.7777777779999999</v>
          </cell>
          <cell r="ABY166">
            <v>7.7777777779999999</v>
          </cell>
          <cell r="ABZ166">
            <v>7.7777777779999999</v>
          </cell>
          <cell r="ACA166">
            <v>7.7777777779999999</v>
          </cell>
          <cell r="ACB166">
            <v>7.7777777779999999</v>
          </cell>
          <cell r="ACC166">
            <v>7.7777777779999999</v>
          </cell>
          <cell r="ACD166">
            <v>7.7777777779999999</v>
          </cell>
          <cell r="ACE166">
            <v>7.7777777779999999</v>
          </cell>
          <cell r="ACF166">
            <v>7.7777777779999999</v>
          </cell>
          <cell r="ACG166">
            <v>7.7777777779999999</v>
          </cell>
          <cell r="ACH166">
            <v>7.7777777779999999</v>
          </cell>
          <cell r="ACI166">
            <v>12.222222220000001</v>
          </cell>
          <cell r="ACJ166">
            <v>12.222222220000001</v>
          </cell>
          <cell r="ACK166">
            <v>12.222222220000001</v>
          </cell>
          <cell r="ACL166">
            <v>12.222222220000001</v>
          </cell>
          <cell r="ACM166">
            <v>10.76923077</v>
          </cell>
          <cell r="ACN166">
            <v>10.76923077</v>
          </cell>
          <cell r="ACO166">
            <v>9.230769231</v>
          </cell>
          <cell r="ACP166">
            <v>10</v>
          </cell>
          <cell r="ACQ166">
            <v>10.76923077</v>
          </cell>
          <cell r="ACR166">
            <v>10.76923077</v>
          </cell>
          <cell r="ACS166">
            <v>23.07692308</v>
          </cell>
          <cell r="ACT166">
            <v>24.61538462</v>
          </cell>
          <cell r="ACU166">
            <v>24.61538462</v>
          </cell>
          <cell r="ACV166">
            <v>26.92307692</v>
          </cell>
          <cell r="ACW166">
            <v>27.69230769</v>
          </cell>
          <cell r="ACX166">
            <v>27.69230769</v>
          </cell>
          <cell r="ACY166">
            <v>28.682170540000001</v>
          </cell>
          <cell r="ACZ166">
            <v>20</v>
          </cell>
          <cell r="ADA166">
            <v>22.30769231</v>
          </cell>
          <cell r="ADB166">
            <v>22.30769231</v>
          </cell>
          <cell r="ADC166">
            <v>21.53846154</v>
          </cell>
          <cell r="ADD166">
            <v>92.222222220000006</v>
          </cell>
          <cell r="ADE166">
            <v>92.222222220000006</v>
          </cell>
          <cell r="ADF166">
            <v>92.222222220000006</v>
          </cell>
          <cell r="ADG166">
            <v>92.222222220000006</v>
          </cell>
          <cell r="ADH166">
            <v>92.222222220000006</v>
          </cell>
          <cell r="ADI166">
            <v>92.222222220000006</v>
          </cell>
          <cell r="ADJ166">
            <v>92.222222220000006</v>
          </cell>
          <cell r="ADK166">
            <v>92.222222220000006</v>
          </cell>
          <cell r="ADL166">
            <v>92.222222220000006</v>
          </cell>
          <cell r="ADM166">
            <v>92.222222220000006</v>
          </cell>
          <cell r="ADN166">
            <v>92.222222220000006</v>
          </cell>
          <cell r="ADO166">
            <v>87.777777779999994</v>
          </cell>
          <cell r="ADP166">
            <v>87.777777779999994</v>
          </cell>
          <cell r="ADQ166">
            <v>87.777777779999994</v>
          </cell>
          <cell r="ADR166">
            <v>87.777777779999994</v>
          </cell>
          <cell r="ADS166">
            <v>89.230769230000007</v>
          </cell>
          <cell r="ADT166">
            <v>89.230769230000007</v>
          </cell>
          <cell r="ADU166">
            <v>90.769230769999993</v>
          </cell>
          <cell r="ADV166">
            <v>90</v>
          </cell>
          <cell r="ADW166">
            <v>89.230769230000007</v>
          </cell>
          <cell r="ADX166">
            <v>89.230769230000007</v>
          </cell>
          <cell r="ADY166">
            <v>76.92307692</v>
          </cell>
          <cell r="ADZ166">
            <v>75.38461538</v>
          </cell>
          <cell r="AEA166">
            <v>75.38461538</v>
          </cell>
          <cell r="AEB166">
            <v>73.07692308</v>
          </cell>
          <cell r="AEC166">
            <v>72.307692309999993</v>
          </cell>
          <cell r="AED166">
            <v>72.307692309999993</v>
          </cell>
          <cell r="AEE166">
            <v>71.317829459999999</v>
          </cell>
          <cell r="AEF166">
            <v>80</v>
          </cell>
          <cell r="AEG166">
            <v>77.692307690000007</v>
          </cell>
          <cell r="AEH166">
            <v>77.692307690000007</v>
          </cell>
          <cell r="AEI166">
            <v>78.46153846</v>
          </cell>
          <cell r="AEJ166">
            <v>51.213000000000001</v>
          </cell>
          <cell r="AEK166">
            <v>51.223999999999997</v>
          </cell>
          <cell r="AEL166">
            <v>51.255000000000003</v>
          </cell>
          <cell r="AEM166">
            <v>51.234000000000002</v>
          </cell>
          <cell r="AEN166">
            <v>51.21</v>
          </cell>
          <cell r="AEO166">
            <v>51.201000000000001</v>
          </cell>
          <cell r="AEP166">
            <v>51.194000000000003</v>
          </cell>
          <cell r="AEQ166">
            <v>52.372999999999998</v>
          </cell>
          <cell r="AER166">
            <v>53.378999999999998</v>
          </cell>
          <cell r="AES166">
            <v>51.426000000000002</v>
          </cell>
          <cell r="AET166">
            <v>51.408999999999999</v>
          </cell>
          <cell r="AEU166">
            <v>51.119</v>
          </cell>
          <cell r="AEV166">
            <v>51.906999999999996</v>
          </cell>
          <cell r="AEW166">
            <v>50.182000000000002</v>
          </cell>
          <cell r="AEX166">
            <v>52.835999999999999</v>
          </cell>
          <cell r="AEY166">
            <v>52.902000000000001</v>
          </cell>
          <cell r="AEZ166">
            <v>53.276000000000003</v>
          </cell>
          <cell r="AFA166">
            <v>53.335000000000001</v>
          </cell>
          <cell r="AFB166">
            <v>53.57</v>
          </cell>
          <cell r="AFC166">
            <v>53.625999999999998</v>
          </cell>
          <cell r="AFD166">
            <v>53.249000000000002</v>
          </cell>
          <cell r="AFE166">
            <v>52.313000000000002</v>
          </cell>
          <cell r="AFF166">
            <v>52.209000000000003</v>
          </cell>
          <cell r="AFG166">
            <v>51.585999999999999</v>
          </cell>
          <cell r="AFH166">
            <v>52.201999999999998</v>
          </cell>
          <cell r="AFI166">
            <v>51.878999999999998</v>
          </cell>
          <cell r="AFJ166">
            <v>52.000999999999998</v>
          </cell>
          <cell r="AFK166">
            <v>53.804000000000002</v>
          </cell>
          <cell r="AFL166">
            <v>53.750999999999998</v>
          </cell>
          <cell r="AFM166">
            <v>53.253999999999998</v>
          </cell>
          <cell r="AFN166">
            <v>53.218000000000004</v>
          </cell>
          <cell r="AFO166">
            <v>53.762999999999998</v>
          </cell>
          <cell r="AFP166">
            <v>64.381</v>
          </cell>
          <cell r="AFQ166">
            <v>64.540999999999997</v>
          </cell>
          <cell r="AFR166">
            <v>64.649000000000001</v>
          </cell>
          <cell r="AFS166">
            <v>64.584999999999994</v>
          </cell>
          <cell r="AFT166">
            <v>64.481999999999999</v>
          </cell>
          <cell r="AFU166">
            <v>64.408000000000001</v>
          </cell>
          <cell r="AFV166">
            <v>64.343999999999994</v>
          </cell>
          <cell r="AFW166">
            <v>64.745999999999995</v>
          </cell>
          <cell r="AFX166">
            <v>66.248000000000005</v>
          </cell>
          <cell r="AFY166">
            <v>64.77</v>
          </cell>
          <cell r="AFZ166">
            <v>63.796999999999997</v>
          </cell>
          <cell r="AGA166">
            <v>64.635999999999996</v>
          </cell>
          <cell r="AGB166">
            <v>64.709000000000003</v>
          </cell>
          <cell r="AGC166">
            <v>63.122</v>
          </cell>
          <cell r="AGD166">
            <v>65.498000000000005</v>
          </cell>
          <cell r="AGE166">
            <v>65.992999999999995</v>
          </cell>
          <cell r="AGF166">
            <v>65.668000000000006</v>
          </cell>
          <cell r="AGG166">
            <v>66.387</v>
          </cell>
          <cell r="AGH166">
            <v>65.667000000000002</v>
          </cell>
          <cell r="AGI166">
            <v>65.468000000000004</v>
          </cell>
          <cell r="AGJ166">
            <v>65.278000000000006</v>
          </cell>
          <cell r="AGK166">
            <v>63.689</v>
          </cell>
          <cell r="AGL166">
            <v>63.015000000000001</v>
          </cell>
          <cell r="AGM166">
            <v>63.063000000000002</v>
          </cell>
          <cell r="AGN166">
            <v>63.279000000000003</v>
          </cell>
          <cell r="AGO166">
            <v>62.896999999999998</v>
          </cell>
          <cell r="AGP166">
            <v>61.31</v>
          </cell>
          <cell r="AGQ166">
            <v>63.162999999999997</v>
          </cell>
          <cell r="AGR166">
            <v>63.981000000000002</v>
          </cell>
          <cell r="AGS166">
            <v>62.988</v>
          </cell>
          <cell r="AGT166">
            <v>62.414000000000001</v>
          </cell>
          <cell r="AGU166">
            <v>62.188000000000002</v>
          </cell>
          <cell r="AGV166">
            <v>8</v>
          </cell>
          <cell r="AHB166">
            <v>0.64700000000000002</v>
          </cell>
          <cell r="AHC166">
            <v>0.65300000000000002</v>
          </cell>
          <cell r="AHD166">
            <v>0.66</v>
          </cell>
          <cell r="AHE166">
            <v>0.64300000000000002</v>
          </cell>
          <cell r="AHF166">
            <v>0.65700000000000003</v>
          </cell>
          <cell r="AHG166">
            <v>0.65700000000000003</v>
          </cell>
          <cell r="AHH166">
            <v>0.66600000000000004</v>
          </cell>
          <cell r="AHI166">
            <v>0.67700000000000005</v>
          </cell>
          <cell r="AHJ166">
            <v>0.67200000000000004</v>
          </cell>
          <cell r="AHK166">
            <v>0.67600000000000005</v>
          </cell>
          <cell r="AHL166">
            <v>0.69499999999999995</v>
          </cell>
          <cell r="AHM166">
            <v>0.69299999999999995</v>
          </cell>
          <cell r="AHN166">
            <v>0.69799999999999995</v>
          </cell>
          <cell r="AHO166">
            <v>0.69</v>
          </cell>
          <cell r="AHP166">
            <v>0.71199999999999997</v>
          </cell>
          <cell r="AHQ166">
            <v>0.72</v>
          </cell>
          <cell r="AHR166">
            <v>0.71899999999999997</v>
          </cell>
          <cell r="AHS166">
            <v>0.72799999999999998</v>
          </cell>
          <cell r="AHT166">
            <v>0.74199999999999999</v>
          </cell>
          <cell r="AHU166">
            <v>0.75</v>
          </cell>
          <cell r="AHV166">
            <v>0.754</v>
          </cell>
          <cell r="AHW166">
            <v>0.75</v>
          </cell>
          <cell r="AHX166">
            <v>0.754</v>
          </cell>
          <cell r="AHY166">
            <v>0.76500000000000001</v>
          </cell>
          <cell r="AHZ166">
            <v>0.76700000000000002</v>
          </cell>
          <cell r="AIA166">
            <v>0.76500000000000001</v>
          </cell>
          <cell r="AIB166">
            <v>0.76900000000000002</v>
          </cell>
          <cell r="AIH166">
            <v>14.86842105</v>
          </cell>
          <cell r="AII166">
            <v>15.304798959999999</v>
          </cell>
          <cell r="AIJ166">
            <v>15.60102302</v>
          </cell>
          <cell r="AIK166">
            <v>19.017632240000001</v>
          </cell>
          <cell r="AIL166">
            <v>19.08866995</v>
          </cell>
          <cell r="AIM166">
            <v>19.97563946</v>
          </cell>
          <cell r="AIN166">
            <v>20.430107530000001</v>
          </cell>
          <cell r="AIO166">
            <v>20.16509434</v>
          </cell>
          <cell r="AIP166">
            <v>21.67832168</v>
          </cell>
          <cell r="AIQ166">
            <v>21.849710980000001</v>
          </cell>
          <cell r="AIR166">
            <v>20.023014960000001</v>
          </cell>
          <cell r="AIS166">
            <v>21.070615029999999</v>
          </cell>
          <cell r="AIT166">
            <v>20.861678000000001</v>
          </cell>
          <cell r="AIU166">
            <v>22.2972973</v>
          </cell>
          <cell r="AIV166">
            <v>19.729425030000002</v>
          </cell>
          <cell r="AIW166">
            <v>19.101123600000001</v>
          </cell>
          <cell r="AIX166">
            <v>19.394618829999999</v>
          </cell>
          <cell r="AIY166">
            <v>18.294051629999998</v>
          </cell>
          <cell r="AIZ166">
            <v>17.555555559999998</v>
          </cell>
          <cell r="AJA166">
            <v>16.85144124</v>
          </cell>
          <cell r="AJB166">
            <v>16.500553709999998</v>
          </cell>
          <cell r="AJC166">
            <v>17.582417580000001</v>
          </cell>
          <cell r="AJD166">
            <v>17.415115010000001</v>
          </cell>
          <cell r="AJE166">
            <v>16.575790619999999</v>
          </cell>
          <cell r="AJF166">
            <v>16.720955480000001</v>
          </cell>
          <cell r="AJG166">
            <v>16.210295729999999</v>
          </cell>
          <cell r="AJH166">
            <v>16.23093682</v>
          </cell>
          <cell r="AJI166">
            <v>7.5174254449999998</v>
          </cell>
          <cell r="AJJ166">
            <v>6.9540335799999999</v>
          </cell>
          <cell r="AJK166">
            <v>6.9177811</v>
          </cell>
          <cell r="AJL166">
            <v>7.1148720660000002</v>
          </cell>
          <cell r="AJM166">
            <v>7.3311499070000004</v>
          </cell>
          <cell r="AJN166">
            <v>7.7054196839999998</v>
          </cell>
          <cell r="AJO166">
            <v>8.0395159320000005</v>
          </cell>
          <cell r="AJP166">
            <v>8.3053452780000008</v>
          </cell>
          <cell r="AJQ166">
            <v>8.0685423309999997</v>
          </cell>
          <cell r="AJR166">
            <v>7.7505795839999996</v>
          </cell>
          <cell r="AJS166">
            <v>7.5680290499999998</v>
          </cell>
          <cell r="AJT166">
            <v>8.1955318869999996</v>
          </cell>
          <cell r="AJU166">
            <v>8.3265610510000005</v>
          </cell>
          <cell r="AJV166">
            <v>8.1744104970000002</v>
          </cell>
          <cell r="AJW166">
            <v>8.3809745850000006</v>
          </cell>
          <cell r="AJX166">
            <v>8.4736858989999995</v>
          </cell>
          <cell r="AJY166">
            <v>8.5648437150000003</v>
          </cell>
          <cell r="AJZ166">
            <v>8.6054595210000002</v>
          </cell>
          <cell r="AKA166">
            <v>9.0209742510000002</v>
          </cell>
          <cell r="AKB166">
            <v>7.953962132</v>
          </cell>
          <cell r="AKC166">
            <v>8.0416495169999997</v>
          </cell>
          <cell r="AKD166">
            <v>7.9626107900000003</v>
          </cell>
          <cell r="AKE166">
            <v>7.647304943</v>
          </cell>
          <cell r="AKF166">
            <v>7.3221495699999997</v>
          </cell>
          <cell r="AKG166">
            <v>6.5492520389999997</v>
          </cell>
          <cell r="AKH166">
            <v>6.5772530790000001</v>
          </cell>
          <cell r="AKI166">
            <v>6.9545995820000002</v>
          </cell>
          <cell r="AKJ166">
            <v>7.0275198249999997</v>
          </cell>
          <cell r="AKK166">
            <v>6.9752824689999997</v>
          </cell>
          <cell r="AKL166">
            <v>6.7379660110000001</v>
          </cell>
          <cell r="AKM166">
            <v>6.0429892570000003</v>
          </cell>
          <cell r="AKN166">
            <v>6.0429892570000003</v>
          </cell>
          <cell r="AKP166">
            <v>11.26</v>
          </cell>
          <cell r="AKQ166">
            <v>18.29</v>
          </cell>
          <cell r="AKR166">
            <v>22.81</v>
          </cell>
          <cell r="AKS166">
            <v>18.059999999999999</v>
          </cell>
          <cell r="AKT166">
            <v>19.920000000000002</v>
          </cell>
          <cell r="AKU166">
            <v>20.37</v>
          </cell>
          <cell r="AKV166">
            <v>20.66</v>
          </cell>
          <cell r="AKW166">
            <v>28.16</v>
          </cell>
          <cell r="AKX166">
            <v>28.82</v>
          </cell>
          <cell r="AKY166">
            <v>30.96</v>
          </cell>
          <cell r="AKZ166">
            <v>30.97</v>
          </cell>
          <cell r="ALA166">
            <v>30.26</v>
          </cell>
          <cell r="ALB166">
            <v>33.85</v>
          </cell>
          <cell r="ALC166">
            <v>33.78</v>
          </cell>
          <cell r="ALD166">
            <v>29.84</v>
          </cell>
          <cell r="ALE166">
            <v>31.93</v>
          </cell>
          <cell r="ALF166">
            <v>31.46</v>
          </cell>
          <cell r="ALG166">
            <v>33.909999999999997</v>
          </cell>
          <cell r="ALH166">
            <v>30.06</v>
          </cell>
          <cell r="ALI166">
            <v>28.51</v>
          </cell>
          <cell r="ALJ166">
            <v>29.12</v>
          </cell>
          <cell r="ALK166">
            <v>27.34</v>
          </cell>
          <cell r="ALL166">
            <v>26.35</v>
          </cell>
          <cell r="ALM166">
            <v>25.92</v>
          </cell>
          <cell r="ALN166">
            <v>25.28</v>
          </cell>
          <cell r="ALO166">
            <v>26.99</v>
          </cell>
          <cell r="ALP166">
            <v>26.39</v>
          </cell>
          <cell r="ALQ166">
            <v>24.63</v>
          </cell>
          <cell r="ALR166">
            <v>25.38</v>
          </cell>
          <cell r="ALS166">
            <v>25.38</v>
          </cell>
          <cell r="ALT166">
            <v>25.38</v>
          </cell>
        </row>
        <row r="167">
          <cell r="A167" t="str">
            <v>Sweden</v>
          </cell>
          <cell r="B167" t="str">
            <v>SWE</v>
          </cell>
          <cell r="C167" t="str">
            <v>Very High</v>
          </cell>
          <cell r="E167">
            <v>7</v>
          </cell>
          <cell r="F167">
            <v>0.81</v>
          </cell>
          <cell r="G167">
            <v>0.81299999999999994</v>
          </cell>
          <cell r="H167">
            <v>0.82</v>
          </cell>
          <cell r="I167">
            <v>0.84</v>
          </cell>
          <cell r="J167">
            <v>0.85099999999999998</v>
          </cell>
          <cell r="K167">
            <v>0.86</v>
          </cell>
          <cell r="L167">
            <v>0.86799999999999999</v>
          </cell>
          <cell r="M167">
            <v>0.879</v>
          </cell>
          <cell r="N167">
            <v>0.89400000000000002</v>
          </cell>
          <cell r="O167">
            <v>0.89900000000000002</v>
          </cell>
          <cell r="P167">
            <v>0.90400000000000003</v>
          </cell>
          <cell r="Q167">
            <v>0.90700000000000003</v>
          </cell>
          <cell r="R167">
            <v>0.91</v>
          </cell>
          <cell r="S167">
            <v>0.91500000000000004</v>
          </cell>
          <cell r="T167">
            <v>0.9</v>
          </cell>
          <cell r="U167">
            <v>0.90200000000000002</v>
          </cell>
          <cell r="V167">
            <v>0.90600000000000003</v>
          </cell>
          <cell r="W167">
            <v>0.90800000000000003</v>
          </cell>
          <cell r="X167">
            <v>0.90500000000000003</v>
          </cell>
          <cell r="Y167">
            <v>0.90400000000000003</v>
          </cell>
          <cell r="Z167">
            <v>0.91</v>
          </cell>
          <cell r="AA167">
            <v>0.91100000000000003</v>
          </cell>
          <cell r="AB167">
            <v>0.91100000000000003</v>
          </cell>
          <cell r="AC167">
            <v>0.93200000000000005</v>
          </cell>
          <cell r="AD167">
            <v>0.93500000000000005</v>
          </cell>
          <cell r="AE167">
            <v>0.93700000000000006</v>
          </cell>
          <cell r="AF167">
            <v>0.93899999999999995</v>
          </cell>
          <cell r="AG167">
            <v>0.94099999999999995</v>
          </cell>
          <cell r="AH167">
            <v>0.94199999999999995</v>
          </cell>
          <cell r="AI167">
            <v>0.94699999999999995</v>
          </cell>
          <cell r="AJ167">
            <v>0.94199999999999995</v>
          </cell>
          <cell r="AK167">
            <v>0.94699999999999995</v>
          </cell>
          <cell r="AL167">
            <v>77.588300000000004</v>
          </cell>
          <cell r="AM167">
            <v>77.728099999999998</v>
          </cell>
          <cell r="AN167">
            <v>78.070899999999995</v>
          </cell>
          <cell r="AO167">
            <v>78.135199999999998</v>
          </cell>
          <cell r="AP167">
            <v>78.746499999999997</v>
          </cell>
          <cell r="AQ167">
            <v>78.821399999999997</v>
          </cell>
          <cell r="AR167">
            <v>79.043499999999995</v>
          </cell>
          <cell r="AS167">
            <v>79.271100000000004</v>
          </cell>
          <cell r="AT167">
            <v>79.415499999999994</v>
          </cell>
          <cell r="AU167">
            <v>79.507900000000006</v>
          </cell>
          <cell r="AV167">
            <v>79.738200000000006</v>
          </cell>
          <cell r="AW167">
            <v>79.835899999999995</v>
          </cell>
          <cell r="AX167">
            <v>79.934700000000007</v>
          </cell>
          <cell r="AY167">
            <v>80.194999999999993</v>
          </cell>
          <cell r="AZ167">
            <v>80.546199999999999</v>
          </cell>
          <cell r="BA167">
            <v>80.620999999999995</v>
          </cell>
          <cell r="BB167">
            <v>80.831699999999998</v>
          </cell>
          <cell r="BC167">
            <v>80.969700000000003</v>
          </cell>
          <cell r="BD167">
            <v>81.137100000000004</v>
          </cell>
          <cell r="BE167">
            <v>81.363100000000003</v>
          </cell>
          <cell r="BF167">
            <v>81.518699999999995</v>
          </cell>
          <cell r="BG167">
            <v>81.758099999999999</v>
          </cell>
          <cell r="BH167">
            <v>81.729600000000005</v>
          </cell>
          <cell r="BI167">
            <v>81.934799999999996</v>
          </cell>
          <cell r="BJ167">
            <v>82.223299999999995</v>
          </cell>
          <cell r="BK167">
            <v>82.183400000000006</v>
          </cell>
          <cell r="BL167">
            <v>82.339100000000002</v>
          </cell>
          <cell r="BM167">
            <v>82.438199999999995</v>
          </cell>
          <cell r="BN167">
            <v>82.532600000000002</v>
          </cell>
          <cell r="BO167">
            <v>83.052400000000006</v>
          </cell>
          <cell r="BP167">
            <v>82.427400000000006</v>
          </cell>
          <cell r="BQ167">
            <v>82.9833</v>
          </cell>
          <cell r="BR167">
            <v>12.89834976</v>
          </cell>
          <cell r="BS167">
            <v>13.001779559999999</v>
          </cell>
          <cell r="BT167">
            <v>13.246350290000001</v>
          </cell>
          <cell r="BU167">
            <v>15.101909640000001</v>
          </cell>
          <cell r="BV167">
            <v>15.53335953</v>
          </cell>
          <cell r="BW167">
            <v>15.88644028</v>
          </cell>
          <cell r="BX167">
            <v>16.318590159999999</v>
          </cell>
          <cell r="BY167">
            <v>17.03985977</v>
          </cell>
          <cell r="BZ167">
            <v>18.550979609999999</v>
          </cell>
          <cell r="CA167">
            <v>18.762859339999999</v>
          </cell>
          <cell r="CB167">
            <v>18.784999849999998</v>
          </cell>
          <cell r="CC167">
            <v>18.844469069999999</v>
          </cell>
          <cell r="CD167">
            <v>18.606590270000002</v>
          </cell>
          <cell r="CE167">
            <v>18.539400100000002</v>
          </cell>
          <cell r="CF167">
            <v>15.951560020000001</v>
          </cell>
          <cell r="CG167">
            <v>15.894359590000001</v>
          </cell>
          <cell r="CH167">
            <v>15.83596992</v>
          </cell>
          <cell r="CI167">
            <v>15.72296047</v>
          </cell>
          <cell r="CJ167">
            <v>15.745730399999999</v>
          </cell>
          <cell r="CK167">
            <v>15.73752022</v>
          </cell>
          <cell r="CL167">
            <v>15.927069660000001</v>
          </cell>
          <cell r="CM167">
            <v>15.7834301</v>
          </cell>
          <cell r="CN167">
            <v>15.79234982</v>
          </cell>
          <cell r="CO167">
            <v>18.079080579999999</v>
          </cell>
          <cell r="CP167">
            <v>18.196130749999998</v>
          </cell>
          <cell r="CQ167">
            <v>18.5685997</v>
          </cell>
          <cell r="CR167">
            <v>18.83242989</v>
          </cell>
          <cell r="CS167">
            <v>19.48233986</v>
          </cell>
          <cell r="CT167">
            <v>19.691019059999999</v>
          </cell>
          <cell r="CU167">
            <v>19.418529509999999</v>
          </cell>
          <cell r="CV167">
            <v>19.418529509999999</v>
          </cell>
          <cell r="CW167">
            <v>19.418529509999999</v>
          </cell>
          <cell r="CX167">
            <v>9.5539798739999995</v>
          </cell>
          <cell r="CY167">
            <v>9.7073802950000001</v>
          </cell>
          <cell r="CZ167">
            <v>10.017629619999999</v>
          </cell>
          <cell r="DA167">
            <v>10.20709038</v>
          </cell>
          <cell r="DB167">
            <v>10.35719967</v>
          </cell>
          <cell r="DC167">
            <v>10.52972031</v>
          </cell>
          <cell r="DD167">
            <v>10.712949119999999</v>
          </cell>
          <cell r="DE167">
            <v>10.89617793</v>
          </cell>
          <cell r="DF167">
            <v>11.07940674</v>
          </cell>
          <cell r="DG167">
            <v>11.262635550000001</v>
          </cell>
          <cell r="DH167">
            <v>11.44586436</v>
          </cell>
          <cell r="DI167">
            <v>11.629093170000001</v>
          </cell>
          <cell r="DJ167">
            <v>11.81232198</v>
          </cell>
          <cell r="DK167">
            <v>11.995550789999999</v>
          </cell>
          <cell r="DL167">
            <v>12.1787796</v>
          </cell>
          <cell r="DM167">
            <v>12.25926018</v>
          </cell>
          <cell r="DN167">
            <v>12.331540110000001</v>
          </cell>
          <cell r="DO167">
            <v>12.400919910000001</v>
          </cell>
          <cell r="DP167">
            <v>12.070449829999999</v>
          </cell>
          <cell r="DQ167">
            <v>12.13978958</v>
          </cell>
          <cell r="DR167">
            <v>12.20699024</v>
          </cell>
          <cell r="DS167">
            <v>12.27527046</v>
          </cell>
          <cell r="DT167">
            <v>12.341759679999999</v>
          </cell>
          <cell r="DU167">
            <v>12.23344994</v>
          </cell>
          <cell r="DV167">
            <v>12.29454041</v>
          </cell>
          <cell r="DW167">
            <v>12.35441017</v>
          </cell>
          <cell r="DX167">
            <v>12.41359997</v>
          </cell>
          <cell r="DY167">
            <v>12.48604965</v>
          </cell>
          <cell r="DZ167">
            <v>12.547884939999999</v>
          </cell>
          <cell r="EA167">
            <v>12.609720230000001</v>
          </cell>
          <cell r="EB167">
            <v>12.609720230000001</v>
          </cell>
          <cell r="EC167">
            <v>12.609720230000001</v>
          </cell>
          <cell r="ED167">
            <v>35365.03368</v>
          </cell>
          <cell r="EE167">
            <v>34566.508569999998</v>
          </cell>
          <cell r="EF167">
            <v>33487.793890000001</v>
          </cell>
          <cell r="EG167">
            <v>31997.511279999999</v>
          </cell>
          <cell r="EH167">
            <v>33639.809990000002</v>
          </cell>
          <cell r="EI167">
            <v>35285.563520000003</v>
          </cell>
          <cell r="EJ167">
            <v>35613.370289999999</v>
          </cell>
          <cell r="EK167">
            <v>36577.971019999997</v>
          </cell>
          <cell r="EL167">
            <v>38238.589610000003</v>
          </cell>
          <cell r="EM167">
            <v>40152.319439999999</v>
          </cell>
          <cell r="EN167">
            <v>41831.042600000001</v>
          </cell>
          <cell r="EO167">
            <v>42103.197070000002</v>
          </cell>
          <cell r="EP167">
            <v>42543.374409999997</v>
          </cell>
          <cell r="EQ167">
            <v>43792.035510000002</v>
          </cell>
          <cell r="ER167">
            <v>44791.051570000003</v>
          </cell>
          <cell r="ES167">
            <v>45959.844879999997</v>
          </cell>
          <cell r="ET167">
            <v>48497.115310000001</v>
          </cell>
          <cell r="EU167">
            <v>50283.061000000002</v>
          </cell>
          <cell r="EV167">
            <v>49840.872000000003</v>
          </cell>
          <cell r="EW167">
            <v>46941.0893</v>
          </cell>
          <cell r="EX167">
            <v>49372.479489999998</v>
          </cell>
          <cell r="EY167">
            <v>50027.630389999998</v>
          </cell>
          <cell r="EZ167">
            <v>49432.59605</v>
          </cell>
          <cell r="FA167">
            <v>49541.437760000001</v>
          </cell>
          <cell r="FB167">
            <v>50311.770799999998</v>
          </cell>
          <cell r="FC167">
            <v>51490.203009999997</v>
          </cell>
          <cell r="FD167">
            <v>51813.281269999999</v>
          </cell>
          <cell r="FE167">
            <v>52849.39299</v>
          </cell>
          <cell r="FF167">
            <v>53050.916380000002</v>
          </cell>
          <cell r="FG167">
            <v>54222.71686</v>
          </cell>
          <cell r="FH167">
            <v>52359.212959999997</v>
          </cell>
          <cell r="FI167">
            <v>54489.37401</v>
          </cell>
          <cell r="FJ167">
            <v>1</v>
          </cell>
          <cell r="FK167">
            <v>0.98599999999999999</v>
          </cell>
          <cell r="FL167">
            <v>0.98699999999999999</v>
          </cell>
          <cell r="FM167">
            <v>0.98799999999999999</v>
          </cell>
          <cell r="FN167">
            <v>1.0029999999999999</v>
          </cell>
          <cell r="FO167">
            <v>0.995</v>
          </cell>
          <cell r="FP167">
            <v>0.998</v>
          </cell>
          <cell r="FQ167">
            <v>0.999</v>
          </cell>
          <cell r="FR167">
            <v>1.002</v>
          </cell>
          <cell r="FS167">
            <v>0.98899999999999999</v>
          </cell>
          <cell r="FT167">
            <v>0.98799999999999999</v>
          </cell>
          <cell r="FU167">
            <v>0.98799999999999999</v>
          </cell>
          <cell r="FV167">
            <v>0.98699999999999999</v>
          </cell>
          <cell r="FW167">
            <v>0.98799999999999999</v>
          </cell>
          <cell r="FX167">
            <v>0.98899999999999999</v>
          </cell>
          <cell r="FY167">
            <v>0.998</v>
          </cell>
          <cell r="FZ167">
            <v>0.995</v>
          </cell>
          <cell r="GA167">
            <v>0.995</v>
          </cell>
          <cell r="GB167">
            <v>0.997</v>
          </cell>
          <cell r="GC167">
            <v>0.99399999999999999</v>
          </cell>
          <cell r="GD167">
            <v>0.99199999999999999</v>
          </cell>
          <cell r="GE167">
            <v>0.995</v>
          </cell>
          <cell r="GF167">
            <v>0.995</v>
          </cell>
          <cell r="GG167">
            <v>0.995</v>
          </cell>
          <cell r="GH167">
            <v>0.99</v>
          </cell>
          <cell r="GI167">
            <v>0.99299999999999999</v>
          </cell>
          <cell r="GJ167">
            <v>0.99099999999999999</v>
          </cell>
          <cell r="GK167">
            <v>0.98599999999999999</v>
          </cell>
          <cell r="GL167">
            <v>0.98399999999999999</v>
          </cell>
          <cell r="GM167">
            <v>0.98499999999999999</v>
          </cell>
          <cell r="GN167">
            <v>0.98599999999999999</v>
          </cell>
          <cell r="GO167">
            <v>0.98599999999999999</v>
          </cell>
          <cell r="GP167">
            <v>0.98799999999999999</v>
          </cell>
          <cell r="GQ167">
            <v>0.80357639800000003</v>
          </cell>
          <cell r="GR167">
            <v>0.80655908099999996</v>
          </cell>
          <cell r="GS167">
            <v>0.81355538199999999</v>
          </cell>
          <cell r="GT167">
            <v>0.84057164900000003</v>
          </cell>
          <cell r="GU167">
            <v>0.84808184600000003</v>
          </cell>
          <cell r="GV167">
            <v>0.85744173300000004</v>
          </cell>
          <cell r="GW167">
            <v>0.86587314500000001</v>
          </cell>
          <cell r="GX167">
            <v>0.87829828200000004</v>
          </cell>
          <cell r="GY167">
            <v>0.88308544200000005</v>
          </cell>
          <cell r="GZ167">
            <v>0.88817608299999995</v>
          </cell>
          <cell r="HA167">
            <v>0.89319519400000003</v>
          </cell>
          <cell r="HB167">
            <v>0.89580166699999997</v>
          </cell>
          <cell r="HC167">
            <v>0.89884669100000003</v>
          </cell>
          <cell r="HD167">
            <v>0.90426282899999999</v>
          </cell>
          <cell r="HE167">
            <v>0.89778013499999998</v>
          </cell>
          <cell r="HF167">
            <v>0.89879675199999998</v>
          </cell>
          <cell r="HG167">
            <v>0.90256663100000001</v>
          </cell>
          <cell r="HH167">
            <v>0.90573572300000005</v>
          </cell>
          <cell r="HI167">
            <v>0.90096482200000005</v>
          </cell>
          <cell r="HJ167">
            <v>0.89904488000000005</v>
          </cell>
          <cell r="HK167">
            <v>0.90651219500000002</v>
          </cell>
          <cell r="HL167">
            <v>0.90780928599999999</v>
          </cell>
          <cell r="HM167">
            <v>0.90799171199999995</v>
          </cell>
          <cell r="HN167">
            <v>0.92080393100000002</v>
          </cell>
          <cell r="HO167">
            <v>0.92602009500000004</v>
          </cell>
          <cell r="HP167">
            <v>0.92898903099999997</v>
          </cell>
          <cell r="HQ167">
            <v>0.93057607499999995</v>
          </cell>
          <cell r="HR167">
            <v>0.93300177500000003</v>
          </cell>
          <cell r="HS167">
            <v>0.93504430999999999</v>
          </cell>
          <cell r="HT167">
            <v>0.93963945699999996</v>
          </cell>
          <cell r="HU167">
            <v>0.93526910600000002</v>
          </cell>
          <cell r="HV167">
            <v>0.94096946299999995</v>
          </cell>
          <cell r="HW167">
            <v>80.389799999999994</v>
          </cell>
          <cell r="HX167">
            <v>80.535799999999995</v>
          </cell>
          <cell r="HY167">
            <v>80.779300000000006</v>
          </cell>
          <cell r="HZ167">
            <v>80.772900000000007</v>
          </cell>
          <cell r="IA167">
            <v>81.381699999999995</v>
          </cell>
          <cell r="IB167">
            <v>81.441199999999995</v>
          </cell>
          <cell r="IC167">
            <v>81.519400000000005</v>
          </cell>
          <cell r="ID167">
            <v>81.796199999999999</v>
          </cell>
          <cell r="IE167">
            <v>81.912199999999999</v>
          </cell>
          <cell r="IF167">
            <v>81.888300000000001</v>
          </cell>
          <cell r="IG167">
            <v>82.015699999999995</v>
          </cell>
          <cell r="IH167">
            <v>82.052400000000006</v>
          </cell>
          <cell r="II167">
            <v>82.081000000000003</v>
          </cell>
          <cell r="IJ167">
            <v>82.416899999999998</v>
          </cell>
          <cell r="IK167">
            <v>82.658500000000004</v>
          </cell>
          <cell r="IL167">
            <v>82.745199999999997</v>
          </cell>
          <cell r="IM167">
            <v>82.896900000000002</v>
          </cell>
          <cell r="IN167">
            <v>82.943100000000001</v>
          </cell>
          <cell r="IO167">
            <v>83.1173</v>
          </cell>
          <cell r="IP167">
            <v>83.320800000000006</v>
          </cell>
          <cell r="IQ167">
            <v>83.464399999999998</v>
          </cell>
          <cell r="IR167">
            <v>83.667100000000005</v>
          </cell>
          <cell r="IS167">
            <v>83.531000000000006</v>
          </cell>
          <cell r="IT167">
            <v>83.717799999999997</v>
          </cell>
          <cell r="IU167">
            <v>84.047399999999996</v>
          </cell>
          <cell r="IV167">
            <v>84.015500000000003</v>
          </cell>
          <cell r="IW167">
            <v>84.080100000000002</v>
          </cell>
          <cell r="IX167">
            <v>84.113799999999998</v>
          </cell>
          <cell r="IY167">
            <v>84.256699999999995</v>
          </cell>
          <cell r="IZ167">
            <v>84.730699999999999</v>
          </cell>
          <cell r="JA167">
            <v>84.284899999999993</v>
          </cell>
          <cell r="JB167">
            <v>84.909700000000001</v>
          </cell>
          <cell r="JC167">
            <v>13.15040016</v>
          </cell>
          <cell r="JD167">
            <v>13.28765965</v>
          </cell>
          <cell r="JE167">
            <v>13.548749920000001</v>
          </cell>
          <cell r="JF167">
            <v>15.757929799999999</v>
          </cell>
          <cell r="JG167">
            <v>16.20438004</v>
          </cell>
          <cell r="JH167">
            <v>16.674760819999999</v>
          </cell>
          <cell r="JI167">
            <v>17.195709229999999</v>
          </cell>
          <cell r="JJ167">
            <v>18.168230059999999</v>
          </cell>
          <cell r="JK167">
            <v>20.130630490000001</v>
          </cell>
          <cell r="JL167">
            <v>20.351600650000002</v>
          </cell>
          <cell r="JM167">
            <v>20.461479189999999</v>
          </cell>
          <cell r="JN167">
            <v>20.578359599999999</v>
          </cell>
          <cell r="JO167">
            <v>20.182920459999998</v>
          </cell>
          <cell r="JP167">
            <v>20.07696915</v>
          </cell>
          <cell r="JQ167">
            <v>16.835569379999999</v>
          </cell>
          <cell r="JR167">
            <v>16.660490039999999</v>
          </cell>
          <cell r="JS167">
            <v>16.593929289999998</v>
          </cell>
          <cell r="JT167">
            <v>16.486770629999999</v>
          </cell>
          <cell r="JU167">
            <v>16.513080599999999</v>
          </cell>
          <cell r="JV167">
            <v>16.531139369999998</v>
          </cell>
          <cell r="JW167">
            <v>16.70428085</v>
          </cell>
          <cell r="JX167">
            <v>16.545509339999999</v>
          </cell>
          <cell r="JY167">
            <v>16.584329610000001</v>
          </cell>
          <cell r="JZ167">
            <v>19.473369600000002</v>
          </cell>
          <cell r="KA167">
            <v>19.53510094</v>
          </cell>
          <cell r="KB167">
            <v>19.847000120000001</v>
          </cell>
          <cell r="KC167">
            <v>19.969680790000002</v>
          </cell>
          <cell r="KD167">
            <v>20.411989210000002</v>
          </cell>
          <cell r="KE167">
            <v>20.705629349999999</v>
          </cell>
          <cell r="KF167">
            <v>20.53377914</v>
          </cell>
          <cell r="KG167">
            <v>20.53377914</v>
          </cell>
          <cell r="KH167">
            <v>20.53377914</v>
          </cell>
          <cell r="KI167">
            <v>9.5261096950000006</v>
          </cell>
          <cell r="KJ167">
            <v>9.6827297209999994</v>
          </cell>
          <cell r="KK167">
            <v>10.03715038</v>
          </cell>
          <cell r="KL167">
            <v>10.25751019</v>
          </cell>
          <cell r="KM167">
            <v>10.419489860000001</v>
          </cell>
          <cell r="KN167">
            <v>10.59358025</v>
          </cell>
          <cell r="KO167">
            <v>10.789003579999999</v>
          </cell>
          <cell r="KP167">
            <v>10.984426920000001</v>
          </cell>
          <cell r="KQ167">
            <v>11.17985026</v>
          </cell>
          <cell r="KR167">
            <v>11.3752736</v>
          </cell>
          <cell r="KS167">
            <v>11.570696939999999</v>
          </cell>
          <cell r="KT167">
            <v>11.76612027</v>
          </cell>
          <cell r="KU167">
            <v>11.96154361</v>
          </cell>
          <cell r="KV167">
            <v>12.156966949999999</v>
          </cell>
          <cell r="KW167">
            <v>12.352390290000001</v>
          </cell>
          <cell r="KX167">
            <v>12.442979810000001</v>
          </cell>
          <cell r="KY167">
            <v>12.52620029</v>
          </cell>
          <cell r="KZ167">
            <v>12.603890420000001</v>
          </cell>
          <cell r="LA167">
            <v>12.1476202</v>
          </cell>
          <cell r="LB167">
            <v>12.22684956</v>
          </cell>
          <cell r="LC167">
            <v>12.30389023</v>
          </cell>
          <cell r="LD167">
            <v>12.38123989</v>
          </cell>
          <cell r="LE167">
            <v>12.458860400000001</v>
          </cell>
          <cell r="LF167">
            <v>12.306249619999999</v>
          </cell>
          <cell r="LG167">
            <v>12.38226032</v>
          </cell>
          <cell r="LH167">
            <v>12.45785046</v>
          </cell>
          <cell r="LI167">
            <v>12.53316021</v>
          </cell>
          <cell r="LJ167">
            <v>12.617440220000001</v>
          </cell>
          <cell r="LK167">
            <v>12.692825320000001</v>
          </cell>
          <cell r="LL167">
            <v>12.76821041</v>
          </cell>
          <cell r="LM167">
            <v>12.76821041</v>
          </cell>
          <cell r="LN167">
            <v>12.76821041</v>
          </cell>
          <cell r="LO167">
            <v>28391.153630000001</v>
          </cell>
          <cell r="LP167">
            <v>27672.851750000002</v>
          </cell>
          <cell r="LQ167">
            <v>26838.123920000002</v>
          </cell>
          <cell r="LR167">
            <v>27733.911479999999</v>
          </cell>
          <cell r="LS167">
            <v>26773.69124</v>
          </cell>
          <cell r="LT167">
            <v>28087.249380000001</v>
          </cell>
          <cell r="LU167">
            <v>28510.190350000001</v>
          </cell>
          <cell r="LV167">
            <v>29193.679660000002</v>
          </cell>
          <cell r="LW167">
            <v>30357.011829999999</v>
          </cell>
          <cell r="LX167">
            <v>32190.794699999999</v>
          </cell>
          <cell r="LY167">
            <v>33597.606310000003</v>
          </cell>
          <cell r="LZ167">
            <v>33753.854769999998</v>
          </cell>
          <cell r="MA167">
            <v>34234.463280000004</v>
          </cell>
          <cell r="MB167">
            <v>35287.667309999997</v>
          </cell>
          <cell r="MC167">
            <v>35987.420160000001</v>
          </cell>
          <cell r="MD167">
            <v>36858.162689999997</v>
          </cell>
          <cell r="ME167">
            <v>38878.218119999998</v>
          </cell>
          <cell r="MF167">
            <v>41326.935490000003</v>
          </cell>
          <cell r="MG167">
            <v>40808.850789999997</v>
          </cell>
          <cell r="MH167">
            <v>37674.364950000003</v>
          </cell>
          <cell r="MI167">
            <v>40955.661460000003</v>
          </cell>
          <cell r="MJ167">
            <v>41719.694750000002</v>
          </cell>
          <cell r="MK167">
            <v>41378.198360000002</v>
          </cell>
          <cell r="ML167">
            <v>41537.931579999997</v>
          </cell>
          <cell r="MM167">
            <v>43810.787109999997</v>
          </cell>
          <cell r="MN167">
            <v>45825.504489999999</v>
          </cell>
          <cell r="MO167">
            <v>46201.335950000001</v>
          </cell>
          <cell r="MP167">
            <v>47411.818619999998</v>
          </cell>
          <cell r="MQ167">
            <v>47857.669979999999</v>
          </cell>
          <cell r="MR167">
            <v>49160.306859999997</v>
          </cell>
          <cell r="MS167">
            <v>47139.325870000001</v>
          </cell>
          <cell r="MT167">
            <v>49580.109830000001</v>
          </cell>
          <cell r="MU167">
            <v>0.81479482199999997</v>
          </cell>
          <cell r="MV167">
            <v>0.81729119100000003</v>
          </cell>
          <cell r="MW167">
            <v>0.82384595699999996</v>
          </cell>
          <cell r="MX167">
            <v>0.83801253499999995</v>
          </cell>
          <cell r="MY167">
            <v>0.85223583300000005</v>
          </cell>
          <cell r="MZ167">
            <v>0.85957660199999997</v>
          </cell>
          <cell r="NA167">
            <v>0.867151652</v>
          </cell>
          <cell r="NB167">
            <v>0.87650097500000002</v>
          </cell>
          <cell r="NC167">
            <v>0.89249414599999999</v>
          </cell>
          <cell r="ND167">
            <v>0.89941574000000002</v>
          </cell>
          <cell r="NE167">
            <v>0.90431714799999996</v>
          </cell>
          <cell r="NF167">
            <v>0.90753300800000003</v>
          </cell>
          <cell r="NG167">
            <v>0.90992191</v>
          </cell>
          <cell r="NH167">
            <v>0.91396428600000001</v>
          </cell>
          <cell r="NI167">
            <v>0.89995261299999996</v>
          </cell>
          <cell r="NJ167">
            <v>0.90299562700000002</v>
          </cell>
          <cell r="NK167">
            <v>0.90712353999999995</v>
          </cell>
          <cell r="NL167">
            <v>0.90869182800000003</v>
          </cell>
          <cell r="NM167">
            <v>0.906838963</v>
          </cell>
          <cell r="NN167">
            <v>0.906208236</v>
          </cell>
          <cell r="NO167">
            <v>0.91119948200000001</v>
          </cell>
          <cell r="NP167">
            <v>0.912395709</v>
          </cell>
          <cell r="NQ167">
            <v>0.91252846600000004</v>
          </cell>
          <cell r="NR167">
            <v>0.93012581599999999</v>
          </cell>
          <cell r="NS167">
            <v>0.93299856299999995</v>
          </cell>
          <cell r="NT167">
            <v>0.93783722700000005</v>
          </cell>
          <cell r="NU167">
            <v>0.94365428200000001</v>
          </cell>
          <cell r="NV167">
            <v>0.94838730900000001</v>
          </cell>
          <cell r="NW167">
            <v>0.94920867799999997</v>
          </cell>
          <cell r="NX167">
            <v>0.95341941600000002</v>
          </cell>
          <cell r="NY167">
            <v>0.94820907300000001</v>
          </cell>
          <cell r="NZ167">
            <v>0.95215675600000005</v>
          </cell>
          <cell r="OA167">
            <v>74.812700000000007</v>
          </cell>
          <cell r="OB167">
            <v>74.944900000000004</v>
          </cell>
          <cell r="OC167">
            <v>75.361599999999996</v>
          </cell>
          <cell r="OD167">
            <v>75.491399999999999</v>
          </cell>
          <cell r="OE167">
            <v>76.081299999999999</v>
          </cell>
          <cell r="OF167">
            <v>76.175799999999995</v>
          </cell>
          <cell r="OG167">
            <v>76.517899999999997</v>
          </cell>
          <cell r="OH167">
            <v>76.702699999999993</v>
          </cell>
          <cell r="OI167">
            <v>76.867500000000007</v>
          </cell>
          <cell r="OJ167">
            <v>77.066999999999993</v>
          </cell>
          <cell r="OK167">
            <v>77.3797</v>
          </cell>
          <cell r="OL167">
            <v>77.5428</v>
          </cell>
          <cell r="OM167">
            <v>77.714699999999993</v>
          </cell>
          <cell r="ON167">
            <v>77.907499999999999</v>
          </cell>
          <cell r="OO167">
            <v>78.352500000000006</v>
          </cell>
          <cell r="OP167">
            <v>78.423199999999994</v>
          </cell>
          <cell r="OQ167">
            <v>78.693399999999997</v>
          </cell>
          <cell r="OR167">
            <v>78.9238</v>
          </cell>
          <cell r="OS167">
            <v>79.0929</v>
          </cell>
          <cell r="OT167">
            <v>79.335800000000006</v>
          </cell>
          <cell r="OU167">
            <v>79.516999999999996</v>
          </cell>
          <cell r="OV167">
            <v>79.795400000000001</v>
          </cell>
          <cell r="OW167">
            <v>79.873000000000005</v>
          </cell>
          <cell r="OX167">
            <v>80.097300000000004</v>
          </cell>
          <cell r="OY167">
            <v>80.3566</v>
          </cell>
          <cell r="OZ167">
            <v>80.3202</v>
          </cell>
          <cell r="PA167">
            <v>80.568299999999994</v>
          </cell>
          <cell r="PB167">
            <v>80.728499999999997</v>
          </cell>
          <cell r="PC167">
            <v>80.790300000000002</v>
          </cell>
          <cell r="PD167">
            <v>81.347399999999993</v>
          </cell>
          <cell r="PE167">
            <v>80.597200000000001</v>
          </cell>
          <cell r="PF167">
            <v>81.077500000000001</v>
          </cell>
          <cell r="PG167">
            <v>12.65876961</v>
          </cell>
          <cell r="PH167">
            <v>12.72976017</v>
          </cell>
          <cell r="PI167">
            <v>12.95800972</v>
          </cell>
          <cell r="PJ167">
            <v>14.47568989</v>
          </cell>
          <cell r="PK167">
            <v>14.891079899999999</v>
          </cell>
          <cell r="PL167">
            <v>15.131059649999999</v>
          </cell>
          <cell r="PM167">
            <v>15.47387028</v>
          </cell>
          <cell r="PN167">
            <v>15.96294022</v>
          </cell>
          <cell r="PO167">
            <v>17.047180180000002</v>
          </cell>
          <cell r="PP167">
            <v>17.236299509999998</v>
          </cell>
          <cell r="PQ167">
            <v>17.174169540000001</v>
          </cell>
          <cell r="PR167">
            <v>17.175519940000001</v>
          </cell>
          <cell r="PS167">
            <v>17.087640759999999</v>
          </cell>
          <cell r="PT167">
            <v>17.05810928</v>
          </cell>
          <cell r="PU167">
            <v>15.103409770000001</v>
          </cell>
          <cell r="PV167">
            <v>15.1583004</v>
          </cell>
          <cell r="PW167">
            <v>15.107780460000001</v>
          </cell>
          <cell r="PX167">
            <v>14.989729880000001</v>
          </cell>
          <cell r="PY167">
            <v>15.00965023</v>
          </cell>
          <cell r="PZ167">
            <v>14.976799959999999</v>
          </cell>
          <cell r="QA167">
            <v>15.18214989</v>
          </cell>
          <cell r="QB167">
            <v>15.05290031</v>
          </cell>
          <cell r="QC167">
            <v>15.032850270000001</v>
          </cell>
          <cell r="QD167">
            <v>16.743259429999998</v>
          </cell>
          <cell r="QE167">
            <v>16.913949970000001</v>
          </cell>
          <cell r="QF167">
            <v>17.344110489999998</v>
          </cell>
          <cell r="QG167">
            <v>17.74091911</v>
          </cell>
          <cell r="QH167">
            <v>18.585750579999999</v>
          </cell>
          <cell r="QI167">
            <v>18.714780810000001</v>
          </cell>
          <cell r="QJ167">
            <v>18.3472805</v>
          </cell>
          <cell r="QK167">
            <v>18.3472805</v>
          </cell>
          <cell r="QL167">
            <v>18.3472805</v>
          </cell>
          <cell r="QM167">
            <v>9.5822896960000001</v>
          </cell>
          <cell r="QN167">
            <v>9.7323904040000002</v>
          </cell>
          <cell r="QO167">
            <v>9.9973802569999997</v>
          </cell>
          <cell r="QP167">
            <v>10.155529980000001</v>
          </cell>
          <cell r="QQ167">
            <v>10.293689730000001</v>
          </cell>
          <cell r="QR167">
            <v>10.464799879999999</v>
          </cell>
          <cell r="QS167">
            <v>10.636293200000001</v>
          </cell>
          <cell r="QT167">
            <v>10.807786520000001</v>
          </cell>
          <cell r="QU167">
            <v>10.97927984</v>
          </cell>
          <cell r="QV167">
            <v>11.150773149999999</v>
          </cell>
          <cell r="QW167">
            <v>11.322266470000001</v>
          </cell>
          <cell r="QX167">
            <v>11.49375979</v>
          </cell>
          <cell r="QY167">
            <v>11.66525311</v>
          </cell>
          <cell r="QZ167">
            <v>11.83674643</v>
          </cell>
          <cell r="RA167">
            <v>12.00823975</v>
          </cell>
          <cell r="RB167">
            <v>12.078619959999999</v>
          </cell>
          <cell r="RC167">
            <v>12.1399498</v>
          </cell>
          <cell r="RD167">
            <v>12.20116043</v>
          </cell>
          <cell r="RE167">
            <v>11.991200449999999</v>
          </cell>
          <cell r="RF167">
            <v>12.05023956</v>
          </cell>
          <cell r="RG167">
            <v>12.10717964</v>
          </cell>
          <cell r="RH167">
            <v>12.166080470000001</v>
          </cell>
          <cell r="RI167">
            <v>12.22095013</v>
          </cell>
          <cell r="RJ167">
            <v>12.158379549999999</v>
          </cell>
          <cell r="RK167">
            <v>12.204299929999999</v>
          </cell>
          <cell r="RL167">
            <v>12.248220440000001</v>
          </cell>
          <cell r="RM167">
            <v>12.291279790000001</v>
          </cell>
          <cell r="RN167">
            <v>12.351860050000001</v>
          </cell>
          <cell r="RO167">
            <v>12.40007496</v>
          </cell>
          <cell r="RP167">
            <v>12.44828987</v>
          </cell>
          <cell r="RQ167">
            <v>12.44828987</v>
          </cell>
          <cell r="RR167">
            <v>12.44828987</v>
          </cell>
          <cell r="RS167">
            <v>42508.852339999998</v>
          </cell>
          <cell r="RT167">
            <v>41627.49684</v>
          </cell>
          <cell r="RU167">
            <v>40298.186600000001</v>
          </cell>
          <cell r="RV167">
            <v>36363.500059999998</v>
          </cell>
          <cell r="RW167">
            <v>40670.332320000001</v>
          </cell>
          <cell r="RX167">
            <v>42656.470240000002</v>
          </cell>
          <cell r="RY167">
            <v>42886.827299999997</v>
          </cell>
          <cell r="RZ167">
            <v>44138.633450000001</v>
          </cell>
          <cell r="SA167">
            <v>46307.004509999999</v>
          </cell>
          <cell r="SB167">
            <v>48299.222029999997</v>
          </cell>
          <cell r="SC167">
            <v>50250.212449999999</v>
          </cell>
          <cell r="SD167">
            <v>50632.548130000003</v>
          </cell>
          <cell r="SE167">
            <v>51021.245799999997</v>
          </cell>
          <cell r="SF167">
            <v>52459.002910000003</v>
          </cell>
          <cell r="SG167">
            <v>53752.238559999998</v>
          </cell>
          <cell r="SH167">
            <v>55212.813349999997</v>
          </cell>
          <cell r="SI167">
            <v>58262.645680000001</v>
          </cell>
          <cell r="SJ167">
            <v>59360.725010000002</v>
          </cell>
          <cell r="SK167">
            <v>58978.849609999997</v>
          </cell>
          <cell r="SL167">
            <v>56299.326410000001</v>
          </cell>
          <cell r="SM167">
            <v>57856.257839999998</v>
          </cell>
          <cell r="SN167">
            <v>58385.283499999998</v>
          </cell>
          <cell r="SO167">
            <v>57518.271509999999</v>
          </cell>
          <cell r="SP167">
            <v>57558.336159999999</v>
          </cell>
          <cell r="SQ167">
            <v>56809.449310000004</v>
          </cell>
          <cell r="SR167">
            <v>57139.516329999999</v>
          </cell>
          <cell r="SS167">
            <v>57397.445870000003</v>
          </cell>
          <cell r="ST167">
            <v>58247.913769999999</v>
          </cell>
          <cell r="SU167">
            <v>58195.624040000002</v>
          </cell>
          <cell r="SV167">
            <v>59227.466240000002</v>
          </cell>
          <cell r="SW167">
            <v>57509.964419999997</v>
          </cell>
          <cell r="SX167">
            <v>59326.076249999998</v>
          </cell>
          <cell r="SY167">
            <v>0.85399999999999998</v>
          </cell>
          <cell r="SZ167">
            <v>0.85299999999999998</v>
          </cell>
          <cell r="TA167">
            <v>0.85099999999999998</v>
          </cell>
          <cell r="TB167">
            <v>0.872</v>
          </cell>
          <cell r="TC167">
            <v>0.871</v>
          </cell>
          <cell r="TD167">
            <v>0.873</v>
          </cell>
          <cell r="TE167">
            <v>0.874</v>
          </cell>
          <cell r="TF167">
            <v>0.878</v>
          </cell>
          <cell r="TG167">
            <v>0.88200000000000001</v>
          </cell>
          <cell r="TH167">
            <v>0.88600000000000001</v>
          </cell>
          <cell r="TI167">
            <v>0.88</v>
          </cell>
          <cell r="TJ167">
            <v>0.88500000000000001</v>
          </cell>
          <cell r="TK167">
            <v>6.0254968330000001</v>
          </cell>
          <cell r="TL167">
            <v>6.2588704850000001</v>
          </cell>
          <cell r="TM167">
            <v>6.5140694100000003</v>
          </cell>
          <cell r="TN167">
            <v>6.3935458130000002</v>
          </cell>
          <cell r="TO167">
            <v>6.7100117370000003</v>
          </cell>
          <cell r="TP167">
            <v>6.7505670090000001</v>
          </cell>
          <cell r="TQ167">
            <v>6.7395767949999996</v>
          </cell>
          <cell r="TR167">
            <v>6.5537683439999999</v>
          </cell>
          <cell r="TS167">
            <v>6.3321097289999999</v>
          </cell>
          <cell r="TT167">
            <v>6.3129150469999997</v>
          </cell>
          <cell r="TU167">
            <v>6.4783733830000001</v>
          </cell>
          <cell r="TV167">
            <v>6.416554863</v>
          </cell>
          <cell r="TW167">
            <v>6.153846154</v>
          </cell>
          <cell r="TX167">
            <v>6.3666300769999999</v>
          </cell>
          <cell r="TY167">
            <v>6.5861690450000001</v>
          </cell>
          <cell r="TZ167">
            <v>6.4377682399999996</v>
          </cell>
          <cell r="UA167">
            <v>6.8449197860000002</v>
          </cell>
          <cell r="UB167">
            <v>6.8303094980000001</v>
          </cell>
          <cell r="UC167">
            <v>6.9222577210000003</v>
          </cell>
          <cell r="UD167">
            <v>6.6950053130000002</v>
          </cell>
          <cell r="UE167">
            <v>6.3694267519999999</v>
          </cell>
          <cell r="UF167">
            <v>6.4413938750000002</v>
          </cell>
          <cell r="UG167">
            <v>6.5817409769999999</v>
          </cell>
          <cell r="UH167">
            <v>6.5469904960000003</v>
          </cell>
          <cell r="UI167">
            <v>3.0477704999999999</v>
          </cell>
          <cell r="UJ167">
            <v>2.792681456</v>
          </cell>
          <cell r="UK167">
            <v>3.0183582310000001</v>
          </cell>
          <cell r="UL167">
            <v>3.0560474399999999</v>
          </cell>
          <cell r="UM167">
            <v>2.8123052120000001</v>
          </cell>
          <cell r="UN167">
            <v>2.9547610280000001</v>
          </cell>
          <cell r="UO167">
            <v>2.9383103849999999</v>
          </cell>
          <cell r="UP167">
            <v>2.8583450319999999</v>
          </cell>
          <cell r="UQ167">
            <v>2.7285091879999999</v>
          </cell>
          <cell r="UR167">
            <v>2.67092514</v>
          </cell>
          <cell r="US167">
            <v>2.7955801490000001</v>
          </cell>
          <cell r="UT167">
            <v>2.6101245880000001</v>
          </cell>
          <cell r="UU167">
            <v>3.7951199999999998</v>
          </cell>
          <cell r="UV167">
            <v>3.59443</v>
          </cell>
          <cell r="UW167">
            <v>3.4634200000000002</v>
          </cell>
          <cell r="UX167">
            <v>3.4036599999999999</v>
          </cell>
          <cell r="UY167">
            <v>3.5364599999999999</v>
          </cell>
          <cell r="UZ167">
            <v>3.5156700000000001</v>
          </cell>
          <cell r="VA167">
            <v>3.7423799999999998</v>
          </cell>
          <cell r="VB167">
            <v>3.7920400000000001</v>
          </cell>
          <cell r="VC167">
            <v>3.68669</v>
          </cell>
          <cell r="VD167">
            <v>3.68669</v>
          </cell>
          <cell r="VE167">
            <v>3.8679000000000001</v>
          </cell>
          <cell r="VF167">
            <v>3.8679000000000001</v>
          </cell>
          <cell r="VG167">
            <v>11.233599999999999</v>
          </cell>
          <cell r="VH167">
            <v>12.3895</v>
          </cell>
          <cell r="VI167">
            <v>13.06043</v>
          </cell>
          <cell r="VJ167">
            <v>12.720929999999999</v>
          </cell>
          <cell r="VK167">
            <v>13.781269999999999</v>
          </cell>
          <cell r="VL167">
            <v>13.781269999999999</v>
          </cell>
          <cell r="VM167">
            <v>13.538040000000001</v>
          </cell>
          <cell r="VN167">
            <v>13.01092</v>
          </cell>
          <cell r="VO167">
            <v>12.58113</v>
          </cell>
          <cell r="VP167">
            <v>12.58113</v>
          </cell>
          <cell r="VQ167">
            <v>12.77164</v>
          </cell>
          <cell r="VR167">
            <v>12.77164</v>
          </cell>
          <cell r="VS167">
            <v>4</v>
          </cell>
          <cell r="VT167">
            <v>0.10100000000000001</v>
          </cell>
          <cell r="VU167">
            <v>0.1</v>
          </cell>
          <cell r="VV167">
            <v>9.4E-2</v>
          </cell>
          <cell r="VW167">
            <v>0.09</v>
          </cell>
          <cell r="VX167">
            <v>8.3000000000000004E-2</v>
          </cell>
          <cell r="VY167">
            <v>7.4999999999999997E-2</v>
          </cell>
          <cell r="VZ167">
            <v>6.7000000000000004E-2</v>
          </cell>
          <cell r="WA167">
            <v>6.3E-2</v>
          </cell>
          <cell r="WB167">
            <v>0.06</v>
          </cell>
          <cell r="WC167">
            <v>5.8999999999999997E-2</v>
          </cell>
          <cell r="WD167">
            <v>0.06</v>
          </cell>
          <cell r="WE167">
            <v>5.6000000000000001E-2</v>
          </cell>
          <cell r="WF167">
            <v>5.3999999999999999E-2</v>
          </cell>
          <cell r="WG167">
            <v>4.9000000000000002E-2</v>
          </cell>
          <cell r="WH167">
            <v>4.8000000000000001E-2</v>
          </cell>
          <cell r="WI167">
            <v>4.7E-2</v>
          </cell>
          <cell r="WJ167">
            <v>4.7E-2</v>
          </cell>
          <cell r="WK167">
            <v>4.7E-2</v>
          </cell>
          <cell r="WL167">
            <v>4.8000000000000001E-2</v>
          </cell>
          <cell r="WM167">
            <v>4.9000000000000002E-2</v>
          </cell>
          <cell r="WN167">
            <v>5.1999999999999998E-2</v>
          </cell>
          <cell r="WO167">
            <v>5.1999999999999998E-2</v>
          </cell>
          <cell r="WP167">
            <v>4.9000000000000002E-2</v>
          </cell>
          <cell r="WQ167">
            <v>4.8000000000000001E-2</v>
          </cell>
          <cell r="WR167">
            <v>4.3999999999999997E-2</v>
          </cell>
          <cell r="WS167">
            <v>3.9E-2</v>
          </cell>
          <cell r="WT167">
            <v>3.7999999999999999E-2</v>
          </cell>
          <cell r="WU167">
            <v>3.5000000000000003E-2</v>
          </cell>
          <cell r="WV167">
            <v>3.1E-2</v>
          </cell>
          <cell r="WW167">
            <v>2.4E-2</v>
          </cell>
          <cell r="WX167">
            <v>2.4E-2</v>
          </cell>
          <cell r="WY167">
            <v>2.3E-2</v>
          </cell>
          <cell r="WZ167">
            <v>7</v>
          </cell>
          <cell r="XA167">
            <v>7</v>
          </cell>
          <cell r="XB167">
            <v>7</v>
          </cell>
          <cell r="XC167">
            <v>7</v>
          </cell>
          <cell r="XD167">
            <v>7</v>
          </cell>
          <cell r="XE167">
            <v>6</v>
          </cell>
          <cell r="XF167">
            <v>6</v>
          </cell>
          <cell r="XG167">
            <v>6</v>
          </cell>
          <cell r="XH167">
            <v>6</v>
          </cell>
          <cell r="XI167">
            <v>6</v>
          </cell>
          <cell r="XJ167">
            <v>5</v>
          </cell>
          <cell r="XK167">
            <v>5</v>
          </cell>
          <cell r="XL167">
            <v>5</v>
          </cell>
          <cell r="XM167">
            <v>5</v>
          </cell>
          <cell r="XN167">
            <v>5</v>
          </cell>
          <cell r="XO167">
            <v>5</v>
          </cell>
          <cell r="XP167">
            <v>5</v>
          </cell>
          <cell r="XQ167">
            <v>5</v>
          </cell>
          <cell r="XR167">
            <v>5</v>
          </cell>
          <cell r="XS167">
            <v>5</v>
          </cell>
          <cell r="XT167">
            <v>4</v>
          </cell>
          <cell r="XU167">
            <v>5</v>
          </cell>
          <cell r="XV167">
            <v>5</v>
          </cell>
          <cell r="XW167">
            <v>5</v>
          </cell>
          <cell r="XX167">
            <v>5</v>
          </cell>
          <cell r="XY167">
            <v>4</v>
          </cell>
          <cell r="XZ167">
            <v>4</v>
          </cell>
          <cell r="YA167">
            <v>4</v>
          </cell>
          <cell r="YB167">
            <v>4</v>
          </cell>
          <cell r="YC167">
            <v>4</v>
          </cell>
          <cell r="YD167">
            <v>4</v>
          </cell>
          <cell r="YE167">
            <v>4</v>
          </cell>
          <cell r="YF167">
            <v>13.865</v>
          </cell>
          <cell r="YG167">
            <v>13.425000000000001</v>
          </cell>
          <cell r="YH167">
            <v>12.278</v>
          </cell>
          <cell r="YI167">
            <v>11.545</v>
          </cell>
          <cell r="YJ167">
            <v>10.157999999999999</v>
          </cell>
          <cell r="YK167">
            <v>8.8469999999999995</v>
          </cell>
          <cell r="YL167">
            <v>7.7960000000000003</v>
          </cell>
          <cell r="YM167">
            <v>7.1870000000000003</v>
          </cell>
          <cell r="YN167">
            <v>6.7649999999999997</v>
          </cell>
          <cell r="YO167">
            <v>6.931</v>
          </cell>
          <cell r="YP167">
            <v>7.0549999999999997</v>
          </cell>
          <cell r="YQ167">
            <v>6.6120000000000001</v>
          </cell>
          <cell r="YR167">
            <v>6.532</v>
          </cell>
          <cell r="YS167">
            <v>5.9740000000000002</v>
          </cell>
          <cell r="YT167">
            <v>5.7949999999999999</v>
          </cell>
          <cell r="YU167">
            <v>5.7389999999999999</v>
          </cell>
          <cell r="YV167">
            <v>5.8259999999999996</v>
          </cell>
          <cell r="YW167">
            <v>5.88</v>
          </cell>
          <cell r="YX167">
            <v>5.9530000000000003</v>
          </cell>
          <cell r="YY167">
            <v>6.0620000000000003</v>
          </cell>
          <cell r="YZ167">
            <v>6.2629999999999999</v>
          </cell>
          <cell r="ZA167">
            <v>6.2530000000000001</v>
          </cell>
          <cell r="ZB167">
            <v>5.8780000000000001</v>
          </cell>
          <cell r="ZC167">
            <v>5.7649999999999997</v>
          </cell>
          <cell r="ZD167">
            <v>5.37</v>
          </cell>
          <cell r="ZE167">
            <v>4.7350000000000003</v>
          </cell>
          <cell r="ZF167">
            <v>4.5640000000000001</v>
          </cell>
          <cell r="ZG167">
            <v>4.3159999999999998</v>
          </cell>
          <cell r="ZH167">
            <v>4.0659999999999998</v>
          </cell>
          <cell r="ZI167">
            <v>3.4319999999999999</v>
          </cell>
          <cell r="ZJ167">
            <v>3.3250000000000002</v>
          </cell>
          <cell r="ZK167">
            <v>3.3450000000000002</v>
          </cell>
          <cell r="ZL167">
            <v>70.163520809999994</v>
          </cell>
          <cell r="ZM167">
            <v>71.639389039999998</v>
          </cell>
          <cell r="ZN167">
            <v>74.092742920000006</v>
          </cell>
          <cell r="ZO167">
            <v>75.843070979999993</v>
          </cell>
          <cell r="ZP167">
            <v>77.138343809999995</v>
          </cell>
          <cell r="ZQ167">
            <v>78.383087160000002</v>
          </cell>
          <cell r="ZR167">
            <v>79.567138670000006</v>
          </cell>
          <cell r="ZS167">
            <v>80.751190190000003</v>
          </cell>
          <cell r="ZT167">
            <v>81.935241700000006</v>
          </cell>
          <cell r="ZU167">
            <v>83.119293209999995</v>
          </cell>
          <cell r="ZV167">
            <v>84.303344730000006</v>
          </cell>
          <cell r="ZW167">
            <v>85.487396239999995</v>
          </cell>
          <cell r="ZX167">
            <v>86.671447749999999</v>
          </cell>
          <cell r="ZY167">
            <v>87.855499269999996</v>
          </cell>
          <cell r="ZZ167">
            <v>89.039550779999999</v>
          </cell>
          <cell r="AAA167">
            <v>89.760223389999993</v>
          </cell>
          <cell r="AAB167">
            <v>90.428802489999995</v>
          </cell>
          <cell r="AAC167">
            <v>91.025268550000007</v>
          </cell>
          <cell r="AAD167">
            <v>85.148460389999997</v>
          </cell>
          <cell r="AAE167">
            <v>85.8515625</v>
          </cell>
          <cell r="AAF167">
            <v>86.522926330000004</v>
          </cell>
          <cell r="AAG167">
            <v>87.191711429999998</v>
          </cell>
          <cell r="AAH167">
            <v>87.874099729999998</v>
          </cell>
          <cell r="AAI167">
            <v>88.502723689999996</v>
          </cell>
          <cell r="AAJ167">
            <v>89.086036680000007</v>
          </cell>
          <cell r="AAK167">
            <v>89.674156190000005</v>
          </cell>
          <cell r="AAL167">
            <v>90.251091000000002</v>
          </cell>
          <cell r="AAM167">
            <v>90.810188289999999</v>
          </cell>
          <cell r="AAN167">
            <v>91.309295649999996</v>
          </cell>
          <cell r="AAO167">
            <v>91.80840302</v>
          </cell>
          <cell r="AAP167">
            <v>91.80840302</v>
          </cell>
          <cell r="AAQ167">
            <v>91.80840302</v>
          </cell>
          <cell r="AAR167">
            <v>70.600189209999996</v>
          </cell>
          <cell r="AAS167">
            <v>72.019348140000005</v>
          </cell>
          <cell r="AAT167">
            <v>74.111579899999995</v>
          </cell>
          <cell r="AAU167">
            <v>75.43827057</v>
          </cell>
          <cell r="AAV167">
            <v>76.596496579999993</v>
          </cell>
          <cell r="AAW167">
            <v>77.911109920000001</v>
          </cell>
          <cell r="AAX167">
            <v>79.011325409999998</v>
          </cell>
          <cell r="AAY167">
            <v>80.111540899999994</v>
          </cell>
          <cell r="AAZ167">
            <v>81.211756390000005</v>
          </cell>
          <cell r="ABA167">
            <v>82.311971880000002</v>
          </cell>
          <cell r="ABB167">
            <v>83.412187360000004</v>
          </cell>
          <cell r="ABC167">
            <v>84.512402850000001</v>
          </cell>
          <cell r="ABD167">
            <v>85.612618339999997</v>
          </cell>
          <cell r="ABE167">
            <v>86.712833829999994</v>
          </cell>
          <cell r="ABF167">
            <v>87.813049320000005</v>
          </cell>
          <cell r="ABG167">
            <v>88.530220029999995</v>
          </cell>
          <cell r="ABH167">
            <v>89.181442259999997</v>
          </cell>
          <cell r="ABI167">
            <v>89.797569269999997</v>
          </cell>
          <cell r="ABJ167">
            <v>86.440063480000006</v>
          </cell>
          <cell r="ABK167">
            <v>87.056976320000004</v>
          </cell>
          <cell r="ABL167">
            <v>87.637252810000007</v>
          </cell>
          <cell r="ABM167">
            <v>88.233612059999999</v>
          </cell>
          <cell r="ABN167">
            <v>88.809791559999994</v>
          </cell>
          <cell r="ABO167">
            <v>89.36501312</v>
          </cell>
          <cell r="ABP167">
            <v>89.874961850000005</v>
          </cell>
          <cell r="ABQ167">
            <v>90.373809809999997</v>
          </cell>
          <cell r="ABR167">
            <v>90.842971800000001</v>
          </cell>
          <cell r="ABS167">
            <v>91.329353330000004</v>
          </cell>
          <cell r="ABT167">
            <v>91.777027129999993</v>
          </cell>
          <cell r="ABU167">
            <v>92.224700929999997</v>
          </cell>
          <cell r="ABV167">
            <v>92.224700929999997</v>
          </cell>
          <cell r="ABW167">
            <v>92.224700929999997</v>
          </cell>
          <cell r="ABX167">
            <v>40.401146130000001</v>
          </cell>
          <cell r="ABY167">
            <v>40.401146130000001</v>
          </cell>
          <cell r="ABZ167">
            <v>40.401146130000001</v>
          </cell>
          <cell r="ACA167">
            <v>40.401146130000001</v>
          </cell>
          <cell r="ACB167">
            <v>40.401146130000001</v>
          </cell>
          <cell r="ACC167">
            <v>40.401146130000001</v>
          </cell>
          <cell r="ACD167">
            <v>40.401146130000001</v>
          </cell>
          <cell r="ACE167">
            <v>40.401146130000001</v>
          </cell>
          <cell r="ACF167">
            <v>40.401146130000001</v>
          </cell>
          <cell r="ACG167">
            <v>42.69340974</v>
          </cell>
          <cell r="ACH167">
            <v>42.69340974</v>
          </cell>
          <cell r="ACI167">
            <v>42.69340974</v>
          </cell>
          <cell r="ACJ167">
            <v>44.985673349999999</v>
          </cell>
          <cell r="ACK167">
            <v>45.272206300000001</v>
          </cell>
          <cell r="ACL167">
            <v>45.272206300000001</v>
          </cell>
          <cell r="ACM167">
            <v>45.272206300000001</v>
          </cell>
          <cell r="ACN167">
            <v>47.277936959999998</v>
          </cell>
          <cell r="ACO167">
            <v>46.991404009999997</v>
          </cell>
          <cell r="ACP167">
            <v>46.991404009999997</v>
          </cell>
          <cell r="ACQ167">
            <v>46.418338110000001</v>
          </cell>
          <cell r="ACR167">
            <v>44.985673349999999</v>
          </cell>
          <cell r="ACS167">
            <v>44.699140399999997</v>
          </cell>
          <cell r="ACT167">
            <v>44.699140399999997</v>
          </cell>
          <cell r="ACU167">
            <v>44.985673349999999</v>
          </cell>
          <cell r="ACV167">
            <v>44.699140399999997</v>
          </cell>
          <cell r="ACW167">
            <v>43.553008599999998</v>
          </cell>
          <cell r="ACX167">
            <v>43.553008599999998</v>
          </cell>
          <cell r="ACY167">
            <v>43.553008599999998</v>
          </cell>
          <cell r="ACZ167">
            <v>46.131805159999999</v>
          </cell>
          <cell r="ADA167">
            <v>47.277936959999998</v>
          </cell>
          <cell r="ADB167">
            <v>46.991404009999997</v>
          </cell>
          <cell r="ADC167">
            <v>46.991404009999997</v>
          </cell>
          <cell r="ADD167">
            <v>59.598853869999999</v>
          </cell>
          <cell r="ADE167">
            <v>59.598853869999999</v>
          </cell>
          <cell r="ADF167">
            <v>59.598853869999999</v>
          </cell>
          <cell r="ADG167">
            <v>59.598853869999999</v>
          </cell>
          <cell r="ADH167">
            <v>59.598853869999999</v>
          </cell>
          <cell r="ADI167">
            <v>59.598853869999999</v>
          </cell>
          <cell r="ADJ167">
            <v>59.598853869999999</v>
          </cell>
          <cell r="ADK167">
            <v>59.598853869999999</v>
          </cell>
          <cell r="ADL167">
            <v>59.598853869999999</v>
          </cell>
          <cell r="ADM167">
            <v>57.30659026</v>
          </cell>
          <cell r="ADN167">
            <v>57.30659026</v>
          </cell>
          <cell r="ADO167">
            <v>57.30659026</v>
          </cell>
          <cell r="ADP167">
            <v>55.014326650000001</v>
          </cell>
          <cell r="ADQ167">
            <v>54.727793699999999</v>
          </cell>
          <cell r="ADR167">
            <v>54.727793699999999</v>
          </cell>
          <cell r="ADS167">
            <v>54.727793699999999</v>
          </cell>
          <cell r="ADT167">
            <v>52.722063040000002</v>
          </cell>
          <cell r="ADU167">
            <v>53.008595990000003</v>
          </cell>
          <cell r="ADV167">
            <v>53.008595990000003</v>
          </cell>
          <cell r="ADW167">
            <v>53.581661889999999</v>
          </cell>
          <cell r="ADX167">
            <v>55.014326650000001</v>
          </cell>
          <cell r="ADY167">
            <v>55.300859600000003</v>
          </cell>
          <cell r="ADZ167">
            <v>55.300859600000003</v>
          </cell>
          <cell r="AEA167">
            <v>55.014326650000001</v>
          </cell>
          <cell r="AEB167">
            <v>55.300859600000003</v>
          </cell>
          <cell r="AEC167">
            <v>56.446991400000002</v>
          </cell>
          <cell r="AED167">
            <v>56.446991400000002</v>
          </cell>
          <cell r="AEE167">
            <v>56.446991400000002</v>
          </cell>
          <cell r="AEF167">
            <v>53.868194840000001</v>
          </cell>
          <cell r="AEG167">
            <v>52.722063040000002</v>
          </cell>
          <cell r="AEH167">
            <v>53.008595990000003</v>
          </cell>
          <cell r="AEI167">
            <v>53.008595990000003</v>
          </cell>
          <cell r="AEJ167">
            <v>63.136000000000003</v>
          </cell>
          <cell r="AEK167">
            <v>62.472999999999999</v>
          </cell>
          <cell r="AEL167">
            <v>61.106000000000002</v>
          </cell>
          <cell r="AEM167">
            <v>59.457000000000001</v>
          </cell>
          <cell r="AEN167">
            <v>58.621000000000002</v>
          </cell>
          <cell r="AEO167">
            <v>59.091999999999999</v>
          </cell>
          <cell r="AEP167">
            <v>59.265000000000001</v>
          </cell>
          <cell r="AEQ167">
            <v>58.686999999999998</v>
          </cell>
          <cell r="AER167">
            <v>58.146000000000001</v>
          </cell>
          <cell r="AES167">
            <v>58.838999999999999</v>
          </cell>
          <cell r="AET167">
            <v>58.359000000000002</v>
          </cell>
          <cell r="AEU167">
            <v>58.493000000000002</v>
          </cell>
          <cell r="AEV167">
            <v>58.591000000000001</v>
          </cell>
          <cell r="AEW167">
            <v>58.712000000000003</v>
          </cell>
          <cell r="AEX167">
            <v>58.401000000000003</v>
          </cell>
          <cell r="AEY167">
            <v>58.823</v>
          </cell>
          <cell r="AEZ167">
            <v>59.22</v>
          </cell>
          <cell r="AFA167">
            <v>59.673999999999999</v>
          </cell>
          <cell r="AFB167">
            <v>59.789000000000001</v>
          </cell>
          <cell r="AFC167">
            <v>59.344000000000001</v>
          </cell>
          <cell r="AFD167">
            <v>58.936999999999998</v>
          </cell>
          <cell r="AFE167">
            <v>59.470999999999997</v>
          </cell>
          <cell r="AFF167">
            <v>59.720999999999997</v>
          </cell>
          <cell r="AFG167">
            <v>60.203000000000003</v>
          </cell>
          <cell r="AFH167">
            <v>60.399000000000001</v>
          </cell>
          <cell r="AFI167">
            <v>60.69</v>
          </cell>
          <cell r="AFJ167">
            <v>60.743000000000002</v>
          </cell>
          <cell r="AFK167">
            <v>60.996000000000002</v>
          </cell>
          <cell r="AFL167">
            <v>61.158999999999999</v>
          </cell>
          <cell r="AFM167">
            <v>61.188000000000002</v>
          </cell>
          <cell r="AFN167">
            <v>60.628</v>
          </cell>
          <cell r="AFO167">
            <v>61.651000000000003</v>
          </cell>
          <cell r="AFP167">
            <v>72.085999999999999</v>
          </cell>
          <cell r="AFQ167">
            <v>71.674000000000007</v>
          </cell>
          <cell r="AFR167">
            <v>69.995999999999995</v>
          </cell>
          <cell r="AFS167">
            <v>68.366</v>
          </cell>
          <cell r="AFT167">
            <v>67.971999999999994</v>
          </cell>
          <cell r="AFU167">
            <v>68.501999999999995</v>
          </cell>
          <cell r="AFV167">
            <v>68.034999999999997</v>
          </cell>
          <cell r="AFW167">
            <v>67.695999999999998</v>
          </cell>
          <cell r="AFX167">
            <v>67.644999999999996</v>
          </cell>
          <cell r="AFY167">
            <v>67.308000000000007</v>
          </cell>
          <cell r="AFZ167">
            <v>66.539000000000001</v>
          </cell>
          <cell r="AGA167">
            <v>66.863</v>
          </cell>
          <cell r="AGB167">
            <v>66.531000000000006</v>
          </cell>
          <cell r="AGC167">
            <v>66.481999999999999</v>
          </cell>
          <cell r="AGD167">
            <v>66.411000000000001</v>
          </cell>
          <cell r="AGE167">
            <v>67.043999999999997</v>
          </cell>
          <cell r="AGF167">
            <v>67.48</v>
          </cell>
          <cell r="AGG167">
            <v>67.692999999999998</v>
          </cell>
          <cell r="AGH167">
            <v>67.888999999999996</v>
          </cell>
          <cell r="AGI167">
            <v>67.323999999999998</v>
          </cell>
          <cell r="AGJ167">
            <v>67.406999999999996</v>
          </cell>
          <cell r="AGK167">
            <v>67.400999999999996</v>
          </cell>
          <cell r="AGL167">
            <v>67.260999999999996</v>
          </cell>
          <cell r="AGM167">
            <v>67.632999999999996</v>
          </cell>
          <cell r="AGN167">
            <v>67.608999999999995</v>
          </cell>
          <cell r="AGO167">
            <v>67.349999999999994</v>
          </cell>
          <cell r="AGP167">
            <v>67.433000000000007</v>
          </cell>
          <cell r="AGQ167">
            <v>67.676000000000002</v>
          </cell>
          <cell r="AGR167">
            <v>67.649000000000001</v>
          </cell>
          <cell r="AGS167">
            <v>67.697999999999993</v>
          </cell>
          <cell r="AGT167">
            <v>68.135999999999996</v>
          </cell>
          <cell r="AGU167">
            <v>68.009</v>
          </cell>
          <cell r="AGV167">
            <v>1</v>
          </cell>
          <cell r="AGW167">
            <v>0.70699999999999996</v>
          </cell>
          <cell r="AGX167">
            <v>0.70899999999999996</v>
          </cell>
          <cell r="AGY167">
            <v>0.71499999999999997</v>
          </cell>
          <cell r="AGZ167">
            <v>0.73799999999999999</v>
          </cell>
          <cell r="AHA167">
            <v>0.74299999999999999</v>
          </cell>
          <cell r="AHB167">
            <v>0.749</v>
          </cell>
          <cell r="AHC167">
            <v>0.745</v>
          </cell>
          <cell r="AHD167">
            <v>0.75700000000000001</v>
          </cell>
          <cell r="AHE167">
            <v>0.75600000000000001</v>
          </cell>
          <cell r="AHF167">
            <v>0.76200000000000001</v>
          </cell>
          <cell r="AHG167">
            <v>0.76100000000000001</v>
          </cell>
          <cell r="AHH167">
            <v>0.76400000000000001</v>
          </cell>
          <cell r="AHI167">
            <v>0.76300000000000001</v>
          </cell>
          <cell r="AHJ167">
            <v>0.76700000000000002</v>
          </cell>
          <cell r="AHK167">
            <v>0.75800000000000001</v>
          </cell>
          <cell r="AHL167">
            <v>0.73099999999999998</v>
          </cell>
          <cell r="AHM167">
            <v>0.73299999999999998</v>
          </cell>
          <cell r="AHN167">
            <v>0.73199999999999998</v>
          </cell>
          <cell r="AHO167">
            <v>0.73799999999999999</v>
          </cell>
          <cell r="AHP167">
            <v>0.77100000000000002</v>
          </cell>
          <cell r="AHQ167">
            <v>0.754</v>
          </cell>
          <cell r="AHR167">
            <v>0.753</v>
          </cell>
          <cell r="AHS167">
            <v>0.755</v>
          </cell>
          <cell r="AHT167">
            <v>0.77900000000000003</v>
          </cell>
          <cell r="AHU167">
            <v>0.77700000000000002</v>
          </cell>
          <cell r="AHV167">
            <v>0.78</v>
          </cell>
          <cell r="AHW167">
            <v>0.78</v>
          </cell>
          <cell r="AHX167">
            <v>0.78300000000000003</v>
          </cell>
          <cell r="AHY167">
            <v>0.79300000000000004</v>
          </cell>
          <cell r="AHZ167">
            <v>0.80100000000000005</v>
          </cell>
          <cell r="AIA167">
            <v>0.79900000000000004</v>
          </cell>
          <cell r="AIB167">
            <v>0.80300000000000005</v>
          </cell>
          <cell r="AIC167">
            <v>12.716049379999999</v>
          </cell>
          <cell r="AID167">
            <v>12.79212792</v>
          </cell>
          <cell r="AIE167">
            <v>12.804878049999999</v>
          </cell>
          <cell r="AIF167">
            <v>12.14285714</v>
          </cell>
          <cell r="AIG167">
            <v>12.69095182</v>
          </cell>
          <cell r="AIH167">
            <v>12.906976739999999</v>
          </cell>
          <cell r="AII167">
            <v>14.17050691</v>
          </cell>
          <cell r="AIJ167">
            <v>13.879408420000001</v>
          </cell>
          <cell r="AIK167">
            <v>15.43624161</v>
          </cell>
          <cell r="AIL167">
            <v>15.239154620000001</v>
          </cell>
          <cell r="AIM167">
            <v>15.81858407</v>
          </cell>
          <cell r="AIN167">
            <v>15.7662624</v>
          </cell>
          <cell r="AIO167">
            <v>16.15384615</v>
          </cell>
          <cell r="AIP167">
            <v>16.174863389999999</v>
          </cell>
          <cell r="AIQ167">
            <v>15.777777779999999</v>
          </cell>
          <cell r="AIR167">
            <v>18.957871399999998</v>
          </cell>
          <cell r="AIS167">
            <v>19.094922740000001</v>
          </cell>
          <cell r="AIT167">
            <v>19.38325991</v>
          </cell>
          <cell r="AIU167">
            <v>18.453038670000002</v>
          </cell>
          <cell r="AIV167">
            <v>14.712389379999999</v>
          </cell>
          <cell r="AIW167">
            <v>17.14285714</v>
          </cell>
          <cell r="AIX167">
            <v>17.343578489999999</v>
          </cell>
          <cell r="AIY167">
            <v>17.12403952</v>
          </cell>
          <cell r="AIZ167">
            <v>16.416309009999999</v>
          </cell>
          <cell r="AJA167">
            <v>16.89839572</v>
          </cell>
          <cell r="AJB167">
            <v>16.75560299</v>
          </cell>
          <cell r="AJC167">
            <v>16.932907350000001</v>
          </cell>
          <cell r="AJD167">
            <v>16.79064825</v>
          </cell>
          <cell r="AJE167">
            <v>15.817409769999999</v>
          </cell>
          <cell r="AJF167">
            <v>15.417106649999999</v>
          </cell>
          <cell r="AJG167">
            <v>15.18046709</v>
          </cell>
          <cell r="AJH167">
            <v>15.205913410000001</v>
          </cell>
          <cell r="AJI167">
            <v>6.6972952299999999</v>
          </cell>
          <cell r="AJJ167">
            <v>6.6958820479999996</v>
          </cell>
          <cell r="AJK167">
            <v>6.6187330619999996</v>
          </cell>
          <cell r="AJL167">
            <v>6.5779894209999998</v>
          </cell>
          <cell r="AJM167">
            <v>6.8195276460000001</v>
          </cell>
          <cell r="AJN167">
            <v>6.7238089629999997</v>
          </cell>
          <cell r="AJO167">
            <v>7.1507657980000001</v>
          </cell>
          <cell r="AJP167">
            <v>6.5680646640000004</v>
          </cell>
          <cell r="AJQ167">
            <v>6.61964899</v>
          </cell>
          <cell r="AJR167">
            <v>6.2951392410000002</v>
          </cell>
          <cell r="AJS167">
            <v>6.1598758790000003</v>
          </cell>
          <cell r="AJT167">
            <v>6.252966325</v>
          </cell>
          <cell r="AJU167">
            <v>6.3455711480000003</v>
          </cell>
          <cell r="AJV167">
            <v>6.3887403090000001</v>
          </cell>
          <cell r="AJW167">
            <v>6.2844371499999996</v>
          </cell>
          <cell r="AJX167">
            <v>5.9615718009999998</v>
          </cell>
          <cell r="AJY167">
            <v>5.9038726759999998</v>
          </cell>
          <cell r="AJZ167">
            <v>5.7809181089999999</v>
          </cell>
          <cell r="AKA167">
            <v>5.5093592459999998</v>
          </cell>
          <cell r="AKB167">
            <v>5.0737419289999997</v>
          </cell>
          <cell r="AKC167">
            <v>5.6576623550000003</v>
          </cell>
          <cell r="AKD167">
            <v>5.2032120979999998</v>
          </cell>
          <cell r="AKE167">
            <v>4.9014797730000002</v>
          </cell>
          <cell r="AKF167">
            <v>4.7001377419999999</v>
          </cell>
          <cell r="AKG167">
            <v>4.4712457969999999</v>
          </cell>
          <cell r="AKH167">
            <v>4.4652148760000001</v>
          </cell>
          <cell r="AKI167">
            <v>4.3983295250000003</v>
          </cell>
          <cell r="AKJ167">
            <v>4.3002672620000002</v>
          </cell>
          <cell r="AKK167">
            <v>4.221513055</v>
          </cell>
          <cell r="AKL167">
            <v>4.0788515460000001</v>
          </cell>
          <cell r="AKM167">
            <v>3.825506114</v>
          </cell>
          <cell r="AKN167">
            <v>3.825506114</v>
          </cell>
          <cell r="AKO167">
            <v>16.97</v>
          </cell>
          <cell r="AKP167">
            <v>16.91</v>
          </cell>
          <cell r="AKQ167">
            <v>17.079999999999998</v>
          </cell>
          <cell r="AKR167">
            <v>15.81</v>
          </cell>
          <cell r="AKS167">
            <v>16.61</v>
          </cell>
          <cell r="AKT167">
            <v>17.12</v>
          </cell>
          <cell r="AKU167">
            <v>19.28</v>
          </cell>
          <cell r="AKV167">
            <v>19.64</v>
          </cell>
          <cell r="AKW167">
            <v>22.87</v>
          </cell>
          <cell r="AKX167">
            <v>22.98</v>
          </cell>
          <cell r="AKY167">
            <v>24.33</v>
          </cell>
          <cell r="AKZ167">
            <v>24.14</v>
          </cell>
          <cell r="ALA167">
            <v>24.89</v>
          </cell>
          <cell r="ALB167">
            <v>24.88</v>
          </cell>
          <cell r="ALC167">
            <v>23.97</v>
          </cell>
          <cell r="ALD167">
            <v>31.38</v>
          </cell>
          <cell r="ALE167">
            <v>31.68</v>
          </cell>
          <cell r="ALF167">
            <v>32.67</v>
          </cell>
          <cell r="ALG167">
            <v>30.95</v>
          </cell>
          <cell r="ALH167">
            <v>23.66</v>
          </cell>
          <cell r="ALI167">
            <v>27.95</v>
          </cell>
          <cell r="ALJ167">
            <v>29.08</v>
          </cell>
          <cell r="ALK167">
            <v>29.07</v>
          </cell>
          <cell r="ALL167">
            <v>27.96</v>
          </cell>
          <cell r="ALM167">
            <v>29.25</v>
          </cell>
          <cell r="ALN167">
            <v>29.11</v>
          </cell>
          <cell r="ALO167">
            <v>29.48</v>
          </cell>
          <cell r="ALP167">
            <v>29.42</v>
          </cell>
          <cell r="ALQ167">
            <v>27.44</v>
          </cell>
          <cell r="ALR167">
            <v>26.72</v>
          </cell>
          <cell r="ALS167">
            <v>26.72</v>
          </cell>
          <cell r="ALT167">
            <v>26.72</v>
          </cell>
        </row>
        <row r="168">
          <cell r="A168" t="str">
            <v>Eswatini (Kingdom of)</v>
          </cell>
          <cell r="B168" t="str">
            <v>SWZ</v>
          </cell>
          <cell r="C168" t="str">
            <v>Medium</v>
          </cell>
          <cell r="D168" t="str">
            <v>SSA</v>
          </cell>
          <cell r="E168">
            <v>144</v>
          </cell>
          <cell r="F168">
            <v>0.54500000000000004</v>
          </cell>
          <cell r="G168">
            <v>0.54300000000000004</v>
          </cell>
          <cell r="H168">
            <v>0.54</v>
          </cell>
          <cell r="I168">
            <v>0.53200000000000003</v>
          </cell>
          <cell r="J168">
            <v>0.52300000000000002</v>
          </cell>
          <cell r="K168">
            <v>0.51800000000000002</v>
          </cell>
          <cell r="L168">
            <v>0.50900000000000001</v>
          </cell>
          <cell r="M168">
            <v>0.5</v>
          </cell>
          <cell r="N168">
            <v>0.49</v>
          </cell>
          <cell r="O168">
            <v>0.48199999999999998</v>
          </cell>
          <cell r="P168">
            <v>0.47099999999999997</v>
          </cell>
          <cell r="Q168">
            <v>0.46300000000000002</v>
          </cell>
          <cell r="R168">
            <v>0.45100000000000001</v>
          </cell>
          <cell r="S168">
            <v>0.44600000000000001</v>
          </cell>
          <cell r="T168">
            <v>0.44400000000000001</v>
          </cell>
          <cell r="U168">
            <v>0.44600000000000001</v>
          </cell>
          <cell r="V168">
            <v>0.46200000000000002</v>
          </cell>
          <cell r="W168">
            <v>0.47099999999999997</v>
          </cell>
          <cell r="X168">
            <v>0.47899999999999998</v>
          </cell>
          <cell r="Y168">
            <v>0.48599999999999999</v>
          </cell>
          <cell r="Z168">
            <v>0.503</v>
          </cell>
          <cell r="AA168">
            <v>0.51700000000000002</v>
          </cell>
          <cell r="AB168">
            <v>0.53100000000000003</v>
          </cell>
          <cell r="AC168">
            <v>0.54600000000000004</v>
          </cell>
          <cell r="AD168">
            <v>0.55900000000000005</v>
          </cell>
          <cell r="AE168">
            <v>0.57499999999999996</v>
          </cell>
          <cell r="AF168">
            <v>0.58599999999999997</v>
          </cell>
          <cell r="AG168">
            <v>0.59599999999999997</v>
          </cell>
          <cell r="AH168">
            <v>0.60699999999999998</v>
          </cell>
          <cell r="AI168">
            <v>0.61499999999999999</v>
          </cell>
          <cell r="AJ168">
            <v>0.61</v>
          </cell>
          <cell r="AK168">
            <v>0.59699999999999998</v>
          </cell>
          <cell r="AL168">
            <v>63.071899999999999</v>
          </cell>
          <cell r="AM168">
            <v>62.685299999999998</v>
          </cell>
          <cell r="AN168">
            <v>61.7346</v>
          </cell>
          <cell r="AO168">
            <v>60.232999999999997</v>
          </cell>
          <cell r="AP168">
            <v>58.267800000000001</v>
          </cell>
          <cell r="AQ168">
            <v>56.1477</v>
          </cell>
          <cell r="AR168">
            <v>53.872700000000002</v>
          </cell>
          <cell r="AS168">
            <v>52.043599999999998</v>
          </cell>
          <cell r="AT168">
            <v>50.332599999999999</v>
          </cell>
          <cell r="AU168">
            <v>48.7331</v>
          </cell>
          <cell r="AV168">
            <v>47.256100000000004</v>
          </cell>
          <cell r="AW168">
            <v>45.975099999999998</v>
          </cell>
          <cell r="AX168">
            <v>44.485599999999998</v>
          </cell>
          <cell r="AY168">
            <v>43.348500000000001</v>
          </cell>
          <cell r="AZ168">
            <v>42.5381</v>
          </cell>
          <cell r="BA168">
            <v>42.125399999999999</v>
          </cell>
          <cell r="BB168">
            <v>43.119599999999998</v>
          </cell>
          <cell r="BC168">
            <v>43.641100000000002</v>
          </cell>
          <cell r="BD168">
            <v>44.174900000000001</v>
          </cell>
          <cell r="BE168">
            <v>44.639400000000002</v>
          </cell>
          <cell r="BF168">
            <v>46.619100000000003</v>
          </cell>
          <cell r="BG168">
            <v>48.194600000000001</v>
          </cell>
          <cell r="BH168">
            <v>49.8352</v>
          </cell>
          <cell r="BI168">
            <v>51.4863</v>
          </cell>
          <cell r="BJ168">
            <v>53.049700000000001</v>
          </cell>
          <cell r="BK168">
            <v>55.019199999999998</v>
          </cell>
          <cell r="BL168">
            <v>56.659100000000002</v>
          </cell>
          <cell r="BM168">
            <v>57.895099999999999</v>
          </cell>
          <cell r="BN168">
            <v>59.4114</v>
          </cell>
          <cell r="BO168">
            <v>60.549199999999999</v>
          </cell>
          <cell r="BP168">
            <v>59.6922</v>
          </cell>
          <cell r="BQ168">
            <v>57.0657</v>
          </cell>
          <cell r="BR168">
            <v>9.3698753890000006</v>
          </cell>
          <cell r="BS168">
            <v>9.4030990259999996</v>
          </cell>
          <cell r="BT168">
            <v>9.4364404680000007</v>
          </cell>
          <cell r="BU168">
            <v>9.4699001309999993</v>
          </cell>
          <cell r="BV168">
            <v>9.6083666480000005</v>
          </cell>
          <cell r="BW168">
            <v>9.746833165</v>
          </cell>
          <cell r="BX168">
            <v>9.8852996829999995</v>
          </cell>
          <cell r="BY168">
            <v>9.9608532590000003</v>
          </cell>
          <cell r="BZ168">
            <v>10.036406830000001</v>
          </cell>
          <cell r="CA168">
            <v>10.11196041</v>
          </cell>
          <cell r="CB168">
            <v>10.024829860000001</v>
          </cell>
          <cell r="CC168">
            <v>10.00865507</v>
          </cell>
          <cell r="CD168">
            <v>9.9924802780000004</v>
          </cell>
          <cell r="CE168">
            <v>10.31796026</v>
          </cell>
          <cell r="CF168">
            <v>10.643440249999999</v>
          </cell>
          <cell r="CG168">
            <v>10.900159840000001</v>
          </cell>
          <cell r="CH168">
            <v>11.595879549999999</v>
          </cell>
          <cell r="CI168">
            <v>11.82354164</v>
          </cell>
          <cell r="CJ168">
            <v>12.051203729999999</v>
          </cell>
          <cell r="CK168">
            <v>12.278865809999999</v>
          </cell>
          <cell r="CL168">
            <v>12.5065279</v>
          </cell>
          <cell r="CM168">
            <v>12.734189990000001</v>
          </cell>
          <cell r="CN168">
            <v>12.763195039999999</v>
          </cell>
          <cell r="CO168">
            <v>12.79220009</v>
          </cell>
          <cell r="CP168">
            <v>12.946182220000001</v>
          </cell>
          <cell r="CQ168">
            <v>13.102017869999999</v>
          </cell>
          <cell r="CR168">
            <v>13.25972934</v>
          </cell>
          <cell r="CS168">
            <v>13.419339219999999</v>
          </cell>
          <cell r="CT168">
            <v>13.58087035</v>
          </cell>
          <cell r="CU168">
            <v>13.744345859999999</v>
          </cell>
          <cell r="CV168">
            <v>13.744345859999999</v>
          </cell>
          <cell r="CW168">
            <v>13.744345859999999</v>
          </cell>
          <cell r="CX168">
            <v>4.3499999999999996</v>
          </cell>
          <cell r="CY168">
            <v>4.3280000000000003</v>
          </cell>
          <cell r="CZ168">
            <v>4.306</v>
          </cell>
          <cell r="DA168">
            <v>4.2839999999999998</v>
          </cell>
          <cell r="DB168">
            <v>4.2619999999999996</v>
          </cell>
          <cell r="DC168">
            <v>4.24</v>
          </cell>
          <cell r="DD168">
            <v>4.1639999999999997</v>
          </cell>
          <cell r="DE168">
            <v>4.0880000000000001</v>
          </cell>
          <cell r="DF168">
            <v>4.0119999999999996</v>
          </cell>
          <cell r="DG168">
            <v>3.9359999999999999</v>
          </cell>
          <cell r="DH168">
            <v>3.86</v>
          </cell>
          <cell r="DI168">
            <v>3.714</v>
          </cell>
          <cell r="DJ168">
            <v>3.5680000000000001</v>
          </cell>
          <cell r="DK168">
            <v>3.4220000000000002</v>
          </cell>
          <cell r="DL168">
            <v>3.2759999999999998</v>
          </cell>
          <cell r="DM168">
            <v>3.13</v>
          </cell>
          <cell r="DN168">
            <v>3.3079999999999998</v>
          </cell>
          <cell r="DO168">
            <v>3.4860000000000002</v>
          </cell>
          <cell r="DP168">
            <v>3.6640000000000001</v>
          </cell>
          <cell r="DQ168">
            <v>3.8420000000000001</v>
          </cell>
          <cell r="DR168">
            <v>4.0199999999999996</v>
          </cell>
          <cell r="DS168">
            <v>4.2279999999999998</v>
          </cell>
          <cell r="DT168">
            <v>4.4359999999999999</v>
          </cell>
          <cell r="DU168">
            <v>4.6440000000000001</v>
          </cell>
          <cell r="DV168">
            <v>4.8520000000000003</v>
          </cell>
          <cell r="DW168">
            <v>5.0599999999999996</v>
          </cell>
          <cell r="DX168">
            <v>5.194</v>
          </cell>
          <cell r="DY168">
            <v>5.3280000000000003</v>
          </cell>
          <cell r="DZ168">
            <v>5.4619999999999997</v>
          </cell>
          <cell r="EA168">
            <v>5.5960000000000001</v>
          </cell>
          <cell r="EB168">
            <v>5.5960000000000001</v>
          </cell>
          <cell r="EC168">
            <v>5.5960000000000001</v>
          </cell>
          <cell r="ED168">
            <v>5374.7935850000003</v>
          </cell>
          <cell r="EE168">
            <v>5362.278284</v>
          </cell>
          <cell r="EF168">
            <v>5419.6359679999996</v>
          </cell>
          <cell r="EG168">
            <v>5310.9405889999998</v>
          </cell>
          <cell r="EH168">
            <v>5079.5033279999998</v>
          </cell>
          <cell r="EI168">
            <v>5524.6313600000003</v>
          </cell>
          <cell r="EJ168">
            <v>5789.8649100000002</v>
          </cell>
          <cell r="EK168">
            <v>5859.5947820000001</v>
          </cell>
          <cell r="EL168">
            <v>5673.9565990000001</v>
          </cell>
          <cell r="EM168">
            <v>5853.0845049999998</v>
          </cell>
          <cell r="EN168">
            <v>5706.8342069999999</v>
          </cell>
          <cell r="EO168">
            <v>5990.8598629999997</v>
          </cell>
          <cell r="EP168">
            <v>5838.8616549999997</v>
          </cell>
          <cell r="EQ168">
            <v>5906.7000779999998</v>
          </cell>
          <cell r="ER168">
            <v>6232.241642</v>
          </cell>
          <cell r="ES168">
            <v>6964.3785479999997</v>
          </cell>
          <cell r="ET168">
            <v>6960.0116479999997</v>
          </cell>
          <cell r="EU168">
            <v>7278.3300019999997</v>
          </cell>
          <cell r="EV168">
            <v>7188.302522</v>
          </cell>
          <cell r="EW168">
            <v>7105.7644380000002</v>
          </cell>
          <cell r="EX168">
            <v>7101.517382</v>
          </cell>
          <cell r="EY168">
            <v>7139.3158160000003</v>
          </cell>
          <cell r="EZ168">
            <v>7430.8956340000004</v>
          </cell>
          <cell r="FA168">
            <v>7844.0026340000004</v>
          </cell>
          <cell r="FB168">
            <v>7857.9507720000001</v>
          </cell>
          <cell r="FC168">
            <v>7991.6974890000001</v>
          </cell>
          <cell r="FD168">
            <v>7872.7501670000001</v>
          </cell>
          <cell r="FE168">
            <v>7844.4993379999996</v>
          </cell>
          <cell r="FF168">
            <v>7913.629038</v>
          </cell>
          <cell r="FG168">
            <v>7744.5361320000002</v>
          </cell>
          <cell r="FH168">
            <v>7524.0048939999997</v>
          </cell>
          <cell r="FI168">
            <v>7678.5918730000003</v>
          </cell>
          <cell r="FJ168">
            <v>1</v>
          </cell>
          <cell r="FK168">
            <v>1.0009999999999999</v>
          </cell>
          <cell r="FL168">
            <v>1.004</v>
          </cell>
          <cell r="FM168">
            <v>0.99199999999999999</v>
          </cell>
          <cell r="FN168">
            <v>1.012</v>
          </cell>
          <cell r="FO168">
            <v>1</v>
          </cell>
          <cell r="FP168">
            <v>1.0029999999999999</v>
          </cell>
          <cell r="FQ168">
            <v>0.97799999999999998</v>
          </cell>
          <cell r="FR168">
            <v>0.98299999999999998</v>
          </cell>
          <cell r="FS168">
            <v>0.96399999999999997</v>
          </cell>
          <cell r="FT168">
            <v>0.95399999999999996</v>
          </cell>
          <cell r="FU168">
            <v>0.95299999999999996</v>
          </cell>
          <cell r="FV168">
            <v>0.94199999999999995</v>
          </cell>
          <cell r="FW168">
            <v>0.93899999999999995</v>
          </cell>
          <cell r="FX168">
            <v>0.92300000000000004</v>
          </cell>
          <cell r="FY168">
            <v>0.91400000000000003</v>
          </cell>
          <cell r="FZ168">
            <v>0.90900000000000003</v>
          </cell>
          <cell r="GA168">
            <v>0.91500000000000004</v>
          </cell>
          <cell r="GB168">
            <v>0.91200000000000003</v>
          </cell>
          <cell r="GC168">
            <v>0.91300000000000003</v>
          </cell>
          <cell r="GD168">
            <v>0.9</v>
          </cell>
          <cell r="GE168">
            <v>0.92100000000000004</v>
          </cell>
          <cell r="GF168">
            <v>0.93</v>
          </cell>
          <cell r="GG168">
            <v>0.94</v>
          </cell>
          <cell r="GH168">
            <v>0.95199999999999996</v>
          </cell>
          <cell r="GI168">
            <v>0.96099999999999997</v>
          </cell>
          <cell r="GJ168">
            <v>0.96699999999999997</v>
          </cell>
          <cell r="GK168">
            <v>0.98099999999999998</v>
          </cell>
          <cell r="GL168">
            <v>0.97799999999999998</v>
          </cell>
          <cell r="GM168">
            <v>0.98</v>
          </cell>
          <cell r="GN168">
            <v>0.98199999999999998</v>
          </cell>
          <cell r="GO168">
            <v>0.98199999999999998</v>
          </cell>
          <cell r="GP168">
            <v>0.98599999999999999</v>
          </cell>
          <cell r="GQ168">
            <v>0.54327202299999999</v>
          </cell>
          <cell r="GR168">
            <v>0.54241485899999997</v>
          </cell>
          <cell r="GS168">
            <v>0.53539431400000004</v>
          </cell>
          <cell r="GT168">
            <v>0.53421824699999998</v>
          </cell>
          <cell r="GU168">
            <v>0.52171914200000002</v>
          </cell>
          <cell r="GV168">
            <v>0.51793376700000004</v>
          </cell>
          <cell r="GW168">
            <v>0.50234552399999999</v>
          </cell>
          <cell r="GX168">
            <v>0.49525335500000001</v>
          </cell>
          <cell r="GY168">
            <v>0.47902304400000001</v>
          </cell>
          <cell r="GZ168">
            <v>0.46933754500000002</v>
          </cell>
          <cell r="HA168">
            <v>0.45854334000000002</v>
          </cell>
          <cell r="HB168">
            <v>0.44803195499999998</v>
          </cell>
          <cell r="HC168">
            <v>0.43602836699999997</v>
          </cell>
          <cell r="HD168">
            <v>0.42723080099999999</v>
          </cell>
          <cell r="HE168">
            <v>0.42353010200000002</v>
          </cell>
          <cell r="HF168">
            <v>0.42449887200000003</v>
          </cell>
          <cell r="HG168">
            <v>0.441044871</v>
          </cell>
          <cell r="HH168">
            <v>0.449259195</v>
          </cell>
          <cell r="HI168">
            <v>0.45655062400000002</v>
          </cell>
          <cell r="HJ168">
            <v>0.45976647999999998</v>
          </cell>
          <cell r="HK168">
            <v>0.482143037</v>
          </cell>
          <cell r="HL168">
            <v>0.49848572600000002</v>
          </cell>
          <cell r="HM168">
            <v>0.51509321600000002</v>
          </cell>
          <cell r="HN168">
            <v>0.53270704800000002</v>
          </cell>
          <cell r="HO168">
            <v>0.54797337599999996</v>
          </cell>
          <cell r="HP168">
            <v>0.56506439399999997</v>
          </cell>
          <cell r="HQ168">
            <v>0.58072199499999999</v>
          </cell>
          <cell r="HR168">
            <v>0.58894505699999999</v>
          </cell>
          <cell r="HS168">
            <v>0.60098996500000001</v>
          </cell>
          <cell r="HT168">
            <v>0.609361771</v>
          </cell>
          <cell r="HU168">
            <v>0.60375634499999997</v>
          </cell>
          <cell r="HV168">
            <v>0.59273958699999996</v>
          </cell>
          <cell r="HW168">
            <v>65.064099999999996</v>
          </cell>
          <cell r="HX168">
            <v>64.868399999999994</v>
          </cell>
          <cell r="HY168">
            <v>64.156899999999993</v>
          </cell>
          <cell r="HZ168">
            <v>62.896099999999997</v>
          </cell>
          <cell r="IA168">
            <v>61.1511</v>
          </cell>
          <cell r="IB168">
            <v>59.149000000000001</v>
          </cell>
          <cell r="IC168">
            <v>56.704000000000001</v>
          </cell>
          <cell r="ID168">
            <v>54.843400000000003</v>
          </cell>
          <cell r="IE168">
            <v>53.136099999999999</v>
          </cell>
          <cell r="IF168">
            <v>51.193399999999997</v>
          </cell>
          <cell r="IG168">
            <v>49.316899999999997</v>
          </cell>
          <cell r="IH168">
            <v>48.131599999999999</v>
          </cell>
          <cell r="II168">
            <v>46.615900000000003</v>
          </cell>
          <cell r="IJ168">
            <v>44.971699999999998</v>
          </cell>
          <cell r="IK168">
            <v>43.95</v>
          </cell>
          <cell r="IL168">
            <v>43.356499999999997</v>
          </cell>
          <cell r="IM168">
            <v>44.665700000000001</v>
          </cell>
          <cell r="IN168">
            <v>45.163400000000003</v>
          </cell>
          <cell r="IO168">
            <v>45.720199999999998</v>
          </cell>
          <cell r="IP168">
            <v>45.659100000000002</v>
          </cell>
          <cell r="IQ168">
            <v>48.3063</v>
          </cell>
          <cell r="IR168">
            <v>50.181399999999996</v>
          </cell>
          <cell r="IS168">
            <v>52.019599999999997</v>
          </cell>
          <cell r="IT168">
            <v>53.984699999999997</v>
          </cell>
          <cell r="IU168">
            <v>55.917000000000002</v>
          </cell>
          <cell r="IV168">
            <v>58.127899999999997</v>
          </cell>
          <cell r="IW168">
            <v>60.030500000000004</v>
          </cell>
          <cell r="IX168">
            <v>61.543100000000003</v>
          </cell>
          <cell r="IY168">
            <v>63.169400000000003</v>
          </cell>
          <cell r="IZ168">
            <v>64.353399999999993</v>
          </cell>
          <cell r="JA168">
            <v>63.677599999999998</v>
          </cell>
          <cell r="JB168">
            <v>61.2485</v>
          </cell>
          <cell r="JC168">
            <v>9.3638703939999992</v>
          </cell>
          <cell r="JD168">
            <v>9.4204924309999996</v>
          </cell>
          <cell r="JE168">
            <v>9.4774568549999998</v>
          </cell>
          <cell r="JF168">
            <v>9.5347657340000005</v>
          </cell>
          <cell r="JG168">
            <v>9.5924211530000001</v>
          </cell>
          <cell r="JH168">
            <v>9.6504252059999995</v>
          </cell>
          <cell r="JI168">
            <v>9.7087800009999992</v>
          </cell>
          <cell r="JJ168">
            <v>9.7674876600000005</v>
          </cell>
          <cell r="JK168">
            <v>9.8265503160000005</v>
          </cell>
          <cell r="JL168">
            <v>9.8859701159999993</v>
          </cell>
          <cell r="JM168">
            <v>9.7725400919999998</v>
          </cell>
          <cell r="JN168">
            <v>9.7173900599999996</v>
          </cell>
          <cell r="JO168">
            <v>9.6622400279999994</v>
          </cell>
          <cell r="JP168">
            <v>9.9218149189999991</v>
          </cell>
          <cell r="JQ168">
            <v>10.181389810000001</v>
          </cell>
          <cell r="JR168">
            <v>10.44521999</v>
          </cell>
          <cell r="JS168">
            <v>11.023710250000001</v>
          </cell>
          <cell r="JT168">
            <v>11.206510160000001</v>
          </cell>
          <cell r="JU168">
            <v>11.389310070000001</v>
          </cell>
          <cell r="JV168">
            <v>11.57210999</v>
          </cell>
          <cell r="JW168">
            <v>11.754909899999999</v>
          </cell>
          <cell r="JX168">
            <v>11.937709809999999</v>
          </cell>
          <cell r="JY168">
            <v>12.066189769999999</v>
          </cell>
          <cell r="JZ168">
            <v>12.19466972</v>
          </cell>
          <cell r="KA168">
            <v>12.3624882</v>
          </cell>
          <cell r="KB168">
            <v>12.53261612</v>
          </cell>
          <cell r="KC168">
            <v>12.70508529</v>
          </cell>
          <cell r="KD168">
            <v>12.879927909999999</v>
          </cell>
          <cell r="KE168">
            <v>13.057176650000001</v>
          </cell>
          <cell r="KF168">
            <v>13.23686462</v>
          </cell>
          <cell r="KG168">
            <v>13.23686462</v>
          </cell>
          <cell r="KH168">
            <v>13.23686462</v>
          </cell>
          <cell r="KI168">
            <v>4.78</v>
          </cell>
          <cell r="KJ168">
            <v>4.7279999999999998</v>
          </cell>
          <cell r="KK168">
            <v>4.6760000000000002</v>
          </cell>
          <cell r="KL168">
            <v>4.6239999999999997</v>
          </cell>
          <cell r="KM168">
            <v>4.5720000000000001</v>
          </cell>
          <cell r="KN168">
            <v>4.5199999999999996</v>
          </cell>
          <cell r="KO168">
            <v>4.4000000000000004</v>
          </cell>
          <cell r="KP168">
            <v>4.28</v>
          </cell>
          <cell r="KQ168">
            <v>4.16</v>
          </cell>
          <cell r="KR168">
            <v>4.04</v>
          </cell>
          <cell r="KS168">
            <v>3.92</v>
          </cell>
          <cell r="KT168">
            <v>3.7360000000000002</v>
          </cell>
          <cell r="KU168">
            <v>3.5939999999999999</v>
          </cell>
          <cell r="KV168">
            <v>3.4260000000000002</v>
          </cell>
          <cell r="KW168">
            <v>3.258</v>
          </cell>
          <cell r="KX168">
            <v>3.09</v>
          </cell>
          <cell r="KY168">
            <v>3.24</v>
          </cell>
          <cell r="KZ168">
            <v>3.3439999999999999</v>
          </cell>
          <cell r="LA168">
            <v>3.516</v>
          </cell>
          <cell r="LB168">
            <v>3.6880000000000002</v>
          </cell>
          <cell r="LC168">
            <v>3.86</v>
          </cell>
          <cell r="LD168">
            <v>4.1020000000000003</v>
          </cell>
          <cell r="LE168">
            <v>4.3440000000000003</v>
          </cell>
          <cell r="LF168">
            <v>4.5860000000000003</v>
          </cell>
          <cell r="LG168">
            <v>4.8280000000000003</v>
          </cell>
          <cell r="LH168">
            <v>5.07</v>
          </cell>
          <cell r="LI168">
            <v>5.218</v>
          </cell>
          <cell r="LJ168">
            <v>5.3659999999999997</v>
          </cell>
          <cell r="LK168">
            <v>5.5140000000000002</v>
          </cell>
          <cell r="LL168">
            <v>5.6619999999999999</v>
          </cell>
          <cell r="LM168">
            <v>5.6619999999999999</v>
          </cell>
          <cell r="LN168">
            <v>5.6619999999999999</v>
          </cell>
          <cell r="LO168">
            <v>4768.8203999999996</v>
          </cell>
          <cell r="LP168">
            <v>4773.5047670000004</v>
          </cell>
          <cell r="LQ168">
            <v>4391.9386910000003</v>
          </cell>
          <cell r="LR168">
            <v>4823.4166050000003</v>
          </cell>
          <cell r="LS168">
            <v>4357.5823030000001</v>
          </cell>
          <cell r="LT168">
            <v>4919.6180720000002</v>
          </cell>
          <cell r="LU168">
            <v>4608.0539339999996</v>
          </cell>
          <cell r="LV168">
            <v>4959.0439690000003</v>
          </cell>
          <cell r="LW168">
            <v>4254.9512960000002</v>
          </cell>
          <cell r="LX168">
            <v>4417.6749959999997</v>
          </cell>
          <cell r="LY168">
            <v>4686.2375240000001</v>
          </cell>
          <cell r="LZ168">
            <v>4595.0892279999998</v>
          </cell>
          <cell r="MA168">
            <v>4516.6830280000004</v>
          </cell>
          <cell r="MB168">
            <v>4609.5305360000002</v>
          </cell>
          <cell r="MC168">
            <v>4909.228623</v>
          </cell>
          <cell r="MD168">
            <v>5538.5413090000002</v>
          </cell>
          <cell r="ME168">
            <v>5574.8573930000002</v>
          </cell>
          <cell r="MF168">
            <v>5869.7179050000004</v>
          </cell>
          <cell r="MG168">
            <v>5840.5559579999999</v>
          </cell>
          <cell r="MH168">
            <v>5818.3457349999999</v>
          </cell>
          <cell r="MI168">
            <v>6068.3101710000001</v>
          </cell>
          <cell r="MJ168">
            <v>6103.1321859999998</v>
          </cell>
          <cell r="MK168">
            <v>6346.9913299999998</v>
          </cell>
          <cell r="ML168">
            <v>6686.3415150000001</v>
          </cell>
          <cell r="MM168">
            <v>6676.2479050000002</v>
          </cell>
          <cell r="MN168">
            <v>6761.7960389999998</v>
          </cell>
          <cell r="MO168">
            <v>7094.7736130000003</v>
          </cell>
          <cell r="MP168">
            <v>6637.8872819999997</v>
          </cell>
          <cell r="MQ168">
            <v>6686.1453309999997</v>
          </cell>
          <cell r="MR168">
            <v>6542.1793710000002</v>
          </cell>
          <cell r="MS168">
            <v>6238.193295</v>
          </cell>
          <cell r="MT168">
            <v>6383.5078190000004</v>
          </cell>
          <cell r="MU168">
            <v>0.54252075799999999</v>
          </cell>
          <cell r="MV168">
            <v>0.54051412099999996</v>
          </cell>
          <cell r="MW168">
            <v>0.539782396</v>
          </cell>
          <cell r="MX168">
            <v>0.52808683300000003</v>
          </cell>
          <cell r="MY168">
            <v>0.52166501399999998</v>
          </cell>
          <cell r="MZ168">
            <v>0.51635700100000004</v>
          </cell>
          <cell r="NA168">
            <v>0.51353531399999996</v>
          </cell>
          <cell r="NB168">
            <v>0.50360062900000002</v>
          </cell>
          <cell r="NC168">
            <v>0.49714615899999998</v>
          </cell>
          <cell r="ND168">
            <v>0.49181501399999999</v>
          </cell>
          <cell r="NE168">
            <v>0.48132043699999999</v>
          </cell>
          <cell r="NF168">
            <v>0.47561339000000002</v>
          </cell>
          <cell r="NG168">
            <v>0.46430533600000001</v>
          </cell>
          <cell r="NH168">
            <v>0.46307975499999998</v>
          </cell>
          <cell r="NI168">
            <v>0.46351885599999998</v>
          </cell>
          <cell r="NJ168">
            <v>0.46680233700000001</v>
          </cell>
          <cell r="NK168">
            <v>0.48220754199999999</v>
          </cell>
          <cell r="NL168">
            <v>0.49245365600000002</v>
          </cell>
          <cell r="NM168">
            <v>0.50027011700000001</v>
          </cell>
          <cell r="NN168">
            <v>0.51079779599999997</v>
          </cell>
          <cell r="NO168">
            <v>0.52328019999999997</v>
          </cell>
          <cell r="NP168">
            <v>0.53626407200000004</v>
          </cell>
          <cell r="NQ168">
            <v>0.54795453199999999</v>
          </cell>
          <cell r="NR168">
            <v>0.55953578100000001</v>
          </cell>
          <cell r="NS168">
            <v>0.57023447800000004</v>
          </cell>
          <cell r="NT168">
            <v>0.58436778499999997</v>
          </cell>
          <cell r="NU168">
            <v>0.59207970600000004</v>
          </cell>
          <cell r="NV168">
            <v>0.60236025299999996</v>
          </cell>
          <cell r="NW168">
            <v>0.613169352</v>
          </cell>
          <cell r="NX168">
            <v>0.62075856500000004</v>
          </cell>
          <cell r="NY168">
            <v>0.61503198699999995</v>
          </cell>
          <cell r="NZ168">
            <v>0.60135562099999995</v>
          </cell>
          <cell r="OA168">
            <v>60.918500000000002</v>
          </cell>
          <cell r="OB168">
            <v>60.354999999999997</v>
          </cell>
          <cell r="OC168">
            <v>59.187600000000003</v>
          </cell>
          <cell r="OD168">
            <v>57.474699999999999</v>
          </cell>
          <cell r="OE168">
            <v>55.316499999999998</v>
          </cell>
          <cell r="OF168">
            <v>53.064599999999999</v>
          </cell>
          <cell r="OG168">
            <v>50.9589</v>
          </cell>
          <cell r="OH168">
            <v>49.166600000000003</v>
          </cell>
          <cell r="OI168">
            <v>47.459699999999998</v>
          </cell>
          <cell r="OJ168">
            <v>46.188299999999998</v>
          </cell>
          <cell r="OK168">
            <v>45.100499999999997</v>
          </cell>
          <cell r="OL168">
            <v>43.747</v>
          </cell>
          <cell r="OM168">
            <v>42.297800000000002</v>
          </cell>
          <cell r="ON168">
            <v>41.650399999999998</v>
          </cell>
          <cell r="OO168">
            <v>41.053800000000003</v>
          </cell>
          <cell r="OP168">
            <v>40.8249</v>
          </cell>
          <cell r="OQ168">
            <v>41.531300000000002</v>
          </cell>
          <cell r="OR168">
            <v>42.083199999999998</v>
          </cell>
          <cell r="OS168">
            <v>42.6023</v>
          </cell>
          <cell r="OT168">
            <v>43.549399999999999</v>
          </cell>
          <cell r="OU168">
            <v>44.923299999999998</v>
          </cell>
          <cell r="OV168">
            <v>46.241900000000001</v>
          </cell>
          <cell r="OW168">
            <v>47.703200000000002</v>
          </cell>
          <cell r="OX168">
            <v>49.075099999999999</v>
          </cell>
          <cell r="OY168">
            <v>50.314500000000002</v>
          </cell>
          <cell r="OZ168">
            <v>52.061799999999998</v>
          </cell>
          <cell r="PA168">
            <v>53.468600000000002</v>
          </cell>
          <cell r="PB168">
            <v>54.470300000000002</v>
          </cell>
          <cell r="PC168">
            <v>55.881700000000002</v>
          </cell>
          <cell r="PD168">
            <v>56.975200000000001</v>
          </cell>
          <cell r="PE168">
            <v>56.0261</v>
          </cell>
          <cell r="PF168">
            <v>53.366</v>
          </cell>
          <cell r="PG168">
            <v>9.3758803840000002</v>
          </cell>
          <cell r="PH168">
            <v>9.3857056209999996</v>
          </cell>
          <cell r="PI168">
            <v>9.3954240809999998</v>
          </cell>
          <cell r="PJ168">
            <v>9.4050345279999998</v>
          </cell>
          <cell r="PK168">
            <v>9.6243121439999992</v>
          </cell>
          <cell r="PL168">
            <v>9.8432411250000005</v>
          </cell>
          <cell r="PM168">
            <v>10.061819359999999</v>
          </cell>
          <cell r="PN168">
            <v>10.15421886</v>
          </cell>
          <cell r="PO168">
            <v>10.24626335</v>
          </cell>
          <cell r="PP168">
            <v>10.34737968</v>
          </cell>
          <cell r="PQ168">
            <v>10.28192997</v>
          </cell>
          <cell r="PR168">
            <v>10.311399939999999</v>
          </cell>
          <cell r="PS168">
            <v>10.3408699</v>
          </cell>
          <cell r="PT168">
            <v>10.742559910000001</v>
          </cell>
          <cell r="PU168">
            <v>11.14424992</v>
          </cell>
          <cell r="PV168">
            <v>11.40139961</v>
          </cell>
          <cell r="PW168">
            <v>12.237790110000001</v>
          </cell>
          <cell r="PX168">
            <v>12.51040611</v>
          </cell>
          <cell r="PY168">
            <v>12.78302212</v>
          </cell>
          <cell r="PZ168">
            <v>13.055638119999999</v>
          </cell>
          <cell r="QA168">
            <v>13.328254129999999</v>
          </cell>
          <cell r="QB168">
            <v>13.600870130000001</v>
          </cell>
          <cell r="QC168">
            <v>13.51201487</v>
          </cell>
          <cell r="QD168">
            <v>13.4231596</v>
          </cell>
          <cell r="QE168">
            <v>13.556189610000001</v>
          </cell>
          <cell r="QF168">
            <v>13.69053802</v>
          </cell>
          <cell r="QG168">
            <v>13.82621788</v>
          </cell>
          <cell r="QH168">
            <v>13.9632424</v>
          </cell>
          <cell r="QI168">
            <v>14.101624899999999</v>
          </cell>
          <cell r="QJ168">
            <v>14.24137883</v>
          </cell>
          <cell r="QK168">
            <v>14.24137883</v>
          </cell>
          <cell r="QL168">
            <v>14.24137883</v>
          </cell>
          <cell r="QM168">
            <v>3.77</v>
          </cell>
          <cell r="QN168">
            <v>3.8</v>
          </cell>
          <cell r="QO168">
            <v>3.83</v>
          </cell>
          <cell r="QP168">
            <v>3.86</v>
          </cell>
          <cell r="QQ168">
            <v>3.89</v>
          </cell>
          <cell r="QR168">
            <v>3.92</v>
          </cell>
          <cell r="QS168">
            <v>3.8940000000000001</v>
          </cell>
          <cell r="QT168">
            <v>3.8679999999999999</v>
          </cell>
          <cell r="QU168">
            <v>3.8420000000000001</v>
          </cell>
          <cell r="QV168">
            <v>3.8159999999999998</v>
          </cell>
          <cell r="QW168">
            <v>3.79</v>
          </cell>
          <cell r="QX168">
            <v>3.6659999999999999</v>
          </cell>
          <cell r="QY168">
            <v>3.5419999999999998</v>
          </cell>
          <cell r="QZ168">
            <v>3.4180000000000001</v>
          </cell>
          <cell r="RA168">
            <v>3.294</v>
          </cell>
          <cell r="RB168">
            <v>3.17</v>
          </cell>
          <cell r="RC168">
            <v>3.3759999999999999</v>
          </cell>
          <cell r="RD168">
            <v>3.5819999999999999</v>
          </cell>
          <cell r="RE168">
            <v>3.7879999999999998</v>
          </cell>
          <cell r="RF168">
            <v>3.9940000000000002</v>
          </cell>
          <cell r="RG168">
            <v>4.2</v>
          </cell>
          <cell r="RH168">
            <v>4.37</v>
          </cell>
          <cell r="RI168">
            <v>4.54</v>
          </cell>
          <cell r="RJ168">
            <v>4.71</v>
          </cell>
          <cell r="RK168">
            <v>4.88</v>
          </cell>
          <cell r="RL168">
            <v>5.05</v>
          </cell>
          <cell r="RM168">
            <v>5.17</v>
          </cell>
          <cell r="RN168">
            <v>5.29</v>
          </cell>
          <cell r="RO168">
            <v>5.41</v>
          </cell>
          <cell r="RP168">
            <v>5.53</v>
          </cell>
          <cell r="RQ168">
            <v>5.53</v>
          </cell>
          <cell r="RR168">
            <v>5.53</v>
          </cell>
          <cell r="RS168">
            <v>6025.9461700000002</v>
          </cell>
          <cell r="RT168">
            <v>5992.8441629999998</v>
          </cell>
          <cell r="RU168">
            <v>6517.0995970000004</v>
          </cell>
          <cell r="RV168">
            <v>5830.502864</v>
          </cell>
          <cell r="RW168">
            <v>5848.8718269999999</v>
          </cell>
          <cell r="RX168">
            <v>6169.5543449999996</v>
          </cell>
          <cell r="RY168">
            <v>7048.4053190000004</v>
          </cell>
          <cell r="RZ168">
            <v>6822.1913320000003</v>
          </cell>
          <cell r="SA168">
            <v>7197.648416</v>
          </cell>
          <cell r="SB168">
            <v>7395.6049830000002</v>
          </cell>
          <cell r="SC168">
            <v>6804.2115629999998</v>
          </cell>
          <cell r="SD168">
            <v>7492.5233010000002</v>
          </cell>
          <cell r="SE168">
            <v>7262.5907479999996</v>
          </cell>
          <cell r="SF168">
            <v>7304.4932140000001</v>
          </cell>
          <cell r="SG168">
            <v>7658.3529319999998</v>
          </cell>
          <cell r="SH168">
            <v>8501.5534090000001</v>
          </cell>
          <cell r="SI168">
            <v>8453.8089880000007</v>
          </cell>
          <cell r="SJ168">
            <v>8798.1584829999993</v>
          </cell>
          <cell r="SK168">
            <v>8638.0944130000007</v>
          </cell>
          <cell r="SL168">
            <v>8481.3763309999995</v>
          </cell>
          <cell r="SM168">
            <v>8198.2178870000007</v>
          </cell>
          <cell r="SN168">
            <v>8232.5911859999997</v>
          </cell>
          <cell r="SO168">
            <v>8568.0111809999999</v>
          </cell>
          <cell r="SP168">
            <v>9051.9535720000003</v>
          </cell>
          <cell r="SQ168">
            <v>9084.8404890000002</v>
          </cell>
          <cell r="SR168">
            <v>9262.7052679999997</v>
          </cell>
          <cell r="SS168">
            <v>8673.2280320000009</v>
          </cell>
          <cell r="ST168">
            <v>9081.0077199999996</v>
          </cell>
          <cell r="SU168">
            <v>9166.8069930000001</v>
          </cell>
          <cell r="SV168">
            <v>8967.6531090000008</v>
          </cell>
          <cell r="SW168">
            <v>8829.1788519999991</v>
          </cell>
          <cell r="SX168">
            <v>8992.5169189999997</v>
          </cell>
          <cell r="SY168">
            <v>0.34</v>
          </cell>
          <cell r="SZ168">
            <v>0.35399999999999998</v>
          </cell>
          <cell r="TA168">
            <v>0.36599999999999999</v>
          </cell>
          <cell r="TB168">
            <v>0.377</v>
          </cell>
          <cell r="TC168">
            <v>0.39</v>
          </cell>
          <cell r="TD168">
            <v>0.40400000000000003</v>
          </cell>
          <cell r="TE168">
            <v>0.41299999999999998</v>
          </cell>
          <cell r="TF168">
            <v>0.41799999999999998</v>
          </cell>
          <cell r="TG168">
            <v>0.42899999999999999</v>
          </cell>
          <cell r="TH168">
            <v>0.437</v>
          </cell>
          <cell r="TI168">
            <v>0.434</v>
          </cell>
          <cell r="TJ168">
            <v>0.42399999999999999</v>
          </cell>
          <cell r="TK168">
            <v>32.28840589</v>
          </cell>
          <cell r="TL168">
            <v>31.490273309999999</v>
          </cell>
          <cell r="TM168">
            <v>30.991024169999999</v>
          </cell>
          <cell r="TN168">
            <v>30.737403390000001</v>
          </cell>
          <cell r="TO168">
            <v>29.93765836</v>
          </cell>
          <cell r="TP168">
            <v>29.502157270000001</v>
          </cell>
          <cell r="TQ168">
            <v>29.336441090000001</v>
          </cell>
          <cell r="TR168">
            <v>29.49884166</v>
          </cell>
          <cell r="TS168">
            <v>29.017016779999999</v>
          </cell>
          <cell r="TT168">
            <v>28.632749610000001</v>
          </cell>
          <cell r="TU168">
            <v>28.391489719999999</v>
          </cell>
          <cell r="TV168">
            <v>28.60195229</v>
          </cell>
          <cell r="TW168">
            <v>32.4055666</v>
          </cell>
          <cell r="TX168">
            <v>31.528046419999999</v>
          </cell>
          <cell r="TY168">
            <v>31.073446329999999</v>
          </cell>
          <cell r="TZ168">
            <v>30.952380949999998</v>
          </cell>
          <cell r="UA168">
            <v>30.232558139999998</v>
          </cell>
          <cell r="UB168">
            <v>29.739130429999999</v>
          </cell>
          <cell r="UC168">
            <v>29.522184299999999</v>
          </cell>
          <cell r="UD168">
            <v>29.865771809999998</v>
          </cell>
          <cell r="UE168">
            <v>29.324546949999998</v>
          </cell>
          <cell r="UF168">
            <v>28.943089430000001</v>
          </cell>
          <cell r="UG168">
            <v>28.852459020000001</v>
          </cell>
          <cell r="UH168">
            <v>28.97822446</v>
          </cell>
          <cell r="UI168">
            <v>32.494777679999999</v>
          </cell>
          <cell r="UJ168">
            <v>30.10037994</v>
          </cell>
          <cell r="UK168">
            <v>28.60263252</v>
          </cell>
          <cell r="UL168">
            <v>27.84177017</v>
          </cell>
          <cell r="UM168">
            <v>27.806425090000001</v>
          </cell>
          <cell r="UN168">
            <v>26.499921799999999</v>
          </cell>
          <cell r="UO168">
            <v>26.00277328</v>
          </cell>
          <cell r="UP168">
            <v>26.48997498</v>
          </cell>
          <cell r="UQ168">
            <v>25.04450035</v>
          </cell>
          <cell r="UR168">
            <v>23.89169884</v>
          </cell>
          <cell r="US168">
            <v>23.16791916</v>
          </cell>
          <cell r="UT168">
            <v>23.799306869999999</v>
          </cell>
          <cell r="UU168">
            <v>26.815359999999998</v>
          </cell>
          <cell r="UV168">
            <v>26.815359999999998</v>
          </cell>
          <cell r="UW168">
            <v>26.815359999999998</v>
          </cell>
          <cell r="UX168">
            <v>26.815359999999998</v>
          </cell>
          <cell r="UY168">
            <v>24.106549999999999</v>
          </cell>
          <cell r="UZ168">
            <v>24.106549999999999</v>
          </cell>
          <cell r="VA168">
            <v>24.106549999999999</v>
          </cell>
          <cell r="VB168">
            <v>24.106549999999999</v>
          </cell>
          <cell r="VC168">
            <v>24.106549999999999</v>
          </cell>
          <cell r="VD168">
            <v>24.106549999999999</v>
          </cell>
          <cell r="VE168">
            <v>24.106549999999999</v>
          </cell>
          <cell r="VF168">
            <v>24.106549999999999</v>
          </cell>
          <cell r="VG168">
            <v>37.555079999999997</v>
          </cell>
          <cell r="VH168">
            <v>37.555079999999997</v>
          </cell>
          <cell r="VI168">
            <v>37.555079999999997</v>
          </cell>
          <cell r="VJ168">
            <v>37.555079999999997</v>
          </cell>
          <cell r="VK168">
            <v>37.9</v>
          </cell>
          <cell r="VL168">
            <v>37.9</v>
          </cell>
          <cell r="VM168">
            <v>37.9</v>
          </cell>
          <cell r="VN168">
            <v>37.9</v>
          </cell>
          <cell r="VO168">
            <v>37.9</v>
          </cell>
          <cell r="VP168">
            <v>37.9</v>
          </cell>
          <cell r="VQ168">
            <v>37.9</v>
          </cell>
          <cell r="VR168">
            <v>37.9</v>
          </cell>
          <cell r="VS168">
            <v>138</v>
          </cell>
          <cell r="VT168">
            <v>0.627</v>
          </cell>
          <cell r="VU168">
            <v>0.625</v>
          </cell>
          <cell r="VV168">
            <v>0.624</v>
          </cell>
          <cell r="VW168">
            <v>0.622</v>
          </cell>
          <cell r="VX168">
            <v>0.61899999999999999</v>
          </cell>
          <cell r="VY168">
            <v>0.61599999999999999</v>
          </cell>
          <cell r="VZ168">
            <v>0.61499999999999999</v>
          </cell>
          <cell r="WA168">
            <v>0.61299999999999999</v>
          </cell>
          <cell r="WB168">
            <v>0.61299999999999999</v>
          </cell>
          <cell r="WC168">
            <v>0.628</v>
          </cell>
          <cell r="WD168">
            <v>0.63</v>
          </cell>
          <cell r="WE168">
            <v>0.63</v>
          </cell>
          <cell r="WF168">
            <v>0.63</v>
          </cell>
          <cell r="WG168">
            <v>0.58699999999999997</v>
          </cell>
          <cell r="WH168">
            <v>0.58699999999999997</v>
          </cell>
          <cell r="WI168">
            <v>0.58699999999999997</v>
          </cell>
          <cell r="WJ168">
            <v>0.58199999999999996</v>
          </cell>
          <cell r="WK168">
            <v>0.57199999999999995</v>
          </cell>
          <cell r="WL168">
            <v>0.55900000000000005</v>
          </cell>
          <cell r="WM168">
            <v>0.55500000000000005</v>
          </cell>
          <cell r="WN168">
            <v>0.55200000000000005</v>
          </cell>
          <cell r="WO168">
            <v>0.54900000000000004</v>
          </cell>
          <cell r="WP168">
            <v>0.54600000000000004</v>
          </cell>
          <cell r="WQ168">
            <v>0.56399999999999995</v>
          </cell>
          <cell r="WR168">
            <v>0.56200000000000006</v>
          </cell>
          <cell r="WS168">
            <v>0.55900000000000005</v>
          </cell>
          <cell r="WT168">
            <v>0.55700000000000005</v>
          </cell>
          <cell r="WU168">
            <v>0.55500000000000005</v>
          </cell>
          <cell r="WV168">
            <v>0.56299999999999994</v>
          </cell>
          <cell r="WW168">
            <v>0.56100000000000005</v>
          </cell>
          <cell r="WX168">
            <v>0.54100000000000004</v>
          </cell>
          <cell r="WY168">
            <v>0.54</v>
          </cell>
          <cell r="WZ168">
            <v>576</v>
          </cell>
          <cell r="XA168">
            <v>558</v>
          </cell>
          <cell r="XB168">
            <v>544</v>
          </cell>
          <cell r="XC168">
            <v>529</v>
          </cell>
          <cell r="XD168">
            <v>515</v>
          </cell>
          <cell r="XE168">
            <v>503</v>
          </cell>
          <cell r="XF168">
            <v>500</v>
          </cell>
          <cell r="XG168">
            <v>501</v>
          </cell>
          <cell r="XH168">
            <v>506</v>
          </cell>
          <cell r="XI168">
            <v>511</v>
          </cell>
          <cell r="XJ168">
            <v>521</v>
          </cell>
          <cell r="XK168">
            <v>528</v>
          </cell>
          <cell r="XL168">
            <v>534</v>
          </cell>
          <cell r="XM168">
            <v>538</v>
          </cell>
          <cell r="XN168">
            <v>539</v>
          </cell>
          <cell r="XO168">
            <v>532</v>
          </cell>
          <cell r="XP168">
            <v>518</v>
          </cell>
          <cell r="XQ168">
            <v>496</v>
          </cell>
          <cell r="XR168">
            <v>474</v>
          </cell>
          <cell r="XS168">
            <v>460</v>
          </cell>
          <cell r="XT168">
            <v>450</v>
          </cell>
          <cell r="XU168">
            <v>441</v>
          </cell>
          <cell r="XV168">
            <v>435</v>
          </cell>
          <cell r="XW168">
            <v>432</v>
          </cell>
          <cell r="XX168">
            <v>434</v>
          </cell>
          <cell r="XY168">
            <v>435</v>
          </cell>
          <cell r="XZ168">
            <v>436</v>
          </cell>
          <cell r="YA168">
            <v>437</v>
          </cell>
          <cell r="YB168">
            <v>437</v>
          </cell>
          <cell r="YC168">
            <v>437</v>
          </cell>
          <cell r="YD168">
            <v>437</v>
          </cell>
          <cell r="YE168">
            <v>437</v>
          </cell>
          <cell r="YF168">
            <v>133.422</v>
          </cell>
          <cell r="YG168">
            <v>130.506</v>
          </cell>
          <cell r="YH168">
            <v>129.74100000000001</v>
          </cell>
          <cell r="YI168">
            <v>125.812</v>
          </cell>
          <cell r="YJ168">
            <v>121.794</v>
          </cell>
          <cell r="YK168">
            <v>117.387</v>
          </cell>
          <cell r="YL168">
            <v>113.645</v>
          </cell>
          <cell r="YM168">
            <v>107.693</v>
          </cell>
          <cell r="YN168">
            <v>105.717</v>
          </cell>
          <cell r="YO168">
            <v>108.105</v>
          </cell>
          <cell r="YP168">
            <v>107.48699999999999</v>
          </cell>
          <cell r="YQ168">
            <v>106.03700000000001</v>
          </cell>
          <cell r="YR168">
            <v>102.669</v>
          </cell>
          <cell r="YS168">
            <v>101.01</v>
          </cell>
          <cell r="YT168">
            <v>99.448999999999998</v>
          </cell>
          <cell r="YU168">
            <v>97.516999999999996</v>
          </cell>
          <cell r="YV168">
            <v>93.497</v>
          </cell>
          <cell r="YW168">
            <v>91.206000000000003</v>
          </cell>
          <cell r="YX168">
            <v>88.081000000000003</v>
          </cell>
          <cell r="YY168">
            <v>85.730999999999995</v>
          </cell>
          <cell r="YZ168">
            <v>83.316000000000003</v>
          </cell>
          <cell r="ZA168">
            <v>82.796999999999997</v>
          </cell>
          <cell r="ZB168">
            <v>81.664000000000001</v>
          </cell>
          <cell r="ZC168">
            <v>81.506</v>
          </cell>
          <cell r="ZD168">
            <v>79.13</v>
          </cell>
          <cell r="ZE168">
            <v>77.114000000000004</v>
          </cell>
          <cell r="ZF168">
            <v>75.721000000000004</v>
          </cell>
          <cell r="ZG168">
            <v>74.418000000000006</v>
          </cell>
          <cell r="ZH168">
            <v>73.158000000000001</v>
          </cell>
          <cell r="ZI168">
            <v>71.813000000000002</v>
          </cell>
          <cell r="ZJ168">
            <v>70.784000000000006</v>
          </cell>
          <cell r="ZK168">
            <v>69.933999999999997</v>
          </cell>
          <cell r="ZL168">
            <v>29.77</v>
          </cell>
          <cell r="ZM168">
            <v>29.495999999999999</v>
          </cell>
          <cell r="ZN168">
            <v>29.222000000000001</v>
          </cell>
          <cell r="ZO168">
            <v>28.948</v>
          </cell>
          <cell r="ZP168">
            <v>28.673999999999999</v>
          </cell>
          <cell r="ZQ168">
            <v>28.4</v>
          </cell>
          <cell r="ZR168">
            <v>27.521999999999998</v>
          </cell>
          <cell r="ZS168">
            <v>26.643999999999998</v>
          </cell>
          <cell r="ZT168">
            <v>25.765999999999998</v>
          </cell>
          <cell r="ZU168">
            <v>24.888000000000002</v>
          </cell>
          <cell r="ZV168">
            <v>24.01</v>
          </cell>
          <cell r="ZW168">
            <v>22.495999999999999</v>
          </cell>
          <cell r="ZX168">
            <v>20.981999999999999</v>
          </cell>
          <cell r="ZY168">
            <v>19.468</v>
          </cell>
          <cell r="ZZ168">
            <v>17.954000000000001</v>
          </cell>
          <cell r="AAA168">
            <v>16.440000000000001</v>
          </cell>
          <cell r="AAB168">
            <v>17.521999999999998</v>
          </cell>
          <cell r="AAC168">
            <v>18.603999999999999</v>
          </cell>
          <cell r="AAD168">
            <v>19.686</v>
          </cell>
          <cell r="AAE168">
            <v>20.768000000000001</v>
          </cell>
          <cell r="AAF168">
            <v>21.85</v>
          </cell>
          <cell r="AAG168">
            <v>23.22</v>
          </cell>
          <cell r="AAH168">
            <v>24.59</v>
          </cell>
          <cell r="AAI168">
            <v>25.96</v>
          </cell>
          <cell r="AAJ168">
            <v>27.33</v>
          </cell>
          <cell r="AAK168">
            <v>28.7</v>
          </cell>
          <cell r="AAL168">
            <v>30.02</v>
          </cell>
          <cell r="AAM168">
            <v>31.34</v>
          </cell>
          <cell r="AAN168">
            <v>32.659999999999997</v>
          </cell>
          <cell r="AAO168">
            <v>33.979999999999997</v>
          </cell>
          <cell r="AAP168">
            <v>33.979999999999997</v>
          </cell>
          <cell r="AAQ168">
            <v>33.979999999999997</v>
          </cell>
          <cell r="AAR168">
            <v>20.66</v>
          </cell>
          <cell r="AAS168">
            <v>21.231999999999999</v>
          </cell>
          <cell r="AAT168">
            <v>21.803999999999998</v>
          </cell>
          <cell r="AAU168">
            <v>22.376000000000001</v>
          </cell>
          <cell r="AAV168">
            <v>22.948</v>
          </cell>
          <cell r="AAW168">
            <v>23.52</v>
          </cell>
          <cell r="AAX168">
            <v>23.597999999999999</v>
          </cell>
          <cell r="AAY168">
            <v>23.675999999999998</v>
          </cell>
          <cell r="AAZ168">
            <v>23.754000000000001</v>
          </cell>
          <cell r="ABA168">
            <v>23.832000000000001</v>
          </cell>
          <cell r="ABB168">
            <v>23.91</v>
          </cell>
          <cell r="ABC168">
            <v>23.19</v>
          </cell>
          <cell r="ABD168">
            <v>22.47</v>
          </cell>
          <cell r="ABE168">
            <v>21.75</v>
          </cell>
          <cell r="ABF168">
            <v>21.03</v>
          </cell>
          <cell r="ABG168">
            <v>20.309999999999999</v>
          </cell>
          <cell r="ABH168">
            <v>21.446000000000002</v>
          </cell>
          <cell r="ABI168">
            <v>22.582000000000001</v>
          </cell>
          <cell r="ABJ168">
            <v>23.718</v>
          </cell>
          <cell r="ABK168">
            <v>24.853999999999999</v>
          </cell>
          <cell r="ABL168">
            <v>25.99</v>
          </cell>
          <cell r="ABM168">
            <v>27.111999999999998</v>
          </cell>
          <cell r="ABN168">
            <v>28.234000000000002</v>
          </cell>
          <cell r="ABO168">
            <v>29.356000000000002</v>
          </cell>
          <cell r="ABP168">
            <v>30.478000000000002</v>
          </cell>
          <cell r="ABQ168">
            <v>31.6</v>
          </cell>
          <cell r="ABR168">
            <v>32.74</v>
          </cell>
          <cell r="ABS168">
            <v>33.880000000000003</v>
          </cell>
          <cell r="ABT168">
            <v>35.020000000000003</v>
          </cell>
          <cell r="ABU168">
            <v>36.159999999999997</v>
          </cell>
          <cell r="ABV168">
            <v>36.159999999999997</v>
          </cell>
          <cell r="ABW168">
            <v>36.159999999999997</v>
          </cell>
          <cell r="ABX168">
            <v>8.5106382979999999</v>
          </cell>
          <cell r="ABY168">
            <v>8.5106382979999999</v>
          </cell>
          <cell r="ABZ168">
            <v>8.5106382979999999</v>
          </cell>
          <cell r="ACA168">
            <v>8.5106382979999999</v>
          </cell>
          <cell r="ACB168">
            <v>8.5106382979999999</v>
          </cell>
          <cell r="ACC168">
            <v>8.5106382979999999</v>
          </cell>
          <cell r="ACD168">
            <v>8.5106382979999999</v>
          </cell>
          <cell r="ACE168">
            <v>8.5106382979999999</v>
          </cell>
          <cell r="ACF168">
            <v>8.5106382979999999</v>
          </cell>
          <cell r="ACG168">
            <v>6.3157894739999998</v>
          </cell>
          <cell r="ACH168">
            <v>6.3157894739999998</v>
          </cell>
          <cell r="ACI168">
            <v>6.3157894739999998</v>
          </cell>
          <cell r="ACJ168">
            <v>6.3157894739999998</v>
          </cell>
          <cell r="ACK168">
            <v>16.84210526</v>
          </cell>
          <cell r="ACL168">
            <v>16.84210526</v>
          </cell>
          <cell r="ACM168">
            <v>16.84210526</v>
          </cell>
          <cell r="ACN168">
            <v>16.84210526</v>
          </cell>
          <cell r="ACO168">
            <v>18.94736842</v>
          </cell>
          <cell r="ACP168">
            <v>22.10526316</v>
          </cell>
          <cell r="ACQ168">
            <v>21.875</v>
          </cell>
          <cell r="ACR168">
            <v>21.875</v>
          </cell>
          <cell r="ACS168">
            <v>21.875</v>
          </cell>
          <cell r="ACT168">
            <v>21.875</v>
          </cell>
          <cell r="ACU168">
            <v>14.73684211</v>
          </cell>
          <cell r="ACV168">
            <v>14.73684211</v>
          </cell>
          <cell r="ACW168">
            <v>14.73684211</v>
          </cell>
          <cell r="ACX168">
            <v>14.73684211</v>
          </cell>
          <cell r="ACY168">
            <v>14.73684211</v>
          </cell>
          <cell r="ACZ168">
            <v>12.121212119999999</v>
          </cell>
          <cell r="ADA168">
            <v>12.121212119999999</v>
          </cell>
          <cell r="ADB168">
            <v>18.446601940000001</v>
          </cell>
          <cell r="ADC168">
            <v>18.446601940000001</v>
          </cell>
          <cell r="ADD168">
            <v>91.489361700000003</v>
          </cell>
          <cell r="ADE168">
            <v>91.489361700000003</v>
          </cell>
          <cell r="ADF168">
            <v>91.489361700000003</v>
          </cell>
          <cell r="ADG168">
            <v>91.489361700000003</v>
          </cell>
          <cell r="ADH168">
            <v>91.489361700000003</v>
          </cell>
          <cell r="ADI168">
            <v>91.489361700000003</v>
          </cell>
          <cell r="ADJ168">
            <v>91.489361700000003</v>
          </cell>
          <cell r="ADK168">
            <v>91.489361700000003</v>
          </cell>
          <cell r="ADL168">
            <v>91.489361700000003</v>
          </cell>
          <cell r="ADM168">
            <v>93.684210530000001</v>
          </cell>
          <cell r="ADN168">
            <v>93.684210530000001</v>
          </cell>
          <cell r="ADO168">
            <v>93.684210530000001</v>
          </cell>
          <cell r="ADP168">
            <v>93.684210530000001</v>
          </cell>
          <cell r="ADQ168">
            <v>83.157894740000003</v>
          </cell>
          <cell r="ADR168">
            <v>83.157894740000003</v>
          </cell>
          <cell r="ADS168">
            <v>83.157894740000003</v>
          </cell>
          <cell r="ADT168">
            <v>83.157894740000003</v>
          </cell>
          <cell r="ADU168">
            <v>81.052631579999996</v>
          </cell>
          <cell r="ADV168">
            <v>77.894736839999993</v>
          </cell>
          <cell r="ADW168">
            <v>78.125</v>
          </cell>
          <cell r="ADX168">
            <v>78.125</v>
          </cell>
          <cell r="ADY168">
            <v>78.125</v>
          </cell>
          <cell r="ADZ168">
            <v>78.125</v>
          </cell>
          <cell r="AEA168">
            <v>85.263157890000002</v>
          </cell>
          <cell r="AEB168">
            <v>85.263157890000002</v>
          </cell>
          <cell r="AEC168">
            <v>85.263157890000002</v>
          </cell>
          <cell r="AED168">
            <v>85.263157890000002</v>
          </cell>
          <cell r="AEE168">
            <v>85.263157890000002</v>
          </cell>
          <cell r="AEF168">
            <v>87.878787880000004</v>
          </cell>
          <cell r="AEG168">
            <v>87.878787880000004</v>
          </cell>
          <cell r="AEH168">
            <v>81.553398060000006</v>
          </cell>
          <cell r="AEI168">
            <v>81.553398060000006</v>
          </cell>
          <cell r="AEJ168">
            <v>43.886000000000003</v>
          </cell>
          <cell r="AEK168">
            <v>43.999000000000002</v>
          </cell>
          <cell r="AEL168">
            <v>44.088999999999999</v>
          </cell>
          <cell r="AEM168">
            <v>44.177999999999997</v>
          </cell>
          <cell r="AEN168">
            <v>44.301000000000002</v>
          </cell>
          <cell r="AEO168">
            <v>44.475999999999999</v>
          </cell>
          <cell r="AEP168">
            <v>44.587000000000003</v>
          </cell>
          <cell r="AEQ168">
            <v>44.76</v>
          </cell>
          <cell r="AER168">
            <v>44.982999999999997</v>
          </cell>
          <cell r="AES168">
            <v>45.220999999999997</v>
          </cell>
          <cell r="AET168">
            <v>45.456000000000003</v>
          </cell>
          <cell r="AEU168">
            <v>45.643000000000001</v>
          </cell>
          <cell r="AEV168">
            <v>45.790999999999997</v>
          </cell>
          <cell r="AEW168">
            <v>45.914999999999999</v>
          </cell>
          <cell r="AEX168">
            <v>46.036999999999999</v>
          </cell>
          <cell r="AEY168">
            <v>46.164000000000001</v>
          </cell>
          <cell r="AEZ168">
            <v>46.280999999999999</v>
          </cell>
          <cell r="AFA168">
            <v>46.387999999999998</v>
          </cell>
          <cell r="AFB168">
            <v>46.481999999999999</v>
          </cell>
          <cell r="AFC168">
            <v>46.56</v>
          </cell>
          <cell r="AFD168">
            <v>46.625</v>
          </cell>
          <cell r="AFE168">
            <v>46.667000000000002</v>
          </cell>
          <cell r="AFF168">
            <v>46.73</v>
          </cell>
          <cell r="AFG168">
            <v>46.796999999999997</v>
          </cell>
          <cell r="AFH168">
            <v>46.847999999999999</v>
          </cell>
          <cell r="AFI168">
            <v>46.877000000000002</v>
          </cell>
          <cell r="AFJ168">
            <v>47.027000000000001</v>
          </cell>
          <cell r="AFK168">
            <v>47.122</v>
          </cell>
          <cell r="AFL168">
            <v>47.194000000000003</v>
          </cell>
          <cell r="AFM168">
            <v>47.290999999999997</v>
          </cell>
          <cell r="AFN168">
            <v>44.884</v>
          </cell>
          <cell r="AFO168">
            <v>45.622</v>
          </cell>
          <cell r="AFP168">
            <v>66.724000000000004</v>
          </cell>
          <cell r="AFQ168">
            <v>66.141000000000005</v>
          </cell>
          <cell r="AFR168">
            <v>65.682000000000002</v>
          </cell>
          <cell r="AFS168">
            <v>65.25</v>
          </cell>
          <cell r="AFT168">
            <v>64.712999999999994</v>
          </cell>
          <cell r="AFU168">
            <v>64.015000000000001</v>
          </cell>
          <cell r="AFV168">
            <v>63.514000000000003</v>
          </cell>
          <cell r="AFW168">
            <v>62.811</v>
          </cell>
          <cell r="AFX168">
            <v>61.984999999999999</v>
          </cell>
          <cell r="AFY168">
            <v>61.168999999999997</v>
          </cell>
          <cell r="AFZ168">
            <v>60.42</v>
          </cell>
          <cell r="AGA168">
            <v>59.904000000000003</v>
          </cell>
          <cell r="AGB168">
            <v>59.548999999999999</v>
          </cell>
          <cell r="AGC168">
            <v>59.290999999999997</v>
          </cell>
          <cell r="AGD168">
            <v>59.048000000000002</v>
          </cell>
          <cell r="AGE168">
            <v>58.781999999999996</v>
          </cell>
          <cell r="AGF168">
            <v>58.496000000000002</v>
          </cell>
          <cell r="AGG168">
            <v>58.238</v>
          </cell>
          <cell r="AGH168">
            <v>58.006999999999998</v>
          </cell>
          <cell r="AGI168">
            <v>57.802999999999997</v>
          </cell>
          <cell r="AGJ168">
            <v>57.610999999999997</v>
          </cell>
          <cell r="AGK168">
            <v>57.392000000000003</v>
          </cell>
          <cell r="AGL168">
            <v>57.081000000000003</v>
          </cell>
          <cell r="AGM168">
            <v>56.741999999999997</v>
          </cell>
          <cell r="AGN168">
            <v>56.454000000000001</v>
          </cell>
          <cell r="AGO168">
            <v>56.243000000000002</v>
          </cell>
          <cell r="AGP168">
            <v>55.728000000000002</v>
          </cell>
          <cell r="AGQ168">
            <v>55.377000000000002</v>
          </cell>
          <cell r="AGR168">
            <v>55.106000000000002</v>
          </cell>
          <cell r="AGS168">
            <v>54.784999999999997</v>
          </cell>
          <cell r="AGT168">
            <v>53.262999999999998</v>
          </cell>
          <cell r="AGU168">
            <v>53.606000000000002</v>
          </cell>
          <cell r="AJI168">
            <v>1.16725031</v>
          </cell>
          <cell r="AJJ168">
            <v>1.031663405</v>
          </cell>
          <cell r="AJK168">
            <v>0.95932723799999997</v>
          </cell>
          <cell r="AJL168">
            <v>0.80073808199999996</v>
          </cell>
          <cell r="AJM168">
            <v>1.1868403080000001</v>
          </cell>
          <cell r="AJN168">
            <v>1.1464749620000001</v>
          </cell>
          <cell r="AJO168">
            <v>0.83316058699999995</v>
          </cell>
          <cell r="AJP168">
            <v>1.1865986589999999</v>
          </cell>
          <cell r="AJQ168">
            <v>1.18530326</v>
          </cell>
          <cell r="AJR168">
            <v>1.2457398989999999</v>
          </cell>
          <cell r="AJS168">
            <v>1.2025640639999999</v>
          </cell>
          <cell r="AJT168">
            <v>1.0807915079999999</v>
          </cell>
          <cell r="AJU168">
            <v>1.060684416</v>
          </cell>
          <cell r="AJV168">
            <v>0.98151939499999996</v>
          </cell>
          <cell r="AJW168">
            <v>0.97467957299999997</v>
          </cell>
          <cell r="AJX168">
            <v>0.98478622199999999</v>
          </cell>
          <cell r="AJY168">
            <v>0.97954621799999997</v>
          </cell>
          <cell r="AJZ168">
            <v>0.99803194200000001</v>
          </cell>
          <cell r="AKA168">
            <v>0.97367004899999998</v>
          </cell>
          <cell r="AKB168">
            <v>1.0013551249999999</v>
          </cell>
          <cell r="AKC168">
            <v>0.93592728300000005</v>
          </cell>
          <cell r="AKD168">
            <v>0.93989644000000006</v>
          </cell>
          <cell r="AKE168">
            <v>1.0829361580000001</v>
          </cell>
          <cell r="AKF168">
            <v>1.287766494</v>
          </cell>
          <cell r="AKG168">
            <v>0.70267273900000005</v>
          </cell>
          <cell r="AKH168">
            <v>0.78653568200000001</v>
          </cell>
          <cell r="AKI168">
            <v>0.94721978600000001</v>
          </cell>
          <cell r="AKJ168">
            <v>0.87625855100000005</v>
          </cell>
          <cell r="AKK168">
            <v>0.909282123</v>
          </cell>
          <cell r="AKL168">
            <v>0.88221717099999997</v>
          </cell>
          <cell r="AKM168">
            <v>0.82383180300000003</v>
          </cell>
          <cell r="AKN168">
            <v>0.82383180300000003</v>
          </cell>
        </row>
        <row r="169">
          <cell r="A169" t="str">
            <v>Seychelles</v>
          </cell>
          <cell r="B169" t="str">
            <v>SYC</v>
          </cell>
          <cell r="C169" t="str">
            <v>High</v>
          </cell>
          <cell r="D169" t="str">
            <v>SSA</v>
          </cell>
          <cell r="E169">
            <v>72</v>
          </cell>
          <cell r="P169">
            <v>0.74399999999999999</v>
          </cell>
          <cell r="Q169">
            <v>0.74099999999999999</v>
          </cell>
          <cell r="R169">
            <v>0.74199999999999999</v>
          </cell>
          <cell r="S169">
            <v>0.746</v>
          </cell>
          <cell r="T169">
            <v>0.747</v>
          </cell>
          <cell r="U169">
            <v>0.76200000000000001</v>
          </cell>
          <cell r="V169">
            <v>0.753</v>
          </cell>
          <cell r="W169">
            <v>0.77</v>
          </cell>
          <cell r="X169">
            <v>0.77100000000000002</v>
          </cell>
          <cell r="Y169">
            <v>0.77</v>
          </cell>
          <cell r="Z169">
            <v>0.77600000000000002</v>
          </cell>
          <cell r="AA169">
            <v>0.76600000000000001</v>
          </cell>
          <cell r="AB169">
            <v>0.78600000000000003</v>
          </cell>
          <cell r="AC169">
            <v>0.78700000000000003</v>
          </cell>
          <cell r="AD169">
            <v>0.79600000000000004</v>
          </cell>
          <cell r="AE169">
            <v>0.79600000000000004</v>
          </cell>
          <cell r="AF169">
            <v>0.79600000000000004</v>
          </cell>
          <cell r="AG169">
            <v>0.79600000000000004</v>
          </cell>
          <cell r="AH169">
            <v>0.8</v>
          </cell>
          <cell r="AI169">
            <v>0.80200000000000005</v>
          </cell>
          <cell r="AJ169">
            <v>0.79300000000000004</v>
          </cell>
          <cell r="AK169">
            <v>0.78500000000000003</v>
          </cell>
          <cell r="AL169">
            <v>69.014200000000002</v>
          </cell>
          <cell r="AM169">
            <v>68.934700000000007</v>
          </cell>
          <cell r="AN169">
            <v>69.082400000000007</v>
          </cell>
          <cell r="AO169">
            <v>69.041899999999998</v>
          </cell>
          <cell r="AP169">
            <v>68.975999999999999</v>
          </cell>
          <cell r="AQ169">
            <v>68.528199999999998</v>
          </cell>
          <cell r="AR169">
            <v>68.930899999999994</v>
          </cell>
          <cell r="AS169">
            <v>68.998099999999994</v>
          </cell>
          <cell r="AT169">
            <v>69.864199999999997</v>
          </cell>
          <cell r="AU169">
            <v>69.544499999999999</v>
          </cell>
          <cell r="AV169">
            <v>69.721800000000002</v>
          </cell>
          <cell r="AW169">
            <v>69.985299999999995</v>
          </cell>
          <cell r="AX169">
            <v>70.395499999999998</v>
          </cell>
          <cell r="AY169">
            <v>70.981800000000007</v>
          </cell>
          <cell r="AZ169">
            <v>71.161799999999999</v>
          </cell>
          <cell r="BA169">
            <v>71.561800000000005</v>
          </cell>
          <cell r="BB169">
            <v>71.833600000000004</v>
          </cell>
          <cell r="BC169">
            <v>72.112399999999994</v>
          </cell>
          <cell r="BD169">
            <v>72.396900000000002</v>
          </cell>
          <cell r="BE169">
            <v>72.688100000000006</v>
          </cell>
          <cell r="BF169">
            <v>72.970299999999995</v>
          </cell>
          <cell r="BG169">
            <v>73.753699999999995</v>
          </cell>
          <cell r="BH169">
            <v>73.642799999999994</v>
          </cell>
          <cell r="BI169">
            <v>73.780699999999996</v>
          </cell>
          <cell r="BJ169">
            <v>73.749499999999998</v>
          </cell>
          <cell r="BK169">
            <v>73.697900000000004</v>
          </cell>
          <cell r="BL169">
            <v>73.642499999999998</v>
          </cell>
          <cell r="BM169">
            <v>73.802700000000002</v>
          </cell>
          <cell r="BN169">
            <v>73.9529</v>
          </cell>
          <cell r="BO169">
            <v>74.168999999999997</v>
          </cell>
          <cell r="BP169">
            <v>73.532399999999996</v>
          </cell>
          <cell r="BQ169">
            <v>71.294499999999999</v>
          </cell>
          <cell r="BR169">
            <v>11.450633910000001</v>
          </cell>
          <cell r="BS169">
            <v>11.537179950000001</v>
          </cell>
          <cell r="BT169">
            <v>11.624380110000001</v>
          </cell>
          <cell r="BU169">
            <v>11.75706959</v>
          </cell>
          <cell r="BV169">
            <v>11.99201965</v>
          </cell>
          <cell r="BW169">
            <v>11.87429047</v>
          </cell>
          <cell r="BX169">
            <v>11.93842983</v>
          </cell>
          <cell r="BY169">
            <v>11.95779514</v>
          </cell>
          <cell r="BZ169">
            <v>11.97716045</v>
          </cell>
          <cell r="CA169">
            <v>12.3228302</v>
          </cell>
          <cell r="CB169">
            <v>12.23814964</v>
          </cell>
          <cell r="CC169">
            <v>11.7389698</v>
          </cell>
          <cell r="CD169">
            <v>12.10793018</v>
          </cell>
          <cell r="CE169">
            <v>12.2996397</v>
          </cell>
          <cell r="CF169">
            <v>12.10647011</v>
          </cell>
          <cell r="CG169">
            <v>13.069020269999999</v>
          </cell>
          <cell r="CH169">
            <v>11.680359839999999</v>
          </cell>
          <cell r="CI169">
            <v>13.215089799999999</v>
          </cell>
          <cell r="CJ169">
            <v>13.30142021</v>
          </cell>
          <cell r="CK169">
            <v>13.31093025</v>
          </cell>
          <cell r="CL169">
            <v>13.37236023</v>
          </cell>
          <cell r="CM169">
            <v>11.830829619999999</v>
          </cell>
          <cell r="CN169">
            <v>13.53345013</v>
          </cell>
          <cell r="CO169">
            <v>13.381270410000001</v>
          </cell>
          <cell r="CP169">
            <v>14.26441002</v>
          </cell>
          <cell r="CQ169">
            <v>14.19937992</v>
          </cell>
          <cell r="CR169">
            <v>14.108779910000001</v>
          </cell>
          <cell r="CS169">
            <v>13.893969540000001</v>
          </cell>
          <cell r="CT169">
            <v>14.149660109999999</v>
          </cell>
          <cell r="CU169">
            <v>14.19274998</v>
          </cell>
          <cell r="CV169">
            <v>13.94161034</v>
          </cell>
          <cell r="CW169">
            <v>13.94161034</v>
          </cell>
          <cell r="DH169">
            <v>10.380216320000001</v>
          </cell>
          <cell r="DI169">
            <v>10.37509683</v>
          </cell>
          <cell r="DJ169">
            <v>10.369979860000001</v>
          </cell>
          <cell r="DK169">
            <v>10.36487045</v>
          </cell>
          <cell r="DL169">
            <v>10.359761049999999</v>
          </cell>
          <cell r="DM169">
            <v>10.354651649999999</v>
          </cell>
          <cell r="DN169">
            <v>10.34954224</v>
          </cell>
          <cell r="DO169">
            <v>10.34443284</v>
          </cell>
          <cell r="DP169">
            <v>10.339323439999999</v>
          </cell>
          <cell r="DQ169">
            <v>10.33421403</v>
          </cell>
          <cell r="DR169">
            <v>10.32910463</v>
          </cell>
          <cell r="DS169">
            <v>10.32399523</v>
          </cell>
          <cell r="DT169">
            <v>10.31888582</v>
          </cell>
          <cell r="DU169">
            <v>10.31377642</v>
          </cell>
          <cell r="DV169">
            <v>10.30866702</v>
          </cell>
          <cell r="DW169">
            <v>10.30355761</v>
          </cell>
          <cell r="DX169">
            <v>10.29844821</v>
          </cell>
          <cell r="DY169">
            <v>10.29333881</v>
          </cell>
          <cell r="DZ169">
            <v>10.288229400000001</v>
          </cell>
          <cell r="EA169">
            <v>10.28312</v>
          </cell>
          <cell r="EB169">
            <v>10.28312</v>
          </cell>
          <cell r="EC169">
            <v>10.28312</v>
          </cell>
          <cell r="ED169">
            <v>14257.99389</v>
          </cell>
          <cell r="EE169">
            <v>14576.984759999999</v>
          </cell>
          <cell r="EF169">
            <v>15634.95973</v>
          </cell>
          <cell r="EG169">
            <v>16215.97581</v>
          </cell>
          <cell r="EH169">
            <v>15919.05551</v>
          </cell>
          <cell r="EI169">
            <v>15022.497820000001</v>
          </cell>
          <cell r="EJ169">
            <v>15688.253360000001</v>
          </cell>
          <cell r="EK169">
            <v>17513.989699999998</v>
          </cell>
          <cell r="EL169">
            <v>18324.820660000001</v>
          </cell>
          <cell r="EM169">
            <v>18209.429359999998</v>
          </cell>
          <cell r="EN169">
            <v>18225.269540000001</v>
          </cell>
          <cell r="EO169">
            <v>18228.44008</v>
          </cell>
          <cell r="EP169">
            <v>16537.721430000001</v>
          </cell>
          <cell r="EQ169">
            <v>16334.60332</v>
          </cell>
          <cell r="ER169">
            <v>17267.487420000001</v>
          </cell>
          <cell r="ES169">
            <v>18489.485929999999</v>
          </cell>
          <cell r="ET169">
            <v>20039.095560000002</v>
          </cell>
          <cell r="EU169">
            <v>20142.904750000002</v>
          </cell>
          <cell r="EV169">
            <v>19303.364030000001</v>
          </cell>
          <cell r="EW169">
            <v>18457.000909999999</v>
          </cell>
          <cell r="EX169">
            <v>20108.749220000002</v>
          </cell>
          <cell r="EY169">
            <v>20821.041639999999</v>
          </cell>
          <cell r="EZ169">
            <v>22260.909599999999</v>
          </cell>
          <cell r="FA169">
            <v>23169.25013</v>
          </cell>
          <cell r="FB169">
            <v>23452.558239999998</v>
          </cell>
          <cell r="FC169">
            <v>24084.57792</v>
          </cell>
          <cell r="FD169">
            <v>24513.606349999998</v>
          </cell>
          <cell r="FE169">
            <v>25224.470689999998</v>
          </cell>
          <cell r="FF169">
            <v>25788.597979999999</v>
          </cell>
          <cell r="FG169">
            <v>26084.298190000001</v>
          </cell>
          <cell r="FH169">
            <v>24132.794870000002</v>
          </cell>
          <cell r="FI169">
            <v>25830.617750000001</v>
          </cell>
          <cell r="HW169">
            <v>75.007400000000004</v>
          </cell>
          <cell r="HX169">
            <v>75.438100000000006</v>
          </cell>
          <cell r="HY169">
            <v>77.086100000000002</v>
          </cell>
          <cell r="HZ169">
            <v>77.4268</v>
          </cell>
          <cell r="IA169">
            <v>76.416399999999996</v>
          </cell>
          <cell r="IB169">
            <v>75.150300000000001</v>
          </cell>
          <cell r="IC169">
            <v>75.118200000000002</v>
          </cell>
          <cell r="ID169">
            <v>75.172499999999999</v>
          </cell>
          <cell r="IE169">
            <v>75.688599999999994</v>
          </cell>
          <cell r="IF169">
            <v>74.700500000000005</v>
          </cell>
          <cell r="IG169">
            <v>74.673000000000002</v>
          </cell>
          <cell r="IH169">
            <v>75.083200000000005</v>
          </cell>
          <cell r="II169">
            <v>75.7149</v>
          </cell>
          <cell r="IJ169">
            <v>75.958600000000004</v>
          </cell>
          <cell r="IK169">
            <v>76.110699999999994</v>
          </cell>
          <cell r="IL169">
            <v>76.462400000000002</v>
          </cell>
          <cell r="IM169">
            <v>76.723500000000001</v>
          </cell>
          <cell r="IN169">
            <v>76.885099999999994</v>
          </cell>
          <cell r="IO169">
            <v>77.166799999999995</v>
          </cell>
          <cell r="IP169">
            <v>77.384100000000004</v>
          </cell>
          <cell r="IQ169">
            <v>77.621099999999998</v>
          </cell>
          <cell r="IR169">
            <v>78.305999999999997</v>
          </cell>
          <cell r="IS169">
            <v>78.006600000000006</v>
          </cell>
          <cell r="IT169">
            <v>78.225999999999999</v>
          </cell>
          <cell r="IU169">
            <v>78.410600000000002</v>
          </cell>
          <cell r="IV169">
            <v>78.317400000000006</v>
          </cell>
          <cell r="IW169">
            <v>78.144099999999995</v>
          </cell>
          <cell r="IX169">
            <v>78.257599999999996</v>
          </cell>
          <cell r="IY169">
            <v>78.354600000000005</v>
          </cell>
          <cell r="IZ169">
            <v>78.605599999999995</v>
          </cell>
          <cell r="JA169">
            <v>78.049800000000005</v>
          </cell>
          <cell r="JB169">
            <v>75.650300000000001</v>
          </cell>
          <cell r="JC169">
            <v>11.41250331</v>
          </cell>
          <cell r="JD169">
            <v>11.516309740000001</v>
          </cell>
          <cell r="JE169">
            <v>11.62106037</v>
          </cell>
          <cell r="JF169">
            <v>11.787110330000001</v>
          </cell>
          <cell r="JG169">
            <v>12.11341</v>
          </cell>
          <cell r="JH169">
            <v>11.915840149999999</v>
          </cell>
          <cell r="JI169">
            <v>12.058159829999999</v>
          </cell>
          <cell r="JJ169">
            <v>12.069960119999999</v>
          </cell>
          <cell r="JK169">
            <v>12.081760409999999</v>
          </cell>
          <cell r="JL169">
            <v>12.646750450000001</v>
          </cell>
          <cell r="JM169">
            <v>12.711319919999999</v>
          </cell>
          <cell r="JN169">
            <v>11.98007965</v>
          </cell>
          <cell r="JO169">
            <v>12.36394978</v>
          </cell>
          <cell r="JP169">
            <v>12.536609650000001</v>
          </cell>
          <cell r="JQ169">
            <v>12.51014996</v>
          </cell>
          <cell r="JR169">
            <v>13.36285973</v>
          </cell>
          <cell r="JS169">
            <v>11.859219550000001</v>
          </cell>
          <cell r="JT169">
            <v>13.814100270000001</v>
          </cell>
          <cell r="JU169">
            <v>14.03417969</v>
          </cell>
          <cell r="JV169">
            <v>13.9843502</v>
          </cell>
          <cell r="JW169">
            <v>13.926790240000001</v>
          </cell>
          <cell r="JX169">
            <v>12.214679719999999</v>
          </cell>
          <cell r="JY169">
            <v>13.507240299999999</v>
          </cell>
          <cell r="JZ169">
            <v>13.56443977</v>
          </cell>
          <cell r="KA169">
            <v>15.056249619999999</v>
          </cell>
          <cell r="KB169">
            <v>14.96399021</v>
          </cell>
          <cell r="KC169">
            <v>14.89579964</v>
          </cell>
          <cell r="KD169">
            <v>14.944890020000001</v>
          </cell>
          <cell r="KE169">
            <v>15.333339690000001</v>
          </cell>
          <cell r="KF169">
            <v>15.590780260000001</v>
          </cell>
          <cell r="KG169">
            <v>15.11960983</v>
          </cell>
          <cell r="KH169">
            <v>15.11960983</v>
          </cell>
          <cell r="KS169">
            <v>10.20291375</v>
          </cell>
          <cell r="KT169">
            <v>10.203461860000001</v>
          </cell>
          <cell r="KU169">
            <v>10.204010009999999</v>
          </cell>
          <cell r="KV169">
            <v>10.204558240000001</v>
          </cell>
          <cell r="KW169">
            <v>10.20510648</v>
          </cell>
          <cell r="KX169">
            <v>10.205654709999999</v>
          </cell>
          <cell r="KY169">
            <v>10.20620295</v>
          </cell>
          <cell r="KZ169">
            <v>10.206751179999999</v>
          </cell>
          <cell r="LA169">
            <v>10.20729942</v>
          </cell>
          <cell r="LB169">
            <v>10.20784765</v>
          </cell>
          <cell r="LC169">
            <v>10.20839589</v>
          </cell>
          <cell r="LD169">
            <v>10.20894412</v>
          </cell>
          <cell r="LE169">
            <v>10.20949236</v>
          </cell>
          <cell r="LF169">
            <v>10.21004059</v>
          </cell>
          <cell r="LG169">
            <v>10.210588830000001</v>
          </cell>
          <cell r="LH169">
            <v>10.21113706</v>
          </cell>
          <cell r="LI169">
            <v>10.211685299999999</v>
          </cell>
          <cell r="LJ169">
            <v>10.212233530000001</v>
          </cell>
          <cell r="LK169">
            <v>10.212781769999999</v>
          </cell>
          <cell r="LL169">
            <v>10.213329999999999</v>
          </cell>
          <cell r="LM169">
            <v>10.213329999999999</v>
          </cell>
          <cell r="LN169">
            <v>10.213329999999999</v>
          </cell>
          <cell r="OA169">
            <v>64.384500000000003</v>
          </cell>
          <cell r="OB169">
            <v>64.071399999999997</v>
          </cell>
          <cell r="OC169">
            <v>63.554000000000002</v>
          </cell>
          <cell r="OD169">
            <v>63.357900000000001</v>
          </cell>
          <cell r="OE169">
            <v>63.671500000000002</v>
          </cell>
          <cell r="OF169">
            <v>63.551900000000003</v>
          </cell>
          <cell r="OG169">
            <v>64.108999999999995</v>
          </cell>
          <cell r="OH169">
            <v>64.148899999999998</v>
          </cell>
          <cell r="OI169">
            <v>64.631600000000006</v>
          </cell>
          <cell r="OJ169">
            <v>64.843299999999999</v>
          </cell>
          <cell r="OK169">
            <v>65.207899999999995</v>
          </cell>
          <cell r="OL169">
            <v>65.4161</v>
          </cell>
          <cell r="OM169">
            <v>65.700599999999994</v>
          </cell>
          <cell r="ON169">
            <v>66.484099999999998</v>
          </cell>
          <cell r="OO169">
            <v>66.701099999999997</v>
          </cell>
          <cell r="OP169">
            <v>67.134699999999995</v>
          </cell>
          <cell r="OQ169">
            <v>67.427300000000002</v>
          </cell>
          <cell r="OR169">
            <v>67.796599999999998</v>
          </cell>
          <cell r="OS169">
            <v>68.101900000000001</v>
          </cell>
          <cell r="OT169">
            <v>68.461500000000001</v>
          </cell>
          <cell r="OU169">
            <v>68.796599999999998</v>
          </cell>
          <cell r="OV169">
            <v>69.623999999999995</v>
          </cell>
          <cell r="OW169">
            <v>69.710300000000004</v>
          </cell>
          <cell r="OX169">
            <v>69.831699999999998</v>
          </cell>
          <cell r="OY169">
            <v>69.703900000000004</v>
          </cell>
          <cell r="OZ169">
            <v>69.717600000000004</v>
          </cell>
          <cell r="PA169">
            <v>69.773399999999995</v>
          </cell>
          <cell r="PB169">
            <v>69.981300000000005</v>
          </cell>
          <cell r="PC169">
            <v>70.188299999999998</v>
          </cell>
          <cell r="PD169">
            <v>70.399500000000003</v>
          </cell>
          <cell r="PE169">
            <v>69.6524</v>
          </cell>
          <cell r="PF169">
            <v>67.742900000000006</v>
          </cell>
          <cell r="PG169">
            <v>11.48743348</v>
          </cell>
          <cell r="PH169">
            <v>11.55725956</v>
          </cell>
          <cell r="PI169">
            <v>11.62751007</v>
          </cell>
          <cell r="PJ169">
            <v>11.728070260000001</v>
          </cell>
          <cell r="PK169">
            <v>11.875789640000001</v>
          </cell>
          <cell r="PL169">
            <v>11.834569930000001</v>
          </cell>
          <cell r="PM169">
            <v>11.82285976</v>
          </cell>
          <cell r="PN169">
            <v>11.84955502</v>
          </cell>
          <cell r="PO169">
            <v>11.87625027</v>
          </cell>
          <cell r="PP169">
            <v>12.012920380000001</v>
          </cell>
          <cell r="PQ169">
            <v>11.78505039</v>
          </cell>
          <cell r="PR169">
            <v>11.509070400000001</v>
          </cell>
          <cell r="PS169">
            <v>11.86437035</v>
          </cell>
          <cell r="PT169">
            <v>12.07561016</v>
          </cell>
          <cell r="PU169">
            <v>11.72579956</v>
          </cell>
          <cell r="PV169">
            <v>12.79493999</v>
          </cell>
          <cell r="PW169">
            <v>11.51340008</v>
          </cell>
          <cell r="PX169">
            <v>12.667369839999999</v>
          </cell>
          <cell r="PY169">
            <v>12.6358099</v>
          </cell>
          <cell r="PZ169">
            <v>12.70119953</v>
          </cell>
          <cell r="QA169">
            <v>12.86915016</v>
          </cell>
          <cell r="QB169">
            <v>11.475020410000001</v>
          </cell>
          <cell r="QC169">
            <v>13.55381012</v>
          </cell>
          <cell r="QD169">
            <v>13.214989660000001</v>
          </cell>
          <cell r="QE169">
            <v>13.55533028</v>
          </cell>
          <cell r="QF169">
            <v>13.509960169999999</v>
          </cell>
          <cell r="QG169">
            <v>13.39116001</v>
          </cell>
          <cell r="QH169">
            <v>12.92704964</v>
          </cell>
          <cell r="QI169">
            <v>13.07452011</v>
          </cell>
          <cell r="QJ169">
            <v>12.920169830000001</v>
          </cell>
          <cell r="QK169">
            <v>12.86174011</v>
          </cell>
          <cell r="QL169">
            <v>12.86174011</v>
          </cell>
          <cell r="QW169">
            <v>10.56644277</v>
          </cell>
          <cell r="QX169">
            <v>10.555756069999999</v>
          </cell>
          <cell r="QY169">
            <v>10.545080179999999</v>
          </cell>
          <cell r="QZ169">
            <v>10.534436639999999</v>
          </cell>
          <cell r="RA169">
            <v>10.523793100000001</v>
          </cell>
          <cell r="RB169">
            <v>10.51314956</v>
          </cell>
          <cell r="RC169">
            <v>10.50250602</v>
          </cell>
          <cell r="RD169">
            <v>10.49186248</v>
          </cell>
          <cell r="RE169">
            <v>10.48121894</v>
          </cell>
          <cell r="RF169">
            <v>10.4705754</v>
          </cell>
          <cell r="RG169">
            <v>10.459931859999999</v>
          </cell>
          <cell r="RH169">
            <v>10.449288320000001</v>
          </cell>
          <cell r="RI169">
            <v>10.438644780000001</v>
          </cell>
          <cell r="RJ169">
            <v>10.42800124</v>
          </cell>
          <cell r="RK169">
            <v>10.4173577</v>
          </cell>
          <cell r="RL169">
            <v>10.40671416</v>
          </cell>
          <cell r="RM169">
            <v>10.39607062</v>
          </cell>
          <cell r="RN169">
            <v>10.385427079999999</v>
          </cell>
          <cell r="RO169">
            <v>10.374783539999999</v>
          </cell>
          <cell r="RP169">
            <v>10.364140000000001</v>
          </cell>
          <cell r="RQ169">
            <v>10.364140000000001</v>
          </cell>
          <cell r="RR169">
            <v>10.364140000000001</v>
          </cell>
          <cell r="TH169">
            <v>0.67700000000000005</v>
          </cell>
          <cell r="TI169">
            <v>0.66700000000000004</v>
          </cell>
          <cell r="TJ169">
            <v>0.66100000000000003</v>
          </cell>
          <cell r="TT169">
            <v>15.00301507</v>
          </cell>
          <cell r="TU169">
            <v>15.22720483</v>
          </cell>
          <cell r="TV169">
            <v>15.149497849999999</v>
          </cell>
          <cell r="UF169">
            <v>15.58603491</v>
          </cell>
          <cell r="UG169">
            <v>15.889029000000001</v>
          </cell>
          <cell r="UH169">
            <v>15.796178340000001</v>
          </cell>
          <cell r="UI169">
            <v>9.1461410520000008</v>
          </cell>
          <cell r="UJ169">
            <v>9.1516637799999998</v>
          </cell>
          <cell r="UK169">
            <v>9.1894578930000002</v>
          </cell>
          <cell r="UL169">
            <v>9.2357158659999996</v>
          </cell>
          <cell r="UM169">
            <v>9.2894668580000008</v>
          </cell>
          <cell r="UN169">
            <v>9.3443422320000007</v>
          </cell>
          <cell r="UO169">
            <v>9.3359775539999994</v>
          </cell>
          <cell r="UP169">
            <v>9.2686834339999997</v>
          </cell>
          <cell r="UQ169">
            <v>9.1566476819999991</v>
          </cell>
          <cell r="UR169">
            <v>9.0072088239999992</v>
          </cell>
          <cell r="US169">
            <v>9.679778099</v>
          </cell>
          <cell r="UT169">
            <v>9.4466571810000008</v>
          </cell>
          <cell r="VD169">
            <v>6.6564800000000002</v>
          </cell>
          <cell r="VE169">
            <v>6.6564800000000002</v>
          </cell>
          <cell r="VF169">
            <v>6.6564800000000002</v>
          </cell>
          <cell r="VJ169">
            <v>29.345356379999998</v>
          </cell>
          <cell r="VK169">
            <v>29.345356379999998</v>
          </cell>
          <cell r="VL169">
            <v>29.345356379999998</v>
          </cell>
          <cell r="VM169">
            <v>29.345356379999998</v>
          </cell>
          <cell r="VN169">
            <v>29.345356379999998</v>
          </cell>
          <cell r="VO169">
            <v>29.345356379999998</v>
          </cell>
          <cell r="VP169">
            <v>29.345356379999998</v>
          </cell>
          <cell r="VQ169">
            <v>29.345356379999998</v>
          </cell>
          <cell r="VR169">
            <v>29.345356379999998</v>
          </cell>
          <cell r="WZ169">
            <v>57</v>
          </cell>
          <cell r="XA169">
            <v>55</v>
          </cell>
          <cell r="XB169">
            <v>54</v>
          </cell>
          <cell r="XC169">
            <v>53</v>
          </cell>
          <cell r="XD169">
            <v>52</v>
          </cell>
          <cell r="XE169">
            <v>52</v>
          </cell>
          <cell r="XF169">
            <v>52</v>
          </cell>
          <cell r="XG169">
            <v>54</v>
          </cell>
          <cell r="XH169">
            <v>53</v>
          </cell>
          <cell r="XI169">
            <v>53</v>
          </cell>
          <cell r="XJ169">
            <v>53</v>
          </cell>
          <cell r="XK169">
            <v>54</v>
          </cell>
          <cell r="XL169">
            <v>54</v>
          </cell>
          <cell r="XM169">
            <v>54</v>
          </cell>
          <cell r="XN169">
            <v>55</v>
          </cell>
          <cell r="XO169">
            <v>55</v>
          </cell>
          <cell r="XP169">
            <v>55</v>
          </cell>
          <cell r="XQ169">
            <v>55</v>
          </cell>
          <cell r="XR169">
            <v>55</v>
          </cell>
          <cell r="XS169">
            <v>55</v>
          </cell>
          <cell r="XT169">
            <v>55</v>
          </cell>
          <cell r="XU169">
            <v>55</v>
          </cell>
          <cell r="XV169">
            <v>55</v>
          </cell>
          <cell r="XW169">
            <v>55</v>
          </cell>
          <cell r="XX169">
            <v>55</v>
          </cell>
          <cell r="XY169">
            <v>54</v>
          </cell>
          <cell r="XZ169">
            <v>54</v>
          </cell>
          <cell r="YA169">
            <v>53</v>
          </cell>
          <cell r="YB169">
            <v>53</v>
          </cell>
          <cell r="YC169">
            <v>53</v>
          </cell>
          <cell r="YD169">
            <v>53</v>
          </cell>
          <cell r="YE169">
            <v>53</v>
          </cell>
          <cell r="YF169">
            <v>61.430999999999997</v>
          </cell>
          <cell r="YG169">
            <v>67.796000000000006</v>
          </cell>
          <cell r="YH169">
            <v>66.313000000000002</v>
          </cell>
          <cell r="YI169">
            <v>72.206999999999994</v>
          </cell>
          <cell r="YJ169">
            <v>69.613</v>
          </cell>
          <cell r="YK169">
            <v>59.362000000000002</v>
          </cell>
          <cell r="YL169">
            <v>57.872</v>
          </cell>
          <cell r="YM169">
            <v>53.985999999999997</v>
          </cell>
          <cell r="YN169">
            <v>54.62</v>
          </cell>
          <cell r="YO169">
            <v>56.35</v>
          </cell>
          <cell r="YP169">
            <v>55.256</v>
          </cell>
          <cell r="YQ169">
            <v>53.38</v>
          </cell>
          <cell r="YR169">
            <v>54.167999999999999</v>
          </cell>
          <cell r="YS169">
            <v>55.110999999999997</v>
          </cell>
          <cell r="YT169">
            <v>53.04</v>
          </cell>
          <cell r="YU169">
            <v>56.345999999999997</v>
          </cell>
          <cell r="YV169">
            <v>54.371000000000002</v>
          </cell>
          <cell r="YW169">
            <v>59.616</v>
          </cell>
          <cell r="YX169">
            <v>62.664999999999999</v>
          </cell>
          <cell r="YY169">
            <v>65.516000000000005</v>
          </cell>
          <cell r="YZ169">
            <v>59.203000000000003</v>
          </cell>
          <cell r="ZA169">
            <v>64.116</v>
          </cell>
          <cell r="ZB169">
            <v>63.69</v>
          </cell>
          <cell r="ZC169">
            <v>58.776000000000003</v>
          </cell>
          <cell r="ZD169">
            <v>55.853999999999999</v>
          </cell>
          <cell r="ZE169">
            <v>56.212000000000003</v>
          </cell>
          <cell r="ZF169">
            <v>58.209000000000003</v>
          </cell>
          <cell r="ZG169">
            <v>57.607999999999997</v>
          </cell>
          <cell r="ZH169">
            <v>56.505000000000003</v>
          </cell>
          <cell r="ZI169">
            <v>55.738</v>
          </cell>
          <cell r="ZJ169">
            <v>54.356000000000002</v>
          </cell>
          <cell r="ZK169">
            <v>53.444000000000003</v>
          </cell>
          <cell r="ABX169">
            <v>27.272727270000001</v>
          </cell>
          <cell r="ABY169">
            <v>27.272727270000001</v>
          </cell>
          <cell r="ABZ169">
            <v>27.272727270000001</v>
          </cell>
          <cell r="ACA169">
            <v>27.272727270000001</v>
          </cell>
          <cell r="ACB169">
            <v>27.272727270000001</v>
          </cell>
          <cell r="ACC169">
            <v>27.272727270000001</v>
          </cell>
          <cell r="ACD169">
            <v>27.272727270000001</v>
          </cell>
          <cell r="ACE169">
            <v>27.272727270000001</v>
          </cell>
          <cell r="ACF169">
            <v>23.529411759999999</v>
          </cell>
          <cell r="ACG169">
            <v>23.529411759999999</v>
          </cell>
          <cell r="ACH169">
            <v>23.529411759999999</v>
          </cell>
          <cell r="ACI169">
            <v>23.529411759999999</v>
          </cell>
          <cell r="ACJ169">
            <v>29.41176471</v>
          </cell>
          <cell r="ACK169">
            <v>29.41176471</v>
          </cell>
          <cell r="ACL169">
            <v>29.41176471</v>
          </cell>
          <cell r="ACM169">
            <v>29.41176471</v>
          </cell>
          <cell r="ACN169">
            <v>29.41176471</v>
          </cell>
          <cell r="ACO169">
            <v>23.529411759999999</v>
          </cell>
          <cell r="ACP169">
            <v>23.529411759999999</v>
          </cell>
          <cell r="ACQ169">
            <v>23.529411759999999</v>
          </cell>
          <cell r="ACR169">
            <v>23.529411759999999</v>
          </cell>
          <cell r="ACS169">
            <v>43.75</v>
          </cell>
          <cell r="ACT169">
            <v>43.75</v>
          </cell>
          <cell r="ACU169">
            <v>43.75</v>
          </cell>
          <cell r="ACV169">
            <v>43.75</v>
          </cell>
          <cell r="ACW169">
            <v>43.75</v>
          </cell>
          <cell r="ACX169">
            <v>21.212121209999999</v>
          </cell>
          <cell r="ACY169">
            <v>21.212121209999999</v>
          </cell>
          <cell r="ACZ169">
            <v>21.212121209999999</v>
          </cell>
          <cell r="ADA169">
            <v>21.212121209999999</v>
          </cell>
          <cell r="ADB169">
            <v>24.242424239999998</v>
          </cell>
          <cell r="ADC169">
            <v>22.85714286</v>
          </cell>
          <cell r="ADD169">
            <v>72.727272729999996</v>
          </cell>
          <cell r="ADE169">
            <v>72.727272729999996</v>
          </cell>
          <cell r="ADF169">
            <v>72.727272729999996</v>
          </cell>
          <cell r="ADG169">
            <v>72.727272729999996</v>
          </cell>
          <cell r="ADH169">
            <v>72.727272729999996</v>
          </cell>
          <cell r="ADI169">
            <v>72.727272729999996</v>
          </cell>
          <cell r="ADJ169">
            <v>72.727272729999996</v>
          </cell>
          <cell r="ADK169">
            <v>72.727272729999996</v>
          </cell>
          <cell r="ADL169">
            <v>76.470588239999998</v>
          </cell>
          <cell r="ADM169">
            <v>76.470588239999998</v>
          </cell>
          <cell r="ADN169">
            <v>76.470588239999998</v>
          </cell>
          <cell r="ADO169">
            <v>76.470588239999998</v>
          </cell>
          <cell r="ADP169">
            <v>70.58823529</v>
          </cell>
          <cell r="ADQ169">
            <v>70.58823529</v>
          </cell>
          <cell r="ADR169">
            <v>70.58823529</v>
          </cell>
          <cell r="ADS169">
            <v>70.58823529</v>
          </cell>
          <cell r="ADT169">
            <v>70.58823529</v>
          </cell>
          <cell r="ADU169">
            <v>76.470588239999998</v>
          </cell>
          <cell r="ADV169">
            <v>76.470588239999998</v>
          </cell>
          <cell r="ADW169">
            <v>76.470588239999998</v>
          </cell>
          <cell r="ADX169">
            <v>76.470588239999998</v>
          </cell>
          <cell r="ADY169">
            <v>56.25</v>
          </cell>
          <cell r="ADZ169">
            <v>56.25</v>
          </cell>
          <cell r="AEA169">
            <v>56.25</v>
          </cell>
          <cell r="AEB169">
            <v>56.25</v>
          </cell>
          <cell r="AEC169">
            <v>56.25</v>
          </cell>
          <cell r="AED169">
            <v>78.787878789999994</v>
          </cell>
          <cell r="AEE169">
            <v>78.787878789999994</v>
          </cell>
          <cell r="AEF169">
            <v>78.787878789999994</v>
          </cell>
          <cell r="AEG169">
            <v>78.787878789999994</v>
          </cell>
          <cell r="AEH169">
            <v>75.757575759999995</v>
          </cell>
          <cell r="AEI169">
            <v>77.142857140000004</v>
          </cell>
          <cell r="AJI169">
            <v>2.1286665720000002</v>
          </cell>
          <cell r="AJJ169">
            <v>2.4106892879999999</v>
          </cell>
          <cell r="AJK169">
            <v>2.3702429290000002</v>
          </cell>
          <cell r="AJL169">
            <v>2.4735030039999999</v>
          </cell>
          <cell r="AJM169">
            <v>2.67126193</v>
          </cell>
          <cell r="AJN169">
            <v>2.581377448</v>
          </cell>
          <cell r="AJO169">
            <v>3.0221408869999999</v>
          </cell>
          <cell r="AJP169">
            <v>3.5071150530000001</v>
          </cell>
          <cell r="AJQ169">
            <v>3.6610846910000001</v>
          </cell>
          <cell r="AJR169">
            <v>3.8062755799999999</v>
          </cell>
          <cell r="AJS169">
            <v>3.8903155709999999</v>
          </cell>
          <cell r="AJT169">
            <v>4.1791443199999998</v>
          </cell>
          <cell r="AJU169">
            <v>4.1400145110000004</v>
          </cell>
          <cell r="AJV169">
            <v>3.9709824029999998</v>
          </cell>
          <cell r="AJW169">
            <v>4.2344352519999999</v>
          </cell>
          <cell r="AJX169">
            <v>4.298574136</v>
          </cell>
          <cell r="AJY169">
            <v>4.2972991089999999</v>
          </cell>
          <cell r="AJZ169">
            <v>4.473847793</v>
          </cell>
          <cell r="AKA169">
            <v>4.5774967110000002</v>
          </cell>
          <cell r="AKB169">
            <v>4.8421840930000002</v>
          </cell>
          <cell r="AKC169">
            <v>4.857775245</v>
          </cell>
          <cell r="AKD169">
            <v>4.4262812489999996</v>
          </cell>
          <cell r="AKE169">
            <v>4.5897001179999997</v>
          </cell>
          <cell r="AKF169">
            <v>4.4331066970000004</v>
          </cell>
          <cell r="AKG169">
            <v>4.9000689910000004</v>
          </cell>
          <cell r="AKH169">
            <v>5.0535913580000003</v>
          </cell>
          <cell r="AKI169">
            <v>5.5891756350000001</v>
          </cell>
          <cell r="AKJ169">
            <v>5.7762036129999998</v>
          </cell>
          <cell r="AKK169">
            <v>5.7358696550000001</v>
          </cell>
          <cell r="AKL169">
            <v>5.9453237699999999</v>
          </cell>
          <cell r="AKM169">
            <v>4.9932382280000001</v>
          </cell>
          <cell r="AKN169">
            <v>4.9932382280000001</v>
          </cell>
        </row>
        <row r="170">
          <cell r="A170" t="str">
            <v>Syrian Arab Republic</v>
          </cell>
          <cell r="B170" t="str">
            <v>SYR</v>
          </cell>
          <cell r="C170" t="str">
            <v>Medium</v>
          </cell>
          <cell r="D170" t="str">
            <v>AS</v>
          </cell>
          <cell r="E170">
            <v>150</v>
          </cell>
          <cell r="F170">
            <v>0.56200000000000006</v>
          </cell>
          <cell r="G170">
            <v>0.56699999999999995</v>
          </cell>
          <cell r="H170">
            <v>0.57299999999999995</v>
          </cell>
          <cell r="I170">
            <v>0.57399999999999995</v>
          </cell>
          <cell r="J170">
            <v>0.57699999999999996</v>
          </cell>
          <cell r="K170">
            <v>0.57899999999999996</v>
          </cell>
          <cell r="L170">
            <v>0.58199999999999996</v>
          </cell>
          <cell r="M170">
            <v>0.58499999999999996</v>
          </cell>
          <cell r="N170">
            <v>0.58699999999999997</v>
          </cell>
          <cell r="O170">
            <v>0.58599999999999997</v>
          </cell>
          <cell r="P170">
            <v>0.58699999999999997</v>
          </cell>
          <cell r="Q170">
            <v>0.59599999999999997</v>
          </cell>
          <cell r="R170">
            <v>0.60299999999999998</v>
          </cell>
          <cell r="S170">
            <v>0.61499999999999999</v>
          </cell>
          <cell r="T170">
            <v>0.627</v>
          </cell>
          <cell r="U170">
            <v>0.64</v>
          </cell>
          <cell r="V170">
            <v>0.65</v>
          </cell>
          <cell r="W170">
            <v>0.65900000000000003</v>
          </cell>
          <cell r="X170">
            <v>0.65300000000000002</v>
          </cell>
          <cell r="Y170">
            <v>0.65900000000000003</v>
          </cell>
          <cell r="Z170">
            <v>0.66</v>
          </cell>
          <cell r="AA170">
            <v>0.69099999999999995</v>
          </cell>
          <cell r="AB170">
            <v>0.65</v>
          </cell>
          <cell r="AC170">
            <v>0.57299999999999995</v>
          </cell>
          <cell r="AD170">
            <v>0.55300000000000005</v>
          </cell>
          <cell r="AE170">
            <v>0.55600000000000005</v>
          </cell>
          <cell r="AF170">
            <v>0.56000000000000005</v>
          </cell>
          <cell r="AG170">
            <v>0.57199999999999995</v>
          </cell>
          <cell r="AH170">
            <v>0.57999999999999996</v>
          </cell>
          <cell r="AI170">
            <v>0.58399999999999996</v>
          </cell>
          <cell r="AJ170">
            <v>0.57699999999999996</v>
          </cell>
          <cell r="AK170">
            <v>0.57699999999999996</v>
          </cell>
          <cell r="AL170">
            <v>69.8172</v>
          </cell>
          <cell r="AM170">
            <v>70.035700000000006</v>
          </cell>
          <cell r="AN170">
            <v>70.262500000000003</v>
          </cell>
          <cell r="AO170">
            <v>70.192899999999995</v>
          </cell>
          <cell r="AP170">
            <v>70.141400000000004</v>
          </cell>
          <cell r="AQ170">
            <v>70.416300000000007</v>
          </cell>
          <cell r="AR170">
            <v>70.346500000000006</v>
          </cell>
          <cell r="AS170">
            <v>70.282600000000002</v>
          </cell>
          <cell r="AT170">
            <v>70.195800000000006</v>
          </cell>
          <cell r="AU170">
            <v>70.424999999999997</v>
          </cell>
          <cell r="AV170">
            <v>70.763900000000007</v>
          </cell>
          <cell r="AW170">
            <v>71.643900000000002</v>
          </cell>
          <cell r="AX170">
            <v>71.939400000000006</v>
          </cell>
          <cell r="AY170">
            <v>72.413700000000006</v>
          </cell>
          <cell r="AZ170">
            <v>72.474699999999999</v>
          </cell>
          <cell r="BA170">
            <v>72.768500000000003</v>
          </cell>
          <cell r="BB170">
            <v>73.349500000000006</v>
          </cell>
          <cell r="BC170">
            <v>73.708799999999997</v>
          </cell>
          <cell r="BD170">
            <v>73.550799999999995</v>
          </cell>
          <cell r="BE170">
            <v>73.852699999999999</v>
          </cell>
          <cell r="BF170">
            <v>73.880799999999994</v>
          </cell>
          <cell r="BG170">
            <v>73.305300000000003</v>
          </cell>
          <cell r="BH170">
            <v>66.768699999999995</v>
          </cell>
          <cell r="BI170">
            <v>63.826500000000003</v>
          </cell>
          <cell r="BJ170">
            <v>63.152900000000002</v>
          </cell>
          <cell r="BK170">
            <v>65.123900000000006</v>
          </cell>
          <cell r="BL170">
            <v>65.993300000000005</v>
          </cell>
          <cell r="BM170">
            <v>68.481099999999998</v>
          </cell>
          <cell r="BN170">
            <v>70.144999999999996</v>
          </cell>
          <cell r="BO170">
            <v>71.822400000000002</v>
          </cell>
          <cell r="BP170">
            <v>72.139899999999997</v>
          </cell>
          <cell r="BQ170">
            <v>72.062700000000007</v>
          </cell>
          <cell r="BR170">
            <v>10.266810420000001</v>
          </cell>
          <cell r="BS170">
            <v>10.28670979</v>
          </cell>
          <cell r="BT170">
            <v>10.12106037</v>
          </cell>
          <cell r="BU170">
            <v>10.017910000000001</v>
          </cell>
          <cell r="BV170">
            <v>9.8786697389999993</v>
          </cell>
          <cell r="BW170">
            <v>9.6643104550000007</v>
          </cell>
          <cell r="BX170">
            <v>9.7434346339999998</v>
          </cell>
          <cell r="BY170">
            <v>9.8225588120000005</v>
          </cell>
          <cell r="BZ170">
            <v>9.9016829899999994</v>
          </cell>
          <cell r="CA170">
            <v>9.9808071680000001</v>
          </cell>
          <cell r="CB170">
            <v>10.059931349999999</v>
          </cell>
          <cell r="CC170">
            <v>10.139055519999999</v>
          </cell>
          <cell r="CD170">
            <v>10.2181797</v>
          </cell>
          <cell r="CE170">
            <v>10.58946991</v>
          </cell>
          <cell r="CF170">
            <v>10.95310974</v>
          </cell>
          <cell r="CG170">
            <v>11.36404037</v>
          </cell>
          <cell r="CH170">
            <v>11.42673969</v>
          </cell>
          <cell r="CI170">
            <v>11.508319849999999</v>
          </cell>
          <cell r="CJ170">
            <v>11.578669550000001</v>
          </cell>
          <cell r="CK170">
            <v>11.510609629999999</v>
          </cell>
          <cell r="CL170">
            <v>11.73244953</v>
          </cell>
          <cell r="CM170">
            <v>12.104530329999999</v>
          </cell>
          <cell r="CN170">
            <v>12.91643047</v>
          </cell>
          <cell r="CO170">
            <v>9.1642198560000008</v>
          </cell>
          <cell r="CP170">
            <v>9.1642198560000008</v>
          </cell>
          <cell r="CQ170">
            <v>9.1642198560000008</v>
          </cell>
          <cell r="CR170">
            <v>9.1642198560000008</v>
          </cell>
          <cell r="CS170">
            <v>9.1642198560000008</v>
          </cell>
          <cell r="CT170">
            <v>9.1642198560000008</v>
          </cell>
          <cell r="CU170">
            <v>9.1642198560000008</v>
          </cell>
          <cell r="CV170">
            <v>9.1642198560000008</v>
          </cell>
          <cell r="CW170">
            <v>9.1642198560000008</v>
          </cell>
          <cell r="CX170">
            <v>3.780265279</v>
          </cell>
          <cell r="CY170">
            <v>3.8773904830000001</v>
          </cell>
          <cell r="CZ170">
            <v>3.9745156860000002</v>
          </cell>
          <cell r="DA170">
            <v>4.0716408900000003</v>
          </cell>
          <cell r="DB170">
            <v>4.1687660940000004</v>
          </cell>
          <cell r="DC170">
            <v>4.2658912969999996</v>
          </cell>
          <cell r="DD170">
            <v>4.2849354550000003</v>
          </cell>
          <cell r="DE170">
            <v>4.303979612</v>
          </cell>
          <cell r="DF170">
            <v>4.3230237699999998</v>
          </cell>
          <cell r="DG170">
            <v>4.3420679279999996</v>
          </cell>
          <cell r="DH170">
            <v>4.3611120850000002</v>
          </cell>
          <cell r="DI170">
            <v>4.5439359980000003</v>
          </cell>
          <cell r="DJ170">
            <v>4.7267599110000003</v>
          </cell>
          <cell r="DK170">
            <v>5.1041879650000004</v>
          </cell>
          <cell r="DL170">
            <v>5.4816160199999997</v>
          </cell>
          <cell r="DM170">
            <v>5.8590440749999999</v>
          </cell>
          <cell r="DN170">
            <v>6.2364721300000001</v>
          </cell>
          <cell r="DO170">
            <v>6.6139001850000003</v>
          </cell>
          <cell r="DP170">
            <v>6.1928100590000001</v>
          </cell>
          <cell r="DQ170">
            <v>6.4883999819999998</v>
          </cell>
          <cell r="DR170">
            <v>6.25</v>
          </cell>
          <cell r="DS170">
            <v>6.25</v>
          </cell>
          <cell r="DT170">
            <v>6.25</v>
          </cell>
          <cell r="DU170">
            <v>6.25</v>
          </cell>
          <cell r="DV170">
            <v>5.625</v>
          </cell>
          <cell r="DW170">
            <v>5.0625</v>
          </cell>
          <cell r="DX170">
            <v>5.0625</v>
          </cell>
          <cell r="DY170">
            <v>5.0999999999999996</v>
          </cell>
          <cell r="DZ170">
            <v>5.0999999999999996</v>
          </cell>
          <cell r="EA170">
            <v>5.0999999999999996</v>
          </cell>
          <cell r="EB170">
            <v>5.0999999999999996</v>
          </cell>
          <cell r="EC170">
            <v>5.0999999999999996</v>
          </cell>
          <cell r="ED170">
            <v>4198.4944370000003</v>
          </cell>
          <cell r="EE170">
            <v>4389.6087749999997</v>
          </cell>
          <cell r="EF170">
            <v>4861.5123380000005</v>
          </cell>
          <cell r="EG170">
            <v>4984.0449829999998</v>
          </cell>
          <cell r="EH170">
            <v>5413.2310909999997</v>
          </cell>
          <cell r="EI170">
            <v>5636.2933499999999</v>
          </cell>
          <cell r="EJ170">
            <v>5889.9984279999999</v>
          </cell>
          <cell r="EK170">
            <v>6150.0567010000004</v>
          </cell>
          <cell r="EL170">
            <v>6253.131652</v>
          </cell>
          <cell r="EM170">
            <v>5889.6073040000001</v>
          </cell>
          <cell r="EN170">
            <v>5704.7406979999996</v>
          </cell>
          <cell r="EO170">
            <v>5827.1653690000003</v>
          </cell>
          <cell r="EP170">
            <v>6164.57323</v>
          </cell>
          <cell r="EQ170">
            <v>6111.6577200000002</v>
          </cell>
          <cell r="ER170">
            <v>6408.8868819999998</v>
          </cell>
          <cell r="ES170">
            <v>6555.6359849999999</v>
          </cell>
          <cell r="ET170">
            <v>6751.4756619999998</v>
          </cell>
          <cell r="EU170">
            <v>6915.7748810000003</v>
          </cell>
          <cell r="EV170">
            <v>6922.5814909999999</v>
          </cell>
          <cell r="EW170">
            <v>7164.1468150000001</v>
          </cell>
          <cell r="EX170">
            <v>7324.8960489999999</v>
          </cell>
          <cell r="EY170">
            <v>13285.594440000001</v>
          </cell>
          <cell r="EZ170">
            <v>8656.5456709999999</v>
          </cell>
          <cell r="FA170">
            <v>5408.2781420000001</v>
          </cell>
          <cell r="FB170">
            <v>4515.2842520000004</v>
          </cell>
          <cell r="FC170">
            <v>4782.9243180000003</v>
          </cell>
          <cell r="FD170">
            <v>4856.6037980000001</v>
          </cell>
          <cell r="FE170">
            <v>5024.7545550000004</v>
          </cell>
          <cell r="FF170">
            <v>5136.0142349999996</v>
          </cell>
          <cell r="FG170">
            <v>4914.297286</v>
          </cell>
          <cell r="FH170">
            <v>4215.3818389999997</v>
          </cell>
          <cell r="FI170">
            <v>4191.9338930000004</v>
          </cell>
          <cell r="FJ170">
            <v>5</v>
          </cell>
          <cell r="FK170">
            <v>0.751</v>
          </cell>
          <cell r="FL170">
            <v>0.76</v>
          </cell>
          <cell r="FM170">
            <v>0.77</v>
          </cell>
          <cell r="FN170">
            <v>0.77800000000000002</v>
          </cell>
          <cell r="FO170">
            <v>0.78700000000000003</v>
          </cell>
          <cell r="FP170">
            <v>0.79600000000000004</v>
          </cell>
          <cell r="FQ170">
            <v>0.79400000000000004</v>
          </cell>
          <cell r="FR170">
            <v>0.79200000000000004</v>
          </cell>
          <cell r="FS170">
            <v>0.79</v>
          </cell>
          <cell r="FT170">
            <v>0.80600000000000005</v>
          </cell>
          <cell r="FU170">
            <v>0.82099999999999995</v>
          </cell>
          <cell r="FV170">
            <v>0.82099999999999995</v>
          </cell>
          <cell r="FW170">
            <v>0.82199999999999995</v>
          </cell>
          <cell r="FX170">
            <v>0.82199999999999995</v>
          </cell>
          <cell r="FY170">
            <v>0.81299999999999994</v>
          </cell>
          <cell r="FZ170">
            <v>0.80900000000000005</v>
          </cell>
          <cell r="GA170">
            <v>0.80600000000000005</v>
          </cell>
          <cell r="GB170">
            <v>0.80400000000000005</v>
          </cell>
          <cell r="GC170">
            <v>0.81200000000000006</v>
          </cell>
          <cell r="GD170">
            <v>0.80700000000000005</v>
          </cell>
          <cell r="GE170">
            <v>0.82199999999999995</v>
          </cell>
          <cell r="GF170">
            <v>0.85799999999999998</v>
          </cell>
          <cell r="GG170">
            <v>0.86899999999999999</v>
          </cell>
          <cell r="GH170">
            <v>0.86199999999999999</v>
          </cell>
          <cell r="GI170">
            <v>0.85699999999999998</v>
          </cell>
          <cell r="GJ170">
            <v>0.85199999999999998</v>
          </cell>
          <cell r="GK170">
            <v>0.85099999999999998</v>
          </cell>
          <cell r="GL170">
            <v>0.86599999999999999</v>
          </cell>
          <cell r="GM170">
            <v>0.85299999999999998</v>
          </cell>
          <cell r="GN170">
            <v>0.84</v>
          </cell>
          <cell r="GO170">
            <v>0.82599999999999996</v>
          </cell>
          <cell r="GP170">
            <v>0.82499999999999996</v>
          </cell>
          <cell r="GQ170">
            <v>0.46465345499999999</v>
          </cell>
          <cell r="GR170">
            <v>0.47210353700000002</v>
          </cell>
          <cell r="GS170">
            <v>0.48104232699999999</v>
          </cell>
          <cell r="GT170">
            <v>0.485138813</v>
          </cell>
          <cell r="GU170">
            <v>0.49254912099999998</v>
          </cell>
          <cell r="GV170">
            <v>0.49800664900000002</v>
          </cell>
          <cell r="GW170">
            <v>0.49881277499999999</v>
          </cell>
          <cell r="GX170">
            <v>0.49960401999999998</v>
          </cell>
          <cell r="GY170">
            <v>0.49868739400000001</v>
          </cell>
          <cell r="GZ170">
            <v>0.50621587099999998</v>
          </cell>
          <cell r="HA170">
            <v>0.51514041799999999</v>
          </cell>
          <cell r="HB170">
            <v>0.52149951500000002</v>
          </cell>
          <cell r="HC170">
            <v>0.52814557799999995</v>
          </cell>
          <cell r="HD170">
            <v>0.53787653300000005</v>
          </cell>
          <cell r="HE170">
            <v>0.54440365400000001</v>
          </cell>
          <cell r="HF170">
            <v>0.55220325999999997</v>
          </cell>
          <cell r="HG170">
            <v>0.55832527200000004</v>
          </cell>
          <cell r="HH170">
            <v>0.56382844899999995</v>
          </cell>
          <cell r="HI170">
            <v>0.56367166000000002</v>
          </cell>
          <cell r="HJ170">
            <v>0.56486442999999997</v>
          </cell>
          <cell r="HK170">
            <v>0.57277307</v>
          </cell>
          <cell r="HL170">
            <v>0.62047004299999997</v>
          </cell>
          <cell r="HM170">
            <v>0.58641253599999998</v>
          </cell>
          <cell r="HN170">
            <v>0.51231291400000001</v>
          </cell>
          <cell r="HO170">
            <v>0.49151351500000001</v>
          </cell>
          <cell r="HP170">
            <v>0.49390181</v>
          </cell>
          <cell r="HQ170">
            <v>0.497685663</v>
          </cell>
          <cell r="HR170">
            <v>0.51342095200000004</v>
          </cell>
          <cell r="HS170">
            <v>0.51600132499999996</v>
          </cell>
          <cell r="HT170">
            <v>0.51519136499999996</v>
          </cell>
          <cell r="HU170">
            <v>0.50348677900000005</v>
          </cell>
          <cell r="HV170">
            <v>0.50270029199999999</v>
          </cell>
          <cell r="HW170">
            <v>71.649199999999993</v>
          </cell>
          <cell r="HX170">
            <v>72.102000000000004</v>
          </cell>
          <cell r="HY170">
            <v>72.205600000000004</v>
          </cell>
          <cell r="HZ170">
            <v>72.171400000000006</v>
          </cell>
          <cell r="IA170">
            <v>72.128900000000002</v>
          </cell>
          <cell r="IB170">
            <v>72.44</v>
          </cell>
          <cell r="IC170">
            <v>72.376599999999996</v>
          </cell>
          <cell r="ID170">
            <v>72.317300000000003</v>
          </cell>
          <cell r="IE170">
            <v>72.2226</v>
          </cell>
          <cell r="IF170">
            <v>72.6768</v>
          </cell>
          <cell r="IG170">
            <v>73.114000000000004</v>
          </cell>
          <cell r="IH170">
            <v>73.990499999999997</v>
          </cell>
          <cell r="II170">
            <v>74.356399999999994</v>
          </cell>
          <cell r="IJ170">
            <v>74.978099999999998</v>
          </cell>
          <cell r="IK170">
            <v>74.752099999999999</v>
          </cell>
          <cell r="IL170">
            <v>75.124399999999994</v>
          </cell>
          <cell r="IM170">
            <v>75.978499999999997</v>
          </cell>
          <cell r="IN170">
            <v>76.516900000000007</v>
          </cell>
          <cell r="IO170">
            <v>76.274799999999999</v>
          </cell>
          <cell r="IP170">
            <v>76.667699999999996</v>
          </cell>
          <cell r="IQ170">
            <v>76.681700000000006</v>
          </cell>
          <cell r="IR170">
            <v>76.359200000000001</v>
          </cell>
          <cell r="IS170">
            <v>71.816100000000006</v>
          </cell>
          <cell r="IT170">
            <v>69.768199999999993</v>
          </cell>
          <cell r="IU170">
            <v>68.945499999999996</v>
          </cell>
          <cell r="IV170">
            <v>70.351100000000002</v>
          </cell>
          <cell r="IW170">
            <v>71.004599999999996</v>
          </cell>
          <cell r="IX170">
            <v>74.930000000000007</v>
          </cell>
          <cell r="IY170">
            <v>75.1678</v>
          </cell>
          <cell r="IZ170">
            <v>75.637799999999999</v>
          </cell>
          <cell r="JA170">
            <v>75.555499999999995</v>
          </cell>
          <cell r="JB170">
            <v>75.175200000000004</v>
          </cell>
          <cell r="JC170">
            <v>9.2491903309999994</v>
          </cell>
          <cell r="JD170">
            <v>9.2965803149999999</v>
          </cell>
          <cell r="JE170">
            <v>9.2399396899999999</v>
          </cell>
          <cell r="JF170">
            <v>9.2546195979999997</v>
          </cell>
          <cell r="JG170">
            <v>9.1603403090000004</v>
          </cell>
          <cell r="JH170">
            <v>9.0108499529999992</v>
          </cell>
          <cell r="JI170">
            <v>9.1306785860000002</v>
          </cell>
          <cell r="JJ170">
            <v>9.2505072179999992</v>
          </cell>
          <cell r="JK170">
            <v>9.3703358510000001</v>
          </cell>
          <cell r="JL170">
            <v>9.4901644839999992</v>
          </cell>
          <cell r="JM170">
            <v>9.6099931170000001</v>
          </cell>
          <cell r="JN170">
            <v>9.7298217499999993</v>
          </cell>
          <cell r="JO170">
            <v>9.8496503830000002</v>
          </cell>
          <cell r="JP170">
            <v>10.295319559999999</v>
          </cell>
          <cell r="JQ170">
            <v>10.662540440000001</v>
          </cell>
          <cell r="JR170">
            <v>11.119589810000001</v>
          </cell>
          <cell r="JS170">
            <v>11.22488976</v>
          </cell>
          <cell r="JT170">
            <v>11.336480140000001</v>
          </cell>
          <cell r="JU170">
            <v>11.441720009999999</v>
          </cell>
          <cell r="JV170">
            <v>11.399000170000001</v>
          </cell>
          <cell r="JW170">
            <v>11.55268955</v>
          </cell>
          <cell r="JX170">
            <v>12.00131989</v>
          </cell>
          <cell r="JY170">
            <v>12.78623009</v>
          </cell>
          <cell r="JZ170">
            <v>9.0748796459999994</v>
          </cell>
          <cell r="KA170">
            <v>9.0748796459999994</v>
          </cell>
          <cell r="KB170">
            <v>9.0748796459999994</v>
          </cell>
          <cell r="KC170">
            <v>9.0748796459999994</v>
          </cell>
          <cell r="KD170">
            <v>9.0748796459999994</v>
          </cell>
          <cell r="KE170">
            <v>9.0748796459999994</v>
          </cell>
          <cell r="KF170">
            <v>9.0748796459999994</v>
          </cell>
          <cell r="KG170">
            <v>9.0748796459999994</v>
          </cell>
          <cell r="KH170">
            <v>9.0748796459999994</v>
          </cell>
          <cell r="KI170">
            <v>2.7503359629999999</v>
          </cell>
          <cell r="KJ170">
            <v>2.8777199439999999</v>
          </cell>
          <cell r="KK170">
            <v>3.0051039259999999</v>
          </cell>
          <cell r="KL170">
            <v>3.1324879069999998</v>
          </cell>
          <cell r="KM170">
            <v>3.2598718880000002</v>
          </cell>
          <cell r="KN170">
            <v>3.3872558700000002</v>
          </cell>
          <cell r="KO170">
            <v>3.4934091880000002</v>
          </cell>
          <cell r="KP170">
            <v>3.5995625059999998</v>
          </cell>
          <cell r="KQ170">
            <v>3.7057158229999998</v>
          </cell>
          <cell r="KR170">
            <v>3.8118691409999998</v>
          </cell>
          <cell r="KS170">
            <v>3.9180224589999999</v>
          </cell>
          <cell r="KT170">
            <v>4.0396162599999998</v>
          </cell>
          <cell r="KU170">
            <v>4.1612100600000002</v>
          </cell>
          <cell r="KV170">
            <v>4.4492460249999999</v>
          </cell>
          <cell r="KW170">
            <v>4.7372819899999996</v>
          </cell>
          <cell r="KX170">
            <v>5.0253179550000002</v>
          </cell>
          <cell r="KY170">
            <v>5.31335392</v>
          </cell>
          <cell r="KZ170">
            <v>5.6013898849999997</v>
          </cell>
          <cell r="LA170">
            <v>5.2945499419999997</v>
          </cell>
          <cell r="LB170">
            <v>5.5870399480000001</v>
          </cell>
          <cell r="LC170">
            <v>5.7157</v>
          </cell>
          <cell r="LD170">
            <v>5.7157</v>
          </cell>
          <cell r="LE170">
            <v>5.7157</v>
          </cell>
          <cell r="LF170">
            <v>5.7157</v>
          </cell>
          <cell r="LG170">
            <v>5.1440999999999999</v>
          </cell>
          <cell r="LH170">
            <v>4.6296999999999997</v>
          </cell>
          <cell r="LI170">
            <v>4.6296999999999997</v>
          </cell>
          <cell r="LJ170">
            <v>4.6296999999999997</v>
          </cell>
          <cell r="LK170">
            <v>4.6296999999999997</v>
          </cell>
          <cell r="LL170">
            <v>4.6296999999999997</v>
          </cell>
          <cell r="LM170">
            <v>4.6296999999999997</v>
          </cell>
          <cell r="LN170">
            <v>4.6296999999999997</v>
          </cell>
          <cell r="LO170">
            <v>1242.279376</v>
          </cell>
          <cell r="LP170">
            <v>1316.32233</v>
          </cell>
          <cell r="LQ170">
            <v>1488.7999809999999</v>
          </cell>
          <cell r="LR170">
            <v>1543.0661950000001</v>
          </cell>
          <cell r="LS170">
            <v>1734.458046</v>
          </cell>
          <cell r="LT170">
            <v>1872.860537</v>
          </cell>
          <cell r="LU170">
            <v>1805.3570709999999</v>
          </cell>
          <cell r="LV170">
            <v>1741.9156049999999</v>
          </cell>
          <cell r="LW170">
            <v>1638.458345</v>
          </cell>
          <cell r="LX170">
            <v>1724.4366319999999</v>
          </cell>
          <cell r="LY170">
            <v>1860.5415330000001</v>
          </cell>
          <cell r="LZ170">
            <v>1867.2995229999999</v>
          </cell>
          <cell r="MA170">
            <v>1939.3094209999999</v>
          </cell>
          <cell r="MB170">
            <v>1887.9957340000001</v>
          </cell>
          <cell r="MC170">
            <v>1865.5157240000001</v>
          </cell>
          <cell r="MD170">
            <v>1799.656064</v>
          </cell>
          <cell r="ME170">
            <v>1753.764696</v>
          </cell>
          <cell r="MF170">
            <v>1722.800722</v>
          </cell>
          <cell r="MG170">
            <v>1815.9355479999999</v>
          </cell>
          <cell r="MH170">
            <v>1723.850115</v>
          </cell>
          <cell r="MI170">
            <v>1850.407248</v>
          </cell>
          <cell r="MJ170">
            <v>3819.880557</v>
          </cell>
          <cell r="MK170">
            <v>2513.7957799999999</v>
          </cell>
          <cell r="ML170">
            <v>1588.947649</v>
          </cell>
          <cell r="MM170">
            <v>1342.8407259999999</v>
          </cell>
          <cell r="MN170">
            <v>1438.1325380000001</v>
          </cell>
          <cell r="MO170">
            <v>1474.5287820000001</v>
          </cell>
          <cell r="MP170">
            <v>1538.090719</v>
          </cell>
          <cell r="MQ170">
            <v>1583.1725489999999</v>
          </cell>
          <cell r="MR170">
            <v>1525.2063720000001</v>
          </cell>
          <cell r="MS170">
            <v>1277.0518959999999</v>
          </cell>
          <cell r="MT170">
            <v>1285.2328729999999</v>
          </cell>
          <cell r="MU170">
            <v>0.61861278900000005</v>
          </cell>
          <cell r="MV170">
            <v>0.62148445600000002</v>
          </cell>
          <cell r="MW170">
            <v>0.62504509699999999</v>
          </cell>
          <cell r="MX170">
            <v>0.62387651</v>
          </cell>
          <cell r="MY170">
            <v>0.62576342500000004</v>
          </cell>
          <cell r="MZ170">
            <v>0.62566528600000004</v>
          </cell>
          <cell r="NA170">
            <v>0.62817305300000004</v>
          </cell>
          <cell r="NB170">
            <v>0.63057453900000004</v>
          </cell>
          <cell r="NC170">
            <v>0.63164753500000004</v>
          </cell>
          <cell r="ND170">
            <v>0.62841442999999997</v>
          </cell>
          <cell r="NE170">
            <v>0.62723273099999999</v>
          </cell>
          <cell r="NF170">
            <v>0.63542130399999996</v>
          </cell>
          <cell r="NG170">
            <v>0.64257484600000003</v>
          </cell>
          <cell r="NH170">
            <v>0.65432816400000005</v>
          </cell>
          <cell r="NI170">
            <v>0.66922217399999995</v>
          </cell>
          <cell r="NJ170">
            <v>0.68247837099999997</v>
          </cell>
          <cell r="NK170">
            <v>0.69243922199999997</v>
          </cell>
          <cell r="NL170">
            <v>0.70170928099999996</v>
          </cell>
          <cell r="NM170">
            <v>0.69414800700000001</v>
          </cell>
          <cell r="NN170">
            <v>0.69981767100000003</v>
          </cell>
          <cell r="NO170">
            <v>0.69648112600000001</v>
          </cell>
          <cell r="NP170">
            <v>0.72296897000000004</v>
          </cell>
          <cell r="NQ170">
            <v>0.67445497099999996</v>
          </cell>
          <cell r="NR170">
            <v>0.59426466700000002</v>
          </cell>
          <cell r="NS170">
            <v>0.57378025600000004</v>
          </cell>
          <cell r="NT170">
            <v>0.57990672799999998</v>
          </cell>
          <cell r="NU170">
            <v>0.58503102399999996</v>
          </cell>
          <cell r="NV170">
            <v>0.592580785</v>
          </cell>
          <cell r="NW170">
            <v>0.60493204700000003</v>
          </cell>
          <cell r="NX170">
            <v>0.61356240299999998</v>
          </cell>
          <cell r="NY170">
            <v>0.60923301399999996</v>
          </cell>
          <cell r="NZ170">
            <v>0.60954966499999996</v>
          </cell>
          <cell r="OA170">
            <v>68.162000000000006</v>
          </cell>
          <cell r="OB170">
            <v>68.182199999999995</v>
          </cell>
          <cell r="OC170">
            <v>68.511899999999997</v>
          </cell>
          <cell r="OD170">
            <v>68.411199999999994</v>
          </cell>
          <cell r="OE170">
            <v>68.350700000000003</v>
          </cell>
          <cell r="OF170">
            <v>68.593999999999994</v>
          </cell>
          <cell r="OG170">
            <v>68.515500000000003</v>
          </cell>
          <cell r="OH170">
            <v>68.444400000000002</v>
          </cell>
          <cell r="OI170">
            <v>68.360900000000001</v>
          </cell>
          <cell r="OJ170">
            <v>68.3977</v>
          </cell>
          <cell r="OK170">
            <v>68.651799999999994</v>
          </cell>
          <cell r="OL170">
            <v>69.536000000000001</v>
          </cell>
          <cell r="OM170">
            <v>69.770399999999995</v>
          </cell>
          <cell r="ON170">
            <v>70.123199999999997</v>
          </cell>
          <cell r="OO170">
            <v>70.406499999999994</v>
          </cell>
          <cell r="OP170">
            <v>70.632599999999996</v>
          </cell>
          <cell r="OQ170">
            <v>70.993099999999998</v>
          </cell>
          <cell r="OR170">
            <v>71.214200000000005</v>
          </cell>
          <cell r="OS170">
            <v>71.113299999999995</v>
          </cell>
          <cell r="OT170">
            <v>71.328900000000004</v>
          </cell>
          <cell r="OU170">
            <v>71.351799999999997</v>
          </cell>
          <cell r="OV170">
            <v>70.546300000000002</v>
          </cell>
          <cell r="OW170">
            <v>62.427999999999997</v>
          </cell>
          <cell r="OX170">
            <v>58.8322</v>
          </cell>
          <cell r="OY170">
            <v>58.228299999999997</v>
          </cell>
          <cell r="OZ170">
            <v>60.565899999999999</v>
          </cell>
          <cell r="PA170">
            <v>61.573799999999999</v>
          </cell>
          <cell r="PB170">
            <v>62.956699999999998</v>
          </cell>
          <cell r="PC170">
            <v>65.625200000000007</v>
          </cell>
          <cell r="PD170">
            <v>68.223799999999997</v>
          </cell>
          <cell r="PE170">
            <v>68.887600000000006</v>
          </cell>
          <cell r="PF170">
            <v>69.058300000000003</v>
          </cell>
          <cell r="PG170">
            <v>11.24868011</v>
          </cell>
          <cell r="PH170">
            <v>11.24155998</v>
          </cell>
          <cell r="PI170">
            <v>10.96961975</v>
          </cell>
          <cell r="PJ170">
            <v>10.752420430000001</v>
          </cell>
          <cell r="PK170">
            <v>10.56929016</v>
          </cell>
          <cell r="PL170">
            <v>10.29201031</v>
          </cell>
          <cell r="PM170">
            <v>10.331701689999999</v>
          </cell>
          <cell r="PN170">
            <v>10.37139307</v>
          </cell>
          <cell r="PO170">
            <v>10.411084450000001</v>
          </cell>
          <cell r="PP170">
            <v>10.45077583</v>
          </cell>
          <cell r="PQ170">
            <v>10.49046721</v>
          </cell>
          <cell r="PR170">
            <v>10.530158589999999</v>
          </cell>
          <cell r="PS170">
            <v>10.56984997</v>
          </cell>
          <cell r="PT170">
            <v>10.86886024</v>
          </cell>
          <cell r="PU170">
            <v>11.22805977</v>
          </cell>
          <cell r="PV170">
            <v>11.594630240000001</v>
          </cell>
          <cell r="PW170">
            <v>11.61703968</v>
          </cell>
          <cell r="PX170">
            <v>11.670900339999999</v>
          </cell>
          <cell r="PY170">
            <v>11.70866013</v>
          </cell>
          <cell r="PZ170">
            <v>11.617059709999999</v>
          </cell>
          <cell r="QA170">
            <v>11.904390340000001</v>
          </cell>
          <cell r="QB170">
            <v>12.202919959999999</v>
          </cell>
          <cell r="QC170">
            <v>13.04074001</v>
          </cell>
          <cell r="QD170">
            <v>9.2495403290000002</v>
          </cell>
          <cell r="QE170">
            <v>9.2495403290000002</v>
          </cell>
          <cell r="QF170">
            <v>9.2495403290000002</v>
          </cell>
          <cell r="QG170">
            <v>9.2495403290000002</v>
          </cell>
          <cell r="QH170">
            <v>9.2495403290000002</v>
          </cell>
          <cell r="QI170">
            <v>9.2495403290000002</v>
          </cell>
          <cell r="QJ170">
            <v>9.2495403290000002</v>
          </cell>
          <cell r="QK170">
            <v>9.2495403290000002</v>
          </cell>
          <cell r="QL170">
            <v>9.2495403290000002</v>
          </cell>
          <cell r="QM170">
            <v>4.7910575189999998</v>
          </cell>
          <cell r="QN170">
            <v>4.8478539950000004</v>
          </cell>
          <cell r="QO170">
            <v>4.90465047</v>
          </cell>
          <cell r="QP170">
            <v>4.9614469459999997</v>
          </cell>
          <cell r="QQ170">
            <v>5.0182434210000002</v>
          </cell>
          <cell r="QR170">
            <v>5.0750398959999998</v>
          </cell>
          <cell r="QS170">
            <v>5.0493898750000001</v>
          </cell>
          <cell r="QT170">
            <v>5.0237398539999996</v>
          </cell>
          <cell r="QU170">
            <v>4.9980898329999999</v>
          </cell>
          <cell r="QV170">
            <v>4.9724398120000002</v>
          </cell>
          <cell r="QW170">
            <v>4.9467897909999996</v>
          </cell>
          <cell r="QX170">
            <v>5.1391649490000004</v>
          </cell>
          <cell r="QY170">
            <v>5.3315401080000004</v>
          </cell>
          <cell r="QZ170">
            <v>5.7887420650000001</v>
          </cell>
          <cell r="RA170">
            <v>6.2459440229999998</v>
          </cell>
          <cell r="RB170">
            <v>6.7031459809999996</v>
          </cell>
          <cell r="RC170">
            <v>7.1603479390000002</v>
          </cell>
          <cell r="RD170">
            <v>7.6175498959999999</v>
          </cell>
          <cell r="RE170">
            <v>7.0852499010000001</v>
          </cell>
          <cell r="RF170">
            <v>7.3426599499999998</v>
          </cell>
          <cell r="RG170">
            <v>6.8</v>
          </cell>
          <cell r="RH170">
            <v>6.8</v>
          </cell>
          <cell r="RI170">
            <v>6.8</v>
          </cell>
          <cell r="RJ170">
            <v>6.8</v>
          </cell>
          <cell r="RK170">
            <v>6.1</v>
          </cell>
          <cell r="RL170">
            <v>5.6</v>
          </cell>
          <cell r="RM170">
            <v>5.6</v>
          </cell>
          <cell r="RN170">
            <v>5.6</v>
          </cell>
          <cell r="RO170">
            <v>5.6</v>
          </cell>
          <cell r="RP170">
            <v>5.6</v>
          </cell>
          <cell r="RQ170">
            <v>5.6</v>
          </cell>
          <cell r="RR170">
            <v>5.6</v>
          </cell>
          <cell r="RS170">
            <v>7070.3726109999998</v>
          </cell>
          <cell r="RT170">
            <v>7376.7232080000003</v>
          </cell>
          <cell r="RU170">
            <v>8141.3425200000001</v>
          </cell>
          <cell r="RV170">
            <v>8331.8559839999998</v>
          </cell>
          <cell r="RW170">
            <v>8994.4780119999996</v>
          </cell>
          <cell r="RX170">
            <v>9301.855485</v>
          </cell>
          <cell r="RY170">
            <v>9869.984633</v>
          </cell>
          <cell r="RZ170">
            <v>10447.06675</v>
          </cell>
          <cell r="SA170">
            <v>10753.411889999999</v>
          </cell>
          <cell r="SB170">
            <v>9953.5645050000003</v>
          </cell>
          <cell r="SC170">
            <v>9457.7297419999995</v>
          </cell>
          <cell r="SD170">
            <v>9695.2888419999999</v>
          </cell>
          <cell r="SE170">
            <v>10294.144990000001</v>
          </cell>
          <cell r="SF170">
            <v>10241.88924</v>
          </cell>
          <cell r="SG170">
            <v>10853.38161</v>
          </cell>
          <cell r="SH170">
            <v>11209.031070000001</v>
          </cell>
          <cell r="SI170">
            <v>11644.475039999999</v>
          </cell>
          <cell r="SJ170">
            <v>12005.31575</v>
          </cell>
          <cell r="SK170">
            <v>11929.791509999999</v>
          </cell>
          <cell r="SL170">
            <v>12498.773859999999</v>
          </cell>
          <cell r="SM170">
            <v>12694.27932</v>
          </cell>
          <cell r="SN170">
            <v>22571.902709999998</v>
          </cell>
          <cell r="SO170">
            <v>14688.38896</v>
          </cell>
          <cell r="SP170">
            <v>9164.8606540000001</v>
          </cell>
          <cell r="SQ170">
            <v>7641.6147080000001</v>
          </cell>
          <cell r="SR170">
            <v>8085.4847749999999</v>
          </cell>
          <cell r="SS170">
            <v>8202.2508330000001</v>
          </cell>
          <cell r="ST170">
            <v>8481.6603500000001</v>
          </cell>
          <cell r="SU170">
            <v>8666.412703</v>
          </cell>
          <cell r="SV170">
            <v>8286.6981419999993</v>
          </cell>
          <cell r="SW170">
            <v>7141.6471039999997</v>
          </cell>
          <cell r="SX170">
            <v>7088.319399</v>
          </cell>
          <cell r="SY170">
            <v>0.52900000000000003</v>
          </cell>
          <cell r="SZ170">
            <v>0.55300000000000005</v>
          </cell>
          <cell r="TK170">
            <v>19.51521747</v>
          </cell>
          <cell r="TL170">
            <v>19.728876440000001</v>
          </cell>
          <cell r="TW170">
            <v>19.848484849999998</v>
          </cell>
          <cell r="TX170">
            <v>19.971056440000002</v>
          </cell>
          <cell r="UI170">
            <v>11.51928902</v>
          </cell>
          <cell r="UJ170">
            <v>12.160265920000001</v>
          </cell>
          <cell r="UK170">
            <v>19.46182632</v>
          </cell>
          <cell r="UL170">
            <v>22.530193329999999</v>
          </cell>
          <cell r="UM170">
            <v>23.140014650000001</v>
          </cell>
          <cell r="UN170">
            <v>21.208389279999999</v>
          </cell>
          <cell r="UO170">
            <v>20.42089653</v>
          </cell>
          <cell r="UP170">
            <v>15.37807083</v>
          </cell>
          <cell r="UQ170">
            <v>14.663032530000001</v>
          </cell>
          <cell r="UR170">
            <v>13.59189701</v>
          </cell>
          <cell r="US170">
            <v>13.309553149999999</v>
          </cell>
          <cell r="UT170">
            <v>12.98532009</v>
          </cell>
          <cell r="UU170">
            <v>28.7093834</v>
          </cell>
          <cell r="UV170">
            <v>28.7093834</v>
          </cell>
          <cell r="UW170">
            <v>28.7093834</v>
          </cell>
          <cell r="UX170">
            <v>28.7093834</v>
          </cell>
          <cell r="UY170">
            <v>28.7093834</v>
          </cell>
          <cell r="UZ170">
            <v>28.7093834</v>
          </cell>
          <cell r="VG170">
            <v>18.316980000000001</v>
          </cell>
          <cell r="VH170">
            <v>18.316980000000001</v>
          </cell>
          <cell r="VS170">
            <v>119</v>
          </cell>
          <cell r="VT170">
            <v>0.55100000000000005</v>
          </cell>
          <cell r="VU170">
            <v>0.54100000000000004</v>
          </cell>
          <cell r="VV170">
            <v>0.53</v>
          </cell>
          <cell r="VW170">
            <v>0.52500000000000002</v>
          </cell>
          <cell r="VX170">
            <v>0.51500000000000001</v>
          </cell>
          <cell r="VY170">
            <v>0.505</v>
          </cell>
          <cell r="VZ170">
            <v>0.50600000000000001</v>
          </cell>
          <cell r="WA170">
            <v>0.50700000000000001</v>
          </cell>
          <cell r="WB170">
            <v>0.51</v>
          </cell>
          <cell r="WC170">
            <v>0.48199999999999998</v>
          </cell>
          <cell r="WD170">
            <v>0.46100000000000002</v>
          </cell>
          <cell r="WE170">
            <v>0.46400000000000002</v>
          </cell>
          <cell r="WF170">
            <v>0.46800000000000003</v>
          </cell>
          <cell r="WG170">
            <v>0.46400000000000002</v>
          </cell>
          <cell r="WH170">
            <v>0.47799999999999998</v>
          </cell>
          <cell r="WI170">
            <v>0.48699999999999999</v>
          </cell>
          <cell r="WJ170">
            <v>0.501</v>
          </cell>
          <cell r="WK170">
            <v>0.51</v>
          </cell>
          <cell r="WL170">
            <v>0.499</v>
          </cell>
          <cell r="WM170">
            <v>0.50600000000000001</v>
          </cell>
          <cell r="WN170">
            <v>0.50900000000000001</v>
          </cell>
          <cell r="WO170">
            <v>0.49099999999999999</v>
          </cell>
          <cell r="WP170">
            <v>0.48799999999999999</v>
          </cell>
          <cell r="WQ170">
            <v>0.48599999999999999</v>
          </cell>
          <cell r="WR170">
            <v>0.48199999999999998</v>
          </cell>
          <cell r="WS170">
            <v>0.47299999999999998</v>
          </cell>
          <cell r="WT170">
            <v>0.46500000000000002</v>
          </cell>
          <cell r="WU170">
            <v>0.46600000000000003</v>
          </cell>
          <cell r="WV170">
            <v>0.46500000000000002</v>
          </cell>
          <cell r="WW170">
            <v>0.46500000000000002</v>
          </cell>
          <cell r="WX170">
            <v>0.47799999999999998</v>
          </cell>
          <cell r="WY170">
            <v>0.47699999999999998</v>
          </cell>
          <cell r="WZ170">
            <v>42</v>
          </cell>
          <cell r="XA170">
            <v>39</v>
          </cell>
          <cell r="XB170">
            <v>36</v>
          </cell>
          <cell r="XC170">
            <v>34</v>
          </cell>
          <cell r="XD170">
            <v>32</v>
          </cell>
          <cell r="XE170">
            <v>31</v>
          </cell>
          <cell r="XF170">
            <v>29</v>
          </cell>
          <cell r="XG170">
            <v>28</v>
          </cell>
          <cell r="XH170">
            <v>27</v>
          </cell>
          <cell r="XI170">
            <v>26</v>
          </cell>
          <cell r="XJ170">
            <v>26</v>
          </cell>
          <cell r="XK170">
            <v>26</v>
          </cell>
          <cell r="XL170">
            <v>26</v>
          </cell>
          <cell r="XM170">
            <v>25</v>
          </cell>
          <cell r="XN170">
            <v>26</v>
          </cell>
          <cell r="XO170">
            <v>25</v>
          </cell>
          <cell r="XP170">
            <v>26</v>
          </cell>
          <cell r="XQ170">
            <v>26</v>
          </cell>
          <cell r="XR170">
            <v>26</v>
          </cell>
          <cell r="XS170">
            <v>26</v>
          </cell>
          <cell r="XT170">
            <v>27</v>
          </cell>
          <cell r="XU170">
            <v>28</v>
          </cell>
          <cell r="XV170">
            <v>28</v>
          </cell>
          <cell r="XW170">
            <v>29</v>
          </cell>
          <cell r="XX170">
            <v>30</v>
          </cell>
          <cell r="XY170">
            <v>30</v>
          </cell>
          <cell r="XZ170">
            <v>30</v>
          </cell>
          <cell r="YA170">
            <v>31</v>
          </cell>
          <cell r="YB170">
            <v>31</v>
          </cell>
          <cell r="YC170">
            <v>31</v>
          </cell>
          <cell r="YD170">
            <v>31</v>
          </cell>
          <cell r="YE170">
            <v>31</v>
          </cell>
          <cell r="YF170">
            <v>79.287999999999997</v>
          </cell>
          <cell r="YG170">
            <v>76.114000000000004</v>
          </cell>
          <cell r="YH170">
            <v>73.966999999999999</v>
          </cell>
          <cell r="YI170">
            <v>75.125</v>
          </cell>
          <cell r="YJ170">
            <v>74.259</v>
          </cell>
          <cell r="YK170">
            <v>72.903000000000006</v>
          </cell>
          <cell r="YL170">
            <v>70.475999999999999</v>
          </cell>
          <cell r="YM170">
            <v>66.986999999999995</v>
          </cell>
          <cell r="YN170">
            <v>63.936999999999998</v>
          </cell>
          <cell r="YO170">
            <v>60.399000000000001</v>
          </cell>
          <cell r="YP170">
            <v>57.292000000000002</v>
          </cell>
          <cell r="YQ170">
            <v>56.084000000000003</v>
          </cell>
          <cell r="YR170">
            <v>55.302999999999997</v>
          </cell>
          <cell r="YS170">
            <v>54.779000000000003</v>
          </cell>
          <cell r="YT170">
            <v>54.55</v>
          </cell>
          <cell r="YU170">
            <v>54.095999999999997</v>
          </cell>
          <cell r="YV170">
            <v>54.070999999999998</v>
          </cell>
          <cell r="YW170">
            <v>53.554000000000002</v>
          </cell>
          <cell r="YX170">
            <v>52.219000000000001</v>
          </cell>
          <cell r="YY170">
            <v>50.345999999999997</v>
          </cell>
          <cell r="YZ170">
            <v>48.555999999999997</v>
          </cell>
          <cell r="ZA170">
            <v>46.651000000000003</v>
          </cell>
          <cell r="ZB170">
            <v>45.036999999999999</v>
          </cell>
          <cell r="ZC170">
            <v>44.161999999999999</v>
          </cell>
          <cell r="ZD170">
            <v>41.79</v>
          </cell>
          <cell r="ZE170">
            <v>40.146000000000001</v>
          </cell>
          <cell r="ZF170">
            <v>39.286000000000001</v>
          </cell>
          <cell r="ZG170">
            <v>39.01</v>
          </cell>
          <cell r="ZH170">
            <v>38.633000000000003</v>
          </cell>
          <cell r="ZI170">
            <v>38.817999999999998</v>
          </cell>
          <cell r="ZJ170">
            <v>38.625</v>
          </cell>
          <cell r="ZK170">
            <v>38.72</v>
          </cell>
          <cell r="ZL170">
            <v>18.89632907</v>
          </cell>
          <cell r="ZM170">
            <v>19.56752668</v>
          </cell>
          <cell r="ZN170">
            <v>20.23872428</v>
          </cell>
          <cell r="ZO170">
            <v>20.90992189</v>
          </cell>
          <cell r="ZP170">
            <v>21.5811195</v>
          </cell>
          <cell r="ZQ170">
            <v>22.25231711</v>
          </cell>
          <cell r="ZR170">
            <v>22.969873710000002</v>
          </cell>
          <cell r="ZS170">
            <v>24.22794369</v>
          </cell>
          <cell r="ZT170">
            <v>24.404986919999999</v>
          </cell>
          <cell r="ZU170">
            <v>25.122543520000001</v>
          </cell>
          <cell r="ZV170">
            <v>25.840100119999999</v>
          </cell>
          <cell r="ZW170">
            <v>25.74133531</v>
          </cell>
          <cell r="ZX170">
            <v>25.642570500000001</v>
          </cell>
          <cell r="ZY170">
            <v>26.126026540000002</v>
          </cell>
          <cell r="ZZ170">
            <v>26.609482570000001</v>
          </cell>
          <cell r="AAA170">
            <v>27.092938610000001</v>
          </cell>
          <cell r="AAB170">
            <v>27.576394650000001</v>
          </cell>
          <cell r="AAC170">
            <v>28.059850690000001</v>
          </cell>
          <cell r="AAD170">
            <v>27.37104034</v>
          </cell>
          <cell r="AAE170">
            <v>28.98607063</v>
          </cell>
          <cell r="AAF170">
            <v>29.48</v>
          </cell>
          <cell r="AAG170">
            <v>30.803999999999998</v>
          </cell>
          <cell r="AAH170">
            <v>32.128</v>
          </cell>
          <cell r="AAI170">
            <v>33.451999999999998</v>
          </cell>
          <cell r="AAJ170">
            <v>34.776000000000003</v>
          </cell>
          <cell r="AAK170">
            <v>36.1</v>
          </cell>
          <cell r="AAL170">
            <v>37.119999999999997</v>
          </cell>
          <cell r="AAM170">
            <v>37.119999999999997</v>
          </cell>
          <cell r="AAN170">
            <v>37.119999999999997</v>
          </cell>
          <cell r="AAO170">
            <v>37.119999999999997</v>
          </cell>
          <cell r="AAP170">
            <v>37.119999999999997</v>
          </cell>
          <cell r="AAQ170">
            <v>37.119999999999997</v>
          </cell>
          <cell r="AAR170">
            <v>23.97880893</v>
          </cell>
          <cell r="AAS170">
            <v>24.12670318</v>
          </cell>
          <cell r="AAT170">
            <v>24.27459743</v>
          </cell>
          <cell r="AAU170">
            <v>24.42249168</v>
          </cell>
          <cell r="AAV170">
            <v>24.57038592</v>
          </cell>
          <cell r="AAW170">
            <v>24.71828017</v>
          </cell>
          <cell r="AAX170">
            <v>24.13168838</v>
          </cell>
          <cell r="AAY170">
            <v>23.54509659</v>
          </cell>
          <cell r="AAZ170">
            <v>22.9585048</v>
          </cell>
          <cell r="ABA170">
            <v>22.37191301</v>
          </cell>
          <cell r="ABB170">
            <v>21.785321209999999</v>
          </cell>
          <cell r="ABC170">
            <v>22.82058095</v>
          </cell>
          <cell r="ABD170">
            <v>23.85584068</v>
          </cell>
          <cell r="ABE170">
            <v>27.231488800000001</v>
          </cell>
          <cell r="ABF170">
            <v>30.607136919999999</v>
          </cell>
          <cell r="ABG170">
            <v>33.982785030000002</v>
          </cell>
          <cell r="ABH170">
            <v>37.358433150000003</v>
          </cell>
          <cell r="ABI170">
            <v>40.734081269999997</v>
          </cell>
          <cell r="ABJ170">
            <v>38.221599580000003</v>
          </cell>
          <cell r="ABK170">
            <v>38.88883972</v>
          </cell>
          <cell r="ABL170">
            <v>40.492101030000001</v>
          </cell>
          <cell r="ABM170">
            <v>41.220678630000002</v>
          </cell>
          <cell r="ABN170">
            <v>41.949256220000002</v>
          </cell>
          <cell r="ABO170">
            <v>42.677833819999996</v>
          </cell>
          <cell r="ABP170">
            <v>43.406411409999997</v>
          </cell>
          <cell r="ABQ170">
            <v>43.406411409999997</v>
          </cell>
          <cell r="ABR170">
            <v>42.643999999999998</v>
          </cell>
          <cell r="ABS170">
            <v>42.643999999999998</v>
          </cell>
          <cell r="ABT170">
            <v>43.372</v>
          </cell>
          <cell r="ABU170">
            <v>43.372</v>
          </cell>
          <cell r="ABV170">
            <v>43.372</v>
          </cell>
          <cell r="ABW170">
            <v>43.372</v>
          </cell>
          <cell r="ABX170">
            <v>9.6</v>
          </cell>
          <cell r="ABY170">
            <v>9.6</v>
          </cell>
          <cell r="ABZ170">
            <v>9.6</v>
          </cell>
          <cell r="ACA170">
            <v>9.6</v>
          </cell>
          <cell r="ACB170">
            <v>9.6</v>
          </cell>
          <cell r="ACC170">
            <v>9.6</v>
          </cell>
          <cell r="ACD170">
            <v>9.6</v>
          </cell>
          <cell r="ACE170">
            <v>9.6</v>
          </cell>
          <cell r="ACF170">
            <v>9.6</v>
          </cell>
          <cell r="ACG170">
            <v>10.4</v>
          </cell>
          <cell r="ACH170">
            <v>10.4</v>
          </cell>
          <cell r="ACI170">
            <v>10.4</v>
          </cell>
          <cell r="ACJ170">
            <v>10.4</v>
          </cell>
          <cell r="ACK170">
            <v>12</v>
          </cell>
          <cell r="ACL170">
            <v>12</v>
          </cell>
          <cell r="ACM170">
            <v>12</v>
          </cell>
          <cell r="ACN170">
            <v>12</v>
          </cell>
          <cell r="ACO170">
            <v>12</v>
          </cell>
          <cell r="ACP170">
            <v>12.4</v>
          </cell>
          <cell r="ACQ170">
            <v>12.4</v>
          </cell>
          <cell r="ACR170">
            <v>12.4</v>
          </cell>
          <cell r="ACS170">
            <v>12.4</v>
          </cell>
          <cell r="ACT170">
            <v>12</v>
          </cell>
          <cell r="ACU170">
            <v>12</v>
          </cell>
          <cell r="ACV170">
            <v>12</v>
          </cell>
          <cell r="ACW170">
            <v>12.4</v>
          </cell>
          <cell r="ACX170">
            <v>13.2</v>
          </cell>
          <cell r="ACY170">
            <v>13.2</v>
          </cell>
          <cell r="ACZ170">
            <v>13.2</v>
          </cell>
          <cell r="ADA170">
            <v>13.2</v>
          </cell>
          <cell r="ADB170">
            <v>11.2</v>
          </cell>
          <cell r="ADC170">
            <v>11.2</v>
          </cell>
          <cell r="ADD170">
            <v>90.4</v>
          </cell>
          <cell r="ADE170">
            <v>90.4</v>
          </cell>
          <cell r="ADF170">
            <v>90.4</v>
          </cell>
          <cell r="ADG170">
            <v>90.4</v>
          </cell>
          <cell r="ADH170">
            <v>90.4</v>
          </cell>
          <cell r="ADI170">
            <v>90.4</v>
          </cell>
          <cell r="ADJ170">
            <v>90.4</v>
          </cell>
          <cell r="ADK170">
            <v>90.4</v>
          </cell>
          <cell r="ADL170">
            <v>90.4</v>
          </cell>
          <cell r="ADM170">
            <v>89.6</v>
          </cell>
          <cell r="ADN170">
            <v>89.6</v>
          </cell>
          <cell r="ADO170">
            <v>89.6</v>
          </cell>
          <cell r="ADP170">
            <v>89.6</v>
          </cell>
          <cell r="ADQ170">
            <v>88</v>
          </cell>
          <cell r="ADR170">
            <v>88</v>
          </cell>
          <cell r="ADS170">
            <v>88</v>
          </cell>
          <cell r="ADT170">
            <v>88</v>
          </cell>
          <cell r="ADU170">
            <v>88</v>
          </cell>
          <cell r="ADV170">
            <v>87.6</v>
          </cell>
          <cell r="ADW170">
            <v>87.6</v>
          </cell>
          <cell r="ADX170">
            <v>87.6</v>
          </cell>
          <cell r="ADY170">
            <v>87.6</v>
          </cell>
          <cell r="ADZ170">
            <v>88</v>
          </cell>
          <cell r="AEA170">
            <v>88</v>
          </cell>
          <cell r="AEB170">
            <v>88</v>
          </cell>
          <cell r="AEC170">
            <v>87.6</v>
          </cell>
          <cell r="AED170">
            <v>86.8</v>
          </cell>
          <cell r="AEE170">
            <v>86.8</v>
          </cell>
          <cell r="AEF170">
            <v>86.8</v>
          </cell>
          <cell r="AEG170">
            <v>86.8</v>
          </cell>
          <cell r="AEH170">
            <v>88.8</v>
          </cell>
          <cell r="AEI170">
            <v>88.8</v>
          </cell>
          <cell r="AEJ170">
            <v>19.062999999999999</v>
          </cell>
          <cell r="AEK170">
            <v>19.271000000000001</v>
          </cell>
          <cell r="AEL170">
            <v>19.535</v>
          </cell>
          <cell r="AEM170">
            <v>19.75</v>
          </cell>
          <cell r="AEN170">
            <v>20.091999999999999</v>
          </cell>
          <cell r="AEO170">
            <v>20.471</v>
          </cell>
          <cell r="AEP170">
            <v>19.027000000000001</v>
          </cell>
          <cell r="AEQ170">
            <v>17.707000000000001</v>
          </cell>
          <cell r="AER170">
            <v>16.494</v>
          </cell>
          <cell r="AES170">
            <v>18.568000000000001</v>
          </cell>
          <cell r="AET170">
            <v>20.841000000000001</v>
          </cell>
          <cell r="AEU170">
            <v>20.167000000000002</v>
          </cell>
          <cell r="AEV170">
            <v>19.506</v>
          </cell>
          <cell r="AEW170">
            <v>18.866</v>
          </cell>
          <cell r="AEX170">
            <v>17.585000000000001</v>
          </cell>
          <cell r="AEY170">
            <v>16.376000000000001</v>
          </cell>
          <cell r="AEZ170">
            <v>15.254</v>
          </cell>
          <cell r="AFA170">
            <v>14.118</v>
          </cell>
          <cell r="AFB170">
            <v>14.805</v>
          </cell>
          <cell r="AFC170">
            <v>13.17</v>
          </cell>
          <cell r="AFD170">
            <v>12.968</v>
          </cell>
          <cell r="AFE170">
            <v>14.93</v>
          </cell>
          <cell r="AFF170">
            <v>15.114000000000001</v>
          </cell>
          <cell r="AFG170">
            <v>15.346</v>
          </cell>
          <cell r="AFH170">
            <v>15.592000000000001</v>
          </cell>
          <cell r="AFI170">
            <v>15.81</v>
          </cell>
          <cell r="AFJ170">
            <v>15.986000000000001</v>
          </cell>
          <cell r="AFK170">
            <v>16.131</v>
          </cell>
          <cell r="AFL170">
            <v>16.247</v>
          </cell>
          <cell r="AFM170">
            <v>16.353999999999999</v>
          </cell>
          <cell r="AFN170">
            <v>15.43</v>
          </cell>
          <cell r="AFO170">
            <v>15.715</v>
          </cell>
          <cell r="AFP170">
            <v>83.337000000000003</v>
          </cell>
          <cell r="AFQ170">
            <v>82.86</v>
          </cell>
          <cell r="AFR170">
            <v>81.869</v>
          </cell>
          <cell r="AFS170">
            <v>81.632999999999996</v>
          </cell>
          <cell r="AFT170">
            <v>79.674999999999997</v>
          </cell>
          <cell r="AFU170">
            <v>77.688000000000002</v>
          </cell>
          <cell r="AFV170">
            <v>79.486000000000004</v>
          </cell>
          <cell r="AFW170">
            <v>81.171999999999997</v>
          </cell>
          <cell r="AFX170">
            <v>82.744</v>
          </cell>
          <cell r="AFY170">
            <v>81.83</v>
          </cell>
          <cell r="AFZ170">
            <v>80.677000000000007</v>
          </cell>
          <cell r="AGA170">
            <v>79.364000000000004</v>
          </cell>
          <cell r="AGB170">
            <v>77.998999999999995</v>
          </cell>
          <cell r="AGC170">
            <v>76.614999999999995</v>
          </cell>
          <cell r="AGD170">
            <v>76.239999999999995</v>
          </cell>
          <cell r="AGE170">
            <v>75.867000000000004</v>
          </cell>
          <cell r="AGF170">
            <v>75.575000000000003</v>
          </cell>
          <cell r="AGG170">
            <v>73.778999999999996</v>
          </cell>
          <cell r="AGH170">
            <v>73.400999999999996</v>
          </cell>
          <cell r="AGI170">
            <v>72.488</v>
          </cell>
          <cell r="AGJ170">
            <v>72.337999999999994</v>
          </cell>
          <cell r="AGK170">
            <v>71.823999999999998</v>
          </cell>
          <cell r="AGL170">
            <v>71.852999999999994</v>
          </cell>
          <cell r="AGM170">
            <v>71.87</v>
          </cell>
          <cell r="AGN170">
            <v>71.888999999999996</v>
          </cell>
          <cell r="AGO170">
            <v>71.923000000000002</v>
          </cell>
          <cell r="AGP170">
            <v>71.989999999999995</v>
          </cell>
          <cell r="AGQ170">
            <v>72.069999999999993</v>
          </cell>
          <cell r="AGR170">
            <v>72.159000000000006</v>
          </cell>
          <cell r="AGS170">
            <v>72.245999999999995</v>
          </cell>
          <cell r="AGT170">
            <v>70.328000000000003</v>
          </cell>
          <cell r="AGU170">
            <v>70.766999999999996</v>
          </cell>
          <cell r="AGV170">
            <v>7</v>
          </cell>
          <cell r="AGW170">
            <v>0.54200000000000004</v>
          </cell>
          <cell r="AGX170">
            <v>0.54300000000000004</v>
          </cell>
          <cell r="AGY170">
            <v>0.54900000000000004</v>
          </cell>
          <cell r="AGZ170">
            <v>0.54700000000000004</v>
          </cell>
          <cell r="AHA170">
            <v>0.55000000000000004</v>
          </cell>
          <cell r="AHB170">
            <v>0.55400000000000005</v>
          </cell>
          <cell r="AHC170">
            <v>0.55800000000000005</v>
          </cell>
          <cell r="AHD170">
            <v>0.56299999999999994</v>
          </cell>
          <cell r="AHE170">
            <v>0.56200000000000006</v>
          </cell>
          <cell r="AHF170">
            <v>0.56299999999999994</v>
          </cell>
          <cell r="AHG170">
            <v>0.56499999999999995</v>
          </cell>
          <cell r="AHH170">
            <v>0.56999999999999995</v>
          </cell>
          <cell r="AHI170">
            <v>0.58299999999999996</v>
          </cell>
          <cell r="AHJ170">
            <v>0.59099999999999997</v>
          </cell>
          <cell r="AHK170">
            <v>0.60099999999999998</v>
          </cell>
          <cell r="AHL170">
            <v>0.61799999999999999</v>
          </cell>
          <cell r="AHM170">
            <v>0.629</v>
          </cell>
          <cell r="AHN170">
            <v>0.63400000000000001</v>
          </cell>
          <cell r="AHO170">
            <v>0.628</v>
          </cell>
          <cell r="AHP170">
            <v>0.63500000000000001</v>
          </cell>
          <cell r="AHQ170">
            <v>0.63700000000000001</v>
          </cell>
          <cell r="AHR170">
            <v>0.66300000000000003</v>
          </cell>
          <cell r="AHS170">
            <v>0.63</v>
          </cell>
          <cell r="AHT170">
            <v>0.55900000000000005</v>
          </cell>
          <cell r="AHU170">
            <v>0.54100000000000004</v>
          </cell>
          <cell r="AHV170">
            <v>0.54400000000000004</v>
          </cell>
          <cell r="AHW170">
            <v>0.54800000000000004</v>
          </cell>
          <cell r="AHX170">
            <v>0.55800000000000005</v>
          </cell>
          <cell r="AHY170">
            <v>0.56699999999999995</v>
          </cell>
          <cell r="AHZ170">
            <v>0.57099999999999995</v>
          </cell>
          <cell r="AIA170">
            <v>0.56499999999999995</v>
          </cell>
          <cell r="AIB170">
            <v>0.56499999999999995</v>
          </cell>
          <cell r="AIC170">
            <v>3.558718861</v>
          </cell>
          <cell r="AID170">
            <v>4.2328042330000004</v>
          </cell>
          <cell r="AIE170">
            <v>4.1884816750000002</v>
          </cell>
          <cell r="AIF170">
            <v>4.7038327530000004</v>
          </cell>
          <cell r="AIG170">
            <v>4.6793760830000002</v>
          </cell>
          <cell r="AIH170">
            <v>4.3177892919999996</v>
          </cell>
          <cell r="AII170">
            <v>4.1237113399999998</v>
          </cell>
          <cell r="AIJ170">
            <v>3.7606837610000001</v>
          </cell>
          <cell r="AIK170">
            <v>4.2589437820000002</v>
          </cell>
          <cell r="AIL170">
            <v>3.9249146760000002</v>
          </cell>
          <cell r="AIM170">
            <v>3.747870528</v>
          </cell>
          <cell r="AIN170">
            <v>4.3624161069999996</v>
          </cell>
          <cell r="AIO170">
            <v>3.3167495850000002</v>
          </cell>
          <cell r="AIP170">
            <v>3.902439024</v>
          </cell>
          <cell r="AIQ170">
            <v>4.1467304629999999</v>
          </cell>
          <cell r="AIR170">
            <v>3.4375</v>
          </cell>
          <cell r="AIS170">
            <v>3.230769231</v>
          </cell>
          <cell r="AIT170">
            <v>3.793626707</v>
          </cell>
          <cell r="AIU170">
            <v>3.82848392</v>
          </cell>
          <cell r="AIV170">
            <v>3.6418816390000002</v>
          </cell>
          <cell r="AIW170">
            <v>3.4848484850000001</v>
          </cell>
          <cell r="AIX170">
            <v>4.052098408</v>
          </cell>
          <cell r="AIY170">
            <v>3.076923077</v>
          </cell>
          <cell r="AIZ170">
            <v>2.4432809770000001</v>
          </cell>
          <cell r="AJA170">
            <v>2.1699819169999999</v>
          </cell>
          <cell r="AJB170">
            <v>2.1582733809999999</v>
          </cell>
          <cell r="AJC170">
            <v>2.1428571430000001</v>
          </cell>
          <cell r="AJD170">
            <v>2.4475524480000002</v>
          </cell>
          <cell r="AJE170">
            <v>2.2413793100000001</v>
          </cell>
          <cell r="AJF170">
            <v>2.2260273970000002</v>
          </cell>
          <cell r="AJG170">
            <v>2.0797227039999999</v>
          </cell>
          <cell r="AJH170">
            <v>2.0797227039999999</v>
          </cell>
          <cell r="AJI170">
            <v>2.9764415099999999</v>
          </cell>
          <cell r="AJJ170">
            <v>3.2929753819999998</v>
          </cell>
          <cell r="AJK170">
            <v>3.2273875969999999</v>
          </cell>
          <cell r="AJL170">
            <v>3.3336793199999999</v>
          </cell>
          <cell r="AJM170">
            <v>3.3110053019999999</v>
          </cell>
          <cell r="AJN170">
            <v>2.8719893330000001</v>
          </cell>
          <cell r="AJO170">
            <v>2.8684961819999999</v>
          </cell>
          <cell r="AJP170">
            <v>2.9902507470000002</v>
          </cell>
          <cell r="AJQ170">
            <v>3.1895900350000002</v>
          </cell>
          <cell r="AJR170">
            <v>3.2329367109999998</v>
          </cell>
          <cell r="AJS170">
            <v>3.0760872319999999</v>
          </cell>
          <cell r="AJT170">
            <v>2.8711850929999998</v>
          </cell>
          <cell r="AJU170">
            <v>2.2499401799999998</v>
          </cell>
          <cell r="AJV170">
            <v>3.0767236050000002</v>
          </cell>
          <cell r="AJW170">
            <v>2.8261832280000001</v>
          </cell>
          <cell r="AJX170">
            <v>2.716688735</v>
          </cell>
          <cell r="AJY170">
            <v>2.7724846369999998</v>
          </cell>
          <cell r="AJZ170">
            <v>3.306075071</v>
          </cell>
          <cell r="AKA170">
            <v>3.2363810019999999</v>
          </cell>
          <cell r="AKB170">
            <v>2.903077841</v>
          </cell>
          <cell r="AKC170">
            <v>2.8421962590000001</v>
          </cell>
          <cell r="AKD170">
            <v>2.740973678</v>
          </cell>
          <cell r="AKE170">
            <v>2.3108338349999999</v>
          </cell>
          <cell r="AKF170">
            <v>1.7485388660000001</v>
          </cell>
          <cell r="AKG170">
            <v>1.648317907</v>
          </cell>
          <cell r="AKH170">
            <v>1.5648253350000001</v>
          </cell>
          <cell r="AKI170">
            <v>1.664955205</v>
          </cell>
          <cell r="AKJ170">
            <v>1.874795489</v>
          </cell>
          <cell r="AKK170">
            <v>1.7919975130000001</v>
          </cell>
          <cell r="AKL170">
            <v>1.8165468520000001</v>
          </cell>
          <cell r="AKM170">
            <v>1.7446144020000001</v>
          </cell>
          <cell r="AKN170">
            <v>1.7446144020000001</v>
          </cell>
          <cell r="AKO170">
            <v>3.15</v>
          </cell>
          <cell r="AKP170">
            <v>4.07</v>
          </cell>
          <cell r="AKQ170">
            <v>4.13</v>
          </cell>
          <cell r="AKR170">
            <v>4.92</v>
          </cell>
          <cell r="AKS170">
            <v>5.01</v>
          </cell>
          <cell r="AKT170">
            <v>4.96</v>
          </cell>
          <cell r="AKU170">
            <v>4.38</v>
          </cell>
          <cell r="AKV170">
            <v>3.38</v>
          </cell>
          <cell r="AKW170">
            <v>3.99</v>
          </cell>
          <cell r="AKX170">
            <v>3.46</v>
          </cell>
          <cell r="AKY170">
            <v>3.39</v>
          </cell>
          <cell r="AKZ170">
            <v>4.8</v>
          </cell>
          <cell r="ALA170">
            <v>3.58</v>
          </cell>
          <cell r="ALB170">
            <v>3.56</v>
          </cell>
          <cell r="ALC170">
            <v>4.43</v>
          </cell>
          <cell r="ALD170">
            <v>3.05</v>
          </cell>
          <cell r="ALE170">
            <v>2.6</v>
          </cell>
          <cell r="ALF170">
            <v>2.89</v>
          </cell>
          <cell r="ALG170">
            <v>3.05</v>
          </cell>
          <cell r="ALH170">
            <v>3.37</v>
          </cell>
          <cell r="ALI170">
            <v>2.96</v>
          </cell>
          <cell r="ALJ170">
            <v>4.5199999999999996</v>
          </cell>
          <cell r="ALK170">
            <v>3.12</v>
          </cell>
          <cell r="ALL170">
            <v>2.4</v>
          </cell>
          <cell r="ALM170">
            <v>2.23</v>
          </cell>
          <cell r="ALN170">
            <v>2.16</v>
          </cell>
          <cell r="ALO170">
            <v>2.0699999999999998</v>
          </cell>
          <cell r="ALP170">
            <v>2.21</v>
          </cell>
          <cell r="ALQ170">
            <v>1.88</v>
          </cell>
          <cell r="ALR170">
            <v>1.91</v>
          </cell>
          <cell r="ALS170">
            <v>1.91</v>
          </cell>
          <cell r="ALT170">
            <v>1.91</v>
          </cell>
        </row>
        <row r="171">
          <cell r="A171" t="str">
            <v>Chad</v>
          </cell>
          <cell r="B171" t="str">
            <v>TCD</v>
          </cell>
          <cell r="C171" t="str">
            <v>Low</v>
          </cell>
          <cell r="D171" t="str">
            <v>SSA</v>
          </cell>
          <cell r="E171">
            <v>190</v>
          </cell>
          <cell r="P171">
            <v>0.29099999999999998</v>
          </cell>
          <cell r="Q171">
            <v>0.30099999999999999</v>
          </cell>
          <cell r="R171">
            <v>0.307</v>
          </cell>
          <cell r="S171">
            <v>0.307</v>
          </cell>
          <cell r="T171">
            <v>0.32500000000000001</v>
          </cell>
          <cell r="U171">
            <v>0.32700000000000001</v>
          </cell>
          <cell r="V171">
            <v>0.32700000000000001</v>
          </cell>
          <cell r="W171">
            <v>0.33700000000000002</v>
          </cell>
          <cell r="X171">
            <v>0.34100000000000003</v>
          </cell>
          <cell r="Y171">
            <v>0.35499999999999998</v>
          </cell>
          <cell r="Z171">
            <v>0.36199999999999999</v>
          </cell>
          <cell r="AA171">
            <v>0.372</v>
          </cell>
          <cell r="AB171">
            <v>0.38100000000000001</v>
          </cell>
          <cell r="AC171">
            <v>0.38600000000000001</v>
          </cell>
          <cell r="AD171">
            <v>0.39300000000000002</v>
          </cell>
          <cell r="AE171">
            <v>0.38900000000000001</v>
          </cell>
          <cell r="AF171">
            <v>0.39100000000000001</v>
          </cell>
          <cell r="AG171">
            <v>0.39300000000000002</v>
          </cell>
          <cell r="AH171">
            <v>0.39800000000000002</v>
          </cell>
          <cell r="AI171">
            <v>0.40300000000000002</v>
          </cell>
          <cell r="AJ171">
            <v>0.39700000000000002</v>
          </cell>
          <cell r="AK171">
            <v>0.39400000000000002</v>
          </cell>
          <cell r="AL171">
            <v>44.685600000000001</v>
          </cell>
          <cell r="AM171">
            <v>45.941200000000002</v>
          </cell>
          <cell r="AN171">
            <v>46.101900000000001</v>
          </cell>
          <cell r="AO171">
            <v>46.317799999999998</v>
          </cell>
          <cell r="AP171">
            <v>46.449199999999998</v>
          </cell>
          <cell r="AQ171">
            <v>46.710599999999999</v>
          </cell>
          <cell r="AR171">
            <v>47.012999999999998</v>
          </cell>
          <cell r="AS171">
            <v>47.216799999999999</v>
          </cell>
          <cell r="AT171">
            <v>47.224299999999999</v>
          </cell>
          <cell r="AU171">
            <v>47.372399999999999</v>
          </cell>
          <cell r="AV171">
            <v>47.442999999999998</v>
          </cell>
          <cell r="AW171">
            <v>47.849600000000002</v>
          </cell>
          <cell r="AX171">
            <v>47.946199999999997</v>
          </cell>
          <cell r="AY171">
            <v>48.206299999999999</v>
          </cell>
          <cell r="AZ171">
            <v>48.231699999999996</v>
          </cell>
          <cell r="BA171">
            <v>48.312199999999997</v>
          </cell>
          <cell r="BB171">
            <v>48.286299999999997</v>
          </cell>
          <cell r="BC171">
            <v>48.750999999999998</v>
          </cell>
          <cell r="BD171">
            <v>49.023899999999998</v>
          </cell>
          <cell r="BE171">
            <v>49.196300000000001</v>
          </cell>
          <cell r="BF171">
            <v>49.584299999999999</v>
          </cell>
          <cell r="BG171">
            <v>50.009</v>
          </cell>
          <cell r="BH171">
            <v>50.540100000000002</v>
          </cell>
          <cell r="BI171">
            <v>50.7806</v>
          </cell>
          <cell r="BJ171">
            <v>51.201999999999998</v>
          </cell>
          <cell r="BK171">
            <v>51.588799999999999</v>
          </cell>
          <cell r="BL171">
            <v>52.083399999999997</v>
          </cell>
          <cell r="BM171">
            <v>52.307600000000001</v>
          </cell>
          <cell r="BN171">
            <v>52.825299999999999</v>
          </cell>
          <cell r="BO171">
            <v>53.259399999999999</v>
          </cell>
          <cell r="BP171">
            <v>52.7774</v>
          </cell>
          <cell r="BQ171">
            <v>52.525399999999998</v>
          </cell>
          <cell r="BR171">
            <v>2.4151785139999999</v>
          </cell>
          <cell r="BS171">
            <v>2.586861517</v>
          </cell>
          <cell r="BT171">
            <v>2.770748609</v>
          </cell>
          <cell r="BU171">
            <v>2.967707318</v>
          </cell>
          <cell r="BV171">
            <v>3.17866684</v>
          </cell>
          <cell r="BW171">
            <v>3.4046224230000002</v>
          </cell>
          <cell r="BX171">
            <v>3.6466400619999999</v>
          </cell>
          <cell r="BY171">
            <v>3.976520061</v>
          </cell>
          <cell r="BZ171">
            <v>4.4772400860000001</v>
          </cell>
          <cell r="CA171">
            <v>4.6613099580000004</v>
          </cell>
          <cell r="CB171">
            <v>4.8453798289999996</v>
          </cell>
          <cell r="CC171">
            <v>5.1285600660000004</v>
          </cell>
          <cell r="CD171">
            <v>5.4087100030000004</v>
          </cell>
          <cell r="CE171">
            <v>5.5496501919999996</v>
          </cell>
          <cell r="CF171">
            <v>5.6263298989999999</v>
          </cell>
          <cell r="CG171">
            <v>5.4627099039999996</v>
          </cell>
          <cell r="CH171">
            <v>5.7173266409999997</v>
          </cell>
          <cell r="CI171">
            <v>5.9719433779999997</v>
          </cell>
          <cell r="CJ171">
            <v>6.2265601159999999</v>
          </cell>
          <cell r="CK171">
            <v>6.6284399030000003</v>
          </cell>
          <cell r="CL171">
            <v>6.6165599820000001</v>
          </cell>
          <cell r="CM171">
            <v>7.2508401869999997</v>
          </cell>
          <cell r="CN171">
            <v>7.4604134560000004</v>
          </cell>
          <cell r="CO171">
            <v>7.6699867250000002</v>
          </cell>
          <cell r="CP171">
            <v>7.8795599940000001</v>
          </cell>
          <cell r="CQ171">
            <v>7.3493499760000001</v>
          </cell>
          <cell r="CR171">
            <v>7.5152861499999997</v>
          </cell>
          <cell r="CS171">
            <v>7.6849688880000002</v>
          </cell>
          <cell r="CT171">
            <v>7.8584827830000004</v>
          </cell>
          <cell r="CU171">
            <v>8.0359143339999992</v>
          </cell>
          <cell r="CV171">
            <v>8.0359143339999992</v>
          </cell>
          <cell r="CW171">
            <v>8.0359143339999992</v>
          </cell>
          <cell r="DH171">
            <v>1.2832896949999999</v>
          </cell>
          <cell r="DI171">
            <v>1.3333572629999999</v>
          </cell>
          <cell r="DJ171">
            <v>1.38342483</v>
          </cell>
          <cell r="DK171">
            <v>1.4334923980000001</v>
          </cell>
          <cell r="DL171">
            <v>1.4835599660000001</v>
          </cell>
          <cell r="DM171">
            <v>1.5398139719999999</v>
          </cell>
          <cell r="DN171">
            <v>1.5960679769999999</v>
          </cell>
          <cell r="DO171">
            <v>1.6523219819999999</v>
          </cell>
          <cell r="DP171">
            <v>1.708575988</v>
          </cell>
          <cell r="DQ171">
            <v>1.764829993</v>
          </cell>
          <cell r="DR171">
            <v>1.8402328130000001</v>
          </cell>
          <cell r="DS171">
            <v>1.9156356329999999</v>
          </cell>
          <cell r="DT171">
            <v>1.991038452</v>
          </cell>
          <cell r="DU171">
            <v>2.0664412720000001</v>
          </cell>
          <cell r="DV171">
            <v>2.1418440919999999</v>
          </cell>
          <cell r="DW171">
            <v>2.2172469119999998</v>
          </cell>
          <cell r="DX171">
            <v>2.3014585379999999</v>
          </cell>
          <cell r="DY171">
            <v>2.3888685440000001</v>
          </cell>
          <cell r="DZ171">
            <v>2.4795984049999999</v>
          </cell>
          <cell r="EA171">
            <v>2.5737742099999998</v>
          </cell>
          <cell r="EB171">
            <v>2.5737742099999998</v>
          </cell>
          <cell r="EC171">
            <v>2.5737742099999998</v>
          </cell>
          <cell r="ED171">
            <v>988.50760209999999</v>
          </cell>
          <cell r="EE171">
            <v>1051.395878</v>
          </cell>
          <cell r="EF171">
            <v>1103.940439</v>
          </cell>
          <cell r="EG171">
            <v>867.9260941</v>
          </cell>
          <cell r="EH171">
            <v>951.43948969999997</v>
          </cell>
          <cell r="EI171">
            <v>935.12052349999999</v>
          </cell>
          <cell r="EJ171">
            <v>920.97667569999999</v>
          </cell>
          <cell r="EK171">
            <v>935.50192070000003</v>
          </cell>
          <cell r="EL171">
            <v>978.03154510000002</v>
          </cell>
          <cell r="EM171">
            <v>936.43463910000003</v>
          </cell>
          <cell r="EN171">
            <v>882.45030899999995</v>
          </cell>
          <cell r="EO171">
            <v>947.71835899999996</v>
          </cell>
          <cell r="EP171">
            <v>968.86214870000003</v>
          </cell>
          <cell r="EQ171">
            <v>880.74398380000002</v>
          </cell>
          <cell r="ER171">
            <v>1286.8959829999999</v>
          </cell>
          <cell r="ES171">
            <v>1366.2522180000001</v>
          </cell>
          <cell r="ET171">
            <v>1240.217809</v>
          </cell>
          <cell r="EU171">
            <v>1347.138825</v>
          </cell>
          <cell r="EV171">
            <v>1302.558192</v>
          </cell>
          <cell r="EW171">
            <v>1505.7345740000001</v>
          </cell>
          <cell r="EX171">
            <v>1669.431478</v>
          </cell>
          <cell r="EY171">
            <v>1628.403869</v>
          </cell>
          <cell r="EZ171">
            <v>1716.422671</v>
          </cell>
          <cell r="FA171">
            <v>1713.5285309999999</v>
          </cell>
          <cell r="FB171">
            <v>1778.1789570000001</v>
          </cell>
          <cell r="FC171">
            <v>1803.7853580000001</v>
          </cell>
          <cell r="FD171">
            <v>1656.383789</v>
          </cell>
          <cell r="FE171">
            <v>1566.261072</v>
          </cell>
          <cell r="FF171">
            <v>1553.1314950000001</v>
          </cell>
          <cell r="FG171">
            <v>1555.3729940000001</v>
          </cell>
          <cell r="FH171">
            <v>1420.670363</v>
          </cell>
          <cell r="FI171">
            <v>1364.1694170000001</v>
          </cell>
          <cell r="FJ171">
            <v>5</v>
          </cell>
          <cell r="FU171">
            <v>0.68799999999999994</v>
          </cell>
          <cell r="FV171">
            <v>0.69399999999999995</v>
          </cell>
          <cell r="FW171">
            <v>0.70099999999999996</v>
          </cell>
          <cell r="FX171">
            <v>0.70099999999999996</v>
          </cell>
          <cell r="FY171">
            <v>0.71399999999999997</v>
          </cell>
          <cell r="FZ171">
            <v>0.71499999999999997</v>
          </cell>
          <cell r="GA171">
            <v>0.72</v>
          </cell>
          <cell r="GB171">
            <v>0.72599999999999998</v>
          </cell>
          <cell r="GC171">
            <v>0.72799999999999998</v>
          </cell>
          <cell r="GD171">
            <v>0.73099999999999998</v>
          </cell>
          <cell r="GE171">
            <v>0.745</v>
          </cell>
          <cell r="GF171">
            <v>0.754</v>
          </cell>
          <cell r="GG171">
            <v>0.75800000000000001</v>
          </cell>
          <cell r="GH171">
            <v>0.76</v>
          </cell>
          <cell r="GI171">
            <v>0.76300000000000001</v>
          </cell>
          <cell r="GJ171">
            <v>0.76300000000000001</v>
          </cell>
          <cell r="GK171">
            <v>0.75900000000000001</v>
          </cell>
          <cell r="GL171">
            <v>0.76400000000000001</v>
          </cell>
          <cell r="GM171">
            <v>0.76700000000000002</v>
          </cell>
          <cell r="GN171">
            <v>0.77300000000000002</v>
          </cell>
          <cell r="GO171">
            <v>0.76800000000000002</v>
          </cell>
          <cell r="GP171">
            <v>0.77</v>
          </cell>
          <cell r="HA171">
            <v>0.234099219</v>
          </cell>
          <cell r="HB171">
            <v>0.24364186700000001</v>
          </cell>
          <cell r="HC171">
            <v>0.25029237599999998</v>
          </cell>
          <cell r="HD171">
            <v>0.249963041</v>
          </cell>
          <cell r="HE171">
            <v>0.26833976199999998</v>
          </cell>
          <cell r="HF171">
            <v>0.26976240899999998</v>
          </cell>
          <cell r="HG171">
            <v>0.271196622</v>
          </cell>
          <cell r="HH171">
            <v>0.28071469799999998</v>
          </cell>
          <cell r="HI171">
            <v>0.28458667100000001</v>
          </cell>
          <cell r="HJ171">
            <v>0.296435012</v>
          </cell>
          <cell r="HK171">
            <v>0.30615671100000003</v>
          </cell>
          <cell r="HL171">
            <v>0.31734148299999998</v>
          </cell>
          <cell r="HM171">
            <v>0.32534977599999998</v>
          </cell>
          <cell r="HN171">
            <v>0.33001840199999999</v>
          </cell>
          <cell r="HO171">
            <v>0.33691000799999998</v>
          </cell>
          <cell r="HP171">
            <v>0.33397320400000002</v>
          </cell>
          <cell r="HQ171">
            <v>0.33441993800000003</v>
          </cell>
          <cell r="HR171">
            <v>0.33698483800000001</v>
          </cell>
          <cell r="HS171">
            <v>0.34242116099999997</v>
          </cell>
          <cell r="HT171">
            <v>0.34845615099999999</v>
          </cell>
          <cell r="HU171">
            <v>0.34162968799999999</v>
          </cell>
          <cell r="HV171">
            <v>0.33931171700000001</v>
          </cell>
          <cell r="HW171">
            <v>47.792700000000004</v>
          </cell>
          <cell r="HX171">
            <v>47.438099999999999</v>
          </cell>
          <cell r="HY171">
            <v>47.500399999999999</v>
          </cell>
          <cell r="HZ171">
            <v>47.438200000000002</v>
          </cell>
          <cell r="IA171">
            <v>47.514000000000003</v>
          </cell>
          <cell r="IB171">
            <v>47.7134</v>
          </cell>
          <cell r="IC171">
            <v>48.041400000000003</v>
          </cell>
          <cell r="ID171">
            <v>48.186900000000001</v>
          </cell>
          <cell r="IE171">
            <v>48.234299999999998</v>
          </cell>
          <cell r="IF171">
            <v>48.334699999999998</v>
          </cell>
          <cell r="IG171">
            <v>48.557000000000002</v>
          </cell>
          <cell r="IH171">
            <v>48.801600000000001</v>
          </cell>
          <cell r="II171">
            <v>48.874699999999997</v>
          </cell>
          <cell r="IJ171">
            <v>49.101599999999998</v>
          </cell>
          <cell r="IK171">
            <v>49.313400000000001</v>
          </cell>
          <cell r="IL171">
            <v>49.303600000000003</v>
          </cell>
          <cell r="IM171">
            <v>49.514800000000001</v>
          </cell>
          <cell r="IN171">
            <v>50.004600000000003</v>
          </cell>
          <cell r="IO171">
            <v>50.281199999999998</v>
          </cell>
          <cell r="IP171">
            <v>50.3611</v>
          </cell>
          <cell r="IQ171">
            <v>50.797600000000003</v>
          </cell>
          <cell r="IR171">
            <v>51.278799999999997</v>
          </cell>
          <cell r="IS171">
            <v>51.848599999999998</v>
          </cell>
          <cell r="IT171">
            <v>52.159500000000001</v>
          </cell>
          <cell r="IU171">
            <v>52.630499999999998</v>
          </cell>
          <cell r="IV171">
            <v>53.131700000000002</v>
          </cell>
          <cell r="IW171">
            <v>53.317</v>
          </cell>
          <cell r="IX171">
            <v>53.7517</v>
          </cell>
          <cell r="IY171">
            <v>54.316800000000001</v>
          </cell>
          <cell r="IZ171">
            <v>54.907600000000002</v>
          </cell>
          <cell r="JA171">
            <v>54.396099999999997</v>
          </cell>
          <cell r="JB171">
            <v>54.282800000000002</v>
          </cell>
          <cell r="JC171">
            <v>1.149177272</v>
          </cell>
          <cell r="JD171">
            <v>1.276394767</v>
          </cell>
          <cell r="JE171">
            <v>1.417695634</v>
          </cell>
          <cell r="JF171">
            <v>1.574638947</v>
          </cell>
          <cell r="JG171">
            <v>1.748956371</v>
          </cell>
          <cell r="JH171">
            <v>1.942571276</v>
          </cell>
          <cell r="JI171">
            <v>2.1576199530000002</v>
          </cell>
          <cell r="JJ171">
            <v>2.5279200080000002</v>
          </cell>
          <cell r="JK171">
            <v>2.9043600559999998</v>
          </cell>
          <cell r="JL171">
            <v>3.1317200660000002</v>
          </cell>
          <cell r="JM171">
            <v>3.3590800760000001</v>
          </cell>
          <cell r="JN171">
            <v>3.634850025</v>
          </cell>
          <cell r="JO171">
            <v>3.9050600530000001</v>
          </cell>
          <cell r="JP171">
            <v>4.0523700710000004</v>
          </cell>
          <cell r="JQ171">
            <v>4.1173400879999997</v>
          </cell>
          <cell r="JR171">
            <v>4.0372900960000004</v>
          </cell>
          <cell r="JS171">
            <v>4.2682301200000001</v>
          </cell>
          <cell r="JT171">
            <v>4.4991701439999998</v>
          </cell>
          <cell r="JU171">
            <v>4.7301101680000004</v>
          </cell>
          <cell r="JV171">
            <v>5.038239956</v>
          </cell>
          <cell r="JW171">
            <v>5.1213598249999999</v>
          </cell>
          <cell r="JX171">
            <v>5.7303199769999997</v>
          </cell>
          <cell r="JY171">
            <v>5.9185767169999997</v>
          </cell>
          <cell r="JZ171">
            <v>6.1068334579999997</v>
          </cell>
          <cell r="KA171">
            <v>6.2950901989999997</v>
          </cell>
          <cell r="KB171">
            <v>5.8808197980000001</v>
          </cell>
          <cell r="KC171">
            <v>6.055580355</v>
          </cell>
          <cell r="KD171">
            <v>6.2355342790000003</v>
          </cell>
          <cell r="KE171">
            <v>6.4208359000000002</v>
          </cell>
          <cell r="KF171">
            <v>6.6116441379999999</v>
          </cell>
          <cell r="KG171">
            <v>6.6116441379999999</v>
          </cell>
          <cell r="KH171">
            <v>6.6116441379999999</v>
          </cell>
          <cell r="KS171">
            <v>0.585883708</v>
          </cell>
          <cell r="KT171">
            <v>0.62033028199999996</v>
          </cell>
          <cell r="KU171">
            <v>0.65477685699999999</v>
          </cell>
          <cell r="KV171">
            <v>0.68922343100000005</v>
          </cell>
          <cell r="KW171">
            <v>0.72367000599999998</v>
          </cell>
          <cell r="KX171">
            <v>0.75606200700000004</v>
          </cell>
          <cell r="KY171">
            <v>0.78845400799999998</v>
          </cell>
          <cell r="KZ171">
            <v>0.82084600900000004</v>
          </cell>
          <cell r="LA171">
            <v>0.85323800999999999</v>
          </cell>
          <cell r="LB171">
            <v>0.88563001200000002</v>
          </cell>
          <cell r="LC171">
            <v>0.94035107200000001</v>
          </cell>
          <cell r="LD171">
            <v>0.99507213100000003</v>
          </cell>
          <cell r="LE171">
            <v>1.049793191</v>
          </cell>
          <cell r="LF171">
            <v>1.1045142509999999</v>
          </cell>
          <cell r="LG171">
            <v>1.159235311</v>
          </cell>
          <cell r="LH171">
            <v>1.2139563710000001</v>
          </cell>
          <cell r="LI171">
            <v>1.2775816019999999</v>
          </cell>
          <cell r="LJ171">
            <v>1.344541524</v>
          </cell>
          <cell r="LK171">
            <v>1.415010914</v>
          </cell>
          <cell r="LL171">
            <v>1.489173708</v>
          </cell>
          <cell r="LM171">
            <v>1.489173708</v>
          </cell>
          <cell r="LN171">
            <v>1.489173708</v>
          </cell>
          <cell r="LO171">
            <v>754.76473429999999</v>
          </cell>
          <cell r="LP171">
            <v>800.51438370000005</v>
          </cell>
          <cell r="LQ171">
            <v>839.03009970000005</v>
          </cell>
          <cell r="LR171">
            <v>658.67669149999995</v>
          </cell>
          <cell r="LS171">
            <v>719.64117639999995</v>
          </cell>
          <cell r="LT171">
            <v>705.05113070000004</v>
          </cell>
          <cell r="LU171">
            <v>692.14833839999994</v>
          </cell>
          <cell r="LV171">
            <v>700.67810499999996</v>
          </cell>
          <cell r="LW171">
            <v>729.975325</v>
          </cell>
          <cell r="LX171">
            <v>696.40503590000003</v>
          </cell>
          <cell r="LY171">
            <v>653.76853110000002</v>
          </cell>
          <cell r="LZ171">
            <v>699.46735709999996</v>
          </cell>
          <cell r="MA171">
            <v>712.28295500000002</v>
          </cell>
          <cell r="MB171">
            <v>644.90005010000004</v>
          </cell>
          <cell r="MC171">
            <v>938.38350430000003</v>
          </cell>
          <cell r="MD171">
            <v>992.01934329999995</v>
          </cell>
          <cell r="ME171">
            <v>896.60804029999997</v>
          </cell>
          <cell r="MF171">
            <v>969.61574940000003</v>
          </cell>
          <cell r="MG171">
            <v>933.32319340000004</v>
          </cell>
          <cell r="MH171">
            <v>1073.9529620000001</v>
          </cell>
          <cell r="MI171">
            <v>1234.926649</v>
          </cell>
          <cell r="MJ171">
            <v>1199.27163</v>
          </cell>
          <cell r="MK171">
            <v>1258.2728540000001</v>
          </cell>
          <cell r="ML171">
            <v>1250.1618550000001</v>
          </cell>
          <cell r="MM171">
            <v>1291.022819</v>
          </cell>
          <cell r="MN171">
            <v>1303.164892</v>
          </cell>
          <cell r="MO171">
            <v>1191.0427609999999</v>
          </cell>
          <cell r="MP171">
            <v>1120.880253</v>
          </cell>
          <cell r="MQ171">
            <v>1110.881971</v>
          </cell>
          <cell r="MR171">
            <v>1111.233692</v>
          </cell>
          <cell r="MS171">
            <v>1003.095587</v>
          </cell>
          <cell r="MT171">
            <v>965.15107790000002</v>
          </cell>
          <cell r="NE171">
            <v>0.34049036999999999</v>
          </cell>
          <cell r="NF171">
            <v>0.35094328499999999</v>
          </cell>
          <cell r="NG171">
            <v>0.35726693999999998</v>
          </cell>
          <cell r="NH171">
            <v>0.35659722599999999</v>
          </cell>
          <cell r="NI171">
            <v>0.37599883299999998</v>
          </cell>
          <cell r="NJ171">
            <v>0.37739153800000003</v>
          </cell>
          <cell r="NK171">
            <v>0.37667719100000002</v>
          </cell>
          <cell r="NL171">
            <v>0.38685992200000002</v>
          </cell>
          <cell r="NM171">
            <v>0.39095833899999999</v>
          </cell>
          <cell r="NN171">
            <v>0.40574206699999998</v>
          </cell>
          <cell r="NO171">
            <v>0.411072995</v>
          </cell>
          <cell r="NP171">
            <v>0.42074883800000001</v>
          </cell>
          <cell r="NQ171">
            <v>0.42948380899999999</v>
          </cell>
          <cell r="NR171">
            <v>0.43422335000000001</v>
          </cell>
          <cell r="NS171">
            <v>0.44165399700000002</v>
          </cell>
          <cell r="NT171">
            <v>0.43769994299999998</v>
          </cell>
          <cell r="NU171">
            <v>0.44045782500000003</v>
          </cell>
          <cell r="NV171">
            <v>0.44124190000000002</v>
          </cell>
          <cell r="NW171">
            <v>0.44618662799999997</v>
          </cell>
          <cell r="NX171">
            <v>0.45087747</v>
          </cell>
          <cell r="NY171">
            <v>0.44466053</v>
          </cell>
          <cell r="NZ171">
            <v>0.44088891600000002</v>
          </cell>
          <cell r="OA171">
            <v>41.7819</v>
          </cell>
          <cell r="OB171">
            <v>44.436700000000002</v>
          </cell>
          <cell r="OC171">
            <v>44.697899999999997</v>
          </cell>
          <cell r="OD171">
            <v>45.181399999999996</v>
          </cell>
          <cell r="OE171">
            <v>45.365000000000002</v>
          </cell>
          <cell r="OF171">
            <v>45.688400000000001</v>
          </cell>
          <cell r="OG171">
            <v>45.969799999999999</v>
          </cell>
          <cell r="OH171">
            <v>46.231299999999997</v>
          </cell>
          <cell r="OI171">
            <v>46.202500000000001</v>
          </cell>
          <cell r="OJ171">
            <v>46.398699999999998</v>
          </cell>
          <cell r="OK171">
            <v>46.325200000000002</v>
          </cell>
          <cell r="OL171">
            <v>46.887999999999998</v>
          </cell>
          <cell r="OM171">
            <v>47.011600000000001</v>
          </cell>
          <cell r="ON171">
            <v>47.307200000000002</v>
          </cell>
          <cell r="OO171">
            <v>47.158299999999997</v>
          </cell>
          <cell r="OP171">
            <v>47.329700000000003</v>
          </cell>
          <cell r="OQ171">
            <v>47.082700000000003</v>
          </cell>
          <cell r="OR171">
            <v>47.521000000000001</v>
          </cell>
          <cell r="OS171">
            <v>47.787799999999997</v>
          </cell>
          <cell r="OT171">
            <v>48.045099999999998</v>
          </cell>
          <cell r="OU171">
            <v>48.387700000000002</v>
          </cell>
          <cell r="OV171">
            <v>48.759900000000002</v>
          </cell>
          <cell r="OW171">
            <v>49.255200000000002</v>
          </cell>
          <cell r="OX171">
            <v>49.4315</v>
          </cell>
          <cell r="OY171">
            <v>49.807899999999997</v>
          </cell>
          <cell r="OZ171">
            <v>50.090200000000003</v>
          </cell>
          <cell r="PA171">
            <v>50.8673</v>
          </cell>
          <cell r="PB171">
            <v>50.898499999999999</v>
          </cell>
          <cell r="PC171">
            <v>51.372199999999999</v>
          </cell>
          <cell r="PD171">
            <v>51.664099999999998</v>
          </cell>
          <cell r="PE171">
            <v>51.218000000000004</v>
          </cell>
          <cell r="PF171">
            <v>50.844900000000003</v>
          </cell>
          <cell r="PG171">
            <v>3.3425173099999999</v>
          </cell>
          <cell r="PH171">
            <v>3.557402599</v>
          </cell>
          <cell r="PI171">
            <v>3.7861025339999999</v>
          </cell>
          <cell r="PJ171">
            <v>4.0295052340000002</v>
          </cell>
          <cell r="PK171">
            <v>4.2885559200000003</v>
          </cell>
          <cell r="PL171">
            <v>4.5642605749999996</v>
          </cell>
          <cell r="PM171">
            <v>4.8576898570000004</v>
          </cell>
          <cell r="PN171">
            <v>5.4103198050000003</v>
          </cell>
          <cell r="PO171">
            <v>6.0350699419999998</v>
          </cell>
          <cell r="PP171">
            <v>6.1761748790000004</v>
          </cell>
          <cell r="PQ171">
            <v>6.3172798160000001</v>
          </cell>
          <cell r="PR171">
            <v>6.6077299119999999</v>
          </cell>
          <cell r="PS171">
            <v>6.8979601859999997</v>
          </cell>
          <cell r="PT171">
            <v>7.0319099429999996</v>
          </cell>
          <cell r="PU171">
            <v>7.1201701159999997</v>
          </cell>
          <cell r="PV171">
            <v>6.8736901279999998</v>
          </cell>
          <cell r="PW171">
            <v>7.1519201600000004</v>
          </cell>
          <cell r="PX171">
            <v>7.4301501910000001</v>
          </cell>
          <cell r="PY171">
            <v>7.7083802219999997</v>
          </cell>
          <cell r="PZ171">
            <v>8.2037496569999995</v>
          </cell>
          <cell r="QA171">
            <v>8.0985898970000001</v>
          </cell>
          <cell r="QB171">
            <v>8.757209778</v>
          </cell>
          <cell r="QC171">
            <v>8.9895798370000009</v>
          </cell>
          <cell r="QD171">
            <v>9.2219498949999998</v>
          </cell>
          <cell r="QE171">
            <v>9.4543199540000007</v>
          </cell>
          <cell r="QF171">
            <v>8.8085203169999993</v>
          </cell>
          <cell r="QG171">
            <v>8.9681288180000003</v>
          </cell>
          <cell r="QH171">
            <v>9.1306293909999994</v>
          </cell>
          <cell r="QI171">
            <v>9.2960744389999999</v>
          </cell>
          <cell r="QJ171">
            <v>9.4645173160000002</v>
          </cell>
          <cell r="QK171">
            <v>9.4645173160000002</v>
          </cell>
          <cell r="QL171">
            <v>9.4645173160000002</v>
          </cell>
          <cell r="QW171">
            <v>2.0717014439999999</v>
          </cell>
          <cell r="QX171">
            <v>2.1398835749999998</v>
          </cell>
          <cell r="QY171">
            <v>2.2080657069999998</v>
          </cell>
          <cell r="QZ171">
            <v>2.2762478380000002</v>
          </cell>
          <cell r="RA171">
            <v>2.3444299700000002</v>
          </cell>
          <cell r="RB171">
            <v>2.4134839530000001</v>
          </cell>
          <cell r="RC171">
            <v>2.482537937</v>
          </cell>
          <cell r="RD171">
            <v>2.551591921</v>
          </cell>
          <cell r="RE171">
            <v>2.6206459049999999</v>
          </cell>
          <cell r="RF171">
            <v>2.6896998879999998</v>
          </cell>
          <cell r="RG171">
            <v>2.7832872229999999</v>
          </cell>
          <cell r="RH171">
            <v>2.8768745569999998</v>
          </cell>
          <cell r="RI171">
            <v>2.9704618919999999</v>
          </cell>
          <cell r="RJ171">
            <v>3.0640492259999998</v>
          </cell>
          <cell r="RK171">
            <v>3.1576365609999999</v>
          </cell>
          <cell r="RL171">
            <v>3.2512238949999999</v>
          </cell>
          <cell r="RM171">
            <v>3.3538609589999999</v>
          </cell>
          <cell r="RN171">
            <v>3.4597381450000002</v>
          </cell>
          <cell r="RO171">
            <v>3.5689577419999998</v>
          </cell>
          <cell r="RP171">
            <v>3.681625264</v>
          </cell>
          <cell r="RQ171">
            <v>3.681625264</v>
          </cell>
          <cell r="RR171">
            <v>3.681625264</v>
          </cell>
          <cell r="RS171">
            <v>1228.2060750000001</v>
          </cell>
          <cell r="RT171">
            <v>1308.5013690000001</v>
          </cell>
          <cell r="RU171">
            <v>1374.9385500000001</v>
          </cell>
          <cell r="RV171">
            <v>1081.6557769999999</v>
          </cell>
          <cell r="RW171">
            <v>1187.798055</v>
          </cell>
          <cell r="RX171">
            <v>1169.2136410000001</v>
          </cell>
          <cell r="RY171">
            <v>1153.3345790000001</v>
          </cell>
          <cell r="RZ171">
            <v>1173.529452</v>
          </cell>
          <cell r="SA171">
            <v>1229.048366</v>
          </cell>
          <cell r="SB171">
            <v>1178.9300989999999</v>
          </cell>
          <cell r="SC171">
            <v>1113.131805</v>
          </cell>
          <cell r="SD171">
            <v>1197.773786</v>
          </cell>
          <cell r="SE171">
            <v>1226.9066310000001</v>
          </cell>
          <cell r="SF171">
            <v>1117.564613</v>
          </cell>
          <cell r="SG171">
            <v>1636.35121</v>
          </cell>
          <cell r="SH171">
            <v>1741.0042539999999</v>
          </cell>
          <cell r="SI171">
            <v>1583.8956720000001</v>
          </cell>
          <cell r="SJ171">
            <v>1724.350792</v>
          </cell>
          <cell r="SK171">
            <v>1671.1361260000001</v>
          </cell>
          <cell r="SL171">
            <v>1936.342042</v>
          </cell>
          <cell r="SM171">
            <v>2102.3624159999999</v>
          </cell>
          <cell r="SN171">
            <v>2055.64725</v>
          </cell>
          <cell r="SO171">
            <v>2172.2442259999998</v>
          </cell>
          <cell r="SP171">
            <v>2174.2750689999998</v>
          </cell>
          <cell r="SQ171">
            <v>2262.354855</v>
          </cell>
          <cell r="SR171">
            <v>2301.1613390000002</v>
          </cell>
          <cell r="SS171">
            <v>2118.508245</v>
          </cell>
          <cell r="ST171">
            <v>2008.371807</v>
          </cell>
          <cell r="SU171">
            <v>1992.01622</v>
          </cell>
          <cell r="SV171">
            <v>1996.0678499999999</v>
          </cell>
          <cell r="SW171">
            <v>1834.9780490000001</v>
          </cell>
          <cell r="SX171">
            <v>1760.0727999999999</v>
          </cell>
          <cell r="SY171">
            <v>0.218</v>
          </cell>
          <cell r="SZ171">
            <v>0.22500000000000001</v>
          </cell>
          <cell r="TA171">
            <v>0.23100000000000001</v>
          </cell>
          <cell r="TB171">
            <v>0.23499999999999999</v>
          </cell>
          <cell r="TC171">
            <v>0.24</v>
          </cell>
          <cell r="TD171">
            <v>0.24</v>
          </cell>
          <cell r="TE171">
            <v>0.24199999999999999</v>
          </cell>
          <cell r="TF171">
            <v>0.24399999999999999</v>
          </cell>
          <cell r="TG171">
            <v>0.248</v>
          </cell>
          <cell r="TH171">
            <v>0.254</v>
          </cell>
          <cell r="TI171">
            <v>0.252</v>
          </cell>
          <cell r="TJ171">
            <v>0.251</v>
          </cell>
          <cell r="TK171">
            <v>39.458397820000002</v>
          </cell>
          <cell r="TL171">
            <v>39.268231350000001</v>
          </cell>
          <cell r="TM171">
            <v>39.051776529999998</v>
          </cell>
          <cell r="TN171">
            <v>38.859120330000003</v>
          </cell>
          <cell r="TO171">
            <v>38.659366249999998</v>
          </cell>
          <cell r="TP171">
            <v>38.053047960000001</v>
          </cell>
          <cell r="TQ171">
            <v>37.835541550000002</v>
          </cell>
          <cell r="TR171">
            <v>37.623905960000002</v>
          </cell>
          <cell r="TS171">
            <v>37.399746720000003</v>
          </cell>
          <cell r="TT171">
            <v>36.535122209999997</v>
          </cell>
          <cell r="TU171">
            <v>36.232657410000002</v>
          </cell>
          <cell r="TV171">
            <v>35.997979780000001</v>
          </cell>
          <cell r="TW171">
            <v>39.779005519999998</v>
          </cell>
          <cell r="TX171">
            <v>39.516129030000002</v>
          </cell>
          <cell r="TY171">
            <v>39.370078739999997</v>
          </cell>
          <cell r="TZ171">
            <v>39.11917098</v>
          </cell>
          <cell r="UA171">
            <v>38.931297710000003</v>
          </cell>
          <cell r="UB171">
            <v>38.303341899999999</v>
          </cell>
          <cell r="UC171">
            <v>38.107416880000002</v>
          </cell>
          <cell r="UD171">
            <v>37.91348601</v>
          </cell>
          <cell r="UE171">
            <v>37.688442209999998</v>
          </cell>
          <cell r="UF171">
            <v>36.972704710000002</v>
          </cell>
          <cell r="UG171">
            <v>36.523929469999999</v>
          </cell>
          <cell r="UH171">
            <v>36.294416239999997</v>
          </cell>
          <cell r="UI171">
            <v>45.785213470000002</v>
          </cell>
          <cell r="UJ171">
            <v>45.214714049999998</v>
          </cell>
          <cell r="UK171">
            <v>44.565349580000003</v>
          </cell>
          <cell r="UL171">
            <v>43.987380979999998</v>
          </cell>
          <cell r="UM171">
            <v>43.388118740000003</v>
          </cell>
          <cell r="UN171">
            <v>42.809043879999997</v>
          </cell>
          <cell r="UO171">
            <v>42.156524660000002</v>
          </cell>
          <cell r="UP171">
            <v>41.521617890000002</v>
          </cell>
          <cell r="UQ171">
            <v>40.849140169999998</v>
          </cell>
          <cell r="UR171">
            <v>40.170276639999997</v>
          </cell>
          <cell r="US171">
            <v>39.262882230000002</v>
          </cell>
          <cell r="UT171">
            <v>38.558849330000001</v>
          </cell>
          <cell r="UU171">
            <v>41.861060000000002</v>
          </cell>
          <cell r="UV171">
            <v>41.861060000000002</v>
          </cell>
          <cell r="UW171">
            <v>41.861060000000002</v>
          </cell>
          <cell r="UX171">
            <v>41.861060000000002</v>
          </cell>
          <cell r="UY171">
            <v>41.861060000000002</v>
          </cell>
          <cell r="UZ171">
            <v>42.950099999999999</v>
          </cell>
          <cell r="VA171">
            <v>42.950099999999999</v>
          </cell>
          <cell r="VB171">
            <v>42.950099999999999</v>
          </cell>
          <cell r="VC171">
            <v>42.950099999999999</v>
          </cell>
          <cell r="VD171">
            <v>42.932899999999997</v>
          </cell>
          <cell r="VE171">
            <v>42.932899999999997</v>
          </cell>
          <cell r="VF171">
            <v>42.932899999999997</v>
          </cell>
          <cell r="VG171">
            <v>30.728919999999999</v>
          </cell>
          <cell r="VH171">
            <v>30.728919999999999</v>
          </cell>
          <cell r="VI171">
            <v>30.728919999999999</v>
          </cell>
          <cell r="VJ171">
            <v>30.728919999999999</v>
          </cell>
          <cell r="VK171">
            <v>30.728919999999999</v>
          </cell>
          <cell r="VL171">
            <v>28.4</v>
          </cell>
          <cell r="VM171">
            <v>28.4</v>
          </cell>
          <cell r="VN171">
            <v>28.4</v>
          </cell>
          <cell r="VO171">
            <v>28.4</v>
          </cell>
          <cell r="VP171">
            <v>26.502189999999999</v>
          </cell>
          <cell r="VQ171">
            <v>26.502189999999999</v>
          </cell>
          <cell r="VR171">
            <v>26.502189999999999</v>
          </cell>
          <cell r="VS171">
            <v>165</v>
          </cell>
          <cell r="WE171">
            <v>0.78500000000000003</v>
          </cell>
          <cell r="WF171">
            <v>0.78300000000000003</v>
          </cell>
          <cell r="WG171">
            <v>0.752</v>
          </cell>
          <cell r="WH171">
            <v>0.748</v>
          </cell>
          <cell r="WI171">
            <v>0.745</v>
          </cell>
          <cell r="WJ171">
            <v>0.74299999999999999</v>
          </cell>
          <cell r="WK171">
            <v>0.75</v>
          </cell>
          <cell r="WL171">
            <v>0.748</v>
          </cell>
          <cell r="WM171">
            <v>0.747</v>
          </cell>
          <cell r="WN171">
            <v>0.747</v>
          </cell>
          <cell r="WO171">
            <v>0.71</v>
          </cell>
          <cell r="WP171">
            <v>0.70299999999999996</v>
          </cell>
          <cell r="WQ171">
            <v>0.70099999999999996</v>
          </cell>
          <cell r="WR171">
            <v>0.69899999999999995</v>
          </cell>
          <cell r="WS171">
            <v>0.69699999999999995</v>
          </cell>
          <cell r="WT171">
            <v>0.69499999999999995</v>
          </cell>
          <cell r="WU171">
            <v>0.69899999999999995</v>
          </cell>
          <cell r="WV171">
            <v>0.69</v>
          </cell>
          <cell r="WW171">
            <v>0.69</v>
          </cell>
          <cell r="WX171">
            <v>0.68799999999999994</v>
          </cell>
          <cell r="WY171">
            <v>0.65200000000000002</v>
          </cell>
          <cell r="WZ171">
            <v>1340</v>
          </cell>
          <cell r="XA171">
            <v>1300</v>
          </cell>
          <cell r="XB171">
            <v>1340</v>
          </cell>
          <cell r="XC171">
            <v>1310</v>
          </cell>
          <cell r="XD171">
            <v>1330</v>
          </cell>
          <cell r="XE171">
            <v>1330</v>
          </cell>
          <cell r="XF171">
            <v>1320</v>
          </cell>
          <cell r="XG171">
            <v>1340</v>
          </cell>
          <cell r="XH171">
            <v>1350</v>
          </cell>
          <cell r="XI171">
            <v>1380</v>
          </cell>
          <cell r="XJ171">
            <v>1420</v>
          </cell>
          <cell r="XK171">
            <v>1410</v>
          </cell>
          <cell r="XL171">
            <v>1400</v>
          </cell>
          <cell r="XM171">
            <v>1370</v>
          </cell>
          <cell r="XN171">
            <v>1350</v>
          </cell>
          <cell r="XO171">
            <v>1330</v>
          </cell>
          <cell r="XP171">
            <v>1340</v>
          </cell>
          <cell r="XQ171">
            <v>1300</v>
          </cell>
          <cell r="XR171">
            <v>1310</v>
          </cell>
          <cell r="XS171">
            <v>1270</v>
          </cell>
          <cell r="XT171">
            <v>1240</v>
          </cell>
          <cell r="XU171">
            <v>1210</v>
          </cell>
          <cell r="XV171">
            <v>1190</v>
          </cell>
          <cell r="XW171">
            <v>1170</v>
          </cell>
          <cell r="XX171">
            <v>1170</v>
          </cell>
          <cell r="XY171">
            <v>1160</v>
          </cell>
          <cell r="XZ171">
            <v>1140</v>
          </cell>
          <cell r="YA171">
            <v>1140</v>
          </cell>
          <cell r="YB171">
            <v>1140</v>
          </cell>
          <cell r="YC171">
            <v>1140</v>
          </cell>
          <cell r="YD171">
            <v>1140</v>
          </cell>
          <cell r="YE171">
            <v>1140</v>
          </cell>
          <cell r="YF171">
            <v>210.37700000000001</v>
          </cell>
          <cell r="YG171">
            <v>202.93</v>
          </cell>
          <cell r="YH171">
            <v>205.45400000000001</v>
          </cell>
          <cell r="YI171">
            <v>204.88200000000001</v>
          </cell>
          <cell r="YJ171">
            <v>203.08</v>
          </cell>
          <cell r="YK171">
            <v>208.39099999999999</v>
          </cell>
          <cell r="YL171">
            <v>210.02699999999999</v>
          </cell>
          <cell r="YM171">
            <v>208.58799999999999</v>
          </cell>
          <cell r="YN171">
            <v>214.48599999999999</v>
          </cell>
          <cell r="YO171">
            <v>207.45599999999999</v>
          </cell>
          <cell r="YP171">
            <v>201.92</v>
          </cell>
          <cell r="YQ171">
            <v>205.38499999999999</v>
          </cell>
          <cell r="YR171">
            <v>200.19499999999999</v>
          </cell>
          <cell r="YS171">
            <v>195.72499999999999</v>
          </cell>
          <cell r="YT171">
            <v>195.84299999999999</v>
          </cell>
          <cell r="YU171">
            <v>190.65199999999999</v>
          </cell>
          <cell r="YV171">
            <v>186.79599999999999</v>
          </cell>
          <cell r="YW171">
            <v>187.06299999999999</v>
          </cell>
          <cell r="YX171">
            <v>184.85599999999999</v>
          </cell>
          <cell r="YY171">
            <v>183.77699999999999</v>
          </cell>
          <cell r="YZ171">
            <v>185.26599999999999</v>
          </cell>
          <cell r="ZA171">
            <v>182.405</v>
          </cell>
          <cell r="ZB171">
            <v>178.36799999999999</v>
          </cell>
          <cell r="ZC171">
            <v>173.20599999999999</v>
          </cell>
          <cell r="ZD171">
            <v>166.99299999999999</v>
          </cell>
          <cell r="ZE171">
            <v>161.833</v>
          </cell>
          <cell r="ZF171">
            <v>154.982</v>
          </cell>
          <cell r="ZG171">
            <v>148.49700000000001</v>
          </cell>
          <cell r="ZH171">
            <v>144.65799999999999</v>
          </cell>
          <cell r="ZI171">
            <v>143.44800000000001</v>
          </cell>
          <cell r="ZJ171">
            <v>141.33799999999999</v>
          </cell>
          <cell r="ZK171">
            <v>138.30600000000001</v>
          </cell>
          <cell r="ZW171">
            <v>2.2085747910000002</v>
          </cell>
          <cell r="ZX171">
            <v>2.319020246</v>
          </cell>
          <cell r="ZY171">
            <v>2.4294657009999998</v>
          </cell>
          <cell r="ZZ171">
            <v>2.5399111570000001</v>
          </cell>
          <cell r="AAA171">
            <v>2.8595809029999999</v>
          </cell>
          <cell r="AAB171">
            <v>3.1792506490000001</v>
          </cell>
          <cell r="AAC171">
            <v>3.4989203949999998</v>
          </cell>
          <cell r="AAD171">
            <v>3.818590141</v>
          </cell>
          <cell r="AAE171">
            <v>4.1382598880000003</v>
          </cell>
          <cell r="AAF171">
            <v>4.4579296340000001</v>
          </cell>
          <cell r="AAG171">
            <v>4.7775993799999998</v>
          </cell>
          <cell r="AAH171">
            <v>5.0972691259999996</v>
          </cell>
          <cell r="AAI171">
            <v>5.4169388730000003</v>
          </cell>
          <cell r="AAJ171">
            <v>5.7366086190000001</v>
          </cell>
          <cell r="AAK171">
            <v>6.0562783649999998</v>
          </cell>
          <cell r="AAL171">
            <v>6.4391195420000003</v>
          </cell>
          <cell r="AAM171">
            <v>6.8461616149999998</v>
          </cell>
          <cell r="AAN171">
            <v>7.2789344180000004</v>
          </cell>
          <cell r="AAO171">
            <v>7.7390644929999999</v>
          </cell>
          <cell r="AAP171">
            <v>7.7390644929999999</v>
          </cell>
          <cell r="AAQ171">
            <v>7.7390644929999999</v>
          </cell>
          <cell r="ABC171">
            <v>11.578533370000001</v>
          </cell>
          <cell r="ABD171">
            <v>11.884486109999999</v>
          </cell>
          <cell r="ABE171">
            <v>12.19043885</v>
          </cell>
          <cell r="ABF171">
            <v>12.49639159</v>
          </cell>
          <cell r="ABG171">
            <v>13.24858536</v>
          </cell>
          <cell r="ABH171">
            <v>14.00077913</v>
          </cell>
          <cell r="ABI171">
            <v>14.75297291</v>
          </cell>
          <cell r="ABJ171">
            <v>15.50516668</v>
          </cell>
          <cell r="ABK171">
            <v>16.257360460000001</v>
          </cell>
          <cell r="ABL171">
            <v>17.009554229999999</v>
          </cell>
          <cell r="ABM171">
            <v>17.761748010000002</v>
          </cell>
          <cell r="ABN171">
            <v>18.51394178</v>
          </cell>
          <cell r="ABO171">
            <v>19.266135559999999</v>
          </cell>
          <cell r="ABP171">
            <v>20.01832933</v>
          </cell>
          <cell r="ABQ171">
            <v>20.770523109999999</v>
          </cell>
          <cell r="ABR171">
            <v>21.617200069999999</v>
          </cell>
          <cell r="ABS171">
            <v>22.49839046</v>
          </cell>
          <cell r="ABT171">
            <v>23.415501150000001</v>
          </cell>
          <cell r="ABU171">
            <v>24.369996390000001</v>
          </cell>
          <cell r="ABV171">
            <v>24.369996390000001</v>
          </cell>
          <cell r="ABW171">
            <v>24.369996390000001</v>
          </cell>
          <cell r="ABX171">
            <v>2.4</v>
          </cell>
          <cell r="ABY171">
            <v>2.4</v>
          </cell>
          <cell r="ABZ171">
            <v>2.4</v>
          </cell>
          <cell r="ACA171">
            <v>2.4</v>
          </cell>
          <cell r="ACB171">
            <v>2.4</v>
          </cell>
          <cell r="ACC171">
            <v>2.4</v>
          </cell>
          <cell r="ACD171">
            <v>2.4</v>
          </cell>
          <cell r="ACE171">
            <v>2.4</v>
          </cell>
          <cell r="ACF171">
            <v>2.4</v>
          </cell>
          <cell r="ACG171">
            <v>2.4</v>
          </cell>
          <cell r="ACH171">
            <v>2.4</v>
          </cell>
          <cell r="ACI171">
            <v>2.4</v>
          </cell>
          <cell r="ACJ171">
            <v>2.4</v>
          </cell>
          <cell r="ACK171">
            <v>5.8064516130000001</v>
          </cell>
          <cell r="ACL171">
            <v>6.451612903</v>
          </cell>
          <cell r="ACM171">
            <v>6.451612903</v>
          </cell>
          <cell r="ACN171">
            <v>6.451612903</v>
          </cell>
          <cell r="ACO171">
            <v>5.1612903230000002</v>
          </cell>
          <cell r="ACP171">
            <v>5.1612903230000002</v>
          </cell>
          <cell r="ACQ171">
            <v>5.1612903230000002</v>
          </cell>
          <cell r="ACR171">
            <v>5.1612903230000002</v>
          </cell>
          <cell r="ACS171">
            <v>12.76595745</v>
          </cell>
          <cell r="ACT171">
            <v>14.893617020000001</v>
          </cell>
          <cell r="ACU171">
            <v>14.893617020000001</v>
          </cell>
          <cell r="ACV171">
            <v>14.893617020000001</v>
          </cell>
          <cell r="ACW171">
            <v>14.893617020000001</v>
          </cell>
          <cell r="ACX171">
            <v>14.893617020000001</v>
          </cell>
          <cell r="ACY171">
            <v>12.76595745</v>
          </cell>
          <cell r="ACZ171">
            <v>15.254237290000001</v>
          </cell>
          <cell r="ADA171">
            <v>14.88095238</v>
          </cell>
          <cell r="ADB171">
            <v>15.43209877</v>
          </cell>
          <cell r="ADC171">
            <v>32.258064519999998</v>
          </cell>
          <cell r="ADD171">
            <v>97.6</v>
          </cell>
          <cell r="ADE171">
            <v>97.6</v>
          </cell>
          <cell r="ADF171">
            <v>97.6</v>
          </cell>
          <cell r="ADG171">
            <v>97.6</v>
          </cell>
          <cell r="ADH171">
            <v>97.6</v>
          </cell>
          <cell r="ADI171">
            <v>97.6</v>
          </cell>
          <cell r="ADJ171">
            <v>97.6</v>
          </cell>
          <cell r="ADK171">
            <v>97.6</v>
          </cell>
          <cell r="ADL171">
            <v>97.6</v>
          </cell>
          <cell r="ADM171">
            <v>97.6</v>
          </cell>
          <cell r="ADN171">
            <v>97.6</v>
          </cell>
          <cell r="ADO171">
            <v>97.6</v>
          </cell>
          <cell r="ADP171">
            <v>97.6</v>
          </cell>
          <cell r="ADQ171">
            <v>94.193548390000004</v>
          </cell>
          <cell r="ADR171">
            <v>93.548387099999999</v>
          </cell>
          <cell r="ADS171">
            <v>93.548387099999999</v>
          </cell>
          <cell r="ADT171">
            <v>93.548387099999999</v>
          </cell>
          <cell r="ADU171">
            <v>94.838709679999994</v>
          </cell>
          <cell r="ADV171">
            <v>94.838709679999994</v>
          </cell>
          <cell r="ADW171">
            <v>94.838709679999994</v>
          </cell>
          <cell r="ADX171">
            <v>94.838709679999994</v>
          </cell>
          <cell r="ADY171">
            <v>87.234042549999998</v>
          </cell>
          <cell r="ADZ171">
            <v>85.106382980000006</v>
          </cell>
          <cell r="AEA171">
            <v>85.106382980000006</v>
          </cell>
          <cell r="AEB171">
            <v>85.106382980000006</v>
          </cell>
          <cell r="AEC171">
            <v>85.106382980000006</v>
          </cell>
          <cell r="AED171">
            <v>85.106382980000006</v>
          </cell>
          <cell r="AEE171">
            <v>87.234042549999998</v>
          </cell>
          <cell r="AEF171">
            <v>84.745762709999994</v>
          </cell>
          <cell r="AEG171">
            <v>85.119047620000003</v>
          </cell>
          <cell r="AEH171">
            <v>84.567901230000004</v>
          </cell>
          <cell r="AEI171">
            <v>67.741935479999995</v>
          </cell>
          <cell r="AEJ171">
            <v>64.561999999999998</v>
          </cell>
          <cell r="AEK171">
            <v>64.48</v>
          </cell>
          <cell r="AEL171">
            <v>64.415000000000006</v>
          </cell>
          <cell r="AEM171">
            <v>64.364999999999995</v>
          </cell>
          <cell r="AEN171">
            <v>63.77</v>
          </cell>
          <cell r="AEO171">
            <v>63.17</v>
          </cell>
          <cell r="AEP171">
            <v>62.566000000000003</v>
          </cell>
          <cell r="AEQ171">
            <v>61.957000000000001</v>
          </cell>
          <cell r="AER171">
            <v>61.344000000000001</v>
          </cell>
          <cell r="AES171">
            <v>60.726999999999997</v>
          </cell>
          <cell r="AET171">
            <v>60.104999999999997</v>
          </cell>
          <cell r="AEU171">
            <v>59.481000000000002</v>
          </cell>
          <cell r="AEV171">
            <v>58.851999999999997</v>
          </cell>
          <cell r="AEW171">
            <v>58.219000000000001</v>
          </cell>
          <cell r="AEX171">
            <v>57.582000000000001</v>
          </cell>
          <cell r="AEY171">
            <v>56.942999999999998</v>
          </cell>
          <cell r="AEZ171">
            <v>56.301000000000002</v>
          </cell>
          <cell r="AFA171">
            <v>55.655999999999999</v>
          </cell>
          <cell r="AFB171">
            <v>55.01</v>
          </cell>
          <cell r="AFC171">
            <v>54.36</v>
          </cell>
          <cell r="AFD171">
            <v>53.707999999999998</v>
          </cell>
          <cell r="AFE171">
            <v>53.057000000000002</v>
          </cell>
          <cell r="AFF171">
            <v>52.402999999999999</v>
          </cell>
          <cell r="AFG171">
            <v>51.747999999999998</v>
          </cell>
          <cell r="AFH171">
            <v>51.091000000000001</v>
          </cell>
          <cell r="AFI171">
            <v>50.433</v>
          </cell>
          <cell r="AFJ171">
            <v>49.777000000000001</v>
          </cell>
          <cell r="AFK171">
            <v>49.12</v>
          </cell>
          <cell r="AFL171">
            <v>48.462000000000003</v>
          </cell>
          <cell r="AFM171">
            <v>48.548999999999999</v>
          </cell>
          <cell r="AFN171">
            <v>46.442999999999998</v>
          </cell>
          <cell r="AFO171">
            <v>46.914000000000001</v>
          </cell>
          <cell r="AFP171">
            <v>80.022000000000006</v>
          </cell>
          <cell r="AFQ171">
            <v>80.242000000000004</v>
          </cell>
          <cell r="AFR171">
            <v>80.409000000000006</v>
          </cell>
          <cell r="AFS171">
            <v>80.534000000000006</v>
          </cell>
          <cell r="AFT171">
            <v>80.224999999999994</v>
          </cell>
          <cell r="AFU171">
            <v>79.912999999999997</v>
          </cell>
          <cell r="AFV171">
            <v>79.596000000000004</v>
          </cell>
          <cell r="AFW171">
            <v>79.275999999999996</v>
          </cell>
          <cell r="AFX171">
            <v>78.950999999999993</v>
          </cell>
          <cell r="AFY171">
            <v>78.620999999999995</v>
          </cell>
          <cell r="AFZ171">
            <v>78.287000000000006</v>
          </cell>
          <cell r="AGA171">
            <v>77.948999999999998</v>
          </cell>
          <cell r="AGB171">
            <v>77.605999999999995</v>
          </cell>
          <cell r="AGC171">
            <v>77.257000000000005</v>
          </cell>
          <cell r="AGD171">
            <v>76.903999999999996</v>
          </cell>
          <cell r="AGE171">
            <v>76.546999999999997</v>
          </cell>
          <cell r="AGF171">
            <v>76.185000000000002</v>
          </cell>
          <cell r="AGG171">
            <v>75.819000000000003</v>
          </cell>
          <cell r="AGH171">
            <v>75.448999999999998</v>
          </cell>
          <cell r="AGI171">
            <v>75.073999999999998</v>
          </cell>
          <cell r="AGJ171">
            <v>74.694000000000003</v>
          </cell>
          <cell r="AGK171">
            <v>74.313000000000002</v>
          </cell>
          <cell r="AGL171">
            <v>73.926000000000002</v>
          </cell>
          <cell r="AGM171">
            <v>73.534000000000006</v>
          </cell>
          <cell r="AGN171">
            <v>73.138000000000005</v>
          </cell>
          <cell r="AGO171">
            <v>72.738</v>
          </cell>
          <cell r="AGP171">
            <v>72.334999999999994</v>
          </cell>
          <cell r="AGQ171">
            <v>71.929000000000002</v>
          </cell>
          <cell r="AGR171">
            <v>71.518000000000001</v>
          </cell>
          <cell r="AGS171">
            <v>71.283000000000001</v>
          </cell>
          <cell r="AGT171">
            <v>69.436999999999998</v>
          </cell>
          <cell r="AGU171">
            <v>69.927000000000007</v>
          </cell>
          <cell r="AGV171">
            <v>1</v>
          </cell>
          <cell r="AHG171">
            <v>0.28199999999999997</v>
          </cell>
          <cell r="AHH171">
            <v>0.29199999999999998</v>
          </cell>
          <cell r="AHI171">
            <v>0.29699999999999999</v>
          </cell>
          <cell r="AHJ171">
            <v>0.29599999999999999</v>
          </cell>
          <cell r="AHK171">
            <v>0.315</v>
          </cell>
          <cell r="AHL171">
            <v>0.318</v>
          </cell>
          <cell r="AHM171">
            <v>0.317</v>
          </cell>
          <cell r="AHN171">
            <v>0.32700000000000001</v>
          </cell>
          <cell r="AHO171">
            <v>0.33</v>
          </cell>
          <cell r="AHP171">
            <v>0.34300000000000003</v>
          </cell>
          <cell r="AHQ171">
            <v>0.35</v>
          </cell>
          <cell r="AHR171">
            <v>0.36</v>
          </cell>
          <cell r="AHS171">
            <v>0.36799999999999999</v>
          </cell>
          <cell r="AHT171">
            <v>0.373</v>
          </cell>
          <cell r="AHU171">
            <v>0.379</v>
          </cell>
          <cell r="AHV171">
            <v>0.374</v>
          </cell>
          <cell r="AHW171">
            <v>0.376</v>
          </cell>
          <cell r="AHX171">
            <v>0.377</v>
          </cell>
          <cell r="AHY171">
            <v>0.38300000000000001</v>
          </cell>
          <cell r="AHZ171">
            <v>0.38700000000000001</v>
          </cell>
          <cell r="AIA171">
            <v>0.38200000000000001</v>
          </cell>
          <cell r="AIB171">
            <v>0.379</v>
          </cell>
          <cell r="AIM171">
            <v>3.0927835049999999</v>
          </cell>
          <cell r="AIN171">
            <v>2.9900332230000002</v>
          </cell>
          <cell r="AIO171">
            <v>3.25732899</v>
          </cell>
          <cell r="AIP171">
            <v>3.5830618890000001</v>
          </cell>
          <cell r="AIQ171">
            <v>3.076923077</v>
          </cell>
          <cell r="AIR171">
            <v>2.7522935780000002</v>
          </cell>
          <cell r="AIS171">
            <v>3.0581039759999999</v>
          </cell>
          <cell r="AIT171">
            <v>2.9673590500000002</v>
          </cell>
          <cell r="AIU171">
            <v>3.225806452</v>
          </cell>
          <cell r="AIV171">
            <v>3.3802816899999999</v>
          </cell>
          <cell r="AIW171">
            <v>3.3149171270000002</v>
          </cell>
          <cell r="AIX171">
            <v>3.225806452</v>
          </cell>
          <cell r="AIY171">
            <v>3.4120734910000001</v>
          </cell>
          <cell r="AIZ171">
            <v>3.3678756480000001</v>
          </cell>
          <cell r="AJA171">
            <v>3.5623409669999999</v>
          </cell>
          <cell r="AJB171">
            <v>3.856041131</v>
          </cell>
          <cell r="AJC171">
            <v>3.8363171359999999</v>
          </cell>
          <cell r="AJD171">
            <v>4.0712468189999997</v>
          </cell>
          <cell r="AJE171">
            <v>3.7688442210000002</v>
          </cell>
          <cell r="AJF171">
            <v>3.9702233250000001</v>
          </cell>
          <cell r="AJG171">
            <v>3.778337531</v>
          </cell>
          <cell r="AJH171">
            <v>3.8071065989999999</v>
          </cell>
          <cell r="AJI171">
            <v>6.3285938999999999E-2</v>
          </cell>
          <cell r="AJJ171">
            <v>6.2484175000000003E-2</v>
          </cell>
          <cell r="AJK171">
            <v>6.3979254999999999E-2</v>
          </cell>
          <cell r="AJL171">
            <v>6.1402314E-2</v>
          </cell>
          <cell r="AJM171">
            <v>5.9975936000000001E-2</v>
          </cell>
          <cell r="AJN171">
            <v>6.0107173E-2</v>
          </cell>
          <cell r="AJO171">
            <v>6.0132603E-2</v>
          </cell>
          <cell r="AJP171">
            <v>6.0061361000000001E-2</v>
          </cell>
          <cell r="AJQ171">
            <v>5.9415334E-2</v>
          </cell>
          <cell r="AJR171">
            <v>5.9144206999999997E-2</v>
          </cell>
          <cell r="AJS171">
            <v>5.8320987999999997E-2</v>
          </cell>
          <cell r="AJT171">
            <v>5.7843632999999998E-2</v>
          </cell>
          <cell r="AJU171">
            <v>5.6468216000000002E-2</v>
          </cell>
          <cell r="AJV171">
            <v>7.9346774999999994E-2</v>
          </cell>
          <cell r="AJW171">
            <v>7.6782526000000004E-2</v>
          </cell>
          <cell r="AJX171">
            <v>7.5845086000000006E-2</v>
          </cell>
          <cell r="AJY171">
            <v>7.5682376999999995E-2</v>
          </cell>
          <cell r="AJZ171">
            <v>7.8915521000000002E-2</v>
          </cell>
          <cell r="AKA171">
            <v>8.2888425000000002E-2</v>
          </cell>
          <cell r="AKB171">
            <v>8.1456577000000002E-2</v>
          </cell>
          <cell r="AKC171">
            <v>8.3383421999999999E-2</v>
          </cell>
          <cell r="AKD171">
            <v>9.0470099999999998E-2</v>
          </cell>
          <cell r="AKE171">
            <v>4.8035355000000002E-2</v>
          </cell>
          <cell r="AKF171">
            <v>4.9642852000000001E-2</v>
          </cell>
          <cell r="AKG171">
            <v>7.2443020999999996E-2</v>
          </cell>
          <cell r="AKH171">
            <v>4.9373625999999997E-2</v>
          </cell>
          <cell r="AKI171">
            <v>6.9559377000000006E-2</v>
          </cell>
          <cell r="AKJ171">
            <v>6.8982954999999999E-2</v>
          </cell>
          <cell r="AKK171">
            <v>6.7471138999999999E-2</v>
          </cell>
          <cell r="AKL171">
            <v>6.3046830999999998E-2</v>
          </cell>
          <cell r="AKM171">
            <v>5.5540457000000001E-2</v>
          </cell>
          <cell r="AKN171">
            <v>5.5540457000000001E-2</v>
          </cell>
          <cell r="AKO171">
            <v>4.26</v>
          </cell>
          <cell r="AKP171">
            <v>5.41</v>
          </cell>
          <cell r="AKQ171">
            <v>5.73</v>
          </cell>
          <cell r="AKR171">
            <v>5.71</v>
          </cell>
          <cell r="AKS171">
            <v>5.51</v>
          </cell>
          <cell r="AKT171">
            <v>5.74</v>
          </cell>
          <cell r="AKU171">
            <v>5.71</v>
          </cell>
          <cell r="AKV171">
            <v>5.8</v>
          </cell>
          <cell r="AKW171">
            <v>5.93</v>
          </cell>
          <cell r="AKX171">
            <v>6</v>
          </cell>
          <cell r="AKY171">
            <v>6.27</v>
          </cell>
          <cell r="AKZ171">
            <v>6.39</v>
          </cell>
          <cell r="ALA171">
            <v>7.25</v>
          </cell>
          <cell r="ALB171">
            <v>7.41</v>
          </cell>
          <cell r="ALC171">
            <v>6.72</v>
          </cell>
          <cell r="ALD171">
            <v>6.07</v>
          </cell>
          <cell r="ALE171">
            <v>6.17</v>
          </cell>
          <cell r="ALF171">
            <v>6.3</v>
          </cell>
          <cell r="ALG171">
            <v>6.5</v>
          </cell>
          <cell r="ALH171">
            <v>6.85</v>
          </cell>
          <cell r="ALI171">
            <v>7</v>
          </cell>
          <cell r="ALJ171">
            <v>6.82</v>
          </cell>
          <cell r="ALK171">
            <v>7.12</v>
          </cell>
          <cell r="ALL171">
            <v>7.14</v>
          </cell>
          <cell r="ALM171">
            <v>7.51</v>
          </cell>
          <cell r="ALN171">
            <v>8.02</v>
          </cell>
          <cell r="ALO171">
            <v>8.32</v>
          </cell>
          <cell r="ALP171">
            <v>8.41</v>
          </cell>
          <cell r="ALQ171">
            <v>8.16</v>
          </cell>
          <cell r="ALR171">
            <v>8.26</v>
          </cell>
          <cell r="ALS171">
            <v>8.26</v>
          </cell>
          <cell r="ALT171">
            <v>8.26</v>
          </cell>
        </row>
        <row r="172">
          <cell r="A172" t="str">
            <v>Togo</v>
          </cell>
          <cell r="B172" t="str">
            <v>TGO</v>
          </cell>
          <cell r="C172" t="str">
            <v>Low</v>
          </cell>
          <cell r="D172" t="str">
            <v>SSA</v>
          </cell>
          <cell r="E172">
            <v>162</v>
          </cell>
          <cell r="F172">
            <v>0.41</v>
          </cell>
          <cell r="G172">
            <v>0.41399999999999998</v>
          </cell>
          <cell r="H172">
            <v>0.40600000000000003</v>
          </cell>
          <cell r="I172">
            <v>0.39800000000000002</v>
          </cell>
          <cell r="J172">
            <v>0.40400000000000003</v>
          </cell>
          <cell r="K172">
            <v>0.41899999999999998</v>
          </cell>
          <cell r="L172">
            <v>0.42899999999999999</v>
          </cell>
          <cell r="M172">
            <v>0.438</v>
          </cell>
          <cell r="N172">
            <v>0.439</v>
          </cell>
          <cell r="O172">
            <v>0.443</v>
          </cell>
          <cell r="P172">
            <v>0.44600000000000001</v>
          </cell>
          <cell r="Q172">
            <v>0.44900000000000001</v>
          </cell>
          <cell r="R172">
            <v>0.45400000000000001</v>
          </cell>
          <cell r="S172">
            <v>0.46</v>
          </cell>
          <cell r="T172">
            <v>0.45900000000000002</v>
          </cell>
          <cell r="U172">
            <v>0.45800000000000002</v>
          </cell>
          <cell r="V172">
            <v>0.46400000000000002</v>
          </cell>
          <cell r="W172">
            <v>0.45700000000000002</v>
          </cell>
          <cell r="X172">
            <v>0.46400000000000002</v>
          </cell>
          <cell r="Y172">
            <v>0.47199999999999998</v>
          </cell>
          <cell r="Z172">
            <v>0.47699999999999998</v>
          </cell>
          <cell r="AA172">
            <v>0.48699999999999999</v>
          </cell>
          <cell r="AB172">
            <v>0.49099999999999999</v>
          </cell>
          <cell r="AC172">
            <v>0.499</v>
          </cell>
          <cell r="AD172">
            <v>0.505</v>
          </cell>
          <cell r="AE172">
            <v>0.51400000000000001</v>
          </cell>
          <cell r="AF172">
            <v>0.51800000000000002</v>
          </cell>
          <cell r="AG172">
            <v>0.52400000000000002</v>
          </cell>
          <cell r="AH172">
            <v>0.52800000000000002</v>
          </cell>
          <cell r="AI172">
            <v>0.53500000000000003</v>
          </cell>
          <cell r="AJ172">
            <v>0.53500000000000003</v>
          </cell>
          <cell r="AK172">
            <v>0.53900000000000003</v>
          </cell>
          <cell r="AL172">
            <v>54.369700000000002</v>
          </cell>
          <cell r="AM172">
            <v>54.2682</v>
          </cell>
          <cell r="AN172">
            <v>54.299199999999999</v>
          </cell>
          <cell r="AO172">
            <v>54.195300000000003</v>
          </cell>
          <cell r="AP172">
            <v>54.0366</v>
          </cell>
          <cell r="AQ172">
            <v>54.0366</v>
          </cell>
          <cell r="AR172">
            <v>54.098100000000002</v>
          </cell>
          <cell r="AS172">
            <v>54.1922</v>
          </cell>
          <cell r="AT172">
            <v>54.199399999999997</v>
          </cell>
          <cell r="AU172">
            <v>54.5381</v>
          </cell>
          <cell r="AV172">
            <v>54.741999999999997</v>
          </cell>
          <cell r="AW172">
            <v>54.859699999999997</v>
          </cell>
          <cell r="AX172">
            <v>55.311199999999999</v>
          </cell>
          <cell r="AY172">
            <v>55.639200000000002</v>
          </cell>
          <cell r="AZ172">
            <v>55.569499999999998</v>
          </cell>
          <cell r="BA172">
            <v>55.961799999999997</v>
          </cell>
          <cell r="BB172">
            <v>56.221899999999998</v>
          </cell>
          <cell r="BC172">
            <v>56.510599999999997</v>
          </cell>
          <cell r="BD172">
            <v>56.694800000000001</v>
          </cell>
          <cell r="BE172">
            <v>57.010599999999997</v>
          </cell>
          <cell r="BF172">
            <v>57.304200000000002</v>
          </cell>
          <cell r="BG172">
            <v>57.924599999999998</v>
          </cell>
          <cell r="BH172">
            <v>58.073</v>
          </cell>
          <cell r="BI172">
            <v>58.684100000000001</v>
          </cell>
          <cell r="BJ172">
            <v>58.853400000000001</v>
          </cell>
          <cell r="BK172">
            <v>59.395800000000001</v>
          </cell>
          <cell r="BL172">
            <v>59.5501</v>
          </cell>
          <cell r="BM172">
            <v>60.154400000000003</v>
          </cell>
          <cell r="BN172">
            <v>60.244</v>
          </cell>
          <cell r="BO172">
            <v>60.9011</v>
          </cell>
          <cell r="BP172">
            <v>61.034999999999997</v>
          </cell>
          <cell r="BQ172">
            <v>61.619399999999999</v>
          </cell>
          <cell r="BR172">
            <v>7.4926500320000002</v>
          </cell>
          <cell r="BS172">
            <v>7.8658900259999998</v>
          </cell>
          <cell r="BT172">
            <v>7.3303599359999998</v>
          </cell>
          <cell r="BU172">
            <v>7.36823988</v>
          </cell>
          <cell r="BV172">
            <v>7.406119823</v>
          </cell>
          <cell r="BW172">
            <v>8.2565498349999995</v>
          </cell>
          <cell r="BX172">
            <v>8.7001304630000007</v>
          </cell>
          <cell r="BY172">
            <v>8.9172677989999993</v>
          </cell>
          <cell r="BZ172">
            <v>9.1344051359999998</v>
          </cell>
          <cell r="CA172">
            <v>9.3515424730000003</v>
          </cell>
          <cell r="CB172">
            <v>9.5686798100000008</v>
          </cell>
          <cell r="CC172">
            <v>9.9103899000000002</v>
          </cell>
          <cell r="CD172">
            <v>10.051455020000001</v>
          </cell>
          <cell r="CE172">
            <v>10.192520139999999</v>
          </cell>
          <cell r="CF172">
            <v>10.309120180000001</v>
          </cell>
          <cell r="CG172">
            <v>10.38064003</v>
          </cell>
          <cell r="CH172">
            <v>10.791850090000001</v>
          </cell>
          <cell r="CI172">
            <v>10.2396698</v>
          </cell>
          <cell r="CJ172">
            <v>10.68993974</v>
          </cell>
          <cell r="CK172">
            <v>11.140209670000001</v>
          </cell>
          <cell r="CL172">
            <v>11.590479609999999</v>
          </cell>
          <cell r="CM172">
            <v>12.040749549999999</v>
          </cell>
          <cell r="CN172">
            <v>12.153559680000001</v>
          </cell>
          <cell r="CO172">
            <v>12.26636982</v>
          </cell>
          <cell r="CP172">
            <v>12.379179949999999</v>
          </cell>
          <cell r="CQ172">
            <v>12.49199009</v>
          </cell>
          <cell r="CR172">
            <v>12.60480022</v>
          </cell>
          <cell r="CS172">
            <v>12.71761036</v>
          </cell>
          <cell r="CT172">
            <v>12.833523830000001</v>
          </cell>
          <cell r="CU172">
            <v>12.95049378</v>
          </cell>
          <cell r="CV172">
            <v>12.95049378</v>
          </cell>
          <cell r="CW172">
            <v>12.95049378</v>
          </cell>
          <cell r="CX172">
            <v>2.784321136</v>
          </cell>
          <cell r="CY172">
            <v>2.8848919319999999</v>
          </cell>
          <cell r="CZ172">
            <v>2.985462729</v>
          </cell>
          <cell r="DA172">
            <v>3.086033526</v>
          </cell>
          <cell r="DB172">
            <v>3.1866043230000001</v>
          </cell>
          <cell r="DC172">
            <v>3.2871751200000001</v>
          </cell>
          <cell r="DD172">
            <v>3.3709841169999999</v>
          </cell>
          <cell r="DE172">
            <v>3.4547931150000002</v>
          </cell>
          <cell r="DF172">
            <v>3.538602112</v>
          </cell>
          <cell r="DG172">
            <v>3.6224111090000002</v>
          </cell>
          <cell r="DH172">
            <v>3.706220107</v>
          </cell>
          <cell r="DI172">
            <v>3.7527806610000001</v>
          </cell>
          <cell r="DJ172">
            <v>3.7993412150000001</v>
          </cell>
          <cell r="DK172">
            <v>3.8459017690000001</v>
          </cell>
          <cell r="DL172">
            <v>3.8924623230000002</v>
          </cell>
          <cell r="DM172">
            <v>3.9390228770000002</v>
          </cell>
          <cell r="DN172">
            <v>3.9576470989999999</v>
          </cell>
          <cell r="DO172">
            <v>3.976271321</v>
          </cell>
          <cell r="DP172">
            <v>3.9948955420000001</v>
          </cell>
          <cell r="DQ172">
            <v>4.0135197639999998</v>
          </cell>
          <cell r="DR172">
            <v>3.828319907</v>
          </cell>
          <cell r="DS172">
            <v>3.6431200499999998</v>
          </cell>
          <cell r="DT172">
            <v>3.8599347540000002</v>
          </cell>
          <cell r="DU172">
            <v>4.076749457</v>
          </cell>
          <cell r="DV172">
            <v>4.2935641599999999</v>
          </cell>
          <cell r="DW172">
            <v>4.5103788629999997</v>
          </cell>
          <cell r="DX172">
            <v>4.6369859890000003</v>
          </cell>
          <cell r="DY172">
            <v>4.7635931149999999</v>
          </cell>
          <cell r="DZ172">
            <v>4.8902002409999996</v>
          </cell>
          <cell r="EA172">
            <v>5.0168073670000002</v>
          </cell>
          <cell r="EB172">
            <v>5.0168073670000002</v>
          </cell>
          <cell r="EC172">
            <v>5.0168073670000002</v>
          </cell>
          <cell r="ED172">
            <v>1751.791508</v>
          </cell>
          <cell r="EE172">
            <v>1699.8004530000001</v>
          </cell>
          <cell r="EF172">
            <v>1602.2414610000001</v>
          </cell>
          <cell r="EG172">
            <v>1328.8837559999999</v>
          </cell>
          <cell r="EH172">
            <v>1449.7116430000001</v>
          </cell>
          <cell r="EI172">
            <v>1551.64435</v>
          </cell>
          <cell r="EJ172">
            <v>1664.468392</v>
          </cell>
          <cell r="EK172">
            <v>1847.826779</v>
          </cell>
          <cell r="EL172">
            <v>1751.716825</v>
          </cell>
          <cell r="EM172">
            <v>1722.5777</v>
          </cell>
          <cell r="EN172">
            <v>1665.865094</v>
          </cell>
          <cell r="EO172">
            <v>1633.5567570000001</v>
          </cell>
          <cell r="EP172">
            <v>1664.154151</v>
          </cell>
          <cell r="EQ172">
            <v>1734.0496459999999</v>
          </cell>
          <cell r="ER172">
            <v>1667.2708970000001</v>
          </cell>
          <cell r="ES172">
            <v>1549.8478769999999</v>
          </cell>
          <cell r="ET172">
            <v>1549.220448</v>
          </cell>
          <cell r="EU172">
            <v>1496.630684</v>
          </cell>
          <cell r="EV172">
            <v>1525.8151700000001</v>
          </cell>
          <cell r="EW172">
            <v>1565.5208090000001</v>
          </cell>
          <cell r="EX172">
            <v>1614.9359469999999</v>
          </cell>
          <cell r="EY172">
            <v>1777.8173200000001</v>
          </cell>
          <cell r="EZ172">
            <v>1749.4184479999999</v>
          </cell>
          <cell r="FA172">
            <v>1815.4907679999999</v>
          </cell>
          <cell r="FB172">
            <v>1880.964747</v>
          </cell>
          <cell r="FC172">
            <v>1981.7738790000001</v>
          </cell>
          <cell r="FD172">
            <v>1991.0881959999999</v>
          </cell>
          <cell r="FE172">
            <v>2013.813455</v>
          </cell>
          <cell r="FF172">
            <v>2066.9468409999999</v>
          </cell>
          <cell r="FG172">
            <v>2128.4148</v>
          </cell>
          <cell r="FH172">
            <v>2112.5267480000002</v>
          </cell>
          <cell r="FI172">
            <v>2166.6190620000002</v>
          </cell>
          <cell r="FJ172">
            <v>5</v>
          </cell>
          <cell r="FK172">
            <v>0.73199999999999998</v>
          </cell>
          <cell r="FL172">
            <v>0.73299999999999998</v>
          </cell>
          <cell r="FM172">
            <v>0.73299999999999998</v>
          </cell>
          <cell r="FN172">
            <v>0.73</v>
          </cell>
          <cell r="FO172">
            <v>0.73299999999999998</v>
          </cell>
          <cell r="FP172">
            <v>0.74099999999999999</v>
          </cell>
          <cell r="FQ172">
            <v>0.747</v>
          </cell>
          <cell r="FR172">
            <v>0.75700000000000001</v>
          </cell>
          <cell r="FS172">
            <v>0.76100000000000001</v>
          </cell>
          <cell r="FT172">
            <v>0.76500000000000001</v>
          </cell>
          <cell r="FU172">
            <v>0.77300000000000002</v>
          </cell>
          <cell r="FV172">
            <v>0.77400000000000002</v>
          </cell>
          <cell r="FW172">
            <v>0.77900000000000003</v>
          </cell>
          <cell r="FX172">
            <v>0.78300000000000003</v>
          </cell>
          <cell r="FY172">
            <v>0.78300000000000003</v>
          </cell>
          <cell r="FZ172">
            <v>0.78500000000000003</v>
          </cell>
          <cell r="GA172">
            <v>0.78600000000000003</v>
          </cell>
          <cell r="GB172">
            <v>0.78300000000000003</v>
          </cell>
          <cell r="GC172">
            <v>0.78400000000000003</v>
          </cell>
          <cell r="GD172">
            <v>0.79100000000000004</v>
          </cell>
          <cell r="GE172">
            <v>0.79500000000000004</v>
          </cell>
          <cell r="GF172">
            <v>0.77900000000000003</v>
          </cell>
          <cell r="GG172">
            <v>0.80100000000000005</v>
          </cell>
          <cell r="GH172">
            <v>0.80800000000000005</v>
          </cell>
          <cell r="GI172">
            <v>0.81399999999999995</v>
          </cell>
          <cell r="GJ172">
            <v>0.79800000000000004</v>
          </cell>
          <cell r="GK172">
            <v>0.82499999999999996</v>
          </cell>
          <cell r="GL172">
            <v>0.84</v>
          </cell>
          <cell r="GM172">
            <v>0.83799999999999997</v>
          </cell>
          <cell r="GN172">
            <v>0.84499999999999997</v>
          </cell>
          <cell r="GO172">
            <v>0.84499999999999997</v>
          </cell>
          <cell r="GP172">
            <v>0.84899999999999998</v>
          </cell>
          <cell r="GQ172">
            <v>0.34230048000000002</v>
          </cell>
          <cell r="GR172">
            <v>0.34628034499999999</v>
          </cell>
          <cell r="GS172">
            <v>0.33998769400000001</v>
          </cell>
          <cell r="GT172">
            <v>0.332864194</v>
          </cell>
          <cell r="GU172">
            <v>0.338436128</v>
          </cell>
          <cell r="GV172">
            <v>0.35355562800000001</v>
          </cell>
          <cell r="GW172">
            <v>0.36384714000000001</v>
          </cell>
          <cell r="GX172">
            <v>0.37451027100000001</v>
          </cell>
          <cell r="GY172">
            <v>0.37675708600000002</v>
          </cell>
          <cell r="GZ172">
            <v>0.38170390100000001</v>
          </cell>
          <cell r="HA172">
            <v>0.386131271</v>
          </cell>
          <cell r="HB172">
            <v>0.38973485899999999</v>
          </cell>
          <cell r="HC172">
            <v>0.39553402399999998</v>
          </cell>
          <cell r="HD172">
            <v>0.40184230799999998</v>
          </cell>
          <cell r="HE172">
            <v>0.40122614299999998</v>
          </cell>
          <cell r="HF172">
            <v>0.40101725199999999</v>
          </cell>
          <cell r="HG172">
            <v>0.406277157</v>
          </cell>
          <cell r="HH172">
            <v>0.400414989</v>
          </cell>
          <cell r="HI172">
            <v>0.40520455900000002</v>
          </cell>
          <cell r="HJ172">
            <v>0.412296367</v>
          </cell>
          <cell r="HK172">
            <v>0.41699930499999999</v>
          </cell>
          <cell r="HL172">
            <v>0.41955708600000002</v>
          </cell>
          <cell r="HM172">
            <v>0.43082970900000001</v>
          </cell>
          <cell r="HN172">
            <v>0.44145468500000001</v>
          </cell>
          <cell r="HO172">
            <v>0.44980292900000002</v>
          </cell>
          <cell r="HP172">
            <v>0.45277969899999998</v>
          </cell>
          <cell r="HQ172">
            <v>0.466670368</v>
          </cell>
          <cell r="HR172">
            <v>0.47786687100000003</v>
          </cell>
          <cell r="HS172">
            <v>0.48240136500000003</v>
          </cell>
          <cell r="HT172">
            <v>0.49254262900000001</v>
          </cell>
          <cell r="HU172">
            <v>0.49265978199999999</v>
          </cell>
          <cell r="HV172">
            <v>0.49738132200000001</v>
          </cell>
          <cell r="HW172">
            <v>56.009500000000003</v>
          </cell>
          <cell r="HX172">
            <v>55.841799999999999</v>
          </cell>
          <cell r="HY172">
            <v>55.650799999999997</v>
          </cell>
          <cell r="HZ172">
            <v>55.476399999999998</v>
          </cell>
          <cell r="IA172">
            <v>55.328299999999999</v>
          </cell>
          <cell r="IB172">
            <v>55.341299999999997</v>
          </cell>
          <cell r="IC172">
            <v>55.326599999999999</v>
          </cell>
          <cell r="ID172">
            <v>55.455399999999997</v>
          </cell>
          <cell r="IE172">
            <v>55.338799999999999</v>
          </cell>
          <cell r="IF172">
            <v>55.520699999999998</v>
          </cell>
          <cell r="IG172">
            <v>55.810699999999997</v>
          </cell>
          <cell r="IH172">
            <v>55.721299999999999</v>
          </cell>
          <cell r="II172">
            <v>56.140500000000003</v>
          </cell>
          <cell r="IJ172">
            <v>56.401699999999998</v>
          </cell>
          <cell r="IK172">
            <v>56.1233</v>
          </cell>
          <cell r="IL172">
            <v>56.485300000000002</v>
          </cell>
          <cell r="IM172">
            <v>56.568399999999997</v>
          </cell>
          <cell r="IN172">
            <v>56.892299999999999</v>
          </cell>
          <cell r="IO172">
            <v>56.844799999999999</v>
          </cell>
          <cell r="IP172">
            <v>57.303699999999999</v>
          </cell>
          <cell r="IQ172">
            <v>57.3645</v>
          </cell>
          <cell r="IR172">
            <v>57.985999999999997</v>
          </cell>
          <cell r="IS172">
            <v>58.098799999999997</v>
          </cell>
          <cell r="IT172">
            <v>58.804200000000002</v>
          </cell>
          <cell r="IU172">
            <v>58.979100000000003</v>
          </cell>
          <cell r="IV172">
            <v>59.599800000000002</v>
          </cell>
          <cell r="IW172">
            <v>59.756700000000002</v>
          </cell>
          <cell r="IX172">
            <v>60.478700000000003</v>
          </cell>
          <cell r="IY172">
            <v>60.645899999999997</v>
          </cell>
          <cell r="IZ172">
            <v>61.442700000000002</v>
          </cell>
          <cell r="JA172">
            <v>61.576000000000001</v>
          </cell>
          <cell r="JB172">
            <v>62.391300000000001</v>
          </cell>
          <cell r="JC172">
            <v>5.3422498699999998</v>
          </cell>
          <cell r="JD172">
            <v>5.6168799399999996</v>
          </cell>
          <cell r="JE172">
            <v>5.3239397999999998</v>
          </cell>
          <cell r="JF172">
            <v>5.3538799289999996</v>
          </cell>
          <cell r="JG172">
            <v>5.3838200570000003</v>
          </cell>
          <cell r="JH172">
            <v>6.0944900510000002</v>
          </cell>
          <cell r="JI172">
            <v>6.4929299350000003</v>
          </cell>
          <cell r="JJ172">
            <v>6.7771424060000003</v>
          </cell>
          <cell r="JK172">
            <v>7.0613548760000002</v>
          </cell>
          <cell r="JL172">
            <v>7.3455673460000002</v>
          </cell>
          <cell r="JM172">
            <v>7.6297798160000001</v>
          </cell>
          <cell r="JN172">
            <v>7.9740600590000001</v>
          </cell>
          <cell r="JO172">
            <v>8.1841001510000009</v>
          </cell>
          <cell r="JP172">
            <v>8.3941402440000008</v>
          </cell>
          <cell r="JQ172">
            <v>8.5480203629999991</v>
          </cell>
          <cell r="JR172">
            <v>8.6785602570000009</v>
          </cell>
          <cell r="JS172">
            <v>9.0664796830000007</v>
          </cell>
          <cell r="JT172">
            <v>8.5578699109999992</v>
          </cell>
          <cell r="JU172">
            <v>8.8557188989999993</v>
          </cell>
          <cell r="JV172">
            <v>9.1535678859999994</v>
          </cell>
          <cell r="JW172">
            <v>9.4514168739999995</v>
          </cell>
          <cell r="JX172">
            <v>9.7492658619999997</v>
          </cell>
          <cell r="JY172">
            <v>10.04711485</v>
          </cell>
          <cell r="JZ172">
            <v>10.34496384</v>
          </cell>
          <cell r="KA172">
            <v>10.64281282</v>
          </cell>
          <cell r="KB172">
            <v>10.94066181</v>
          </cell>
          <cell r="KC172">
            <v>11.2385108</v>
          </cell>
          <cell r="KD172">
            <v>11.536359790000001</v>
          </cell>
          <cell r="KE172">
            <v>11.859722590000001</v>
          </cell>
          <cell r="KF172">
            <v>12.192149219999999</v>
          </cell>
          <cell r="KG172">
            <v>12.192149219999999</v>
          </cell>
          <cell r="KH172">
            <v>12.192149219999999</v>
          </cell>
          <cell r="KI172">
            <v>1.439810171</v>
          </cell>
          <cell r="KJ172">
            <v>1.516357041</v>
          </cell>
          <cell r="KK172">
            <v>1.5929039110000001</v>
          </cell>
          <cell r="KL172">
            <v>1.6694507810000001</v>
          </cell>
          <cell r="KM172">
            <v>1.7459976509999999</v>
          </cell>
          <cell r="KN172">
            <v>1.822544521</v>
          </cell>
          <cell r="KO172">
            <v>1.8954463020000001</v>
          </cell>
          <cell r="KP172">
            <v>1.9683480820000001</v>
          </cell>
          <cell r="KQ172">
            <v>2.041249863</v>
          </cell>
          <cell r="KR172">
            <v>2.1141516440000001</v>
          </cell>
          <cell r="KS172">
            <v>2.1870534250000002</v>
          </cell>
          <cell r="KT172">
            <v>2.228971949</v>
          </cell>
          <cell r="KU172">
            <v>2.2708904730000001</v>
          </cell>
          <cell r="KV172">
            <v>2.3128089969999999</v>
          </cell>
          <cell r="KW172">
            <v>2.354727521</v>
          </cell>
          <cell r="KX172">
            <v>2.3966460449999998</v>
          </cell>
          <cell r="KY172">
            <v>2.436742024</v>
          </cell>
          <cell r="KZ172">
            <v>2.4768380040000002</v>
          </cell>
          <cell r="LA172">
            <v>2.5169339829999999</v>
          </cell>
          <cell r="LB172">
            <v>2.5570299630000002</v>
          </cell>
          <cell r="LC172">
            <v>2.3659499880000001</v>
          </cell>
          <cell r="LD172">
            <v>2.1748700140000001</v>
          </cell>
          <cell r="LE172">
            <v>2.3554094170000002</v>
          </cell>
          <cell r="LF172">
            <v>2.5359488200000002</v>
          </cell>
          <cell r="LG172">
            <v>2.7164882220000002</v>
          </cell>
          <cell r="LH172">
            <v>2.8970276250000002</v>
          </cell>
          <cell r="LI172">
            <v>3.0229853480000002</v>
          </cell>
          <cell r="LJ172">
            <v>3.1489430710000001</v>
          </cell>
          <cell r="LK172">
            <v>3.2749007940000001</v>
          </cell>
          <cell r="LL172">
            <v>3.400858516</v>
          </cell>
          <cell r="LM172">
            <v>3.400858516</v>
          </cell>
          <cell r="LN172">
            <v>3.400858516</v>
          </cell>
          <cell r="LO172">
            <v>1376.9853169999999</v>
          </cell>
          <cell r="LP172">
            <v>1338.592277</v>
          </cell>
          <cell r="LQ172">
            <v>1265.5712309999999</v>
          </cell>
          <cell r="LR172">
            <v>1053.652585</v>
          </cell>
          <cell r="LS172">
            <v>1153.9448400000001</v>
          </cell>
          <cell r="LT172">
            <v>1239.402959</v>
          </cell>
          <cell r="LU172">
            <v>1336.447883</v>
          </cell>
          <cell r="LV172">
            <v>1490.50351</v>
          </cell>
          <cell r="LW172">
            <v>1418.953019</v>
          </cell>
          <cell r="LX172">
            <v>1401.313993</v>
          </cell>
          <cell r="LY172">
            <v>1361.1780960000001</v>
          </cell>
          <cell r="LZ172">
            <v>1335.909179</v>
          </cell>
          <cell r="MA172">
            <v>1362.651537</v>
          </cell>
          <cell r="MB172">
            <v>1421.850633</v>
          </cell>
          <cell r="MC172">
            <v>1368.6390630000001</v>
          </cell>
          <cell r="MD172">
            <v>1273.102171</v>
          </cell>
          <cell r="ME172">
            <v>1271.8357980000001</v>
          </cell>
          <cell r="MF172">
            <v>1227.9545089999999</v>
          </cell>
          <cell r="MG172">
            <v>1251.326215</v>
          </cell>
          <cell r="MH172">
            <v>1283.716891</v>
          </cell>
          <cell r="MI172">
            <v>1375.466369</v>
          </cell>
          <cell r="MJ172">
            <v>1358.003346</v>
          </cell>
          <cell r="MK172">
            <v>1492.5734500000001</v>
          </cell>
          <cell r="ML172">
            <v>1551.7372170000001</v>
          </cell>
          <cell r="MM172">
            <v>1611.4955090000001</v>
          </cell>
          <cell r="MN172">
            <v>1470.7784979999999</v>
          </cell>
          <cell r="MO172">
            <v>1715.9463699999999</v>
          </cell>
          <cell r="MP172">
            <v>1828.8916850000001</v>
          </cell>
          <cell r="MQ172">
            <v>1794.3985660000001</v>
          </cell>
          <cell r="MR172">
            <v>1855.735324</v>
          </cell>
          <cell r="MS172">
            <v>1841.1578790000001</v>
          </cell>
          <cell r="MT172">
            <v>1884.5482300000001</v>
          </cell>
          <cell r="MU172">
            <v>0.46774370300000001</v>
          </cell>
          <cell r="MV172">
            <v>0.47259760000000001</v>
          </cell>
          <cell r="MW172">
            <v>0.46402370900000001</v>
          </cell>
          <cell r="MX172">
            <v>0.45591076800000002</v>
          </cell>
          <cell r="MY172">
            <v>0.46190068299999998</v>
          </cell>
          <cell r="MZ172">
            <v>0.47686952700000002</v>
          </cell>
          <cell r="NA172">
            <v>0.48684378900000003</v>
          </cell>
          <cell r="NB172">
            <v>0.49504316799999998</v>
          </cell>
          <cell r="NC172">
            <v>0.49504204600000001</v>
          </cell>
          <cell r="ND172">
            <v>0.49864076899999998</v>
          </cell>
          <cell r="NE172">
            <v>0.49957379800000001</v>
          </cell>
          <cell r="NF172">
            <v>0.50351585300000001</v>
          </cell>
          <cell r="NG172">
            <v>0.50786682000000005</v>
          </cell>
          <cell r="NH172">
            <v>0.51307994000000001</v>
          </cell>
          <cell r="NI172">
            <v>0.512647831</v>
          </cell>
          <cell r="NJ172">
            <v>0.51088001699999996</v>
          </cell>
          <cell r="NK172">
            <v>0.51717554499999996</v>
          </cell>
          <cell r="NL172">
            <v>0.51131604100000005</v>
          </cell>
          <cell r="NM172">
            <v>0.51654451400000001</v>
          </cell>
          <cell r="NN172">
            <v>0.52106803800000001</v>
          </cell>
          <cell r="NO172">
            <v>0.52459151400000004</v>
          </cell>
          <cell r="NP172">
            <v>0.53831231999999996</v>
          </cell>
          <cell r="NQ172">
            <v>0.53775543000000003</v>
          </cell>
          <cell r="NR172">
            <v>0.54610663500000001</v>
          </cell>
          <cell r="NS172">
            <v>0.55275250899999995</v>
          </cell>
          <cell r="NT172">
            <v>0.56748195400000001</v>
          </cell>
          <cell r="NU172">
            <v>0.5655095</v>
          </cell>
          <cell r="NV172">
            <v>0.56882813099999996</v>
          </cell>
          <cell r="NW172">
            <v>0.57566834499999997</v>
          </cell>
          <cell r="NX172">
            <v>0.58263675599999998</v>
          </cell>
          <cell r="NY172">
            <v>0.582804977</v>
          </cell>
          <cell r="NZ172">
            <v>0.58608609199999995</v>
          </cell>
          <cell r="OA172">
            <v>52.745600000000003</v>
          </cell>
          <cell r="OB172">
            <v>52.707099999999997</v>
          </cell>
          <cell r="OC172">
            <v>52.946800000000003</v>
          </cell>
          <cell r="OD172">
            <v>52.911700000000003</v>
          </cell>
          <cell r="OE172">
            <v>52.7455</v>
          </cell>
          <cell r="OF172">
            <v>52.735100000000003</v>
          </cell>
          <cell r="OG172">
            <v>52.869599999999998</v>
          </cell>
          <cell r="OH172">
            <v>52.932299999999998</v>
          </cell>
          <cell r="OI172">
            <v>53.058300000000003</v>
          </cell>
          <cell r="OJ172">
            <v>53.5473</v>
          </cell>
          <cell r="OK172">
            <v>53.670699999999997</v>
          </cell>
          <cell r="OL172">
            <v>53.987900000000003</v>
          </cell>
          <cell r="OM172">
            <v>54.4709</v>
          </cell>
          <cell r="ON172">
            <v>54.863999999999997</v>
          </cell>
          <cell r="OO172">
            <v>54.998800000000003</v>
          </cell>
          <cell r="OP172">
            <v>55.421100000000003</v>
          </cell>
          <cell r="OQ172">
            <v>55.856400000000001</v>
          </cell>
          <cell r="OR172">
            <v>56.110900000000001</v>
          </cell>
          <cell r="OS172">
            <v>56.526000000000003</v>
          </cell>
          <cell r="OT172">
            <v>56.699300000000001</v>
          </cell>
          <cell r="OU172">
            <v>57.225000000000001</v>
          </cell>
          <cell r="OV172">
            <v>57.843699999999998</v>
          </cell>
          <cell r="OW172">
            <v>58.027799999999999</v>
          </cell>
          <cell r="OX172">
            <v>58.544199999999996</v>
          </cell>
          <cell r="OY172">
            <v>58.708199999999998</v>
          </cell>
          <cell r="OZ172">
            <v>59.173200000000001</v>
          </cell>
          <cell r="PA172">
            <v>59.325200000000002</v>
          </cell>
          <cell r="PB172">
            <v>59.814300000000003</v>
          </cell>
          <cell r="PC172">
            <v>59.828699999999998</v>
          </cell>
          <cell r="PD172">
            <v>60.350499999999997</v>
          </cell>
          <cell r="PE172">
            <v>60.485500000000002</v>
          </cell>
          <cell r="PF172">
            <v>60.849499999999999</v>
          </cell>
          <cell r="PG172">
            <v>9.6640701290000006</v>
          </cell>
          <cell r="PH172">
            <v>10.139260289999999</v>
          </cell>
          <cell r="PI172">
            <v>9.3573904040000002</v>
          </cell>
          <cell r="PJ172">
            <v>9.4057903290000002</v>
          </cell>
          <cell r="PK172">
            <v>9.4541902540000002</v>
          </cell>
          <cell r="PL172">
            <v>10.44466019</v>
          </cell>
          <cell r="PM172">
            <v>10.929940220000001</v>
          </cell>
          <cell r="PN172">
            <v>11.077745200000001</v>
          </cell>
          <cell r="PO172">
            <v>11.22555017</v>
          </cell>
          <cell r="PP172">
            <v>11.37335515</v>
          </cell>
          <cell r="PQ172">
            <v>11.52116013</v>
          </cell>
          <cell r="PR172">
            <v>11.85824966</v>
          </cell>
          <cell r="PS172">
            <v>11.926974769999999</v>
          </cell>
          <cell r="PT172">
            <v>11.99569988</v>
          </cell>
          <cell r="PU172">
            <v>12.075869559999999</v>
          </cell>
          <cell r="PV172">
            <v>12.085590359999999</v>
          </cell>
          <cell r="PW172">
            <v>12.51891041</v>
          </cell>
          <cell r="PX172">
            <v>11.922129630000001</v>
          </cell>
          <cell r="PY172">
            <v>12.119304659999999</v>
          </cell>
          <cell r="PZ172">
            <v>12.31647968</v>
          </cell>
          <cell r="QA172">
            <v>12.513654710000001</v>
          </cell>
          <cell r="QB172">
            <v>12.71082973</v>
          </cell>
          <cell r="QC172">
            <v>12.908004760000001</v>
          </cell>
          <cell r="QD172">
            <v>13.105179789999999</v>
          </cell>
          <cell r="QE172">
            <v>13.302354810000001</v>
          </cell>
          <cell r="QF172">
            <v>13.499529839999999</v>
          </cell>
          <cell r="QG172">
            <v>13.696704860000001</v>
          </cell>
          <cell r="QH172">
            <v>13.893879889999999</v>
          </cell>
          <cell r="QI172">
            <v>14.0999134</v>
          </cell>
          <cell r="QJ172">
            <v>14.309002189999999</v>
          </cell>
          <cell r="QK172">
            <v>14.309002189999999</v>
          </cell>
          <cell r="QL172">
            <v>14.309002189999999</v>
          </cell>
          <cell r="QM172">
            <v>4.1980361200000003</v>
          </cell>
          <cell r="QN172">
            <v>4.3324469260000003</v>
          </cell>
          <cell r="QO172">
            <v>4.4668577310000002</v>
          </cell>
          <cell r="QP172">
            <v>4.6012685370000002</v>
          </cell>
          <cell r="QQ172">
            <v>4.7356793420000001</v>
          </cell>
          <cell r="QR172">
            <v>4.8700901480000001</v>
          </cell>
          <cell r="QS172">
            <v>4.9603111000000002</v>
          </cell>
          <cell r="QT172">
            <v>5.0505320510000002</v>
          </cell>
          <cell r="QU172">
            <v>5.1407530030000004</v>
          </cell>
          <cell r="QV172">
            <v>5.2309739549999996</v>
          </cell>
          <cell r="QW172">
            <v>5.3211949069999998</v>
          </cell>
          <cell r="QX172">
            <v>5.3672260039999999</v>
          </cell>
          <cell r="QY172">
            <v>5.4132571020000002</v>
          </cell>
          <cell r="QZ172">
            <v>5.4592881999999996</v>
          </cell>
          <cell r="RA172">
            <v>5.5053192979999999</v>
          </cell>
          <cell r="RB172">
            <v>5.5513503960000001</v>
          </cell>
          <cell r="RC172">
            <v>5.5918577620000001</v>
          </cell>
          <cell r="RD172">
            <v>5.632365128</v>
          </cell>
          <cell r="RE172">
            <v>5.6728724939999999</v>
          </cell>
          <cell r="RF172">
            <v>5.7133798599999999</v>
          </cell>
          <cell r="RG172">
            <v>5.6391198640000004</v>
          </cell>
          <cell r="RH172">
            <v>5.564859867</v>
          </cell>
          <cell r="RI172">
            <v>5.7640341169999996</v>
          </cell>
          <cell r="RJ172">
            <v>5.963208367</v>
          </cell>
          <cell r="RK172">
            <v>6.1623826169999996</v>
          </cell>
          <cell r="RL172">
            <v>6.3615568680000001</v>
          </cell>
          <cell r="RM172">
            <v>6.4783141869999996</v>
          </cell>
          <cell r="RN172">
            <v>6.595071506</v>
          </cell>
          <cell r="RO172">
            <v>6.7118288250000004</v>
          </cell>
          <cell r="RP172">
            <v>6.828586144</v>
          </cell>
          <cell r="RQ172">
            <v>6.828586144</v>
          </cell>
          <cell r="RR172">
            <v>6.828586144</v>
          </cell>
          <cell r="RS172">
            <v>2131.376941</v>
          </cell>
          <cell r="RT172">
            <v>2065.4836890000001</v>
          </cell>
          <cell r="RU172">
            <v>1942.915164</v>
          </cell>
          <cell r="RV172">
            <v>1607.216651</v>
          </cell>
          <cell r="RW172">
            <v>1748.6248969999999</v>
          </cell>
          <cell r="RX172">
            <v>1867.038462</v>
          </cell>
          <cell r="RY172">
            <v>1995.6254140000001</v>
          </cell>
          <cell r="RZ172">
            <v>2208.377673</v>
          </cell>
          <cell r="SA172">
            <v>2087.3015690000002</v>
          </cell>
          <cell r="SB172">
            <v>2046.349031</v>
          </cell>
          <cell r="SC172">
            <v>1972.7240529999999</v>
          </cell>
          <cell r="SD172">
            <v>1933.1159929999999</v>
          </cell>
          <cell r="SE172">
            <v>1967.3541909999999</v>
          </cell>
          <cell r="SF172">
            <v>2047.7531449999999</v>
          </cell>
          <cell r="SG172">
            <v>1967.0689520000001</v>
          </cell>
          <cell r="SH172">
            <v>1827.4002929999999</v>
          </cell>
          <cell r="SI172">
            <v>1827.120232</v>
          </cell>
          <cell r="SJ172">
            <v>1765.5179270000001</v>
          </cell>
          <cell r="SK172">
            <v>1800.2166199999999</v>
          </cell>
          <cell r="SL172">
            <v>1846.932548</v>
          </cell>
          <cell r="SM172">
            <v>1853.8191440000001</v>
          </cell>
          <cell r="SN172">
            <v>2196.1381889999998</v>
          </cell>
          <cell r="SO172">
            <v>2005.0746859999999</v>
          </cell>
          <cell r="SP172">
            <v>2077.7592020000002</v>
          </cell>
          <cell r="SQ172">
            <v>2148.6705689999999</v>
          </cell>
          <cell r="SR172">
            <v>2488.9959210000002</v>
          </cell>
          <cell r="SS172">
            <v>2263.9857820000002</v>
          </cell>
          <cell r="ST172">
            <v>2197.0989039999999</v>
          </cell>
          <cell r="SU172">
            <v>2336.9261150000002</v>
          </cell>
          <cell r="SV172">
            <v>2398.3994520000001</v>
          </cell>
          <cell r="SW172">
            <v>2381.1106580000001</v>
          </cell>
          <cell r="SX172">
            <v>2445.721556</v>
          </cell>
          <cell r="SY172">
            <v>0.32100000000000001</v>
          </cell>
          <cell r="SZ172">
            <v>0.33</v>
          </cell>
          <cell r="TA172">
            <v>0.33300000000000002</v>
          </cell>
          <cell r="TB172">
            <v>0.34</v>
          </cell>
          <cell r="TC172">
            <v>0.34200000000000003</v>
          </cell>
          <cell r="TD172">
            <v>0.35</v>
          </cell>
          <cell r="TE172">
            <v>0.35299999999999998</v>
          </cell>
          <cell r="TF172">
            <v>0.35699999999999998</v>
          </cell>
          <cell r="TG172">
            <v>0.36099999999999999</v>
          </cell>
          <cell r="TH172">
            <v>0.36699999999999999</v>
          </cell>
          <cell r="TI172">
            <v>0.36799999999999999</v>
          </cell>
          <cell r="TJ172">
            <v>0.372</v>
          </cell>
          <cell r="TK172">
            <v>32.283486590000003</v>
          </cell>
          <cell r="TL172">
            <v>32.056070869999999</v>
          </cell>
          <cell r="TM172">
            <v>31.872012999999999</v>
          </cell>
          <cell r="TN172">
            <v>31.64347957</v>
          </cell>
          <cell r="TO172">
            <v>31.991163530000001</v>
          </cell>
          <cell r="TP172">
            <v>31.772367750000001</v>
          </cell>
          <cell r="TQ172">
            <v>31.595019929999999</v>
          </cell>
          <cell r="TR172">
            <v>31.569782499999999</v>
          </cell>
          <cell r="TS172">
            <v>31.393207790000002</v>
          </cell>
          <cell r="TT172">
            <v>31.1637652</v>
          </cell>
          <cell r="TU172">
            <v>30.995892449999999</v>
          </cell>
          <cell r="TV172">
            <v>30.773721299999998</v>
          </cell>
          <cell r="TW172">
            <v>32.704402520000002</v>
          </cell>
          <cell r="TX172">
            <v>32.238193019999997</v>
          </cell>
          <cell r="TY172">
            <v>32.179226069999999</v>
          </cell>
          <cell r="TZ172">
            <v>31.863727449999999</v>
          </cell>
          <cell r="UA172">
            <v>32.277227719999999</v>
          </cell>
          <cell r="UB172">
            <v>31.906614789999999</v>
          </cell>
          <cell r="UC172">
            <v>31.853281849999998</v>
          </cell>
          <cell r="UD172">
            <v>31.870229009999999</v>
          </cell>
          <cell r="UE172">
            <v>31.628787880000001</v>
          </cell>
          <cell r="UF172">
            <v>31.40186916</v>
          </cell>
          <cell r="UG172">
            <v>31.214953269999999</v>
          </cell>
          <cell r="UH172">
            <v>30.98330241</v>
          </cell>
          <cell r="UI172">
            <v>34.458049770000002</v>
          </cell>
          <cell r="UJ172">
            <v>33.77580261</v>
          </cell>
          <cell r="UK172">
            <v>33.223629000000003</v>
          </cell>
          <cell r="UL172">
            <v>32.53802872</v>
          </cell>
          <cell r="UM172">
            <v>31.985330579999999</v>
          </cell>
          <cell r="UN172">
            <v>31.328943249999998</v>
          </cell>
          <cell r="UO172">
            <v>30.796899799999998</v>
          </cell>
          <cell r="UP172">
            <v>30.128427510000002</v>
          </cell>
          <cell r="UQ172">
            <v>29.59870338</v>
          </cell>
          <cell r="UR172">
            <v>28.910375599999998</v>
          </cell>
          <cell r="US172">
            <v>28.406757349999999</v>
          </cell>
          <cell r="UT172">
            <v>27.74024391</v>
          </cell>
          <cell r="UU172">
            <v>38.874499999999998</v>
          </cell>
          <cell r="UV172">
            <v>38.874499999999998</v>
          </cell>
          <cell r="UW172">
            <v>38.874499999999998</v>
          </cell>
          <cell r="UX172">
            <v>38.874499999999998</v>
          </cell>
          <cell r="UY172">
            <v>38.879130000000004</v>
          </cell>
          <cell r="UZ172">
            <v>38.879130000000004</v>
          </cell>
          <cell r="VA172">
            <v>38.879130000000004</v>
          </cell>
          <cell r="VB172">
            <v>37.72766</v>
          </cell>
          <cell r="VC172">
            <v>37.72766</v>
          </cell>
          <cell r="VD172">
            <v>37.72766</v>
          </cell>
          <cell r="VE172">
            <v>37.72766</v>
          </cell>
          <cell r="VF172">
            <v>37.72766</v>
          </cell>
          <cell r="VG172">
            <v>23.517910000000001</v>
          </cell>
          <cell r="VH172">
            <v>23.517910000000001</v>
          </cell>
          <cell r="VI172">
            <v>23.517910000000001</v>
          </cell>
          <cell r="VJ172">
            <v>23.517910000000001</v>
          </cell>
          <cell r="VK172">
            <v>25.109030000000001</v>
          </cell>
          <cell r="VL172">
            <v>25.109030000000001</v>
          </cell>
          <cell r="VM172">
            <v>25.109030000000001</v>
          </cell>
          <cell r="VN172">
            <v>26.853259999999999</v>
          </cell>
          <cell r="VO172">
            <v>26.853259999999999</v>
          </cell>
          <cell r="VP172">
            <v>26.853259999999999</v>
          </cell>
          <cell r="VQ172">
            <v>26.853259999999999</v>
          </cell>
          <cell r="VR172">
            <v>26.853259999999999</v>
          </cell>
          <cell r="VS172">
            <v>149</v>
          </cell>
          <cell r="VT172">
            <v>0.73899999999999999</v>
          </cell>
          <cell r="VU172">
            <v>0.73699999999999999</v>
          </cell>
          <cell r="VV172">
            <v>0.73599999999999999</v>
          </cell>
          <cell r="VW172">
            <v>0.73499999999999999</v>
          </cell>
          <cell r="VX172">
            <v>0.73399999999999999</v>
          </cell>
          <cell r="VY172">
            <v>0.73099999999999998</v>
          </cell>
          <cell r="VZ172">
            <v>0.72799999999999998</v>
          </cell>
          <cell r="WA172">
            <v>0.72599999999999998</v>
          </cell>
          <cell r="WB172">
            <v>0.72599999999999998</v>
          </cell>
          <cell r="WC172">
            <v>0.72499999999999998</v>
          </cell>
          <cell r="WD172">
            <v>0.66600000000000004</v>
          </cell>
          <cell r="WE172">
            <v>0.66600000000000004</v>
          </cell>
          <cell r="WF172">
            <v>0.66400000000000003</v>
          </cell>
          <cell r="WG172">
            <v>0.64400000000000002</v>
          </cell>
          <cell r="WH172">
            <v>0.65</v>
          </cell>
          <cell r="WI172">
            <v>0.64</v>
          </cell>
          <cell r="WJ172">
            <v>0.63</v>
          </cell>
          <cell r="WK172">
            <v>0.61699999999999999</v>
          </cell>
          <cell r="WL172">
            <v>0.61499999999999999</v>
          </cell>
          <cell r="WM172">
            <v>0.61199999999999999</v>
          </cell>
          <cell r="WN172">
            <v>0.621</v>
          </cell>
          <cell r="WO172">
            <v>0.628</v>
          </cell>
          <cell r="WP172">
            <v>0.624</v>
          </cell>
          <cell r="WQ172">
            <v>0.60499999999999998</v>
          </cell>
          <cell r="WR172">
            <v>0.59499999999999997</v>
          </cell>
          <cell r="WS172">
            <v>0.59199999999999997</v>
          </cell>
          <cell r="WT172">
            <v>0.59</v>
          </cell>
          <cell r="WU172">
            <v>0.58799999999999997</v>
          </cell>
          <cell r="WV172">
            <v>0.58599999999999997</v>
          </cell>
          <cell r="WW172">
            <v>0.58799999999999997</v>
          </cell>
          <cell r="WX172">
            <v>0.57999999999999996</v>
          </cell>
          <cell r="WY172">
            <v>0.57999999999999996</v>
          </cell>
          <cell r="WZ172">
            <v>528</v>
          </cell>
          <cell r="XA172">
            <v>531</v>
          </cell>
          <cell r="XB172">
            <v>530</v>
          </cell>
          <cell r="XC172">
            <v>528</v>
          </cell>
          <cell r="XD172">
            <v>524</v>
          </cell>
          <cell r="XE172">
            <v>516</v>
          </cell>
          <cell r="XF172">
            <v>505</v>
          </cell>
          <cell r="XG172">
            <v>498</v>
          </cell>
          <cell r="XH172">
            <v>492</v>
          </cell>
          <cell r="XI172">
            <v>490</v>
          </cell>
          <cell r="XJ172">
            <v>489</v>
          </cell>
          <cell r="XK172">
            <v>489</v>
          </cell>
          <cell r="XL172">
            <v>489</v>
          </cell>
          <cell r="XM172">
            <v>489</v>
          </cell>
          <cell r="XN172">
            <v>488</v>
          </cell>
          <cell r="XO172">
            <v>492</v>
          </cell>
          <cell r="XP172">
            <v>482</v>
          </cell>
          <cell r="XQ172">
            <v>480</v>
          </cell>
          <cell r="XR172">
            <v>473</v>
          </cell>
          <cell r="XS172">
            <v>458</v>
          </cell>
          <cell r="XT172">
            <v>440</v>
          </cell>
          <cell r="XU172">
            <v>422</v>
          </cell>
          <cell r="XV172">
            <v>410</v>
          </cell>
          <cell r="XW172">
            <v>404</v>
          </cell>
          <cell r="XX172">
            <v>401</v>
          </cell>
          <cell r="XY172">
            <v>398</v>
          </cell>
          <cell r="XZ172">
            <v>395</v>
          </cell>
          <cell r="YA172">
            <v>396</v>
          </cell>
          <cell r="YB172">
            <v>396</v>
          </cell>
          <cell r="YC172">
            <v>396</v>
          </cell>
          <cell r="YD172">
            <v>396</v>
          </cell>
          <cell r="YE172">
            <v>396</v>
          </cell>
          <cell r="YF172">
            <v>105.655</v>
          </cell>
          <cell r="YG172">
            <v>103.182</v>
          </cell>
          <cell r="YH172">
            <v>101.70399999999999</v>
          </cell>
          <cell r="YI172">
            <v>99.460999999999999</v>
          </cell>
          <cell r="YJ172">
            <v>99.073999999999998</v>
          </cell>
          <cell r="YK172">
            <v>95.566000000000003</v>
          </cell>
          <cell r="YL172">
            <v>93.298000000000002</v>
          </cell>
          <cell r="YM172">
            <v>92.620999999999995</v>
          </cell>
          <cell r="YN172">
            <v>94.167000000000002</v>
          </cell>
          <cell r="YO172">
            <v>96.129000000000005</v>
          </cell>
          <cell r="YP172">
            <v>97.233999999999995</v>
          </cell>
          <cell r="YQ172">
            <v>97.247</v>
          </cell>
          <cell r="YR172">
            <v>95.441000000000003</v>
          </cell>
          <cell r="YS172">
            <v>93.647000000000006</v>
          </cell>
          <cell r="YT172">
            <v>90.022999999999996</v>
          </cell>
          <cell r="YU172">
            <v>86.703000000000003</v>
          </cell>
          <cell r="YV172">
            <v>85.456000000000003</v>
          </cell>
          <cell r="YW172">
            <v>85.326999999999998</v>
          </cell>
          <cell r="YX172">
            <v>84.513999999999996</v>
          </cell>
          <cell r="YY172">
            <v>83.697999999999993</v>
          </cell>
          <cell r="YZ172">
            <v>89.209000000000003</v>
          </cell>
          <cell r="ZA172">
            <v>84.962999999999994</v>
          </cell>
          <cell r="ZB172">
            <v>84.602000000000004</v>
          </cell>
          <cell r="ZC172">
            <v>84.984999999999999</v>
          </cell>
          <cell r="ZD172">
            <v>83.71</v>
          </cell>
          <cell r="ZE172">
            <v>82.950999999999993</v>
          </cell>
          <cell r="ZF172">
            <v>82.052999999999997</v>
          </cell>
          <cell r="ZG172">
            <v>81.513999999999996</v>
          </cell>
          <cell r="ZH172">
            <v>80.53</v>
          </cell>
          <cell r="ZI172">
            <v>79.620999999999995</v>
          </cell>
          <cell r="ZJ172">
            <v>78.994</v>
          </cell>
          <cell r="ZK172">
            <v>77.88</v>
          </cell>
          <cell r="ZL172">
            <v>9.7725747569999992</v>
          </cell>
          <cell r="ZM172">
            <v>10.08183345</v>
          </cell>
          <cell r="ZN172">
            <v>10.39109215</v>
          </cell>
          <cell r="ZO172">
            <v>10.70035084</v>
          </cell>
          <cell r="ZP172">
            <v>11.00960954</v>
          </cell>
          <cell r="ZQ172">
            <v>11.31886823</v>
          </cell>
          <cell r="ZR172">
            <v>11.648744170000001</v>
          </cell>
          <cell r="ZS172">
            <v>11.97862011</v>
          </cell>
          <cell r="ZT172">
            <v>12.30849605</v>
          </cell>
          <cell r="ZU172">
            <v>12.638372</v>
          </cell>
          <cell r="ZV172">
            <v>12.968247939999999</v>
          </cell>
          <cell r="ZW172">
            <v>13.20740799</v>
          </cell>
          <cell r="ZX172">
            <v>13.44656805</v>
          </cell>
          <cell r="ZY172">
            <v>13.685728109999999</v>
          </cell>
          <cell r="ZZ172">
            <v>13.924888169999999</v>
          </cell>
          <cell r="AAA172">
            <v>14.16404822</v>
          </cell>
          <cell r="AAB172">
            <v>14.65473869</v>
          </cell>
          <cell r="AAC172">
            <v>15.14542915</v>
          </cell>
          <cell r="AAD172">
            <v>15.63611961</v>
          </cell>
          <cell r="AAE172">
            <v>16.126810070000001</v>
          </cell>
          <cell r="AAF172">
            <v>12.168475150000001</v>
          </cell>
          <cell r="AAG172">
            <v>8.2101402280000002</v>
          </cell>
          <cell r="AAH172">
            <v>9.0166409129999998</v>
          </cell>
          <cell r="AAI172">
            <v>9.8231415979999994</v>
          </cell>
          <cell r="AAJ172">
            <v>10.629642280000001</v>
          </cell>
          <cell r="AAK172">
            <v>11.436142970000001</v>
          </cell>
          <cell r="AAL172">
            <v>12.06076764</v>
          </cell>
          <cell r="AAM172">
            <v>12.68539232</v>
          </cell>
          <cell r="AAN172">
            <v>13.310017</v>
          </cell>
          <cell r="AAO172">
            <v>13.93464167</v>
          </cell>
          <cell r="AAP172">
            <v>13.93464167</v>
          </cell>
          <cell r="AAQ172">
            <v>13.93464167</v>
          </cell>
          <cell r="AAR172">
            <v>29.97064628</v>
          </cell>
          <cell r="AAS172">
            <v>30.55451592</v>
          </cell>
          <cell r="AAT172">
            <v>31.138385549999999</v>
          </cell>
          <cell r="AAU172">
            <v>31.722255189999998</v>
          </cell>
          <cell r="AAV172">
            <v>32.306124830000002</v>
          </cell>
          <cell r="AAW172">
            <v>32.889994469999998</v>
          </cell>
          <cell r="AAX172">
            <v>33.308467589999999</v>
          </cell>
          <cell r="AAY172">
            <v>33.726940710000001</v>
          </cell>
          <cell r="AAZ172">
            <v>34.145413830000003</v>
          </cell>
          <cell r="ABA172">
            <v>34.563886949999997</v>
          </cell>
          <cell r="ABB172">
            <v>34.982360069999999</v>
          </cell>
          <cell r="ABC172">
            <v>35.366956790000003</v>
          </cell>
          <cell r="ABD172">
            <v>35.751553520000002</v>
          </cell>
          <cell r="ABE172">
            <v>36.136150239999999</v>
          </cell>
          <cell r="ABF172">
            <v>36.520746959999997</v>
          </cell>
          <cell r="ABG172">
            <v>36.905343690000002</v>
          </cell>
          <cell r="ABH172">
            <v>37.552980660000003</v>
          </cell>
          <cell r="ABI172">
            <v>38.200617630000004</v>
          </cell>
          <cell r="ABJ172">
            <v>38.848254599999997</v>
          </cell>
          <cell r="ABK172">
            <v>39.495891569999998</v>
          </cell>
          <cell r="ABL172">
            <v>35.467260359999997</v>
          </cell>
          <cell r="ABM172">
            <v>31.438629150000001</v>
          </cell>
          <cell r="ABN172">
            <v>33.025675329999999</v>
          </cell>
          <cell r="ABO172">
            <v>34.612721520000001</v>
          </cell>
          <cell r="ABP172">
            <v>36.199767700000002</v>
          </cell>
          <cell r="ABQ172">
            <v>37.786813879999997</v>
          </cell>
          <cell r="ABR172">
            <v>38.913009119999998</v>
          </cell>
          <cell r="ABS172">
            <v>40.039204359999999</v>
          </cell>
          <cell r="ABT172">
            <v>41.16539959</v>
          </cell>
          <cell r="ABU172">
            <v>42.291594830000001</v>
          </cell>
          <cell r="ABV172">
            <v>42.291594830000001</v>
          </cell>
          <cell r="ABW172">
            <v>42.291594830000001</v>
          </cell>
          <cell r="ABX172">
            <v>1.2345679009999999</v>
          </cell>
          <cell r="ABY172">
            <v>1.2345679009999999</v>
          </cell>
          <cell r="ABZ172">
            <v>1.2345679009999999</v>
          </cell>
          <cell r="ACA172">
            <v>1.2345679009999999</v>
          </cell>
          <cell r="ACB172">
            <v>1.2345679009999999</v>
          </cell>
          <cell r="ACC172">
            <v>1.2345679009999999</v>
          </cell>
          <cell r="ACD172">
            <v>1.2345679009999999</v>
          </cell>
          <cell r="ACE172">
            <v>1.2345679009999999</v>
          </cell>
          <cell r="ACF172">
            <v>1.2345679009999999</v>
          </cell>
          <cell r="ACG172">
            <v>1.2345679009999999</v>
          </cell>
          <cell r="ACH172">
            <v>4.9382716049999997</v>
          </cell>
          <cell r="ACI172">
            <v>4.9382716049999997</v>
          </cell>
          <cell r="ACJ172">
            <v>4.9382716049999997</v>
          </cell>
          <cell r="ACK172">
            <v>7.407407407</v>
          </cell>
          <cell r="ACL172">
            <v>6.1728395059999999</v>
          </cell>
          <cell r="ACM172">
            <v>7.407407407</v>
          </cell>
          <cell r="ACN172">
            <v>8.6419753089999993</v>
          </cell>
          <cell r="ACO172">
            <v>11.11111111</v>
          </cell>
          <cell r="ACP172">
            <v>11.11111111</v>
          </cell>
          <cell r="ACQ172">
            <v>11.11111111</v>
          </cell>
          <cell r="ACR172">
            <v>11.11111111</v>
          </cell>
          <cell r="ACS172">
            <v>11.11111111</v>
          </cell>
          <cell r="ACT172">
            <v>11.11111111</v>
          </cell>
          <cell r="ACU172">
            <v>15.38461538</v>
          </cell>
          <cell r="ACV172">
            <v>17.582417580000001</v>
          </cell>
          <cell r="ACW172">
            <v>17.582417580000001</v>
          </cell>
          <cell r="ACX172">
            <v>17.582417580000001</v>
          </cell>
          <cell r="ACY172">
            <v>17.582417580000001</v>
          </cell>
          <cell r="ACZ172">
            <v>17.582417580000001</v>
          </cell>
          <cell r="ADA172">
            <v>16.483516479999999</v>
          </cell>
          <cell r="ADB172">
            <v>18.68131868</v>
          </cell>
          <cell r="ADC172">
            <v>18.68131868</v>
          </cell>
          <cell r="ADD172">
            <v>98.765432099999998</v>
          </cell>
          <cell r="ADE172">
            <v>98.765432099999998</v>
          </cell>
          <cell r="ADF172">
            <v>98.765432099999998</v>
          </cell>
          <cell r="ADG172">
            <v>98.765432099999998</v>
          </cell>
          <cell r="ADH172">
            <v>98.765432099999998</v>
          </cell>
          <cell r="ADI172">
            <v>98.765432099999998</v>
          </cell>
          <cell r="ADJ172">
            <v>98.765432099999998</v>
          </cell>
          <cell r="ADK172">
            <v>98.765432099999998</v>
          </cell>
          <cell r="ADL172">
            <v>98.765432099999998</v>
          </cell>
          <cell r="ADM172">
            <v>98.765432099999998</v>
          </cell>
          <cell r="ADN172">
            <v>95.061728400000007</v>
          </cell>
          <cell r="ADO172">
            <v>95.061728400000007</v>
          </cell>
          <cell r="ADP172">
            <v>95.061728400000007</v>
          </cell>
          <cell r="ADQ172">
            <v>92.592592589999995</v>
          </cell>
          <cell r="ADR172">
            <v>93.827160489999997</v>
          </cell>
          <cell r="ADS172">
            <v>92.592592589999995</v>
          </cell>
          <cell r="ADT172">
            <v>91.358024689999993</v>
          </cell>
          <cell r="ADU172">
            <v>88.888888890000004</v>
          </cell>
          <cell r="ADV172">
            <v>88.888888890000004</v>
          </cell>
          <cell r="ADW172">
            <v>88.888888890000004</v>
          </cell>
          <cell r="ADX172">
            <v>88.888888890000004</v>
          </cell>
          <cell r="ADY172">
            <v>88.888888890000004</v>
          </cell>
          <cell r="ADZ172">
            <v>88.888888890000004</v>
          </cell>
          <cell r="AEA172">
            <v>84.61538462</v>
          </cell>
          <cell r="AEB172">
            <v>82.417582420000002</v>
          </cell>
          <cell r="AEC172">
            <v>82.417582420000002</v>
          </cell>
          <cell r="AED172">
            <v>82.417582420000002</v>
          </cell>
          <cell r="AEE172">
            <v>82.417582420000002</v>
          </cell>
          <cell r="AEF172">
            <v>82.417582420000002</v>
          </cell>
          <cell r="AEG172">
            <v>83.516483519999994</v>
          </cell>
          <cell r="AEH172">
            <v>81.318681319999996</v>
          </cell>
          <cell r="AEI172">
            <v>81.318681319999996</v>
          </cell>
          <cell r="AEJ172">
            <v>54.04</v>
          </cell>
          <cell r="AEK172">
            <v>54.055</v>
          </cell>
          <cell r="AEL172">
            <v>54.1</v>
          </cell>
          <cell r="AEM172">
            <v>54.167999999999999</v>
          </cell>
          <cell r="AEN172">
            <v>54.247</v>
          </cell>
          <cell r="AEO172">
            <v>54.329000000000001</v>
          </cell>
          <cell r="AEP172">
            <v>54.494</v>
          </cell>
          <cell r="AEQ172">
            <v>54.654000000000003</v>
          </cell>
          <cell r="AER172">
            <v>54.81</v>
          </cell>
          <cell r="AES172">
            <v>54.966000000000001</v>
          </cell>
          <cell r="AET172">
            <v>55.122999999999998</v>
          </cell>
          <cell r="AEU172">
            <v>55.156999999999996</v>
          </cell>
          <cell r="AEV172">
            <v>55.2</v>
          </cell>
          <cell r="AEW172">
            <v>55.244999999999997</v>
          </cell>
          <cell r="AEX172">
            <v>55.281999999999996</v>
          </cell>
          <cell r="AEY172">
            <v>55.305999999999997</v>
          </cell>
          <cell r="AEZ172">
            <v>55.292000000000002</v>
          </cell>
          <cell r="AFA172">
            <v>55.280999999999999</v>
          </cell>
          <cell r="AFB172">
            <v>55.274000000000001</v>
          </cell>
          <cell r="AFC172">
            <v>55.276000000000003</v>
          </cell>
          <cell r="AFD172">
            <v>55.292000000000002</v>
          </cell>
          <cell r="AFE172">
            <v>55.307000000000002</v>
          </cell>
          <cell r="AFF172">
            <v>55.34</v>
          </cell>
          <cell r="AFG172">
            <v>55.393000000000001</v>
          </cell>
          <cell r="AFH172">
            <v>55.465000000000003</v>
          </cell>
          <cell r="AFI172">
            <v>55.555999999999997</v>
          </cell>
          <cell r="AFJ172">
            <v>55.652000000000001</v>
          </cell>
          <cell r="AFK172">
            <v>55.764000000000003</v>
          </cell>
          <cell r="AFL172">
            <v>55.892000000000003</v>
          </cell>
          <cell r="AFM172">
            <v>56.034999999999997</v>
          </cell>
          <cell r="AFN172">
            <v>55.502000000000002</v>
          </cell>
          <cell r="AFO172">
            <v>55.488</v>
          </cell>
          <cell r="AFP172">
            <v>64.837000000000003</v>
          </cell>
          <cell r="AFQ172">
            <v>64.817999999999998</v>
          </cell>
          <cell r="AFR172">
            <v>64.722999999999999</v>
          </cell>
          <cell r="AFS172">
            <v>64.566000000000003</v>
          </cell>
          <cell r="AFT172">
            <v>64.373999999999995</v>
          </cell>
          <cell r="AFU172">
            <v>64.168999999999997</v>
          </cell>
          <cell r="AFV172">
            <v>63.732999999999997</v>
          </cell>
          <cell r="AFW172">
            <v>63.305999999999997</v>
          </cell>
          <cell r="AFX172">
            <v>62.890999999999998</v>
          </cell>
          <cell r="AFY172">
            <v>62.481999999999999</v>
          </cell>
          <cell r="AFZ172">
            <v>62.078000000000003</v>
          </cell>
          <cell r="AGA172">
            <v>61.984000000000002</v>
          </cell>
          <cell r="AGB172">
            <v>61.872</v>
          </cell>
          <cell r="AGC172">
            <v>61.756999999999998</v>
          </cell>
          <cell r="AGD172">
            <v>61.661000000000001</v>
          </cell>
          <cell r="AGE172">
            <v>61.594999999999999</v>
          </cell>
          <cell r="AGF172">
            <v>61.622</v>
          </cell>
          <cell r="AGG172">
            <v>61.640999999999998</v>
          </cell>
          <cell r="AGH172">
            <v>61.651000000000003</v>
          </cell>
          <cell r="AGI172">
            <v>61.639000000000003</v>
          </cell>
          <cell r="AGJ172">
            <v>61.594000000000001</v>
          </cell>
          <cell r="AGK172">
            <v>61.554000000000002</v>
          </cell>
          <cell r="AGL172">
            <v>61.466999999999999</v>
          </cell>
          <cell r="AGM172">
            <v>61.335000000000001</v>
          </cell>
          <cell r="AGN172">
            <v>61.156999999999996</v>
          </cell>
          <cell r="AGO172">
            <v>60.935000000000002</v>
          </cell>
          <cell r="AGP172">
            <v>60.701000000000001</v>
          </cell>
          <cell r="AGQ172">
            <v>60.430999999999997</v>
          </cell>
          <cell r="AGR172">
            <v>60.124000000000002</v>
          </cell>
          <cell r="AGS172">
            <v>59.781999999999996</v>
          </cell>
          <cell r="AGT172">
            <v>59.213000000000001</v>
          </cell>
          <cell r="AGU172">
            <v>59.369</v>
          </cell>
          <cell r="AGV172">
            <v>4</v>
          </cell>
          <cell r="AGW172">
            <v>0.39900000000000002</v>
          </cell>
          <cell r="AGX172">
            <v>0.40500000000000003</v>
          </cell>
          <cell r="AGY172">
            <v>0.39700000000000002</v>
          </cell>
          <cell r="AGZ172">
            <v>0.38900000000000001</v>
          </cell>
          <cell r="AHA172">
            <v>0.39600000000000002</v>
          </cell>
          <cell r="AHB172">
            <v>0.41</v>
          </cell>
          <cell r="AHC172">
            <v>0.41799999999999998</v>
          </cell>
          <cell r="AHD172">
            <v>0.42799999999999999</v>
          </cell>
          <cell r="AHE172">
            <v>0.43</v>
          </cell>
          <cell r="AHF172">
            <v>0.434</v>
          </cell>
          <cell r="AHG172">
            <v>0.433</v>
          </cell>
          <cell r="AHH172">
            <v>0.439</v>
          </cell>
          <cell r="AHI172">
            <v>0.44400000000000001</v>
          </cell>
          <cell r="AHJ172">
            <v>0.45</v>
          </cell>
          <cell r="AHK172">
            <v>0.44900000000000001</v>
          </cell>
          <cell r="AHL172">
            <v>0.44900000000000001</v>
          </cell>
          <cell r="AHM172">
            <v>0.45500000000000002</v>
          </cell>
          <cell r="AHN172">
            <v>0.44800000000000001</v>
          </cell>
          <cell r="AHO172">
            <v>0.45400000000000001</v>
          </cell>
          <cell r="AHP172">
            <v>0.46300000000000002</v>
          </cell>
          <cell r="AHQ172">
            <v>0.46700000000000003</v>
          </cell>
          <cell r="AHR172">
            <v>0.47399999999999998</v>
          </cell>
          <cell r="AHS172">
            <v>0.47699999999999998</v>
          </cell>
          <cell r="AHT172">
            <v>0.48799999999999999</v>
          </cell>
          <cell r="AHU172">
            <v>0.49299999999999999</v>
          </cell>
          <cell r="AHV172">
            <v>0.501</v>
          </cell>
          <cell r="AHW172">
            <v>0.50600000000000001</v>
          </cell>
          <cell r="AHX172">
            <v>0.51300000000000001</v>
          </cell>
          <cell r="AHY172">
            <v>0.51700000000000002</v>
          </cell>
          <cell r="AHZ172">
            <v>0.52400000000000002</v>
          </cell>
          <cell r="AIA172">
            <v>0.52400000000000002</v>
          </cell>
          <cell r="AIB172">
            <v>0.52800000000000002</v>
          </cell>
          <cell r="AIC172">
            <v>2.6829268289999999</v>
          </cell>
          <cell r="AID172">
            <v>2.1739130430000002</v>
          </cell>
          <cell r="AIE172">
            <v>2.216748768</v>
          </cell>
          <cell r="AIF172">
            <v>2.261306533</v>
          </cell>
          <cell r="AIG172">
            <v>1.98019802</v>
          </cell>
          <cell r="AIH172">
            <v>2.1479713600000001</v>
          </cell>
          <cell r="AII172">
            <v>2.5641025640000001</v>
          </cell>
          <cell r="AIJ172">
            <v>2.2831050230000001</v>
          </cell>
          <cell r="AIK172">
            <v>2.050113895</v>
          </cell>
          <cell r="AIL172">
            <v>2.031602709</v>
          </cell>
          <cell r="AIM172">
            <v>2.9147982059999999</v>
          </cell>
          <cell r="AIN172">
            <v>2.2271714920000001</v>
          </cell>
          <cell r="AIO172">
            <v>2.2026431720000001</v>
          </cell>
          <cell r="AIP172">
            <v>2.1739130430000002</v>
          </cell>
          <cell r="AIQ172">
            <v>2.1786492370000001</v>
          </cell>
          <cell r="AIR172">
            <v>1.9650655020000001</v>
          </cell>
          <cell r="AIS172">
            <v>1.9396551719999999</v>
          </cell>
          <cell r="AIT172">
            <v>1.9693654270000001</v>
          </cell>
          <cell r="AIU172">
            <v>2.1551724139999999</v>
          </cell>
          <cell r="AIV172">
            <v>1.9067796610000001</v>
          </cell>
          <cell r="AIW172">
            <v>2.0964360590000002</v>
          </cell>
          <cell r="AIX172">
            <v>2.6694045169999998</v>
          </cell>
          <cell r="AIY172">
            <v>2.851323829</v>
          </cell>
          <cell r="AIZ172">
            <v>2.2044088180000001</v>
          </cell>
          <cell r="AJA172">
            <v>2.3762376239999998</v>
          </cell>
          <cell r="AJB172">
            <v>2.5291828789999999</v>
          </cell>
          <cell r="AJC172">
            <v>2.3166023170000001</v>
          </cell>
          <cell r="AJD172">
            <v>2.0992366410000001</v>
          </cell>
          <cell r="AJE172">
            <v>2.0833333330000001</v>
          </cell>
          <cell r="AJF172">
            <v>2.0560747660000001</v>
          </cell>
          <cell r="AJG172">
            <v>2.0560747660000001</v>
          </cell>
          <cell r="AJH172">
            <v>2.0408163269999999</v>
          </cell>
          <cell r="AJI172">
            <v>0.25902469099999997</v>
          </cell>
          <cell r="AJJ172">
            <v>0.27175826400000003</v>
          </cell>
          <cell r="AJK172">
            <v>0.26115682000000001</v>
          </cell>
          <cell r="AJL172">
            <v>0.26527325400000001</v>
          </cell>
          <cell r="AJM172">
            <v>0.24430813300000001</v>
          </cell>
          <cell r="AJN172">
            <v>0.27795057200000001</v>
          </cell>
          <cell r="AJO172">
            <v>0.29093049700000001</v>
          </cell>
          <cell r="AJP172">
            <v>0.195942845</v>
          </cell>
          <cell r="AJQ172">
            <v>0.27847059600000001</v>
          </cell>
          <cell r="AJR172">
            <v>0.387076692</v>
          </cell>
          <cell r="AJS172">
            <v>0.27036785400000002</v>
          </cell>
          <cell r="AJT172">
            <v>0.228915489</v>
          </cell>
          <cell r="AJU172">
            <v>0.254472217</v>
          </cell>
          <cell r="AJV172">
            <v>0.33855228199999998</v>
          </cell>
          <cell r="AJW172">
            <v>0.318941959</v>
          </cell>
          <cell r="AJX172">
            <v>0.30679088500000001</v>
          </cell>
          <cell r="AJY172">
            <v>0.26037328599999998</v>
          </cell>
          <cell r="AJZ172">
            <v>0.25620068000000001</v>
          </cell>
          <cell r="AKA172">
            <v>0.250319721</v>
          </cell>
          <cell r="AKB172">
            <v>0.43846942</v>
          </cell>
          <cell r="AKC172">
            <v>0.40420893000000002</v>
          </cell>
          <cell r="AKD172">
            <v>0.37961213399999999</v>
          </cell>
          <cell r="AKE172">
            <v>0.32708332899999998</v>
          </cell>
          <cell r="AKF172">
            <v>0.236184854</v>
          </cell>
          <cell r="AKG172">
            <v>0.21601288900000001</v>
          </cell>
          <cell r="AKH172">
            <v>0.25476713699999998</v>
          </cell>
          <cell r="AKI172">
            <v>0.30711252300000003</v>
          </cell>
          <cell r="AKJ172">
            <v>0.28708286900000002</v>
          </cell>
          <cell r="AKK172">
            <v>0.29027417999999999</v>
          </cell>
          <cell r="AKL172">
            <v>0.28521351299999997</v>
          </cell>
          <cell r="AKM172">
            <v>0.26472678599999999</v>
          </cell>
          <cell r="AKN172">
            <v>0.26472678599999999</v>
          </cell>
          <cell r="AKO172">
            <v>5.31</v>
          </cell>
          <cell r="AKP172">
            <v>4.3600000000000003</v>
          </cell>
          <cell r="AKQ172">
            <v>4.3600000000000003</v>
          </cell>
          <cell r="AKR172">
            <v>4.37</v>
          </cell>
          <cell r="AKS172">
            <v>3.89</v>
          </cell>
          <cell r="AKT172">
            <v>4.26</v>
          </cell>
          <cell r="AKU172">
            <v>5.03</v>
          </cell>
          <cell r="AKV172">
            <v>4.75</v>
          </cell>
          <cell r="AKW172">
            <v>4.12</v>
          </cell>
          <cell r="AKX172">
            <v>3.91</v>
          </cell>
          <cell r="AKY172">
            <v>5.85</v>
          </cell>
          <cell r="AKZ172">
            <v>4.2</v>
          </cell>
          <cell r="ALA172">
            <v>4.5199999999999996</v>
          </cell>
          <cell r="ALB172">
            <v>4.08</v>
          </cell>
          <cell r="ALC172">
            <v>4.3899999999999997</v>
          </cell>
          <cell r="ALD172">
            <v>3.73</v>
          </cell>
          <cell r="ALE172">
            <v>3.94</v>
          </cell>
          <cell r="ALF172">
            <v>3.83</v>
          </cell>
          <cell r="ALG172">
            <v>4.17</v>
          </cell>
          <cell r="ALH172">
            <v>3.56</v>
          </cell>
          <cell r="ALI172">
            <v>4.05</v>
          </cell>
          <cell r="ALJ172">
            <v>5.22</v>
          </cell>
          <cell r="ALK172">
            <v>5.83</v>
          </cell>
          <cell r="ALL172">
            <v>4.41</v>
          </cell>
          <cell r="ALM172">
            <v>4.5999999999999996</v>
          </cell>
          <cell r="ALN172">
            <v>4.87</v>
          </cell>
          <cell r="ALO172">
            <v>4.42</v>
          </cell>
          <cell r="ALP172">
            <v>4.16</v>
          </cell>
          <cell r="ALQ172">
            <v>4.0599999999999996</v>
          </cell>
          <cell r="ALR172">
            <v>4.1399999999999997</v>
          </cell>
          <cell r="ALS172">
            <v>4.1399999999999997</v>
          </cell>
          <cell r="ALT172">
            <v>4.1399999999999997</v>
          </cell>
        </row>
        <row r="173">
          <cell r="A173" t="str">
            <v>Thailand</v>
          </cell>
          <cell r="B173" t="str">
            <v>THA</v>
          </cell>
          <cell r="C173" t="str">
            <v>Very High</v>
          </cell>
          <cell r="D173" t="str">
            <v>EAP</v>
          </cell>
          <cell r="E173">
            <v>66</v>
          </cell>
          <cell r="F173">
            <v>0.57599999999999996</v>
          </cell>
          <cell r="G173">
            <v>0.58499999999999996</v>
          </cell>
          <cell r="H173">
            <v>0.59499999999999997</v>
          </cell>
          <cell r="I173">
            <v>0.60399999999999998</v>
          </cell>
          <cell r="J173">
            <v>0.61299999999999999</v>
          </cell>
          <cell r="K173">
            <v>0.61899999999999999</v>
          </cell>
          <cell r="L173">
            <v>0.628</v>
          </cell>
          <cell r="M173">
            <v>0.63500000000000001</v>
          </cell>
          <cell r="N173">
            <v>0.64</v>
          </cell>
          <cell r="O173">
            <v>0.64600000000000002</v>
          </cell>
          <cell r="P173">
            <v>0.65300000000000002</v>
          </cell>
          <cell r="Q173">
            <v>0.66400000000000003</v>
          </cell>
          <cell r="R173">
            <v>0.67600000000000005</v>
          </cell>
          <cell r="S173">
            <v>0.68700000000000006</v>
          </cell>
          <cell r="T173">
            <v>0.69699999999999995</v>
          </cell>
          <cell r="U173">
            <v>0.70599999999999996</v>
          </cell>
          <cell r="V173">
            <v>0.71199999999999997</v>
          </cell>
          <cell r="W173">
            <v>0.72399999999999998</v>
          </cell>
          <cell r="X173">
            <v>0.72699999999999998</v>
          </cell>
          <cell r="Y173">
            <v>0.73</v>
          </cell>
          <cell r="Z173">
            <v>0.73699999999999999</v>
          </cell>
          <cell r="AA173">
            <v>0.74299999999999999</v>
          </cell>
          <cell r="AB173">
            <v>0.746</v>
          </cell>
          <cell r="AC173">
            <v>0.747</v>
          </cell>
          <cell r="AD173">
            <v>0.77800000000000002</v>
          </cell>
          <cell r="AE173">
            <v>0.78100000000000003</v>
          </cell>
          <cell r="AF173">
            <v>0.78500000000000003</v>
          </cell>
          <cell r="AG173">
            <v>0.79</v>
          </cell>
          <cell r="AH173">
            <v>0.79500000000000004</v>
          </cell>
          <cell r="AI173">
            <v>0.80400000000000005</v>
          </cell>
          <cell r="AJ173">
            <v>0.80200000000000005</v>
          </cell>
          <cell r="AK173">
            <v>0.8</v>
          </cell>
          <cell r="AL173">
            <v>70.444900000000004</v>
          </cell>
          <cell r="AM173">
            <v>70.716800000000006</v>
          </cell>
          <cell r="AN173">
            <v>70.885300000000001</v>
          </cell>
          <cell r="AO173">
            <v>71.067800000000005</v>
          </cell>
          <cell r="AP173">
            <v>71.226500000000001</v>
          </cell>
          <cell r="AQ173">
            <v>70.947500000000005</v>
          </cell>
          <cell r="AR173">
            <v>71.652500000000003</v>
          </cell>
          <cell r="AS173">
            <v>72.500500000000002</v>
          </cell>
          <cell r="AT173">
            <v>72.862300000000005</v>
          </cell>
          <cell r="AU173">
            <v>72.541899999999998</v>
          </cell>
          <cell r="AV173">
            <v>72.315600000000003</v>
          </cell>
          <cell r="AW173">
            <v>72.612700000000004</v>
          </cell>
          <cell r="AX173">
            <v>72.929599999999994</v>
          </cell>
          <cell r="AY173">
            <v>73.154600000000002</v>
          </cell>
          <cell r="AZ173">
            <v>73.079700000000003</v>
          </cell>
          <cell r="BA173">
            <v>73.8202</v>
          </cell>
          <cell r="BB173">
            <v>74.938100000000006</v>
          </cell>
          <cell r="BC173">
            <v>75.187200000000004</v>
          </cell>
          <cell r="BD173">
            <v>75.491600000000005</v>
          </cell>
          <cell r="BE173">
            <v>75.8416</v>
          </cell>
          <cell r="BF173">
            <v>76.131299999999996</v>
          </cell>
          <cell r="BG173">
            <v>76.421199999999999</v>
          </cell>
          <cell r="BH173">
            <v>76.772099999999995</v>
          </cell>
          <cell r="BI173">
            <v>77.082700000000003</v>
          </cell>
          <cell r="BJ173">
            <v>77.415300000000002</v>
          </cell>
          <cell r="BK173">
            <v>77.7166</v>
          </cell>
          <cell r="BL173">
            <v>78.048900000000003</v>
          </cell>
          <cell r="BM173">
            <v>78.393900000000002</v>
          </cell>
          <cell r="BN173">
            <v>78.662199999999999</v>
          </cell>
          <cell r="BO173">
            <v>78.975099999999998</v>
          </cell>
          <cell r="BP173">
            <v>79.273899999999998</v>
          </cell>
          <cell r="BQ173">
            <v>78.715400000000002</v>
          </cell>
          <cell r="BR173">
            <v>8.4343395230000002</v>
          </cell>
          <cell r="BS173">
            <v>8.6890529000000001</v>
          </cell>
          <cell r="BT173">
            <v>8.9437662759999998</v>
          </cell>
          <cell r="BU173">
            <v>9.1984796519999996</v>
          </cell>
          <cell r="BV173">
            <v>9.3966946599999996</v>
          </cell>
          <cell r="BW173">
            <v>9.5949096679999997</v>
          </cell>
          <cell r="BX173">
            <v>9.7771196370000002</v>
          </cell>
          <cell r="BY173">
            <v>10.12629986</v>
          </cell>
          <cell r="BZ173">
            <v>10.61707973</v>
          </cell>
          <cell r="CA173">
            <v>10.924429890000001</v>
          </cell>
          <cell r="CB173">
            <v>11.231780049999999</v>
          </cell>
          <cell r="CC173">
            <v>11.53913021</v>
          </cell>
          <cell r="CD173">
            <v>11.79646969</v>
          </cell>
          <cell r="CE173">
            <v>12.0318799</v>
          </cell>
          <cell r="CF173">
            <v>12.26729012</v>
          </cell>
          <cell r="CG173">
            <v>12.71640015</v>
          </cell>
          <cell r="CH173">
            <v>12.79994011</v>
          </cell>
          <cell r="CI173">
            <v>13.28761005</v>
          </cell>
          <cell r="CJ173">
            <v>13.23031044</v>
          </cell>
          <cell r="CK173">
            <v>13.28015995</v>
          </cell>
          <cell r="CL173">
            <v>13.278699870000001</v>
          </cell>
          <cell r="CM173">
            <v>13.517620089999999</v>
          </cell>
          <cell r="CN173">
            <v>13.30148983</v>
          </cell>
          <cell r="CO173">
            <v>13.161109919999999</v>
          </cell>
          <cell r="CP173">
            <v>15.71035004</v>
          </cell>
          <cell r="CQ173">
            <v>15.56759501</v>
          </cell>
          <cell r="CR173">
            <v>15.424839970000001</v>
          </cell>
          <cell r="CS173">
            <v>15.57729969</v>
          </cell>
          <cell r="CT173">
            <v>15.72975941</v>
          </cell>
          <cell r="CU173">
            <v>15.882219129999999</v>
          </cell>
          <cell r="CV173">
            <v>15.882219129999999</v>
          </cell>
          <cell r="CW173">
            <v>15.882219129999999</v>
          </cell>
          <cell r="CX173">
            <v>4.5077170110000004</v>
          </cell>
          <cell r="CY173">
            <v>4.6254119720000002</v>
          </cell>
          <cell r="CZ173">
            <v>4.743106933</v>
          </cell>
          <cell r="DA173">
            <v>4.8608018939999997</v>
          </cell>
          <cell r="DB173">
            <v>4.9784968550000004</v>
          </cell>
          <cell r="DC173">
            <v>5.0961918160000002</v>
          </cell>
          <cell r="DD173">
            <v>5.2091789789999998</v>
          </cell>
          <cell r="DE173">
            <v>5.3221661420000004</v>
          </cell>
          <cell r="DF173">
            <v>5.435153304</v>
          </cell>
          <cell r="DG173">
            <v>5.5481404669999996</v>
          </cell>
          <cell r="DH173">
            <v>5.6611276300000002</v>
          </cell>
          <cell r="DI173">
            <v>6.0448132030000004</v>
          </cell>
          <cell r="DJ173">
            <v>6.4284987759999996</v>
          </cell>
          <cell r="DK173">
            <v>6.8121843489999998</v>
          </cell>
          <cell r="DL173">
            <v>7.1958699230000001</v>
          </cell>
          <cell r="DM173">
            <v>7.08158493</v>
          </cell>
          <cell r="DN173">
            <v>6.967299938</v>
          </cell>
          <cell r="DO173">
            <v>7.1283574099999996</v>
          </cell>
          <cell r="DP173">
            <v>7.2894148830000001</v>
          </cell>
          <cell r="DQ173">
            <v>7.4504723549999996</v>
          </cell>
          <cell r="DR173">
            <v>7.611529827</v>
          </cell>
          <cell r="DS173">
            <v>7.7107065520000004</v>
          </cell>
          <cell r="DT173">
            <v>7.809883277</v>
          </cell>
          <cell r="DU173">
            <v>7.9090600010000003</v>
          </cell>
          <cell r="DV173">
            <v>8.0445801419999992</v>
          </cell>
          <cell r="DW173">
            <v>8.1801002819999997</v>
          </cell>
          <cell r="DX173">
            <v>8.3156204220000003</v>
          </cell>
          <cell r="DY173">
            <v>8.3438854219999996</v>
          </cell>
          <cell r="DZ173">
            <v>8.3721504210000006</v>
          </cell>
          <cell r="EA173">
            <v>8.6971197129999993</v>
          </cell>
          <cell r="EB173">
            <v>8.6971197129999993</v>
          </cell>
          <cell r="EC173">
            <v>8.6971197129999993</v>
          </cell>
          <cell r="ED173">
            <v>6907.8899920000003</v>
          </cell>
          <cell r="EE173">
            <v>7394.9237469999998</v>
          </cell>
          <cell r="EF173">
            <v>7971.3574909999998</v>
          </cell>
          <cell r="EG173">
            <v>8598.577147</v>
          </cell>
          <cell r="EH173">
            <v>9191.8610200000003</v>
          </cell>
          <cell r="EI173">
            <v>9824.2777609999994</v>
          </cell>
          <cell r="EJ173">
            <v>10203.847750000001</v>
          </cell>
          <cell r="EK173">
            <v>9759.6356240000005</v>
          </cell>
          <cell r="EL173">
            <v>8823.7286989999993</v>
          </cell>
          <cell r="EM173">
            <v>9198.8673220000001</v>
          </cell>
          <cell r="EN173">
            <v>9616.2093060000007</v>
          </cell>
          <cell r="EO173">
            <v>9772.6527239999996</v>
          </cell>
          <cell r="EP173">
            <v>10211.685079999999</v>
          </cell>
          <cell r="EQ173">
            <v>10799.9246</v>
          </cell>
          <cell r="ER173">
            <v>11369.88638</v>
          </cell>
          <cell r="ES173">
            <v>11752.655790000001</v>
          </cell>
          <cell r="ET173">
            <v>12360.60169</v>
          </cell>
          <cell r="EU173">
            <v>13001.9766</v>
          </cell>
          <cell r="EV173">
            <v>13123.799940000001</v>
          </cell>
          <cell r="EW173">
            <v>12986.90502</v>
          </cell>
          <cell r="EX173">
            <v>13795.843730000001</v>
          </cell>
          <cell r="EY173">
            <v>14101.94778</v>
          </cell>
          <cell r="EZ173">
            <v>14717.811030000001</v>
          </cell>
          <cell r="FA173">
            <v>14759.552250000001</v>
          </cell>
          <cell r="FB173">
            <v>15038.44001</v>
          </cell>
          <cell r="FC173">
            <v>15445.28656</v>
          </cell>
          <cell r="FD173">
            <v>15993.777620000001</v>
          </cell>
          <cell r="FE173">
            <v>16642.450369999999</v>
          </cell>
          <cell r="FF173">
            <v>17218.95408</v>
          </cell>
          <cell r="FG173">
            <v>17773.655040000001</v>
          </cell>
          <cell r="FH173">
            <v>16803.765719999999</v>
          </cell>
          <cell r="FI173">
            <v>17030.15352</v>
          </cell>
          <cell r="FJ173">
            <v>1</v>
          </cell>
          <cell r="FK173">
            <v>0.94799999999999995</v>
          </cell>
          <cell r="FL173">
            <v>0.95099999999999996</v>
          </cell>
          <cell r="FM173">
            <v>0.95599999999999996</v>
          </cell>
          <cell r="FN173">
            <v>0.96</v>
          </cell>
          <cell r="FO173">
            <v>0.96699999999999997</v>
          </cell>
          <cell r="FP173">
            <v>0.97799999999999998</v>
          </cell>
          <cell r="FQ173">
            <v>0.98599999999999999</v>
          </cell>
          <cell r="FR173">
            <v>0.98099999999999998</v>
          </cell>
          <cell r="FS173">
            <v>0.97</v>
          </cell>
          <cell r="FT173">
            <v>0.96899999999999997</v>
          </cell>
          <cell r="FU173">
            <v>0.96899999999999997</v>
          </cell>
          <cell r="FV173">
            <v>0.96899999999999997</v>
          </cell>
          <cell r="FW173">
            <v>0.97</v>
          </cell>
          <cell r="FX173">
            <v>0.97499999999999998</v>
          </cell>
          <cell r="FY173">
            <v>0.97899999999999998</v>
          </cell>
          <cell r="FZ173">
            <v>0.97599999999999998</v>
          </cell>
          <cell r="GA173">
            <v>0.97799999999999998</v>
          </cell>
          <cell r="GB173">
            <v>0.98699999999999999</v>
          </cell>
          <cell r="GC173">
            <v>0.98799999999999999</v>
          </cell>
          <cell r="GD173">
            <v>0.98899999999999999</v>
          </cell>
          <cell r="GE173">
            <v>0.997</v>
          </cell>
          <cell r="GF173">
            <v>1.01</v>
          </cell>
          <cell r="GG173">
            <v>1.01</v>
          </cell>
          <cell r="GH173">
            <v>0.998</v>
          </cell>
          <cell r="GI173">
            <v>1.0089999999999999</v>
          </cell>
          <cell r="GJ173">
            <v>1.01</v>
          </cell>
          <cell r="GK173">
            <v>0.996</v>
          </cell>
          <cell r="GL173">
            <v>0.995</v>
          </cell>
          <cell r="GM173">
            <v>1.0109999999999999</v>
          </cell>
          <cell r="GN173">
            <v>1.0129999999999999</v>
          </cell>
          <cell r="GO173">
            <v>1.0129999999999999</v>
          </cell>
          <cell r="GP173">
            <v>1.012</v>
          </cell>
          <cell r="GQ173">
            <v>0.55917762699999995</v>
          </cell>
          <cell r="GR173">
            <v>0.56962822300000004</v>
          </cell>
          <cell r="GS173">
            <v>0.58005896000000001</v>
          </cell>
          <cell r="GT173">
            <v>0.59094924199999999</v>
          </cell>
          <cell r="GU173">
            <v>0.60121473400000003</v>
          </cell>
          <cell r="GV173">
            <v>0.61146045699999996</v>
          </cell>
          <cell r="GW173">
            <v>0.62256196100000005</v>
          </cell>
          <cell r="GX173">
            <v>0.62870588599999999</v>
          </cell>
          <cell r="GY173">
            <v>0.62949208800000001</v>
          </cell>
          <cell r="GZ173">
            <v>0.63494787200000002</v>
          </cell>
          <cell r="HA173">
            <v>0.64163336699999995</v>
          </cell>
          <cell r="HB173">
            <v>0.65228552200000001</v>
          </cell>
          <cell r="HC173">
            <v>0.66442823799999995</v>
          </cell>
          <cell r="HD173">
            <v>0.677501201</v>
          </cell>
          <cell r="HE173">
            <v>0.68853777299999996</v>
          </cell>
          <cell r="HF173">
            <v>0.69614695100000001</v>
          </cell>
          <cell r="HG173">
            <v>0.70360876400000005</v>
          </cell>
          <cell r="HH173">
            <v>0.71801003799999996</v>
          </cell>
          <cell r="HI173">
            <v>0.72140152499999999</v>
          </cell>
          <cell r="HJ173">
            <v>0.72520129600000005</v>
          </cell>
          <cell r="HK173">
            <v>0.73488396199999995</v>
          </cell>
          <cell r="HL173">
            <v>0.74684150800000004</v>
          </cell>
          <cell r="HM173">
            <v>0.74958834900000004</v>
          </cell>
          <cell r="HN173">
            <v>0.74563581099999998</v>
          </cell>
          <cell r="HO173">
            <v>0.78180707699999996</v>
          </cell>
          <cell r="HP173">
            <v>0.78491847800000003</v>
          </cell>
          <cell r="HQ173">
            <v>0.78238615300000003</v>
          </cell>
          <cell r="HR173">
            <v>0.78743700900000002</v>
          </cell>
          <cell r="HS173">
            <v>0.79955387300000003</v>
          </cell>
          <cell r="HT173">
            <v>0.80899132399999996</v>
          </cell>
          <cell r="HU173">
            <v>0.80754067799999996</v>
          </cell>
          <cell r="HV173">
            <v>0.80539430999999995</v>
          </cell>
          <cell r="HW173">
            <v>74.203699999999998</v>
          </cell>
          <cell r="HX173">
            <v>74.600399999999993</v>
          </cell>
          <cell r="HY173">
            <v>74.887699999999995</v>
          </cell>
          <cell r="HZ173">
            <v>75.274699999999996</v>
          </cell>
          <cell r="IA173">
            <v>75.583100000000002</v>
          </cell>
          <cell r="IB173">
            <v>75.741399999999999</v>
          </cell>
          <cell r="IC173">
            <v>76.490300000000005</v>
          </cell>
          <cell r="ID173">
            <v>77.068600000000004</v>
          </cell>
          <cell r="IE173">
            <v>77.222200000000001</v>
          </cell>
          <cell r="IF173">
            <v>76.738500000000002</v>
          </cell>
          <cell r="IG173">
            <v>76.432199999999995</v>
          </cell>
          <cell r="IH173">
            <v>76.633799999999994</v>
          </cell>
          <cell r="II173">
            <v>76.916399999999996</v>
          </cell>
          <cell r="IJ173">
            <v>77.1126</v>
          </cell>
          <cell r="IK173">
            <v>76.995900000000006</v>
          </cell>
          <cell r="IL173">
            <v>77.758399999999995</v>
          </cell>
          <cell r="IM173">
            <v>79.1083</v>
          </cell>
          <cell r="IN173">
            <v>79.406599999999997</v>
          </cell>
          <cell r="IO173">
            <v>79.729100000000003</v>
          </cell>
          <cell r="IP173">
            <v>80.052400000000006</v>
          </cell>
          <cell r="IQ173">
            <v>80.3583</v>
          </cell>
          <cell r="IR173">
            <v>80.668199999999999</v>
          </cell>
          <cell r="IS173">
            <v>81.030100000000004</v>
          </cell>
          <cell r="IT173">
            <v>81.364699999999999</v>
          </cell>
          <cell r="IU173">
            <v>81.707599999999999</v>
          </cell>
          <cell r="IV173">
            <v>82.029700000000005</v>
          </cell>
          <cell r="IW173">
            <v>82.587599999999995</v>
          </cell>
          <cell r="IX173">
            <v>82.863500000000002</v>
          </cell>
          <cell r="IY173">
            <v>83.148899999999998</v>
          </cell>
          <cell r="IZ173">
            <v>83.432599999999994</v>
          </cell>
          <cell r="JA173">
            <v>83.697000000000003</v>
          </cell>
          <cell r="JB173">
            <v>83.040800000000004</v>
          </cell>
          <cell r="JC173">
            <v>8.3178444369999998</v>
          </cell>
          <cell r="JD173">
            <v>8.5904292009999992</v>
          </cell>
          <cell r="JE173">
            <v>8.8719468629999998</v>
          </cell>
          <cell r="JF173">
            <v>9.1626901630000006</v>
          </cell>
          <cell r="JG173">
            <v>9.4629614350000004</v>
          </cell>
          <cell r="JH173">
            <v>9.7632327080000003</v>
          </cell>
          <cell r="JI173">
            <v>10.06350398</v>
          </cell>
          <cell r="JJ173">
            <v>10.36377525</v>
          </cell>
          <cell r="JK173">
            <v>10.66404653</v>
          </cell>
          <cell r="JL173">
            <v>10.9643178</v>
          </cell>
          <cell r="JM173">
            <v>11.26458907</v>
          </cell>
          <cell r="JN173">
            <v>11.564860339999999</v>
          </cell>
          <cell r="JO173">
            <v>11.8322897</v>
          </cell>
          <cell r="JP173">
            <v>12.17189503</v>
          </cell>
          <cell r="JQ173">
            <v>12.511500359999999</v>
          </cell>
          <cell r="JR173">
            <v>12.842439649999999</v>
          </cell>
          <cell r="JS173">
            <v>12.96459961</v>
          </cell>
          <cell r="JT173">
            <v>13.66469955</v>
          </cell>
          <cell r="JU173">
            <v>13.578490260000001</v>
          </cell>
          <cell r="JV173">
            <v>13.66643047</v>
          </cell>
          <cell r="JW173">
            <v>13.728480340000001</v>
          </cell>
          <cell r="JX173">
            <v>13.986610410000001</v>
          </cell>
          <cell r="JY173">
            <v>13.78969955</v>
          </cell>
          <cell r="JZ173">
            <v>13.733510020000001</v>
          </cell>
          <cell r="KA173">
            <v>16.233800890000001</v>
          </cell>
          <cell r="KB173">
            <v>16.019610400000001</v>
          </cell>
          <cell r="KC173">
            <v>15.80541992</v>
          </cell>
          <cell r="KD173">
            <v>15.950606690000001</v>
          </cell>
          <cell r="KE173">
            <v>16.095793459999999</v>
          </cell>
          <cell r="KF173">
            <v>16.240980239999999</v>
          </cell>
          <cell r="KG173">
            <v>16.240980239999999</v>
          </cell>
          <cell r="KH173">
            <v>16.240980239999999</v>
          </cell>
          <cell r="KI173">
            <v>4.112824904</v>
          </cell>
          <cell r="KJ173">
            <v>4.2368057119999998</v>
          </cell>
          <cell r="KK173">
            <v>4.3607865209999996</v>
          </cell>
          <cell r="KL173">
            <v>4.4847673300000004</v>
          </cell>
          <cell r="KM173">
            <v>4.6087481380000002</v>
          </cell>
          <cell r="KN173">
            <v>4.732728947</v>
          </cell>
          <cell r="KO173">
            <v>4.8519412629999996</v>
          </cell>
          <cell r="KP173">
            <v>4.9711535790000001</v>
          </cell>
          <cell r="KQ173">
            <v>5.0903658949999997</v>
          </cell>
          <cell r="KR173">
            <v>5.2095782110000002</v>
          </cell>
          <cell r="KS173">
            <v>5.3287905269999998</v>
          </cell>
          <cell r="KT173">
            <v>5.7245754160000004</v>
          </cell>
          <cell r="KU173">
            <v>6.1203603060000003</v>
          </cell>
          <cell r="KV173">
            <v>6.516145195</v>
          </cell>
          <cell r="KW173">
            <v>6.9119300839999998</v>
          </cell>
          <cell r="KX173">
            <v>6.786220074</v>
          </cell>
          <cell r="KY173">
            <v>6.6605100630000003</v>
          </cell>
          <cell r="KZ173">
            <v>6.8500175480000003</v>
          </cell>
          <cell r="LA173">
            <v>7.0395250320000002</v>
          </cell>
          <cell r="LB173">
            <v>7.2290325160000002</v>
          </cell>
          <cell r="LC173">
            <v>7.4185400010000002</v>
          </cell>
          <cell r="LD173">
            <v>7.502973398</v>
          </cell>
          <cell r="LE173">
            <v>7.5874067939999996</v>
          </cell>
          <cell r="LF173">
            <v>7.6718401910000003</v>
          </cell>
          <cell r="LG173">
            <v>7.8199933369999997</v>
          </cell>
          <cell r="LH173">
            <v>7.9681464829999999</v>
          </cell>
          <cell r="LI173">
            <v>8.1162996290000002</v>
          </cell>
          <cell r="LJ173">
            <v>8.1461048130000009</v>
          </cell>
          <cell r="LK173">
            <v>8.1759099959999997</v>
          </cell>
          <cell r="LL173">
            <v>8.5656404500000001</v>
          </cell>
          <cell r="LM173">
            <v>8.5656404500000001</v>
          </cell>
          <cell r="LN173">
            <v>8.5656404500000001</v>
          </cell>
          <cell r="LO173">
            <v>5207.1352999999999</v>
          </cell>
          <cell r="LP173">
            <v>5563.491626</v>
          </cell>
          <cell r="LQ173">
            <v>5983.7154339999997</v>
          </cell>
          <cell r="LR173">
            <v>6438.7910320000001</v>
          </cell>
          <cell r="LS173">
            <v>6869.6492740000003</v>
          </cell>
          <cell r="LT173">
            <v>7424.8143819999996</v>
          </cell>
          <cell r="LU173">
            <v>7811.1295090000003</v>
          </cell>
          <cell r="LV173">
            <v>7521.1697059999997</v>
          </cell>
          <cell r="LW173">
            <v>6736.0722329999999</v>
          </cell>
          <cell r="LX173">
            <v>6987.8620890000002</v>
          </cell>
          <cell r="LY173">
            <v>7344.7400129999996</v>
          </cell>
          <cell r="LZ173">
            <v>7430.63573</v>
          </cell>
          <cell r="MA173">
            <v>7781.2622350000001</v>
          </cell>
          <cell r="MB173">
            <v>8246.7784479999991</v>
          </cell>
          <cell r="MC173">
            <v>8646.8424500000001</v>
          </cell>
          <cell r="MD173">
            <v>9061.9256249999999</v>
          </cell>
          <cell r="ME173">
            <v>9448.1222409999991</v>
          </cell>
          <cell r="MF173">
            <v>9991.6132479999997</v>
          </cell>
          <cell r="MG173">
            <v>10086.679469999999</v>
          </cell>
          <cell r="MH173">
            <v>9898.5581739999998</v>
          </cell>
          <cell r="MI173">
            <v>10944.04017</v>
          </cell>
          <cell r="MJ173">
            <v>12464.00575</v>
          </cell>
          <cell r="MK173">
            <v>13018.375040000001</v>
          </cell>
          <cell r="ML173">
            <v>11624.685149999999</v>
          </cell>
          <cell r="MM173">
            <v>13168.755150000001</v>
          </cell>
          <cell r="MN173">
            <v>13689.314969999999</v>
          </cell>
          <cell r="MO173">
            <v>12563.59525</v>
          </cell>
          <cell r="MP173">
            <v>13039.63739</v>
          </cell>
          <cell r="MQ173">
            <v>15438.61002</v>
          </cell>
          <cell r="MR173">
            <v>16007.519469999999</v>
          </cell>
          <cell r="MS173">
            <v>15241.041090000001</v>
          </cell>
          <cell r="MT173">
            <v>15457.0841</v>
          </cell>
          <cell r="MU173">
            <v>0.58989720000000001</v>
          </cell>
          <cell r="MV173">
            <v>0.59872672400000004</v>
          </cell>
          <cell r="MW173">
            <v>0.60654021499999999</v>
          </cell>
          <cell r="MX173">
            <v>0.61556085800000004</v>
          </cell>
          <cell r="MY173">
            <v>0.62185330500000002</v>
          </cell>
          <cell r="MZ173">
            <v>0.62506907599999995</v>
          </cell>
          <cell r="NA173">
            <v>0.631672079</v>
          </cell>
          <cell r="NB173">
            <v>0.64062175499999996</v>
          </cell>
          <cell r="NC173">
            <v>0.64865570800000005</v>
          </cell>
          <cell r="ND173">
            <v>0.65540472699999996</v>
          </cell>
          <cell r="NE173">
            <v>0.662013199</v>
          </cell>
          <cell r="NF173">
            <v>0.67333429099999997</v>
          </cell>
          <cell r="NG173">
            <v>0.68468505199999996</v>
          </cell>
          <cell r="NH173">
            <v>0.69480132800000005</v>
          </cell>
          <cell r="NI173">
            <v>0.70355048600000003</v>
          </cell>
          <cell r="NJ173">
            <v>0.712954105</v>
          </cell>
          <cell r="NK173">
            <v>0.71907550399999998</v>
          </cell>
          <cell r="NL173">
            <v>0.72710404299999998</v>
          </cell>
          <cell r="NM173">
            <v>0.73027756799999999</v>
          </cell>
          <cell r="NN173">
            <v>0.73356405899999999</v>
          </cell>
          <cell r="NO173">
            <v>0.73745854600000005</v>
          </cell>
          <cell r="NP173">
            <v>0.73975608400000004</v>
          </cell>
          <cell r="NQ173">
            <v>0.74222619199999995</v>
          </cell>
          <cell r="NR173">
            <v>0.74688218299999998</v>
          </cell>
          <cell r="NS173">
            <v>0.77460682599999997</v>
          </cell>
          <cell r="NT173">
            <v>0.777514963</v>
          </cell>
          <cell r="NU173">
            <v>0.78522802700000005</v>
          </cell>
          <cell r="NV173">
            <v>0.79119611099999998</v>
          </cell>
          <cell r="NW173">
            <v>0.79106343999999995</v>
          </cell>
          <cell r="NX173">
            <v>0.79880843000000001</v>
          </cell>
          <cell r="NY173">
            <v>0.79712967899999998</v>
          </cell>
          <cell r="NZ173">
            <v>0.79576633799999996</v>
          </cell>
          <cell r="OA173">
            <v>66.759</v>
          </cell>
          <cell r="OB173">
            <v>66.94</v>
          </cell>
          <cell r="OC173">
            <v>67.03</v>
          </cell>
          <cell r="OD173">
            <v>67.065200000000004</v>
          </cell>
          <cell r="OE173">
            <v>67.120599999999996</v>
          </cell>
          <cell r="OF173">
            <v>66.544499999999999</v>
          </cell>
          <cell r="OG173">
            <v>67.204700000000003</v>
          </cell>
          <cell r="OH173">
            <v>68.228099999999998</v>
          </cell>
          <cell r="OI173">
            <v>68.746200000000002</v>
          </cell>
          <cell r="OJ173">
            <v>68.575400000000002</v>
          </cell>
          <cell r="OK173">
            <v>68.433800000000005</v>
          </cell>
          <cell r="OL173">
            <v>68.798100000000005</v>
          </cell>
          <cell r="OM173">
            <v>69.13</v>
          </cell>
          <cell r="ON173">
            <v>69.370699999999999</v>
          </cell>
          <cell r="OO173">
            <v>69.330399999999997</v>
          </cell>
          <cell r="OP173">
            <v>70.039199999999994</v>
          </cell>
          <cell r="OQ173">
            <v>70.951999999999998</v>
          </cell>
          <cell r="OR173">
            <v>71.161699999999996</v>
          </cell>
          <cell r="OS173">
            <v>71.449700000000007</v>
          </cell>
          <cell r="OT173">
            <v>71.816900000000004</v>
          </cell>
          <cell r="OU173">
            <v>72.0916</v>
          </cell>
          <cell r="OV173">
            <v>72.351900000000001</v>
          </cell>
          <cell r="OW173">
            <v>72.679900000000004</v>
          </cell>
          <cell r="OX173">
            <v>72.958399999999997</v>
          </cell>
          <cell r="OY173">
            <v>73.27</v>
          </cell>
          <cell r="OZ173">
            <v>73.543800000000005</v>
          </cell>
          <cell r="PA173">
            <v>73.687899999999999</v>
          </cell>
          <cell r="PB173">
            <v>74.071200000000005</v>
          </cell>
          <cell r="PC173">
            <v>74.315200000000004</v>
          </cell>
          <cell r="PD173">
            <v>74.638400000000004</v>
          </cell>
          <cell r="PE173">
            <v>74.953900000000004</v>
          </cell>
          <cell r="PF173">
            <v>74.518000000000001</v>
          </cell>
          <cell r="PG173">
            <v>8.5508346100000008</v>
          </cell>
          <cell r="PH173">
            <v>8.7876765979999991</v>
          </cell>
          <cell r="PI173">
            <v>8.9559733220000002</v>
          </cell>
          <cell r="PJ173">
            <v>9.2326402660000007</v>
          </cell>
          <cell r="PK173">
            <v>9.3304278850000006</v>
          </cell>
          <cell r="PL173">
            <v>9.4265866280000008</v>
          </cell>
          <cell r="PM173">
            <v>9.4907352920000001</v>
          </cell>
          <cell r="PN173">
            <v>9.8888244630000006</v>
          </cell>
          <cell r="PO173">
            <v>10.57011294</v>
          </cell>
          <cell r="PP173">
            <v>10.884541990000001</v>
          </cell>
          <cell r="PQ173">
            <v>11.198971029999999</v>
          </cell>
          <cell r="PR173">
            <v>11.514349940000001</v>
          </cell>
          <cell r="PS173">
            <v>11.762490270000001</v>
          </cell>
          <cell r="PT173">
            <v>11.89639521</v>
          </cell>
          <cell r="PU173">
            <v>12.03030014</v>
          </cell>
          <cell r="PV173">
            <v>12.59084034</v>
          </cell>
          <cell r="PW173">
            <v>12.63883972</v>
          </cell>
          <cell r="PX173">
            <v>12.916139599999999</v>
          </cell>
          <cell r="PY173">
            <v>12.888730049999999</v>
          </cell>
          <cell r="PZ173">
            <v>12.90194988</v>
          </cell>
          <cell r="QA173">
            <v>12.83675957</v>
          </cell>
          <cell r="QB173">
            <v>13.05807972</v>
          </cell>
          <cell r="QC173">
            <v>12.823610309999999</v>
          </cell>
          <cell r="QD173">
            <v>12.60429001</v>
          </cell>
          <cell r="QE173">
            <v>15.19363976</v>
          </cell>
          <cell r="QF173">
            <v>15.123879909999999</v>
          </cell>
          <cell r="QG173">
            <v>15.054120060000001</v>
          </cell>
          <cell r="QH173">
            <v>15.22514389</v>
          </cell>
          <cell r="QI173">
            <v>15.396167719999999</v>
          </cell>
          <cell r="QJ173">
            <v>15.56719155</v>
          </cell>
          <cell r="QK173">
            <v>15.56719155</v>
          </cell>
          <cell r="QL173">
            <v>15.56719155</v>
          </cell>
          <cell r="QM173">
            <v>4.9485427529999999</v>
          </cell>
          <cell r="QN173">
            <v>5.0610618230000002</v>
          </cell>
          <cell r="QO173">
            <v>5.1735808920000004</v>
          </cell>
          <cell r="QP173">
            <v>5.2860999619999998</v>
          </cell>
          <cell r="QQ173">
            <v>5.398619032</v>
          </cell>
          <cell r="QR173">
            <v>5.5111381010000002</v>
          </cell>
          <cell r="QS173">
            <v>5.6167682479999996</v>
          </cell>
          <cell r="QT173">
            <v>5.7223983949999999</v>
          </cell>
          <cell r="QU173">
            <v>5.8280285420000002</v>
          </cell>
          <cell r="QV173">
            <v>5.9336586889999996</v>
          </cell>
          <cell r="QW173">
            <v>6.0392888359999999</v>
          </cell>
          <cell r="QX173">
            <v>6.3998091199999996</v>
          </cell>
          <cell r="QY173">
            <v>6.7603294040000002</v>
          </cell>
          <cell r="QZ173">
            <v>7.1208496879999998</v>
          </cell>
          <cell r="RA173">
            <v>7.4813699720000004</v>
          </cell>
          <cell r="RB173">
            <v>7.3915750979999997</v>
          </cell>
          <cell r="RC173">
            <v>7.3017802239999998</v>
          </cell>
          <cell r="RD173">
            <v>7.4316977260000003</v>
          </cell>
          <cell r="RE173">
            <v>7.561615229</v>
          </cell>
          <cell r="RF173">
            <v>7.6915327309999997</v>
          </cell>
          <cell r="RG173">
            <v>7.8214502330000002</v>
          </cell>
          <cell r="RH173">
            <v>7.936523438</v>
          </cell>
          <cell r="RI173">
            <v>8.0515966419999998</v>
          </cell>
          <cell r="RJ173">
            <v>8.1666698459999996</v>
          </cell>
          <cell r="RK173">
            <v>8.288586617</v>
          </cell>
          <cell r="RL173">
            <v>8.4105033870000003</v>
          </cell>
          <cell r="RM173">
            <v>8.5324201580000008</v>
          </cell>
          <cell r="RN173">
            <v>8.5596399309999995</v>
          </cell>
          <cell r="RO173">
            <v>8.586859703</v>
          </cell>
          <cell r="RP173">
            <v>8.8382596969999998</v>
          </cell>
          <cell r="RQ173">
            <v>8.8382596969999998</v>
          </cell>
          <cell r="RR173">
            <v>8.8382596969999998</v>
          </cell>
          <cell r="RS173">
            <v>8608.5611399999998</v>
          </cell>
          <cell r="RT173">
            <v>9231.6062860000002</v>
          </cell>
          <cell r="RU173">
            <v>9970.5657439999995</v>
          </cell>
          <cell r="RV173">
            <v>10778.64417</v>
          </cell>
          <cell r="RW173">
            <v>11544.377179999999</v>
          </cell>
          <cell r="RX173">
            <v>12262.86736</v>
          </cell>
          <cell r="RY173">
            <v>12642.625410000001</v>
          </cell>
          <cell r="RZ173">
            <v>12048.32415</v>
          </cell>
          <cell r="SA173">
            <v>10964.38832</v>
          </cell>
          <cell r="SB173">
            <v>11471.656929999999</v>
          </cell>
          <cell r="SC173">
            <v>11955.06004</v>
          </cell>
          <cell r="SD173">
            <v>12186.03406</v>
          </cell>
          <cell r="SE173">
            <v>12717.51215</v>
          </cell>
          <cell r="SF173">
            <v>13433.74094</v>
          </cell>
          <cell r="SG173">
            <v>14180.60284</v>
          </cell>
          <cell r="SH173">
            <v>14531.779909999999</v>
          </cell>
          <cell r="SI173">
            <v>15370.87132</v>
          </cell>
          <cell r="SJ173">
            <v>16115.70471</v>
          </cell>
          <cell r="SK173">
            <v>16267.681629999999</v>
          </cell>
          <cell r="SL173">
            <v>16186.46406</v>
          </cell>
          <cell r="SM173">
            <v>16753.829900000001</v>
          </cell>
          <cell r="SN173">
            <v>15803.461359999999</v>
          </cell>
          <cell r="SO173">
            <v>16485.91157</v>
          </cell>
          <cell r="SP173">
            <v>18026.202959999999</v>
          </cell>
          <cell r="SQ173">
            <v>16989.890100000001</v>
          </cell>
          <cell r="SR173">
            <v>17281.14561</v>
          </cell>
          <cell r="SS173">
            <v>19586.58152</v>
          </cell>
          <cell r="ST173">
            <v>20423.34332</v>
          </cell>
          <cell r="SU173">
            <v>19090.95954</v>
          </cell>
          <cell r="SV173">
            <v>19634.44598</v>
          </cell>
          <cell r="SW173">
            <v>18453.537260000001</v>
          </cell>
          <cell r="SX173">
            <v>18694.23633</v>
          </cell>
          <cell r="SY173">
            <v>0.59099999999999997</v>
          </cell>
          <cell r="TB173">
            <v>0.622</v>
          </cell>
          <cell r="TC173">
            <v>0.64900000000000002</v>
          </cell>
          <cell r="TD173">
            <v>0.65200000000000002</v>
          </cell>
          <cell r="TE173">
            <v>0.65600000000000003</v>
          </cell>
          <cell r="TF173">
            <v>0.66100000000000003</v>
          </cell>
          <cell r="TG173">
            <v>0.66600000000000004</v>
          </cell>
          <cell r="TH173">
            <v>0.68700000000000006</v>
          </cell>
          <cell r="TI173">
            <v>0.68600000000000005</v>
          </cell>
          <cell r="TJ173">
            <v>0.68600000000000005</v>
          </cell>
          <cell r="TK173">
            <v>19.475611740000002</v>
          </cell>
          <cell r="TN173">
            <v>16.492124799999999</v>
          </cell>
          <cell r="TO173">
            <v>16.386705320000001</v>
          </cell>
          <cell r="TP173">
            <v>16.289334539999999</v>
          </cell>
          <cell r="TQ173">
            <v>16.199987650000001</v>
          </cell>
          <cell r="TR173">
            <v>16.112623299999999</v>
          </cell>
          <cell r="TS173">
            <v>16.022958840000001</v>
          </cell>
          <cell r="TT173">
            <v>14.350773759999999</v>
          </cell>
          <cell r="TU173">
            <v>14.27089305</v>
          </cell>
          <cell r="TV173">
            <v>14.167983639999999</v>
          </cell>
          <cell r="TW173">
            <v>19.810040709999999</v>
          </cell>
          <cell r="TZ173">
            <v>16.733601069999999</v>
          </cell>
          <cell r="UA173">
            <v>16.58097686</v>
          </cell>
          <cell r="UB173">
            <v>16.517285529999999</v>
          </cell>
          <cell r="UC173">
            <v>16.433121020000002</v>
          </cell>
          <cell r="UD173">
            <v>16.329113920000001</v>
          </cell>
          <cell r="UE173">
            <v>16.22641509</v>
          </cell>
          <cell r="UF173">
            <v>14.55223881</v>
          </cell>
          <cell r="UG173">
            <v>14.4638404</v>
          </cell>
          <cell r="UH173">
            <v>14.25</v>
          </cell>
          <cell r="UI173">
            <v>10.06338787</v>
          </cell>
          <cell r="UJ173">
            <v>9.7950668329999999</v>
          </cell>
          <cell r="UK173">
            <v>9.3835077289999997</v>
          </cell>
          <cell r="UL173">
            <v>9.0783843990000008</v>
          </cell>
          <cell r="UM173">
            <v>8.7621259689999995</v>
          </cell>
          <cell r="UN173">
            <v>8.4700136179999994</v>
          </cell>
          <cell r="UO173">
            <v>8.2019729609999992</v>
          </cell>
          <cell r="UP173">
            <v>7.9398798939999997</v>
          </cell>
          <cell r="UQ173">
            <v>7.6708865169999996</v>
          </cell>
          <cell r="UR173">
            <v>7.4170312880000004</v>
          </cell>
          <cell r="US173">
            <v>7.1773891450000002</v>
          </cell>
          <cell r="UT173">
            <v>6.8686609269999996</v>
          </cell>
          <cell r="UU173">
            <v>20.756717349999999</v>
          </cell>
          <cell r="UV173">
            <v>20.756717349999999</v>
          </cell>
          <cell r="UW173">
            <v>20.756717349999999</v>
          </cell>
          <cell r="UX173">
            <v>16.583729999999999</v>
          </cell>
          <cell r="UY173">
            <v>16.583729999999999</v>
          </cell>
          <cell r="UZ173">
            <v>16.583729999999999</v>
          </cell>
          <cell r="VA173">
            <v>16.583729999999999</v>
          </cell>
          <cell r="VB173">
            <v>16.583729999999999</v>
          </cell>
          <cell r="VC173">
            <v>16.583729999999999</v>
          </cell>
          <cell r="VD173">
            <v>16.845389999999998</v>
          </cell>
          <cell r="VE173">
            <v>16.845389999999998</v>
          </cell>
          <cell r="VF173">
            <v>16.845389999999998</v>
          </cell>
          <cell r="VG173">
            <v>27.606729999999999</v>
          </cell>
          <cell r="VJ173">
            <v>23.814260000000001</v>
          </cell>
          <cell r="VK173">
            <v>23.814260000000001</v>
          </cell>
          <cell r="VL173">
            <v>23.814260000000001</v>
          </cell>
          <cell r="VM173">
            <v>23.814260000000001</v>
          </cell>
          <cell r="VN173">
            <v>23.814260000000001</v>
          </cell>
          <cell r="VO173">
            <v>23.814260000000001</v>
          </cell>
          <cell r="VP173">
            <v>18.789899999999999</v>
          </cell>
          <cell r="VQ173">
            <v>18.789899999999999</v>
          </cell>
          <cell r="VR173">
            <v>18.789899999999999</v>
          </cell>
          <cell r="VS173">
            <v>79</v>
          </cell>
          <cell r="VT173">
            <v>0.437</v>
          </cell>
          <cell r="VU173">
            <v>0.434</v>
          </cell>
          <cell r="VV173">
            <v>0.43099999999999999</v>
          </cell>
          <cell r="VW173">
            <v>0.42899999999999999</v>
          </cell>
          <cell r="VX173">
            <v>0.42799999999999999</v>
          </cell>
          <cell r="VY173">
            <v>0.42799999999999999</v>
          </cell>
          <cell r="VZ173">
            <v>0.42699999999999999</v>
          </cell>
          <cell r="WA173">
            <v>0.42299999999999999</v>
          </cell>
          <cell r="WB173">
            <v>0.42699999999999999</v>
          </cell>
          <cell r="WC173">
            <v>0.42199999999999999</v>
          </cell>
          <cell r="WD173">
            <v>0.40600000000000003</v>
          </cell>
          <cell r="WE173">
            <v>0.38300000000000001</v>
          </cell>
          <cell r="WF173">
            <v>0.39</v>
          </cell>
          <cell r="WG173">
            <v>0.39500000000000002</v>
          </cell>
          <cell r="WH173">
            <v>0.40699999999999997</v>
          </cell>
          <cell r="WI173">
            <v>0.39400000000000002</v>
          </cell>
          <cell r="WJ173">
            <v>0.40899999999999997</v>
          </cell>
          <cell r="WK173">
            <v>0.39500000000000002</v>
          </cell>
          <cell r="WL173">
            <v>0.38700000000000001</v>
          </cell>
          <cell r="WM173">
            <v>0.38200000000000001</v>
          </cell>
          <cell r="WN173">
            <v>0.378</v>
          </cell>
          <cell r="WO173">
            <v>0.36899999999999999</v>
          </cell>
          <cell r="WP173">
            <v>0.36499999999999999</v>
          </cell>
          <cell r="WQ173">
            <v>0.36399999999999999</v>
          </cell>
          <cell r="WR173">
            <v>0.41899999999999998</v>
          </cell>
          <cell r="WS173">
            <v>0.41599999999999998</v>
          </cell>
          <cell r="WT173">
            <v>0.40799999999999997</v>
          </cell>
          <cell r="WU173">
            <v>0.41899999999999998</v>
          </cell>
          <cell r="WV173">
            <v>0.40500000000000003</v>
          </cell>
          <cell r="WW173">
            <v>0.33500000000000002</v>
          </cell>
          <cell r="WX173">
            <v>0.33500000000000002</v>
          </cell>
          <cell r="WY173">
            <v>0.33300000000000002</v>
          </cell>
          <cell r="WZ173">
            <v>38</v>
          </cell>
          <cell r="XA173">
            <v>37</v>
          </cell>
          <cell r="XB173">
            <v>36</v>
          </cell>
          <cell r="XC173">
            <v>36</v>
          </cell>
          <cell r="XD173">
            <v>36</v>
          </cell>
          <cell r="XE173">
            <v>37</v>
          </cell>
          <cell r="XF173">
            <v>38</v>
          </cell>
          <cell r="XG173">
            <v>40</v>
          </cell>
          <cell r="XH173">
            <v>41</v>
          </cell>
          <cell r="XI173">
            <v>42</v>
          </cell>
          <cell r="XJ173">
            <v>43</v>
          </cell>
          <cell r="XK173">
            <v>43</v>
          </cell>
          <cell r="XL173">
            <v>44</v>
          </cell>
          <cell r="XM173">
            <v>44</v>
          </cell>
          <cell r="XN173">
            <v>46</v>
          </cell>
          <cell r="XO173">
            <v>43</v>
          </cell>
          <cell r="XP173">
            <v>42</v>
          </cell>
          <cell r="XQ173">
            <v>42</v>
          </cell>
          <cell r="XR173">
            <v>43</v>
          </cell>
          <cell r="XS173">
            <v>43</v>
          </cell>
          <cell r="XT173">
            <v>42</v>
          </cell>
          <cell r="XU173">
            <v>41</v>
          </cell>
          <cell r="XV173">
            <v>39</v>
          </cell>
          <cell r="XW173">
            <v>39</v>
          </cell>
          <cell r="XX173">
            <v>38</v>
          </cell>
          <cell r="XY173">
            <v>38</v>
          </cell>
          <cell r="XZ173">
            <v>37</v>
          </cell>
          <cell r="YA173">
            <v>37</v>
          </cell>
          <cell r="YB173">
            <v>37</v>
          </cell>
          <cell r="YC173">
            <v>37</v>
          </cell>
          <cell r="YD173">
            <v>37</v>
          </cell>
          <cell r="YE173">
            <v>37</v>
          </cell>
          <cell r="YF173">
            <v>51.146000000000001</v>
          </cell>
          <cell r="YG173">
            <v>50.956000000000003</v>
          </cell>
          <cell r="YH173">
            <v>50.433999999999997</v>
          </cell>
          <cell r="YI173">
            <v>49.691000000000003</v>
          </cell>
          <cell r="YJ173">
            <v>49.354999999999997</v>
          </cell>
          <cell r="YK173">
            <v>49.316000000000003</v>
          </cell>
          <cell r="YL173">
            <v>48.814</v>
          </cell>
          <cell r="YM173">
            <v>45.34</v>
          </cell>
          <cell r="YN173">
            <v>46.546999999999997</v>
          </cell>
          <cell r="YO173">
            <v>42.037999999999997</v>
          </cell>
          <cell r="YP173">
            <v>34.459000000000003</v>
          </cell>
          <cell r="YQ173">
            <v>35.002000000000002</v>
          </cell>
          <cell r="YR173">
            <v>38.292000000000002</v>
          </cell>
          <cell r="YS173">
            <v>41.841000000000001</v>
          </cell>
          <cell r="YT173">
            <v>46.534999999999997</v>
          </cell>
          <cell r="YU173">
            <v>47.351999999999997</v>
          </cell>
          <cell r="YV173">
            <v>49.293999999999997</v>
          </cell>
          <cell r="YW173">
            <v>50.167000000000002</v>
          </cell>
          <cell r="YX173">
            <v>51.161999999999999</v>
          </cell>
          <cell r="YY173">
            <v>51.274000000000001</v>
          </cell>
          <cell r="YZ173">
            <v>50.765000000000001</v>
          </cell>
          <cell r="ZA173">
            <v>52.02</v>
          </cell>
          <cell r="ZB173">
            <v>51.548999999999999</v>
          </cell>
          <cell r="ZC173">
            <v>49.802999999999997</v>
          </cell>
          <cell r="ZD173">
            <v>47.767000000000003</v>
          </cell>
          <cell r="ZE173">
            <v>45.947000000000003</v>
          </cell>
          <cell r="ZF173">
            <v>42.869</v>
          </cell>
          <cell r="ZG173">
            <v>40.012999999999998</v>
          </cell>
          <cell r="ZH173">
            <v>36.045999999999999</v>
          </cell>
          <cell r="ZI173">
            <v>33.628</v>
          </cell>
          <cell r="ZJ173">
            <v>33.223999999999997</v>
          </cell>
          <cell r="ZK173">
            <v>32.744</v>
          </cell>
          <cell r="ZL173">
            <v>13.044829610000001</v>
          </cell>
          <cell r="ZM173">
            <v>13.48976953</v>
          </cell>
          <cell r="ZN173">
            <v>13.934709460000001</v>
          </cell>
          <cell r="ZO173">
            <v>14.37964938</v>
          </cell>
          <cell r="ZP173">
            <v>14.8245893</v>
          </cell>
          <cell r="ZQ173">
            <v>15.26952923</v>
          </cell>
          <cell r="ZR173">
            <v>15.918961749999999</v>
          </cell>
          <cell r="ZS173">
            <v>16.568394260000002</v>
          </cell>
          <cell r="ZT173">
            <v>17.217826779999999</v>
          </cell>
          <cell r="ZU173">
            <v>17.86725929</v>
          </cell>
          <cell r="ZV173">
            <v>18.516691810000001</v>
          </cell>
          <cell r="ZW173">
            <v>21.372846580000001</v>
          </cell>
          <cell r="ZX173">
            <v>24.229001350000001</v>
          </cell>
          <cell r="ZY173">
            <v>27.08515611</v>
          </cell>
          <cell r="ZZ173">
            <v>29.94131088</v>
          </cell>
          <cell r="AAA173">
            <v>29.564360619999999</v>
          </cell>
          <cell r="AAB173">
            <v>29.18741035</v>
          </cell>
          <cell r="AAC173">
            <v>30.91271257</v>
          </cell>
          <cell r="AAD173">
            <v>32.63801479</v>
          </cell>
          <cell r="AAE173">
            <v>34.363317010000003</v>
          </cell>
          <cell r="AAF173">
            <v>36.088619229999999</v>
          </cell>
          <cell r="AAG173">
            <v>36.996879579999998</v>
          </cell>
          <cell r="AAH173">
            <v>37.905139920000003</v>
          </cell>
          <cell r="AAI173">
            <v>38.813400270000002</v>
          </cell>
          <cell r="AAJ173">
            <v>40.074003859999998</v>
          </cell>
          <cell r="AAK173">
            <v>41.334607439999999</v>
          </cell>
          <cell r="AAL173">
            <v>42.595211030000002</v>
          </cell>
          <cell r="AAM173">
            <v>43.161165240000003</v>
          </cell>
          <cell r="AAN173">
            <v>43.727119450000004</v>
          </cell>
          <cell r="AAO173">
            <v>47.626861570000003</v>
          </cell>
          <cell r="AAP173">
            <v>47.626861570000003</v>
          </cell>
          <cell r="AAQ173">
            <v>47.626861570000003</v>
          </cell>
          <cell r="AAR173">
            <v>19.871213229999999</v>
          </cell>
          <cell r="AAS173">
            <v>20.321583459999999</v>
          </cell>
          <cell r="AAT173">
            <v>20.77195369</v>
          </cell>
          <cell r="AAU173">
            <v>21.222323920000001</v>
          </cell>
          <cell r="AAV173">
            <v>21.672694150000002</v>
          </cell>
          <cell r="AAW173">
            <v>22.123064370000002</v>
          </cell>
          <cell r="AAX173">
            <v>22.725022630000002</v>
          </cell>
          <cell r="AAY173">
            <v>23.326980890000002</v>
          </cell>
          <cell r="AAZ173">
            <v>23.928939140000001</v>
          </cell>
          <cell r="ABA173">
            <v>24.530897400000001</v>
          </cell>
          <cell r="ABB173">
            <v>25.13285565</v>
          </cell>
          <cell r="ABC173">
            <v>27.988861979999999</v>
          </cell>
          <cell r="ABD173">
            <v>30.844868300000002</v>
          </cell>
          <cell r="ABE173">
            <v>33.700874630000001</v>
          </cell>
          <cell r="ABF173">
            <v>36.55688095</v>
          </cell>
          <cell r="ABG173">
            <v>36.190530780000003</v>
          </cell>
          <cell r="ABH173">
            <v>35.824180599999998</v>
          </cell>
          <cell r="ABI173">
            <v>37.224733350000001</v>
          </cell>
          <cell r="ABJ173">
            <v>38.625286099999997</v>
          </cell>
          <cell r="ABK173">
            <v>40.02583885</v>
          </cell>
          <cell r="ABL173">
            <v>41.426391600000002</v>
          </cell>
          <cell r="ABM173">
            <v>42.365308130000003</v>
          </cell>
          <cell r="ABN173">
            <v>43.304224650000002</v>
          </cell>
          <cell r="ABO173">
            <v>44.243141170000001</v>
          </cell>
          <cell r="ABP173">
            <v>45.419024149999998</v>
          </cell>
          <cell r="ABQ173">
            <v>46.594907120000002</v>
          </cell>
          <cell r="ABR173">
            <v>47.770790099999999</v>
          </cell>
          <cell r="ABS173">
            <v>48.377090449999997</v>
          </cell>
          <cell r="ABT173">
            <v>48.983390810000003</v>
          </cell>
          <cell r="ABU173">
            <v>51.668529509999999</v>
          </cell>
          <cell r="ABV173">
            <v>51.668529509999999</v>
          </cell>
          <cell r="ABW173">
            <v>51.668529509999999</v>
          </cell>
          <cell r="ABX173">
            <v>6.5849923429999997</v>
          </cell>
          <cell r="ABY173">
            <v>6.5849923429999997</v>
          </cell>
          <cell r="ABZ173">
            <v>6.5849923429999997</v>
          </cell>
          <cell r="ACA173">
            <v>6.5849923429999997</v>
          </cell>
          <cell r="ACB173">
            <v>6.5849923429999997</v>
          </cell>
          <cell r="ACC173">
            <v>6.5849923429999997</v>
          </cell>
          <cell r="ACD173">
            <v>6.5849923429999997</v>
          </cell>
          <cell r="ACE173">
            <v>6.5849923429999997</v>
          </cell>
          <cell r="ACF173">
            <v>6.5849923429999997</v>
          </cell>
          <cell r="ACG173">
            <v>6.5648854959999996</v>
          </cell>
          <cell r="ACH173">
            <v>6.7944250869999996</v>
          </cell>
          <cell r="ACI173">
            <v>9.5714285710000002</v>
          </cell>
          <cell r="ACJ173">
            <v>9.5714285710000002</v>
          </cell>
          <cell r="ACK173">
            <v>9.5714285710000002</v>
          </cell>
          <cell r="ACL173">
            <v>9.3415007659999993</v>
          </cell>
          <cell r="ACM173">
            <v>10.57142857</v>
          </cell>
          <cell r="ACN173">
            <v>8.6776859500000008</v>
          </cell>
          <cell r="ACO173">
            <v>10.7093185</v>
          </cell>
          <cell r="ACP173">
            <v>12.6984127</v>
          </cell>
          <cell r="ACQ173">
            <v>13.964687</v>
          </cell>
          <cell r="ACR173">
            <v>13.964687</v>
          </cell>
          <cell r="ACS173">
            <v>15.7164869</v>
          </cell>
          <cell r="ACT173">
            <v>15.7164869</v>
          </cell>
          <cell r="ACU173">
            <v>15.7164869</v>
          </cell>
          <cell r="ACV173">
            <v>6.0913705580000004</v>
          </cell>
          <cell r="ACW173">
            <v>6.0913705580000004</v>
          </cell>
          <cell r="ACX173">
            <v>6.0913705580000004</v>
          </cell>
          <cell r="ACY173">
            <v>4.8</v>
          </cell>
          <cell r="ACZ173">
            <v>5.2845528460000004</v>
          </cell>
          <cell r="ADA173">
            <v>14.133333329999999</v>
          </cell>
          <cell r="ADB173">
            <v>13.93775372</v>
          </cell>
          <cell r="ADC173">
            <v>13.93775372</v>
          </cell>
          <cell r="ADD173">
            <v>93.415007660000001</v>
          </cell>
          <cell r="ADE173">
            <v>93.415007660000001</v>
          </cell>
          <cell r="ADF173">
            <v>93.415007660000001</v>
          </cell>
          <cell r="ADG173">
            <v>93.415007660000001</v>
          </cell>
          <cell r="ADH173">
            <v>93.415007660000001</v>
          </cell>
          <cell r="ADI173">
            <v>93.415007660000001</v>
          </cell>
          <cell r="ADJ173">
            <v>93.415007660000001</v>
          </cell>
          <cell r="ADK173">
            <v>93.415007660000001</v>
          </cell>
          <cell r="ADL173">
            <v>93.415007660000001</v>
          </cell>
          <cell r="ADM173">
            <v>93.435114499999997</v>
          </cell>
          <cell r="ADN173">
            <v>93.205574909999996</v>
          </cell>
          <cell r="ADO173">
            <v>90.428571430000005</v>
          </cell>
          <cell r="ADP173">
            <v>90.428571430000005</v>
          </cell>
          <cell r="ADQ173">
            <v>90.428571430000005</v>
          </cell>
          <cell r="ADR173">
            <v>90.658499230000004</v>
          </cell>
          <cell r="ADS173">
            <v>89.428571430000005</v>
          </cell>
          <cell r="ADT173">
            <v>91.322314050000003</v>
          </cell>
          <cell r="ADU173">
            <v>89.290681500000005</v>
          </cell>
          <cell r="ADV173">
            <v>87.301587299999994</v>
          </cell>
          <cell r="ADW173">
            <v>86.035313000000002</v>
          </cell>
          <cell r="ADX173">
            <v>86.035313000000002</v>
          </cell>
          <cell r="ADY173">
            <v>84.283513099999993</v>
          </cell>
          <cell r="ADZ173">
            <v>84.283513099999993</v>
          </cell>
          <cell r="AEA173">
            <v>84.283513099999993</v>
          </cell>
          <cell r="AEB173">
            <v>93.908629439999999</v>
          </cell>
          <cell r="AEC173">
            <v>93.908629439999999</v>
          </cell>
          <cell r="AED173">
            <v>93.908629439999999</v>
          </cell>
          <cell r="AEE173">
            <v>95.2</v>
          </cell>
          <cell r="AEF173">
            <v>94.715447150000003</v>
          </cell>
          <cell r="AEG173">
            <v>85.866666670000001</v>
          </cell>
          <cell r="AEH173">
            <v>86.062246279999997</v>
          </cell>
          <cell r="AEI173">
            <v>86.062246279999997</v>
          </cell>
          <cell r="AEJ173">
            <v>65.614000000000004</v>
          </cell>
          <cell r="AEK173">
            <v>65.484999999999999</v>
          </cell>
          <cell r="AEL173">
            <v>65.37</v>
          </cell>
          <cell r="AEM173">
            <v>65.265000000000001</v>
          </cell>
          <cell r="AEN173">
            <v>65.179000000000002</v>
          </cell>
          <cell r="AEO173">
            <v>66.087999999999994</v>
          </cell>
          <cell r="AEP173">
            <v>67.010999999999996</v>
          </cell>
          <cell r="AEQ173">
            <v>67.513999999999996</v>
          </cell>
          <cell r="AER173">
            <v>65.876999999999995</v>
          </cell>
          <cell r="AES173">
            <v>64.277000000000001</v>
          </cell>
          <cell r="AET173">
            <v>64.992999999999995</v>
          </cell>
          <cell r="AEU173">
            <v>65.152000000000001</v>
          </cell>
          <cell r="AEV173">
            <v>65.153999999999996</v>
          </cell>
          <cell r="AEW173">
            <v>65.156000000000006</v>
          </cell>
          <cell r="AEX173">
            <v>65.254000000000005</v>
          </cell>
          <cell r="AEY173">
            <v>66.283000000000001</v>
          </cell>
          <cell r="AEZ173">
            <v>65.096999999999994</v>
          </cell>
          <cell r="AFA173">
            <v>65.941000000000003</v>
          </cell>
          <cell r="AFB173">
            <v>65.760000000000005</v>
          </cell>
          <cell r="AFC173">
            <v>64.674999999999997</v>
          </cell>
          <cell r="AFD173">
            <v>63.689</v>
          </cell>
          <cell r="AFE173">
            <v>65.923000000000002</v>
          </cell>
          <cell r="AFF173">
            <v>65.31</v>
          </cell>
          <cell r="AFG173">
            <v>62.100999999999999</v>
          </cell>
          <cell r="AFH173">
            <v>61.539000000000001</v>
          </cell>
          <cell r="AFI173">
            <v>61.113999999999997</v>
          </cell>
          <cell r="AFJ173">
            <v>60.192</v>
          </cell>
          <cell r="AFK173">
            <v>59.404000000000003</v>
          </cell>
          <cell r="AFL173">
            <v>59.665999999999997</v>
          </cell>
          <cell r="AFM173">
            <v>59.02</v>
          </cell>
          <cell r="AFN173">
            <v>59.204999999999998</v>
          </cell>
          <cell r="AFO173">
            <v>58.991999999999997</v>
          </cell>
          <cell r="AFP173">
            <v>84.83</v>
          </cell>
          <cell r="AFQ173">
            <v>84.602999999999994</v>
          </cell>
          <cell r="AFR173">
            <v>84.369</v>
          </cell>
          <cell r="AFS173">
            <v>84.111999999999995</v>
          </cell>
          <cell r="AFT173">
            <v>83.853999999999999</v>
          </cell>
          <cell r="AFU173">
            <v>83.221999999999994</v>
          </cell>
          <cell r="AFV173">
            <v>82.596999999999994</v>
          </cell>
          <cell r="AFW173">
            <v>82.32</v>
          </cell>
          <cell r="AFX173">
            <v>81.638000000000005</v>
          </cell>
          <cell r="AFY173">
            <v>80.391000000000005</v>
          </cell>
          <cell r="AFZ173">
            <v>80.688000000000002</v>
          </cell>
          <cell r="AGA173">
            <v>81.581000000000003</v>
          </cell>
          <cell r="AGB173">
            <v>81.397999999999996</v>
          </cell>
          <cell r="AGC173">
            <v>81.215000000000003</v>
          </cell>
          <cell r="AGD173">
            <v>81.965999999999994</v>
          </cell>
          <cell r="AGE173">
            <v>81.489000000000004</v>
          </cell>
          <cell r="AGF173">
            <v>81.253</v>
          </cell>
          <cell r="AGG173">
            <v>81.668999999999997</v>
          </cell>
          <cell r="AGH173">
            <v>81.503</v>
          </cell>
          <cell r="AGI173">
            <v>81.328000000000003</v>
          </cell>
          <cell r="AGJ173">
            <v>79.994</v>
          </cell>
          <cell r="AGK173">
            <v>81.119</v>
          </cell>
          <cell r="AGL173">
            <v>81.206999999999994</v>
          </cell>
          <cell r="AGM173">
            <v>78.998999999999995</v>
          </cell>
          <cell r="AGN173">
            <v>78.700999999999993</v>
          </cell>
          <cell r="AGO173">
            <v>77.947999999999993</v>
          </cell>
          <cell r="AGP173">
            <v>76.894999999999996</v>
          </cell>
          <cell r="AGQ173">
            <v>76.197999999999993</v>
          </cell>
          <cell r="AGR173">
            <v>76.551000000000002</v>
          </cell>
          <cell r="AGS173">
            <v>75.513000000000005</v>
          </cell>
          <cell r="AGT173">
            <v>75.448999999999998</v>
          </cell>
          <cell r="AGU173">
            <v>75.027000000000001</v>
          </cell>
          <cell r="AGV173">
            <v>24</v>
          </cell>
          <cell r="AGW173">
            <v>0.55200000000000005</v>
          </cell>
          <cell r="AGX173">
            <v>0.55800000000000005</v>
          </cell>
          <cell r="AGY173">
            <v>0.56599999999999995</v>
          </cell>
          <cell r="AGZ173">
            <v>0.57299999999999995</v>
          </cell>
          <cell r="AHA173">
            <v>0.57899999999999996</v>
          </cell>
          <cell r="AHB173">
            <v>0.58099999999999996</v>
          </cell>
          <cell r="AHC173">
            <v>0.58599999999999997</v>
          </cell>
          <cell r="AHD173">
            <v>0.59499999999999997</v>
          </cell>
          <cell r="AHE173">
            <v>0.60899999999999999</v>
          </cell>
          <cell r="AHF173">
            <v>0.61499999999999999</v>
          </cell>
          <cell r="AHG173">
            <v>0.62</v>
          </cell>
          <cell r="AHH173">
            <v>0.629</v>
          </cell>
          <cell r="AHI173">
            <v>0.63800000000000001</v>
          </cell>
          <cell r="AHJ173">
            <v>0.64600000000000002</v>
          </cell>
          <cell r="AHK173">
            <v>0.65100000000000002</v>
          </cell>
          <cell r="AHL173">
            <v>0.66</v>
          </cell>
          <cell r="AHM173">
            <v>0.66500000000000004</v>
          </cell>
          <cell r="AHN173">
            <v>0.67500000000000004</v>
          </cell>
          <cell r="AHO173">
            <v>0.67700000000000005</v>
          </cell>
          <cell r="AHP173">
            <v>0.68</v>
          </cell>
          <cell r="AHQ173">
            <v>0.68200000000000005</v>
          </cell>
          <cell r="AHR173">
            <v>0.68400000000000005</v>
          </cell>
          <cell r="AHS173">
            <v>0.68500000000000005</v>
          </cell>
          <cell r="AHT173">
            <v>0.68300000000000005</v>
          </cell>
          <cell r="AHU173">
            <v>0.71499999999999997</v>
          </cell>
          <cell r="AHV173">
            <v>0.71899999999999997</v>
          </cell>
          <cell r="AHW173">
            <v>0.72399999999999998</v>
          </cell>
          <cell r="AHX173">
            <v>0.72699999999999998</v>
          </cell>
          <cell r="AHY173">
            <v>0.73</v>
          </cell>
          <cell r="AHZ173">
            <v>0.73699999999999999</v>
          </cell>
          <cell r="AIA173">
            <v>0.73699999999999999</v>
          </cell>
          <cell r="AIB173">
            <v>0.73499999999999999</v>
          </cell>
          <cell r="AIC173">
            <v>4.1666666670000003</v>
          </cell>
          <cell r="AID173">
            <v>4.615384615</v>
          </cell>
          <cell r="AIE173">
            <v>4.8739495799999997</v>
          </cell>
          <cell r="AIF173">
            <v>5.1324503310000003</v>
          </cell>
          <cell r="AIG173">
            <v>5.5464926590000001</v>
          </cell>
          <cell r="AIH173">
            <v>6.1389337639999999</v>
          </cell>
          <cell r="AII173">
            <v>6.6878980889999999</v>
          </cell>
          <cell r="AIJ173">
            <v>6.2992125980000004</v>
          </cell>
          <cell r="AIK173">
            <v>4.84375</v>
          </cell>
          <cell r="AIL173">
            <v>4.7987616099999997</v>
          </cell>
          <cell r="AIM173">
            <v>5.0535987750000002</v>
          </cell>
          <cell r="AIN173">
            <v>5.2710843369999996</v>
          </cell>
          <cell r="AIO173">
            <v>5.6213017750000001</v>
          </cell>
          <cell r="AIP173">
            <v>5.9679767100000003</v>
          </cell>
          <cell r="AIQ173">
            <v>6.5997130559999997</v>
          </cell>
          <cell r="AIR173">
            <v>6.5155807369999996</v>
          </cell>
          <cell r="AIS173">
            <v>6.6011235959999999</v>
          </cell>
          <cell r="AIT173">
            <v>6.7679558010000003</v>
          </cell>
          <cell r="AIU173">
            <v>6.8775790920000004</v>
          </cell>
          <cell r="AIV173">
            <v>6.8493150680000001</v>
          </cell>
          <cell r="AIW173">
            <v>7.4626865670000004</v>
          </cell>
          <cell r="AIX173">
            <v>7.9407806189999999</v>
          </cell>
          <cell r="AIY173">
            <v>8.1769437000000007</v>
          </cell>
          <cell r="AIZ173">
            <v>8.5676037479999998</v>
          </cell>
          <cell r="AJA173">
            <v>8.0976863750000003</v>
          </cell>
          <cell r="AJB173">
            <v>7.9385403329999997</v>
          </cell>
          <cell r="AJC173">
            <v>7.770700637</v>
          </cell>
          <cell r="AJD173">
            <v>7.9746835440000003</v>
          </cell>
          <cell r="AJE173">
            <v>8.1761006290000005</v>
          </cell>
          <cell r="AJF173">
            <v>8.3333333330000006</v>
          </cell>
          <cell r="AJG173">
            <v>8.1047381549999997</v>
          </cell>
          <cell r="AJH173">
            <v>8.125</v>
          </cell>
          <cell r="AJI173">
            <v>1.554434578</v>
          </cell>
          <cell r="AJJ173">
            <v>1.6904374120000001</v>
          </cell>
          <cell r="AJK173">
            <v>1.832929053</v>
          </cell>
          <cell r="AJL173">
            <v>2.0726022569999998</v>
          </cell>
          <cell r="AJM173">
            <v>2.2640983600000002</v>
          </cell>
          <cell r="AJN173">
            <v>2.6151677979999999</v>
          </cell>
          <cell r="AJO173">
            <v>2.8892094230000001</v>
          </cell>
          <cell r="AJP173">
            <v>2.9351509010000001</v>
          </cell>
          <cell r="AJQ173">
            <v>2.5679132180000002</v>
          </cell>
          <cell r="AJR173">
            <v>2.648322383</v>
          </cell>
          <cell r="AJS173">
            <v>2.6813807120000002</v>
          </cell>
          <cell r="AJT173">
            <v>2.844044486</v>
          </cell>
          <cell r="AJU173">
            <v>2.978197582</v>
          </cell>
          <cell r="AJV173">
            <v>3.129248944</v>
          </cell>
          <cell r="AJW173">
            <v>3.3413293479999999</v>
          </cell>
          <cell r="AJX173">
            <v>3.4087892219999998</v>
          </cell>
          <cell r="AJY173">
            <v>3.4390195810000002</v>
          </cell>
          <cell r="AJZ173">
            <v>3.4663483689999999</v>
          </cell>
          <cell r="AKA173">
            <v>3.4100427550000001</v>
          </cell>
          <cell r="AKB173">
            <v>3.6232264550000002</v>
          </cell>
          <cell r="AKC173">
            <v>3.80094938</v>
          </cell>
          <cell r="AKD173">
            <v>3.7561945350000001</v>
          </cell>
          <cell r="AKE173">
            <v>3.9841389729999999</v>
          </cell>
          <cell r="AKF173">
            <v>4.2204084560000004</v>
          </cell>
          <cell r="AKG173">
            <v>4.1299470920000001</v>
          </cell>
          <cell r="AKH173">
            <v>4.1576021689999996</v>
          </cell>
          <cell r="AKI173">
            <v>4.1094551949999998</v>
          </cell>
          <cell r="AKJ173">
            <v>4.1317784289999997</v>
          </cell>
          <cell r="AKK173">
            <v>3.9778648099999998</v>
          </cell>
          <cell r="AKL173">
            <v>3.9012183770000002</v>
          </cell>
          <cell r="AKM173">
            <v>3.6929209350000001</v>
          </cell>
          <cell r="AKN173">
            <v>3.6929209350000001</v>
          </cell>
          <cell r="AKO173">
            <v>6.64</v>
          </cell>
          <cell r="AKP173">
            <v>7.41</v>
          </cell>
          <cell r="AKQ173">
            <v>7.69</v>
          </cell>
          <cell r="AKR173">
            <v>7.79</v>
          </cell>
          <cell r="AKS173">
            <v>8.43</v>
          </cell>
          <cell r="AKT173">
            <v>9.1999999999999993</v>
          </cell>
          <cell r="AKU173">
            <v>9.73</v>
          </cell>
          <cell r="AKV173">
            <v>8.8000000000000007</v>
          </cell>
          <cell r="AKW173">
            <v>6.29</v>
          </cell>
          <cell r="AKX173">
            <v>6.3</v>
          </cell>
          <cell r="AKY173">
            <v>6.78</v>
          </cell>
          <cell r="AKZ173">
            <v>6.72</v>
          </cell>
          <cell r="ALA173">
            <v>7.46</v>
          </cell>
          <cell r="ALB173">
            <v>8.0399999999999991</v>
          </cell>
          <cell r="ALC173">
            <v>8.86</v>
          </cell>
          <cell r="ALD173">
            <v>8.81</v>
          </cell>
          <cell r="ALE173">
            <v>8.73</v>
          </cell>
          <cell r="ALF173">
            <v>9.23</v>
          </cell>
          <cell r="ALG173">
            <v>9.57</v>
          </cell>
          <cell r="ALH173">
            <v>9.06</v>
          </cell>
          <cell r="ALI173">
            <v>10.07</v>
          </cell>
          <cell r="ALJ173">
            <v>11.16</v>
          </cell>
          <cell r="ALK173">
            <v>11.34</v>
          </cell>
          <cell r="ALL173">
            <v>11.91</v>
          </cell>
          <cell r="ALM173">
            <v>10.81</v>
          </cell>
          <cell r="ALN173">
            <v>10.49</v>
          </cell>
          <cell r="ALO173">
            <v>10.4</v>
          </cell>
          <cell r="ALP173">
            <v>10.74</v>
          </cell>
          <cell r="ALQ173">
            <v>11.32</v>
          </cell>
          <cell r="ALR173">
            <v>11.75</v>
          </cell>
          <cell r="ALS173">
            <v>11.75</v>
          </cell>
          <cell r="ALT173">
            <v>11.75</v>
          </cell>
        </row>
        <row r="174">
          <cell r="A174" t="str">
            <v>Tajikistan</v>
          </cell>
          <cell r="B174" t="str">
            <v>TJK</v>
          </cell>
          <cell r="C174" t="str">
            <v>Medium</v>
          </cell>
          <cell r="D174" t="str">
            <v>ECA</v>
          </cell>
          <cell r="E174">
            <v>122</v>
          </cell>
          <cell r="F174">
            <v>0.628</v>
          </cell>
          <cell r="G174">
            <v>0.622</v>
          </cell>
          <cell r="H174">
            <v>0.56999999999999995</v>
          </cell>
          <cell r="I174">
            <v>0.54200000000000004</v>
          </cell>
          <cell r="J174">
            <v>0.54700000000000004</v>
          </cell>
          <cell r="K174">
            <v>0.54700000000000004</v>
          </cell>
          <cell r="L174">
            <v>0.53100000000000003</v>
          </cell>
          <cell r="M174">
            <v>0.54</v>
          </cell>
          <cell r="N174">
            <v>0.54700000000000004</v>
          </cell>
          <cell r="O174">
            <v>0.55300000000000005</v>
          </cell>
          <cell r="P174">
            <v>0.56000000000000005</v>
          </cell>
          <cell r="Q174">
            <v>0.56899999999999995</v>
          </cell>
          <cell r="R174">
            <v>0.57899999999999996</v>
          </cell>
          <cell r="S174">
            <v>0.59399999999999997</v>
          </cell>
          <cell r="T174">
            <v>0.60599999999999998</v>
          </cell>
          <cell r="U174">
            <v>0.61199999999999999</v>
          </cell>
          <cell r="V174">
            <v>0.622</v>
          </cell>
          <cell r="W174">
            <v>0.625</v>
          </cell>
          <cell r="X174">
            <v>0.63900000000000001</v>
          </cell>
          <cell r="Y174">
            <v>0.63300000000000001</v>
          </cell>
          <cell r="Z174">
            <v>0.63600000000000001</v>
          </cell>
          <cell r="AA174">
            <v>0.63500000000000001</v>
          </cell>
          <cell r="AB174">
            <v>0.64300000000000002</v>
          </cell>
          <cell r="AC174">
            <v>0.65600000000000003</v>
          </cell>
          <cell r="AD174">
            <v>0.65600000000000003</v>
          </cell>
          <cell r="AE174">
            <v>0.65700000000000003</v>
          </cell>
          <cell r="AF174">
            <v>0.66</v>
          </cell>
          <cell r="AG174">
            <v>0.66500000000000004</v>
          </cell>
          <cell r="AH174">
            <v>0.67100000000000004</v>
          </cell>
          <cell r="AI174">
            <v>0.67600000000000005</v>
          </cell>
          <cell r="AJ174">
            <v>0.66400000000000003</v>
          </cell>
          <cell r="AK174">
            <v>0.68500000000000005</v>
          </cell>
          <cell r="AL174">
            <v>61.878999999999998</v>
          </cell>
          <cell r="AM174">
            <v>61.378900000000002</v>
          </cell>
          <cell r="AN174">
            <v>55.073799999999999</v>
          </cell>
          <cell r="AO174">
            <v>52.866900000000001</v>
          </cell>
          <cell r="AP174">
            <v>57.479599999999998</v>
          </cell>
          <cell r="AQ174">
            <v>59.337899999999998</v>
          </cell>
          <cell r="AR174">
            <v>59.128500000000003</v>
          </cell>
          <cell r="AS174">
            <v>60.348199999999999</v>
          </cell>
          <cell r="AT174">
            <v>61.518599999999999</v>
          </cell>
          <cell r="AU174">
            <v>62.620600000000003</v>
          </cell>
          <cell r="AV174">
            <v>63.259599999999999</v>
          </cell>
          <cell r="AW174">
            <v>64.056899999999999</v>
          </cell>
          <cell r="AX174">
            <v>64.846400000000003</v>
          </cell>
          <cell r="AY174">
            <v>65.552099999999996</v>
          </cell>
          <cell r="AZ174">
            <v>66.028400000000005</v>
          </cell>
          <cell r="BA174">
            <v>66.514300000000006</v>
          </cell>
          <cell r="BB174">
            <v>67.012699999999995</v>
          </cell>
          <cell r="BC174">
            <v>67.216899999999995</v>
          </cell>
          <cell r="BD174">
            <v>67.688400000000001</v>
          </cell>
          <cell r="BE174">
            <v>68.038600000000002</v>
          </cell>
          <cell r="BF174">
            <v>67.742000000000004</v>
          </cell>
          <cell r="BG174">
            <v>68.148499999999999</v>
          </cell>
          <cell r="BH174">
            <v>68.484099999999998</v>
          </cell>
          <cell r="BI174">
            <v>68.884799999999998</v>
          </cell>
          <cell r="BJ174">
            <v>69.069299999999998</v>
          </cell>
          <cell r="BK174">
            <v>69.305899999999994</v>
          </cell>
          <cell r="BL174">
            <v>69.549300000000002</v>
          </cell>
          <cell r="BM174">
            <v>69.904700000000005</v>
          </cell>
          <cell r="BN174">
            <v>70.353200000000001</v>
          </cell>
          <cell r="BO174">
            <v>70.867400000000004</v>
          </cell>
          <cell r="BP174">
            <v>67.994200000000006</v>
          </cell>
          <cell r="BQ174">
            <v>71.594200000000001</v>
          </cell>
          <cell r="BR174">
            <v>11.982979439999999</v>
          </cell>
          <cell r="BS174">
            <v>11.8730402</v>
          </cell>
          <cell r="BT174">
            <v>11.76410961</v>
          </cell>
          <cell r="BU174">
            <v>10.940899849999999</v>
          </cell>
          <cell r="BV174">
            <v>10.23171997</v>
          </cell>
          <cell r="BW174">
            <v>10.217009539999999</v>
          </cell>
          <cell r="BX174">
            <v>10.06160712</v>
          </cell>
          <cell r="BY174">
            <v>9.9062047</v>
          </cell>
          <cell r="BZ174">
            <v>9.7508022790000002</v>
          </cell>
          <cell r="CA174">
            <v>9.5953998570000003</v>
          </cell>
          <cell r="CB174">
            <v>9.7101001740000008</v>
          </cell>
          <cell r="CC174">
            <v>9.8383302690000001</v>
          </cell>
          <cell r="CD174">
            <v>10.08977032</v>
          </cell>
          <cell r="CE174">
            <v>10.502770419999999</v>
          </cell>
          <cell r="CF174">
            <v>10.56330013</v>
          </cell>
          <cell r="CG174">
            <v>10.74958992</v>
          </cell>
          <cell r="CH174">
            <v>10.910929680000001</v>
          </cell>
          <cell r="CI174">
            <v>10.89369965</v>
          </cell>
          <cell r="CJ174">
            <v>11.178299900000001</v>
          </cell>
          <cell r="CK174">
            <v>11.194789889999999</v>
          </cell>
          <cell r="CL174">
            <v>11.21016979</v>
          </cell>
          <cell r="CM174">
            <v>11.185740470000001</v>
          </cell>
          <cell r="CN174">
            <v>11.30372047</v>
          </cell>
          <cell r="CO174">
            <v>11.391309740000001</v>
          </cell>
          <cell r="CP174">
            <v>11.43451898</v>
          </cell>
          <cell r="CQ174">
            <v>11.477892130000001</v>
          </cell>
          <cell r="CR174">
            <v>11.5214298</v>
          </cell>
          <cell r="CS174">
            <v>11.565132609999999</v>
          </cell>
          <cell r="CT174">
            <v>11.609001190000001</v>
          </cell>
          <cell r="CU174">
            <v>11.653036180000001</v>
          </cell>
          <cell r="CV174">
            <v>11.653036180000001</v>
          </cell>
          <cell r="CW174">
            <v>11.653036180000001</v>
          </cell>
          <cell r="CX174">
            <v>9.3066055179999996</v>
          </cell>
          <cell r="CY174">
            <v>9.4991559769999991</v>
          </cell>
          <cell r="CZ174">
            <v>9.6917064360000005</v>
          </cell>
          <cell r="DA174">
            <v>9.884256895</v>
          </cell>
          <cell r="DB174">
            <v>10.076807349999999</v>
          </cell>
          <cell r="DC174">
            <v>10.269357810000001</v>
          </cell>
          <cell r="DD174">
            <v>10.37633029</v>
          </cell>
          <cell r="DE174">
            <v>10.48330277</v>
          </cell>
          <cell r="DF174">
            <v>10.590275249999999</v>
          </cell>
          <cell r="DG174">
            <v>10.69724772</v>
          </cell>
          <cell r="DH174">
            <v>10.8042202</v>
          </cell>
          <cell r="DI174">
            <v>10.84050605</v>
          </cell>
          <cell r="DJ174">
            <v>10.876791900000001</v>
          </cell>
          <cell r="DK174">
            <v>10.913077749999999</v>
          </cell>
          <cell r="DL174">
            <v>10.9493636</v>
          </cell>
          <cell r="DM174">
            <v>10.98564945</v>
          </cell>
          <cell r="DN174">
            <v>11.02193529</v>
          </cell>
          <cell r="DO174">
            <v>11.058221140000001</v>
          </cell>
          <cell r="DP174">
            <v>11.094506989999999</v>
          </cell>
          <cell r="DQ174">
            <v>11.13079284</v>
          </cell>
          <cell r="DR174">
            <v>11.16707869</v>
          </cell>
          <cell r="DS174">
            <v>11.203364540000001</v>
          </cell>
          <cell r="DT174">
            <v>11.23965039</v>
          </cell>
          <cell r="DU174">
            <v>11.27593624</v>
          </cell>
          <cell r="DV174">
            <v>11.312222090000001</v>
          </cell>
          <cell r="DW174">
            <v>11.348507939999999</v>
          </cell>
          <cell r="DX174">
            <v>11.38479379</v>
          </cell>
          <cell r="DY174">
            <v>11.42107964</v>
          </cell>
          <cell r="DZ174">
            <v>11.377236720000001</v>
          </cell>
          <cell r="EA174">
            <v>11.3333938</v>
          </cell>
          <cell r="EB174">
            <v>11.3333938</v>
          </cell>
          <cell r="EC174">
            <v>11.3333938</v>
          </cell>
          <cell r="ED174">
            <v>5229.3096070000001</v>
          </cell>
          <cell r="EE174">
            <v>4802.0507010000001</v>
          </cell>
          <cell r="EF174">
            <v>3326.9315790000001</v>
          </cell>
          <cell r="EG174">
            <v>2700.9263430000001</v>
          </cell>
          <cell r="EH174">
            <v>2057.0502540000002</v>
          </cell>
          <cell r="EI174">
            <v>1752.612656</v>
          </cell>
          <cell r="EJ174">
            <v>1386.771436</v>
          </cell>
          <cell r="EK174">
            <v>1460.6725220000001</v>
          </cell>
          <cell r="EL174">
            <v>1516.1792350000001</v>
          </cell>
          <cell r="EM174">
            <v>1545.0932909999999</v>
          </cell>
          <cell r="EN174">
            <v>1604.246502</v>
          </cell>
          <cell r="EO174">
            <v>1707.3888890000001</v>
          </cell>
          <cell r="EP174">
            <v>1802.689668</v>
          </cell>
          <cell r="EQ174">
            <v>2036.0080909999999</v>
          </cell>
          <cell r="ER174">
            <v>2340.0519089999998</v>
          </cell>
          <cell r="ES174">
            <v>2423.795588</v>
          </cell>
          <cell r="ET174">
            <v>2677.9120050000001</v>
          </cell>
          <cell r="EU174">
            <v>2756.0899300000001</v>
          </cell>
          <cell r="EV174">
            <v>3175.5011319999999</v>
          </cell>
          <cell r="EW174">
            <v>2779.9851279999998</v>
          </cell>
          <cell r="EX174">
            <v>2961.6211170000001</v>
          </cell>
          <cell r="EY174">
            <v>2837.9802730000001</v>
          </cell>
          <cell r="EZ174">
            <v>3092.7486079999999</v>
          </cell>
          <cell r="FA174">
            <v>3613.0992030000002</v>
          </cell>
          <cell r="FB174">
            <v>3532.3745899999999</v>
          </cell>
          <cell r="FC174">
            <v>3479.011645</v>
          </cell>
          <cell r="FD174">
            <v>3542.610803</v>
          </cell>
          <cell r="FE174">
            <v>3728.0674159999999</v>
          </cell>
          <cell r="FF174">
            <v>3953.3142499999999</v>
          </cell>
          <cell r="FG174">
            <v>4155.9531209999996</v>
          </cell>
          <cell r="FH174">
            <v>4244.3297890000003</v>
          </cell>
          <cell r="FI174">
            <v>4547.7424270000001</v>
          </cell>
          <cell r="FJ174">
            <v>4</v>
          </cell>
          <cell r="FT174">
            <v>0.85199999999999998</v>
          </cell>
          <cell r="FU174">
            <v>0.85399999999999998</v>
          </cell>
          <cell r="FV174">
            <v>0.84899999999999998</v>
          </cell>
          <cell r="FW174">
            <v>0.85199999999999998</v>
          </cell>
          <cell r="FX174">
            <v>0.85699999999999998</v>
          </cell>
          <cell r="FY174">
            <v>0.86399999999999999</v>
          </cell>
          <cell r="FZ174">
            <v>0.86299999999999999</v>
          </cell>
          <cell r="GA174">
            <v>0.86499999999999999</v>
          </cell>
          <cell r="GB174">
            <v>0.86699999999999999</v>
          </cell>
          <cell r="GC174">
            <v>0.871</v>
          </cell>
          <cell r="GD174">
            <v>0.87</v>
          </cell>
          <cell r="GE174">
            <v>0.88100000000000001</v>
          </cell>
          <cell r="GF174">
            <v>0.88400000000000001</v>
          </cell>
          <cell r="GG174">
            <v>0.88700000000000001</v>
          </cell>
          <cell r="GH174">
            <v>0.89400000000000002</v>
          </cell>
          <cell r="GI174">
            <v>0.89800000000000002</v>
          </cell>
          <cell r="GJ174">
            <v>0.90100000000000002</v>
          </cell>
          <cell r="GK174">
            <v>0.90400000000000003</v>
          </cell>
          <cell r="GL174">
            <v>0.90400000000000003</v>
          </cell>
          <cell r="GM174">
            <v>0.90600000000000003</v>
          </cell>
          <cell r="GN174">
            <v>0.90800000000000003</v>
          </cell>
          <cell r="GO174">
            <v>0.90800000000000003</v>
          </cell>
          <cell r="GP174">
            <v>0.90900000000000003</v>
          </cell>
          <cell r="GZ174">
            <v>0.50161334899999999</v>
          </cell>
          <cell r="HA174">
            <v>0.50892804999999997</v>
          </cell>
          <cell r="HB174">
            <v>0.51569089300000004</v>
          </cell>
          <cell r="HC174">
            <v>0.52570050000000001</v>
          </cell>
          <cell r="HD174">
            <v>0.54116736399999998</v>
          </cell>
          <cell r="HE174">
            <v>0.55489849300000005</v>
          </cell>
          <cell r="HF174">
            <v>0.56038537300000002</v>
          </cell>
          <cell r="HG174">
            <v>0.57045673699999999</v>
          </cell>
          <cell r="HH174">
            <v>0.57378581399999995</v>
          </cell>
          <cell r="HI174">
            <v>0.58814323400000001</v>
          </cell>
          <cell r="HJ174">
            <v>0.581501398</v>
          </cell>
          <cell r="HK174">
            <v>0.58986595200000003</v>
          </cell>
          <cell r="HL174">
            <v>0.59051146799999998</v>
          </cell>
          <cell r="HM174">
            <v>0.60008211</v>
          </cell>
          <cell r="HN174">
            <v>0.61466151000000002</v>
          </cell>
          <cell r="HO174">
            <v>0.61667617600000002</v>
          </cell>
          <cell r="HP174">
            <v>0.61879509799999999</v>
          </cell>
          <cell r="HQ174">
            <v>0.62309872899999996</v>
          </cell>
          <cell r="HR174">
            <v>0.62826813199999998</v>
          </cell>
          <cell r="HS174">
            <v>0.63383448499999995</v>
          </cell>
          <cell r="HT174">
            <v>0.63948595399999997</v>
          </cell>
          <cell r="HU174">
            <v>0.62839008200000002</v>
          </cell>
          <cell r="HV174">
            <v>0.64797159400000004</v>
          </cell>
          <cell r="HW174">
            <v>64.559100000000001</v>
          </cell>
          <cell r="HX174">
            <v>64.218400000000003</v>
          </cell>
          <cell r="HY174">
            <v>62.281399999999998</v>
          </cell>
          <cell r="HZ174">
            <v>62.084899999999998</v>
          </cell>
          <cell r="IA174">
            <v>62.3765</v>
          </cell>
          <cell r="IB174">
            <v>62.784500000000001</v>
          </cell>
          <cell r="IC174">
            <v>62.445999999999998</v>
          </cell>
          <cell r="ID174">
            <v>63.424599999999998</v>
          </cell>
          <cell r="IE174">
            <v>64.523099999999999</v>
          </cell>
          <cell r="IF174">
            <v>65.266400000000004</v>
          </cell>
          <cell r="IG174">
            <v>65.956199999999995</v>
          </cell>
          <cell r="IH174">
            <v>66.395300000000006</v>
          </cell>
          <cell r="II174">
            <v>67.250799999999998</v>
          </cell>
          <cell r="IJ174">
            <v>67.9131</v>
          </cell>
          <cell r="IK174">
            <v>68.534300000000002</v>
          </cell>
          <cell r="IL174">
            <v>68.994600000000005</v>
          </cell>
          <cell r="IM174">
            <v>69.536000000000001</v>
          </cell>
          <cell r="IN174">
            <v>69.697299999999998</v>
          </cell>
          <cell r="IO174">
            <v>70.108999999999995</v>
          </cell>
          <cell r="IP174">
            <v>70.507199999999997</v>
          </cell>
          <cell r="IQ174">
            <v>70.352599999999995</v>
          </cell>
          <cell r="IR174">
            <v>70.823599999999999</v>
          </cell>
          <cell r="IS174">
            <v>70.948800000000006</v>
          </cell>
          <cell r="IT174">
            <v>71.333500000000001</v>
          </cell>
          <cell r="IU174">
            <v>71.644300000000001</v>
          </cell>
          <cell r="IV174">
            <v>71.867599999999996</v>
          </cell>
          <cell r="IW174">
            <v>72.088099999999997</v>
          </cell>
          <cell r="IX174">
            <v>72.339699999999993</v>
          </cell>
          <cell r="IY174">
            <v>72.598500000000001</v>
          </cell>
          <cell r="IZ174">
            <v>73.009900000000002</v>
          </cell>
          <cell r="JA174">
            <v>70.170100000000005</v>
          </cell>
          <cell r="JB174">
            <v>73.733900000000006</v>
          </cell>
          <cell r="JL174">
            <v>8.7485399249999993</v>
          </cell>
          <cell r="JM174">
            <v>8.8149700160000002</v>
          </cell>
          <cell r="JN174">
            <v>8.8154802320000005</v>
          </cell>
          <cell r="JO174">
            <v>9.0896701810000007</v>
          </cell>
          <cell r="JP174">
            <v>9.5154104230000005</v>
          </cell>
          <cell r="JQ174">
            <v>9.5897998809999994</v>
          </cell>
          <cell r="JR174">
            <v>9.7403497699999999</v>
          </cell>
          <cell r="JS174">
            <v>9.8582496640000006</v>
          </cell>
          <cell r="JT174">
            <v>9.9576301570000005</v>
          </cell>
          <cell r="JU174">
            <v>10.32028961</v>
          </cell>
          <cell r="JV174">
            <v>10.407739640000001</v>
          </cell>
          <cell r="JW174">
            <v>10.38469982</v>
          </cell>
          <cell r="JX174">
            <v>10.389650339999999</v>
          </cell>
          <cell r="JY174">
            <v>10.5760603</v>
          </cell>
          <cell r="JZ174">
            <v>10.700420380000001</v>
          </cell>
          <cell r="KA174">
            <v>10.77839889</v>
          </cell>
          <cell r="KB174">
            <v>10.856945659999999</v>
          </cell>
          <cell r="KC174">
            <v>10.93606484</v>
          </cell>
          <cell r="KD174">
            <v>11.015760589999999</v>
          </cell>
          <cell r="KE174">
            <v>11.096037109999999</v>
          </cell>
          <cell r="KF174">
            <v>11.17689865</v>
          </cell>
          <cell r="KG174">
            <v>11.17689865</v>
          </cell>
          <cell r="KH174">
            <v>11.17689865</v>
          </cell>
          <cell r="KI174">
            <v>8.4221538020000004</v>
          </cell>
          <cell r="KJ174">
            <v>8.6539561999999997</v>
          </cell>
          <cell r="KK174">
            <v>8.8857585990000008</v>
          </cell>
          <cell r="KL174">
            <v>9.117560997</v>
          </cell>
          <cell r="KM174">
            <v>9.3493633949999992</v>
          </cell>
          <cell r="KN174">
            <v>9.5811657930000003</v>
          </cell>
          <cell r="KO174">
            <v>9.7241106049999999</v>
          </cell>
          <cell r="KP174">
            <v>9.8670554179999996</v>
          </cell>
          <cell r="KQ174">
            <v>10.010000229999999</v>
          </cell>
          <cell r="KR174">
            <v>10.152945040000001</v>
          </cell>
          <cell r="KS174">
            <v>10.29588985</v>
          </cell>
          <cell r="KT174">
            <v>10.32812281</v>
          </cell>
          <cell r="KU174">
            <v>10.36035577</v>
          </cell>
          <cell r="KV174">
            <v>10.39258873</v>
          </cell>
          <cell r="KW174">
            <v>10.42482169</v>
          </cell>
          <cell r="KX174">
            <v>10.457054640000001</v>
          </cell>
          <cell r="KY174">
            <v>10.489287600000001</v>
          </cell>
          <cell r="KZ174">
            <v>10.521520560000001</v>
          </cell>
          <cell r="LA174">
            <v>10.553753520000001</v>
          </cell>
          <cell r="LB174">
            <v>10.58598647</v>
          </cell>
          <cell r="LC174">
            <v>10.61821943</v>
          </cell>
          <cell r="LD174">
            <v>10.65045239</v>
          </cell>
          <cell r="LE174">
            <v>10.68268535</v>
          </cell>
          <cell r="LF174">
            <v>10.714918300000001</v>
          </cell>
          <cell r="LG174">
            <v>10.747151260000001</v>
          </cell>
          <cell r="LH174">
            <v>10.779384220000001</v>
          </cell>
          <cell r="LI174">
            <v>10.811617180000001</v>
          </cell>
          <cell r="LJ174">
            <v>10.843850140000001</v>
          </cell>
          <cell r="LK174">
            <v>10.861997150000001</v>
          </cell>
          <cell r="LL174">
            <v>10.880144169999999</v>
          </cell>
          <cell r="LM174">
            <v>10.880144169999999</v>
          </cell>
          <cell r="LN174">
            <v>10.880144169999999</v>
          </cell>
          <cell r="LO174">
            <v>3071.87129</v>
          </cell>
          <cell r="LP174">
            <v>2818.121251</v>
          </cell>
          <cell r="LQ174">
            <v>1948.010518</v>
          </cell>
          <cell r="LR174">
            <v>1575.4329909999999</v>
          </cell>
          <cell r="LS174">
            <v>1195.617469</v>
          </cell>
          <cell r="LT174">
            <v>1016.550451</v>
          </cell>
          <cell r="LU174">
            <v>803.56244370000002</v>
          </cell>
          <cell r="LV174">
            <v>844.88647560000004</v>
          </cell>
          <cell r="LW174">
            <v>874.51677089999998</v>
          </cell>
          <cell r="LX174">
            <v>888.25805100000002</v>
          </cell>
          <cell r="LY174">
            <v>920.36353240000005</v>
          </cell>
          <cell r="LZ174">
            <v>979.56624360000001</v>
          </cell>
          <cell r="MA174">
            <v>1034.7339509999999</v>
          </cell>
          <cell r="MB174">
            <v>1169.16119</v>
          </cell>
          <cell r="MC174">
            <v>1348.635411</v>
          </cell>
          <cell r="MD174">
            <v>1388.1651489999999</v>
          </cell>
          <cell r="ME174">
            <v>1523.944986</v>
          </cell>
          <cell r="MF174">
            <v>1557.2308089999999</v>
          </cell>
          <cell r="MG174">
            <v>1781.495889</v>
          </cell>
          <cell r="MH174">
            <v>1557.1001839999999</v>
          </cell>
          <cell r="MI174">
            <v>1768.8414049999999</v>
          </cell>
          <cell r="MJ174">
            <v>1726.8494479999999</v>
          </cell>
          <cell r="MK174">
            <v>1916.803872</v>
          </cell>
          <cell r="ML174">
            <v>2280.4904110000002</v>
          </cell>
          <cell r="MM174">
            <v>2270.0607089999999</v>
          </cell>
          <cell r="MN174">
            <v>2275.8663959999999</v>
          </cell>
          <cell r="MO174">
            <v>2358.8616029999998</v>
          </cell>
          <cell r="MP174">
            <v>2472.5825890000001</v>
          </cell>
          <cell r="MQ174">
            <v>2612.7669070000002</v>
          </cell>
          <cell r="MR174">
            <v>2737.6509190000002</v>
          </cell>
          <cell r="MS174">
            <v>2786.7306530000001</v>
          </cell>
          <cell r="MT174">
            <v>2980.0880910000001</v>
          </cell>
          <cell r="ND174">
            <v>0.58889542299999997</v>
          </cell>
          <cell r="NE174">
            <v>0.59610937799999997</v>
          </cell>
          <cell r="NF174">
            <v>0.60766462300000001</v>
          </cell>
          <cell r="NG174">
            <v>0.61670904100000001</v>
          </cell>
          <cell r="NH174">
            <v>0.63142892100000003</v>
          </cell>
          <cell r="NI174">
            <v>0.64234650100000001</v>
          </cell>
          <cell r="NJ174">
            <v>0.64927817600000004</v>
          </cell>
          <cell r="NK174">
            <v>0.65974160299999995</v>
          </cell>
          <cell r="NL174">
            <v>0.661978603</v>
          </cell>
          <cell r="NM174">
            <v>0.67517901899999999</v>
          </cell>
          <cell r="NN174">
            <v>0.668664641</v>
          </cell>
          <cell r="NO174">
            <v>0.66977039599999999</v>
          </cell>
          <cell r="NP174">
            <v>0.66828988099999997</v>
          </cell>
          <cell r="NQ174">
            <v>0.67617013100000001</v>
          </cell>
          <cell r="NR174">
            <v>0.68763180499999998</v>
          </cell>
          <cell r="NS174">
            <v>0.68667261400000001</v>
          </cell>
          <cell r="NT174">
            <v>0.68686308699999998</v>
          </cell>
          <cell r="NU174">
            <v>0.68908001799999996</v>
          </cell>
          <cell r="NV174">
            <v>0.69467669700000001</v>
          </cell>
          <cell r="NW174">
            <v>0.69972940699999997</v>
          </cell>
          <cell r="NX174">
            <v>0.70421192899999996</v>
          </cell>
          <cell r="NY174">
            <v>0.69217054499999997</v>
          </cell>
          <cell r="NZ174">
            <v>0.71281362599999998</v>
          </cell>
          <cell r="OA174">
            <v>59.182899999999997</v>
          </cell>
          <cell r="OB174">
            <v>58.572499999999998</v>
          </cell>
          <cell r="OC174">
            <v>49.109200000000001</v>
          </cell>
          <cell r="OD174">
            <v>45.770800000000001</v>
          </cell>
          <cell r="OE174">
            <v>53.1419</v>
          </cell>
          <cell r="OF174">
            <v>56.114899999999999</v>
          </cell>
          <cell r="OG174">
            <v>56.0122</v>
          </cell>
          <cell r="OH174">
            <v>57.445500000000003</v>
          </cell>
          <cell r="OI174">
            <v>58.683500000000002</v>
          </cell>
          <cell r="OJ174">
            <v>60.095300000000002</v>
          </cell>
          <cell r="OK174">
            <v>60.697099999999999</v>
          </cell>
          <cell r="OL174">
            <v>61.823099999999997</v>
          </cell>
          <cell r="OM174">
            <v>62.566000000000003</v>
          </cell>
          <cell r="ON174">
            <v>63.318199999999997</v>
          </cell>
          <cell r="OO174">
            <v>63.684800000000003</v>
          </cell>
          <cell r="OP174">
            <v>64.201700000000002</v>
          </cell>
          <cell r="OQ174">
            <v>64.675600000000003</v>
          </cell>
          <cell r="OR174">
            <v>64.926100000000005</v>
          </cell>
          <cell r="OS174">
            <v>65.455299999999994</v>
          </cell>
          <cell r="OT174">
            <v>65.775599999999997</v>
          </cell>
          <cell r="OU174">
            <v>65.364800000000002</v>
          </cell>
          <cell r="OV174">
            <v>65.728099999999998</v>
          </cell>
          <cell r="OW174">
            <v>66.246799999999993</v>
          </cell>
          <cell r="OX174">
            <v>66.661699999999996</v>
          </cell>
          <cell r="OY174">
            <v>66.750500000000002</v>
          </cell>
          <cell r="OZ174">
            <v>66.996099999999998</v>
          </cell>
          <cell r="PA174">
            <v>67.253600000000006</v>
          </cell>
          <cell r="PB174">
            <v>67.682199999999995</v>
          </cell>
          <cell r="PC174">
            <v>68.272199999999998</v>
          </cell>
          <cell r="PD174">
            <v>68.861500000000007</v>
          </cell>
          <cell r="PE174">
            <v>65.999499999999998</v>
          </cell>
          <cell r="PF174">
            <v>69.568200000000004</v>
          </cell>
          <cell r="PP174">
            <v>10.42623043</v>
          </cell>
          <cell r="PQ174">
            <v>10.588729860000001</v>
          </cell>
          <cell r="PR174">
            <v>10.84449959</v>
          </cell>
          <cell r="PS174">
            <v>11.07386017</v>
          </cell>
          <cell r="PT174">
            <v>11.47220993</v>
          </cell>
          <cell r="PU174">
            <v>11.519559859999999</v>
          </cell>
          <cell r="PV174">
            <v>11.743160250000001</v>
          </cell>
          <cell r="PW174">
            <v>11.945659640000001</v>
          </cell>
          <cell r="PX174">
            <v>11.808039669999999</v>
          </cell>
          <cell r="PY174">
            <v>12.017210009999999</v>
          </cell>
          <cell r="PZ174">
            <v>11.963749890000001</v>
          </cell>
          <cell r="QA174">
            <v>12.014329910000001</v>
          </cell>
          <cell r="QB174">
            <v>11.95905018</v>
          </cell>
          <cell r="QC174">
            <v>12.00819016</v>
          </cell>
          <cell r="QD174">
            <v>12.055620190000001</v>
          </cell>
          <cell r="QE174">
            <v>12.06342457</v>
          </cell>
          <cell r="QF174">
            <v>12.071234</v>
          </cell>
          <cell r="QG174">
            <v>12.07904849</v>
          </cell>
          <cell r="QH174">
            <v>12.08686803</v>
          </cell>
          <cell r="QI174">
            <v>12.094692630000001</v>
          </cell>
          <cell r="QJ174">
            <v>12.102522309999999</v>
          </cell>
          <cell r="QK174">
            <v>12.102522309999999</v>
          </cell>
          <cell r="QL174">
            <v>12.102522309999999</v>
          </cell>
          <cell r="QM174">
            <v>10.31212234</v>
          </cell>
          <cell r="QN174">
            <v>10.44883609</v>
          </cell>
          <cell r="QO174">
            <v>10.58554983</v>
          </cell>
          <cell r="QP174">
            <v>10.722263570000001</v>
          </cell>
          <cell r="QQ174">
            <v>10.858977319999999</v>
          </cell>
          <cell r="QR174">
            <v>10.99569106</v>
          </cell>
          <cell r="QS174">
            <v>11.06209488</v>
          </cell>
          <cell r="QT174">
            <v>11.1284987</v>
          </cell>
          <cell r="QU174">
            <v>11.194902519999999</v>
          </cell>
          <cell r="QV174">
            <v>11.26130633</v>
          </cell>
          <cell r="QW174">
            <v>11.32771015</v>
          </cell>
          <cell r="QX174">
            <v>11.367570710000001</v>
          </cell>
          <cell r="QY174">
            <v>11.40743127</v>
          </cell>
          <cell r="QZ174">
            <v>11.44729182</v>
          </cell>
          <cell r="RA174">
            <v>11.487152379999999</v>
          </cell>
          <cell r="RB174">
            <v>11.527012940000001</v>
          </cell>
          <cell r="RC174">
            <v>11.566873490000001</v>
          </cell>
          <cell r="RD174">
            <v>11.60673405</v>
          </cell>
          <cell r="RE174">
            <v>11.646594609999999</v>
          </cell>
          <cell r="RF174">
            <v>11.68645517</v>
          </cell>
          <cell r="RG174">
            <v>11.726315720000001</v>
          </cell>
          <cell r="RH174">
            <v>11.76617628</v>
          </cell>
          <cell r="RI174">
            <v>11.806036840000001</v>
          </cell>
          <cell r="RJ174">
            <v>11.845897389999999</v>
          </cell>
          <cell r="RK174">
            <v>11.88575795</v>
          </cell>
          <cell r="RL174">
            <v>11.92561851</v>
          </cell>
          <cell r="RM174">
            <v>11.965479070000001</v>
          </cell>
          <cell r="RN174">
            <v>12.005339620000001</v>
          </cell>
          <cell r="RO174">
            <v>11.883567080000001</v>
          </cell>
          <cell r="RP174">
            <v>11.761794549999999</v>
          </cell>
          <cell r="RQ174">
            <v>11.761794549999999</v>
          </cell>
          <cell r="RR174">
            <v>11.761794549999999</v>
          </cell>
          <cell r="RS174">
            <v>7465.5932590000002</v>
          </cell>
          <cell r="RT174">
            <v>6851.7373269999998</v>
          </cell>
          <cell r="RU174">
            <v>4749.1169040000004</v>
          </cell>
          <cell r="RV174">
            <v>3862.7997850000002</v>
          </cell>
          <cell r="RW174">
            <v>2946.7852229999999</v>
          </cell>
          <cell r="RX174">
            <v>2511.4950939999999</v>
          </cell>
          <cell r="RY174">
            <v>1986.801833</v>
          </cell>
          <cell r="RZ174">
            <v>2094.2910299999999</v>
          </cell>
          <cell r="SA174">
            <v>2178.1900879999998</v>
          </cell>
          <cell r="SB174">
            <v>2225.3393609999998</v>
          </cell>
          <cell r="SC174">
            <v>2313.4023729999999</v>
          </cell>
          <cell r="SD174">
            <v>2460.133343</v>
          </cell>
          <cell r="SE174">
            <v>2594.2985159999998</v>
          </cell>
          <cell r="SF174">
            <v>2926.6412540000001</v>
          </cell>
          <cell r="SG174">
            <v>3355.3619290000001</v>
          </cell>
          <cell r="SH174">
            <v>3480.8936399999998</v>
          </cell>
          <cell r="SI174">
            <v>3851.8146630000001</v>
          </cell>
          <cell r="SJ174">
            <v>3971.4393700000001</v>
          </cell>
          <cell r="SK174">
            <v>4583.6409999999996</v>
          </cell>
          <cell r="SL174">
            <v>4010.793674</v>
          </cell>
          <cell r="SM174">
            <v>4158.0971980000004</v>
          </cell>
          <cell r="SN174">
            <v>3949.3366350000001</v>
          </cell>
          <cell r="SO174">
            <v>4265.9166759999998</v>
          </cell>
          <cell r="SP174">
            <v>4939.5094749999998</v>
          </cell>
          <cell r="SQ174">
            <v>4786.3788629999999</v>
          </cell>
          <cell r="SR174">
            <v>4672.331991</v>
          </cell>
          <cell r="SS174">
            <v>4715.1690980000003</v>
          </cell>
          <cell r="ST174">
            <v>4970.3889479999998</v>
          </cell>
          <cell r="SU174">
            <v>5278.6395009999997</v>
          </cell>
          <cell r="SV174">
            <v>5557.106084</v>
          </cell>
          <cell r="SW174">
            <v>5683.7838019999999</v>
          </cell>
          <cell r="SX174">
            <v>6095.5150370000001</v>
          </cell>
          <cell r="TA174">
            <v>0.55900000000000005</v>
          </cell>
          <cell r="TB174">
            <v>0.57099999999999995</v>
          </cell>
          <cell r="TC174">
            <v>0.57199999999999995</v>
          </cell>
          <cell r="TD174">
            <v>0.57399999999999995</v>
          </cell>
          <cell r="TE174">
            <v>0.57699999999999996</v>
          </cell>
          <cell r="TF174">
            <v>0.57899999999999996</v>
          </cell>
          <cell r="TG174">
            <v>0.58499999999999996</v>
          </cell>
          <cell r="TH174">
            <v>0.59</v>
          </cell>
          <cell r="TI174">
            <v>0.58099999999999996</v>
          </cell>
          <cell r="TJ174">
            <v>0.59899999999999998</v>
          </cell>
          <cell r="TM174">
            <v>12.86918472</v>
          </cell>
          <cell r="TN174">
            <v>12.756449610000001</v>
          </cell>
          <cell r="TO174">
            <v>12.643217310000001</v>
          </cell>
          <cell r="TP174">
            <v>12.525481770000001</v>
          </cell>
          <cell r="TQ174">
            <v>12.40230964</v>
          </cell>
          <cell r="TR174">
            <v>12.86234743</v>
          </cell>
          <cell r="TS174">
            <v>12.73252692</v>
          </cell>
          <cell r="TT174">
            <v>12.602979169999999</v>
          </cell>
          <cell r="TU174">
            <v>12.42822471</v>
          </cell>
          <cell r="TV174">
            <v>12.340222819999999</v>
          </cell>
          <cell r="TY174">
            <v>13.063763610000001</v>
          </cell>
          <cell r="TZ174">
            <v>12.95731707</v>
          </cell>
          <cell r="UA174">
            <v>12.804878049999999</v>
          </cell>
          <cell r="UB174">
            <v>12.633181130000001</v>
          </cell>
          <cell r="UC174">
            <v>12.575757579999999</v>
          </cell>
          <cell r="UD174">
            <v>12.93233083</v>
          </cell>
          <cell r="UE174">
            <v>12.81669151</v>
          </cell>
          <cell r="UF174">
            <v>12.721893489999999</v>
          </cell>
          <cell r="UG174">
            <v>12.5</v>
          </cell>
          <cell r="UH174">
            <v>12.554744530000001</v>
          </cell>
          <cell r="UI174">
            <v>20.84533691</v>
          </cell>
          <cell r="UJ174">
            <v>20.333356859999999</v>
          </cell>
          <cell r="UK174">
            <v>19.883684160000001</v>
          </cell>
          <cell r="UL174">
            <v>19.54547882</v>
          </cell>
          <cell r="UM174">
            <v>19.205781940000001</v>
          </cell>
          <cell r="UN174">
            <v>18.852575300000002</v>
          </cell>
          <cell r="UO174">
            <v>18.483058929999999</v>
          </cell>
          <cell r="UP174">
            <v>18.08139229</v>
          </cell>
          <cell r="UQ174">
            <v>17.691930769999999</v>
          </cell>
          <cell r="UR174">
            <v>17.303287510000001</v>
          </cell>
          <cell r="US174">
            <v>16.779024119999999</v>
          </cell>
          <cell r="UT174">
            <v>16.51501846</v>
          </cell>
          <cell r="UW174">
            <v>6.5432499999999996</v>
          </cell>
          <cell r="UX174">
            <v>6.5432499999999996</v>
          </cell>
          <cell r="UY174">
            <v>6.5432499999999996</v>
          </cell>
          <cell r="UZ174">
            <v>6.5432499999999996</v>
          </cell>
          <cell r="VA174">
            <v>6.5432499999999996</v>
          </cell>
          <cell r="VB174">
            <v>6.0382499999999997</v>
          </cell>
          <cell r="VC174">
            <v>6.0382499999999997</v>
          </cell>
          <cell r="VD174">
            <v>6.0382499999999997</v>
          </cell>
          <cell r="VE174">
            <v>6.0382499999999997</v>
          </cell>
          <cell r="VF174">
            <v>6.0382499999999997</v>
          </cell>
          <cell r="VI174">
            <v>12.180619999999999</v>
          </cell>
          <cell r="VJ174">
            <v>12.180619999999999</v>
          </cell>
          <cell r="VK174">
            <v>12.180619999999999</v>
          </cell>
          <cell r="VL174">
            <v>12.180619999999999</v>
          </cell>
          <cell r="VM174">
            <v>12.180619999999999</v>
          </cell>
          <cell r="VN174">
            <v>14.4674</v>
          </cell>
          <cell r="VO174">
            <v>14.4674</v>
          </cell>
          <cell r="VP174">
            <v>14.4674</v>
          </cell>
          <cell r="VQ174">
            <v>14.4674</v>
          </cell>
          <cell r="VR174">
            <v>14.4674</v>
          </cell>
          <cell r="VS174">
            <v>68</v>
          </cell>
          <cell r="VT174">
            <v>0.53700000000000003</v>
          </cell>
          <cell r="VU174">
            <v>0.54100000000000004</v>
          </cell>
          <cell r="VV174">
            <v>0.54900000000000004</v>
          </cell>
          <cell r="VW174">
            <v>0.55800000000000005</v>
          </cell>
          <cell r="VX174">
            <v>0.58299999999999996</v>
          </cell>
          <cell r="VY174">
            <v>0.58299999999999996</v>
          </cell>
          <cell r="VZ174">
            <v>0.57299999999999995</v>
          </cell>
          <cell r="WA174">
            <v>0.55800000000000005</v>
          </cell>
          <cell r="WB174">
            <v>0.54600000000000004</v>
          </cell>
          <cell r="WC174">
            <v>0.52200000000000002</v>
          </cell>
          <cell r="WD174">
            <v>0.41699999999999998</v>
          </cell>
          <cell r="WE174">
            <v>0.41899999999999998</v>
          </cell>
          <cell r="WF174">
            <v>0.4</v>
          </cell>
          <cell r="WG174">
            <v>0.379</v>
          </cell>
          <cell r="WH174">
            <v>0.372</v>
          </cell>
          <cell r="WI174">
            <v>0.34100000000000003</v>
          </cell>
          <cell r="WJ174">
            <v>0.33400000000000002</v>
          </cell>
          <cell r="WK174">
            <v>0.33100000000000002</v>
          </cell>
          <cell r="WL174">
            <v>0.33500000000000002</v>
          </cell>
          <cell r="WM174">
            <v>0.34300000000000003</v>
          </cell>
          <cell r="WN174">
            <v>0.34300000000000003</v>
          </cell>
          <cell r="WO174">
            <v>0.34300000000000003</v>
          </cell>
          <cell r="WP174">
            <v>0.33700000000000002</v>
          </cell>
          <cell r="WQ174">
            <v>0.33400000000000002</v>
          </cell>
          <cell r="WR174">
            <v>0.33600000000000002</v>
          </cell>
          <cell r="WS174">
            <v>0.32900000000000001</v>
          </cell>
          <cell r="WT174">
            <v>0.29499999999999998</v>
          </cell>
          <cell r="WU174">
            <v>0.28000000000000003</v>
          </cell>
          <cell r="WV174">
            <v>0.28899999999999998</v>
          </cell>
          <cell r="WW174">
            <v>0.29799999999999999</v>
          </cell>
          <cell r="WX174">
            <v>0.28699999999999998</v>
          </cell>
          <cell r="WY174">
            <v>0.28499999999999998</v>
          </cell>
          <cell r="WZ174">
            <v>77</v>
          </cell>
          <cell r="XA174">
            <v>78</v>
          </cell>
          <cell r="XB174">
            <v>85</v>
          </cell>
          <cell r="XC174">
            <v>83</v>
          </cell>
          <cell r="XD174">
            <v>109</v>
          </cell>
          <cell r="XE174">
            <v>104</v>
          </cell>
          <cell r="XF174">
            <v>95</v>
          </cell>
          <cell r="XG174">
            <v>82</v>
          </cell>
          <cell r="XH174">
            <v>74</v>
          </cell>
          <cell r="XI174">
            <v>58</v>
          </cell>
          <cell r="XJ174">
            <v>53</v>
          </cell>
          <cell r="XK174">
            <v>52</v>
          </cell>
          <cell r="XL174">
            <v>43</v>
          </cell>
          <cell r="XM174">
            <v>35</v>
          </cell>
          <cell r="XN174">
            <v>33</v>
          </cell>
          <cell r="XO174">
            <v>32</v>
          </cell>
          <cell r="XP174">
            <v>29</v>
          </cell>
          <cell r="XQ174">
            <v>27</v>
          </cell>
          <cell r="XR174">
            <v>26</v>
          </cell>
          <cell r="XS174">
            <v>26</v>
          </cell>
          <cell r="XT174">
            <v>23</v>
          </cell>
          <cell r="XU174">
            <v>22</v>
          </cell>
          <cell r="XV174">
            <v>21</v>
          </cell>
          <cell r="XW174">
            <v>20</v>
          </cell>
          <cell r="XX174">
            <v>19</v>
          </cell>
          <cell r="XY174">
            <v>18</v>
          </cell>
          <cell r="XZ174">
            <v>17</v>
          </cell>
          <cell r="YA174">
            <v>17</v>
          </cell>
          <cell r="YB174">
            <v>17</v>
          </cell>
          <cell r="YC174">
            <v>17</v>
          </cell>
          <cell r="YD174">
            <v>17</v>
          </cell>
          <cell r="YE174">
            <v>17</v>
          </cell>
          <cell r="YF174">
            <v>43.003</v>
          </cell>
          <cell r="YG174">
            <v>46.139000000000003</v>
          </cell>
          <cell r="YH174">
            <v>48.238</v>
          </cell>
          <cell r="YI174">
            <v>57.872999999999998</v>
          </cell>
          <cell r="YJ174">
            <v>68.040999999999997</v>
          </cell>
          <cell r="YK174">
            <v>72.491</v>
          </cell>
          <cell r="YL174">
            <v>67.061000000000007</v>
          </cell>
          <cell r="YM174">
            <v>60.981000000000002</v>
          </cell>
          <cell r="YN174">
            <v>56.308999999999997</v>
          </cell>
          <cell r="YO174">
            <v>48.664000000000001</v>
          </cell>
          <cell r="YP174">
            <v>47.481999999999999</v>
          </cell>
          <cell r="YQ174">
            <v>45.075000000000003</v>
          </cell>
          <cell r="YR174">
            <v>41.985999999999997</v>
          </cell>
          <cell r="YS174">
            <v>38.881</v>
          </cell>
          <cell r="YT174">
            <v>37.585000000000001</v>
          </cell>
          <cell r="YU174">
            <v>37.332999999999998</v>
          </cell>
          <cell r="YV174">
            <v>37.31</v>
          </cell>
          <cell r="YW174">
            <v>37.787999999999997</v>
          </cell>
          <cell r="YX174">
            <v>40.984000000000002</v>
          </cell>
          <cell r="YY174">
            <v>45.191000000000003</v>
          </cell>
          <cell r="YZ174">
            <v>48.482999999999997</v>
          </cell>
          <cell r="ZA174">
            <v>52.305</v>
          </cell>
          <cell r="ZB174">
            <v>52.253999999999998</v>
          </cell>
          <cell r="ZC174">
            <v>54.091999999999999</v>
          </cell>
          <cell r="ZD174">
            <v>53.843000000000004</v>
          </cell>
          <cell r="ZE174">
            <v>52.011000000000003</v>
          </cell>
          <cell r="ZF174">
            <v>46.567</v>
          </cell>
          <cell r="ZG174">
            <v>38.07</v>
          </cell>
          <cell r="ZH174">
            <v>42.834000000000003</v>
          </cell>
          <cell r="ZI174">
            <v>47.841000000000001</v>
          </cell>
          <cell r="ZJ174">
            <v>46.588999999999999</v>
          </cell>
          <cell r="ZK174">
            <v>45.427</v>
          </cell>
          <cell r="ZL174">
            <v>71.208225999999996</v>
          </cell>
          <cell r="ZM174">
            <v>73.418170950000004</v>
          </cell>
          <cell r="ZN174">
            <v>75.628115890000004</v>
          </cell>
          <cell r="ZO174">
            <v>77.838060839999997</v>
          </cell>
          <cell r="ZP174">
            <v>80.048005779999997</v>
          </cell>
          <cell r="ZQ174">
            <v>82.257950719999997</v>
          </cell>
          <cell r="ZR174">
            <v>83.793912460000001</v>
          </cell>
          <cell r="ZS174">
            <v>85.329874189999998</v>
          </cell>
          <cell r="ZT174">
            <v>86.865835930000003</v>
          </cell>
          <cell r="ZU174">
            <v>88.40179766</v>
          </cell>
          <cell r="ZV174">
            <v>89.937759400000004</v>
          </cell>
          <cell r="ZW174">
            <v>90.138534550000003</v>
          </cell>
          <cell r="ZX174">
            <v>90.339309689999993</v>
          </cell>
          <cell r="ZY174">
            <v>90.540084840000006</v>
          </cell>
          <cell r="ZZ174">
            <v>90.740859990000004</v>
          </cell>
          <cell r="AAA174">
            <v>90.941635129999995</v>
          </cell>
          <cell r="AAB174">
            <v>91.142410280000007</v>
          </cell>
          <cell r="AAC174">
            <v>91.343185419999998</v>
          </cell>
          <cell r="AAD174">
            <v>91.543960569999996</v>
          </cell>
          <cell r="AAE174">
            <v>91.744735719999994</v>
          </cell>
          <cell r="AAF174">
            <v>91.945510859999999</v>
          </cell>
          <cell r="AAG174">
            <v>92.146286009999997</v>
          </cell>
          <cell r="AAH174">
            <v>92.347061159999996</v>
          </cell>
          <cell r="AAI174">
            <v>92.5478363</v>
          </cell>
          <cell r="AAJ174">
            <v>92.748611449999999</v>
          </cell>
          <cell r="AAK174">
            <v>92.949386599999997</v>
          </cell>
          <cell r="AAL174">
            <v>93.150161740000001</v>
          </cell>
          <cell r="AAM174">
            <v>93.35093689</v>
          </cell>
          <cell r="AAN174">
            <v>93.426402479999993</v>
          </cell>
          <cell r="AAO174">
            <v>93.50186807</v>
          </cell>
          <cell r="AAP174">
            <v>93.50186807</v>
          </cell>
          <cell r="AAQ174">
            <v>93.50186807</v>
          </cell>
          <cell r="AAR174">
            <v>83.346433469999994</v>
          </cell>
          <cell r="AAS174">
            <v>84.7054835</v>
          </cell>
          <cell r="AAT174">
            <v>86.064533539999999</v>
          </cell>
          <cell r="AAU174">
            <v>87.423583570000005</v>
          </cell>
          <cell r="AAV174">
            <v>88.782633599999997</v>
          </cell>
          <cell r="AAW174">
            <v>90.141683639999997</v>
          </cell>
          <cell r="AAX174">
            <v>91.108163500000003</v>
          </cell>
          <cell r="AAY174">
            <v>92.074643359999996</v>
          </cell>
          <cell r="AAZ174">
            <v>93.041123220000003</v>
          </cell>
          <cell r="ABA174">
            <v>94.007603079999996</v>
          </cell>
          <cell r="ABB174">
            <v>94.974082949999996</v>
          </cell>
          <cell r="ABC174">
            <v>95.019129140000004</v>
          </cell>
          <cell r="ABD174">
            <v>95.064175329999998</v>
          </cell>
          <cell r="ABE174">
            <v>95.109221509999998</v>
          </cell>
          <cell r="ABF174">
            <v>95.154267700000005</v>
          </cell>
          <cell r="ABG174">
            <v>95.199313889999999</v>
          </cell>
          <cell r="ABH174">
            <v>95.244360080000007</v>
          </cell>
          <cell r="ABI174">
            <v>95.289406270000001</v>
          </cell>
          <cell r="ABJ174">
            <v>95.334452459999994</v>
          </cell>
          <cell r="ABK174">
            <v>95.379498650000002</v>
          </cell>
          <cell r="ABL174">
            <v>95.424544839999996</v>
          </cell>
          <cell r="ABM174">
            <v>95.469591030000004</v>
          </cell>
          <cell r="ABN174">
            <v>95.514637219999997</v>
          </cell>
          <cell r="ABO174">
            <v>95.559683410000005</v>
          </cell>
          <cell r="ABP174">
            <v>95.604729599999999</v>
          </cell>
          <cell r="ABQ174">
            <v>95.649775790000007</v>
          </cell>
          <cell r="ABR174">
            <v>95.694821970000007</v>
          </cell>
          <cell r="ABS174">
            <v>95.73986816</v>
          </cell>
          <cell r="ABT174">
            <v>95.164055860000005</v>
          </cell>
          <cell r="ABU174">
            <v>94.588243559999995</v>
          </cell>
          <cell r="ABV174">
            <v>94.588243559999995</v>
          </cell>
          <cell r="ABW174">
            <v>94.588243559999995</v>
          </cell>
          <cell r="ABX174">
            <v>2.7624309390000001</v>
          </cell>
          <cell r="ABY174">
            <v>2.7624309390000001</v>
          </cell>
          <cell r="ABZ174">
            <v>2.7624309390000001</v>
          </cell>
          <cell r="ACA174">
            <v>2.7624309390000001</v>
          </cell>
          <cell r="ACB174">
            <v>2.7624309390000001</v>
          </cell>
          <cell r="ACC174">
            <v>2.7624309390000001</v>
          </cell>
          <cell r="ACD174">
            <v>2.7624309390000001</v>
          </cell>
          <cell r="ACE174">
            <v>2.7624309390000001</v>
          </cell>
          <cell r="ACF174">
            <v>2.7624309390000001</v>
          </cell>
          <cell r="ACG174">
            <v>2.7624309390000001</v>
          </cell>
          <cell r="ACH174">
            <v>13.978494619999999</v>
          </cell>
          <cell r="ACI174">
            <v>12.37113402</v>
          </cell>
          <cell r="ACJ174">
            <v>12.37113402</v>
          </cell>
          <cell r="ACK174">
            <v>12.37113402</v>
          </cell>
          <cell r="ACL174">
            <v>12.37113402</v>
          </cell>
          <cell r="ACM174">
            <v>19.58762887</v>
          </cell>
          <cell r="ACN174">
            <v>19.58762887</v>
          </cell>
          <cell r="ACO174">
            <v>19.58762887</v>
          </cell>
          <cell r="ACP174">
            <v>19.58762887</v>
          </cell>
          <cell r="ACQ174">
            <v>19.58762887</v>
          </cell>
          <cell r="ACR174">
            <v>17.5257732</v>
          </cell>
          <cell r="ACS174">
            <v>17.5257732</v>
          </cell>
          <cell r="ACT174">
            <v>17.5257732</v>
          </cell>
          <cell r="ACU174">
            <v>17.5257732</v>
          </cell>
          <cell r="ACV174">
            <v>15.217391299999999</v>
          </cell>
          <cell r="ACW174">
            <v>14.73684211</v>
          </cell>
          <cell r="ACX174">
            <v>20</v>
          </cell>
          <cell r="ACY174">
            <v>20</v>
          </cell>
          <cell r="ACZ174">
            <v>20</v>
          </cell>
          <cell r="ADA174">
            <v>20</v>
          </cell>
          <cell r="ADB174">
            <v>23.404255320000001</v>
          </cell>
          <cell r="ADC174">
            <v>23.404255320000001</v>
          </cell>
          <cell r="ADD174">
            <v>97.237569059999998</v>
          </cell>
          <cell r="ADE174">
            <v>97.237569059999998</v>
          </cell>
          <cell r="ADF174">
            <v>97.237569059999998</v>
          </cell>
          <cell r="ADG174">
            <v>97.237569059999998</v>
          </cell>
          <cell r="ADH174">
            <v>97.237569059999998</v>
          </cell>
          <cell r="ADI174">
            <v>97.237569059999998</v>
          </cell>
          <cell r="ADJ174">
            <v>97.237569059999998</v>
          </cell>
          <cell r="ADK174">
            <v>97.237569059999998</v>
          </cell>
          <cell r="ADL174">
            <v>97.237569059999998</v>
          </cell>
          <cell r="ADM174">
            <v>97.237569059999998</v>
          </cell>
          <cell r="ADN174">
            <v>86.021505379999994</v>
          </cell>
          <cell r="ADO174">
            <v>87.62886598</v>
          </cell>
          <cell r="ADP174">
            <v>87.62886598</v>
          </cell>
          <cell r="ADQ174">
            <v>87.62886598</v>
          </cell>
          <cell r="ADR174">
            <v>87.62886598</v>
          </cell>
          <cell r="ADS174">
            <v>80.412371129999997</v>
          </cell>
          <cell r="ADT174">
            <v>80.412371129999997</v>
          </cell>
          <cell r="ADU174">
            <v>80.412371129999997</v>
          </cell>
          <cell r="ADV174">
            <v>80.412371129999997</v>
          </cell>
          <cell r="ADW174">
            <v>80.412371129999997</v>
          </cell>
          <cell r="ADX174">
            <v>82.474226799999997</v>
          </cell>
          <cell r="ADY174">
            <v>82.474226799999997</v>
          </cell>
          <cell r="ADZ174">
            <v>82.474226799999997</v>
          </cell>
          <cell r="AEA174">
            <v>82.474226799999997</v>
          </cell>
          <cell r="AEB174">
            <v>84.782608699999997</v>
          </cell>
          <cell r="AEC174">
            <v>85.263157890000002</v>
          </cell>
          <cell r="AED174">
            <v>80</v>
          </cell>
          <cell r="AEE174">
            <v>80</v>
          </cell>
          <cell r="AEF174">
            <v>80</v>
          </cell>
          <cell r="AEG174">
            <v>80</v>
          </cell>
          <cell r="AEH174">
            <v>76.595744679999996</v>
          </cell>
          <cell r="AEI174">
            <v>76.595744679999996</v>
          </cell>
          <cell r="AEJ174">
            <v>31.431000000000001</v>
          </cell>
          <cell r="AEK174">
            <v>31.414000000000001</v>
          </cell>
          <cell r="AEL174">
            <v>31.393000000000001</v>
          </cell>
          <cell r="AEM174">
            <v>31.37</v>
          </cell>
          <cell r="AEN174">
            <v>31.347999999999999</v>
          </cell>
          <cell r="AEO174">
            <v>31.327999999999999</v>
          </cell>
          <cell r="AEP174">
            <v>31.315000000000001</v>
          </cell>
          <cell r="AEQ174">
            <v>31.303000000000001</v>
          </cell>
          <cell r="AER174">
            <v>31.292999999999999</v>
          </cell>
          <cell r="AES174">
            <v>31.283999999999999</v>
          </cell>
          <cell r="AET174">
            <v>31.274000000000001</v>
          </cell>
          <cell r="AEU174">
            <v>31.265999999999998</v>
          </cell>
          <cell r="AEV174">
            <v>31.257999999999999</v>
          </cell>
          <cell r="AEW174">
            <v>31.251000000000001</v>
          </cell>
          <cell r="AEX174">
            <v>31.552</v>
          </cell>
          <cell r="AEY174">
            <v>30.934000000000001</v>
          </cell>
          <cell r="AEZ174">
            <v>30.292000000000002</v>
          </cell>
          <cell r="AFA174">
            <v>29.591999999999999</v>
          </cell>
          <cell r="AFB174">
            <v>28.907</v>
          </cell>
          <cell r="AFC174">
            <v>28.696999999999999</v>
          </cell>
          <cell r="AFD174">
            <v>29.204000000000001</v>
          </cell>
          <cell r="AFE174">
            <v>29.719000000000001</v>
          </cell>
          <cell r="AFF174">
            <v>30.24</v>
          </cell>
          <cell r="AFG174">
            <v>30.765000000000001</v>
          </cell>
          <cell r="AFH174">
            <v>31.294</v>
          </cell>
          <cell r="AFI174">
            <v>31.827999999999999</v>
          </cell>
          <cell r="AFJ174">
            <v>32.366</v>
          </cell>
          <cell r="AFK174">
            <v>31.795999999999999</v>
          </cell>
          <cell r="AFL174">
            <v>31.277000000000001</v>
          </cell>
          <cell r="AFM174">
            <v>30.797000000000001</v>
          </cell>
          <cell r="AFN174">
            <v>30.390999999999998</v>
          </cell>
          <cell r="AFO174">
            <v>30.21</v>
          </cell>
          <cell r="AFP174">
            <v>58.177</v>
          </cell>
          <cell r="AFQ174">
            <v>58.145000000000003</v>
          </cell>
          <cell r="AFR174">
            <v>58.106000000000002</v>
          </cell>
          <cell r="AFS174">
            <v>58.064</v>
          </cell>
          <cell r="AFT174">
            <v>58.024000000000001</v>
          </cell>
          <cell r="AFU174">
            <v>57.987000000000002</v>
          </cell>
          <cell r="AFV174">
            <v>57.962000000000003</v>
          </cell>
          <cell r="AFW174">
            <v>57.941000000000003</v>
          </cell>
          <cell r="AFX174">
            <v>57.923000000000002</v>
          </cell>
          <cell r="AFY174">
            <v>57.905000000000001</v>
          </cell>
          <cell r="AFZ174">
            <v>57.887999999999998</v>
          </cell>
          <cell r="AGA174">
            <v>57.872</v>
          </cell>
          <cell r="AGB174">
            <v>57.857999999999997</v>
          </cell>
          <cell r="AGC174">
            <v>57.844000000000001</v>
          </cell>
          <cell r="AGD174">
            <v>58.131</v>
          </cell>
          <cell r="AGE174">
            <v>57.515999999999998</v>
          </cell>
          <cell r="AGF174">
            <v>56.87</v>
          </cell>
          <cell r="AGG174">
            <v>56.154000000000003</v>
          </cell>
          <cell r="AGH174">
            <v>55.439</v>
          </cell>
          <cell r="AGI174">
            <v>55.213999999999999</v>
          </cell>
          <cell r="AGJ174">
            <v>54.817</v>
          </cell>
          <cell r="AGK174">
            <v>54.426000000000002</v>
          </cell>
          <cell r="AGL174">
            <v>54.030999999999999</v>
          </cell>
          <cell r="AGM174">
            <v>53.634</v>
          </cell>
          <cell r="AGN174">
            <v>53.234000000000002</v>
          </cell>
          <cell r="AGO174">
            <v>52.831000000000003</v>
          </cell>
          <cell r="AGP174">
            <v>52.427</v>
          </cell>
          <cell r="AGQ174">
            <v>51.91</v>
          </cell>
          <cell r="AGR174">
            <v>51.433</v>
          </cell>
          <cell r="AGS174">
            <v>50.985999999999997</v>
          </cell>
          <cell r="AGT174">
            <v>50.627000000000002</v>
          </cell>
          <cell r="AGU174">
            <v>50.533999999999999</v>
          </cell>
          <cell r="AGV174">
            <v>24</v>
          </cell>
          <cell r="AGX174">
            <v>0.60599999999999998</v>
          </cell>
          <cell r="AGY174">
            <v>0.55400000000000005</v>
          </cell>
          <cell r="AGZ174">
            <v>0.52800000000000002</v>
          </cell>
          <cell r="AHA174">
            <v>0.53800000000000003</v>
          </cell>
          <cell r="AHB174">
            <v>0.53800000000000003</v>
          </cell>
          <cell r="AHC174">
            <v>0.52400000000000002</v>
          </cell>
          <cell r="AHD174">
            <v>0.53500000000000003</v>
          </cell>
          <cell r="AHE174">
            <v>0.54100000000000004</v>
          </cell>
          <cell r="AHF174">
            <v>0.54800000000000004</v>
          </cell>
          <cell r="AHG174">
            <v>0.55500000000000005</v>
          </cell>
          <cell r="AHH174">
            <v>0.56299999999999994</v>
          </cell>
          <cell r="AHI174">
            <v>0.57199999999999995</v>
          </cell>
          <cell r="AHJ174">
            <v>0.58599999999999997</v>
          </cell>
          <cell r="AHK174">
            <v>0.59699999999999998</v>
          </cell>
          <cell r="AHL174">
            <v>0.60399999999999998</v>
          </cell>
          <cell r="AHM174">
            <v>0.61299999999999999</v>
          </cell>
          <cell r="AHN174">
            <v>0.61599999999999999</v>
          </cell>
          <cell r="AHO174">
            <v>0.628</v>
          </cell>
          <cell r="AHP174">
            <v>0.623</v>
          </cell>
          <cell r="AHQ174">
            <v>0.626</v>
          </cell>
          <cell r="AHR174">
            <v>0.623</v>
          </cell>
          <cell r="AHS174">
            <v>0.63</v>
          </cell>
          <cell r="AHT174">
            <v>0.64300000000000002</v>
          </cell>
          <cell r="AHU174">
            <v>0.63900000000000001</v>
          </cell>
          <cell r="AHV174">
            <v>0.64</v>
          </cell>
          <cell r="AHW174">
            <v>0.64100000000000001</v>
          </cell>
          <cell r="AHX174">
            <v>0.64400000000000002</v>
          </cell>
          <cell r="AHY174">
            <v>0.64900000000000002</v>
          </cell>
          <cell r="AHZ174">
            <v>0.65300000000000002</v>
          </cell>
          <cell r="AIA174">
            <v>0.64100000000000001</v>
          </cell>
          <cell r="AIB174">
            <v>0.66200000000000003</v>
          </cell>
          <cell r="AID174">
            <v>2.572347267</v>
          </cell>
          <cell r="AIE174">
            <v>2.8070175439999998</v>
          </cell>
          <cell r="AIF174">
            <v>2.58302583</v>
          </cell>
          <cell r="AIG174">
            <v>1.6453382080000001</v>
          </cell>
          <cell r="AIH174">
            <v>1.6453382080000001</v>
          </cell>
          <cell r="AII174">
            <v>1.31826742</v>
          </cell>
          <cell r="AIJ174">
            <v>0.92592592600000001</v>
          </cell>
          <cell r="AIK174">
            <v>1.0968921389999999</v>
          </cell>
          <cell r="AIL174">
            <v>0.90415913199999998</v>
          </cell>
          <cell r="AIM174">
            <v>0.89285714299999996</v>
          </cell>
          <cell r="AIN174">
            <v>1.054481547</v>
          </cell>
          <cell r="AIO174">
            <v>1.208981002</v>
          </cell>
          <cell r="AIP174">
            <v>1.346801347</v>
          </cell>
          <cell r="AIQ174">
            <v>1.4851485149999999</v>
          </cell>
          <cell r="AIR174">
            <v>1.3071895419999999</v>
          </cell>
          <cell r="AIS174">
            <v>1.4469453379999999</v>
          </cell>
          <cell r="AIT174">
            <v>1.44</v>
          </cell>
          <cell r="AIU174">
            <v>1.72143975</v>
          </cell>
          <cell r="AIV174">
            <v>1.5797788310000001</v>
          </cell>
          <cell r="AIW174">
            <v>1.5723270439999999</v>
          </cell>
          <cell r="AIX174">
            <v>1.88976378</v>
          </cell>
          <cell r="AIY174">
            <v>2.0217729389999999</v>
          </cell>
          <cell r="AIZ174">
            <v>1.9817073169999999</v>
          </cell>
          <cell r="AJA174">
            <v>2.5914634150000002</v>
          </cell>
          <cell r="AJB174">
            <v>2.5875190259999998</v>
          </cell>
          <cell r="AJC174">
            <v>2.8787878789999999</v>
          </cell>
          <cell r="AJD174">
            <v>3.1578947369999999</v>
          </cell>
          <cell r="AJE174">
            <v>3.2786885250000002</v>
          </cell>
          <cell r="AJF174">
            <v>3.4023668640000002</v>
          </cell>
          <cell r="AJG174">
            <v>3.463855422</v>
          </cell>
          <cell r="AJH174">
            <v>3.357664234</v>
          </cell>
          <cell r="AJI174">
            <v>2.2869843639999998</v>
          </cell>
          <cell r="AJJ174">
            <v>1.8085852950000001</v>
          </cell>
          <cell r="AJK174">
            <v>1.3281432019999999</v>
          </cell>
          <cell r="AJL174">
            <v>0.92442496100000004</v>
          </cell>
          <cell r="AJM174">
            <v>0.41469109799999998</v>
          </cell>
          <cell r="AJN174">
            <v>0.42417703299999998</v>
          </cell>
          <cell r="AJO174">
            <v>0.48258907600000001</v>
          </cell>
          <cell r="AJP174">
            <v>0.36206691899999999</v>
          </cell>
          <cell r="AJQ174">
            <v>0.414225864</v>
          </cell>
          <cell r="AJR174">
            <v>0.41132997399999999</v>
          </cell>
          <cell r="AJS174">
            <v>0.35935930799999999</v>
          </cell>
          <cell r="AJT174">
            <v>0.36204721000000001</v>
          </cell>
          <cell r="AJU174">
            <v>0.29208633099999998</v>
          </cell>
          <cell r="AJV174">
            <v>0.31657649199999999</v>
          </cell>
          <cell r="AJW174">
            <v>0.38432159999999999</v>
          </cell>
          <cell r="AJX174">
            <v>0.35931428199999998</v>
          </cell>
          <cell r="AJY174">
            <v>0.38355603199999999</v>
          </cell>
          <cell r="AJZ174">
            <v>0.45692338500000002</v>
          </cell>
          <cell r="AKA174">
            <v>0.40166825499999997</v>
          </cell>
          <cell r="AKB174">
            <v>0.331850912</v>
          </cell>
          <cell r="AKC174">
            <v>0.33695592400000002</v>
          </cell>
          <cell r="AKD174">
            <v>0.30408534700000001</v>
          </cell>
          <cell r="AKE174">
            <v>0.37250304299999998</v>
          </cell>
          <cell r="AKF174">
            <v>0.36066790500000001</v>
          </cell>
          <cell r="AKG174">
            <v>0.55739647199999998</v>
          </cell>
          <cell r="AKH174">
            <v>0.62719214999999995</v>
          </cell>
          <cell r="AKI174">
            <v>0.74333020999999999</v>
          </cell>
          <cell r="AKJ174">
            <v>0.88567146799999996</v>
          </cell>
          <cell r="AKK174">
            <v>1.0007433379999999</v>
          </cell>
          <cell r="AKL174">
            <v>0.92630440199999997</v>
          </cell>
          <cell r="AKM174">
            <v>0.99056947500000003</v>
          </cell>
          <cell r="AKN174">
            <v>0.99056947500000003</v>
          </cell>
          <cell r="AKP174">
            <v>2.79</v>
          </cell>
          <cell r="AKQ174">
            <v>4.12</v>
          </cell>
          <cell r="AKR174">
            <v>4.08</v>
          </cell>
          <cell r="AKS174">
            <v>2.91</v>
          </cell>
          <cell r="AKT174">
            <v>2.79</v>
          </cell>
          <cell r="AKU174">
            <v>1.9</v>
          </cell>
          <cell r="AKV174">
            <v>1.57</v>
          </cell>
          <cell r="AKW174">
            <v>1.86</v>
          </cell>
          <cell r="AKX174">
            <v>1.47</v>
          </cell>
          <cell r="AKY174">
            <v>1.47</v>
          </cell>
          <cell r="AKZ174">
            <v>1.77</v>
          </cell>
          <cell r="ALA174">
            <v>2.04</v>
          </cell>
          <cell r="ALB174">
            <v>2.33</v>
          </cell>
          <cell r="ALC174">
            <v>2.5</v>
          </cell>
          <cell r="ALD174">
            <v>2.29</v>
          </cell>
          <cell r="ALE174">
            <v>2.36</v>
          </cell>
          <cell r="ALF174">
            <v>2.5</v>
          </cell>
          <cell r="ALG174">
            <v>2.98</v>
          </cell>
          <cell r="ALH174">
            <v>2.9</v>
          </cell>
          <cell r="ALI174">
            <v>2.94</v>
          </cell>
          <cell r="ALJ174">
            <v>3.68</v>
          </cell>
          <cell r="ALK174">
            <v>3.63</v>
          </cell>
          <cell r="ALL174">
            <v>3.82</v>
          </cell>
          <cell r="ALM174">
            <v>4.68</v>
          </cell>
          <cell r="ALN174">
            <v>4.7300000000000004</v>
          </cell>
          <cell r="ALO174">
            <v>4.93</v>
          </cell>
          <cell r="ALP174">
            <v>5.48</v>
          </cell>
          <cell r="ALQ174">
            <v>5.47</v>
          </cell>
          <cell r="ALR174">
            <v>5.75</v>
          </cell>
          <cell r="ALS174">
            <v>5.75</v>
          </cell>
          <cell r="ALT174">
            <v>5.75</v>
          </cell>
        </row>
        <row r="175">
          <cell r="A175" t="str">
            <v>Turkmenistan</v>
          </cell>
          <cell r="B175" t="str">
            <v>TKM</v>
          </cell>
          <cell r="C175" t="str">
            <v>High</v>
          </cell>
          <cell r="D175" t="str">
            <v>ECA</v>
          </cell>
          <cell r="E175">
            <v>91</v>
          </cell>
          <cell r="U175">
            <v>0.66</v>
          </cell>
          <cell r="V175">
            <v>0.67</v>
          </cell>
          <cell r="W175">
            <v>0.68200000000000005</v>
          </cell>
          <cell r="X175">
            <v>0.69299999999999995</v>
          </cell>
          <cell r="Y175">
            <v>0.70099999999999996</v>
          </cell>
          <cell r="Z175">
            <v>0.71099999999999997</v>
          </cell>
          <cell r="AA175">
            <v>0.72</v>
          </cell>
          <cell r="AB175">
            <v>0.72699999999999998</v>
          </cell>
          <cell r="AC175">
            <v>0.73</v>
          </cell>
          <cell r="AD175">
            <v>0.73399999999999999</v>
          </cell>
          <cell r="AE175">
            <v>0.74</v>
          </cell>
          <cell r="AF175">
            <v>0.74199999999999999</v>
          </cell>
          <cell r="AG175">
            <v>0.74099999999999999</v>
          </cell>
          <cell r="AH175">
            <v>0.746</v>
          </cell>
          <cell r="AI175">
            <v>0.74199999999999999</v>
          </cell>
          <cell r="AJ175">
            <v>0.74099999999999999</v>
          </cell>
          <cell r="AK175">
            <v>0.745</v>
          </cell>
          <cell r="AL175">
            <v>63.939</v>
          </cell>
          <cell r="AM175">
            <v>64.034599999999998</v>
          </cell>
          <cell r="AN175">
            <v>63.8752</v>
          </cell>
          <cell r="AO175">
            <v>63.803699999999999</v>
          </cell>
          <cell r="AP175">
            <v>63.755899999999997</v>
          </cell>
          <cell r="AQ175">
            <v>63.683999999999997</v>
          </cell>
          <cell r="AR175">
            <v>63.595700000000001</v>
          </cell>
          <cell r="AS175">
            <v>63.645600000000002</v>
          </cell>
          <cell r="AT175">
            <v>64.105599999999995</v>
          </cell>
          <cell r="AU175">
            <v>64.517700000000005</v>
          </cell>
          <cell r="AV175">
            <v>65.025800000000004</v>
          </cell>
          <cell r="AW175">
            <v>65.155500000000004</v>
          </cell>
          <cell r="AX175">
            <v>65.384600000000006</v>
          </cell>
          <cell r="AY175">
            <v>65.745900000000006</v>
          </cell>
          <cell r="AZ175">
            <v>66.074700000000007</v>
          </cell>
          <cell r="BA175">
            <v>66.068299999999994</v>
          </cell>
          <cell r="BB175">
            <v>66.498900000000006</v>
          </cell>
          <cell r="BC175">
            <v>66.894800000000004</v>
          </cell>
          <cell r="BD175">
            <v>67.406999999999996</v>
          </cell>
          <cell r="BE175">
            <v>67.958299999999994</v>
          </cell>
          <cell r="BF175">
            <v>68.293300000000002</v>
          </cell>
          <cell r="BG175">
            <v>68.566999999999993</v>
          </cell>
          <cell r="BH175">
            <v>68.722499999999997</v>
          </cell>
          <cell r="BI175">
            <v>68.740099999999998</v>
          </cell>
          <cell r="BJ175">
            <v>68.613500000000002</v>
          </cell>
          <cell r="BK175">
            <v>68.781599999999997</v>
          </cell>
          <cell r="BL175">
            <v>68.7774</v>
          </cell>
          <cell r="BM175">
            <v>68.915800000000004</v>
          </cell>
          <cell r="BN175">
            <v>68.796300000000002</v>
          </cell>
          <cell r="BO175">
            <v>69.001599999999996</v>
          </cell>
          <cell r="BP175">
            <v>68.686999999999998</v>
          </cell>
          <cell r="BQ175">
            <v>69.264399999999995</v>
          </cell>
          <cell r="CG175">
            <v>9.2911109649999997</v>
          </cell>
          <cell r="CH175">
            <v>9.5749647769999999</v>
          </cell>
          <cell r="CI175">
            <v>9.8859099550000007</v>
          </cell>
          <cell r="CJ175">
            <v>10.196855129999999</v>
          </cell>
          <cell r="CK175">
            <v>10.50780031</v>
          </cell>
          <cell r="CL175">
            <v>10.81874549</v>
          </cell>
          <cell r="CM175">
            <v>11.12969067</v>
          </cell>
          <cell r="CN175">
            <v>11.44063585</v>
          </cell>
          <cell r="CO175">
            <v>11.75158102</v>
          </cell>
          <cell r="CP175">
            <v>12.062526200000001</v>
          </cell>
          <cell r="CQ175">
            <v>12.37347138</v>
          </cell>
          <cell r="CR175">
            <v>12.684416560000001</v>
          </cell>
          <cell r="CS175">
            <v>12.76720446</v>
          </cell>
          <cell r="CT175">
            <v>12.84999236</v>
          </cell>
          <cell r="CU175">
            <v>12.93278027</v>
          </cell>
          <cell r="CV175">
            <v>13.21039963</v>
          </cell>
          <cell r="CW175">
            <v>13.21039963</v>
          </cell>
          <cell r="DC175">
            <v>10.951660159999999</v>
          </cell>
          <cell r="DD175">
            <v>10.939302870000001</v>
          </cell>
          <cell r="DE175">
            <v>10.92694558</v>
          </cell>
          <cell r="DF175">
            <v>10.9145883</v>
          </cell>
          <cell r="DG175">
            <v>10.90223101</v>
          </cell>
          <cell r="DH175">
            <v>10.889873720000001</v>
          </cell>
          <cell r="DI175">
            <v>10.87751643</v>
          </cell>
          <cell r="DJ175">
            <v>10.86515915</v>
          </cell>
          <cell r="DK175">
            <v>10.85280186</v>
          </cell>
          <cell r="DL175">
            <v>10.840444570000001</v>
          </cell>
          <cell r="DM175">
            <v>10.828087289999999</v>
          </cell>
          <cell r="DN175">
            <v>10.81573</v>
          </cell>
          <cell r="DO175">
            <v>10.850011540000001</v>
          </cell>
          <cell r="DP175">
            <v>10.884293080000001</v>
          </cell>
          <cell r="DQ175">
            <v>10.918574619999999</v>
          </cell>
          <cell r="DR175">
            <v>10.952856150000001</v>
          </cell>
          <cell r="DS175">
            <v>10.987137690000001</v>
          </cell>
          <cell r="DT175">
            <v>11.021419229999999</v>
          </cell>
          <cell r="DU175">
            <v>11.05570077</v>
          </cell>
          <cell r="DV175">
            <v>11.08998231</v>
          </cell>
          <cell r="DW175">
            <v>11.12426385</v>
          </cell>
          <cell r="DX175">
            <v>11.15854538</v>
          </cell>
          <cell r="DY175">
            <v>11.19282692</v>
          </cell>
          <cell r="DZ175">
            <v>11.22710846</v>
          </cell>
          <cell r="EA175">
            <v>11.26139</v>
          </cell>
          <cell r="EB175">
            <v>11.26139</v>
          </cell>
          <cell r="EC175">
            <v>11.26139</v>
          </cell>
          <cell r="ED175">
            <v>10673.696110000001</v>
          </cell>
          <cell r="EE175">
            <v>9900.1545339999993</v>
          </cell>
          <cell r="EF175">
            <v>8179.4174709999998</v>
          </cell>
          <cell r="EG175">
            <v>8072.4517830000004</v>
          </cell>
          <cell r="EH175">
            <v>6694.9771039999996</v>
          </cell>
          <cell r="EI175">
            <v>5905.4753700000001</v>
          </cell>
          <cell r="EJ175">
            <v>6182.5084159999997</v>
          </cell>
          <cell r="EK175">
            <v>5540.0319849999996</v>
          </cell>
          <cell r="EL175">
            <v>5730.0328250000002</v>
          </cell>
          <cell r="EM175">
            <v>6499.8971430000001</v>
          </cell>
          <cell r="EN175">
            <v>6496.7310960000004</v>
          </cell>
          <cell r="EO175">
            <v>6989.0084200000001</v>
          </cell>
          <cell r="EP175">
            <v>6773.0878160000002</v>
          </cell>
          <cell r="EQ175">
            <v>7028.0179230000003</v>
          </cell>
          <cell r="ER175">
            <v>7285.5682559999996</v>
          </cell>
          <cell r="ES175">
            <v>7701.5506070000001</v>
          </cell>
          <cell r="ET175">
            <v>8525.1976080000004</v>
          </cell>
          <cell r="EU175">
            <v>9671.0323919999992</v>
          </cell>
          <cell r="EV175">
            <v>10668.24071</v>
          </cell>
          <cell r="EW175">
            <v>11059.94872</v>
          </cell>
          <cell r="EX175">
            <v>12185.292589999999</v>
          </cell>
          <cell r="EY175">
            <v>13434.76844</v>
          </cell>
          <cell r="EZ175">
            <v>14100.619640000001</v>
          </cell>
          <cell r="FA175">
            <v>14022.45768</v>
          </cell>
          <cell r="FB175">
            <v>14348.732749999999</v>
          </cell>
          <cell r="FC175">
            <v>14808.95608</v>
          </cell>
          <cell r="FD175">
            <v>14351.657590000001</v>
          </cell>
          <cell r="FE175">
            <v>13615.49576</v>
          </cell>
          <cell r="FF175">
            <v>14804.548930000001</v>
          </cell>
          <cell r="FG175">
            <v>13227.7665</v>
          </cell>
          <cell r="FH175">
            <v>12595.1235</v>
          </cell>
          <cell r="FI175">
            <v>13020.7155</v>
          </cell>
          <cell r="FJ175">
            <v>2</v>
          </cell>
          <cell r="FZ175">
            <v>0.94899999999999995</v>
          </cell>
          <cell r="GA175">
            <v>0.95099999999999996</v>
          </cell>
          <cell r="GB175">
            <v>0.95099999999999996</v>
          </cell>
          <cell r="GC175">
            <v>0.94899999999999995</v>
          </cell>
          <cell r="GD175">
            <v>0.94899999999999995</v>
          </cell>
          <cell r="GE175">
            <v>0.95399999999999996</v>
          </cell>
          <cell r="GF175">
            <v>0.95499999999999996</v>
          </cell>
          <cell r="GG175">
            <v>0.95399999999999996</v>
          </cell>
          <cell r="GH175">
            <v>0.95399999999999996</v>
          </cell>
          <cell r="GI175">
            <v>0.95699999999999996</v>
          </cell>
          <cell r="GJ175">
            <v>0.95699999999999996</v>
          </cell>
          <cell r="GK175">
            <v>0.95499999999999996</v>
          </cell>
          <cell r="GL175">
            <v>0.95499999999999996</v>
          </cell>
          <cell r="GM175">
            <v>0.95699999999999996</v>
          </cell>
          <cell r="GN175">
            <v>0.95699999999999996</v>
          </cell>
          <cell r="GO175">
            <v>0.95399999999999996</v>
          </cell>
          <cell r="GP175">
            <v>0.95599999999999996</v>
          </cell>
          <cell r="HF175">
            <v>0.64090259100000002</v>
          </cell>
          <cell r="HG175">
            <v>0.65098498599999999</v>
          </cell>
          <cell r="HH175">
            <v>0.66233241600000003</v>
          </cell>
          <cell r="HI175">
            <v>0.67229737000000001</v>
          </cell>
          <cell r="HJ175">
            <v>0.67994844700000001</v>
          </cell>
          <cell r="HK175">
            <v>0.69196288500000003</v>
          </cell>
          <cell r="HL175">
            <v>0.70150363199999999</v>
          </cell>
          <cell r="HM175">
            <v>0.70750712599999999</v>
          </cell>
          <cell r="HN175">
            <v>0.71090272600000004</v>
          </cell>
          <cell r="HO175">
            <v>0.71568386100000003</v>
          </cell>
          <cell r="HP175">
            <v>0.72143889000000005</v>
          </cell>
          <cell r="HQ175">
            <v>0.72236144700000005</v>
          </cell>
          <cell r="HR175">
            <v>0.72173816300000004</v>
          </cell>
          <cell r="HS175">
            <v>0.72694197299999996</v>
          </cell>
          <cell r="HT175">
            <v>0.72335074799999999</v>
          </cell>
          <cell r="HU175">
            <v>0.72099056900000003</v>
          </cell>
          <cell r="HV175">
            <v>0.72589584699999998</v>
          </cell>
          <cell r="HW175">
            <v>67.213399999999993</v>
          </cell>
          <cell r="HX175">
            <v>67.343400000000003</v>
          </cell>
          <cell r="HY175">
            <v>67.328100000000006</v>
          </cell>
          <cell r="HZ175">
            <v>67.306200000000004</v>
          </cell>
          <cell r="IA175">
            <v>67.327299999999994</v>
          </cell>
          <cell r="IB175">
            <v>67.389899999999997</v>
          </cell>
          <cell r="IC175">
            <v>67.209800000000001</v>
          </cell>
          <cell r="ID175">
            <v>67.327699999999993</v>
          </cell>
          <cell r="IE175">
            <v>67.801699999999997</v>
          </cell>
          <cell r="IF175">
            <v>68.292000000000002</v>
          </cell>
          <cell r="IG175">
            <v>68.781300000000002</v>
          </cell>
          <cell r="IH175">
            <v>68.789699999999996</v>
          </cell>
          <cell r="II175">
            <v>68.972399999999993</v>
          </cell>
          <cell r="IJ175">
            <v>69.371300000000005</v>
          </cell>
          <cell r="IK175">
            <v>69.805599999999998</v>
          </cell>
          <cell r="IL175">
            <v>69.636399999999995</v>
          </cell>
          <cell r="IM175">
            <v>70.159000000000006</v>
          </cell>
          <cell r="IN175">
            <v>70.469499999999996</v>
          </cell>
          <cell r="IO175">
            <v>70.815799999999996</v>
          </cell>
          <cell r="IP175">
            <v>71.324700000000007</v>
          </cell>
          <cell r="IQ175">
            <v>71.635800000000003</v>
          </cell>
          <cell r="IR175">
            <v>71.887900000000002</v>
          </cell>
          <cell r="IS175">
            <v>71.914400000000001</v>
          </cell>
          <cell r="IT175">
            <v>71.971400000000003</v>
          </cell>
          <cell r="IU175">
            <v>72.014300000000006</v>
          </cell>
          <cell r="IV175">
            <v>72.166499999999999</v>
          </cell>
          <cell r="IW175">
            <v>71.994699999999995</v>
          </cell>
          <cell r="IX175">
            <v>72.227199999999996</v>
          </cell>
          <cell r="IY175">
            <v>72.191900000000004</v>
          </cell>
          <cell r="IZ175">
            <v>72.463800000000006</v>
          </cell>
          <cell r="JA175">
            <v>71.983999999999995</v>
          </cell>
          <cell r="JB175">
            <v>72.662999999999997</v>
          </cell>
          <cell r="JR175">
            <v>9.2414467269999996</v>
          </cell>
          <cell r="JS175">
            <v>9.5169399499999994</v>
          </cell>
          <cell r="JT175">
            <v>9.8180642819999999</v>
          </cell>
          <cell r="JU175">
            <v>10.11918861</v>
          </cell>
          <cell r="JV175">
            <v>10.42031295</v>
          </cell>
          <cell r="JW175">
            <v>10.72143728</v>
          </cell>
          <cell r="JX175">
            <v>11.02256161</v>
          </cell>
          <cell r="JY175">
            <v>11.323685940000001</v>
          </cell>
          <cell r="JZ175">
            <v>11.62481028</v>
          </cell>
          <cell r="KA175">
            <v>11.925934610000001</v>
          </cell>
          <cell r="KB175">
            <v>12.227058939999999</v>
          </cell>
          <cell r="KC175">
            <v>12.52818327</v>
          </cell>
          <cell r="KD175">
            <v>12.58032882</v>
          </cell>
          <cell r="KE175">
            <v>12.63247436</v>
          </cell>
          <cell r="KF175">
            <v>12.6846199</v>
          </cell>
          <cell r="KG175">
            <v>12.995550160000001</v>
          </cell>
          <cell r="KH175">
            <v>12.995550160000001</v>
          </cell>
          <cell r="KN175">
            <v>10.518309589999999</v>
          </cell>
          <cell r="KO175">
            <v>10.503149629999999</v>
          </cell>
          <cell r="KP175">
            <v>10.487989669999999</v>
          </cell>
          <cell r="KQ175">
            <v>10.4728297</v>
          </cell>
          <cell r="KR175">
            <v>10.45766974</v>
          </cell>
          <cell r="KS175">
            <v>10.44250978</v>
          </cell>
          <cell r="KT175">
            <v>10.42734982</v>
          </cell>
          <cell r="KU175">
            <v>10.412189850000001</v>
          </cell>
          <cell r="KV175">
            <v>10.397029890000001</v>
          </cell>
          <cell r="KW175">
            <v>10.381869930000001</v>
          </cell>
          <cell r="KX175">
            <v>10.36670996</v>
          </cell>
          <cell r="KY175">
            <v>10.35155</v>
          </cell>
          <cell r="KZ175">
            <v>10.39561692</v>
          </cell>
          <cell r="LA175">
            <v>10.43968385</v>
          </cell>
          <cell r="LB175">
            <v>10.48375077</v>
          </cell>
          <cell r="LC175">
            <v>10.527817689999999</v>
          </cell>
          <cell r="LD175">
            <v>10.571884620000001</v>
          </cell>
          <cell r="LE175">
            <v>10.615951539999999</v>
          </cell>
          <cell r="LF175">
            <v>10.66001846</v>
          </cell>
          <cell r="LG175">
            <v>10.70408538</v>
          </cell>
          <cell r="LH175">
            <v>10.74815231</v>
          </cell>
          <cell r="LI175">
            <v>10.792219230000001</v>
          </cell>
          <cell r="LJ175">
            <v>10.836286149999999</v>
          </cell>
          <cell r="LK175">
            <v>10.880353080000001</v>
          </cell>
          <cell r="LL175">
            <v>10.92442</v>
          </cell>
          <cell r="LM175">
            <v>10.92442</v>
          </cell>
          <cell r="LN175">
            <v>10.92442</v>
          </cell>
          <cell r="LO175">
            <v>7422.4805960000003</v>
          </cell>
          <cell r="LP175">
            <v>6907.1120870000004</v>
          </cell>
          <cell r="LQ175">
            <v>5757.7460629999996</v>
          </cell>
          <cell r="LR175">
            <v>5684.3569340000004</v>
          </cell>
          <cell r="LS175">
            <v>4771.3554990000002</v>
          </cell>
          <cell r="LT175">
            <v>4233.4768640000002</v>
          </cell>
          <cell r="LU175">
            <v>4418.6526519999998</v>
          </cell>
          <cell r="LV175">
            <v>3995.1791950000002</v>
          </cell>
          <cell r="LW175">
            <v>4116.6482450000003</v>
          </cell>
          <cell r="LX175">
            <v>4627.3628289999997</v>
          </cell>
          <cell r="LY175">
            <v>4612.5341879999996</v>
          </cell>
          <cell r="LZ175">
            <v>4951.8022270000001</v>
          </cell>
          <cell r="MA175">
            <v>4800.9060559999998</v>
          </cell>
          <cell r="MB175">
            <v>4975.4037550000003</v>
          </cell>
          <cell r="MC175">
            <v>5146.3888379999999</v>
          </cell>
          <cell r="MD175">
            <v>5407.2833899999996</v>
          </cell>
          <cell r="ME175">
            <v>5957.7273880000002</v>
          </cell>
          <cell r="MF175">
            <v>6728.7818619999998</v>
          </cell>
          <cell r="MG175">
            <v>7384.4622630000003</v>
          </cell>
          <cell r="MH175">
            <v>7642.7679900000003</v>
          </cell>
          <cell r="MI175">
            <v>8757.7349689999992</v>
          </cell>
          <cell r="MJ175">
            <v>9626.1847830000006</v>
          </cell>
          <cell r="MK175">
            <v>10087.973760000001</v>
          </cell>
          <cell r="ML175">
            <v>10023.359490000001</v>
          </cell>
          <cell r="MM175">
            <v>10250.313959999999</v>
          </cell>
          <cell r="MN175">
            <v>10577.73043</v>
          </cell>
          <cell r="MO175">
            <v>10253.907300000001</v>
          </cell>
          <cell r="MP175">
            <v>9730.0673549999992</v>
          </cell>
          <cell r="MQ175">
            <v>10581.86411</v>
          </cell>
          <cell r="MR175">
            <v>9457.4115129999991</v>
          </cell>
          <cell r="MS175">
            <v>8952.3347350000004</v>
          </cell>
          <cell r="MT175">
            <v>9227.4991360000004</v>
          </cell>
          <cell r="NJ175">
            <v>0.67516733699999998</v>
          </cell>
          <cell r="NK175">
            <v>0.68475456099999998</v>
          </cell>
          <cell r="NL175">
            <v>0.69670067700000005</v>
          </cell>
          <cell r="NM175">
            <v>0.70822235</v>
          </cell>
          <cell r="NN175">
            <v>0.71634813200000003</v>
          </cell>
          <cell r="NO175">
            <v>0.72515486299999998</v>
          </cell>
          <cell r="NP175">
            <v>0.73479218800000001</v>
          </cell>
          <cell r="NQ175">
            <v>0.74192860699999996</v>
          </cell>
          <cell r="NR175">
            <v>0.74501172800000004</v>
          </cell>
          <cell r="NS175">
            <v>0.748108361</v>
          </cell>
          <cell r="NT175">
            <v>0.75388188</v>
          </cell>
          <cell r="NU175">
            <v>0.75641972000000002</v>
          </cell>
          <cell r="NV175">
            <v>0.75537999300000003</v>
          </cell>
          <cell r="NW175">
            <v>0.759689893</v>
          </cell>
          <cell r="NX175">
            <v>0.75619206400000005</v>
          </cell>
          <cell r="NY175">
            <v>0.75536266600000002</v>
          </cell>
          <cell r="NZ175">
            <v>0.75956718199999995</v>
          </cell>
          <cell r="OA175">
            <v>60.579500000000003</v>
          </cell>
          <cell r="OB175">
            <v>60.659100000000002</v>
          </cell>
          <cell r="OC175">
            <v>60.390300000000003</v>
          </cell>
          <cell r="OD175">
            <v>60.291400000000003</v>
          </cell>
          <cell r="OE175">
            <v>60.197200000000002</v>
          </cell>
          <cell r="OF175">
            <v>60.022799999999997</v>
          </cell>
          <cell r="OG175">
            <v>60.0276</v>
          </cell>
          <cell r="OH175">
            <v>60.025700000000001</v>
          </cell>
          <cell r="OI175">
            <v>60.465600000000002</v>
          </cell>
          <cell r="OJ175">
            <v>60.808500000000002</v>
          </cell>
          <cell r="OK175">
            <v>61.326300000000003</v>
          </cell>
          <cell r="OL175">
            <v>61.571199999999997</v>
          </cell>
          <cell r="OM175">
            <v>61.8474</v>
          </cell>
          <cell r="ON175">
            <v>62.177999999999997</v>
          </cell>
          <cell r="OO175">
            <v>62.418199999999999</v>
          </cell>
          <cell r="OP175">
            <v>62.560200000000002</v>
          </cell>
          <cell r="OQ175">
            <v>62.908000000000001</v>
          </cell>
          <cell r="OR175">
            <v>63.368000000000002</v>
          </cell>
          <cell r="OS175">
            <v>64.009699999999995</v>
          </cell>
          <cell r="OT175">
            <v>64.585599999999999</v>
          </cell>
          <cell r="OU175">
            <v>64.936800000000005</v>
          </cell>
          <cell r="OV175">
            <v>65.226399999999998</v>
          </cell>
          <cell r="OW175">
            <v>65.495900000000006</v>
          </cell>
          <cell r="OX175">
            <v>65.483699999999999</v>
          </cell>
          <cell r="OY175">
            <v>65.219200000000001</v>
          </cell>
          <cell r="OZ175">
            <v>65.3964</v>
          </cell>
          <cell r="PA175">
            <v>65.538399999999996</v>
          </cell>
          <cell r="PB175">
            <v>65.593199999999996</v>
          </cell>
          <cell r="PC175">
            <v>65.408199999999994</v>
          </cell>
          <cell r="PD175">
            <v>65.552099999999996</v>
          </cell>
          <cell r="PE175">
            <v>65.391800000000003</v>
          </cell>
          <cell r="PF175">
            <v>65.865200000000002</v>
          </cell>
          <cell r="PV175">
            <v>9.3388344310000004</v>
          </cell>
          <cell r="PW175">
            <v>9.6327011040000006</v>
          </cell>
          <cell r="PX175">
            <v>9.9554906110000001</v>
          </cell>
          <cell r="PY175">
            <v>10.27828012</v>
          </cell>
          <cell r="PZ175">
            <v>10.601069620000001</v>
          </cell>
          <cell r="QA175">
            <v>10.92385913</v>
          </cell>
          <cell r="QB175">
            <v>11.24664864</v>
          </cell>
          <cell r="QC175">
            <v>11.569438140000001</v>
          </cell>
          <cell r="QD175">
            <v>11.892227650000001</v>
          </cell>
          <cell r="QE175">
            <v>12.21501716</v>
          </cell>
          <cell r="QF175">
            <v>12.537806659999999</v>
          </cell>
          <cell r="QG175">
            <v>12.860596170000001</v>
          </cell>
          <cell r="QH175">
            <v>12.9655342</v>
          </cell>
          <cell r="QI175">
            <v>13.070472240000001</v>
          </cell>
          <cell r="QJ175">
            <v>13.17541027</v>
          </cell>
          <cell r="QK175">
            <v>13.4203701</v>
          </cell>
          <cell r="QL175">
            <v>13.4203701</v>
          </cell>
          <cell r="QR175">
            <v>11.42259026</v>
          </cell>
          <cell r="QS175">
            <v>11.414238409999999</v>
          </cell>
          <cell r="QT175">
            <v>11.40588657</v>
          </cell>
          <cell r="QU175">
            <v>11.39753473</v>
          </cell>
          <cell r="QV175">
            <v>11.389182890000001</v>
          </cell>
          <cell r="QW175">
            <v>11.380831049999999</v>
          </cell>
          <cell r="QX175">
            <v>11.37247921</v>
          </cell>
          <cell r="QY175">
            <v>11.36412737</v>
          </cell>
          <cell r="QZ175">
            <v>11.35577552</v>
          </cell>
          <cell r="RA175">
            <v>11.34742368</v>
          </cell>
          <cell r="RB175">
            <v>11.339071840000001</v>
          </cell>
          <cell r="RC175">
            <v>11.330719999999999</v>
          </cell>
          <cell r="RD175">
            <v>11.35308538</v>
          </cell>
          <cell r="RE175">
            <v>11.37545077</v>
          </cell>
          <cell r="RF175">
            <v>11.397816150000001</v>
          </cell>
          <cell r="RG175">
            <v>11.42018154</v>
          </cell>
          <cell r="RH175">
            <v>11.44254692</v>
          </cell>
          <cell r="RI175">
            <v>11.464912310000001</v>
          </cell>
          <cell r="RJ175">
            <v>11.487277690000001</v>
          </cell>
          <cell r="RK175">
            <v>11.50964308</v>
          </cell>
          <cell r="RL175">
            <v>11.53200846</v>
          </cell>
          <cell r="RM175">
            <v>11.554373849999999</v>
          </cell>
          <cell r="RN175">
            <v>11.576739229999999</v>
          </cell>
          <cell r="RO175">
            <v>11.59910462</v>
          </cell>
          <cell r="RP175">
            <v>11.62147</v>
          </cell>
          <cell r="RQ175">
            <v>11.62147</v>
          </cell>
          <cell r="RR175">
            <v>11.62147</v>
          </cell>
          <cell r="RS175">
            <v>14069.58704</v>
          </cell>
          <cell r="RT175">
            <v>13019.12492</v>
          </cell>
          <cell r="RU175">
            <v>10697.675800000001</v>
          </cell>
          <cell r="RV175">
            <v>10551.1399</v>
          </cell>
          <cell r="RW175">
            <v>8688.3191939999997</v>
          </cell>
          <cell r="RX175">
            <v>7635.790892</v>
          </cell>
          <cell r="RY175">
            <v>8006.0287699999999</v>
          </cell>
          <cell r="RZ175">
            <v>7135.8009970000003</v>
          </cell>
          <cell r="SA175">
            <v>7395.3131800000001</v>
          </cell>
          <cell r="SB175">
            <v>8431.3705620000001</v>
          </cell>
          <cell r="SC175">
            <v>8439.1216069999991</v>
          </cell>
          <cell r="SD175">
            <v>9087.9585449999995</v>
          </cell>
          <cell r="SE175">
            <v>8803.9124360000005</v>
          </cell>
          <cell r="SF175">
            <v>9140.6351240000004</v>
          </cell>
          <cell r="SG175">
            <v>9486.4083260000007</v>
          </cell>
          <cell r="SH175">
            <v>10060.923210000001</v>
          </cell>
          <cell r="SI175">
            <v>11164.311009999999</v>
          </cell>
          <cell r="SJ175">
            <v>12694.00929</v>
          </cell>
          <cell r="SK175">
            <v>14040.1131</v>
          </cell>
          <cell r="SL175">
            <v>14566.24541</v>
          </cell>
          <cell r="SM175">
            <v>15699.42884</v>
          </cell>
          <cell r="SN175">
            <v>17336.239150000001</v>
          </cell>
          <cell r="SO175">
            <v>18207.319459999999</v>
          </cell>
          <cell r="SP175">
            <v>18111.449240000002</v>
          </cell>
          <cell r="SQ175">
            <v>18535.991580000002</v>
          </cell>
          <cell r="SR175">
            <v>19129.09908</v>
          </cell>
          <cell r="SS175">
            <v>18532.744859999999</v>
          </cell>
          <cell r="ST175">
            <v>17577.52665</v>
          </cell>
          <cell r="SU175">
            <v>19108.62299</v>
          </cell>
          <cell r="SV175">
            <v>17069.761450000002</v>
          </cell>
          <cell r="SW175">
            <v>16306.29934</v>
          </cell>
          <cell r="SX175">
            <v>16884.437190000001</v>
          </cell>
          <cell r="SY175">
            <v>0.58599999999999997</v>
          </cell>
          <cell r="SZ175">
            <v>0.59499999999999997</v>
          </cell>
          <cell r="TE175">
            <v>0.61199999999999999</v>
          </cell>
          <cell r="TF175">
            <v>0.61099999999999999</v>
          </cell>
          <cell r="TG175">
            <v>0.61499999999999999</v>
          </cell>
          <cell r="TH175">
            <v>0.61499999999999999</v>
          </cell>
          <cell r="TI175">
            <v>0.61499999999999999</v>
          </cell>
          <cell r="TJ175">
            <v>0.61899999999999999</v>
          </cell>
          <cell r="TK175">
            <v>17.043803610000001</v>
          </cell>
          <cell r="TL175">
            <v>16.957049130000001</v>
          </cell>
          <cell r="TQ175">
            <v>16.970786889999999</v>
          </cell>
          <cell r="TR175">
            <v>16.993526939999999</v>
          </cell>
          <cell r="TS175">
            <v>16.98820671</v>
          </cell>
          <cell r="TT175">
            <v>16.538605369999999</v>
          </cell>
          <cell r="TU175">
            <v>16.452282589999999</v>
          </cell>
          <cell r="TV175">
            <v>16.372041070000002</v>
          </cell>
          <cell r="TW175">
            <v>17.58087201</v>
          </cell>
          <cell r="TX175">
            <v>17.36111111</v>
          </cell>
          <cell r="UC175">
            <v>17.520215629999999</v>
          </cell>
          <cell r="UD175">
            <v>17.543859650000002</v>
          </cell>
          <cell r="UE175">
            <v>17.560321720000001</v>
          </cell>
          <cell r="UF175">
            <v>17.11590296</v>
          </cell>
          <cell r="UG175">
            <v>17.004048579999999</v>
          </cell>
          <cell r="UH175">
            <v>16.91275168</v>
          </cell>
          <cell r="UI175">
            <v>20.901250839999999</v>
          </cell>
          <cell r="UJ175">
            <v>20.6409874</v>
          </cell>
          <cell r="UK175">
            <v>20.479202269999998</v>
          </cell>
          <cell r="UL175">
            <v>20.424039839999999</v>
          </cell>
          <cell r="UM175">
            <v>20.42371941</v>
          </cell>
          <cell r="UN175">
            <v>20.47649384</v>
          </cell>
          <cell r="UO175">
            <v>20.558080669999999</v>
          </cell>
          <cell r="UP175">
            <v>20.62630081</v>
          </cell>
          <cell r="UQ175">
            <v>20.61034012</v>
          </cell>
          <cell r="UR175">
            <v>20.466236110000001</v>
          </cell>
          <cell r="US175">
            <v>20.207267760000001</v>
          </cell>
          <cell r="UT175">
            <v>19.9665432</v>
          </cell>
          <cell r="UU175">
            <v>5.24207</v>
          </cell>
          <cell r="UV175">
            <v>5.24207</v>
          </cell>
          <cell r="VA175">
            <v>3.5542799999999999</v>
          </cell>
          <cell r="VB175">
            <v>3.5542799999999999</v>
          </cell>
          <cell r="VC175">
            <v>3.5542799999999999</v>
          </cell>
          <cell r="VD175">
            <v>2.9446699999999999</v>
          </cell>
          <cell r="VE175">
            <v>2.9446699999999999</v>
          </cell>
          <cell r="VF175">
            <v>2.9446699999999999</v>
          </cell>
          <cell r="VG175">
            <v>24.98809</v>
          </cell>
          <cell r="VH175">
            <v>24.98809</v>
          </cell>
          <cell r="VM175">
            <v>26.8</v>
          </cell>
          <cell r="VN175">
            <v>26.8</v>
          </cell>
          <cell r="VO175">
            <v>26.8</v>
          </cell>
          <cell r="VP175">
            <v>26.204910000000002</v>
          </cell>
          <cell r="VQ175">
            <v>26.204910000000002</v>
          </cell>
          <cell r="VR175">
            <v>26.204910000000002</v>
          </cell>
          <cell r="VS175">
            <v>43</v>
          </cell>
          <cell r="VY175">
            <v>0.33800000000000002</v>
          </cell>
          <cell r="VZ175">
            <v>0.33800000000000002</v>
          </cell>
          <cell r="WA175">
            <v>0.32700000000000001</v>
          </cell>
          <cell r="WB175">
            <v>0.318</v>
          </cell>
          <cell r="WC175">
            <v>0.3</v>
          </cell>
          <cell r="WD175">
            <v>0.26100000000000001</v>
          </cell>
          <cell r="WE175">
            <v>0.25</v>
          </cell>
          <cell r="WF175">
            <v>0.24</v>
          </cell>
          <cell r="WG175">
            <v>0.22500000000000001</v>
          </cell>
          <cell r="WH175">
            <v>0.217</v>
          </cell>
          <cell r="WI175">
            <v>0.24299999999999999</v>
          </cell>
          <cell r="WJ175">
            <v>0.246</v>
          </cell>
          <cell r="WK175">
            <v>0.23499999999999999</v>
          </cell>
          <cell r="WL175">
            <v>0.22600000000000001</v>
          </cell>
          <cell r="WM175">
            <v>0.22</v>
          </cell>
          <cell r="WN175">
            <v>0.20899999999999999</v>
          </cell>
          <cell r="WO175">
            <v>0.21199999999999999</v>
          </cell>
          <cell r="WP175">
            <v>0.215</v>
          </cell>
          <cell r="WQ175">
            <v>0.217</v>
          </cell>
          <cell r="WR175">
            <v>0.189</v>
          </cell>
          <cell r="WS175">
            <v>0.189</v>
          </cell>
          <cell r="WT175">
            <v>0.187</v>
          </cell>
          <cell r="WU175">
            <v>0.184</v>
          </cell>
          <cell r="WV175">
            <v>0.183</v>
          </cell>
          <cell r="WW175">
            <v>0.18</v>
          </cell>
          <cell r="WX175">
            <v>0.17899999999999999</v>
          </cell>
          <cell r="WY175">
            <v>0.17699999999999999</v>
          </cell>
          <cell r="WZ175">
            <v>68</v>
          </cell>
          <cell r="XA175">
            <v>70</v>
          </cell>
          <cell r="XB175">
            <v>66</v>
          </cell>
          <cell r="XC175">
            <v>64</v>
          </cell>
          <cell r="XD175">
            <v>61</v>
          </cell>
          <cell r="XE175">
            <v>55</v>
          </cell>
          <cell r="XF175">
            <v>55</v>
          </cell>
          <cell r="XG175">
            <v>47</v>
          </cell>
          <cell r="XH175">
            <v>41</v>
          </cell>
          <cell r="XI175">
            <v>33</v>
          </cell>
          <cell r="XJ175">
            <v>29</v>
          </cell>
          <cell r="XK175">
            <v>27</v>
          </cell>
          <cell r="XL175">
            <v>25</v>
          </cell>
          <cell r="XM175">
            <v>21</v>
          </cell>
          <cell r="XN175">
            <v>20</v>
          </cell>
          <cell r="XO175">
            <v>18</v>
          </cell>
          <cell r="XP175">
            <v>18</v>
          </cell>
          <cell r="XQ175">
            <v>15</v>
          </cell>
          <cell r="XR175">
            <v>13</v>
          </cell>
          <cell r="XS175">
            <v>12</v>
          </cell>
          <cell r="XT175">
            <v>10</v>
          </cell>
          <cell r="XU175">
            <v>10</v>
          </cell>
          <cell r="XV175">
            <v>9</v>
          </cell>
          <cell r="XW175">
            <v>9</v>
          </cell>
          <cell r="XX175">
            <v>8</v>
          </cell>
          <cell r="XY175">
            <v>8</v>
          </cell>
          <cell r="XZ175">
            <v>8</v>
          </cell>
          <cell r="YA175">
            <v>7</v>
          </cell>
          <cell r="YB175">
            <v>7</v>
          </cell>
          <cell r="YC175">
            <v>7</v>
          </cell>
          <cell r="YD175">
            <v>7</v>
          </cell>
          <cell r="YE175">
            <v>7</v>
          </cell>
          <cell r="YF175">
            <v>25.291</v>
          </cell>
          <cell r="YG175">
            <v>26.314</v>
          </cell>
          <cell r="YH175">
            <v>27.928000000000001</v>
          </cell>
          <cell r="YI175">
            <v>30.515000000000001</v>
          </cell>
          <cell r="YJ175">
            <v>28.56</v>
          </cell>
          <cell r="YK175">
            <v>26.65</v>
          </cell>
          <cell r="YL175">
            <v>26.475000000000001</v>
          </cell>
          <cell r="YM175">
            <v>27.465</v>
          </cell>
          <cell r="YN175">
            <v>27.786999999999999</v>
          </cell>
          <cell r="YO175">
            <v>27.015999999999998</v>
          </cell>
          <cell r="YP175">
            <v>25.021999999999998</v>
          </cell>
          <cell r="YQ175">
            <v>23.036999999999999</v>
          </cell>
          <cell r="YR175">
            <v>21.893000000000001</v>
          </cell>
          <cell r="YS175">
            <v>21.567</v>
          </cell>
          <cell r="YT175">
            <v>20.222999999999999</v>
          </cell>
          <cell r="YU175">
            <v>21.007000000000001</v>
          </cell>
          <cell r="YV175">
            <v>21.899000000000001</v>
          </cell>
          <cell r="YW175">
            <v>22.454000000000001</v>
          </cell>
          <cell r="YX175">
            <v>22.896999999999998</v>
          </cell>
          <cell r="YY175">
            <v>23.620999999999999</v>
          </cell>
          <cell r="YZ175">
            <v>24.588999999999999</v>
          </cell>
          <cell r="ZA175">
            <v>25.445</v>
          </cell>
          <cell r="ZB175">
            <v>26.558</v>
          </cell>
          <cell r="ZC175">
            <v>27.321000000000002</v>
          </cell>
          <cell r="ZD175">
            <v>27.347000000000001</v>
          </cell>
          <cell r="ZE175">
            <v>26.933</v>
          </cell>
          <cell r="ZF175">
            <v>26.253</v>
          </cell>
          <cell r="ZG175">
            <v>25.1</v>
          </cell>
          <cell r="ZH175">
            <v>24.093</v>
          </cell>
          <cell r="ZI175">
            <v>23.303999999999998</v>
          </cell>
          <cell r="ZJ175">
            <v>22.52</v>
          </cell>
          <cell r="ZK175">
            <v>21.768999999999998</v>
          </cell>
          <cell r="ZQ175">
            <v>88.141799930000005</v>
          </cell>
          <cell r="ZR175">
            <v>88.831654639999996</v>
          </cell>
          <cell r="ZS175">
            <v>89.521509339999994</v>
          </cell>
          <cell r="ZT175">
            <v>90.21136405</v>
          </cell>
          <cell r="ZU175">
            <v>90.901218760000006</v>
          </cell>
          <cell r="ZV175">
            <v>91.591073469999998</v>
          </cell>
          <cell r="ZW175">
            <v>92.280928180000004</v>
          </cell>
          <cell r="ZX175">
            <v>92.970782889999995</v>
          </cell>
          <cell r="ZY175">
            <v>93.660637600000001</v>
          </cell>
          <cell r="ZZ175">
            <v>94.350492299999999</v>
          </cell>
          <cell r="AAA175">
            <v>95.040347010000005</v>
          </cell>
          <cell r="AAB175">
            <v>95.730201719999997</v>
          </cell>
          <cell r="AAC175">
            <v>95.556628889999999</v>
          </cell>
          <cell r="AAD175">
            <v>95.383056049999993</v>
          </cell>
          <cell r="AAE175">
            <v>95.209483219999996</v>
          </cell>
          <cell r="AAF175">
            <v>95.035910389999998</v>
          </cell>
          <cell r="AAG175">
            <v>94.862337550000007</v>
          </cell>
          <cell r="AAH175">
            <v>94.688764719999995</v>
          </cell>
          <cell r="AAI175">
            <v>94.515191889999997</v>
          </cell>
          <cell r="AAJ175">
            <v>94.341619050000006</v>
          </cell>
          <cell r="AAK175">
            <v>94.168046219999994</v>
          </cell>
          <cell r="AAL175">
            <v>93.994473380000002</v>
          </cell>
          <cell r="AAM175">
            <v>93.820900550000005</v>
          </cell>
          <cell r="AAN175">
            <v>93.647327720000007</v>
          </cell>
          <cell r="AAO175">
            <v>93.473754880000001</v>
          </cell>
          <cell r="AAP175">
            <v>93.473754880000001</v>
          </cell>
          <cell r="AAQ175">
            <v>93.473754880000001</v>
          </cell>
          <cell r="AAW175">
            <v>93.623001099999996</v>
          </cell>
          <cell r="AAX175">
            <v>94.04158228</v>
          </cell>
          <cell r="AAY175">
            <v>94.460163460000004</v>
          </cell>
          <cell r="AAZ175">
            <v>94.878744650000002</v>
          </cell>
          <cell r="ABA175">
            <v>95.297325830000005</v>
          </cell>
          <cell r="ABB175">
            <v>95.715907009999995</v>
          </cell>
          <cell r="ABC175">
            <v>96.134488189999999</v>
          </cell>
          <cell r="ABD175">
            <v>96.553069370000003</v>
          </cell>
          <cell r="ABE175">
            <v>96.97165056</v>
          </cell>
          <cell r="ABF175">
            <v>97.390231740000004</v>
          </cell>
          <cell r="ABG175">
            <v>97.808812919999994</v>
          </cell>
          <cell r="ABH175">
            <v>98.227394099999998</v>
          </cell>
          <cell r="ABI175">
            <v>97.760354849999999</v>
          </cell>
          <cell r="ABJ175">
            <v>97.293315590000006</v>
          </cell>
          <cell r="ABK175">
            <v>96.826276340000007</v>
          </cell>
          <cell r="ABL175">
            <v>96.35923708</v>
          </cell>
          <cell r="ABM175">
            <v>95.892197830000001</v>
          </cell>
          <cell r="ABN175">
            <v>95.425158569999994</v>
          </cell>
          <cell r="ABO175">
            <v>94.958119319999994</v>
          </cell>
          <cell r="ABP175">
            <v>94.491080060000002</v>
          </cell>
          <cell r="ABQ175">
            <v>94.024040810000002</v>
          </cell>
          <cell r="ABR175">
            <v>93.557001549999995</v>
          </cell>
          <cell r="ABS175">
            <v>93.089962299999996</v>
          </cell>
          <cell r="ABT175">
            <v>92.622923040000003</v>
          </cell>
          <cell r="ABU175">
            <v>92.155883790000004</v>
          </cell>
          <cell r="ABV175">
            <v>92.155883790000004</v>
          </cell>
          <cell r="ABW175">
            <v>92.155883790000004</v>
          </cell>
          <cell r="ABX175">
            <v>18</v>
          </cell>
          <cell r="ABY175">
            <v>18</v>
          </cell>
          <cell r="ABZ175">
            <v>18</v>
          </cell>
          <cell r="ACA175">
            <v>18</v>
          </cell>
          <cell r="ACB175">
            <v>18</v>
          </cell>
          <cell r="ACC175">
            <v>18</v>
          </cell>
          <cell r="ACD175">
            <v>18</v>
          </cell>
          <cell r="ACE175">
            <v>18</v>
          </cell>
          <cell r="ACF175">
            <v>18</v>
          </cell>
          <cell r="ACG175">
            <v>18</v>
          </cell>
          <cell r="ACH175">
            <v>26</v>
          </cell>
          <cell r="ACI175">
            <v>26</v>
          </cell>
          <cell r="ACJ175">
            <v>26</v>
          </cell>
          <cell r="ACK175">
            <v>26</v>
          </cell>
          <cell r="ACL175">
            <v>26</v>
          </cell>
          <cell r="ACM175">
            <v>16</v>
          </cell>
          <cell r="ACN175">
            <v>16</v>
          </cell>
          <cell r="ACO175">
            <v>16</v>
          </cell>
          <cell r="ACP175">
            <v>16</v>
          </cell>
          <cell r="ACQ175">
            <v>16.8</v>
          </cell>
          <cell r="ACR175">
            <v>16.8</v>
          </cell>
          <cell r="ACS175">
            <v>16.8</v>
          </cell>
          <cell r="ACT175">
            <v>16.8</v>
          </cell>
          <cell r="ACU175">
            <v>16.8</v>
          </cell>
          <cell r="ACV175">
            <v>26.4</v>
          </cell>
          <cell r="ACW175">
            <v>25.80645161</v>
          </cell>
          <cell r="ACX175">
            <v>25.80645161</v>
          </cell>
          <cell r="ACY175">
            <v>25.80645161</v>
          </cell>
          <cell r="ACZ175">
            <v>24.8</v>
          </cell>
          <cell r="ADA175">
            <v>25</v>
          </cell>
          <cell r="ADB175">
            <v>25</v>
          </cell>
          <cell r="ADC175">
            <v>25</v>
          </cell>
          <cell r="ADD175">
            <v>82</v>
          </cell>
          <cell r="ADE175">
            <v>82</v>
          </cell>
          <cell r="ADF175">
            <v>82</v>
          </cell>
          <cell r="ADG175">
            <v>82</v>
          </cell>
          <cell r="ADH175">
            <v>82</v>
          </cell>
          <cell r="ADI175">
            <v>82</v>
          </cell>
          <cell r="ADJ175">
            <v>82</v>
          </cell>
          <cell r="ADK175">
            <v>82</v>
          </cell>
          <cell r="ADL175">
            <v>82</v>
          </cell>
          <cell r="ADM175">
            <v>82</v>
          </cell>
          <cell r="ADN175">
            <v>74</v>
          </cell>
          <cell r="ADO175">
            <v>74</v>
          </cell>
          <cell r="ADP175">
            <v>74</v>
          </cell>
          <cell r="ADQ175">
            <v>74</v>
          </cell>
          <cell r="ADR175">
            <v>74</v>
          </cell>
          <cell r="ADS175">
            <v>84</v>
          </cell>
          <cell r="ADT175">
            <v>84</v>
          </cell>
          <cell r="ADU175">
            <v>84</v>
          </cell>
          <cell r="ADV175">
            <v>84</v>
          </cell>
          <cell r="ADW175">
            <v>83.2</v>
          </cell>
          <cell r="ADX175">
            <v>83.2</v>
          </cell>
          <cell r="ADY175">
            <v>83.2</v>
          </cell>
          <cell r="ADZ175">
            <v>83.2</v>
          </cell>
          <cell r="AEA175">
            <v>83.2</v>
          </cell>
          <cell r="AEB175">
            <v>73.599999999999994</v>
          </cell>
          <cell r="AEC175">
            <v>74.193548390000004</v>
          </cell>
          <cell r="AED175">
            <v>74.193548390000004</v>
          </cell>
          <cell r="AEE175">
            <v>74.193548390000004</v>
          </cell>
          <cell r="AEF175">
            <v>75.2</v>
          </cell>
          <cell r="AEG175">
            <v>75</v>
          </cell>
          <cell r="AEH175">
            <v>75</v>
          </cell>
          <cell r="AEI175">
            <v>75</v>
          </cell>
          <cell r="AEJ175">
            <v>40.856000000000002</v>
          </cell>
          <cell r="AEK175">
            <v>41.383000000000003</v>
          </cell>
          <cell r="AEL175">
            <v>42.895000000000003</v>
          </cell>
          <cell r="AEM175">
            <v>43.000999999999998</v>
          </cell>
          <cell r="AEN175">
            <v>45.021000000000001</v>
          </cell>
          <cell r="AEO175">
            <v>46.027999999999999</v>
          </cell>
          <cell r="AEP175">
            <v>45.534999999999997</v>
          </cell>
          <cell r="AEQ175">
            <v>47.024999999999999</v>
          </cell>
          <cell r="AER175">
            <v>46.404000000000003</v>
          </cell>
          <cell r="AES175">
            <v>44.917000000000002</v>
          </cell>
          <cell r="AET175">
            <v>44.497</v>
          </cell>
          <cell r="AEU175">
            <v>44.185000000000002</v>
          </cell>
          <cell r="AEV175">
            <v>44.255000000000003</v>
          </cell>
          <cell r="AEW175">
            <v>44.040999999999997</v>
          </cell>
          <cell r="AEX175">
            <v>43.679000000000002</v>
          </cell>
          <cell r="AEY175">
            <v>42.69</v>
          </cell>
          <cell r="AEZ175">
            <v>41.933</v>
          </cell>
          <cell r="AFA175">
            <v>41.232999999999997</v>
          </cell>
          <cell r="AFB175">
            <v>40.384999999999998</v>
          </cell>
          <cell r="AFC175">
            <v>40.100999999999999</v>
          </cell>
          <cell r="AFD175">
            <v>39.673000000000002</v>
          </cell>
          <cell r="AFE175">
            <v>39.037999999999997</v>
          </cell>
          <cell r="AFF175">
            <v>38.634999999999998</v>
          </cell>
          <cell r="AFG175">
            <v>38.314</v>
          </cell>
          <cell r="AFH175">
            <v>38.027999999999999</v>
          </cell>
          <cell r="AFI175">
            <v>37.884</v>
          </cell>
          <cell r="AFJ175">
            <v>37.76</v>
          </cell>
          <cell r="AFK175">
            <v>37.637999999999998</v>
          </cell>
          <cell r="AFL175">
            <v>37.533999999999999</v>
          </cell>
          <cell r="AFM175">
            <v>37.439</v>
          </cell>
          <cell r="AFN175">
            <v>36.835999999999999</v>
          </cell>
          <cell r="AFO175">
            <v>36.54</v>
          </cell>
          <cell r="AFP175">
            <v>59.877000000000002</v>
          </cell>
          <cell r="AFQ175">
            <v>60.356000000000002</v>
          </cell>
          <cell r="AFR175">
            <v>61.68</v>
          </cell>
          <cell r="AFS175">
            <v>61.765999999999998</v>
          </cell>
          <cell r="AFT175">
            <v>63.43</v>
          </cell>
          <cell r="AFU175">
            <v>64.224999999999994</v>
          </cell>
          <cell r="AFV175">
            <v>63.834000000000003</v>
          </cell>
          <cell r="AFW175">
            <v>64.992000000000004</v>
          </cell>
          <cell r="AFX175">
            <v>64.512</v>
          </cell>
          <cell r="AFY175">
            <v>63.335999999999999</v>
          </cell>
          <cell r="AFZ175">
            <v>62.994</v>
          </cell>
          <cell r="AGA175">
            <v>62.738</v>
          </cell>
          <cell r="AGB175">
            <v>62.793999999999997</v>
          </cell>
          <cell r="AGC175">
            <v>62.616999999999997</v>
          </cell>
          <cell r="AGD175">
            <v>62.317</v>
          </cell>
          <cell r="AGE175">
            <v>61.48</v>
          </cell>
          <cell r="AGF175">
            <v>60.819000000000003</v>
          </cell>
          <cell r="AGG175">
            <v>60.19</v>
          </cell>
          <cell r="AGH175">
            <v>59.4</v>
          </cell>
          <cell r="AGI175">
            <v>59.128</v>
          </cell>
          <cell r="AGJ175">
            <v>58.707999999999998</v>
          </cell>
          <cell r="AGK175">
            <v>58.058999999999997</v>
          </cell>
          <cell r="AGL175">
            <v>57.627000000000002</v>
          </cell>
          <cell r="AGM175">
            <v>57.265999999999998</v>
          </cell>
          <cell r="AGN175">
            <v>56.927999999999997</v>
          </cell>
          <cell r="AGO175">
            <v>56.749000000000002</v>
          </cell>
          <cell r="AGP175">
            <v>56.588000000000001</v>
          </cell>
          <cell r="AGQ175">
            <v>56.423000000000002</v>
          </cell>
          <cell r="AGR175">
            <v>56.274000000000001</v>
          </cell>
          <cell r="AGS175">
            <v>56.127000000000002</v>
          </cell>
          <cell r="AGT175">
            <v>55.759</v>
          </cell>
          <cell r="AGU175">
            <v>55.59</v>
          </cell>
          <cell r="AGV175">
            <v>-20</v>
          </cell>
          <cell r="AHL175">
            <v>0.58499999999999996</v>
          </cell>
          <cell r="AHM175">
            <v>0.6</v>
          </cell>
          <cell r="AHN175">
            <v>0.60399999999999998</v>
          </cell>
          <cell r="AHO175">
            <v>0.61099999999999999</v>
          </cell>
          <cell r="AHP175">
            <v>0.628</v>
          </cell>
          <cell r="AHQ175">
            <v>0.63400000000000001</v>
          </cell>
          <cell r="AHR175">
            <v>0.63700000000000001</v>
          </cell>
          <cell r="AHS175">
            <v>0.63800000000000001</v>
          </cell>
          <cell r="AHT175">
            <v>0.63800000000000001</v>
          </cell>
          <cell r="AHU175">
            <v>0.63900000000000001</v>
          </cell>
          <cell r="AHV175">
            <v>0.64300000000000002</v>
          </cell>
          <cell r="AHW175">
            <v>0.64800000000000002</v>
          </cell>
          <cell r="AHX175">
            <v>0.64900000000000002</v>
          </cell>
          <cell r="AHY175">
            <v>0.63600000000000001</v>
          </cell>
          <cell r="AHZ175">
            <v>0.627</v>
          </cell>
          <cell r="AIA175">
            <v>0.628</v>
          </cell>
          <cell r="AIB175">
            <v>0.63200000000000001</v>
          </cell>
          <cell r="AIR175">
            <v>11.363636359999999</v>
          </cell>
          <cell r="AIS175">
            <v>10.44776119</v>
          </cell>
          <cell r="AIT175">
            <v>11.436950149999999</v>
          </cell>
          <cell r="AIU175">
            <v>11.832611829999999</v>
          </cell>
          <cell r="AIV175">
            <v>10.413694720000001</v>
          </cell>
          <cell r="AIW175">
            <v>10.829817159999999</v>
          </cell>
          <cell r="AIX175">
            <v>11.527777779999999</v>
          </cell>
          <cell r="AIY175">
            <v>12.24209078</v>
          </cell>
          <cell r="AIZ175">
            <v>12.60273973</v>
          </cell>
          <cell r="AJA175">
            <v>12.942779290000001</v>
          </cell>
          <cell r="AJB175">
            <v>13.10810811</v>
          </cell>
          <cell r="AJC175">
            <v>12.66846361</v>
          </cell>
          <cell r="AJD175">
            <v>12.41565452</v>
          </cell>
          <cell r="AJE175">
            <v>14.74530831</v>
          </cell>
          <cell r="AJF175">
            <v>15.498652290000001</v>
          </cell>
          <cell r="AJG175">
            <v>15.249662620000001</v>
          </cell>
          <cell r="AJH175">
            <v>15.16778523</v>
          </cell>
          <cell r="AJI175">
            <v>8.513974202</v>
          </cell>
          <cell r="AJJ175">
            <v>8.6342841529999994</v>
          </cell>
          <cell r="AJK175">
            <v>8.203971288</v>
          </cell>
          <cell r="AJL175">
            <v>6.8605952590000001</v>
          </cell>
          <cell r="AJM175">
            <v>8.1269188470000007</v>
          </cell>
          <cell r="AJN175">
            <v>8.0643493900000003</v>
          </cell>
          <cell r="AJO175">
            <v>7.1383788480000003</v>
          </cell>
          <cell r="AJP175">
            <v>7.0162310259999998</v>
          </cell>
          <cell r="AJQ175">
            <v>7.2563163890000002</v>
          </cell>
          <cell r="AJR175">
            <v>8.4201664300000001</v>
          </cell>
          <cell r="AJS175">
            <v>8.2960798540000003</v>
          </cell>
          <cell r="AJT175">
            <v>8.3259660259999997</v>
          </cell>
          <cell r="AJU175">
            <v>8.6529624149999993</v>
          </cell>
          <cell r="AJV175">
            <v>9.5625338430000006</v>
          </cell>
          <cell r="AJW175">
            <v>9.8750882610000001</v>
          </cell>
          <cell r="AJX175">
            <v>10.14433041</v>
          </cell>
          <cell r="AJY175">
            <v>10.264361989999999</v>
          </cell>
          <cell r="AJZ175">
            <v>11.47607431</v>
          </cell>
          <cell r="AKA175">
            <v>11.480870149999999</v>
          </cell>
          <cell r="AKB175">
            <v>10.017983389999999</v>
          </cell>
          <cell r="AKC175">
            <v>11.22618613</v>
          </cell>
          <cell r="AKD175">
            <v>12.018144270000001</v>
          </cell>
          <cell r="AKE175">
            <v>12.250403390000001</v>
          </cell>
          <cell r="AKF175">
            <v>12.36873362</v>
          </cell>
          <cell r="AKG175">
            <v>12.445886890000001</v>
          </cell>
          <cell r="AKH175">
            <v>12.61938513</v>
          </cell>
          <cell r="AKI175">
            <v>12.391264570000001</v>
          </cell>
          <cell r="AKJ175">
            <v>12.19789196</v>
          </cell>
          <cell r="AKK175">
            <v>12.0403678</v>
          </cell>
          <cell r="AKL175">
            <v>12.843715400000001</v>
          </cell>
          <cell r="AKM175">
            <v>12.491328429999999</v>
          </cell>
          <cell r="AKN175">
            <v>12.491328429999999</v>
          </cell>
          <cell r="AKP175">
            <v>4.42</v>
          </cell>
          <cell r="AKQ175">
            <v>6.07</v>
          </cell>
          <cell r="AKR175">
            <v>6.33</v>
          </cell>
          <cell r="AKS175">
            <v>8.1999999999999993</v>
          </cell>
          <cell r="AKT175">
            <v>7.08</v>
          </cell>
          <cell r="AKU175">
            <v>4.88</v>
          </cell>
          <cell r="AKV175">
            <v>4.71</v>
          </cell>
          <cell r="AKW175">
            <v>4.97</v>
          </cell>
          <cell r="AKX175">
            <v>5.19</v>
          </cell>
          <cell r="AKY175">
            <v>4.78</v>
          </cell>
          <cell r="AKZ175">
            <v>7.05</v>
          </cell>
          <cell r="ALA175">
            <v>7.45</v>
          </cell>
          <cell r="ALB175">
            <v>8.9</v>
          </cell>
          <cell r="ALC175">
            <v>9.1999999999999993</v>
          </cell>
          <cell r="ALD175">
            <v>8.4600000000000009</v>
          </cell>
          <cell r="ALE175">
            <v>6.31</v>
          </cell>
          <cell r="ALF175">
            <v>6.64</v>
          </cell>
          <cell r="ALG175">
            <v>7.45</v>
          </cell>
          <cell r="ALH175">
            <v>6.62</v>
          </cell>
          <cell r="ALI175">
            <v>5.69</v>
          </cell>
          <cell r="ALJ175">
            <v>5.86</v>
          </cell>
          <cell r="ALK175">
            <v>7.08</v>
          </cell>
          <cell r="ALL175">
            <v>7.7</v>
          </cell>
          <cell r="ALM175">
            <v>8.3000000000000007</v>
          </cell>
          <cell r="ALN175">
            <v>8.56</v>
          </cell>
          <cell r="ALO175">
            <v>7.81</v>
          </cell>
          <cell r="ALP175">
            <v>7.5</v>
          </cell>
          <cell r="ALQ175">
            <v>12.84</v>
          </cell>
          <cell r="ALR175">
            <v>13.13</v>
          </cell>
          <cell r="ALS175">
            <v>13.13</v>
          </cell>
          <cell r="ALT175">
            <v>13.13</v>
          </cell>
        </row>
        <row r="176">
          <cell r="A176" t="str">
            <v>Timor-Leste</v>
          </cell>
          <cell r="B176" t="str">
            <v>TLS</v>
          </cell>
          <cell r="C176" t="str">
            <v>Medium</v>
          </cell>
          <cell r="D176" t="str">
            <v>EAP</v>
          </cell>
          <cell r="E176">
            <v>140</v>
          </cell>
          <cell r="R176">
            <v>0.50800000000000001</v>
          </cell>
          <cell r="S176">
            <v>0.50800000000000001</v>
          </cell>
          <cell r="T176">
            <v>0.52100000000000002</v>
          </cell>
          <cell r="U176">
            <v>0.53800000000000003</v>
          </cell>
          <cell r="V176">
            <v>0.56299999999999994</v>
          </cell>
          <cell r="W176">
            <v>0.58499999999999996</v>
          </cell>
          <cell r="X176">
            <v>0.61099999999999999</v>
          </cell>
          <cell r="Y176">
            <v>0.60899999999999999</v>
          </cell>
          <cell r="Z176">
            <v>0.61899999999999999</v>
          </cell>
          <cell r="AA176">
            <v>0.63800000000000001</v>
          </cell>
          <cell r="AB176">
            <v>0.63500000000000001</v>
          </cell>
          <cell r="AC176">
            <v>0.63</v>
          </cell>
          <cell r="AD176">
            <v>0.622</v>
          </cell>
          <cell r="AE176">
            <v>0.61399999999999999</v>
          </cell>
          <cell r="AF176">
            <v>0.60399999999999998</v>
          </cell>
          <cell r="AG176">
            <v>0.60599999999999998</v>
          </cell>
          <cell r="AH176">
            <v>0.60499999999999998</v>
          </cell>
          <cell r="AI176">
            <v>0.61399999999999999</v>
          </cell>
          <cell r="AJ176">
            <v>0.61399999999999999</v>
          </cell>
          <cell r="AK176">
            <v>0.60699999999999998</v>
          </cell>
          <cell r="AL176">
            <v>44.953499999999998</v>
          </cell>
          <cell r="AM176">
            <v>44.984900000000003</v>
          </cell>
          <cell r="AN176">
            <v>46.275799999999997</v>
          </cell>
          <cell r="AO176">
            <v>47.253500000000003</v>
          </cell>
          <cell r="AP176">
            <v>48.251600000000003</v>
          </cell>
          <cell r="AQ176">
            <v>48.023800000000001</v>
          </cell>
          <cell r="AR176">
            <v>48.816000000000003</v>
          </cell>
          <cell r="AS176">
            <v>49.517200000000003</v>
          </cell>
          <cell r="AT176">
            <v>49.1235</v>
          </cell>
          <cell r="AU176">
            <v>45.701099999999997</v>
          </cell>
          <cell r="AV176">
            <v>58.567599999999999</v>
          </cell>
          <cell r="AW176">
            <v>59.361899999999999</v>
          </cell>
          <cell r="AX176">
            <v>60.148299999999999</v>
          </cell>
          <cell r="AY176">
            <v>60.870699999999999</v>
          </cell>
          <cell r="AZ176">
            <v>61.628100000000003</v>
          </cell>
          <cell r="BA176">
            <v>62.328299999999999</v>
          </cell>
          <cell r="BB176">
            <v>63.073099999999997</v>
          </cell>
          <cell r="BC176">
            <v>63.722900000000003</v>
          </cell>
          <cell r="BD176">
            <v>64.328999999999994</v>
          </cell>
          <cell r="BE176">
            <v>64.853899999999996</v>
          </cell>
          <cell r="BF176">
            <v>65.303600000000003</v>
          </cell>
          <cell r="BG176">
            <v>65.6965</v>
          </cell>
          <cell r="BH176">
            <v>66.081199999999995</v>
          </cell>
          <cell r="BI176">
            <v>66.439599999999999</v>
          </cell>
          <cell r="BJ176">
            <v>66.786500000000004</v>
          </cell>
          <cell r="BK176">
            <v>67.137299999999996</v>
          </cell>
          <cell r="BL176">
            <v>67.446100000000001</v>
          </cell>
          <cell r="BM176">
            <v>67.745400000000004</v>
          </cell>
          <cell r="BN176">
            <v>68.0167</v>
          </cell>
          <cell r="BO176">
            <v>68.2684</v>
          </cell>
          <cell r="BP176">
            <v>68.475499999999997</v>
          </cell>
          <cell r="BQ176">
            <v>67.736900000000006</v>
          </cell>
          <cell r="CD176">
            <v>10.024220469999999</v>
          </cell>
          <cell r="CE176">
            <v>10.38859177</v>
          </cell>
          <cell r="CF176">
            <v>10.75296307</v>
          </cell>
          <cell r="CG176">
            <v>11.11733437</v>
          </cell>
          <cell r="CH176">
            <v>11.48170567</v>
          </cell>
          <cell r="CI176">
            <v>11.84607697</v>
          </cell>
          <cell r="CJ176">
            <v>12.210448270000001</v>
          </cell>
          <cell r="CK176">
            <v>12.57481956</v>
          </cell>
          <cell r="CL176">
            <v>12.44688034</v>
          </cell>
          <cell r="CM176">
            <v>13.00276</v>
          </cell>
          <cell r="CN176">
            <v>12.937900000000001</v>
          </cell>
          <cell r="CO176">
            <v>12.653090000000001</v>
          </cell>
          <cell r="CP176">
            <v>12.51745</v>
          </cell>
          <cell r="CQ176">
            <v>12.49089</v>
          </cell>
          <cell r="CR176">
            <v>12.39822</v>
          </cell>
          <cell r="CS176">
            <v>12.39822</v>
          </cell>
          <cell r="CT176">
            <v>12.39822</v>
          </cell>
          <cell r="CU176">
            <v>12.616097999999999</v>
          </cell>
          <cell r="CV176">
            <v>12.616097999999999</v>
          </cell>
          <cell r="CW176">
            <v>12.616097999999999</v>
          </cell>
          <cell r="DH176">
            <v>3.1205411609999998</v>
          </cell>
          <cell r="DI176">
            <v>3.231405203</v>
          </cell>
          <cell r="DJ176">
            <v>3.346207932</v>
          </cell>
          <cell r="DK176">
            <v>3.4650892789999999</v>
          </cell>
          <cell r="DL176">
            <v>3.5881941460000002</v>
          </cell>
          <cell r="DM176">
            <v>3.7156725819999998</v>
          </cell>
          <cell r="DN176">
            <v>3.847679968</v>
          </cell>
          <cell r="DO176">
            <v>3.9843772049999999</v>
          </cell>
          <cell r="DP176">
            <v>4.1259309100000001</v>
          </cell>
          <cell r="DQ176">
            <v>4.2725136199999998</v>
          </cell>
          <cell r="DR176">
            <v>4.4243040000000002</v>
          </cell>
          <cell r="DS176">
            <v>4.5930516670000001</v>
          </cell>
          <cell r="DT176">
            <v>4.7617993329999999</v>
          </cell>
          <cell r="DU176">
            <v>4.9305469999999998</v>
          </cell>
          <cell r="DV176">
            <v>5.0992946669999997</v>
          </cell>
          <cell r="DW176">
            <v>5.2680423330000004</v>
          </cell>
          <cell r="DX176">
            <v>5.4367900000000002</v>
          </cell>
          <cell r="DY176">
            <v>5.4367900000000002</v>
          </cell>
          <cell r="DZ176">
            <v>5.4367900000000002</v>
          </cell>
          <cell r="EA176">
            <v>5.4367900000000002</v>
          </cell>
          <cell r="EB176">
            <v>5.4367900000000002</v>
          </cell>
          <cell r="EC176">
            <v>5.4367900000000002</v>
          </cell>
          <cell r="ED176">
            <v>2822.8749419999999</v>
          </cell>
          <cell r="EE176">
            <v>3037.4940499999998</v>
          </cell>
          <cell r="EF176">
            <v>3278.1483330000001</v>
          </cell>
          <cell r="EG176">
            <v>3529.1575250000001</v>
          </cell>
          <cell r="EH176">
            <v>3591.0688490000002</v>
          </cell>
          <cell r="EI176">
            <v>3848.2790479999999</v>
          </cell>
          <cell r="EJ176">
            <v>4162.4935539999997</v>
          </cell>
          <cell r="EK176">
            <v>4405.4640659999995</v>
          </cell>
          <cell r="EL176">
            <v>4218.63418</v>
          </cell>
          <cell r="EM176">
            <v>2057.9132460000001</v>
          </cell>
          <cell r="EN176">
            <v>3076.594165</v>
          </cell>
          <cell r="EO176">
            <v>3395.5036460000001</v>
          </cell>
          <cell r="EP176">
            <v>3703.94173</v>
          </cell>
          <cell r="EQ176">
            <v>3042.3137889999998</v>
          </cell>
          <cell r="ER176">
            <v>3296.0062560000001</v>
          </cell>
          <cell r="ES176">
            <v>3901.8854259999998</v>
          </cell>
          <cell r="ET176">
            <v>5418.4828550000002</v>
          </cell>
          <cell r="EU176">
            <v>7198.9709800000001</v>
          </cell>
          <cell r="EV176">
            <v>10461.423140000001</v>
          </cell>
          <cell r="EW176">
            <v>8149.9074069999997</v>
          </cell>
          <cell r="EX176">
            <v>9695.4074899999996</v>
          </cell>
          <cell r="EY176">
            <v>11658.067950000001</v>
          </cell>
          <cell r="EZ176">
            <v>10104.643679999999</v>
          </cell>
          <cell r="FA176">
            <v>8860.2583909999994</v>
          </cell>
          <cell r="FB176">
            <v>7134.6722280000004</v>
          </cell>
          <cell r="FC176">
            <v>5744.778703</v>
          </cell>
          <cell r="FD176">
            <v>4516.0761439999997</v>
          </cell>
          <cell r="FE176">
            <v>4500.6405880000002</v>
          </cell>
          <cell r="FF176">
            <v>4393.0342849999997</v>
          </cell>
          <cell r="FG176">
            <v>4865.0120690000003</v>
          </cell>
          <cell r="FH176">
            <v>4785.8489689999997</v>
          </cell>
          <cell r="FI176">
            <v>4460.8694349999996</v>
          </cell>
          <cell r="FJ176">
            <v>4</v>
          </cell>
          <cell r="FZ176">
            <v>0.88700000000000001</v>
          </cell>
          <cell r="GA176">
            <v>0.89200000000000002</v>
          </cell>
          <cell r="GB176">
            <v>0.89600000000000002</v>
          </cell>
          <cell r="GC176">
            <v>0.9</v>
          </cell>
          <cell r="GD176">
            <v>0.89800000000000002</v>
          </cell>
          <cell r="GE176">
            <v>0.92600000000000005</v>
          </cell>
          <cell r="GF176">
            <v>0.91500000000000004</v>
          </cell>
          <cell r="GG176">
            <v>0.91500000000000004</v>
          </cell>
          <cell r="GH176">
            <v>0.90300000000000002</v>
          </cell>
          <cell r="GI176">
            <v>0.91600000000000004</v>
          </cell>
          <cell r="GJ176">
            <v>0.91700000000000004</v>
          </cell>
          <cell r="GK176">
            <v>0.95</v>
          </cell>
          <cell r="GL176">
            <v>0.91800000000000004</v>
          </cell>
          <cell r="GM176">
            <v>0.91800000000000004</v>
          </cell>
          <cell r="GN176">
            <v>0.91600000000000004</v>
          </cell>
          <cell r="GO176">
            <v>0.91800000000000004</v>
          </cell>
          <cell r="GP176">
            <v>0.91700000000000004</v>
          </cell>
          <cell r="HF176">
            <v>0.50330731399999995</v>
          </cell>
          <cell r="HG176">
            <v>0.528475692</v>
          </cell>
          <cell r="HH176">
            <v>0.55073841199999995</v>
          </cell>
          <cell r="HI176">
            <v>0.57657423699999999</v>
          </cell>
          <cell r="HJ176">
            <v>0.57502065400000002</v>
          </cell>
          <cell r="HK176">
            <v>0.59546663200000005</v>
          </cell>
          <cell r="HL176">
            <v>0.60905235400000002</v>
          </cell>
          <cell r="HM176">
            <v>0.60638022999999996</v>
          </cell>
          <cell r="HN176">
            <v>0.59379153500000004</v>
          </cell>
          <cell r="HO176">
            <v>0.59287093400000002</v>
          </cell>
          <cell r="HP176">
            <v>0.58655064899999998</v>
          </cell>
          <cell r="HQ176">
            <v>0.58968900499999999</v>
          </cell>
          <cell r="HR176">
            <v>0.57962972700000004</v>
          </cell>
          <cell r="HS176">
            <v>0.57986179000000004</v>
          </cell>
          <cell r="HT176">
            <v>0.58673692600000005</v>
          </cell>
          <cell r="HU176">
            <v>0.58717457100000003</v>
          </cell>
          <cell r="HV176">
            <v>0.58029903900000002</v>
          </cell>
          <cell r="HW176">
            <v>46.553600000000003</v>
          </cell>
          <cell r="HX176">
            <v>46.689700000000002</v>
          </cell>
          <cell r="HY176">
            <v>47.965899999999998</v>
          </cell>
          <cell r="HZ176">
            <v>48.960799999999999</v>
          </cell>
          <cell r="IA176">
            <v>49.9221</v>
          </cell>
          <cell r="IB176">
            <v>49.730600000000003</v>
          </cell>
          <cell r="IC176">
            <v>50.580199999999998</v>
          </cell>
          <cell r="ID176">
            <v>51.409199999999998</v>
          </cell>
          <cell r="IE176">
            <v>50.993600000000001</v>
          </cell>
          <cell r="IF176">
            <v>49.233699999999999</v>
          </cell>
          <cell r="IG176">
            <v>60.1586</v>
          </cell>
          <cell r="IH176">
            <v>60.978000000000002</v>
          </cell>
          <cell r="II176">
            <v>61.776400000000002</v>
          </cell>
          <cell r="IJ176">
            <v>62.507399999999997</v>
          </cell>
          <cell r="IK176">
            <v>63.319499999999998</v>
          </cell>
          <cell r="IL176">
            <v>64.000200000000007</v>
          </cell>
          <cell r="IM176">
            <v>64.727900000000005</v>
          </cell>
          <cell r="IN176">
            <v>65.402000000000001</v>
          </cell>
          <cell r="IO176">
            <v>66.035499999999999</v>
          </cell>
          <cell r="IP176">
            <v>66.548599999999993</v>
          </cell>
          <cell r="IQ176">
            <v>66.988699999999994</v>
          </cell>
          <cell r="IR176">
            <v>67.373900000000006</v>
          </cell>
          <cell r="IS176">
            <v>67.790099999999995</v>
          </cell>
          <cell r="IT176">
            <v>68.192099999999996</v>
          </cell>
          <cell r="IU176">
            <v>68.556600000000003</v>
          </cell>
          <cell r="IV176">
            <v>68.886300000000006</v>
          </cell>
          <cell r="IW176">
            <v>69.166799999999995</v>
          </cell>
          <cell r="IX176">
            <v>69.441199999999995</v>
          </cell>
          <cell r="IY176">
            <v>69.701599999999999</v>
          </cell>
          <cell r="IZ176">
            <v>69.9499</v>
          </cell>
          <cell r="JA176">
            <v>70.279399999999995</v>
          </cell>
          <cell r="JB176">
            <v>69.544499999999999</v>
          </cell>
          <cell r="JR176">
            <v>10.473699999999999</v>
          </cell>
          <cell r="JS176">
            <v>10.828799999999999</v>
          </cell>
          <cell r="JT176">
            <v>11.1839</v>
          </cell>
          <cell r="JU176">
            <v>11.5389</v>
          </cell>
          <cell r="JV176">
            <v>11.95909977</v>
          </cell>
          <cell r="JW176">
            <v>12.0026598</v>
          </cell>
          <cell r="JX176">
            <v>12.58284196</v>
          </cell>
          <cell r="JY176">
            <v>12.520022259999999</v>
          </cell>
          <cell r="JZ176">
            <v>12.0364</v>
          </cell>
          <cell r="KA176">
            <v>12.0235</v>
          </cell>
          <cell r="KB176">
            <v>12.0605364</v>
          </cell>
          <cell r="KC176">
            <v>12.0975728</v>
          </cell>
          <cell r="KD176">
            <v>12.134609190000001</v>
          </cell>
          <cell r="KE176">
            <v>12.171645590000001</v>
          </cell>
          <cell r="KF176">
            <v>12.208681990000001</v>
          </cell>
          <cell r="KG176">
            <v>12.208681990000001</v>
          </cell>
          <cell r="KH176">
            <v>12.208681990000001</v>
          </cell>
          <cell r="KS176">
            <v>2.1878475119999998</v>
          </cell>
          <cell r="KT176">
            <v>2.2971358230000001</v>
          </cell>
          <cell r="KU176">
            <v>2.4118833510000002</v>
          </cell>
          <cell r="KV176">
            <v>2.5323627970000002</v>
          </cell>
          <cell r="KW176">
            <v>2.658860486</v>
          </cell>
          <cell r="KX176">
            <v>2.7916770419999999</v>
          </cell>
          <cell r="KY176">
            <v>2.9311281079999998</v>
          </cell>
          <cell r="KZ176">
            <v>3.0775450950000001</v>
          </cell>
          <cell r="LA176">
            <v>3.2312759660000001</v>
          </cell>
          <cell r="LB176">
            <v>3.3926860689999998</v>
          </cell>
          <cell r="LC176">
            <v>3.5621589999999999</v>
          </cell>
          <cell r="LD176">
            <v>3.758759167</v>
          </cell>
          <cell r="LE176">
            <v>3.9553593330000001</v>
          </cell>
          <cell r="LF176">
            <v>4.1519595000000002</v>
          </cell>
          <cell r="LG176">
            <v>4.348559667</v>
          </cell>
          <cell r="LH176">
            <v>4.5451598329999996</v>
          </cell>
          <cell r="LI176">
            <v>4.7417600000000002</v>
          </cell>
          <cell r="LJ176">
            <v>4.7417600000000002</v>
          </cell>
          <cell r="LK176">
            <v>4.7417600000000002</v>
          </cell>
          <cell r="LL176">
            <v>4.7417600000000002</v>
          </cell>
          <cell r="LM176">
            <v>4.7417600000000002</v>
          </cell>
          <cell r="LN176">
            <v>4.7417600000000002</v>
          </cell>
          <cell r="LO176">
            <v>2302.276957</v>
          </cell>
          <cell r="LP176">
            <v>2473.67947</v>
          </cell>
          <cell r="LQ176">
            <v>2658.2181289999999</v>
          </cell>
          <cell r="LR176">
            <v>2851.279411</v>
          </cell>
          <cell r="LS176">
            <v>2890.747766</v>
          </cell>
          <cell r="LT176">
            <v>3086.0045530000002</v>
          </cell>
          <cell r="LU176">
            <v>3323.494917</v>
          </cell>
          <cell r="LV176">
            <v>3507.724725</v>
          </cell>
          <cell r="LW176">
            <v>3355.1313839999998</v>
          </cell>
          <cell r="LX176">
            <v>1663.9743559999999</v>
          </cell>
          <cell r="LY176">
            <v>2468.696794</v>
          </cell>
          <cell r="LZ176">
            <v>2705.7975919999999</v>
          </cell>
          <cell r="MA176">
            <v>2961.7977270000001</v>
          </cell>
          <cell r="MB176">
            <v>2437.2066770000001</v>
          </cell>
          <cell r="MC176">
            <v>2642.413509</v>
          </cell>
          <cell r="MD176">
            <v>3127.2345959999998</v>
          </cell>
          <cell r="ME176">
            <v>4356.0305639999997</v>
          </cell>
          <cell r="MF176">
            <v>5764.873122</v>
          </cell>
          <cell r="MG176">
            <v>8343.0904780000001</v>
          </cell>
          <cell r="MH176">
            <v>6478.9164339999998</v>
          </cell>
          <cell r="MI176">
            <v>9153.2019199999995</v>
          </cell>
          <cell r="MJ176">
            <v>9584.1436909999993</v>
          </cell>
          <cell r="MK176">
            <v>8283.0459100000007</v>
          </cell>
          <cell r="ML176">
            <v>6476.2566900000002</v>
          </cell>
          <cell r="MM176">
            <v>5827.8443790000001</v>
          </cell>
          <cell r="MN176">
            <v>4688.546464</v>
          </cell>
          <cell r="MO176">
            <v>4590.9114200000004</v>
          </cell>
          <cell r="MP176">
            <v>3679.6464860000001</v>
          </cell>
          <cell r="MQ176">
            <v>3595.8891950000002</v>
          </cell>
          <cell r="MR176">
            <v>3981.550287</v>
          </cell>
          <cell r="MS176">
            <v>3913.597777</v>
          </cell>
          <cell r="MT176">
            <v>3641.650885</v>
          </cell>
          <cell r="NJ176">
            <v>0.56736651500000002</v>
          </cell>
          <cell r="NK176">
            <v>0.59241337900000002</v>
          </cell>
          <cell r="NL176">
            <v>0.61467082200000001</v>
          </cell>
          <cell r="NM176">
            <v>0.64048760999999998</v>
          </cell>
          <cell r="NN176">
            <v>0.64002582799999996</v>
          </cell>
          <cell r="NO176">
            <v>0.64287082200000001</v>
          </cell>
          <cell r="NP176">
            <v>0.66593588199999998</v>
          </cell>
          <cell r="NQ176">
            <v>0.66237400700000004</v>
          </cell>
          <cell r="NR176">
            <v>0.65725000899999997</v>
          </cell>
          <cell r="NS176">
            <v>0.64702285800000003</v>
          </cell>
          <cell r="NT176">
            <v>0.63971149999999999</v>
          </cell>
          <cell r="NU176">
            <v>0.62086051399999997</v>
          </cell>
          <cell r="NV176">
            <v>0.63154365800000001</v>
          </cell>
          <cell r="NW176">
            <v>0.63138894800000001</v>
          </cell>
          <cell r="NX176">
            <v>0.64025195700000004</v>
          </cell>
          <cell r="NY176">
            <v>0.63991358700000001</v>
          </cell>
          <cell r="NZ176">
            <v>0.63304848400000002</v>
          </cell>
          <cell r="OA176">
            <v>43.5321</v>
          </cell>
          <cell r="OB176">
            <v>43.501399999999997</v>
          </cell>
          <cell r="OC176">
            <v>44.802900000000001</v>
          </cell>
          <cell r="OD176">
            <v>45.7652</v>
          </cell>
          <cell r="OE176">
            <v>46.792000000000002</v>
          </cell>
          <cell r="OF176">
            <v>46.536999999999999</v>
          </cell>
          <cell r="OG176">
            <v>47.282600000000002</v>
          </cell>
          <cell r="OH176">
            <v>47.878999999999998</v>
          </cell>
          <cell r="OI176">
            <v>47.502699999999997</v>
          </cell>
          <cell r="OJ176">
            <v>42.825899999999997</v>
          </cell>
          <cell r="OK176">
            <v>57.157600000000002</v>
          </cell>
          <cell r="OL176">
            <v>57.929099999999998</v>
          </cell>
          <cell r="OM176">
            <v>58.705300000000001</v>
          </cell>
          <cell r="ON176">
            <v>59.420299999999997</v>
          </cell>
          <cell r="OO176">
            <v>60.128799999999998</v>
          </cell>
          <cell r="OP176">
            <v>60.839300000000001</v>
          </cell>
          <cell r="OQ176">
            <v>61.588099999999997</v>
          </cell>
          <cell r="OR176">
            <v>62.207700000000003</v>
          </cell>
          <cell r="OS176">
            <v>62.783299999999997</v>
          </cell>
          <cell r="OT176">
            <v>63.313800000000001</v>
          </cell>
          <cell r="OU176">
            <v>63.769199999999998</v>
          </cell>
          <cell r="OV176">
            <v>64.166899999999998</v>
          </cell>
          <cell r="OW176">
            <v>64.521500000000003</v>
          </cell>
          <cell r="OX176">
            <v>64.840199999999996</v>
          </cell>
          <cell r="OY176">
            <v>65.170599999999993</v>
          </cell>
          <cell r="OZ176">
            <v>65.538799999999995</v>
          </cell>
          <cell r="PA176">
            <v>65.869200000000006</v>
          </cell>
          <cell r="PB176">
            <v>66.188400000000001</v>
          </cell>
          <cell r="PC176">
            <v>66.467699999999994</v>
          </cell>
          <cell r="PD176">
            <v>66.721299999999999</v>
          </cell>
          <cell r="PE176">
            <v>66.836699999999993</v>
          </cell>
          <cell r="PF176">
            <v>66.099900000000005</v>
          </cell>
          <cell r="PV176">
            <v>11.4308</v>
          </cell>
          <cell r="PW176">
            <v>11.818300000000001</v>
          </cell>
          <cell r="PX176">
            <v>12.2058</v>
          </cell>
          <cell r="PY176">
            <v>12.593400000000001</v>
          </cell>
          <cell r="PZ176">
            <v>13.17492008</v>
          </cell>
          <cell r="QA176">
            <v>12.880310059999999</v>
          </cell>
          <cell r="QB176">
            <v>13.422678039999999</v>
          </cell>
          <cell r="QC176">
            <v>13.355777740000001</v>
          </cell>
          <cell r="QD176">
            <v>12.8398</v>
          </cell>
          <cell r="QE176">
            <v>12.826000000000001</v>
          </cell>
          <cell r="QF176">
            <v>12.815099999999999</v>
          </cell>
          <cell r="QG176">
            <v>12.806800000000001</v>
          </cell>
          <cell r="QH176">
            <v>12.801399999999999</v>
          </cell>
          <cell r="QI176">
            <v>12.7986</v>
          </cell>
          <cell r="QJ176">
            <v>13.02351401</v>
          </cell>
          <cell r="QK176">
            <v>13.02351401</v>
          </cell>
          <cell r="QL176">
            <v>13.02351401</v>
          </cell>
          <cell r="QW176">
            <v>4.090502259</v>
          </cell>
          <cell r="QX176">
            <v>4.1970927939999996</v>
          </cell>
          <cell r="QY176">
            <v>4.3064608709999996</v>
          </cell>
          <cell r="QZ176">
            <v>4.4186788669999997</v>
          </cell>
          <cell r="RA176">
            <v>4.5338210449999998</v>
          </cell>
          <cell r="RB176">
            <v>4.6519636059999998</v>
          </cell>
          <cell r="RC176">
            <v>4.7731847309999997</v>
          </cell>
          <cell r="RD176">
            <v>4.8975646429999999</v>
          </cell>
          <cell r="RE176">
            <v>5.0251856540000004</v>
          </cell>
          <cell r="RF176">
            <v>5.156132221</v>
          </cell>
          <cell r="RG176">
            <v>5.2904910000000003</v>
          </cell>
          <cell r="RH176">
            <v>5.4357226670000003</v>
          </cell>
          <cell r="RI176">
            <v>5.5809543330000002</v>
          </cell>
          <cell r="RJ176">
            <v>5.7261860000000002</v>
          </cell>
          <cell r="RK176">
            <v>5.8714176670000002</v>
          </cell>
          <cell r="RL176">
            <v>6.0166493330000002</v>
          </cell>
          <cell r="RM176">
            <v>6.1618810000000002</v>
          </cell>
          <cell r="RN176">
            <v>6.1618810000000002</v>
          </cell>
          <cell r="RO176">
            <v>6.1618810000000002</v>
          </cell>
          <cell r="RP176">
            <v>6.1618810000000002</v>
          </cell>
          <cell r="RQ176">
            <v>6.1618810000000002</v>
          </cell>
          <cell r="RR176">
            <v>6.1618810000000002</v>
          </cell>
          <cell r="RS176">
            <v>3301.8855309999999</v>
          </cell>
          <cell r="RT176">
            <v>3554.73333</v>
          </cell>
          <cell r="RU176">
            <v>3849.1936860000001</v>
          </cell>
          <cell r="RV176">
            <v>4155.9318780000003</v>
          </cell>
          <cell r="RW176">
            <v>4240.8341119999995</v>
          </cell>
          <cell r="RX176">
            <v>4557.8086499999999</v>
          </cell>
          <cell r="RY176">
            <v>4945.8371230000002</v>
          </cell>
          <cell r="RZ176">
            <v>5246.1552330000004</v>
          </cell>
          <cell r="SA176">
            <v>5029.6232319999999</v>
          </cell>
          <cell r="SB176">
            <v>2429.1266489999998</v>
          </cell>
          <cell r="SC176">
            <v>3651.3720069999999</v>
          </cell>
          <cell r="SD176">
            <v>4049.1395790000001</v>
          </cell>
          <cell r="SE176">
            <v>4408.3592060000001</v>
          </cell>
          <cell r="SF176">
            <v>3617.491622</v>
          </cell>
          <cell r="SG176">
            <v>3917.9034999999999</v>
          </cell>
          <cell r="SH176">
            <v>4639.0684709999996</v>
          </cell>
          <cell r="SI176">
            <v>6429.1318199999996</v>
          </cell>
          <cell r="SJ176">
            <v>8562.3927459999995</v>
          </cell>
          <cell r="SK176">
            <v>12474.063330000001</v>
          </cell>
          <cell r="SL176">
            <v>9736.3251020000007</v>
          </cell>
          <cell r="SM176">
            <v>10210.23806</v>
          </cell>
          <cell r="SN176">
            <v>13631.54681</v>
          </cell>
          <cell r="SO176">
            <v>11843.340840000001</v>
          </cell>
          <cell r="SP176">
            <v>11142.12991</v>
          </cell>
          <cell r="SQ176">
            <v>8388.7020950000006</v>
          </cell>
          <cell r="SR176">
            <v>6759.5921920000001</v>
          </cell>
          <cell r="SS176">
            <v>4444.1715620000004</v>
          </cell>
          <cell r="ST176">
            <v>5289.4917800000003</v>
          </cell>
          <cell r="SU176">
            <v>5158.9630010000001</v>
          </cell>
          <cell r="SV176">
            <v>5713.8564759999999</v>
          </cell>
          <cell r="SW176">
            <v>5623.959887</v>
          </cell>
          <cell r="SX176">
            <v>5248.1571199999998</v>
          </cell>
          <cell r="SY176">
            <v>0.42199999999999999</v>
          </cell>
          <cell r="SZ176">
            <v>0.436</v>
          </cell>
          <cell r="TA176">
            <v>0.435</v>
          </cell>
          <cell r="TB176">
            <v>0.433</v>
          </cell>
          <cell r="TC176">
            <v>0.42899999999999999</v>
          </cell>
          <cell r="TD176">
            <v>0.42499999999999999</v>
          </cell>
          <cell r="TE176">
            <v>0.433</v>
          </cell>
          <cell r="TF176">
            <v>0.435</v>
          </cell>
          <cell r="TG176">
            <v>0.436</v>
          </cell>
          <cell r="TH176">
            <v>0.443</v>
          </cell>
          <cell r="TI176">
            <v>0.44400000000000001</v>
          </cell>
          <cell r="TJ176">
            <v>0.44</v>
          </cell>
          <cell r="TK176">
            <v>30.669010629999999</v>
          </cell>
          <cell r="TL176">
            <v>30.43061303</v>
          </cell>
          <cell r="TM176">
            <v>30.196554649999999</v>
          </cell>
          <cell r="TN176">
            <v>29.97764634</v>
          </cell>
          <cell r="TO176">
            <v>29.764100859999999</v>
          </cell>
          <cell r="TP176">
            <v>29.549573729999999</v>
          </cell>
          <cell r="TQ176">
            <v>27.044748009999999</v>
          </cell>
          <cell r="TR176">
            <v>26.860151630000001</v>
          </cell>
          <cell r="TS176">
            <v>26.692563719999999</v>
          </cell>
          <cell r="TT176">
            <v>26.53671808</v>
          </cell>
          <cell r="TU176">
            <v>26.342331909999999</v>
          </cell>
          <cell r="TV176">
            <v>26.242573759999999</v>
          </cell>
          <cell r="TW176">
            <v>31.825525039999999</v>
          </cell>
          <cell r="TX176">
            <v>31.661442009999998</v>
          </cell>
          <cell r="TY176">
            <v>31.496062989999999</v>
          </cell>
          <cell r="TZ176">
            <v>31.269841270000001</v>
          </cell>
          <cell r="UA176">
            <v>31.028938910000001</v>
          </cell>
          <cell r="UB176">
            <v>30.781758960000001</v>
          </cell>
          <cell r="UC176">
            <v>28.311258280000001</v>
          </cell>
          <cell r="UD176">
            <v>28.217821780000001</v>
          </cell>
          <cell r="UE176">
            <v>27.933884299999999</v>
          </cell>
          <cell r="UF176">
            <v>27.850162869999998</v>
          </cell>
          <cell r="UG176">
            <v>27.687296419999999</v>
          </cell>
          <cell r="UH176">
            <v>27.512355849999999</v>
          </cell>
          <cell r="UI176">
            <v>26.563531879999999</v>
          </cell>
          <cell r="UJ176">
            <v>25.848339079999999</v>
          </cell>
          <cell r="UK176">
            <v>25.146163940000001</v>
          </cell>
          <cell r="UL176">
            <v>24.489439010000002</v>
          </cell>
          <cell r="UM176">
            <v>23.84880257</v>
          </cell>
          <cell r="UN176">
            <v>23.205221179999999</v>
          </cell>
          <cell r="UO176">
            <v>22.635004039999998</v>
          </cell>
          <cell r="UP176">
            <v>22.081214899999999</v>
          </cell>
          <cell r="UQ176">
            <v>21.57845116</v>
          </cell>
          <cell r="UR176">
            <v>21.110914229999999</v>
          </cell>
          <cell r="US176">
            <v>20.52775574</v>
          </cell>
          <cell r="UT176">
            <v>20.228481290000001</v>
          </cell>
          <cell r="UU176">
            <v>47.623730000000002</v>
          </cell>
          <cell r="UV176">
            <v>47.623730000000002</v>
          </cell>
          <cell r="UW176">
            <v>47.623730000000002</v>
          </cell>
          <cell r="UX176">
            <v>47.623730000000002</v>
          </cell>
          <cell r="UY176">
            <v>47.623730000000002</v>
          </cell>
          <cell r="UZ176">
            <v>47.623730000000002</v>
          </cell>
          <cell r="VA176">
            <v>44.911790000000003</v>
          </cell>
          <cell r="VB176">
            <v>44.911790000000003</v>
          </cell>
          <cell r="VC176">
            <v>44.911790000000003</v>
          </cell>
          <cell r="VD176">
            <v>44.911790000000003</v>
          </cell>
          <cell r="VE176">
            <v>44.911790000000003</v>
          </cell>
          <cell r="VF176">
            <v>44.911790000000003</v>
          </cell>
          <cell r="VG176">
            <v>17.819769999999998</v>
          </cell>
          <cell r="VH176">
            <v>17.819769999999998</v>
          </cell>
          <cell r="VI176">
            <v>17.819769999999998</v>
          </cell>
          <cell r="VJ176">
            <v>17.819769999999998</v>
          </cell>
          <cell r="VK176">
            <v>17.819769999999998</v>
          </cell>
          <cell r="VL176">
            <v>17.819769999999998</v>
          </cell>
          <cell r="VM176">
            <v>13.58745</v>
          </cell>
          <cell r="VN176">
            <v>13.58745</v>
          </cell>
          <cell r="VO176">
            <v>13.58745</v>
          </cell>
          <cell r="VP176">
            <v>13.58745</v>
          </cell>
          <cell r="VQ176">
            <v>13.58745</v>
          </cell>
          <cell r="VR176">
            <v>13.58745</v>
          </cell>
          <cell r="VS176">
            <v>89</v>
          </cell>
          <cell r="WF176">
            <v>0.56000000000000005</v>
          </cell>
          <cell r="WG176">
            <v>0.54900000000000004</v>
          </cell>
          <cell r="WH176">
            <v>0.53600000000000003</v>
          </cell>
          <cell r="WI176">
            <v>0.52</v>
          </cell>
          <cell r="WJ176">
            <v>0.505</v>
          </cell>
          <cell r="WK176">
            <v>0.48299999999999998</v>
          </cell>
          <cell r="WL176">
            <v>0.47399999999999998</v>
          </cell>
          <cell r="WM176">
            <v>0.46700000000000003</v>
          </cell>
          <cell r="WN176">
            <v>0.45300000000000001</v>
          </cell>
          <cell r="WO176">
            <v>0.438</v>
          </cell>
          <cell r="WP176">
            <v>0.41899999999999998</v>
          </cell>
          <cell r="WQ176">
            <v>0.41099999999999998</v>
          </cell>
          <cell r="WR176">
            <v>0.40400000000000003</v>
          </cell>
          <cell r="WS176">
            <v>0.39700000000000002</v>
          </cell>
          <cell r="WT176">
            <v>0.39</v>
          </cell>
          <cell r="WU176">
            <v>0.39400000000000002</v>
          </cell>
          <cell r="WV176">
            <v>0.38900000000000001</v>
          </cell>
          <cell r="WW176">
            <v>0.38</v>
          </cell>
          <cell r="WX176">
            <v>0.379</v>
          </cell>
          <cell r="WY176">
            <v>0.378</v>
          </cell>
          <cell r="WZ176">
            <v>1360</v>
          </cell>
          <cell r="XA176">
            <v>1350</v>
          </cell>
          <cell r="XB176">
            <v>1320</v>
          </cell>
          <cell r="XC176">
            <v>1270</v>
          </cell>
          <cell r="XD176">
            <v>1200</v>
          </cell>
          <cell r="XE176">
            <v>1100</v>
          </cell>
          <cell r="XF176">
            <v>998</v>
          </cell>
          <cell r="XG176">
            <v>919</v>
          </cell>
          <cell r="XH176">
            <v>850</v>
          </cell>
          <cell r="XI176">
            <v>792</v>
          </cell>
          <cell r="XJ176">
            <v>745</v>
          </cell>
          <cell r="XK176">
            <v>720</v>
          </cell>
          <cell r="XL176">
            <v>668</v>
          </cell>
          <cell r="XM176">
            <v>603</v>
          </cell>
          <cell r="XN176">
            <v>507</v>
          </cell>
          <cell r="XO176">
            <v>415</v>
          </cell>
          <cell r="XP176">
            <v>348</v>
          </cell>
          <cell r="XQ176">
            <v>300</v>
          </cell>
          <cell r="XR176">
            <v>269</v>
          </cell>
          <cell r="XS176">
            <v>242</v>
          </cell>
          <cell r="XT176">
            <v>219</v>
          </cell>
          <cell r="XU176">
            <v>198</v>
          </cell>
          <cell r="XV176">
            <v>185</v>
          </cell>
          <cell r="XW176">
            <v>176</v>
          </cell>
          <cell r="XX176">
            <v>168</v>
          </cell>
          <cell r="XY176">
            <v>160</v>
          </cell>
          <cell r="XZ176">
            <v>152</v>
          </cell>
          <cell r="YA176">
            <v>142</v>
          </cell>
          <cell r="YB176">
            <v>142</v>
          </cell>
          <cell r="YC176">
            <v>142</v>
          </cell>
          <cell r="YD176">
            <v>142</v>
          </cell>
          <cell r="YE176">
            <v>142</v>
          </cell>
          <cell r="YF176">
            <v>66.003</v>
          </cell>
          <cell r="YG176">
            <v>64.730999999999995</v>
          </cell>
          <cell r="YH176">
            <v>68.713999999999999</v>
          </cell>
          <cell r="YI176">
            <v>70.42</v>
          </cell>
          <cell r="YJ176">
            <v>68.164000000000001</v>
          </cell>
          <cell r="YK176">
            <v>67.521000000000001</v>
          </cell>
          <cell r="YL176">
            <v>66.801000000000002</v>
          </cell>
          <cell r="YM176">
            <v>64.805999999999997</v>
          </cell>
          <cell r="YN176">
            <v>63.271999999999998</v>
          </cell>
          <cell r="YO176">
            <v>61.966000000000001</v>
          </cell>
          <cell r="YP176">
            <v>60.363999999999997</v>
          </cell>
          <cell r="YQ176">
            <v>60.764000000000003</v>
          </cell>
          <cell r="YR176">
            <v>60.780999999999999</v>
          </cell>
          <cell r="YS176">
            <v>56.853000000000002</v>
          </cell>
          <cell r="YT176">
            <v>54.704000000000001</v>
          </cell>
          <cell r="YU176">
            <v>53.298000000000002</v>
          </cell>
          <cell r="YV176">
            <v>51.38</v>
          </cell>
          <cell r="YW176">
            <v>49.488999999999997</v>
          </cell>
          <cell r="YX176">
            <v>48.43</v>
          </cell>
          <cell r="YY176">
            <v>49.302</v>
          </cell>
          <cell r="YZ176">
            <v>45.457999999999998</v>
          </cell>
          <cell r="ZA176">
            <v>44.984000000000002</v>
          </cell>
          <cell r="ZB176">
            <v>43.65</v>
          </cell>
          <cell r="ZC176">
            <v>41.612000000000002</v>
          </cell>
          <cell r="ZD176">
            <v>39.963000000000001</v>
          </cell>
          <cell r="ZE176">
            <v>38.366999999999997</v>
          </cell>
          <cell r="ZF176">
            <v>37.238999999999997</v>
          </cell>
          <cell r="ZG176">
            <v>36.54</v>
          </cell>
          <cell r="ZH176">
            <v>35.654000000000003</v>
          </cell>
          <cell r="ZI176">
            <v>35.207999999999998</v>
          </cell>
          <cell r="ZJ176">
            <v>34.557000000000002</v>
          </cell>
          <cell r="ZK176">
            <v>33.877000000000002</v>
          </cell>
          <cell r="ZV176">
            <v>10.74423196</v>
          </cell>
          <cell r="ZW176">
            <v>11.550529879999999</v>
          </cell>
          <cell r="ZX176">
            <v>12.41733621</v>
          </cell>
          <cell r="ZY176">
            <v>13.349191769999999</v>
          </cell>
          <cell r="ZZ176">
            <v>14.35097818</v>
          </cell>
          <cell r="AAA176">
            <v>15.42794338</v>
          </cell>
          <cell r="AAB176">
            <v>16.585729130000001</v>
          </cell>
          <cell r="AAC176">
            <v>17.83040059</v>
          </cell>
          <cell r="AAD176">
            <v>19.168478069999999</v>
          </cell>
          <cell r="AAE176">
            <v>20.606971219999998</v>
          </cell>
          <cell r="AAF176">
            <v>22.153415679999998</v>
          </cell>
          <cell r="AAG176">
            <v>24.084001539999999</v>
          </cell>
          <cell r="AAH176">
            <v>26.0145874</v>
          </cell>
          <cell r="AAI176">
            <v>27.945173260000001</v>
          </cell>
          <cell r="AAJ176">
            <v>29.875759120000001</v>
          </cell>
          <cell r="AAK176">
            <v>31.806344989999999</v>
          </cell>
          <cell r="AAL176">
            <v>33.73693085</v>
          </cell>
          <cell r="AAM176">
            <v>33.73693085</v>
          </cell>
          <cell r="AAN176">
            <v>33.73693085</v>
          </cell>
          <cell r="AAO176">
            <v>33.73693085</v>
          </cell>
          <cell r="AAP176">
            <v>33.73693085</v>
          </cell>
          <cell r="AAQ176">
            <v>33.73693085</v>
          </cell>
          <cell r="ABB176">
            <v>20.6866111</v>
          </cell>
          <cell r="ABC176">
            <v>21.622586810000001</v>
          </cell>
          <cell r="ABD176">
            <v>22.60091121</v>
          </cell>
          <cell r="ABE176">
            <v>23.623500360000001</v>
          </cell>
          <cell r="ABF176">
            <v>24.692357049999998</v>
          </cell>
          <cell r="ABG176">
            <v>25.809574680000001</v>
          </cell>
          <cell r="ABH176">
            <v>26.97734136</v>
          </cell>
          <cell r="ABI176">
            <v>28.19794422</v>
          </cell>
          <cell r="ABJ176">
            <v>29.473773829999999</v>
          </cell>
          <cell r="ABK176">
            <v>30.807328980000001</v>
          </cell>
          <cell r="ABL176">
            <v>32.20122147</v>
          </cell>
          <cell r="ABM176">
            <v>33.795970279999999</v>
          </cell>
          <cell r="ABN176">
            <v>35.390719099999998</v>
          </cell>
          <cell r="ABO176">
            <v>36.985467909999997</v>
          </cell>
          <cell r="ABP176">
            <v>38.580216729999997</v>
          </cell>
          <cell r="ABQ176">
            <v>40.174965540000002</v>
          </cell>
          <cell r="ABR176">
            <v>41.769714360000002</v>
          </cell>
          <cell r="ABS176">
            <v>41.769714360000002</v>
          </cell>
          <cell r="ABT176">
            <v>41.769714360000002</v>
          </cell>
          <cell r="ABU176">
            <v>41.769714360000002</v>
          </cell>
          <cell r="ABV176">
            <v>41.769714360000002</v>
          </cell>
          <cell r="ABW176">
            <v>41.769714360000002</v>
          </cell>
          <cell r="ACJ176">
            <v>26.136363639999999</v>
          </cell>
          <cell r="ACK176">
            <v>26.136363639999999</v>
          </cell>
          <cell r="ACL176">
            <v>25.287356320000001</v>
          </cell>
          <cell r="ACM176">
            <v>25.287356320000001</v>
          </cell>
          <cell r="ACN176">
            <v>25.287356320000001</v>
          </cell>
          <cell r="ACO176">
            <v>29.23076923</v>
          </cell>
          <cell r="ACP176">
            <v>29.23076923</v>
          </cell>
          <cell r="ACQ176">
            <v>29.23076923</v>
          </cell>
          <cell r="ACR176">
            <v>29.23076923</v>
          </cell>
          <cell r="ACS176">
            <v>32.30769231</v>
          </cell>
          <cell r="ACT176">
            <v>38.46153846</v>
          </cell>
          <cell r="ACU176">
            <v>38.46153846</v>
          </cell>
          <cell r="ACV176">
            <v>38.46153846</v>
          </cell>
          <cell r="ACW176">
            <v>38.46153846</v>
          </cell>
          <cell r="ACX176">
            <v>38.46153846</v>
          </cell>
          <cell r="ACY176">
            <v>32.30769231</v>
          </cell>
          <cell r="ACZ176">
            <v>33.84615385</v>
          </cell>
          <cell r="ADA176">
            <v>38.46153846</v>
          </cell>
          <cell r="ADB176">
            <v>38.46153846</v>
          </cell>
          <cell r="ADC176">
            <v>38.46153846</v>
          </cell>
          <cell r="ADP176">
            <v>73.863636360000001</v>
          </cell>
          <cell r="ADQ176">
            <v>73.863636360000001</v>
          </cell>
          <cell r="ADR176">
            <v>74.712643679999999</v>
          </cell>
          <cell r="ADS176">
            <v>74.712643679999999</v>
          </cell>
          <cell r="ADT176">
            <v>74.712643679999999</v>
          </cell>
          <cell r="ADU176">
            <v>70.769230769999993</v>
          </cell>
          <cell r="ADV176">
            <v>70.769230769999993</v>
          </cell>
          <cell r="ADW176">
            <v>70.769230769999993</v>
          </cell>
          <cell r="ADX176">
            <v>70.769230769999993</v>
          </cell>
          <cell r="ADY176">
            <v>67.692307690000007</v>
          </cell>
          <cell r="ADZ176">
            <v>61.53846154</v>
          </cell>
          <cell r="AEA176">
            <v>61.53846154</v>
          </cell>
          <cell r="AEB176">
            <v>61.53846154</v>
          </cell>
          <cell r="AEC176">
            <v>61.53846154</v>
          </cell>
          <cell r="AED176">
            <v>61.53846154</v>
          </cell>
          <cell r="AEE176">
            <v>67.692307690000007</v>
          </cell>
          <cell r="AEF176">
            <v>66.153846150000007</v>
          </cell>
          <cell r="AEG176">
            <v>61.53846154</v>
          </cell>
          <cell r="AEH176">
            <v>61.53846154</v>
          </cell>
          <cell r="AEI176">
            <v>61.53846154</v>
          </cell>
          <cell r="AEJ176">
            <v>63.817999999999998</v>
          </cell>
          <cell r="AEK176">
            <v>63.405999999999999</v>
          </cell>
          <cell r="AEL176">
            <v>63.033000000000001</v>
          </cell>
          <cell r="AEM176">
            <v>62.683999999999997</v>
          </cell>
          <cell r="AEN176">
            <v>62.338999999999999</v>
          </cell>
          <cell r="AEO176">
            <v>62</v>
          </cell>
          <cell r="AEP176">
            <v>61.591000000000001</v>
          </cell>
          <cell r="AEQ176">
            <v>61.445999999999998</v>
          </cell>
          <cell r="AER176">
            <v>61.561999999999998</v>
          </cell>
          <cell r="AES176">
            <v>63.838999999999999</v>
          </cell>
          <cell r="AET176">
            <v>63.19</v>
          </cell>
          <cell r="AEU176">
            <v>62.494999999999997</v>
          </cell>
          <cell r="AEV176">
            <v>62.978000000000002</v>
          </cell>
          <cell r="AEW176">
            <v>63.238999999999997</v>
          </cell>
          <cell r="AEX176">
            <v>63.36</v>
          </cell>
          <cell r="AEY176">
            <v>63.326999999999998</v>
          </cell>
          <cell r="AEZ176">
            <v>63.680999999999997</v>
          </cell>
          <cell r="AFA176">
            <v>63.243000000000002</v>
          </cell>
          <cell r="AFB176">
            <v>62.765000000000001</v>
          </cell>
          <cell r="AFC176">
            <v>62.37</v>
          </cell>
          <cell r="AFD176">
            <v>62.015999999999998</v>
          </cell>
          <cell r="AFE176">
            <v>61.835000000000001</v>
          </cell>
          <cell r="AFF176">
            <v>61.65</v>
          </cell>
          <cell r="AFG176">
            <v>61.634999999999998</v>
          </cell>
          <cell r="AFH176">
            <v>61.523000000000003</v>
          </cell>
          <cell r="AFI176">
            <v>61.472999999999999</v>
          </cell>
          <cell r="AFJ176">
            <v>61.405000000000001</v>
          </cell>
          <cell r="AFK176">
            <v>61.661999999999999</v>
          </cell>
          <cell r="AFL176">
            <v>61.787999999999997</v>
          </cell>
          <cell r="AFM176">
            <v>61.725999999999999</v>
          </cell>
          <cell r="AFN176">
            <v>61.082999999999998</v>
          </cell>
          <cell r="AFO176">
            <v>60.987000000000002</v>
          </cell>
          <cell r="AFP176">
            <v>73.117999999999995</v>
          </cell>
          <cell r="AFQ176">
            <v>73.087000000000003</v>
          </cell>
          <cell r="AFR176">
            <v>73.046999999999997</v>
          </cell>
          <cell r="AFS176">
            <v>72.995999999999995</v>
          </cell>
          <cell r="AFT176">
            <v>72.930999999999997</v>
          </cell>
          <cell r="AFU176">
            <v>72.849000000000004</v>
          </cell>
          <cell r="AFV176">
            <v>72.724000000000004</v>
          </cell>
          <cell r="AFW176">
            <v>72.671000000000006</v>
          </cell>
          <cell r="AFX176">
            <v>72.712000000000003</v>
          </cell>
          <cell r="AFY176">
            <v>73.134</v>
          </cell>
          <cell r="AFZ176">
            <v>73.073999999999998</v>
          </cell>
          <cell r="AGA176">
            <v>72.962000000000003</v>
          </cell>
          <cell r="AGB176">
            <v>73.046999999999997</v>
          </cell>
          <cell r="AGC176">
            <v>73.081999999999994</v>
          </cell>
          <cell r="AGD176">
            <v>73.096000000000004</v>
          </cell>
          <cell r="AGE176">
            <v>73.093000000000004</v>
          </cell>
          <cell r="AGF176">
            <v>73.125</v>
          </cell>
          <cell r="AGG176">
            <v>73.081000000000003</v>
          </cell>
          <cell r="AGH176">
            <v>73.012</v>
          </cell>
          <cell r="AGI176">
            <v>72.933999999999997</v>
          </cell>
          <cell r="AGJ176">
            <v>72.846999999999994</v>
          </cell>
          <cell r="AGK176">
            <v>72.796000000000006</v>
          </cell>
          <cell r="AGL176">
            <v>72.736999999999995</v>
          </cell>
          <cell r="AGM176">
            <v>72.731999999999999</v>
          </cell>
          <cell r="AGN176">
            <v>72.692999999999998</v>
          </cell>
          <cell r="AGO176">
            <v>72.676000000000002</v>
          </cell>
          <cell r="AGP176">
            <v>72.650999999999996</v>
          </cell>
          <cell r="AGQ176">
            <v>72.744</v>
          </cell>
          <cell r="AGR176">
            <v>72.784999999999997</v>
          </cell>
          <cell r="AGS176">
            <v>72.766000000000005</v>
          </cell>
          <cell r="AGT176">
            <v>72.132999999999996</v>
          </cell>
          <cell r="AGU176">
            <v>72.239999999999995</v>
          </cell>
          <cell r="AJU176">
            <v>0.17472748299999999</v>
          </cell>
          <cell r="AJV176">
            <v>0.17022345899999999</v>
          </cell>
          <cell r="AJW176">
            <v>0.18095613399999999</v>
          </cell>
          <cell r="AJX176">
            <v>0.17672979</v>
          </cell>
          <cell r="AJY176">
            <v>0.17663749300000001</v>
          </cell>
          <cell r="AJZ176">
            <v>0.17676709199999999</v>
          </cell>
          <cell r="AKA176">
            <v>0.19093621499999999</v>
          </cell>
          <cell r="AKB176">
            <v>0.21146315099999999</v>
          </cell>
          <cell r="AKC176">
            <v>0.21444450600000001</v>
          </cell>
          <cell r="AKD176">
            <v>0.220536118</v>
          </cell>
          <cell r="AKE176">
            <v>0.25871275599999999</v>
          </cell>
          <cell r="AKF176">
            <v>0.47019233599999999</v>
          </cell>
          <cell r="AKG176">
            <v>0.51792893100000004</v>
          </cell>
          <cell r="AKH176">
            <v>0.50229791499999998</v>
          </cell>
          <cell r="AKI176">
            <v>0.40567937999999998</v>
          </cell>
          <cell r="AKJ176">
            <v>0.400801764</v>
          </cell>
          <cell r="AKK176">
            <v>0.40166438700000001</v>
          </cell>
          <cell r="AKL176">
            <v>0.40597191799999999</v>
          </cell>
          <cell r="AKM176">
            <v>0.39872728899999998</v>
          </cell>
          <cell r="AKN176">
            <v>0.39872728899999998</v>
          </cell>
        </row>
        <row r="177">
          <cell r="A177" t="str">
            <v>Tonga</v>
          </cell>
          <cell r="B177" t="str">
            <v>TON</v>
          </cell>
          <cell r="C177" t="str">
            <v>High</v>
          </cell>
          <cell r="D177" t="str">
            <v>EAP</v>
          </cell>
          <cell r="E177">
            <v>91</v>
          </cell>
          <cell r="F177">
            <v>0.64500000000000002</v>
          </cell>
          <cell r="G177">
            <v>0.65200000000000002</v>
          </cell>
          <cell r="H177">
            <v>0.65600000000000003</v>
          </cell>
          <cell r="I177">
            <v>0.66300000000000003</v>
          </cell>
          <cell r="J177">
            <v>0.67200000000000004</v>
          </cell>
          <cell r="K177">
            <v>0.67600000000000005</v>
          </cell>
          <cell r="L177">
            <v>0.67800000000000005</v>
          </cell>
          <cell r="M177">
            <v>0.68</v>
          </cell>
          <cell r="N177">
            <v>0.68500000000000005</v>
          </cell>
          <cell r="O177">
            <v>0.68799999999999994</v>
          </cell>
          <cell r="P177">
            <v>0.68500000000000005</v>
          </cell>
          <cell r="Q177">
            <v>0.68799999999999994</v>
          </cell>
          <cell r="R177">
            <v>0.69399999999999995</v>
          </cell>
          <cell r="S177">
            <v>0.70099999999999996</v>
          </cell>
          <cell r="T177">
            <v>0.70199999999999996</v>
          </cell>
          <cell r="U177">
            <v>0.70199999999999996</v>
          </cell>
          <cell r="V177">
            <v>0.70299999999999996</v>
          </cell>
          <cell r="W177">
            <v>0.70399999999999996</v>
          </cell>
          <cell r="X177">
            <v>0.70899999999999996</v>
          </cell>
          <cell r="Y177">
            <v>0.70799999999999996</v>
          </cell>
          <cell r="Z177">
            <v>0.71299999999999997</v>
          </cell>
          <cell r="AA177">
            <v>0.72</v>
          </cell>
          <cell r="AB177">
            <v>0.72299999999999998</v>
          </cell>
          <cell r="AC177">
            <v>0.72499999999999998</v>
          </cell>
          <cell r="AD177">
            <v>0.72699999999999998</v>
          </cell>
          <cell r="AE177">
            <v>0.73</v>
          </cell>
          <cell r="AF177">
            <v>0.73499999999999999</v>
          </cell>
          <cell r="AG177">
            <v>0.74</v>
          </cell>
          <cell r="AH177">
            <v>0.74199999999999999</v>
          </cell>
          <cell r="AI177">
            <v>0.74399999999999999</v>
          </cell>
          <cell r="AJ177">
            <v>0.745</v>
          </cell>
          <cell r="AK177">
            <v>0.745</v>
          </cell>
          <cell r="AL177">
            <v>67.294300000000007</v>
          </cell>
          <cell r="AM177">
            <v>67.517600000000002</v>
          </cell>
          <cell r="AN177">
            <v>67.686400000000006</v>
          </cell>
          <cell r="AO177">
            <v>67.854799999999997</v>
          </cell>
          <cell r="AP177">
            <v>68.014499999999998</v>
          </cell>
          <cell r="AQ177">
            <v>68.169899999999998</v>
          </cell>
          <cell r="AR177">
            <v>68.322900000000004</v>
          </cell>
          <cell r="AS177">
            <v>68.490399999999994</v>
          </cell>
          <cell r="AT177">
            <v>68.642300000000006</v>
          </cell>
          <cell r="AU177">
            <v>68.808599999999998</v>
          </cell>
          <cell r="AV177">
            <v>68.977999999999994</v>
          </cell>
          <cell r="AW177">
            <v>69.126999999999995</v>
          </cell>
          <cell r="AX177">
            <v>69.334800000000001</v>
          </cell>
          <cell r="AY177">
            <v>69.494600000000005</v>
          </cell>
          <cell r="AZ177">
            <v>69.670400000000001</v>
          </cell>
          <cell r="BA177">
            <v>69.768199999999993</v>
          </cell>
          <cell r="BB177">
            <v>69.893900000000002</v>
          </cell>
          <cell r="BC177">
            <v>70.047799999999995</v>
          </cell>
          <cell r="BD177">
            <v>70.164000000000001</v>
          </cell>
          <cell r="BE177">
            <v>70.012100000000004</v>
          </cell>
          <cell r="BF177">
            <v>70.323400000000007</v>
          </cell>
          <cell r="BG177">
            <v>70.380899999999997</v>
          </cell>
          <cell r="BH177">
            <v>70.441999999999993</v>
          </cell>
          <cell r="BI177">
            <v>70.504999999999995</v>
          </cell>
          <cell r="BJ177">
            <v>70.540499999999994</v>
          </cell>
          <cell r="BK177">
            <v>70.606999999999999</v>
          </cell>
          <cell r="BL177">
            <v>70.661000000000001</v>
          </cell>
          <cell r="BM177">
            <v>70.713300000000004</v>
          </cell>
          <cell r="BN177">
            <v>70.778700000000001</v>
          </cell>
          <cell r="BO177">
            <v>70.871499999999997</v>
          </cell>
          <cell r="BP177">
            <v>70.927599999999998</v>
          </cell>
          <cell r="BQ177">
            <v>70.985699999999994</v>
          </cell>
          <cell r="BR177">
            <v>12.07151065</v>
          </cell>
          <cell r="BS177">
            <v>12.239879459999999</v>
          </cell>
          <cell r="BT177">
            <v>12.41059662</v>
          </cell>
          <cell r="BU177">
            <v>12.58369487</v>
          </cell>
          <cell r="BV177">
            <v>12.759207440000001</v>
          </cell>
          <cell r="BW177">
            <v>12.93716798</v>
          </cell>
          <cell r="BX177">
            <v>13.11761065</v>
          </cell>
          <cell r="BY177">
            <v>13.30057006</v>
          </cell>
          <cell r="BZ177">
            <v>13.486081329999999</v>
          </cell>
          <cell r="CA177">
            <v>13.67418003</v>
          </cell>
          <cell r="CB177">
            <v>13.16876984</v>
          </cell>
          <cell r="CC177">
            <v>13.40598965</v>
          </cell>
          <cell r="CD177">
            <v>13.61392021</v>
          </cell>
          <cell r="CE177">
            <v>14.526189799999999</v>
          </cell>
          <cell r="CF177">
            <v>14.61574162</v>
          </cell>
          <cell r="CG177">
            <v>14.705293429999999</v>
          </cell>
          <cell r="CH177">
            <v>14.794845240000001</v>
          </cell>
          <cell r="CI177">
            <v>14.88439706</v>
          </cell>
          <cell r="CJ177">
            <v>14.973948869999999</v>
          </cell>
          <cell r="CK177">
            <v>15.063500680000001</v>
          </cell>
          <cell r="CL177">
            <v>15.153052499999999</v>
          </cell>
          <cell r="CM177">
            <v>15.242604310000001</v>
          </cell>
          <cell r="CN177">
            <v>15.33215613</v>
          </cell>
          <cell r="CO177">
            <v>15.421707939999999</v>
          </cell>
          <cell r="CP177">
            <v>15.511259750000001</v>
          </cell>
          <cell r="CQ177">
            <v>15.600811569999999</v>
          </cell>
          <cell r="CR177">
            <v>15.690363380000001</v>
          </cell>
          <cell r="CS177">
            <v>15.779915190000001</v>
          </cell>
          <cell r="CT177">
            <v>15.869467009999999</v>
          </cell>
          <cell r="CU177">
            <v>15.959018820000001</v>
          </cell>
          <cell r="CV177">
            <v>16.04857063</v>
          </cell>
          <cell r="CW177">
            <v>16.04857063</v>
          </cell>
          <cell r="CX177">
            <v>9.1188153710000002</v>
          </cell>
          <cell r="CY177">
            <v>9.3033889829999996</v>
          </cell>
          <cell r="CZ177">
            <v>9.4879625959999991</v>
          </cell>
          <cell r="DA177">
            <v>9.6725362080000004</v>
          </cell>
          <cell r="DB177">
            <v>9.8571098199999998</v>
          </cell>
          <cell r="DC177">
            <v>10.041683430000001</v>
          </cell>
          <cell r="DD177">
            <v>10.0284996</v>
          </cell>
          <cell r="DE177">
            <v>10.032721609999999</v>
          </cell>
          <cell r="DF177">
            <v>10.03694363</v>
          </cell>
          <cell r="DG177">
            <v>10.041165639999999</v>
          </cell>
          <cell r="DH177">
            <v>10.04538765</v>
          </cell>
          <cell r="DI177">
            <v>10.04960966</v>
          </cell>
          <cell r="DJ177">
            <v>10.053831669999999</v>
          </cell>
          <cell r="DK177">
            <v>10.05805368</v>
          </cell>
          <cell r="DL177">
            <v>10.062275700000001</v>
          </cell>
          <cell r="DM177">
            <v>10.06649771</v>
          </cell>
          <cell r="DN177">
            <v>10.07071972</v>
          </cell>
          <cell r="DO177">
            <v>10.2396677</v>
          </cell>
          <cell r="DP177">
            <v>10.40861568</v>
          </cell>
          <cell r="DQ177">
            <v>10.57756367</v>
          </cell>
          <cell r="DR177">
            <v>10.74651165</v>
          </cell>
          <cell r="DS177">
            <v>10.915459630000001</v>
          </cell>
          <cell r="DT177">
            <v>11.00441689</v>
          </cell>
          <cell r="DU177">
            <v>11.09337414</v>
          </cell>
          <cell r="DV177">
            <v>11.182331400000001</v>
          </cell>
          <cell r="DW177">
            <v>11.27128866</v>
          </cell>
          <cell r="DX177">
            <v>11.301614989999999</v>
          </cell>
          <cell r="DY177">
            <v>11.331941329999999</v>
          </cell>
          <cell r="DZ177">
            <v>11.36226767</v>
          </cell>
          <cell r="EA177">
            <v>11.392594000000001</v>
          </cell>
          <cell r="EB177">
            <v>11.392594000000001</v>
          </cell>
          <cell r="EC177">
            <v>11.392594000000001</v>
          </cell>
          <cell r="ED177">
            <v>4535.2194259999997</v>
          </cell>
          <cell r="EE177">
            <v>4779.9330419999997</v>
          </cell>
          <cell r="EF177">
            <v>4754.4829179999997</v>
          </cell>
          <cell r="EG177">
            <v>4906.3787160000002</v>
          </cell>
          <cell r="EH177">
            <v>5331.2594349999999</v>
          </cell>
          <cell r="EI177">
            <v>5328.3567309999999</v>
          </cell>
          <cell r="EJ177">
            <v>5342.5611390000004</v>
          </cell>
          <cell r="EK177">
            <v>5294.495852</v>
          </cell>
          <cell r="EL177">
            <v>5486.4049590000004</v>
          </cell>
          <cell r="EM177">
            <v>5539.6156629999996</v>
          </cell>
          <cell r="EN177">
            <v>5610.106976</v>
          </cell>
          <cell r="EO177">
            <v>5612.256069</v>
          </cell>
          <cell r="EP177">
            <v>5919.3051070000001</v>
          </cell>
          <cell r="EQ177">
            <v>5806.2519300000004</v>
          </cell>
          <cell r="ER177">
            <v>5693.3848189999999</v>
          </cell>
          <cell r="ES177">
            <v>5561.8416429999997</v>
          </cell>
          <cell r="ET177">
            <v>5505.7051009999996</v>
          </cell>
          <cell r="EU177">
            <v>5311.430437</v>
          </cell>
          <cell r="EV177">
            <v>5527.2057199999999</v>
          </cell>
          <cell r="EW177">
            <v>5288.5673749999996</v>
          </cell>
          <cell r="EX177">
            <v>5332.2654679999996</v>
          </cell>
          <cell r="EY177">
            <v>5699.4461170000004</v>
          </cell>
          <cell r="EZ177">
            <v>5795.0757249999997</v>
          </cell>
          <cell r="FA177">
            <v>5843.6397919999999</v>
          </cell>
          <cell r="FB177">
            <v>5900.3595759999998</v>
          </cell>
          <cell r="FC177">
            <v>6002.9307470000003</v>
          </cell>
          <cell r="FD177">
            <v>6343.5097770000002</v>
          </cell>
          <cell r="FE177">
            <v>6723.6649710000002</v>
          </cell>
          <cell r="FF177">
            <v>6790.3950960000002</v>
          </cell>
          <cell r="FG177">
            <v>6903.4459939999997</v>
          </cell>
          <cell r="FH177">
            <v>6861.6430490000002</v>
          </cell>
          <cell r="FI177">
            <v>6822.03125</v>
          </cell>
          <cell r="FJ177">
            <v>2</v>
          </cell>
          <cell r="FP177">
            <v>0.96</v>
          </cell>
          <cell r="FQ177">
            <v>0.96</v>
          </cell>
          <cell r="FR177">
            <v>0.95899999999999996</v>
          </cell>
          <cell r="FS177">
            <v>0.95899999999999996</v>
          </cell>
          <cell r="FT177">
            <v>0.95899999999999996</v>
          </cell>
          <cell r="FU177">
            <v>0.95699999999999996</v>
          </cell>
          <cell r="FV177">
            <v>0.95599999999999996</v>
          </cell>
          <cell r="FW177">
            <v>0.95599999999999996</v>
          </cell>
          <cell r="FX177">
            <v>0.95699999999999996</v>
          </cell>
          <cell r="FY177">
            <v>0.95599999999999996</v>
          </cell>
          <cell r="FZ177">
            <v>0.95599999999999996</v>
          </cell>
          <cell r="GA177">
            <v>0.95499999999999996</v>
          </cell>
          <cell r="GB177">
            <v>0.95499999999999996</v>
          </cell>
          <cell r="GC177">
            <v>0.95499999999999996</v>
          </cell>
          <cell r="GD177">
            <v>0.95499999999999996</v>
          </cell>
          <cell r="GE177">
            <v>0.96099999999999997</v>
          </cell>
          <cell r="GF177">
            <v>0.96299999999999997</v>
          </cell>
          <cell r="GG177">
            <v>0.96299999999999997</v>
          </cell>
          <cell r="GH177">
            <v>0.96399999999999997</v>
          </cell>
          <cell r="GI177">
            <v>0.96499999999999997</v>
          </cell>
          <cell r="GJ177">
            <v>0.96599999999999997</v>
          </cell>
          <cell r="GK177">
            <v>0.96699999999999997</v>
          </cell>
          <cell r="GL177">
            <v>0.96799999999999997</v>
          </cell>
          <cell r="GM177">
            <v>0.96799999999999997</v>
          </cell>
          <cell r="GN177">
            <v>0.96699999999999997</v>
          </cell>
          <cell r="GO177">
            <v>0.96599999999999997</v>
          </cell>
          <cell r="GP177">
            <v>0.96499999999999997</v>
          </cell>
          <cell r="GV177">
            <v>0.65864924499999999</v>
          </cell>
          <cell r="GW177">
            <v>0.66083698599999996</v>
          </cell>
          <cell r="GX177">
            <v>0.662376627</v>
          </cell>
          <cell r="GY177">
            <v>0.66828438099999998</v>
          </cell>
          <cell r="GZ177">
            <v>0.66973454700000001</v>
          </cell>
          <cell r="HA177">
            <v>0.66609368700000005</v>
          </cell>
          <cell r="HB177">
            <v>0.66850098499999999</v>
          </cell>
          <cell r="HC177">
            <v>0.67470153099999997</v>
          </cell>
          <cell r="HD177">
            <v>0.68247611900000005</v>
          </cell>
          <cell r="HE177">
            <v>0.68302998199999998</v>
          </cell>
          <cell r="HF177">
            <v>0.68270299000000001</v>
          </cell>
          <cell r="HG177">
            <v>0.68347921499999997</v>
          </cell>
          <cell r="HH177">
            <v>0.68438392999999997</v>
          </cell>
          <cell r="HI177">
            <v>0.68991633399999996</v>
          </cell>
          <cell r="HJ177">
            <v>0.68884721599999998</v>
          </cell>
          <cell r="HK177">
            <v>0.69634189800000001</v>
          </cell>
          <cell r="HL177">
            <v>0.70349461199999996</v>
          </cell>
          <cell r="HM177">
            <v>0.70664526999999999</v>
          </cell>
          <cell r="HN177">
            <v>0.70929521900000003</v>
          </cell>
          <cell r="HO177">
            <v>0.71192408900000004</v>
          </cell>
          <cell r="HP177">
            <v>0.71522843599999997</v>
          </cell>
          <cell r="HQ177">
            <v>0.72004922000000005</v>
          </cell>
          <cell r="HR177">
            <v>0.72501170800000003</v>
          </cell>
          <cell r="HS177">
            <v>0.72704721299999997</v>
          </cell>
          <cell r="HT177">
            <v>0.72927301600000005</v>
          </cell>
          <cell r="HU177">
            <v>0.72846139300000001</v>
          </cell>
          <cell r="HV177">
            <v>0.72800183399999996</v>
          </cell>
          <cell r="HW177">
            <v>71.364999999999995</v>
          </cell>
          <cell r="HX177">
            <v>71.620999999999995</v>
          </cell>
          <cell r="HY177">
            <v>71.781800000000004</v>
          </cell>
          <cell r="HZ177">
            <v>71.932000000000002</v>
          </cell>
          <cell r="IA177">
            <v>72.066199999999995</v>
          </cell>
          <cell r="IB177">
            <v>72.203800000000001</v>
          </cell>
          <cell r="IC177">
            <v>72.327799999999996</v>
          </cell>
          <cell r="ID177">
            <v>72.436599999999999</v>
          </cell>
          <cell r="IE177">
            <v>72.565399999999997</v>
          </cell>
          <cell r="IF177">
            <v>72.668000000000006</v>
          </cell>
          <cell r="IG177">
            <v>72.760300000000001</v>
          </cell>
          <cell r="IH177">
            <v>72.794899999999998</v>
          </cell>
          <cell r="II177">
            <v>72.936499999999995</v>
          </cell>
          <cell r="IJ177">
            <v>73.0214</v>
          </cell>
          <cell r="IK177">
            <v>73.113100000000003</v>
          </cell>
          <cell r="IL177">
            <v>73.063000000000002</v>
          </cell>
          <cell r="IM177">
            <v>73.130300000000005</v>
          </cell>
          <cell r="IN177">
            <v>73.2089</v>
          </cell>
          <cell r="IO177">
            <v>73.271799999999999</v>
          </cell>
          <cell r="IP177">
            <v>73.055599999999998</v>
          </cell>
          <cell r="IQ177">
            <v>73.380600000000001</v>
          </cell>
          <cell r="IR177">
            <v>73.424000000000007</v>
          </cell>
          <cell r="IS177">
            <v>73.454099999999997</v>
          </cell>
          <cell r="IT177">
            <v>73.485200000000006</v>
          </cell>
          <cell r="IU177">
            <v>73.488699999999994</v>
          </cell>
          <cell r="IV177">
            <v>73.528300000000002</v>
          </cell>
          <cell r="IW177">
            <v>73.561199999999999</v>
          </cell>
          <cell r="IX177">
            <v>73.579599999999999</v>
          </cell>
          <cell r="IY177">
            <v>73.614000000000004</v>
          </cell>
          <cell r="IZ177">
            <v>73.669499999999999</v>
          </cell>
          <cell r="JA177">
            <v>73.697500000000005</v>
          </cell>
          <cell r="JB177">
            <v>73.718999999999994</v>
          </cell>
          <cell r="JH177">
            <v>13.25032964</v>
          </cell>
          <cell r="JI177">
            <v>13.440447089999999</v>
          </cell>
          <cell r="JJ177">
            <v>13.633290130000001</v>
          </cell>
          <cell r="JK177">
            <v>14.003943339999999</v>
          </cell>
          <cell r="JL177">
            <v>14.051750180000001</v>
          </cell>
          <cell r="JM177">
            <v>13.484991839999999</v>
          </cell>
          <cell r="JN177">
            <v>13.70354324</v>
          </cell>
          <cell r="JO177">
            <v>13.908800129999999</v>
          </cell>
          <cell r="JP177">
            <v>14.840829640000001</v>
          </cell>
          <cell r="JQ177">
            <v>14.932321160000001</v>
          </cell>
          <cell r="JR177">
            <v>15.023812680000001</v>
          </cell>
          <cell r="JS177">
            <v>15.115304200000001</v>
          </cell>
          <cell r="JT177">
            <v>15.206795720000001</v>
          </cell>
          <cell r="JU177">
            <v>15.29828725</v>
          </cell>
          <cell r="JV177">
            <v>15.389778769999999</v>
          </cell>
          <cell r="JW177">
            <v>15.481270289999999</v>
          </cell>
          <cell r="JX177">
            <v>15.572761809999999</v>
          </cell>
          <cell r="JY177">
            <v>15.664253329999999</v>
          </cell>
          <cell r="JZ177">
            <v>15.755744849999999</v>
          </cell>
          <cell r="KA177">
            <v>15.847236369999999</v>
          </cell>
          <cell r="KB177">
            <v>15.9387279</v>
          </cell>
          <cell r="KC177">
            <v>16.030219420000002</v>
          </cell>
          <cell r="KD177">
            <v>16.12171094</v>
          </cell>
          <cell r="KE177">
            <v>16.213202460000002</v>
          </cell>
          <cell r="KF177">
            <v>16.30469398</v>
          </cell>
          <cell r="KG177">
            <v>16.30469398</v>
          </cell>
          <cell r="KH177">
            <v>16.30469398</v>
          </cell>
          <cell r="KI177">
            <v>8.9180097749999998</v>
          </cell>
          <cell r="KJ177">
            <v>9.1186374360000002</v>
          </cell>
          <cell r="KK177">
            <v>9.3192650980000007</v>
          </cell>
          <cell r="KL177">
            <v>9.5198927589999993</v>
          </cell>
          <cell r="KM177">
            <v>9.7205204199999997</v>
          </cell>
          <cell r="KN177">
            <v>9.9211480810000001</v>
          </cell>
          <cell r="KO177">
            <v>9.907919884</v>
          </cell>
          <cell r="KP177">
            <v>9.9124738689999994</v>
          </cell>
          <cell r="KQ177">
            <v>9.9170278550000006</v>
          </cell>
          <cell r="KR177">
            <v>9.9215818410000001</v>
          </cell>
          <cell r="KS177">
            <v>9.9261358259999994</v>
          </cell>
          <cell r="KT177">
            <v>9.9306898120000007</v>
          </cell>
          <cell r="KU177">
            <v>9.935243797</v>
          </cell>
          <cell r="KV177">
            <v>9.9397977829999995</v>
          </cell>
          <cell r="KW177">
            <v>9.9443517680000006</v>
          </cell>
          <cell r="KX177">
            <v>9.9489057540000001</v>
          </cell>
          <cell r="KY177">
            <v>9.9534597399999996</v>
          </cell>
          <cell r="KZ177">
            <v>10.14165382</v>
          </cell>
          <cell r="LA177">
            <v>10.32984791</v>
          </cell>
          <cell r="LB177">
            <v>10.51804199</v>
          </cell>
          <cell r="LC177">
            <v>10.70623608</v>
          </cell>
          <cell r="LD177">
            <v>10.894430160000001</v>
          </cell>
          <cell r="LE177">
            <v>11.001495759999999</v>
          </cell>
          <cell r="LF177">
            <v>11.10856137</v>
          </cell>
          <cell r="LG177">
            <v>11.215626970000001</v>
          </cell>
          <cell r="LH177">
            <v>11.322692569999999</v>
          </cell>
          <cell r="LI177">
            <v>11.36107458</v>
          </cell>
          <cell r="LJ177">
            <v>11.39945659</v>
          </cell>
          <cell r="LK177">
            <v>11.437838599999999</v>
          </cell>
          <cell r="LL177">
            <v>11.47622061</v>
          </cell>
          <cell r="LM177">
            <v>11.47622061</v>
          </cell>
          <cell r="LN177">
            <v>11.47622061</v>
          </cell>
          <cell r="LO177">
            <v>2419.8534709999999</v>
          </cell>
          <cell r="LP177">
            <v>2682.740307</v>
          </cell>
          <cell r="LQ177">
            <v>2801.4931660000002</v>
          </cell>
          <cell r="LR177">
            <v>3028.9922980000001</v>
          </cell>
          <cell r="LS177">
            <v>3437.2346980000002</v>
          </cell>
          <cell r="LT177">
            <v>3447.0250380000002</v>
          </cell>
          <cell r="LU177">
            <v>3453.7909890000001</v>
          </cell>
          <cell r="LV177">
            <v>3417.3600569999999</v>
          </cell>
          <cell r="LW177">
            <v>3533.7193820000002</v>
          </cell>
          <cell r="LX177">
            <v>3564.1364229999999</v>
          </cell>
          <cell r="LY177">
            <v>3611.2638360000001</v>
          </cell>
          <cell r="LZ177">
            <v>3628.8338520000002</v>
          </cell>
          <cell r="MA177">
            <v>3855.015226</v>
          </cell>
          <cell r="MB177">
            <v>3813.618993</v>
          </cell>
          <cell r="MC177">
            <v>3772.3145500000001</v>
          </cell>
          <cell r="MD177">
            <v>3717.3860589999999</v>
          </cell>
          <cell r="ME177">
            <v>3697.1529639999999</v>
          </cell>
          <cell r="MF177">
            <v>3576.3889389999999</v>
          </cell>
          <cell r="MG177">
            <v>3725.9700830000002</v>
          </cell>
          <cell r="MH177">
            <v>3571.4252179999999</v>
          </cell>
          <cell r="MI177">
            <v>3766.869189</v>
          </cell>
          <cell r="MJ177">
            <v>4033.4330920000002</v>
          </cell>
          <cell r="MK177">
            <v>4111.4032950000001</v>
          </cell>
          <cell r="ML177">
            <v>4157.9926619999997</v>
          </cell>
          <cell r="MM177">
            <v>4212.6205229999996</v>
          </cell>
          <cell r="MN177">
            <v>4302.6605159999999</v>
          </cell>
          <cell r="MO177">
            <v>4551.9389119999996</v>
          </cell>
          <cell r="MP177">
            <v>4833.8996589999997</v>
          </cell>
          <cell r="MQ177">
            <v>4893.0784180000001</v>
          </cell>
          <cell r="MR177">
            <v>4960.3010940000004</v>
          </cell>
          <cell r="MS177">
            <v>4885.7276700000002</v>
          </cell>
          <cell r="MT177">
            <v>4842.0269920000001</v>
          </cell>
          <cell r="MZ177">
            <v>0.68643014099999999</v>
          </cell>
          <cell r="NA177">
            <v>0.68870146499999996</v>
          </cell>
          <cell r="NB177">
            <v>0.69091932199999995</v>
          </cell>
          <cell r="NC177">
            <v>0.69681837599999996</v>
          </cell>
          <cell r="ND177">
            <v>0.69869612999999997</v>
          </cell>
          <cell r="NE177">
            <v>0.69593328899999995</v>
          </cell>
          <cell r="NF177">
            <v>0.69933710699999996</v>
          </cell>
          <cell r="NG177">
            <v>0.70554192100000002</v>
          </cell>
          <cell r="NH177">
            <v>0.71348608000000002</v>
          </cell>
          <cell r="NI177">
            <v>0.71416189100000005</v>
          </cell>
          <cell r="NJ177">
            <v>0.71448828200000003</v>
          </cell>
          <cell r="NK177">
            <v>0.71547848400000003</v>
          </cell>
          <cell r="NL177">
            <v>0.71685370699999995</v>
          </cell>
          <cell r="NM177">
            <v>0.722203594</v>
          </cell>
          <cell r="NN177">
            <v>0.72156447300000004</v>
          </cell>
          <cell r="NO177">
            <v>0.72447548299999998</v>
          </cell>
          <cell r="NP177">
            <v>0.73088019000000004</v>
          </cell>
          <cell r="NQ177">
            <v>0.73365829299999996</v>
          </cell>
          <cell r="NR177">
            <v>0.735654429</v>
          </cell>
          <cell r="NS177">
            <v>0.73773309300000001</v>
          </cell>
          <cell r="NT177">
            <v>0.74034736700000003</v>
          </cell>
          <cell r="NU177">
            <v>0.74476881900000003</v>
          </cell>
          <cell r="NV177">
            <v>0.74934887299999997</v>
          </cell>
          <cell r="NW177">
            <v>0.75125117500000005</v>
          </cell>
          <cell r="NX177">
            <v>0.75384324899999999</v>
          </cell>
          <cell r="NY177">
            <v>0.75416938099999997</v>
          </cell>
          <cell r="NZ177">
            <v>0.75435380200000002</v>
          </cell>
          <cell r="OA177">
            <v>63.835299999999997</v>
          </cell>
          <cell r="OB177">
            <v>64.033299999999997</v>
          </cell>
          <cell r="OC177">
            <v>64.208100000000002</v>
          </cell>
          <cell r="OD177">
            <v>64.389899999999997</v>
          </cell>
          <cell r="OE177">
            <v>64.568799999999996</v>
          </cell>
          <cell r="OF177">
            <v>64.740499999999997</v>
          </cell>
          <cell r="OG177">
            <v>64.920299999999997</v>
          </cell>
          <cell r="OH177">
            <v>65.134500000000003</v>
          </cell>
          <cell r="OI177">
            <v>65.288200000000003</v>
          </cell>
          <cell r="OJ177">
            <v>65.486099999999993</v>
          </cell>
          <cell r="OK177">
            <v>65.7</v>
          </cell>
          <cell r="OL177">
            <v>65.924099999999996</v>
          </cell>
          <cell r="OM177">
            <v>66.175600000000003</v>
          </cell>
          <cell r="ON177">
            <v>66.387900000000002</v>
          </cell>
          <cell r="OO177">
            <v>66.625100000000003</v>
          </cell>
          <cell r="OP177">
            <v>66.836399999999998</v>
          </cell>
          <cell r="OQ177">
            <v>67.013499999999993</v>
          </cell>
          <cell r="OR177">
            <v>67.232799999999997</v>
          </cell>
          <cell r="OS177">
            <v>67.381900000000002</v>
          </cell>
          <cell r="OT177">
            <v>67.276799999999994</v>
          </cell>
          <cell r="OU177">
            <v>67.567499999999995</v>
          </cell>
          <cell r="OV177">
            <v>67.630399999999995</v>
          </cell>
          <cell r="OW177">
            <v>67.708500000000001</v>
          </cell>
          <cell r="OX177">
            <v>67.789900000000003</v>
          </cell>
          <cell r="OY177">
            <v>67.844300000000004</v>
          </cell>
          <cell r="OZ177">
            <v>67.9251</v>
          </cell>
          <cell r="PA177">
            <v>67.991399999999999</v>
          </cell>
          <cell r="PB177">
            <v>68.064800000000005</v>
          </cell>
          <cell r="PC177">
            <v>68.149100000000004</v>
          </cell>
          <cell r="PD177">
            <v>68.265100000000004</v>
          </cell>
          <cell r="PE177">
            <v>68.336699999999993</v>
          </cell>
          <cell r="PF177">
            <v>68.416399999999996</v>
          </cell>
          <cell r="PL177">
            <v>12.624006319999999</v>
          </cell>
          <cell r="PM177">
            <v>12.79477421</v>
          </cell>
          <cell r="PN177">
            <v>12.96785</v>
          </cell>
          <cell r="PO177">
            <v>13.30963165</v>
          </cell>
          <cell r="PP177">
            <v>13.344260220000001</v>
          </cell>
          <cell r="PQ177">
            <v>12.85254784</v>
          </cell>
          <cell r="PR177">
            <v>13.108436060000001</v>
          </cell>
          <cell r="PS177">
            <v>13.353409770000001</v>
          </cell>
          <cell r="PT177">
            <v>14.24822254</v>
          </cell>
          <cell r="PU177">
            <v>14.33606073</v>
          </cell>
          <cell r="PV177">
            <v>14.42389891</v>
          </cell>
          <cell r="PW177">
            <v>14.5117371</v>
          </cell>
          <cell r="PX177">
            <v>14.59957528</v>
          </cell>
          <cell r="PY177">
            <v>14.687413469999999</v>
          </cell>
          <cell r="PZ177">
            <v>14.77525166</v>
          </cell>
          <cell r="QA177">
            <v>14.863089840000001</v>
          </cell>
          <cell r="QB177">
            <v>14.95092803</v>
          </cell>
          <cell r="QC177">
            <v>15.038766219999999</v>
          </cell>
          <cell r="QD177">
            <v>15.1266044</v>
          </cell>
          <cell r="QE177">
            <v>15.214442590000001</v>
          </cell>
          <cell r="QF177">
            <v>15.30228078</v>
          </cell>
          <cell r="QG177">
            <v>15.390118960000001</v>
          </cell>
          <cell r="QH177">
            <v>15.47795715</v>
          </cell>
          <cell r="QI177">
            <v>15.56579533</v>
          </cell>
          <cell r="QJ177">
            <v>15.65363352</v>
          </cell>
          <cell r="QK177">
            <v>15.65363352</v>
          </cell>
          <cell r="QL177">
            <v>15.65363352</v>
          </cell>
          <cell r="QM177">
            <v>9.3627629819999996</v>
          </cell>
          <cell r="QN177">
            <v>9.5268300900000007</v>
          </cell>
          <cell r="QO177">
            <v>9.6908971990000001</v>
          </cell>
          <cell r="QP177">
            <v>9.8549643069999995</v>
          </cell>
          <cell r="QQ177">
            <v>10.019031419999999</v>
          </cell>
          <cell r="QR177">
            <v>10.18309852</v>
          </cell>
          <cell r="QS177">
            <v>10.15466022</v>
          </cell>
          <cell r="QT177">
            <v>10.158351229999999</v>
          </cell>
          <cell r="QU177">
            <v>10.16204224</v>
          </cell>
          <cell r="QV177">
            <v>10.16573324</v>
          </cell>
          <cell r="QW177">
            <v>10.16942425</v>
          </cell>
          <cell r="QX177">
            <v>10.17311525</v>
          </cell>
          <cell r="QY177">
            <v>10.176806259999999</v>
          </cell>
          <cell r="QZ177">
            <v>10.180497259999999</v>
          </cell>
          <cell r="RA177">
            <v>10.18418827</v>
          </cell>
          <cell r="RB177">
            <v>10.187879280000001</v>
          </cell>
          <cell r="RC177">
            <v>10.191570280000001</v>
          </cell>
          <cell r="RD177">
            <v>10.34084625</v>
          </cell>
          <cell r="RE177">
            <v>10.49012222</v>
          </cell>
          <cell r="RF177">
            <v>10.63939819</v>
          </cell>
          <cell r="RG177">
            <v>10.788674159999999</v>
          </cell>
          <cell r="RH177">
            <v>10.937950130000001</v>
          </cell>
          <cell r="RI177">
            <v>11.00733801</v>
          </cell>
          <cell r="RJ177">
            <v>11.04648547</v>
          </cell>
          <cell r="RK177">
            <v>11.10075314</v>
          </cell>
          <cell r="RL177">
            <v>11.15502081</v>
          </cell>
          <cell r="RM177">
            <v>11.175119949999999</v>
          </cell>
          <cell r="RN177">
            <v>11.195219079999999</v>
          </cell>
          <cell r="RO177">
            <v>11.21531822</v>
          </cell>
          <cell r="RP177">
            <v>11.23541736</v>
          </cell>
          <cell r="RQ177">
            <v>11.23541736</v>
          </cell>
          <cell r="RR177">
            <v>11.23541736</v>
          </cell>
          <cell r="RS177">
            <v>6596.7699329999996</v>
          </cell>
          <cell r="RT177">
            <v>6819.7356959999997</v>
          </cell>
          <cell r="RU177">
            <v>6650.0699969999996</v>
          </cell>
          <cell r="RV177">
            <v>6724.9406689999996</v>
          </cell>
          <cell r="RW177">
            <v>7163.1001779999997</v>
          </cell>
          <cell r="RX177">
            <v>7145.7410890000001</v>
          </cell>
          <cell r="RY177">
            <v>7164.883855</v>
          </cell>
          <cell r="RZ177">
            <v>7105.7479469999998</v>
          </cell>
          <cell r="SA177">
            <v>7372.7969999999996</v>
          </cell>
          <cell r="SB177">
            <v>7449.7142329999997</v>
          </cell>
          <cell r="SC177">
            <v>7544.4527559999997</v>
          </cell>
          <cell r="SD177">
            <v>7533.4634379999998</v>
          </cell>
          <cell r="SE177">
            <v>7920.1916449999999</v>
          </cell>
          <cell r="SF177">
            <v>7738.1990690000002</v>
          </cell>
          <cell r="SG177">
            <v>7556.4515410000004</v>
          </cell>
          <cell r="SH177">
            <v>7351.1374489999998</v>
          </cell>
          <cell r="SI177">
            <v>7260.6983490000002</v>
          </cell>
          <cell r="SJ177">
            <v>6999.3347100000001</v>
          </cell>
          <cell r="SK177">
            <v>7288.2650979999999</v>
          </cell>
          <cell r="SL177">
            <v>6975.2749020000001</v>
          </cell>
          <cell r="SM177">
            <v>6875.760096</v>
          </cell>
          <cell r="SN177">
            <v>7348.5003459999998</v>
          </cell>
          <cell r="SO177">
            <v>7468.0694709999998</v>
          </cell>
          <cell r="SP177">
            <v>7525.3563549999999</v>
          </cell>
          <cell r="SQ177">
            <v>7591.0294739999999</v>
          </cell>
          <cell r="SR177">
            <v>7712.5835520000001</v>
          </cell>
          <cell r="SS177">
            <v>8151.4082019999996</v>
          </cell>
          <cell r="ST177">
            <v>8636.8798599999991</v>
          </cell>
          <cell r="SU177">
            <v>8717.2613120000005</v>
          </cell>
          <cell r="SV177">
            <v>8882.5619100000004</v>
          </cell>
          <cell r="SW177">
            <v>8878.1065589999998</v>
          </cell>
          <cell r="SX177">
            <v>8845.0039739999993</v>
          </cell>
          <cell r="TH177">
            <v>0.66400000000000003</v>
          </cell>
          <cell r="TI177">
            <v>0.66500000000000004</v>
          </cell>
          <cell r="TJ177">
            <v>0.66600000000000004</v>
          </cell>
          <cell r="TT177">
            <v>10.519125239999999</v>
          </cell>
          <cell r="TU177">
            <v>10.47889576</v>
          </cell>
          <cell r="TV177">
            <v>10.43202966</v>
          </cell>
          <cell r="UF177">
            <v>10.752688170000001</v>
          </cell>
          <cell r="UG177">
            <v>10.738255029999999</v>
          </cell>
          <cell r="UH177">
            <v>10.60402685</v>
          </cell>
          <cell r="UI177">
            <v>9.7285718919999997</v>
          </cell>
          <cell r="UJ177">
            <v>9.6299495700000008</v>
          </cell>
          <cell r="UK177">
            <v>9.544566154</v>
          </cell>
          <cell r="UL177">
            <v>9.4689998630000005</v>
          </cell>
          <cell r="UM177">
            <v>9.4540767670000001</v>
          </cell>
          <cell r="UN177">
            <v>9.3524789810000009</v>
          </cell>
          <cell r="UO177">
            <v>9.2898797989999995</v>
          </cell>
          <cell r="UP177">
            <v>9.2178878780000009</v>
          </cell>
          <cell r="UQ177">
            <v>9.1254491810000005</v>
          </cell>
          <cell r="UR177">
            <v>9.0070257189999996</v>
          </cell>
          <cell r="US177">
            <v>8.8863372799999993</v>
          </cell>
          <cell r="UT177">
            <v>8.7457389830000007</v>
          </cell>
          <cell r="UV177">
            <v>5.0611935609999996</v>
          </cell>
          <cell r="UW177">
            <v>5.0611935609999996</v>
          </cell>
          <cell r="UX177">
            <v>5.0611935609999996</v>
          </cell>
          <cell r="UY177">
            <v>5.0611935609999996</v>
          </cell>
          <cell r="UZ177">
            <v>5.0611935609999996</v>
          </cell>
          <cell r="VA177">
            <v>5.0611935609999996</v>
          </cell>
          <cell r="VD177">
            <v>4.3094299999999999</v>
          </cell>
          <cell r="VE177">
            <v>4.3094299999999999</v>
          </cell>
          <cell r="VF177">
            <v>4.3094299999999999</v>
          </cell>
          <cell r="VP177">
            <v>18.240919999999999</v>
          </cell>
          <cell r="VQ177">
            <v>18.240919999999999</v>
          </cell>
          <cell r="VR177">
            <v>18.240919999999999</v>
          </cell>
          <cell r="VS177">
            <v>160</v>
          </cell>
          <cell r="VT177">
            <v>0.70499999999999996</v>
          </cell>
          <cell r="VU177">
            <v>0.69799999999999995</v>
          </cell>
          <cell r="VV177">
            <v>0.69199999999999995</v>
          </cell>
          <cell r="VW177">
            <v>0.68500000000000005</v>
          </cell>
          <cell r="VX177">
            <v>0.67600000000000005</v>
          </cell>
          <cell r="VY177">
            <v>0.67300000000000004</v>
          </cell>
          <cell r="VZ177">
            <v>0.67</v>
          </cell>
          <cell r="WA177">
            <v>0.66800000000000004</v>
          </cell>
          <cell r="WB177">
            <v>0.66900000000000004</v>
          </cell>
          <cell r="WC177">
            <v>0.67200000000000004</v>
          </cell>
          <cell r="WD177">
            <v>0.66700000000000004</v>
          </cell>
          <cell r="WE177">
            <v>0.66300000000000003</v>
          </cell>
          <cell r="WF177">
            <v>0.66</v>
          </cell>
          <cell r="WG177">
            <v>0.65800000000000003</v>
          </cell>
          <cell r="WH177">
            <v>0.65700000000000003</v>
          </cell>
          <cell r="WI177">
            <v>0.45300000000000001</v>
          </cell>
          <cell r="WJ177">
            <v>0.45</v>
          </cell>
          <cell r="WK177">
            <v>0.44600000000000001</v>
          </cell>
          <cell r="WL177">
            <v>0.44600000000000001</v>
          </cell>
          <cell r="WM177">
            <v>0.44600000000000001</v>
          </cell>
          <cell r="WN177">
            <v>0.64300000000000002</v>
          </cell>
          <cell r="WO177">
            <v>0.42799999999999999</v>
          </cell>
          <cell r="WP177">
            <v>0.42799999999999999</v>
          </cell>
          <cell r="WQ177">
            <v>0.42899999999999999</v>
          </cell>
          <cell r="WR177">
            <v>0.64</v>
          </cell>
          <cell r="WS177">
            <v>0.63700000000000001</v>
          </cell>
          <cell r="WT177">
            <v>0.63300000000000001</v>
          </cell>
          <cell r="WU177">
            <v>0.36299999999999999</v>
          </cell>
          <cell r="WV177">
            <v>0.36499999999999999</v>
          </cell>
          <cell r="WW177">
            <v>0.36699999999999999</v>
          </cell>
          <cell r="WX177">
            <v>0.36599999999999999</v>
          </cell>
          <cell r="WY177">
            <v>0.63100000000000001</v>
          </cell>
          <cell r="WZ177">
            <v>94</v>
          </cell>
          <cell r="XA177">
            <v>94</v>
          </cell>
          <cell r="XB177">
            <v>93</v>
          </cell>
          <cell r="XC177">
            <v>92</v>
          </cell>
          <cell r="XD177">
            <v>91</v>
          </cell>
          <cell r="XE177">
            <v>89</v>
          </cell>
          <cell r="XF177">
            <v>87</v>
          </cell>
          <cell r="XG177">
            <v>85</v>
          </cell>
          <cell r="XH177">
            <v>82</v>
          </cell>
          <cell r="XI177">
            <v>80</v>
          </cell>
          <cell r="XJ177">
            <v>77</v>
          </cell>
          <cell r="XK177">
            <v>73</v>
          </cell>
          <cell r="XL177">
            <v>71</v>
          </cell>
          <cell r="XM177">
            <v>69</v>
          </cell>
          <cell r="XN177">
            <v>67</v>
          </cell>
          <cell r="XO177">
            <v>66</v>
          </cell>
          <cell r="XP177">
            <v>64</v>
          </cell>
          <cell r="XQ177">
            <v>62</v>
          </cell>
          <cell r="XR177">
            <v>60</v>
          </cell>
          <cell r="XS177">
            <v>61</v>
          </cell>
          <cell r="XT177">
            <v>57</v>
          </cell>
          <cell r="XU177">
            <v>56</v>
          </cell>
          <cell r="XV177">
            <v>56</v>
          </cell>
          <cell r="XW177">
            <v>56</v>
          </cell>
          <cell r="XX177">
            <v>55</v>
          </cell>
          <cell r="XY177">
            <v>54</v>
          </cell>
          <cell r="XZ177">
            <v>53</v>
          </cell>
          <cell r="YA177">
            <v>52</v>
          </cell>
          <cell r="YB177">
            <v>52</v>
          </cell>
          <cell r="YC177">
            <v>52</v>
          </cell>
          <cell r="YD177">
            <v>52</v>
          </cell>
          <cell r="YE177">
            <v>52</v>
          </cell>
          <cell r="YF177">
            <v>30.861000000000001</v>
          </cell>
          <cell r="YG177">
            <v>29.355</v>
          </cell>
          <cell r="YH177">
            <v>28.216999999999999</v>
          </cell>
          <cell r="YI177">
            <v>26.536999999999999</v>
          </cell>
          <cell r="YJ177">
            <v>23.548999999999999</v>
          </cell>
          <cell r="YK177">
            <v>22.855</v>
          </cell>
          <cell r="YL177">
            <v>21.77</v>
          </cell>
          <cell r="YM177">
            <v>21.702999999999999</v>
          </cell>
          <cell r="YN177">
            <v>22.901</v>
          </cell>
          <cell r="YO177">
            <v>25.047999999999998</v>
          </cell>
          <cell r="YP177">
            <v>23.818999999999999</v>
          </cell>
          <cell r="YQ177">
            <v>22.748000000000001</v>
          </cell>
          <cell r="YR177">
            <v>22.263999999999999</v>
          </cell>
          <cell r="YS177">
            <v>21.917999999999999</v>
          </cell>
          <cell r="YT177">
            <v>22.388000000000002</v>
          </cell>
          <cell r="YU177">
            <v>22.972999999999999</v>
          </cell>
          <cell r="YV177">
            <v>22.276</v>
          </cell>
          <cell r="YW177">
            <v>21.928999999999998</v>
          </cell>
          <cell r="YX177">
            <v>21.399000000000001</v>
          </cell>
          <cell r="YY177">
            <v>21.177</v>
          </cell>
          <cell r="YZ177">
            <v>20.670999999999999</v>
          </cell>
          <cell r="ZA177">
            <v>20.643000000000001</v>
          </cell>
          <cell r="ZB177">
            <v>20.818000000000001</v>
          </cell>
          <cell r="ZC177">
            <v>21.376999999999999</v>
          </cell>
          <cell r="ZD177">
            <v>21.347999999999999</v>
          </cell>
          <cell r="ZE177">
            <v>20.51</v>
          </cell>
          <cell r="ZF177">
            <v>19.277999999999999</v>
          </cell>
          <cell r="ZG177">
            <v>19.097000000000001</v>
          </cell>
          <cell r="ZH177">
            <v>19.22</v>
          </cell>
          <cell r="ZI177">
            <v>19.501999999999999</v>
          </cell>
          <cell r="ZJ177">
            <v>19.097999999999999</v>
          </cell>
          <cell r="ZK177">
            <v>18.965</v>
          </cell>
          <cell r="ZL177">
            <v>60.901958059999998</v>
          </cell>
          <cell r="ZM177">
            <v>63.291665879999996</v>
          </cell>
          <cell r="ZN177">
            <v>65.681373699999995</v>
          </cell>
          <cell r="ZO177">
            <v>68.071081520000007</v>
          </cell>
          <cell r="ZP177">
            <v>70.460789349999999</v>
          </cell>
          <cell r="ZQ177">
            <v>72.850497169999997</v>
          </cell>
          <cell r="ZR177">
            <v>72.480346679999997</v>
          </cell>
          <cell r="ZS177">
            <v>72.063256839999994</v>
          </cell>
          <cell r="ZT177">
            <v>71.646166989999998</v>
          </cell>
          <cell r="ZU177">
            <v>71.229077149999995</v>
          </cell>
          <cell r="ZV177">
            <v>70.811987299999998</v>
          </cell>
          <cell r="ZW177">
            <v>70.394897459999996</v>
          </cell>
          <cell r="ZX177">
            <v>69.977807619999993</v>
          </cell>
          <cell r="ZY177">
            <v>69.560717769999997</v>
          </cell>
          <cell r="ZZ177">
            <v>69.143627929999994</v>
          </cell>
          <cell r="AAA177">
            <v>68.726538090000005</v>
          </cell>
          <cell r="AAB177">
            <v>68.309448239999995</v>
          </cell>
          <cell r="AAC177">
            <v>72.174650569999997</v>
          </cell>
          <cell r="AAD177">
            <v>76.039852909999993</v>
          </cell>
          <cell r="AAE177">
            <v>79.905055239999996</v>
          </cell>
          <cell r="AAF177">
            <v>83.770257569999998</v>
          </cell>
          <cell r="AAG177">
            <v>87.635459900000001</v>
          </cell>
          <cell r="AAH177">
            <v>88.891281640000003</v>
          </cell>
          <cell r="AAI177">
            <v>90.147103380000004</v>
          </cell>
          <cell r="AAJ177">
            <v>91.402925120000006</v>
          </cell>
          <cell r="AAK177">
            <v>92.658746859999994</v>
          </cell>
          <cell r="AAL177">
            <v>92.87560775</v>
          </cell>
          <cell r="AAM177">
            <v>93.092468650000001</v>
          </cell>
          <cell r="AAN177">
            <v>93.309329550000001</v>
          </cell>
          <cell r="AAO177">
            <v>93.526190439999993</v>
          </cell>
          <cell r="AAP177">
            <v>93.526190439999993</v>
          </cell>
          <cell r="AAQ177">
            <v>93.526190439999993</v>
          </cell>
          <cell r="AAR177">
            <v>66.153747550000006</v>
          </cell>
          <cell r="AAS177">
            <v>68.167385390000007</v>
          </cell>
          <cell r="AAT177">
            <v>70.18102322</v>
          </cell>
          <cell r="AAU177">
            <v>72.194661060000001</v>
          </cell>
          <cell r="AAV177">
            <v>74.208298900000003</v>
          </cell>
          <cell r="AAW177">
            <v>76.221936729999996</v>
          </cell>
          <cell r="AAX177">
            <v>75.792602540000004</v>
          </cell>
          <cell r="AAY177">
            <v>75.306387330000007</v>
          </cell>
          <cell r="AAZ177">
            <v>74.820172119999995</v>
          </cell>
          <cell r="ABA177">
            <v>74.333956909999998</v>
          </cell>
          <cell r="ABB177">
            <v>73.8477417</v>
          </cell>
          <cell r="ABC177">
            <v>73.361526490000003</v>
          </cell>
          <cell r="ABD177">
            <v>72.875311280000005</v>
          </cell>
          <cell r="ABE177">
            <v>72.389096069999994</v>
          </cell>
          <cell r="ABF177">
            <v>71.902880859999996</v>
          </cell>
          <cell r="ABG177">
            <v>71.416665649999999</v>
          </cell>
          <cell r="ABH177">
            <v>70.930450440000001</v>
          </cell>
          <cell r="ABI177">
            <v>74.421537779999994</v>
          </cell>
          <cell r="ABJ177">
            <v>77.912625120000001</v>
          </cell>
          <cell r="ABK177">
            <v>81.403712459999994</v>
          </cell>
          <cell r="ABL177">
            <v>84.894799800000001</v>
          </cell>
          <cell r="ABM177">
            <v>88.385887150000002</v>
          </cell>
          <cell r="ABN177">
            <v>89.339478630000002</v>
          </cell>
          <cell r="ABO177">
            <v>90.293070110000002</v>
          </cell>
          <cell r="ABP177">
            <v>91.246661590000002</v>
          </cell>
          <cell r="ABQ177">
            <v>92.200253079999996</v>
          </cell>
          <cell r="ABR177">
            <v>92.437170210000005</v>
          </cell>
          <cell r="ABS177">
            <v>92.674087349999994</v>
          </cell>
          <cell r="ABT177">
            <v>92.911004489999996</v>
          </cell>
          <cell r="ABU177">
            <v>93.147921629999999</v>
          </cell>
          <cell r="ABV177">
            <v>93.147921629999999</v>
          </cell>
          <cell r="ABW177">
            <v>93.147921629999999</v>
          </cell>
          <cell r="ABX177">
            <v>0</v>
          </cell>
          <cell r="ABY177">
            <v>0</v>
          </cell>
          <cell r="ABZ177">
            <v>0</v>
          </cell>
          <cell r="ACA177">
            <v>0</v>
          </cell>
          <cell r="ACB177">
            <v>0</v>
          </cell>
          <cell r="ACC177">
            <v>0</v>
          </cell>
          <cell r="ACD177">
            <v>0</v>
          </cell>
          <cell r="ACE177">
            <v>0</v>
          </cell>
          <cell r="ACF177">
            <v>0</v>
          </cell>
          <cell r="ACG177">
            <v>0</v>
          </cell>
          <cell r="ACH177">
            <v>0</v>
          </cell>
          <cell r="ACI177">
            <v>0</v>
          </cell>
          <cell r="ACJ177">
            <v>0</v>
          </cell>
          <cell r="ACK177">
            <v>0</v>
          </cell>
          <cell r="ACL177">
            <v>0</v>
          </cell>
          <cell r="ACM177">
            <v>3.448275862</v>
          </cell>
          <cell r="ACN177">
            <v>3.3333333330000001</v>
          </cell>
          <cell r="ACO177">
            <v>3.3333333330000001</v>
          </cell>
          <cell r="ACP177">
            <v>3.125</v>
          </cell>
          <cell r="ACQ177">
            <v>3.125</v>
          </cell>
          <cell r="ACR177">
            <v>0</v>
          </cell>
          <cell r="ACS177">
            <v>3.5714285710000002</v>
          </cell>
          <cell r="ACT177">
            <v>3.5714285710000002</v>
          </cell>
          <cell r="ACU177">
            <v>3.5714285710000002</v>
          </cell>
          <cell r="ACV177">
            <v>0</v>
          </cell>
          <cell r="ACW177">
            <v>0</v>
          </cell>
          <cell r="ACX177">
            <v>0</v>
          </cell>
          <cell r="ACY177">
            <v>7.692307692</v>
          </cell>
          <cell r="ACZ177">
            <v>7.407407407</v>
          </cell>
          <cell r="ADA177">
            <v>7.407407407</v>
          </cell>
          <cell r="ADB177">
            <v>7.407407407</v>
          </cell>
          <cell r="ADC177">
            <v>0</v>
          </cell>
          <cell r="ADD177">
            <v>100</v>
          </cell>
          <cell r="ADE177">
            <v>100</v>
          </cell>
          <cell r="ADF177">
            <v>100</v>
          </cell>
          <cell r="ADG177">
            <v>100</v>
          </cell>
          <cell r="ADH177">
            <v>100</v>
          </cell>
          <cell r="ADI177">
            <v>100</v>
          </cell>
          <cell r="ADJ177">
            <v>100</v>
          </cell>
          <cell r="ADK177">
            <v>100</v>
          </cell>
          <cell r="ADL177">
            <v>100</v>
          </cell>
          <cell r="ADM177">
            <v>100</v>
          </cell>
          <cell r="ADN177">
            <v>100</v>
          </cell>
          <cell r="ADO177">
            <v>100</v>
          </cell>
          <cell r="ADP177">
            <v>100</v>
          </cell>
          <cell r="ADQ177">
            <v>100</v>
          </cell>
          <cell r="ADR177">
            <v>100</v>
          </cell>
          <cell r="ADS177">
            <v>96.551724140000005</v>
          </cell>
          <cell r="ADT177">
            <v>96.666666669999998</v>
          </cell>
          <cell r="ADU177">
            <v>96.666666669999998</v>
          </cell>
          <cell r="ADV177">
            <v>96.875</v>
          </cell>
          <cell r="ADW177">
            <v>96.875</v>
          </cell>
          <cell r="ADX177">
            <v>100</v>
          </cell>
          <cell r="ADY177">
            <v>96.428571430000005</v>
          </cell>
          <cell r="ADZ177">
            <v>96.428571430000005</v>
          </cell>
          <cell r="AEA177">
            <v>96.428571430000005</v>
          </cell>
          <cell r="AEB177">
            <v>100</v>
          </cell>
          <cell r="AEC177">
            <v>100</v>
          </cell>
          <cell r="AED177">
            <v>100</v>
          </cell>
          <cell r="AEE177">
            <v>92.307692309999993</v>
          </cell>
          <cell r="AEF177">
            <v>92.592592589999995</v>
          </cell>
          <cell r="AEG177">
            <v>92.592592589999995</v>
          </cell>
          <cell r="AEH177">
            <v>92.592592589999995</v>
          </cell>
          <cell r="AEI177">
            <v>100</v>
          </cell>
          <cell r="AEJ177">
            <v>35.752000000000002</v>
          </cell>
          <cell r="AEK177">
            <v>38.076999999999998</v>
          </cell>
          <cell r="AEL177">
            <v>40.442</v>
          </cell>
          <cell r="AEM177">
            <v>42.835999999999999</v>
          </cell>
          <cell r="AEN177">
            <v>45.241</v>
          </cell>
          <cell r="AEO177">
            <v>44.915999999999997</v>
          </cell>
          <cell r="AEP177">
            <v>44.561</v>
          </cell>
          <cell r="AEQ177">
            <v>44.204999999999998</v>
          </cell>
          <cell r="AER177">
            <v>43.851999999999997</v>
          </cell>
          <cell r="AES177">
            <v>43.509</v>
          </cell>
          <cell r="AET177">
            <v>43.179000000000002</v>
          </cell>
          <cell r="AEU177">
            <v>42.878999999999998</v>
          </cell>
          <cell r="AEV177">
            <v>42.600999999999999</v>
          </cell>
          <cell r="AEW177">
            <v>42.33</v>
          </cell>
          <cell r="AEX177">
            <v>42.061999999999998</v>
          </cell>
          <cell r="AEY177">
            <v>41.795000000000002</v>
          </cell>
          <cell r="AEZ177">
            <v>41.5</v>
          </cell>
          <cell r="AFA177">
            <v>41.201999999999998</v>
          </cell>
          <cell r="AFB177">
            <v>40.902000000000001</v>
          </cell>
          <cell r="AFC177">
            <v>40.607999999999997</v>
          </cell>
          <cell r="AFD177">
            <v>40.317999999999998</v>
          </cell>
          <cell r="AFE177">
            <v>40.024000000000001</v>
          </cell>
          <cell r="AFF177">
            <v>39.737000000000002</v>
          </cell>
          <cell r="AFG177">
            <v>39.454000000000001</v>
          </cell>
          <cell r="AFH177">
            <v>39.176000000000002</v>
          </cell>
          <cell r="AFI177">
            <v>38.902000000000001</v>
          </cell>
          <cell r="AFJ177">
            <v>38.612000000000002</v>
          </cell>
          <cell r="AFK177">
            <v>38.328000000000003</v>
          </cell>
          <cell r="AFL177">
            <v>38.046999999999997</v>
          </cell>
          <cell r="AFM177">
            <v>38.049999999999997</v>
          </cell>
          <cell r="AFN177">
            <v>37.466000000000001</v>
          </cell>
          <cell r="AFO177">
            <v>37.292000000000002</v>
          </cell>
          <cell r="AFP177">
            <v>74.983999999999995</v>
          </cell>
          <cell r="AFQ177">
            <v>74.808999999999997</v>
          </cell>
          <cell r="AFR177">
            <v>74.587999999999994</v>
          </cell>
          <cell r="AFS177">
            <v>74.325000000000003</v>
          </cell>
          <cell r="AFT177">
            <v>74.016000000000005</v>
          </cell>
          <cell r="AFU177">
            <v>73.320999999999998</v>
          </cell>
          <cell r="AFV177">
            <v>72.564999999999998</v>
          </cell>
          <cell r="AFW177">
            <v>71.799000000000007</v>
          </cell>
          <cell r="AFX177">
            <v>71.027000000000001</v>
          </cell>
          <cell r="AFY177">
            <v>70.260000000000005</v>
          </cell>
          <cell r="AFZ177">
            <v>69.504999999999995</v>
          </cell>
          <cell r="AGA177">
            <v>68.790000000000006</v>
          </cell>
          <cell r="AGB177">
            <v>68.096999999999994</v>
          </cell>
          <cell r="AGC177">
            <v>67.408000000000001</v>
          </cell>
          <cell r="AGD177">
            <v>66.712999999999994</v>
          </cell>
          <cell r="AGE177">
            <v>66.009</v>
          </cell>
          <cell r="AGF177">
            <v>65.253</v>
          </cell>
          <cell r="AGG177">
            <v>64.481999999999999</v>
          </cell>
          <cell r="AGH177">
            <v>63.7</v>
          </cell>
          <cell r="AGI177">
            <v>62.918999999999997</v>
          </cell>
          <cell r="AGJ177">
            <v>62.136000000000003</v>
          </cell>
          <cell r="AGK177">
            <v>61.341000000000001</v>
          </cell>
          <cell r="AGL177">
            <v>60.546999999999997</v>
          </cell>
          <cell r="AGM177">
            <v>59.755000000000003</v>
          </cell>
          <cell r="AGN177">
            <v>58.962000000000003</v>
          </cell>
          <cell r="AGO177">
            <v>58.168999999999997</v>
          </cell>
          <cell r="AGP177">
            <v>57.345999999999997</v>
          </cell>
          <cell r="AGQ177">
            <v>56.526000000000003</v>
          </cell>
          <cell r="AGR177">
            <v>55.707000000000001</v>
          </cell>
          <cell r="AGS177">
            <v>55.712000000000003</v>
          </cell>
          <cell r="AGT177">
            <v>55.387999999999998</v>
          </cell>
          <cell r="AGU177">
            <v>55.262999999999998</v>
          </cell>
          <cell r="AJI177">
            <v>0.80934899900000001</v>
          </cell>
          <cell r="AJJ177">
            <v>1.000188984</v>
          </cell>
          <cell r="AJK177">
            <v>0.72973511300000005</v>
          </cell>
          <cell r="AJL177">
            <v>0.88190294800000002</v>
          </cell>
          <cell r="AJM177">
            <v>0.95676787900000004</v>
          </cell>
          <cell r="AJN177">
            <v>0.99258147900000004</v>
          </cell>
          <cell r="AJO177">
            <v>0.79922719799999997</v>
          </cell>
          <cell r="AJP177">
            <v>1.0238979909999999</v>
          </cell>
          <cell r="AJQ177">
            <v>0.90625772900000001</v>
          </cell>
          <cell r="AJR177">
            <v>1.1275927859999999</v>
          </cell>
          <cell r="AJS177">
            <v>0.97234952500000005</v>
          </cell>
          <cell r="AJT177">
            <v>0.89286911000000002</v>
          </cell>
          <cell r="AJU177">
            <v>1.036032397</v>
          </cell>
          <cell r="AJV177">
            <v>1.1773388629999999</v>
          </cell>
          <cell r="AJW177">
            <v>1.0968089560000001</v>
          </cell>
          <cell r="AJX177">
            <v>1.125613201</v>
          </cell>
          <cell r="AJY177">
            <v>1.2608892300000001</v>
          </cell>
          <cell r="AJZ177">
            <v>1.1072225849999999</v>
          </cell>
          <cell r="AKA177">
            <v>1.169579895</v>
          </cell>
          <cell r="AKB177">
            <v>1.2696120900000001</v>
          </cell>
          <cell r="AKC177">
            <v>1.127555632</v>
          </cell>
          <cell r="AKD177">
            <v>0.99061431799999999</v>
          </cell>
          <cell r="AKE177">
            <v>1.0342914430000001</v>
          </cell>
          <cell r="AKF177">
            <v>1.116067919</v>
          </cell>
          <cell r="AKG177">
            <v>1.124242784</v>
          </cell>
          <cell r="AKH177">
            <v>1.199730108</v>
          </cell>
          <cell r="AKI177">
            <v>1.2680331840000001</v>
          </cell>
          <cell r="AKJ177">
            <v>1.5446381300000001</v>
          </cell>
          <cell r="AKK177">
            <v>1.3491671270000001</v>
          </cell>
          <cell r="AKL177">
            <v>1.3734759889999999</v>
          </cell>
          <cell r="AKM177">
            <v>1.3597615780000001</v>
          </cell>
          <cell r="AKN177">
            <v>1.3597615780000001</v>
          </cell>
        </row>
        <row r="178">
          <cell r="A178" t="str">
            <v>Trinidad and Tobago</v>
          </cell>
          <cell r="B178" t="str">
            <v>TTO</v>
          </cell>
          <cell r="C178" t="str">
            <v>Very High</v>
          </cell>
          <cell r="D178" t="str">
            <v>LAC</v>
          </cell>
          <cell r="E178">
            <v>57</v>
          </cell>
          <cell r="F178">
            <v>0.66</v>
          </cell>
          <cell r="G178">
            <v>0.66500000000000004</v>
          </cell>
          <cell r="H178">
            <v>0.66300000000000003</v>
          </cell>
          <cell r="I178">
            <v>0.66700000000000004</v>
          </cell>
          <cell r="J178">
            <v>0.67</v>
          </cell>
          <cell r="K178">
            <v>0.67800000000000005</v>
          </cell>
          <cell r="L178">
            <v>0.68400000000000005</v>
          </cell>
          <cell r="M178">
            <v>0.69</v>
          </cell>
          <cell r="N178">
            <v>0.7</v>
          </cell>
          <cell r="O178">
            <v>0.70299999999999996</v>
          </cell>
          <cell r="P178">
            <v>0.71199999999999997</v>
          </cell>
          <cell r="Q178">
            <v>0.72099999999999997</v>
          </cell>
          <cell r="R178">
            <v>0.73199999999999998</v>
          </cell>
          <cell r="S178">
            <v>0.73699999999999999</v>
          </cell>
          <cell r="T178">
            <v>0.752</v>
          </cell>
          <cell r="U178">
            <v>0.75800000000000001</v>
          </cell>
          <cell r="V178">
            <v>0.76700000000000002</v>
          </cell>
          <cell r="W178">
            <v>0.77300000000000002</v>
          </cell>
          <cell r="X178">
            <v>0.77700000000000002</v>
          </cell>
          <cell r="Y178">
            <v>0.78700000000000003</v>
          </cell>
          <cell r="Z178">
            <v>0.79</v>
          </cell>
          <cell r="AA178">
            <v>0.79400000000000004</v>
          </cell>
          <cell r="AB178">
            <v>0.8</v>
          </cell>
          <cell r="AC178">
            <v>0.80600000000000005</v>
          </cell>
          <cell r="AD178">
            <v>0.80900000000000005</v>
          </cell>
          <cell r="AE178">
            <v>0.81599999999999995</v>
          </cell>
          <cell r="AF178">
            <v>0.81499999999999995</v>
          </cell>
          <cell r="AG178">
            <v>0.81699999999999995</v>
          </cell>
          <cell r="AH178">
            <v>0.81499999999999995</v>
          </cell>
          <cell r="AI178">
            <v>0.82099999999999995</v>
          </cell>
          <cell r="AJ178">
            <v>0.81799999999999995</v>
          </cell>
          <cell r="AK178">
            <v>0.81</v>
          </cell>
          <cell r="AL178">
            <v>68.272000000000006</v>
          </cell>
          <cell r="AM178">
            <v>68.859499999999997</v>
          </cell>
          <cell r="AN178">
            <v>68.391400000000004</v>
          </cell>
          <cell r="AO178">
            <v>68.811300000000003</v>
          </cell>
          <cell r="AP178">
            <v>68.510900000000007</v>
          </cell>
          <cell r="AQ178">
            <v>69.17</v>
          </cell>
          <cell r="AR178">
            <v>69.008600000000001</v>
          </cell>
          <cell r="AS178">
            <v>68.718999999999994</v>
          </cell>
          <cell r="AT178">
            <v>69.159899999999993</v>
          </cell>
          <cell r="AU178">
            <v>68.377099999999999</v>
          </cell>
          <cell r="AV178">
            <v>69.102199999999996</v>
          </cell>
          <cell r="AW178">
            <v>69.646199999999993</v>
          </cell>
          <cell r="AX178">
            <v>70.487799999999993</v>
          </cell>
          <cell r="AY178">
            <v>69.728999999999999</v>
          </cell>
          <cell r="AZ178">
            <v>71.075599999999994</v>
          </cell>
          <cell r="BA178">
            <v>71.307699999999997</v>
          </cell>
          <cell r="BB178">
            <v>71.256</v>
          </cell>
          <cell r="BC178">
            <v>71.652299999999997</v>
          </cell>
          <cell r="BD178">
            <v>71.469700000000003</v>
          </cell>
          <cell r="BE178">
            <v>73.126000000000005</v>
          </cell>
          <cell r="BF178">
            <v>72.725399999999993</v>
          </cell>
          <cell r="BG178">
            <v>73.277900000000002</v>
          </cell>
          <cell r="BH178">
            <v>73.715900000000005</v>
          </cell>
          <cell r="BI178">
            <v>73.962299999999999</v>
          </cell>
          <cell r="BJ178">
            <v>74.215199999999996</v>
          </cell>
          <cell r="BK178">
            <v>74.503200000000007</v>
          </cell>
          <cell r="BL178">
            <v>74.281000000000006</v>
          </cell>
          <cell r="BM178">
            <v>74.230099999999993</v>
          </cell>
          <cell r="BN178">
            <v>73.8018</v>
          </cell>
          <cell r="BO178">
            <v>74.227900000000005</v>
          </cell>
          <cell r="BP178">
            <v>74.405600000000007</v>
          </cell>
          <cell r="BQ178">
            <v>72.9709</v>
          </cell>
          <cell r="BR178">
            <v>11.11131308</v>
          </cell>
          <cell r="BS178">
            <v>11.051269530000001</v>
          </cell>
          <cell r="BT178">
            <v>10.99155045</v>
          </cell>
          <cell r="BU178">
            <v>11.01103973</v>
          </cell>
          <cell r="BV178">
            <v>11.12510612</v>
          </cell>
          <cell r="BW178">
            <v>11.2391725</v>
          </cell>
          <cell r="BX178">
            <v>11.35323889</v>
          </cell>
          <cell r="BY178">
            <v>11.467305270000001</v>
          </cell>
          <cell r="BZ178">
            <v>11.581371649999999</v>
          </cell>
          <cell r="CA178">
            <v>11.695438040000001</v>
          </cell>
          <cell r="CB178">
            <v>11.80950442</v>
          </cell>
          <cell r="CC178">
            <v>11.923570809999999</v>
          </cell>
          <cell r="CD178">
            <v>12.03763719</v>
          </cell>
          <cell r="CE178">
            <v>12.15170357</v>
          </cell>
          <cell r="CF178">
            <v>12.26576996</v>
          </cell>
          <cell r="CG178">
            <v>12.38313146</v>
          </cell>
          <cell r="CH178">
            <v>12.501615899999999</v>
          </cell>
          <cell r="CI178">
            <v>12.69514154</v>
          </cell>
          <cell r="CJ178">
            <v>12.888667180000001</v>
          </cell>
          <cell r="CK178">
            <v>13.08219282</v>
          </cell>
          <cell r="CL178">
            <v>13.27571846</v>
          </cell>
          <cell r="CM178">
            <v>13.46924409</v>
          </cell>
          <cell r="CN178">
            <v>13.59812069</v>
          </cell>
          <cell r="CO178">
            <v>13.72823041</v>
          </cell>
          <cell r="CP178">
            <v>13.85958505</v>
          </cell>
          <cell r="CQ178">
            <v>13.99219652</v>
          </cell>
          <cell r="CR178">
            <v>14.12607684</v>
          </cell>
          <cell r="CS178">
            <v>14.261238150000001</v>
          </cell>
          <cell r="CT178">
            <v>14.39769272</v>
          </cell>
          <cell r="CU178">
            <v>14.535452920000001</v>
          </cell>
          <cell r="CV178">
            <v>14.535452920000001</v>
          </cell>
          <cell r="CW178">
            <v>14.535452920000001</v>
          </cell>
          <cell r="CX178">
            <v>7.2521800990000003</v>
          </cell>
          <cell r="CY178">
            <v>7.4214117789999996</v>
          </cell>
          <cell r="CZ178">
            <v>7.5906434589999998</v>
          </cell>
          <cell r="DA178">
            <v>7.759875139</v>
          </cell>
          <cell r="DB178">
            <v>7.9291068180000002</v>
          </cell>
          <cell r="DC178">
            <v>8.0983384980000004</v>
          </cell>
          <cell r="DD178">
            <v>8.2675701779999997</v>
          </cell>
          <cell r="DE178">
            <v>8.4368018570000007</v>
          </cell>
          <cell r="DF178">
            <v>8.6060335370000001</v>
          </cell>
          <cell r="DG178">
            <v>8.7752652169999994</v>
          </cell>
          <cell r="DH178">
            <v>8.9444968970000005</v>
          </cell>
          <cell r="DI178">
            <v>9.1137285759999997</v>
          </cell>
          <cell r="DJ178">
            <v>9.2829602560000009</v>
          </cell>
          <cell r="DK178">
            <v>9.4521919360000002</v>
          </cell>
          <cell r="DL178">
            <v>9.6214236149999994</v>
          </cell>
          <cell r="DM178">
            <v>9.7906552950000005</v>
          </cell>
          <cell r="DN178">
            <v>9.9598869749999999</v>
          </cell>
          <cell r="DO178">
            <v>10.129118650000001</v>
          </cell>
          <cell r="DP178">
            <v>10.29835033</v>
          </cell>
          <cell r="DQ178">
            <v>10.30049992</v>
          </cell>
          <cell r="DR178">
            <v>10.47030973</v>
          </cell>
          <cell r="DS178">
            <v>10.64011955</v>
          </cell>
          <cell r="DT178">
            <v>10.75685069</v>
          </cell>
          <cell r="DU178">
            <v>10.874862459999999</v>
          </cell>
          <cell r="DV178">
            <v>10.99416892</v>
          </cell>
          <cell r="DW178">
            <v>11.11478428</v>
          </cell>
          <cell r="DX178">
            <v>11.23672288</v>
          </cell>
          <cell r="DY178">
            <v>11.35999926</v>
          </cell>
          <cell r="DZ178">
            <v>11.484628089999999</v>
          </cell>
          <cell r="EA178">
            <v>11.610624189999999</v>
          </cell>
          <cell r="EB178">
            <v>11.610624189999999</v>
          </cell>
          <cell r="EC178">
            <v>11.610624189999999</v>
          </cell>
          <cell r="ED178">
            <v>10497.637189999999</v>
          </cell>
          <cell r="EE178">
            <v>10649.473679999999</v>
          </cell>
          <cell r="EF178">
            <v>10420.721240000001</v>
          </cell>
          <cell r="EG178">
            <v>10300.661700000001</v>
          </cell>
          <cell r="EH178">
            <v>10468.887339999999</v>
          </cell>
          <cell r="EI178">
            <v>10801.6479</v>
          </cell>
          <cell r="EJ178">
            <v>11548.07879</v>
          </cell>
          <cell r="EK178">
            <v>12703.829879999999</v>
          </cell>
          <cell r="EL178">
            <v>13903.94721</v>
          </cell>
          <cell r="EM178">
            <v>14958.864219999999</v>
          </cell>
          <cell r="EN178">
            <v>15643.283310000001</v>
          </cell>
          <cell r="EO178">
            <v>16521.251189999999</v>
          </cell>
          <cell r="EP178">
            <v>17901.96486</v>
          </cell>
          <cell r="EQ178">
            <v>20236.020079999998</v>
          </cell>
          <cell r="ER178">
            <v>22429.825420000001</v>
          </cell>
          <cell r="ES178">
            <v>23278.476470000001</v>
          </cell>
          <cell r="ET178">
            <v>26206.368589999998</v>
          </cell>
          <cell r="EU178">
            <v>26458.124690000001</v>
          </cell>
          <cell r="EV178">
            <v>26585.519400000001</v>
          </cell>
          <cell r="EW178">
            <v>26620.885149999998</v>
          </cell>
          <cell r="EX178">
            <v>27481.119739999998</v>
          </cell>
          <cell r="EY178">
            <v>25456.22639</v>
          </cell>
          <cell r="EZ178">
            <v>26253.281630000001</v>
          </cell>
          <cell r="FA178">
            <v>27593.190750000002</v>
          </cell>
          <cell r="FB178">
            <v>27041.196489999998</v>
          </cell>
          <cell r="FC178">
            <v>28684.375899999999</v>
          </cell>
          <cell r="FD178">
            <v>26827.842720000001</v>
          </cell>
          <cell r="FE178">
            <v>26543.37527</v>
          </cell>
          <cell r="FF178">
            <v>25315.959869999999</v>
          </cell>
          <cell r="FG178">
            <v>25722.49253</v>
          </cell>
          <cell r="FH178">
            <v>23748.776750000001</v>
          </cell>
          <cell r="FI178">
            <v>23392.020840000001</v>
          </cell>
          <cell r="FJ178">
            <v>1</v>
          </cell>
          <cell r="FK178">
            <v>0.93400000000000005</v>
          </cell>
          <cell r="FL178">
            <v>0.93799999999999994</v>
          </cell>
          <cell r="FM178">
            <v>0.93700000000000006</v>
          </cell>
          <cell r="FN178">
            <v>0.93799999999999994</v>
          </cell>
          <cell r="FO178">
            <v>0.94399999999999995</v>
          </cell>
          <cell r="FP178">
            <v>0.94099999999999995</v>
          </cell>
          <cell r="FQ178">
            <v>0.95199999999999996</v>
          </cell>
          <cell r="FR178">
            <v>0.94399999999999995</v>
          </cell>
          <cell r="FS178">
            <v>0.95199999999999996</v>
          </cell>
          <cell r="FT178">
            <v>0.94799999999999995</v>
          </cell>
          <cell r="FU178">
            <v>0.95399999999999996</v>
          </cell>
          <cell r="FV178">
            <v>0.95799999999999996</v>
          </cell>
          <cell r="FW178">
            <v>0.96699999999999997</v>
          </cell>
          <cell r="FX178">
            <v>0.96699999999999997</v>
          </cell>
          <cell r="FY178">
            <v>0.97399999999999998</v>
          </cell>
          <cell r="FZ178">
            <v>0.97799999999999998</v>
          </cell>
          <cell r="GA178">
            <v>0.97399999999999998</v>
          </cell>
          <cell r="GB178">
            <v>0.97299999999999998</v>
          </cell>
          <cell r="GC178">
            <v>0.97699999999999998</v>
          </cell>
          <cell r="GD178">
            <v>0.97799999999999998</v>
          </cell>
          <cell r="GE178">
            <v>0.98</v>
          </cell>
          <cell r="GF178">
            <v>0.98299999999999998</v>
          </cell>
          <cell r="GG178">
            <v>0.98399999999999999</v>
          </cell>
          <cell r="GH178">
            <v>0.98699999999999999</v>
          </cell>
          <cell r="GI178">
            <v>0.98799999999999999</v>
          </cell>
          <cell r="GJ178">
            <v>0.99099999999999999</v>
          </cell>
          <cell r="GK178">
            <v>0.99199999999999999</v>
          </cell>
          <cell r="GL178">
            <v>0.98599999999999999</v>
          </cell>
          <cell r="GM178">
            <v>0.98799999999999999</v>
          </cell>
          <cell r="GN178">
            <v>0.98699999999999999</v>
          </cell>
          <cell r="GO178">
            <v>0.98499999999999999</v>
          </cell>
          <cell r="GP178">
            <v>0.98499999999999999</v>
          </cell>
          <cell r="GQ178">
            <v>0.63288202199999999</v>
          </cell>
          <cell r="GR178">
            <v>0.63949142400000003</v>
          </cell>
          <cell r="GS178">
            <v>0.63771224699999995</v>
          </cell>
          <cell r="GT178">
            <v>0.64184984700000003</v>
          </cell>
          <cell r="GU178">
            <v>0.64659323099999999</v>
          </cell>
          <cell r="GV178">
            <v>0.65324087200000003</v>
          </cell>
          <cell r="GW178">
            <v>0.663565128</v>
          </cell>
          <cell r="GX178">
            <v>0.66694795100000004</v>
          </cell>
          <cell r="GY178">
            <v>0.67939105600000005</v>
          </cell>
          <cell r="GZ178">
            <v>0.68084154299999999</v>
          </cell>
          <cell r="HA178">
            <v>0.69185463199999997</v>
          </cell>
          <cell r="HB178">
            <v>0.70172623099999998</v>
          </cell>
          <cell r="HC178">
            <v>0.71610926399999997</v>
          </cell>
          <cell r="HD178">
            <v>0.72191056899999995</v>
          </cell>
          <cell r="HE178">
            <v>0.73925179799999996</v>
          </cell>
          <cell r="HF178">
            <v>0.74714787900000001</v>
          </cell>
          <cell r="HG178">
            <v>0.75420278100000004</v>
          </cell>
          <cell r="HH178">
            <v>0.75980257299999998</v>
          </cell>
          <cell r="HI178">
            <v>0.76504677600000004</v>
          </cell>
          <cell r="HJ178">
            <v>0.77553416200000003</v>
          </cell>
          <cell r="HK178">
            <v>0.78013607699999998</v>
          </cell>
          <cell r="HL178">
            <v>0.784959772</v>
          </cell>
          <cell r="HM178">
            <v>0.79168131200000003</v>
          </cell>
          <cell r="HN178">
            <v>0.79942781600000001</v>
          </cell>
          <cell r="HO178">
            <v>0.80301667300000001</v>
          </cell>
          <cell r="HP178">
            <v>0.81111180800000005</v>
          </cell>
          <cell r="HQ178">
            <v>0.80996746500000005</v>
          </cell>
          <cell r="HR178">
            <v>0.80909024100000004</v>
          </cell>
          <cell r="HS178">
            <v>0.80800842900000003</v>
          </cell>
          <cell r="HT178">
            <v>0.81346665500000004</v>
          </cell>
          <cell r="HU178">
            <v>0.80937626299999998</v>
          </cell>
          <cell r="HV178">
            <v>0.80141979900000004</v>
          </cell>
          <cell r="HW178">
            <v>70.4011</v>
          </cell>
          <cell r="HX178">
            <v>71.399000000000001</v>
          </cell>
          <cell r="HY178">
            <v>70.785499999999999</v>
          </cell>
          <cell r="HZ178">
            <v>71.242000000000004</v>
          </cell>
          <cell r="IA178">
            <v>71.321600000000004</v>
          </cell>
          <cell r="IB178">
            <v>71.631900000000002</v>
          </cell>
          <cell r="IC178">
            <v>71.929699999999997</v>
          </cell>
          <cell r="ID178">
            <v>70.872200000000007</v>
          </cell>
          <cell r="IE178">
            <v>71.865899999999996</v>
          </cell>
          <cell r="IF178">
            <v>70.668099999999995</v>
          </cell>
          <cell r="IG178">
            <v>71.761300000000006</v>
          </cell>
          <cell r="IH178">
            <v>72.539299999999997</v>
          </cell>
          <cell r="II178">
            <v>73.863100000000003</v>
          </cell>
          <cell r="IJ178">
            <v>72.823800000000006</v>
          </cell>
          <cell r="IK178">
            <v>74.489199999999997</v>
          </cell>
          <cell r="IL178">
            <v>74.813699999999997</v>
          </cell>
          <cell r="IM178">
            <v>74.204499999999996</v>
          </cell>
          <cell r="IN178">
            <v>74.685199999999995</v>
          </cell>
          <cell r="IO178">
            <v>74.772900000000007</v>
          </cell>
          <cell r="IP178">
            <v>76.756600000000006</v>
          </cell>
          <cell r="IQ178">
            <v>76.138300000000001</v>
          </cell>
          <cell r="IR178">
            <v>76.41</v>
          </cell>
          <cell r="IS178">
            <v>76.704099999999997</v>
          </cell>
          <cell r="IT178">
            <v>77.069100000000006</v>
          </cell>
          <cell r="IU178">
            <v>77.406899999999993</v>
          </cell>
          <cell r="IV178">
            <v>77.929900000000004</v>
          </cell>
          <cell r="IW178">
            <v>77.674199999999999</v>
          </cell>
          <cell r="IX178">
            <v>77.694299999999998</v>
          </cell>
          <cell r="IY178">
            <v>77.352500000000006</v>
          </cell>
          <cell r="IZ178">
            <v>77.697299999999998</v>
          </cell>
          <cell r="JA178">
            <v>77.880600000000001</v>
          </cell>
          <cell r="JB178">
            <v>76.403199999999998</v>
          </cell>
          <cell r="JC178">
            <v>11.2083938</v>
          </cell>
          <cell r="JD178">
            <v>11.095149989999999</v>
          </cell>
          <cell r="JE178">
            <v>10.983050349999999</v>
          </cell>
          <cell r="JF178">
            <v>11.021679880000001</v>
          </cell>
          <cell r="JG178">
            <v>11.153015310000001</v>
          </cell>
          <cell r="JH178">
            <v>11.284350740000001</v>
          </cell>
          <cell r="JI178">
            <v>11.415686170000001</v>
          </cell>
          <cell r="JJ178">
            <v>11.54702161</v>
          </cell>
          <cell r="JK178">
            <v>11.67835704</v>
          </cell>
          <cell r="JL178">
            <v>11.80969247</v>
          </cell>
          <cell r="JM178">
            <v>11.9410279</v>
          </cell>
          <cell r="JN178">
            <v>12.07236333</v>
          </cell>
          <cell r="JO178">
            <v>12.203698770000001</v>
          </cell>
          <cell r="JP178">
            <v>12.335034200000001</v>
          </cell>
          <cell r="JQ178">
            <v>12.466369630000001</v>
          </cell>
          <cell r="JR178">
            <v>12.602023579999999</v>
          </cell>
          <cell r="JS178">
            <v>12.739153659999999</v>
          </cell>
          <cell r="JT178">
            <v>12.90587564</v>
          </cell>
          <cell r="JU178">
            <v>13.072597610000001</v>
          </cell>
          <cell r="JV178">
            <v>13.239319589999999</v>
          </cell>
          <cell r="JW178">
            <v>13.406041569999999</v>
          </cell>
          <cell r="JX178">
            <v>13.572763549999999</v>
          </cell>
          <cell r="JY178">
            <v>13.72045683</v>
          </cell>
          <cell r="JZ178">
            <v>13.86975724</v>
          </cell>
          <cell r="KA178">
            <v>14.020682280000001</v>
          </cell>
          <cell r="KB178">
            <v>14.17324962</v>
          </cell>
          <cell r="KC178">
            <v>14.327477139999999</v>
          </cell>
          <cell r="KD178">
            <v>14.483382900000001</v>
          </cell>
          <cell r="KE178">
            <v>14.64098517</v>
          </cell>
          <cell r="KF178">
            <v>14.8003024</v>
          </cell>
          <cell r="KG178">
            <v>14.8003024</v>
          </cell>
          <cell r="KH178">
            <v>14.8003024</v>
          </cell>
          <cell r="KI178">
            <v>7.1343197820000004</v>
          </cell>
          <cell r="KJ178">
            <v>7.3092481029999998</v>
          </cell>
          <cell r="KK178">
            <v>7.4841764240000002</v>
          </cell>
          <cell r="KL178">
            <v>7.6591047449999996</v>
          </cell>
          <cell r="KM178">
            <v>7.8340330649999999</v>
          </cell>
          <cell r="KN178">
            <v>8.0089613859999993</v>
          </cell>
          <cell r="KO178">
            <v>8.1838897070000005</v>
          </cell>
          <cell r="KP178">
            <v>8.358818028</v>
          </cell>
          <cell r="KQ178">
            <v>8.5337463479999993</v>
          </cell>
          <cell r="KR178">
            <v>8.7086746690000005</v>
          </cell>
          <cell r="KS178">
            <v>8.88360299</v>
          </cell>
          <cell r="KT178">
            <v>9.0585313109999994</v>
          </cell>
          <cell r="KU178">
            <v>9.2334596320000006</v>
          </cell>
          <cell r="KV178">
            <v>9.408387952</v>
          </cell>
          <cell r="KW178">
            <v>9.5833162729999994</v>
          </cell>
          <cell r="KX178">
            <v>9.7582445940000007</v>
          </cell>
          <cell r="KY178">
            <v>9.9331729150000001</v>
          </cell>
          <cell r="KZ178">
            <v>10.10810124</v>
          </cell>
          <cell r="LA178">
            <v>10.283029559999999</v>
          </cell>
          <cell r="LB178">
            <v>10.28293991</v>
          </cell>
          <cell r="LC178">
            <v>10.47003984</v>
          </cell>
          <cell r="LD178">
            <v>10.65713978</v>
          </cell>
          <cell r="LE178">
            <v>10.785226140000001</v>
          </cell>
          <cell r="LF178">
            <v>10.91485194</v>
          </cell>
          <cell r="LG178">
            <v>11.046035699999999</v>
          </cell>
          <cell r="LH178">
            <v>11.17879613</v>
          </cell>
          <cell r="LI178">
            <v>11.31315219</v>
          </cell>
          <cell r="LJ178">
            <v>11.449123050000001</v>
          </cell>
          <cell r="LK178">
            <v>11.58672812</v>
          </cell>
          <cell r="LL178">
            <v>11.725987050000001</v>
          </cell>
          <cell r="LM178">
            <v>11.725987050000001</v>
          </cell>
          <cell r="LN178">
            <v>11.725987050000001</v>
          </cell>
          <cell r="LO178">
            <v>6322.587837</v>
          </cell>
          <cell r="LP178">
            <v>6473.4683500000001</v>
          </cell>
          <cell r="LQ178">
            <v>6456.1095310000001</v>
          </cell>
          <cell r="LR178">
            <v>6392.4437010000001</v>
          </cell>
          <cell r="LS178">
            <v>6492.1385550000005</v>
          </cell>
          <cell r="LT178">
            <v>6710.1509180000003</v>
          </cell>
          <cell r="LU178">
            <v>7457.6659900000004</v>
          </cell>
          <cell r="LV178">
            <v>8170.1177879999996</v>
          </cell>
          <cell r="LW178">
            <v>8907.2544269999999</v>
          </cell>
          <cell r="LX178">
            <v>9554.8643030000003</v>
          </cell>
          <cell r="LY178">
            <v>10025.195610000001</v>
          </cell>
          <cell r="LZ178">
            <v>10591.08049</v>
          </cell>
          <cell r="MA178">
            <v>11636.733749999999</v>
          </cell>
          <cell r="MB178">
            <v>13457.14854</v>
          </cell>
          <cell r="MC178">
            <v>15182.69219</v>
          </cell>
          <cell r="MD178">
            <v>16077.40525</v>
          </cell>
          <cell r="ME178">
            <v>18353.881829999998</v>
          </cell>
          <cell r="MF178">
            <v>18142.92023</v>
          </cell>
          <cell r="MG178">
            <v>18527.395479999999</v>
          </cell>
          <cell r="MH178">
            <v>18245.878509999999</v>
          </cell>
          <cell r="MI178">
            <v>19638.74567</v>
          </cell>
          <cell r="MJ178">
            <v>19482.594270000001</v>
          </cell>
          <cell r="MK178">
            <v>20408.739020000001</v>
          </cell>
          <cell r="ML178">
            <v>21660.705969999999</v>
          </cell>
          <cell r="MM178">
            <v>21188.97379</v>
          </cell>
          <cell r="MN178">
            <v>22269.320790000002</v>
          </cell>
          <cell r="MO178">
            <v>20992.62427</v>
          </cell>
          <cell r="MP178">
            <v>19387.852900000002</v>
          </cell>
          <cell r="MQ178">
            <v>18477.522519999999</v>
          </cell>
          <cell r="MR178">
            <v>18726.419279999998</v>
          </cell>
          <cell r="MS178">
            <v>17019.164059999999</v>
          </cell>
          <cell r="MT178">
            <v>16793.87355</v>
          </cell>
          <cell r="MU178">
            <v>0.67779929999999999</v>
          </cell>
          <cell r="MV178">
            <v>0.68141538099999999</v>
          </cell>
          <cell r="MW178">
            <v>0.68058475600000001</v>
          </cell>
          <cell r="MX178">
            <v>0.68398396800000005</v>
          </cell>
          <cell r="MY178">
            <v>0.68510731999999996</v>
          </cell>
          <cell r="MZ178">
            <v>0.69412707200000001</v>
          </cell>
          <cell r="NA178">
            <v>0.69699754300000005</v>
          </cell>
          <cell r="NB178">
            <v>0.70642024699999995</v>
          </cell>
          <cell r="NC178">
            <v>0.71355569799999996</v>
          </cell>
          <cell r="ND178">
            <v>0.71808769100000003</v>
          </cell>
          <cell r="NE178">
            <v>0.72510459900000002</v>
          </cell>
          <cell r="NF178">
            <v>0.73233314400000005</v>
          </cell>
          <cell r="NG178">
            <v>0.74087133199999999</v>
          </cell>
          <cell r="NH178">
            <v>0.74639166099999998</v>
          </cell>
          <cell r="NI178">
            <v>0.758921929</v>
          </cell>
          <cell r="NJ178">
            <v>0.76398946400000001</v>
          </cell>
          <cell r="NK178">
            <v>0.77411848000000005</v>
          </cell>
          <cell r="NL178">
            <v>0.78099588099999995</v>
          </cell>
          <cell r="NM178">
            <v>0.78310082299999995</v>
          </cell>
          <cell r="NN178">
            <v>0.79260951599999996</v>
          </cell>
          <cell r="NO178">
            <v>0.79611089499999999</v>
          </cell>
          <cell r="NP178">
            <v>0.79872831899999996</v>
          </cell>
          <cell r="NQ178">
            <v>0.80492620299999995</v>
          </cell>
          <cell r="NR178">
            <v>0.81011359599999999</v>
          </cell>
          <cell r="NS178">
            <v>0.81260306000000004</v>
          </cell>
          <cell r="NT178">
            <v>0.81855170499999996</v>
          </cell>
          <cell r="NU178">
            <v>0.81677369700000002</v>
          </cell>
          <cell r="NV178">
            <v>0.82026593000000003</v>
          </cell>
          <cell r="NW178">
            <v>0.81796733799999999</v>
          </cell>
          <cell r="NX178">
            <v>0.82397082799999999</v>
          </cell>
          <cell r="NY178">
            <v>0.82145032699999998</v>
          </cell>
          <cell r="NZ178">
            <v>0.81386371499999999</v>
          </cell>
          <cell r="OA178">
            <v>66.121799999999993</v>
          </cell>
          <cell r="OB178">
            <v>66.342399999999998</v>
          </cell>
          <cell r="OC178">
            <v>66.006900000000002</v>
          </cell>
          <cell r="OD178">
            <v>66.385000000000005</v>
          </cell>
          <cell r="OE178">
            <v>65.770499999999998</v>
          </cell>
          <cell r="OF178">
            <v>66.700500000000005</v>
          </cell>
          <cell r="OG178">
            <v>66.156000000000006</v>
          </cell>
          <cell r="OH178">
            <v>66.524900000000002</v>
          </cell>
          <cell r="OI178">
            <v>66.474100000000007</v>
          </cell>
          <cell r="OJ178">
            <v>66.063999999999993</v>
          </cell>
          <cell r="OK178">
            <v>66.452799999999996</v>
          </cell>
          <cell r="OL178">
            <v>66.781499999999994</v>
          </cell>
          <cell r="OM178">
            <v>67.2012</v>
          </cell>
          <cell r="ON178">
            <v>66.685500000000005</v>
          </cell>
          <cell r="OO178">
            <v>67.721500000000006</v>
          </cell>
          <cell r="OP178">
            <v>67.866200000000006</v>
          </cell>
          <cell r="OQ178">
            <v>68.271199999999993</v>
          </cell>
          <cell r="OR178">
            <v>68.586200000000005</v>
          </cell>
          <cell r="OS178">
            <v>68.191500000000005</v>
          </cell>
          <cell r="OT178">
            <v>69.510000000000005</v>
          </cell>
          <cell r="OU178">
            <v>69.308700000000002</v>
          </cell>
          <cell r="OV178">
            <v>70.078000000000003</v>
          </cell>
          <cell r="OW178">
            <v>70.634500000000003</v>
          </cell>
          <cell r="OX178">
            <v>70.780199999999994</v>
          </cell>
          <cell r="OY178">
            <v>70.962800000000001</v>
          </cell>
          <cell r="OZ178">
            <v>71.0518</v>
          </cell>
          <cell r="PA178">
            <v>70.878799999999998</v>
          </cell>
          <cell r="PB178">
            <v>70.7821</v>
          </cell>
          <cell r="PC178">
            <v>70.298599999999993</v>
          </cell>
          <cell r="PD178">
            <v>70.827699999999993</v>
          </cell>
          <cell r="PE178">
            <v>70.983000000000004</v>
          </cell>
          <cell r="PF178">
            <v>69.661600000000007</v>
          </cell>
          <cell r="PG178">
            <v>11.01785578</v>
          </cell>
          <cell r="PH178">
            <v>11.00918961</v>
          </cell>
          <cell r="PI178">
            <v>11.00053024</v>
          </cell>
          <cell r="PJ178">
            <v>11.00123024</v>
          </cell>
          <cell r="PK178">
            <v>11.098325640000001</v>
          </cell>
          <cell r="PL178">
            <v>11.19542105</v>
          </cell>
          <cell r="PM178">
            <v>11.292516450000001</v>
          </cell>
          <cell r="PN178">
            <v>11.38961185</v>
          </cell>
          <cell r="PO178">
            <v>11.48670725</v>
          </cell>
          <cell r="PP178">
            <v>11.58380266</v>
          </cell>
          <cell r="PQ178">
            <v>11.680898060000001</v>
          </cell>
          <cell r="PR178">
            <v>11.777993459999999</v>
          </cell>
          <cell r="PS178">
            <v>11.875088870000001</v>
          </cell>
          <cell r="PT178">
            <v>11.97218427</v>
          </cell>
          <cell r="PU178">
            <v>12.06927967</v>
          </cell>
          <cell r="PV178">
            <v>12.168789909999999</v>
          </cell>
          <cell r="PW178">
            <v>12.26912059</v>
          </cell>
          <cell r="PX178">
            <v>12.482770329999999</v>
          </cell>
          <cell r="PY178">
            <v>12.69642007</v>
          </cell>
          <cell r="PZ178">
            <v>12.91006981</v>
          </cell>
          <cell r="QA178">
            <v>13.123719550000001</v>
          </cell>
          <cell r="QB178">
            <v>13.33736929</v>
          </cell>
          <cell r="QC178">
            <v>13.44733482</v>
          </cell>
          <cell r="QD178">
            <v>13.55820701</v>
          </cell>
          <cell r="QE178">
            <v>13.66999333</v>
          </cell>
          <cell r="QF178">
            <v>13.78270131</v>
          </cell>
          <cell r="QG178">
            <v>13.896338569999999</v>
          </cell>
          <cell r="QH178">
            <v>14.01091276</v>
          </cell>
          <cell r="QI178">
            <v>14.1264316</v>
          </cell>
          <cell r="QJ178">
            <v>14.24290289</v>
          </cell>
          <cell r="QK178">
            <v>14.24290289</v>
          </cell>
          <cell r="QL178">
            <v>14.24290289</v>
          </cell>
          <cell r="QM178">
            <v>7.3732600210000001</v>
          </cell>
          <cell r="QN178">
            <v>7.5365822319999998</v>
          </cell>
          <cell r="QO178">
            <v>7.6999044420000002</v>
          </cell>
          <cell r="QP178">
            <v>7.8632266519999998</v>
          </cell>
          <cell r="QQ178">
            <v>8.0265488620000003</v>
          </cell>
          <cell r="QR178">
            <v>8.1898710730000008</v>
          </cell>
          <cell r="QS178">
            <v>8.3531932829999995</v>
          </cell>
          <cell r="QT178">
            <v>8.516515493</v>
          </cell>
          <cell r="QU178">
            <v>8.6798377040000005</v>
          </cell>
          <cell r="QV178">
            <v>8.8431599139999992</v>
          </cell>
          <cell r="QW178">
            <v>9.0064821239999997</v>
          </cell>
          <cell r="QX178">
            <v>9.1698043350000003</v>
          </cell>
          <cell r="QY178">
            <v>9.3331265450000007</v>
          </cell>
          <cell r="QZ178">
            <v>9.4964487549999994</v>
          </cell>
          <cell r="RA178">
            <v>9.659770966</v>
          </cell>
          <cell r="RB178">
            <v>9.8230931760000004</v>
          </cell>
          <cell r="RC178">
            <v>9.9864153859999991</v>
          </cell>
          <cell r="RD178">
            <v>10.1497376</v>
          </cell>
          <cell r="RE178">
            <v>10.31305981</v>
          </cell>
          <cell r="RF178">
            <v>10.31847</v>
          </cell>
          <cell r="RG178">
            <v>10.47084999</v>
          </cell>
          <cell r="RH178">
            <v>10.62322998</v>
          </cell>
          <cell r="RI178">
            <v>10.72891366</v>
          </cell>
          <cell r="RJ178">
            <v>10.83564872</v>
          </cell>
          <cell r="RK178">
            <v>10.94344562</v>
          </cell>
          <cell r="RL178">
            <v>11.052314920000001</v>
          </cell>
          <cell r="RM178">
            <v>11.162267290000001</v>
          </cell>
          <cell r="RN178">
            <v>11.273313509999999</v>
          </cell>
          <cell r="RO178">
            <v>11.385464450000001</v>
          </cell>
          <cell r="RP178">
            <v>11.49873111</v>
          </cell>
          <cell r="RQ178">
            <v>11.49873111</v>
          </cell>
          <cell r="RR178">
            <v>11.49873111</v>
          </cell>
          <cell r="RS178">
            <v>14752.03803</v>
          </cell>
          <cell r="RT178">
            <v>14904.042659999999</v>
          </cell>
          <cell r="RU178">
            <v>14459.847599999999</v>
          </cell>
          <cell r="RV178">
            <v>14282.169040000001</v>
          </cell>
          <cell r="RW178">
            <v>14520.805780000001</v>
          </cell>
          <cell r="RX178">
            <v>14971.148660000001</v>
          </cell>
          <cell r="RY178">
            <v>15717.376259999999</v>
          </cell>
          <cell r="RZ178">
            <v>17325.335200000001</v>
          </cell>
          <cell r="SA178">
            <v>18997.435570000001</v>
          </cell>
          <cell r="SB178">
            <v>20468.01442</v>
          </cell>
          <cell r="SC178">
            <v>21371.060850000002</v>
          </cell>
          <cell r="SD178">
            <v>22569.391390000001</v>
          </cell>
          <cell r="SE178">
            <v>24295.997599999999</v>
          </cell>
          <cell r="SF178">
            <v>27159.318609999998</v>
          </cell>
          <cell r="SG178">
            <v>29836.67326</v>
          </cell>
          <cell r="SH178">
            <v>30644.409640000002</v>
          </cell>
          <cell r="SI178">
            <v>34243.46572</v>
          </cell>
          <cell r="SJ178">
            <v>34971.949930000002</v>
          </cell>
          <cell r="SK178">
            <v>34840.654150000002</v>
          </cell>
          <cell r="SL178">
            <v>35207.514130000003</v>
          </cell>
          <cell r="SM178">
            <v>35528.382030000001</v>
          </cell>
          <cell r="SN178">
            <v>31589.77333</v>
          </cell>
          <cell r="SO178">
            <v>32256.824280000001</v>
          </cell>
          <cell r="SP178">
            <v>33689.708960000004</v>
          </cell>
          <cell r="SQ178">
            <v>33058.659939999998</v>
          </cell>
          <cell r="SR178">
            <v>35286.431299999997</v>
          </cell>
          <cell r="SS178">
            <v>32839.462070000001</v>
          </cell>
          <cell r="ST178">
            <v>33920.21385</v>
          </cell>
          <cell r="SU178">
            <v>32317.184969999998</v>
          </cell>
          <cell r="SV178">
            <v>32868.936829999999</v>
          </cell>
          <cell r="SW178">
            <v>30656.229009999999</v>
          </cell>
          <cell r="SX178">
            <v>30166.202979999998</v>
          </cell>
          <cell r="SZ178">
            <v>0.67300000000000004</v>
          </cell>
          <cell r="TL178">
            <v>15.03883798</v>
          </cell>
          <cell r="TX178">
            <v>15.239294709999999</v>
          </cell>
          <cell r="UI178">
            <v>13.79482269</v>
          </cell>
          <cell r="UJ178">
            <v>13.462533949999999</v>
          </cell>
          <cell r="UK178">
            <v>13.09834766</v>
          </cell>
          <cell r="UL178">
            <v>12.82983303</v>
          </cell>
          <cell r="UM178">
            <v>12.49207592</v>
          </cell>
          <cell r="UN178">
            <v>12.205649380000001</v>
          </cell>
          <cell r="UO178">
            <v>11.955062870000001</v>
          </cell>
          <cell r="UP178">
            <v>11.675773619999999</v>
          </cell>
          <cell r="UQ178">
            <v>11.8289423</v>
          </cell>
          <cell r="UR178">
            <v>11.445857050000001</v>
          </cell>
          <cell r="US178">
            <v>11.09674549</v>
          </cell>
          <cell r="UT178">
            <v>10.87518406</v>
          </cell>
          <cell r="UV178">
            <v>9.7139799999999994</v>
          </cell>
          <cell r="UW178">
            <v>9.7139799999999994</v>
          </cell>
          <cell r="UX178">
            <v>9.7139799999999994</v>
          </cell>
          <cell r="UY178">
            <v>9.7139799999999994</v>
          </cell>
          <cell r="UZ178">
            <v>9.7139799999999994</v>
          </cell>
          <cell r="VA178">
            <v>9.7139799999999994</v>
          </cell>
          <cell r="VG178">
            <v>21.94</v>
          </cell>
          <cell r="VH178">
            <v>21.94</v>
          </cell>
          <cell r="VS178">
            <v>81</v>
          </cell>
          <cell r="VT178">
            <v>0.45600000000000002</v>
          </cell>
          <cell r="VU178">
            <v>0.44800000000000001</v>
          </cell>
          <cell r="VV178">
            <v>0.437</v>
          </cell>
          <cell r="VW178">
            <v>0.434</v>
          </cell>
          <cell r="VX178">
            <v>0.434</v>
          </cell>
          <cell r="VY178">
            <v>0.42199999999999999</v>
          </cell>
          <cell r="VZ178">
            <v>0.41</v>
          </cell>
          <cell r="WA178">
            <v>0.40699999999999997</v>
          </cell>
          <cell r="WB178">
            <v>0.40500000000000003</v>
          </cell>
          <cell r="WC178">
            <v>0.40100000000000002</v>
          </cell>
          <cell r="WD178">
            <v>0.4</v>
          </cell>
          <cell r="WE178">
            <v>0.39200000000000002</v>
          </cell>
          <cell r="WF178">
            <v>0.374</v>
          </cell>
          <cell r="WG178">
            <v>0.373</v>
          </cell>
          <cell r="WH178">
            <v>0.373</v>
          </cell>
          <cell r="WI178">
            <v>0.36699999999999999</v>
          </cell>
          <cell r="WJ178">
            <v>0.36699999999999999</v>
          </cell>
          <cell r="WK178">
            <v>0.34699999999999998</v>
          </cell>
          <cell r="WL178">
            <v>0.35499999999999998</v>
          </cell>
          <cell r="WM178">
            <v>0.35899999999999999</v>
          </cell>
          <cell r="WN178">
            <v>0.36699999999999999</v>
          </cell>
          <cell r="WO178">
            <v>0.36899999999999999</v>
          </cell>
          <cell r="WP178">
            <v>0.36599999999999999</v>
          </cell>
          <cell r="WQ178">
            <v>0.36399999999999999</v>
          </cell>
          <cell r="WR178">
            <v>0.36299999999999999</v>
          </cell>
          <cell r="WS178">
            <v>0.34899999999999998</v>
          </cell>
          <cell r="WT178">
            <v>0.34699999999999998</v>
          </cell>
          <cell r="WU178">
            <v>0.34799999999999998</v>
          </cell>
          <cell r="WV178">
            <v>0.34799999999999998</v>
          </cell>
          <cell r="WW178">
            <v>0.34399999999999997</v>
          </cell>
          <cell r="WX178">
            <v>0.34499999999999997</v>
          </cell>
          <cell r="WY178">
            <v>0.34399999999999997</v>
          </cell>
          <cell r="WZ178">
            <v>104</v>
          </cell>
          <cell r="XA178">
            <v>96</v>
          </cell>
          <cell r="XB178">
            <v>88</v>
          </cell>
          <cell r="XC178">
            <v>93</v>
          </cell>
          <cell r="XD178">
            <v>102</v>
          </cell>
          <cell r="XE178">
            <v>93</v>
          </cell>
          <cell r="XF178">
            <v>88</v>
          </cell>
          <cell r="XG178">
            <v>88</v>
          </cell>
          <cell r="XH178">
            <v>86</v>
          </cell>
          <cell r="XI178">
            <v>82</v>
          </cell>
          <cell r="XJ178">
            <v>81</v>
          </cell>
          <cell r="XK178">
            <v>78</v>
          </cell>
          <cell r="XL178">
            <v>74</v>
          </cell>
          <cell r="XM178">
            <v>75</v>
          </cell>
          <cell r="XN178">
            <v>76</v>
          </cell>
          <cell r="XO178">
            <v>76</v>
          </cell>
          <cell r="XP178">
            <v>73</v>
          </cell>
          <cell r="XQ178">
            <v>65</v>
          </cell>
          <cell r="XR178">
            <v>72</v>
          </cell>
          <cell r="XS178">
            <v>74</v>
          </cell>
          <cell r="XT178">
            <v>71</v>
          </cell>
          <cell r="XU178">
            <v>72</v>
          </cell>
          <cell r="XV178">
            <v>71</v>
          </cell>
          <cell r="XW178">
            <v>70</v>
          </cell>
          <cell r="XX178">
            <v>69</v>
          </cell>
          <cell r="XY178">
            <v>68</v>
          </cell>
          <cell r="XZ178">
            <v>68</v>
          </cell>
          <cell r="YA178">
            <v>67</v>
          </cell>
          <cell r="YB178">
            <v>67</v>
          </cell>
          <cell r="YC178">
            <v>67</v>
          </cell>
          <cell r="YD178">
            <v>67</v>
          </cell>
          <cell r="YE178">
            <v>67</v>
          </cell>
          <cell r="YF178">
            <v>60.253999999999998</v>
          </cell>
          <cell r="YG178">
            <v>58.978000000000002</v>
          </cell>
          <cell r="YH178">
            <v>56.445</v>
          </cell>
          <cell r="YI178">
            <v>51.896000000000001</v>
          </cell>
          <cell r="YJ178">
            <v>47.264000000000003</v>
          </cell>
          <cell r="YK178">
            <v>43.707000000000001</v>
          </cell>
          <cell r="YL178">
            <v>41.91</v>
          </cell>
          <cell r="YM178">
            <v>39.991999999999997</v>
          </cell>
          <cell r="YN178">
            <v>39.24</v>
          </cell>
          <cell r="YO178">
            <v>39.289000000000001</v>
          </cell>
          <cell r="YP178">
            <v>38.991999999999997</v>
          </cell>
          <cell r="YQ178">
            <v>38.807000000000002</v>
          </cell>
          <cell r="YR178">
            <v>38.137</v>
          </cell>
          <cell r="YS178">
            <v>38.447000000000003</v>
          </cell>
          <cell r="YT178">
            <v>39.002000000000002</v>
          </cell>
          <cell r="YU178">
            <v>37.152999999999999</v>
          </cell>
          <cell r="YV178">
            <v>39.298000000000002</v>
          </cell>
          <cell r="YW178">
            <v>40.637999999999998</v>
          </cell>
          <cell r="YX178">
            <v>41.405999999999999</v>
          </cell>
          <cell r="YY178">
            <v>41.753</v>
          </cell>
          <cell r="YZ178">
            <v>41.94</v>
          </cell>
          <cell r="ZA178">
            <v>41.970999999999997</v>
          </cell>
          <cell r="ZB178">
            <v>41.677999999999997</v>
          </cell>
          <cell r="ZC178">
            <v>41.283999999999999</v>
          </cell>
          <cell r="ZD178">
            <v>40.267000000000003</v>
          </cell>
          <cell r="ZE178">
            <v>39.97</v>
          </cell>
          <cell r="ZF178">
            <v>40.031999999999996</v>
          </cell>
          <cell r="ZG178">
            <v>39.07</v>
          </cell>
          <cell r="ZH178">
            <v>39.090000000000003</v>
          </cell>
          <cell r="ZI178">
            <v>39.109000000000002</v>
          </cell>
          <cell r="ZJ178">
            <v>38.57</v>
          </cell>
          <cell r="ZK178">
            <v>38.131999999999998</v>
          </cell>
          <cell r="ZL178">
            <v>37.020538330000001</v>
          </cell>
          <cell r="ZM178">
            <v>38.269863979999997</v>
          </cell>
          <cell r="ZN178">
            <v>39.519189619999999</v>
          </cell>
          <cell r="ZO178">
            <v>40.768515270000002</v>
          </cell>
          <cell r="ZP178">
            <v>42.017840919999998</v>
          </cell>
          <cell r="ZQ178">
            <v>43.26716656</v>
          </cell>
          <cell r="ZR178">
            <v>44.516492210000003</v>
          </cell>
          <cell r="ZS178">
            <v>45.765817849999998</v>
          </cell>
          <cell r="ZT178">
            <v>47.015143500000001</v>
          </cell>
          <cell r="ZU178">
            <v>48.264469149999996</v>
          </cell>
          <cell r="ZV178">
            <v>49.513794789999999</v>
          </cell>
          <cell r="ZW178">
            <v>50.763120440000002</v>
          </cell>
          <cell r="ZX178">
            <v>52.012446089999997</v>
          </cell>
          <cell r="ZY178">
            <v>53.26177173</v>
          </cell>
          <cell r="ZZ178">
            <v>54.511097380000002</v>
          </cell>
          <cell r="AAA178">
            <v>55.760423019999998</v>
          </cell>
          <cell r="AAB178">
            <v>57.00974867</v>
          </cell>
          <cell r="AAC178">
            <v>58.259074320000003</v>
          </cell>
          <cell r="AAD178">
            <v>59.508399959999998</v>
          </cell>
          <cell r="AAE178">
            <v>59.694480900000002</v>
          </cell>
          <cell r="AAF178">
            <v>63.874984740000002</v>
          </cell>
          <cell r="AAG178">
            <v>68.055488589999996</v>
          </cell>
          <cell r="AAH178">
            <v>71.021059379999997</v>
          </cell>
          <cell r="AAI178">
            <v>73.986630169999998</v>
          </cell>
          <cell r="AAJ178">
            <v>76.952200970000007</v>
          </cell>
          <cell r="AAK178">
            <v>79.917771759999994</v>
          </cell>
          <cell r="AAL178">
            <v>81.138889149999997</v>
          </cell>
          <cell r="AAM178">
            <v>82.360006530000007</v>
          </cell>
          <cell r="AAN178">
            <v>83.581123919999996</v>
          </cell>
          <cell r="AAO178">
            <v>84.802241300000006</v>
          </cell>
          <cell r="AAP178">
            <v>84.802241300000006</v>
          </cell>
          <cell r="AAQ178">
            <v>84.802241300000006</v>
          </cell>
          <cell r="AAR178">
            <v>36.631179809999999</v>
          </cell>
          <cell r="AAS178">
            <v>37.930394280000002</v>
          </cell>
          <cell r="AAT178">
            <v>39.229608749999997</v>
          </cell>
          <cell r="AAU178">
            <v>40.52882322</v>
          </cell>
          <cell r="AAV178">
            <v>41.828037690000002</v>
          </cell>
          <cell r="AAW178">
            <v>43.127252149999997</v>
          </cell>
          <cell r="AAX178">
            <v>44.426466619999999</v>
          </cell>
          <cell r="AAY178">
            <v>45.725681090000002</v>
          </cell>
          <cell r="AAZ178">
            <v>47.024895559999997</v>
          </cell>
          <cell r="ABA178">
            <v>48.32411003</v>
          </cell>
          <cell r="ABB178">
            <v>49.623324500000003</v>
          </cell>
          <cell r="ABC178">
            <v>50.922538969999998</v>
          </cell>
          <cell r="ABD178">
            <v>52.221753440000001</v>
          </cell>
          <cell r="ABE178">
            <v>53.520967910000003</v>
          </cell>
          <cell r="ABF178">
            <v>54.820182379999999</v>
          </cell>
          <cell r="ABG178">
            <v>56.119396850000001</v>
          </cell>
          <cell r="ABH178">
            <v>57.418611310000003</v>
          </cell>
          <cell r="ABI178">
            <v>58.717825779999998</v>
          </cell>
          <cell r="ABJ178">
            <v>60.017040250000001</v>
          </cell>
          <cell r="ABK178">
            <v>59.564289090000003</v>
          </cell>
          <cell r="ABL178">
            <v>63.240648270000001</v>
          </cell>
          <cell r="ABM178">
            <v>66.91700745</v>
          </cell>
          <cell r="ABN178">
            <v>69.116098019999995</v>
          </cell>
          <cell r="ABO178">
            <v>71.315188590000005</v>
          </cell>
          <cell r="ABP178">
            <v>73.514279160000001</v>
          </cell>
          <cell r="ABQ178">
            <v>75.713369729999997</v>
          </cell>
          <cell r="ABR178">
            <v>76.946902159999993</v>
          </cell>
          <cell r="ABS178">
            <v>78.180434579999996</v>
          </cell>
          <cell r="ABT178">
            <v>79.413967009999993</v>
          </cell>
          <cell r="ABU178">
            <v>80.647499440000004</v>
          </cell>
          <cell r="ABV178">
            <v>80.647499440000004</v>
          </cell>
          <cell r="ABW178">
            <v>80.647499440000004</v>
          </cell>
          <cell r="ABX178">
            <v>19.40298507</v>
          </cell>
          <cell r="ABY178">
            <v>19.40298507</v>
          </cell>
          <cell r="ABZ178">
            <v>19.40298507</v>
          </cell>
          <cell r="ACA178">
            <v>19.40298507</v>
          </cell>
          <cell r="ACB178">
            <v>19.40298507</v>
          </cell>
          <cell r="ACC178">
            <v>19.40298507</v>
          </cell>
          <cell r="ACD178">
            <v>19.40298507</v>
          </cell>
          <cell r="ACE178">
            <v>19.40298507</v>
          </cell>
          <cell r="ACF178">
            <v>19.40298507</v>
          </cell>
          <cell r="ACG178">
            <v>19.40298507</v>
          </cell>
          <cell r="ACH178">
            <v>19.40298507</v>
          </cell>
          <cell r="ACI178">
            <v>20.89552239</v>
          </cell>
          <cell r="ACJ178">
            <v>25.373134329999999</v>
          </cell>
          <cell r="ACK178">
            <v>25.373134329999999</v>
          </cell>
          <cell r="ACL178">
            <v>25.373134329999999</v>
          </cell>
          <cell r="ACM178">
            <v>25.373134329999999</v>
          </cell>
          <cell r="ACN178">
            <v>25.373134329999999</v>
          </cell>
          <cell r="ACO178">
            <v>33.333333330000002</v>
          </cell>
          <cell r="ACP178">
            <v>33.333333330000002</v>
          </cell>
          <cell r="ACQ178">
            <v>33.333333330000002</v>
          </cell>
          <cell r="ACR178">
            <v>27.39726027</v>
          </cell>
          <cell r="ACS178">
            <v>27.39726027</v>
          </cell>
          <cell r="ACT178">
            <v>26.027397260000001</v>
          </cell>
          <cell r="ACU178">
            <v>26.027397260000001</v>
          </cell>
          <cell r="ACV178">
            <v>24.657534250000001</v>
          </cell>
          <cell r="ACW178">
            <v>31.506849320000001</v>
          </cell>
          <cell r="ACX178">
            <v>31.506849320000001</v>
          </cell>
          <cell r="ACY178">
            <v>30.1369863</v>
          </cell>
          <cell r="ACZ178">
            <v>30.1369863</v>
          </cell>
          <cell r="ADA178">
            <v>32.876712329999997</v>
          </cell>
          <cell r="ADB178">
            <v>32.432432429999999</v>
          </cell>
          <cell r="ADC178">
            <v>32.432432429999999</v>
          </cell>
          <cell r="ADD178">
            <v>80.59701493</v>
          </cell>
          <cell r="ADE178">
            <v>80.59701493</v>
          </cell>
          <cell r="ADF178">
            <v>80.59701493</v>
          </cell>
          <cell r="ADG178">
            <v>80.59701493</v>
          </cell>
          <cell r="ADH178">
            <v>80.59701493</v>
          </cell>
          <cell r="ADI178">
            <v>80.59701493</v>
          </cell>
          <cell r="ADJ178">
            <v>80.59701493</v>
          </cell>
          <cell r="ADK178">
            <v>80.59701493</v>
          </cell>
          <cell r="ADL178">
            <v>80.59701493</v>
          </cell>
          <cell r="ADM178">
            <v>80.59701493</v>
          </cell>
          <cell r="ADN178">
            <v>80.59701493</v>
          </cell>
          <cell r="ADO178">
            <v>79.104477610000004</v>
          </cell>
          <cell r="ADP178">
            <v>74.626865670000001</v>
          </cell>
          <cell r="ADQ178">
            <v>74.626865670000001</v>
          </cell>
          <cell r="ADR178">
            <v>74.626865670000001</v>
          </cell>
          <cell r="ADS178">
            <v>74.626865670000001</v>
          </cell>
          <cell r="ADT178">
            <v>74.626865670000001</v>
          </cell>
          <cell r="ADU178">
            <v>66.666666669999998</v>
          </cell>
          <cell r="ADV178">
            <v>66.666666669999998</v>
          </cell>
          <cell r="ADW178">
            <v>66.666666669999998</v>
          </cell>
          <cell r="ADX178">
            <v>72.602739729999996</v>
          </cell>
          <cell r="ADY178">
            <v>72.602739729999996</v>
          </cell>
          <cell r="ADZ178">
            <v>73.972602739999999</v>
          </cell>
          <cell r="AEA178">
            <v>73.972602739999999</v>
          </cell>
          <cell r="AEB178">
            <v>75.342465750000002</v>
          </cell>
          <cell r="AEC178">
            <v>68.493150679999999</v>
          </cell>
          <cell r="AED178">
            <v>68.493150679999999</v>
          </cell>
          <cell r="AEE178">
            <v>69.863013699999996</v>
          </cell>
          <cell r="AEF178">
            <v>69.863013699999996</v>
          </cell>
          <cell r="AEG178">
            <v>67.123287669999996</v>
          </cell>
          <cell r="AEH178">
            <v>67.567567569999994</v>
          </cell>
          <cell r="AEI178">
            <v>67.567567569999994</v>
          </cell>
          <cell r="AEJ178">
            <v>42.173999999999999</v>
          </cell>
          <cell r="AEK178">
            <v>42.607999999999997</v>
          </cell>
          <cell r="AEL178">
            <v>43.615000000000002</v>
          </cell>
          <cell r="AEM178">
            <v>43.654000000000003</v>
          </cell>
          <cell r="AEN178">
            <v>44.39</v>
          </cell>
          <cell r="AEO178">
            <v>45.1</v>
          </cell>
          <cell r="AEP178">
            <v>46.935000000000002</v>
          </cell>
          <cell r="AEQ178">
            <v>47.015000000000001</v>
          </cell>
          <cell r="AER178">
            <v>47.097999999999999</v>
          </cell>
          <cell r="AES178">
            <v>46.744</v>
          </cell>
          <cell r="AET178">
            <v>47.155999999999999</v>
          </cell>
          <cell r="AEU178">
            <v>46.768000000000001</v>
          </cell>
          <cell r="AEV178">
            <v>47.537999999999997</v>
          </cell>
          <cell r="AEW178">
            <v>49.026000000000003</v>
          </cell>
          <cell r="AEX178">
            <v>50.929000000000002</v>
          </cell>
          <cell r="AEY178">
            <v>52.438000000000002</v>
          </cell>
          <cell r="AEZ178">
            <v>53.253999999999998</v>
          </cell>
          <cell r="AFA178">
            <v>51.869</v>
          </cell>
          <cell r="AFB178">
            <v>52.652000000000001</v>
          </cell>
          <cell r="AFC178">
            <v>51.204000000000001</v>
          </cell>
          <cell r="AFD178">
            <v>49.722000000000001</v>
          </cell>
          <cell r="AFE178">
            <v>48.496000000000002</v>
          </cell>
          <cell r="AFF178">
            <v>50.905999999999999</v>
          </cell>
          <cell r="AFG178">
            <v>50.546999999999997</v>
          </cell>
          <cell r="AFH178">
            <v>51.344999999999999</v>
          </cell>
          <cell r="AFI178">
            <v>49.503</v>
          </cell>
          <cell r="AFJ178">
            <v>49.725000000000001</v>
          </cell>
          <cell r="AFK178">
            <v>49.292000000000002</v>
          </cell>
          <cell r="AFL178">
            <v>49.064999999999998</v>
          </cell>
          <cell r="AFM178">
            <v>48.869</v>
          </cell>
          <cell r="AFN178">
            <v>46.311</v>
          </cell>
          <cell r="AFO178">
            <v>46.651000000000003</v>
          </cell>
          <cell r="AFP178">
            <v>74.228999999999999</v>
          </cell>
          <cell r="AFQ178">
            <v>73.956999999999994</v>
          </cell>
          <cell r="AFR178">
            <v>73.608000000000004</v>
          </cell>
          <cell r="AFS178">
            <v>73.466999999999999</v>
          </cell>
          <cell r="AFT178">
            <v>74.751999999999995</v>
          </cell>
          <cell r="AFU178">
            <v>75.721000000000004</v>
          </cell>
          <cell r="AFV178">
            <v>74.384</v>
          </cell>
          <cell r="AFW178">
            <v>74.933999999999997</v>
          </cell>
          <cell r="AFX178">
            <v>75.480999999999995</v>
          </cell>
          <cell r="AFY178">
            <v>75.236000000000004</v>
          </cell>
          <cell r="AFZ178">
            <v>75.548000000000002</v>
          </cell>
          <cell r="AGA178">
            <v>74.947999999999993</v>
          </cell>
          <cell r="AGB178">
            <v>74.682000000000002</v>
          </cell>
          <cell r="AGC178">
            <v>74.491</v>
          </cell>
          <cell r="AGD178">
            <v>75.391000000000005</v>
          </cell>
          <cell r="AGE178">
            <v>75.314999999999998</v>
          </cell>
          <cell r="AGF178">
            <v>74.891000000000005</v>
          </cell>
          <cell r="AGG178">
            <v>75.391999999999996</v>
          </cell>
          <cell r="AGH178">
            <v>74.674999999999997</v>
          </cell>
          <cell r="AGI178">
            <v>74.510999999999996</v>
          </cell>
          <cell r="AGJ178">
            <v>72.350999999999999</v>
          </cell>
          <cell r="AGK178">
            <v>71.736000000000004</v>
          </cell>
          <cell r="AGL178">
            <v>71.593000000000004</v>
          </cell>
          <cell r="AGM178">
            <v>71.28</v>
          </cell>
          <cell r="AGN178">
            <v>71.825000000000003</v>
          </cell>
          <cell r="AGO178">
            <v>70.83</v>
          </cell>
          <cell r="AGP178">
            <v>69.162999999999997</v>
          </cell>
          <cell r="AGQ178">
            <v>69.418999999999997</v>
          </cell>
          <cell r="AGR178">
            <v>69.614999999999995</v>
          </cell>
          <cell r="AGS178">
            <v>69.8</v>
          </cell>
          <cell r="AGT178">
            <v>67.613</v>
          </cell>
          <cell r="AGU178">
            <v>67.960999999999999</v>
          </cell>
          <cell r="AJI178">
            <v>13.906295549999999</v>
          </cell>
          <cell r="AJJ178">
            <v>13.805352360000001</v>
          </cell>
          <cell r="AJK178">
            <v>15.446804070000001</v>
          </cell>
          <cell r="AJL178">
            <v>14.00046317</v>
          </cell>
          <cell r="AJM178">
            <v>13.624591840000001</v>
          </cell>
          <cell r="AJN178">
            <v>13.124142880000001</v>
          </cell>
          <cell r="AJO178">
            <v>16.514664639999999</v>
          </cell>
          <cell r="AJP178">
            <v>16.319111509999999</v>
          </cell>
          <cell r="AJQ178">
            <v>15.65402098</v>
          </cell>
          <cell r="AJR178">
            <v>17.773410460000001</v>
          </cell>
          <cell r="AJS178">
            <v>19.091064769999999</v>
          </cell>
          <cell r="AJT178">
            <v>20.893937869999998</v>
          </cell>
          <cell r="AJU178">
            <v>22.38561618</v>
          </cell>
          <cell r="AJV178">
            <v>25.12615314</v>
          </cell>
          <cell r="AJW178">
            <v>25.250150569999999</v>
          </cell>
          <cell r="AJX178">
            <v>29.266518680000001</v>
          </cell>
          <cell r="AJY178">
            <v>32.562313779999997</v>
          </cell>
          <cell r="AJZ178">
            <v>34.571107359999999</v>
          </cell>
          <cell r="AKA178">
            <v>33.547061380000002</v>
          </cell>
          <cell r="AKB178">
            <v>33.476641460000003</v>
          </cell>
          <cell r="AKC178">
            <v>35.355574349999998</v>
          </cell>
          <cell r="AKD178">
            <v>34.935540029999999</v>
          </cell>
          <cell r="AKE178">
            <v>33.875041920000001</v>
          </cell>
          <cell r="AKF178">
            <v>33.416414090000004</v>
          </cell>
          <cell r="AKG178">
            <v>34.018108480000002</v>
          </cell>
          <cell r="AKH178">
            <v>32.927664030000003</v>
          </cell>
          <cell r="AKI178">
            <v>29.074740850000001</v>
          </cell>
          <cell r="AKJ178">
            <v>28.86307592</v>
          </cell>
          <cell r="AKK178">
            <v>29.122282160000001</v>
          </cell>
          <cell r="AKL178">
            <v>28.94572153</v>
          </cell>
          <cell r="AKM178">
            <v>25.373136460000001</v>
          </cell>
          <cell r="AKN178">
            <v>25.373136460000001</v>
          </cell>
        </row>
        <row r="179">
          <cell r="A179" t="str">
            <v>Tunisia</v>
          </cell>
          <cell r="B179" t="str">
            <v>TUN</v>
          </cell>
          <cell r="C179" t="str">
            <v>High</v>
          </cell>
          <cell r="D179" t="str">
            <v>AS</v>
          </cell>
          <cell r="E179">
            <v>97</v>
          </cell>
          <cell r="F179">
            <v>0.57599999999999996</v>
          </cell>
          <cell r="G179">
            <v>0.58099999999999996</v>
          </cell>
          <cell r="H179">
            <v>0.58799999999999997</v>
          </cell>
          <cell r="I179">
            <v>0.59399999999999997</v>
          </cell>
          <cell r="J179">
            <v>0.60399999999999998</v>
          </cell>
          <cell r="K179">
            <v>0.61099999999999999</v>
          </cell>
          <cell r="L179">
            <v>0.62</v>
          </cell>
          <cell r="M179">
            <v>0.627</v>
          </cell>
          <cell r="N179">
            <v>0.63900000000000001</v>
          </cell>
          <cell r="O179">
            <v>0.65</v>
          </cell>
          <cell r="P179">
            <v>0.65800000000000003</v>
          </cell>
          <cell r="Q179">
            <v>0.66500000000000004</v>
          </cell>
          <cell r="R179">
            <v>0.67</v>
          </cell>
          <cell r="S179">
            <v>0.67700000000000005</v>
          </cell>
          <cell r="T179">
            <v>0.68700000000000006</v>
          </cell>
          <cell r="U179">
            <v>0.69399999999999995</v>
          </cell>
          <cell r="V179">
            <v>0.7</v>
          </cell>
          <cell r="W179">
            <v>0.70599999999999996</v>
          </cell>
          <cell r="X179">
            <v>0.71099999999999997</v>
          </cell>
          <cell r="Y179">
            <v>0.71499999999999997</v>
          </cell>
          <cell r="Z179">
            <v>0.72</v>
          </cell>
          <cell r="AA179">
            <v>0.72199999999999998</v>
          </cell>
          <cell r="AB179">
            <v>0.72399999999999998</v>
          </cell>
          <cell r="AC179">
            <v>0.72699999999999998</v>
          </cell>
          <cell r="AD179">
            <v>0.73</v>
          </cell>
          <cell r="AE179">
            <v>0.73299999999999998</v>
          </cell>
          <cell r="AF179">
            <v>0.73699999999999999</v>
          </cell>
          <cell r="AG179">
            <v>0.74</v>
          </cell>
          <cell r="AH179">
            <v>0.74299999999999999</v>
          </cell>
          <cell r="AI179">
            <v>0.745</v>
          </cell>
          <cell r="AJ179">
            <v>0.73699999999999999</v>
          </cell>
          <cell r="AK179">
            <v>0.73099999999999998</v>
          </cell>
          <cell r="AL179">
            <v>70.110299999999995</v>
          </cell>
          <cell r="AM179">
            <v>70.521100000000004</v>
          </cell>
          <cell r="AN179">
            <v>70.701499999999996</v>
          </cell>
          <cell r="AO179">
            <v>71.234700000000004</v>
          </cell>
          <cell r="AP179">
            <v>71.614500000000007</v>
          </cell>
          <cell r="AQ179">
            <v>71.9876</v>
          </cell>
          <cell r="AR179">
            <v>72.379599999999996</v>
          </cell>
          <cell r="AS179">
            <v>72.863399999999999</v>
          </cell>
          <cell r="AT179">
            <v>73.168700000000001</v>
          </cell>
          <cell r="AU179">
            <v>73.508099999999999</v>
          </cell>
          <cell r="AV179">
            <v>73.690100000000001</v>
          </cell>
          <cell r="AW179">
            <v>73.815600000000003</v>
          </cell>
          <cell r="AX179">
            <v>74.0595</v>
          </cell>
          <cell r="AY179">
            <v>74.305400000000006</v>
          </cell>
          <cell r="AZ179">
            <v>74.490200000000002</v>
          </cell>
          <cell r="BA179">
            <v>74.764200000000002</v>
          </cell>
          <cell r="BB179">
            <v>74.921499999999995</v>
          </cell>
          <cell r="BC179">
            <v>75.072000000000003</v>
          </cell>
          <cell r="BD179">
            <v>75.184600000000003</v>
          </cell>
          <cell r="BE179">
            <v>75.2667</v>
          </cell>
          <cell r="BF179">
            <v>75.420599999999993</v>
          </cell>
          <cell r="BG179">
            <v>75.459500000000006</v>
          </cell>
          <cell r="BH179">
            <v>75.549800000000005</v>
          </cell>
          <cell r="BI179">
            <v>75.650199999999998</v>
          </cell>
          <cell r="BJ179">
            <v>75.649699999999996</v>
          </cell>
          <cell r="BK179">
            <v>75.691900000000004</v>
          </cell>
          <cell r="BL179">
            <v>75.786100000000005</v>
          </cell>
          <cell r="BM179">
            <v>75.844800000000006</v>
          </cell>
          <cell r="BN179">
            <v>75.950100000000006</v>
          </cell>
          <cell r="BO179">
            <v>75.993300000000005</v>
          </cell>
          <cell r="BP179">
            <v>75.292299999999997</v>
          </cell>
          <cell r="BQ179">
            <v>73.771900000000002</v>
          </cell>
          <cell r="BR179">
            <v>10.474060059999999</v>
          </cell>
          <cell r="BS179">
            <v>10.566169739999999</v>
          </cell>
          <cell r="BT179">
            <v>10.65849972</v>
          </cell>
          <cell r="BU179">
            <v>10.869259830000001</v>
          </cell>
          <cell r="BV179">
            <v>11.3098402</v>
          </cell>
          <cell r="BW179">
            <v>11.54496002</v>
          </cell>
          <cell r="BX179">
            <v>11.74763012</v>
          </cell>
          <cell r="BY179">
            <v>11.778960229999999</v>
          </cell>
          <cell r="BZ179">
            <v>12.33230972</v>
          </cell>
          <cell r="CA179">
            <v>12.74440002</v>
          </cell>
          <cell r="CB179">
            <v>13.028989790000001</v>
          </cell>
          <cell r="CC179">
            <v>13.29302979</v>
          </cell>
          <cell r="CD179">
            <v>13.437049869999999</v>
          </cell>
          <cell r="CE179">
            <v>13.54868031</v>
          </cell>
          <cell r="CF179">
            <v>13.89883041</v>
          </cell>
          <cell r="CG179">
            <v>14.168959620000001</v>
          </cell>
          <cell r="CH179">
            <v>14.25150013</v>
          </cell>
          <cell r="CI179">
            <v>14.326660159999999</v>
          </cell>
          <cell r="CJ179">
            <v>14.41417027</v>
          </cell>
          <cell r="CK179">
            <v>14.39165974</v>
          </cell>
          <cell r="CL179">
            <v>14.49536037</v>
          </cell>
          <cell r="CM179">
            <v>14.64006996</v>
          </cell>
          <cell r="CN179">
            <v>14.7186451</v>
          </cell>
          <cell r="CO179">
            <v>14.797220230000001</v>
          </cell>
          <cell r="CP179">
            <v>14.76702023</v>
          </cell>
          <cell r="CQ179">
            <v>14.891079899999999</v>
          </cell>
          <cell r="CR179">
            <v>15.125610350000001</v>
          </cell>
          <cell r="CS179">
            <v>15.224881359999999</v>
          </cell>
          <cell r="CT179">
            <v>15.324803899999999</v>
          </cell>
          <cell r="CU179">
            <v>15.425382239999999</v>
          </cell>
          <cell r="CV179">
            <v>15.425382239999999</v>
          </cell>
          <cell r="CW179">
            <v>15.425382239999999</v>
          </cell>
          <cell r="CX179">
            <v>3.466150007</v>
          </cell>
          <cell r="CY179">
            <v>3.6076255179999999</v>
          </cell>
          <cell r="CZ179">
            <v>3.7491010280000001</v>
          </cell>
          <cell r="DA179">
            <v>3.890576539</v>
          </cell>
          <cell r="DB179">
            <v>4.0320520489999998</v>
          </cell>
          <cell r="DC179">
            <v>4.1735275600000001</v>
          </cell>
          <cell r="DD179">
            <v>4.3291506210000001</v>
          </cell>
          <cell r="DE179">
            <v>4.4847736830000002</v>
          </cell>
          <cell r="DF179">
            <v>4.6403967450000003</v>
          </cell>
          <cell r="DG179">
            <v>4.7960198060000003</v>
          </cell>
          <cell r="DH179">
            <v>4.9516428680000004</v>
          </cell>
          <cell r="DI179">
            <v>5.1234345589999997</v>
          </cell>
          <cell r="DJ179">
            <v>5.2952262499999998</v>
          </cell>
          <cell r="DK179">
            <v>5.467017942</v>
          </cell>
          <cell r="DL179">
            <v>5.6388096330000002</v>
          </cell>
          <cell r="DM179">
            <v>5.8106013240000003</v>
          </cell>
          <cell r="DN179">
            <v>5.9783508579999998</v>
          </cell>
          <cell r="DO179">
            <v>6.1461003920000001</v>
          </cell>
          <cell r="DP179">
            <v>6.3138499259999996</v>
          </cell>
          <cell r="DQ179">
            <v>6.4816999439999998</v>
          </cell>
          <cell r="DR179">
            <v>6.649549961</v>
          </cell>
          <cell r="DS179">
            <v>6.8238401409999998</v>
          </cell>
          <cell r="DT179">
            <v>6.7414197920000003</v>
          </cell>
          <cell r="DU179">
            <v>6.8552448750000003</v>
          </cell>
          <cell r="DV179">
            <v>6.9690699580000004</v>
          </cell>
          <cell r="DW179">
            <v>7.0828950409999996</v>
          </cell>
          <cell r="DX179">
            <v>7.1967201230000004</v>
          </cell>
          <cell r="DY179">
            <v>7.2741763239999999</v>
          </cell>
          <cell r="DZ179">
            <v>7.352466164</v>
          </cell>
          <cell r="EA179">
            <v>7.4315986140000003</v>
          </cell>
          <cell r="EB179">
            <v>7.4315986140000003</v>
          </cell>
          <cell r="EC179">
            <v>7.4315986140000003</v>
          </cell>
          <cell r="ED179">
            <v>5655.5149499999998</v>
          </cell>
          <cell r="EE179">
            <v>5707.1210060000003</v>
          </cell>
          <cell r="EF179">
            <v>5999.871306</v>
          </cell>
          <cell r="EG179">
            <v>5931.9907460000004</v>
          </cell>
          <cell r="EH179">
            <v>6033.0272759999998</v>
          </cell>
          <cell r="EI179">
            <v>6110.8717859999997</v>
          </cell>
          <cell r="EJ179">
            <v>6417.6768009999996</v>
          </cell>
          <cell r="EK179">
            <v>6727.5180200000004</v>
          </cell>
          <cell r="EL179">
            <v>6987.2061640000002</v>
          </cell>
          <cell r="EM179">
            <v>7334.0558840000003</v>
          </cell>
          <cell r="EN179">
            <v>7576.2278880000003</v>
          </cell>
          <cell r="EO179">
            <v>7788.4704179999999</v>
          </cell>
          <cell r="EP179">
            <v>7829.0545620000003</v>
          </cell>
          <cell r="EQ179">
            <v>8160.1273309999997</v>
          </cell>
          <cell r="ER179">
            <v>8592.3059269999994</v>
          </cell>
          <cell r="ES179">
            <v>8735.3781689999996</v>
          </cell>
          <cell r="ET179">
            <v>9152.383855</v>
          </cell>
          <cell r="EU179">
            <v>9624.7785719999993</v>
          </cell>
          <cell r="EV179">
            <v>9902.6392080000005</v>
          </cell>
          <cell r="EW179">
            <v>10145.01319</v>
          </cell>
          <cell r="EX179">
            <v>10309.12234</v>
          </cell>
          <cell r="EY179">
            <v>10050.719880000001</v>
          </cell>
          <cell r="EZ179">
            <v>10392.253549999999</v>
          </cell>
          <cell r="FA179">
            <v>10480.33431</v>
          </cell>
          <cell r="FB179">
            <v>10750.96464</v>
          </cell>
          <cell r="FC179">
            <v>10793.65064</v>
          </cell>
          <cell r="FD179">
            <v>10821.75244</v>
          </cell>
          <cell r="FE179">
            <v>10906.88715</v>
          </cell>
          <cell r="FF179">
            <v>11027.267019999999</v>
          </cell>
          <cell r="FG179">
            <v>10910.370989999999</v>
          </cell>
          <cell r="FH179">
            <v>10046.071610000001</v>
          </cell>
          <cell r="FI179">
            <v>10257.54477</v>
          </cell>
          <cell r="FJ179">
            <v>3</v>
          </cell>
          <cell r="FK179">
            <v>0.78</v>
          </cell>
          <cell r="FL179">
            <v>0.78600000000000003</v>
          </cell>
          <cell r="FM179">
            <v>0.79300000000000004</v>
          </cell>
          <cell r="FN179">
            <v>0.79900000000000004</v>
          </cell>
          <cell r="FO179">
            <v>0.80700000000000005</v>
          </cell>
          <cell r="FP179">
            <v>0.81299999999999994</v>
          </cell>
          <cell r="FQ179">
            <v>0.82</v>
          </cell>
          <cell r="FR179">
            <v>0.82599999999999996</v>
          </cell>
          <cell r="FS179">
            <v>0.83499999999999996</v>
          </cell>
          <cell r="FT179">
            <v>0.84199999999999997</v>
          </cell>
          <cell r="FU179">
            <v>0.84799999999999998</v>
          </cell>
          <cell r="FV179">
            <v>0.85199999999999998</v>
          </cell>
          <cell r="FW179">
            <v>0.85599999999999998</v>
          </cell>
          <cell r="FX179">
            <v>0.86399999999999999</v>
          </cell>
          <cell r="FY179">
            <v>0.87</v>
          </cell>
          <cell r="FZ179">
            <v>0.875</v>
          </cell>
          <cell r="GA179">
            <v>0.88500000000000001</v>
          </cell>
          <cell r="GB179">
            <v>0.88900000000000001</v>
          </cell>
          <cell r="GC179">
            <v>0.89100000000000001</v>
          </cell>
          <cell r="GD179">
            <v>0.89500000000000002</v>
          </cell>
          <cell r="GE179">
            <v>0.90300000000000002</v>
          </cell>
          <cell r="GF179">
            <v>0.90200000000000002</v>
          </cell>
          <cell r="GG179">
            <v>0.90600000000000003</v>
          </cell>
          <cell r="GH179">
            <v>0.91</v>
          </cell>
          <cell r="GI179">
            <v>0.91400000000000003</v>
          </cell>
          <cell r="GJ179">
            <v>0.91900000000000004</v>
          </cell>
          <cell r="GK179">
            <v>0.92500000000000004</v>
          </cell>
          <cell r="GL179">
            <v>0.92800000000000005</v>
          </cell>
          <cell r="GM179">
            <v>0.93200000000000005</v>
          </cell>
          <cell r="GN179">
            <v>0.93400000000000005</v>
          </cell>
          <cell r="GO179">
            <v>0.93600000000000005</v>
          </cell>
          <cell r="GP179">
            <v>0.93100000000000005</v>
          </cell>
          <cell r="GQ179">
            <v>0.49192299299999998</v>
          </cell>
          <cell r="GR179">
            <v>0.49921873900000002</v>
          </cell>
          <cell r="GS179">
            <v>0.50772157699999998</v>
          </cell>
          <cell r="GT179">
            <v>0.51558414399999997</v>
          </cell>
          <cell r="GU179">
            <v>0.527191623</v>
          </cell>
          <cell r="GV179">
            <v>0.53596581099999996</v>
          </cell>
          <cell r="GW179">
            <v>0.54643713800000004</v>
          </cell>
          <cell r="GX179">
            <v>0.55529749799999994</v>
          </cell>
          <cell r="GY179">
            <v>0.56864419600000005</v>
          </cell>
          <cell r="GZ179">
            <v>0.58203448099999999</v>
          </cell>
          <cell r="HA179">
            <v>0.59185188799999999</v>
          </cell>
          <cell r="HB179">
            <v>0.60028898399999997</v>
          </cell>
          <cell r="HC179">
            <v>0.60669159800000005</v>
          </cell>
          <cell r="HD179">
            <v>0.61614854299999999</v>
          </cell>
          <cell r="HE179">
            <v>0.62715311799999995</v>
          </cell>
          <cell r="HF179">
            <v>0.63650950299999998</v>
          </cell>
          <cell r="HG179">
            <v>0.64657444500000005</v>
          </cell>
          <cell r="HH179">
            <v>0.65426457699999996</v>
          </cell>
          <cell r="HI179">
            <v>0.660510402</v>
          </cell>
          <cell r="HJ179">
            <v>0.66530424899999996</v>
          </cell>
          <cell r="HK179">
            <v>0.67375972699999997</v>
          </cell>
          <cell r="HL179">
            <v>0.67587056000000001</v>
          </cell>
          <cell r="HM179">
            <v>0.680015017</v>
          </cell>
          <cell r="HN179">
            <v>0.68455502300000004</v>
          </cell>
          <cell r="HO179">
            <v>0.69024237200000005</v>
          </cell>
          <cell r="HP179">
            <v>0.69509440499999997</v>
          </cell>
          <cell r="HQ179">
            <v>0.70068656299999998</v>
          </cell>
          <cell r="HR179">
            <v>0.70424461900000002</v>
          </cell>
          <cell r="HS179">
            <v>0.70860837399999999</v>
          </cell>
          <cell r="HT179">
            <v>0.71108682400000001</v>
          </cell>
          <cell r="HU179">
            <v>0.70451651599999998</v>
          </cell>
          <cell r="HV179">
            <v>0.69683006000000003</v>
          </cell>
          <cell r="HW179">
            <v>72.451099999999997</v>
          </cell>
          <cell r="HX179">
            <v>73.003600000000006</v>
          </cell>
          <cell r="HY179">
            <v>73.081800000000001</v>
          </cell>
          <cell r="HZ179">
            <v>73.706999999999994</v>
          </cell>
          <cell r="IA179">
            <v>74.052199999999999</v>
          </cell>
          <cell r="IB179">
            <v>74.520099999999999</v>
          </cell>
          <cell r="IC179">
            <v>74.935100000000006</v>
          </cell>
          <cell r="ID179">
            <v>75.536600000000007</v>
          </cell>
          <cell r="IE179">
            <v>75.991</v>
          </cell>
          <cell r="IF179">
            <v>76.327200000000005</v>
          </cell>
          <cell r="IG179">
            <v>76.41</v>
          </cell>
          <cell r="IH179">
            <v>76.446200000000005</v>
          </cell>
          <cell r="II179">
            <v>76.728899999999996</v>
          </cell>
          <cell r="IJ179">
            <v>77.008700000000005</v>
          </cell>
          <cell r="IK179">
            <v>77.289900000000003</v>
          </cell>
          <cell r="IL179">
            <v>77.695899999999995</v>
          </cell>
          <cell r="IM179">
            <v>77.860799999999998</v>
          </cell>
          <cell r="IN179">
            <v>78.052499999999995</v>
          </cell>
          <cell r="IO179">
            <v>78.130799999999994</v>
          </cell>
          <cell r="IP179">
            <v>78.326400000000007</v>
          </cell>
          <cell r="IQ179">
            <v>78.560400000000001</v>
          </cell>
          <cell r="IR179">
            <v>78.666600000000003</v>
          </cell>
          <cell r="IS179">
            <v>78.662599999999998</v>
          </cell>
          <cell r="IT179">
            <v>78.811199999999999</v>
          </cell>
          <cell r="IU179">
            <v>78.774100000000004</v>
          </cell>
          <cell r="IV179">
            <v>78.856499999999997</v>
          </cell>
          <cell r="IW179">
            <v>79.077799999999996</v>
          </cell>
          <cell r="IX179">
            <v>79.133099999999999</v>
          </cell>
          <cell r="IY179">
            <v>79.323099999999997</v>
          </cell>
          <cell r="IZ179">
            <v>79.379499999999993</v>
          </cell>
          <cell r="JA179">
            <v>79.279499999999999</v>
          </cell>
          <cell r="JB179">
            <v>77.144800000000004</v>
          </cell>
          <cell r="JC179">
            <v>9.4747800830000006</v>
          </cell>
          <cell r="JD179">
            <v>9.6560802460000001</v>
          </cell>
          <cell r="JE179">
            <v>9.8584995269999993</v>
          </cell>
          <cell r="JF179">
            <v>10.155369759999999</v>
          </cell>
          <cell r="JG179">
            <v>10.699139600000001</v>
          </cell>
          <cell r="JH179">
            <v>11.01156044</v>
          </cell>
          <cell r="JI179">
            <v>11.30053043</v>
          </cell>
          <cell r="JJ179">
            <v>11.41178989</v>
          </cell>
          <cell r="JK179">
            <v>11.999459740000001</v>
          </cell>
          <cell r="JL179">
            <v>12.58712959</v>
          </cell>
          <cell r="JM179">
            <v>13.03442001</v>
          </cell>
          <cell r="JN179">
            <v>13.368359570000001</v>
          </cell>
          <cell r="JO179">
            <v>13.558730130000001</v>
          </cell>
          <cell r="JP179">
            <v>13.83965969</v>
          </cell>
          <cell r="JQ179">
            <v>14.214644910000001</v>
          </cell>
          <cell r="JR179">
            <v>14.58963013</v>
          </cell>
          <cell r="JS179">
            <v>14.77795029</v>
          </cell>
          <cell r="JT179">
            <v>14.89985991</v>
          </cell>
          <cell r="JU179">
            <v>15.021769519999999</v>
          </cell>
          <cell r="JV179">
            <v>15.04666042</v>
          </cell>
          <cell r="JW179">
            <v>15.18050957</v>
          </cell>
          <cell r="JX179">
            <v>15.313500400000001</v>
          </cell>
          <cell r="JY179">
            <v>15.454838179999999</v>
          </cell>
          <cell r="JZ179">
            <v>15.59617596</v>
          </cell>
          <cell r="KA179">
            <v>15.73751373</v>
          </cell>
          <cell r="KB179">
            <v>15.878851510000001</v>
          </cell>
          <cell r="KC179">
            <v>16.020189290000001</v>
          </cell>
          <cell r="KD179">
            <v>16.165393470000001</v>
          </cell>
          <cell r="KE179">
            <v>16.311913749999999</v>
          </cell>
          <cell r="KF179">
            <v>16.45976207</v>
          </cell>
          <cell r="KG179">
            <v>16.45976207</v>
          </cell>
          <cell r="KH179">
            <v>16.45976207</v>
          </cell>
          <cell r="KI179">
            <v>2.2514519989999999</v>
          </cell>
          <cell r="KJ179">
            <v>2.3889300410000001</v>
          </cell>
          <cell r="KK179">
            <v>2.5264080839999998</v>
          </cell>
          <cell r="KL179">
            <v>2.663886126</v>
          </cell>
          <cell r="KM179">
            <v>2.8013641690000002</v>
          </cell>
          <cell r="KN179">
            <v>2.9388422109999999</v>
          </cell>
          <cell r="KO179">
            <v>3.0862824299999998</v>
          </cell>
          <cell r="KP179">
            <v>3.2337226499999998</v>
          </cell>
          <cell r="KQ179">
            <v>3.3811628690000002</v>
          </cell>
          <cell r="KR179">
            <v>3.5286030890000002</v>
          </cell>
          <cell r="KS179">
            <v>3.6760433080000001</v>
          </cell>
          <cell r="KT179">
            <v>3.855362494</v>
          </cell>
          <cell r="KU179">
            <v>4.0346816790000002</v>
          </cell>
          <cell r="KV179">
            <v>4.214000865</v>
          </cell>
          <cell r="KW179">
            <v>4.3933200509999999</v>
          </cell>
          <cell r="KX179">
            <v>4.5726392369999997</v>
          </cell>
          <cell r="KY179">
            <v>4.7937995659999997</v>
          </cell>
          <cell r="KZ179">
            <v>5.0149598949999996</v>
          </cell>
          <cell r="LA179">
            <v>5.2361202240000004</v>
          </cell>
          <cell r="LB179">
            <v>5.4529850480000004</v>
          </cell>
          <cell r="LC179">
            <v>5.6698498730000004</v>
          </cell>
          <cell r="LD179">
            <v>5.8395900730000001</v>
          </cell>
          <cell r="LE179">
            <v>5.7723898890000003</v>
          </cell>
          <cell r="LF179">
            <v>5.9427174330000003</v>
          </cell>
          <cell r="LG179">
            <v>6.1130449770000004</v>
          </cell>
          <cell r="LH179">
            <v>6.2833725210000004</v>
          </cell>
          <cell r="LI179">
            <v>6.4537000659999997</v>
          </cell>
          <cell r="LJ179">
            <v>6.5848802690000001</v>
          </cell>
          <cell r="LK179">
            <v>6.718726889</v>
          </cell>
          <cell r="LL179">
            <v>6.8552941220000001</v>
          </cell>
          <cell r="LM179">
            <v>6.8552941220000001</v>
          </cell>
          <cell r="LN179">
            <v>6.8552941220000001</v>
          </cell>
          <cell r="LO179">
            <v>2073.4685749999999</v>
          </cell>
          <cell r="LP179">
            <v>2106.024551</v>
          </cell>
          <cell r="LQ179">
            <v>2241.1662289999999</v>
          </cell>
          <cell r="LR179">
            <v>2231.5435619999998</v>
          </cell>
          <cell r="LS179">
            <v>2290.4224210000002</v>
          </cell>
          <cell r="LT179">
            <v>2342.062484</v>
          </cell>
          <cell r="LU179">
            <v>2484.570107</v>
          </cell>
          <cell r="LV179">
            <v>2632.338444</v>
          </cell>
          <cell r="LW179">
            <v>2755.9346049999999</v>
          </cell>
          <cell r="LX179">
            <v>2917.5669170000001</v>
          </cell>
          <cell r="LY179">
            <v>3040.977973</v>
          </cell>
          <cell r="LZ179">
            <v>3155.87482</v>
          </cell>
          <cell r="MA179">
            <v>3203.329405</v>
          </cell>
          <cell r="MB179">
            <v>3371.4960369999999</v>
          </cell>
          <cell r="MC179">
            <v>3583.782854</v>
          </cell>
          <cell r="MD179">
            <v>3677.7655220000001</v>
          </cell>
          <cell r="ME179">
            <v>3980.9533019999999</v>
          </cell>
          <cell r="MF179">
            <v>4182.626784</v>
          </cell>
          <cell r="MG179">
            <v>4322.1189530000001</v>
          </cell>
          <cell r="MH179">
            <v>4402.6657990000003</v>
          </cell>
          <cell r="MI179">
            <v>4672.8904089999996</v>
          </cell>
          <cell r="MJ179">
            <v>4536.9880480000002</v>
          </cell>
          <cell r="MK179">
            <v>4819.2183409999998</v>
          </cell>
          <cell r="ML179">
            <v>4856.584151</v>
          </cell>
          <cell r="MM179">
            <v>5057.4440940000004</v>
          </cell>
          <cell r="MN179">
            <v>5151.355896</v>
          </cell>
          <cell r="MO179">
            <v>5263.8391519999996</v>
          </cell>
          <cell r="MP179">
            <v>5296.6107320000001</v>
          </cell>
          <cell r="MQ179">
            <v>5349.536709</v>
          </cell>
          <cell r="MR179">
            <v>5281.4152290000002</v>
          </cell>
          <cell r="MS179">
            <v>4768.5605219999998</v>
          </cell>
          <cell r="MT179">
            <v>4869.597753</v>
          </cell>
          <cell r="MU179">
            <v>0.63092095999999998</v>
          </cell>
          <cell r="MV179">
            <v>0.63477202399999999</v>
          </cell>
          <cell r="MW179">
            <v>0.63999811799999995</v>
          </cell>
          <cell r="MX179">
            <v>0.64499776900000005</v>
          </cell>
          <cell r="MY179">
            <v>0.65361092399999998</v>
          </cell>
          <cell r="MZ179">
            <v>0.65934248500000003</v>
          </cell>
          <cell r="NA179">
            <v>0.66676769899999999</v>
          </cell>
          <cell r="NB179">
            <v>0.67224101199999997</v>
          </cell>
          <cell r="NC179">
            <v>0.68137910400000001</v>
          </cell>
          <cell r="ND179">
            <v>0.69159126599999998</v>
          </cell>
          <cell r="NE179">
            <v>0.69773600700000005</v>
          </cell>
          <cell r="NF179">
            <v>0.70422021199999996</v>
          </cell>
          <cell r="NG179">
            <v>0.70854874000000001</v>
          </cell>
          <cell r="NH179">
            <v>0.71298533900000005</v>
          </cell>
          <cell r="NI179">
            <v>0.72081042299999998</v>
          </cell>
          <cell r="NJ179">
            <v>0.727155357</v>
          </cell>
          <cell r="NK179">
            <v>0.73048670500000001</v>
          </cell>
          <cell r="NL179">
            <v>0.73629990599999995</v>
          </cell>
          <cell r="NM179">
            <v>0.74104025900000003</v>
          </cell>
          <cell r="NN179">
            <v>0.74327294099999996</v>
          </cell>
          <cell r="NO179">
            <v>0.74636791300000005</v>
          </cell>
          <cell r="NP179">
            <v>0.74931452200000004</v>
          </cell>
          <cell r="NQ179">
            <v>0.75029976799999998</v>
          </cell>
          <cell r="NR179">
            <v>0.75234222399999995</v>
          </cell>
          <cell r="NS179">
            <v>0.75479665500000004</v>
          </cell>
          <cell r="NT179">
            <v>0.75614521300000004</v>
          </cell>
          <cell r="NU179">
            <v>0.75723941100000003</v>
          </cell>
          <cell r="NV179">
            <v>0.75883866799999999</v>
          </cell>
          <cell r="NW179">
            <v>0.76047035100000004</v>
          </cell>
          <cell r="NX179">
            <v>0.76101251199999997</v>
          </cell>
          <cell r="NY179">
            <v>0.75239189900000003</v>
          </cell>
          <cell r="NZ179">
            <v>0.74836753899999997</v>
          </cell>
          <cell r="OA179">
            <v>67.924099999999996</v>
          </cell>
          <cell r="OB179">
            <v>68.2209</v>
          </cell>
          <cell r="OC179">
            <v>68.460999999999999</v>
          </cell>
          <cell r="OD179">
            <v>68.912700000000001</v>
          </cell>
          <cell r="OE179">
            <v>69.311700000000002</v>
          </cell>
          <cell r="OF179">
            <v>69.595600000000005</v>
          </cell>
          <cell r="OG179">
            <v>69.967299999999994</v>
          </cell>
          <cell r="OH179">
            <v>70.357200000000006</v>
          </cell>
          <cell r="OI179">
            <v>70.534800000000004</v>
          </cell>
          <cell r="OJ179">
            <v>70.863399999999999</v>
          </cell>
          <cell r="OK179">
            <v>71.114699999999999</v>
          </cell>
          <cell r="OL179">
            <v>71.311300000000003</v>
          </cell>
          <cell r="OM179">
            <v>71.525000000000006</v>
          </cell>
          <cell r="ON179">
            <v>71.744600000000005</v>
          </cell>
          <cell r="OO179">
            <v>71.858800000000002</v>
          </cell>
          <cell r="OP179">
            <v>72.037800000000004</v>
          </cell>
          <cell r="OQ179">
            <v>72.188800000000001</v>
          </cell>
          <cell r="OR179">
            <v>72.3108</v>
          </cell>
          <cell r="OS179">
            <v>72.450699999999998</v>
          </cell>
          <cell r="OT179">
            <v>72.456299999999999</v>
          </cell>
          <cell r="OU179">
            <v>72.551699999999997</v>
          </cell>
          <cell r="OV179">
            <v>72.535899999999998</v>
          </cell>
          <cell r="OW179">
            <v>72.668599999999998</v>
          </cell>
          <cell r="OX179">
            <v>72.733400000000003</v>
          </cell>
          <cell r="OY179">
            <v>72.756799999999998</v>
          </cell>
          <cell r="OZ179">
            <v>72.770099999999999</v>
          </cell>
          <cell r="PA179">
            <v>72.760199999999998</v>
          </cell>
          <cell r="PB179">
            <v>72.824799999999996</v>
          </cell>
          <cell r="PC179">
            <v>72.864000000000004</v>
          </cell>
          <cell r="PD179">
            <v>72.894599999999997</v>
          </cell>
          <cell r="PE179">
            <v>71.836699999999993</v>
          </cell>
          <cell r="PF179">
            <v>70.742800000000003</v>
          </cell>
          <cell r="PG179">
            <v>11.434100150000001</v>
          </cell>
          <cell r="PH179">
            <v>11.439780239999999</v>
          </cell>
          <cell r="PI179">
            <v>11.42634964</v>
          </cell>
          <cell r="PJ179">
            <v>11.55350018</v>
          </cell>
          <cell r="PK179">
            <v>11.89402962</v>
          </cell>
          <cell r="PL179">
            <v>12.05449009</v>
          </cell>
          <cell r="PM179">
            <v>12.174570080000001</v>
          </cell>
          <cell r="PN179">
            <v>12.13055992</v>
          </cell>
          <cell r="PO179">
            <v>12.512839789999999</v>
          </cell>
          <cell r="PP179">
            <v>12.89511967</v>
          </cell>
          <cell r="PQ179">
            <v>13.022500040000001</v>
          </cell>
          <cell r="PR179">
            <v>13.219260220000001</v>
          </cell>
          <cell r="PS179">
            <v>13.31762981</v>
          </cell>
          <cell r="PT179">
            <v>13.26566029</v>
          </cell>
          <cell r="PU179">
            <v>13.51521492</v>
          </cell>
          <cell r="PV179">
            <v>13.76476955</v>
          </cell>
          <cell r="PW179">
            <v>13.66615009</v>
          </cell>
          <cell r="PX179">
            <v>13.74915981</v>
          </cell>
          <cell r="PY179">
            <v>13.83216953</v>
          </cell>
          <cell r="PZ179">
            <v>13.766380310000001</v>
          </cell>
          <cell r="QA179">
            <v>13.843350409999999</v>
          </cell>
          <cell r="QB179">
            <v>13.999959949999999</v>
          </cell>
          <cell r="QC179">
            <v>14.056192019999999</v>
          </cell>
          <cell r="QD179">
            <v>14.112424089999999</v>
          </cell>
          <cell r="QE179">
            <v>14.168656159999999</v>
          </cell>
          <cell r="QF179">
            <v>14.224888229999999</v>
          </cell>
          <cell r="QG179">
            <v>14.2811203</v>
          </cell>
          <cell r="QH179">
            <v>14.338026360000001</v>
          </cell>
          <cell r="QI179">
            <v>14.39515918</v>
          </cell>
          <cell r="QJ179">
            <v>14.452519649999999</v>
          </cell>
          <cell r="QK179">
            <v>14.452519649999999</v>
          </cell>
          <cell r="QL179">
            <v>14.452519649999999</v>
          </cell>
          <cell r="QM179">
            <v>4.6950477800000003</v>
          </cell>
          <cell r="QN179">
            <v>4.8430989630000001</v>
          </cell>
          <cell r="QO179">
            <v>4.9911501449999998</v>
          </cell>
          <cell r="QP179">
            <v>5.1392013280000004</v>
          </cell>
          <cell r="QQ179">
            <v>5.2872525110000002</v>
          </cell>
          <cell r="QR179">
            <v>5.4353036929999998</v>
          </cell>
          <cell r="QS179">
            <v>5.5894391710000004</v>
          </cell>
          <cell r="QT179">
            <v>5.7435746490000001</v>
          </cell>
          <cell r="QU179">
            <v>5.8977101269999999</v>
          </cell>
          <cell r="QV179">
            <v>6.0518456049999996</v>
          </cell>
          <cell r="QW179">
            <v>6.2059810830000002</v>
          </cell>
          <cell r="QX179">
            <v>6.3641727570000004</v>
          </cell>
          <cell r="QY179">
            <v>6.5223644319999998</v>
          </cell>
          <cell r="QZ179">
            <v>6.6805561070000001</v>
          </cell>
          <cell r="RA179">
            <v>6.8387477810000004</v>
          </cell>
          <cell r="RB179">
            <v>6.9969394559999998</v>
          </cell>
          <cell r="RC179">
            <v>7.1389063430000004</v>
          </cell>
          <cell r="RD179">
            <v>7.2808732310000002</v>
          </cell>
          <cell r="RE179">
            <v>7.4228401179999999</v>
          </cell>
          <cell r="RF179">
            <v>7.5487451549999998</v>
          </cell>
          <cell r="RG179">
            <v>7.6746501919999996</v>
          </cell>
          <cell r="RH179">
            <v>7.8702402109999996</v>
          </cell>
          <cell r="RI179">
            <v>7.7545399670000004</v>
          </cell>
          <cell r="RJ179">
            <v>7.8089050049999997</v>
          </cell>
          <cell r="RK179">
            <v>7.8632700440000001</v>
          </cell>
          <cell r="RL179">
            <v>7.9176350830000004</v>
          </cell>
          <cell r="RM179">
            <v>7.9720001219999999</v>
          </cell>
          <cell r="RN179">
            <v>7.9928099179999998</v>
          </cell>
          <cell r="RO179">
            <v>8.0136740339999992</v>
          </cell>
          <cell r="RP179">
            <v>8.0345926139999992</v>
          </cell>
          <cell r="RQ179">
            <v>8.0345926139999992</v>
          </cell>
          <cell r="RR179">
            <v>8.0345926139999992</v>
          </cell>
          <cell r="RS179">
            <v>9187.4111200000007</v>
          </cell>
          <cell r="RT179">
            <v>9258.4597840000006</v>
          </cell>
          <cell r="RU179">
            <v>9707.3047499999993</v>
          </cell>
          <cell r="RV179">
            <v>9582.5760109999992</v>
          </cell>
          <cell r="RW179">
            <v>9725.6256140000005</v>
          </cell>
          <cell r="RX179">
            <v>9831.3421610000005</v>
          </cell>
          <cell r="RY179">
            <v>10304.796120000001</v>
          </cell>
          <cell r="RZ179">
            <v>10780.269389999999</v>
          </cell>
          <cell r="SA179">
            <v>11181.01425</v>
          </cell>
          <cell r="SB179">
            <v>11718.659540000001</v>
          </cell>
          <cell r="SC179">
            <v>12086.243200000001</v>
          </cell>
          <cell r="SD179">
            <v>12402.9768</v>
          </cell>
          <cell r="SE179">
            <v>12444.676509999999</v>
          </cell>
          <cell r="SF179">
            <v>12947.06215</v>
          </cell>
          <cell r="SG179">
            <v>13609.488310000001</v>
          </cell>
          <cell r="SH179">
            <v>13810.41365</v>
          </cell>
          <cell r="SI179">
            <v>14347.75081</v>
          </cell>
          <cell r="SJ179">
            <v>15098.63978</v>
          </cell>
          <cell r="SK179">
            <v>15522.133180000001</v>
          </cell>
          <cell r="SL179">
            <v>15934.12528</v>
          </cell>
          <cell r="SM179">
            <v>15998.08029</v>
          </cell>
          <cell r="SN179">
            <v>15619.917450000001</v>
          </cell>
          <cell r="SO179">
            <v>16025.617109999999</v>
          </cell>
          <cell r="SP179">
            <v>16172.495440000001</v>
          </cell>
          <cell r="SQ179">
            <v>16521.426319999999</v>
          </cell>
          <cell r="SR179">
            <v>16519.87862</v>
          </cell>
          <cell r="SS179">
            <v>16470.23963</v>
          </cell>
          <cell r="ST179">
            <v>16616.73011</v>
          </cell>
          <cell r="SU179">
            <v>16814.171340000001</v>
          </cell>
          <cell r="SV179">
            <v>16656.25878</v>
          </cell>
          <cell r="SW179">
            <v>15443.00899</v>
          </cell>
          <cell r="SX179">
            <v>15777.905150000001</v>
          </cell>
          <cell r="TA179">
            <v>0.56499999999999995</v>
          </cell>
          <cell r="TB179">
            <v>0.56699999999999995</v>
          </cell>
          <cell r="TC179">
            <v>0.56899999999999995</v>
          </cell>
          <cell r="TD179">
            <v>0.57199999999999995</v>
          </cell>
          <cell r="TE179">
            <v>0.57499999999999996</v>
          </cell>
          <cell r="TF179">
            <v>0.57799999999999996</v>
          </cell>
          <cell r="TG179">
            <v>0.59599999999999997</v>
          </cell>
          <cell r="TH179">
            <v>0.59799999999999998</v>
          </cell>
          <cell r="TI179">
            <v>0.59199999999999997</v>
          </cell>
          <cell r="TJ179">
            <v>0.58799999999999997</v>
          </cell>
          <cell r="TM179">
            <v>21.397154820000001</v>
          </cell>
          <cell r="TN179">
            <v>21.358105989999999</v>
          </cell>
          <cell r="TO179">
            <v>21.328716920000002</v>
          </cell>
          <cell r="TP179">
            <v>21.308767960000001</v>
          </cell>
          <cell r="TQ179">
            <v>21.28556189</v>
          </cell>
          <cell r="TR179">
            <v>21.273475019999999</v>
          </cell>
          <cell r="TS179">
            <v>19.317581629999999</v>
          </cell>
          <cell r="TT179">
            <v>19.286407919999998</v>
          </cell>
          <cell r="TU179">
            <v>19.23810623</v>
          </cell>
          <cell r="TV179">
            <v>19.182973359999998</v>
          </cell>
          <cell r="TY179">
            <v>21.961325970000001</v>
          </cell>
          <cell r="TZ179">
            <v>22.00825309</v>
          </cell>
          <cell r="UA179">
            <v>22.054794520000002</v>
          </cell>
          <cell r="UB179">
            <v>21.964529330000001</v>
          </cell>
          <cell r="UC179">
            <v>21.981004070000001</v>
          </cell>
          <cell r="UD179">
            <v>21.89189189</v>
          </cell>
          <cell r="UE179">
            <v>19.7846568</v>
          </cell>
          <cell r="UF179">
            <v>19.73154362</v>
          </cell>
          <cell r="UG179">
            <v>19.674355500000001</v>
          </cell>
          <cell r="UH179">
            <v>19.562243500000001</v>
          </cell>
          <cell r="UI179">
            <v>11.09421921</v>
          </cell>
          <cell r="UJ179">
            <v>10.97164059</v>
          </cell>
          <cell r="UK179">
            <v>10.76030445</v>
          </cell>
          <cell r="UL179">
            <v>10.64315796</v>
          </cell>
          <cell r="UM179">
            <v>10.55499077</v>
          </cell>
          <cell r="UN179">
            <v>10.49514389</v>
          </cell>
          <cell r="UO179">
            <v>10.425525670000001</v>
          </cell>
          <cell r="UP179">
            <v>10.38926506</v>
          </cell>
          <cell r="UQ179">
            <v>10.36034489</v>
          </cell>
          <cell r="UR179">
            <v>10.26682377</v>
          </cell>
          <cell r="US179">
            <v>10.12191868</v>
          </cell>
          <cell r="UT179">
            <v>9.9565200810000007</v>
          </cell>
          <cell r="UW179">
            <v>34.576920000000001</v>
          </cell>
          <cell r="UX179">
            <v>34.576920000000001</v>
          </cell>
          <cell r="UY179">
            <v>34.576920000000001</v>
          </cell>
          <cell r="UZ179">
            <v>34.576920000000001</v>
          </cell>
          <cell r="VA179">
            <v>34.576920000000001</v>
          </cell>
          <cell r="VB179">
            <v>34.576920000000001</v>
          </cell>
          <cell r="VC179">
            <v>30.702850000000002</v>
          </cell>
          <cell r="VD179">
            <v>30.702850000000002</v>
          </cell>
          <cell r="VE179">
            <v>30.702850000000002</v>
          </cell>
          <cell r="VF179">
            <v>30.702850000000002</v>
          </cell>
          <cell r="VI179">
            <v>18.854240000000001</v>
          </cell>
          <cell r="VJ179">
            <v>18.854240000000001</v>
          </cell>
          <cell r="VK179">
            <v>18.854240000000001</v>
          </cell>
          <cell r="VL179">
            <v>18.854240000000001</v>
          </cell>
          <cell r="VM179">
            <v>18.854240000000001</v>
          </cell>
          <cell r="VN179">
            <v>18.854240000000001</v>
          </cell>
          <cell r="VO179">
            <v>16.88955</v>
          </cell>
          <cell r="VP179">
            <v>16.88955</v>
          </cell>
          <cell r="VQ179">
            <v>16.88955</v>
          </cell>
          <cell r="VR179">
            <v>16.88955</v>
          </cell>
          <cell r="VS179">
            <v>61</v>
          </cell>
          <cell r="VT179">
            <v>0.55800000000000005</v>
          </cell>
          <cell r="VU179">
            <v>0.54800000000000004</v>
          </cell>
          <cell r="VV179">
            <v>0.54</v>
          </cell>
          <cell r="VW179">
            <v>0.53200000000000003</v>
          </cell>
          <cell r="VX179">
            <v>0.51700000000000002</v>
          </cell>
          <cell r="VY179">
            <v>0.502</v>
          </cell>
          <cell r="VZ179">
            <v>0.48499999999999999</v>
          </cell>
          <cell r="WA179">
            <v>0.46700000000000003</v>
          </cell>
          <cell r="WB179">
            <v>0.44700000000000001</v>
          </cell>
          <cell r="WC179">
            <v>0.40200000000000002</v>
          </cell>
          <cell r="WD179">
            <v>0.39400000000000002</v>
          </cell>
          <cell r="WE179">
            <v>0.38500000000000001</v>
          </cell>
          <cell r="WF179">
            <v>0.371</v>
          </cell>
          <cell r="WG179">
            <v>0.36299999999999999</v>
          </cell>
          <cell r="WH179">
            <v>0.311</v>
          </cell>
          <cell r="WI179">
            <v>0.317</v>
          </cell>
          <cell r="WJ179">
            <v>0.309</v>
          </cell>
          <cell r="WK179">
            <v>0.30199999999999999</v>
          </cell>
          <cell r="WL179">
            <v>0.29899999999999999</v>
          </cell>
          <cell r="WM179">
            <v>0.28899999999999998</v>
          </cell>
          <cell r="WN179">
            <v>0.28999999999999998</v>
          </cell>
          <cell r="WO179">
            <v>0.28999999999999998</v>
          </cell>
          <cell r="WP179">
            <v>0.28999999999999998</v>
          </cell>
          <cell r="WQ179">
            <v>0.29399999999999998</v>
          </cell>
          <cell r="WR179">
            <v>0.28399999999999997</v>
          </cell>
          <cell r="WS179">
            <v>0.28299999999999997</v>
          </cell>
          <cell r="WT179">
            <v>0.27300000000000002</v>
          </cell>
          <cell r="WU179">
            <v>0.26200000000000001</v>
          </cell>
          <cell r="WV179">
            <v>0.253</v>
          </cell>
          <cell r="WW179">
            <v>0.27</v>
          </cell>
          <cell r="WX179">
            <v>0.26400000000000001</v>
          </cell>
          <cell r="WY179">
            <v>0.25900000000000001</v>
          </cell>
          <cell r="WZ179">
            <v>136</v>
          </cell>
          <cell r="XA179">
            <v>124</v>
          </cell>
          <cell r="XB179">
            <v>113</v>
          </cell>
          <cell r="XC179">
            <v>105</v>
          </cell>
          <cell r="XD179">
            <v>96</v>
          </cell>
          <cell r="XE179">
            <v>88</v>
          </cell>
          <cell r="XF179">
            <v>82</v>
          </cell>
          <cell r="XG179">
            <v>76</v>
          </cell>
          <cell r="XH179">
            <v>72</v>
          </cell>
          <cell r="XI179">
            <v>69</v>
          </cell>
          <cell r="XJ179">
            <v>66</v>
          </cell>
          <cell r="XK179">
            <v>63</v>
          </cell>
          <cell r="XL179">
            <v>60</v>
          </cell>
          <cell r="XM179">
            <v>57</v>
          </cell>
          <cell r="XN179">
            <v>54</v>
          </cell>
          <cell r="XO179">
            <v>51</v>
          </cell>
          <cell r="XP179">
            <v>49</v>
          </cell>
          <cell r="XQ179">
            <v>47</v>
          </cell>
          <cell r="XR179">
            <v>47</v>
          </cell>
          <cell r="XS179">
            <v>46</v>
          </cell>
          <cell r="XT179">
            <v>46</v>
          </cell>
          <cell r="XU179">
            <v>46</v>
          </cell>
          <cell r="XV179">
            <v>46</v>
          </cell>
          <cell r="XW179">
            <v>46</v>
          </cell>
          <cell r="XX179">
            <v>46</v>
          </cell>
          <cell r="XY179">
            <v>46</v>
          </cell>
          <cell r="XZ179">
            <v>45</v>
          </cell>
          <cell r="YA179">
            <v>43</v>
          </cell>
          <cell r="YB179">
            <v>43</v>
          </cell>
          <cell r="YC179">
            <v>43</v>
          </cell>
          <cell r="YD179">
            <v>43</v>
          </cell>
          <cell r="YE179">
            <v>43</v>
          </cell>
          <cell r="YF179">
            <v>18.623999999999999</v>
          </cell>
          <cell r="YG179">
            <v>18.18</v>
          </cell>
          <cell r="YH179">
            <v>18.385999999999999</v>
          </cell>
          <cell r="YI179">
            <v>18.026</v>
          </cell>
          <cell r="YJ179">
            <v>16.021000000000001</v>
          </cell>
          <cell r="YK179">
            <v>14.295</v>
          </cell>
          <cell r="YL179">
            <v>12.448</v>
          </cell>
          <cell r="YM179">
            <v>10.589</v>
          </cell>
          <cell r="YN179">
            <v>9.3170000000000002</v>
          </cell>
          <cell r="YO179">
            <v>8.0250000000000004</v>
          </cell>
          <cell r="YP179">
            <v>7.702</v>
          </cell>
          <cell r="YQ179">
            <v>7.3620000000000001</v>
          </cell>
          <cell r="YR179">
            <v>6.5709999999999997</v>
          </cell>
          <cell r="YS179">
            <v>6.4279999999999999</v>
          </cell>
          <cell r="YT179">
            <v>6.548</v>
          </cell>
          <cell r="YU179">
            <v>6.6760000000000002</v>
          </cell>
          <cell r="YV179">
            <v>6.7380000000000004</v>
          </cell>
          <cell r="YW179">
            <v>6.6840000000000002</v>
          </cell>
          <cell r="YX179">
            <v>6.59</v>
          </cell>
          <cell r="YY179">
            <v>6.8959999999999999</v>
          </cell>
          <cell r="YZ179">
            <v>6.9989999999999997</v>
          </cell>
          <cell r="ZA179">
            <v>7.88</v>
          </cell>
          <cell r="ZB179">
            <v>8.2959999999999994</v>
          </cell>
          <cell r="ZC179">
            <v>8.9</v>
          </cell>
          <cell r="ZD179">
            <v>9.3390000000000004</v>
          </cell>
          <cell r="ZE179">
            <v>9.6280000000000001</v>
          </cell>
          <cell r="ZF179">
            <v>9.0280000000000005</v>
          </cell>
          <cell r="ZG179">
            <v>8.2370000000000001</v>
          </cell>
          <cell r="ZH179">
            <v>7.4550000000000001</v>
          </cell>
          <cell r="ZI179">
            <v>7.0720000000000001</v>
          </cell>
          <cell r="ZJ179">
            <v>6.8070000000000004</v>
          </cell>
          <cell r="ZK179">
            <v>6.6849999999999996</v>
          </cell>
          <cell r="ZL179">
            <v>11.9172972</v>
          </cell>
          <cell r="ZM179">
            <v>12.693261100000001</v>
          </cell>
          <cell r="ZN179">
            <v>13.469225</v>
          </cell>
          <cell r="ZO179">
            <v>14.2451889</v>
          </cell>
          <cell r="ZP179">
            <v>15.02115279</v>
          </cell>
          <cell r="ZQ179">
            <v>15.797116689999999</v>
          </cell>
          <cell r="ZR179">
            <v>16.73978383</v>
          </cell>
          <cell r="ZS179">
            <v>17.682450970000001</v>
          </cell>
          <cell r="ZT179">
            <v>18.625118109999999</v>
          </cell>
          <cell r="ZU179">
            <v>19.56778525</v>
          </cell>
          <cell r="ZV179">
            <v>20.510452390000001</v>
          </cell>
          <cell r="ZW179">
            <v>21.590054330000001</v>
          </cell>
          <cell r="ZX179">
            <v>22.669656280000002</v>
          </cell>
          <cell r="ZY179">
            <v>23.749258220000002</v>
          </cell>
          <cell r="ZZ179">
            <v>24.828860169999999</v>
          </cell>
          <cell r="AAA179">
            <v>25.908462109999999</v>
          </cell>
          <cell r="AAB179">
            <v>27.242088039999999</v>
          </cell>
          <cell r="AAC179">
            <v>28.575713969999999</v>
          </cell>
          <cell r="AAD179">
            <v>29.909339899999999</v>
          </cell>
          <cell r="AAE179">
            <v>31.37136078</v>
          </cell>
          <cell r="AAF179">
            <v>32.83338165</v>
          </cell>
          <cell r="AAG179">
            <v>34.065830230000003</v>
          </cell>
          <cell r="AAH179">
            <v>33.340728759999998</v>
          </cell>
          <cell r="AAI179">
            <v>34.839243889999999</v>
          </cell>
          <cell r="AAJ179">
            <v>36.33775902</v>
          </cell>
          <cell r="AAK179">
            <v>37.836274150000001</v>
          </cell>
          <cell r="AAL179">
            <v>39.334789280000003</v>
          </cell>
          <cell r="AAM179">
            <v>40.495293150000002</v>
          </cell>
          <cell r="AAN179">
            <v>41.690035649999999</v>
          </cell>
          <cell r="AAO179">
            <v>42.92002694</v>
          </cell>
          <cell r="AAP179">
            <v>42.92002694</v>
          </cell>
          <cell r="AAQ179">
            <v>42.92002694</v>
          </cell>
          <cell r="AAR179">
            <v>26.614280990000001</v>
          </cell>
          <cell r="AAS179">
            <v>27.584942680000001</v>
          </cell>
          <cell r="AAT179">
            <v>28.555604370000001</v>
          </cell>
          <cell r="AAU179">
            <v>29.526266069999998</v>
          </cell>
          <cell r="AAV179">
            <v>30.496927759999998</v>
          </cell>
          <cell r="AAW179">
            <v>31.467589449999998</v>
          </cell>
          <cell r="AAX179">
            <v>32.469817380000002</v>
          </cell>
          <cell r="AAY179">
            <v>33.472045309999999</v>
          </cell>
          <cell r="AAZ179">
            <v>34.474273240000002</v>
          </cell>
          <cell r="ABA179">
            <v>35.476501159999998</v>
          </cell>
          <cell r="ABB179">
            <v>36.478729090000002</v>
          </cell>
          <cell r="ABC179">
            <v>37.43952634</v>
          </cell>
          <cell r="ABD179">
            <v>38.400323579999998</v>
          </cell>
          <cell r="ABE179">
            <v>39.361120829999997</v>
          </cell>
          <cell r="ABF179">
            <v>40.321918070000002</v>
          </cell>
          <cell r="ABG179">
            <v>41.282715320000001</v>
          </cell>
          <cell r="ABH179">
            <v>42.342157039999996</v>
          </cell>
          <cell r="ABI179">
            <v>43.40159877</v>
          </cell>
          <cell r="ABJ179">
            <v>44.461040500000003</v>
          </cell>
          <cell r="ABK179">
            <v>45.299200059999997</v>
          </cell>
          <cell r="ABL179">
            <v>46.137359619999998</v>
          </cell>
          <cell r="ABM179">
            <v>47.355270390000001</v>
          </cell>
          <cell r="ABN179">
            <v>46.60235977</v>
          </cell>
          <cell r="ABO179">
            <v>47.470459939999998</v>
          </cell>
          <cell r="ABP179">
            <v>48.338560100000002</v>
          </cell>
          <cell r="ABQ179">
            <v>49.20666027</v>
          </cell>
          <cell r="ABR179">
            <v>50.074760439999999</v>
          </cell>
          <cell r="ABS179">
            <v>50.641771599999998</v>
          </cell>
          <cell r="ABT179">
            <v>51.215203199999998</v>
          </cell>
          <cell r="ABU179">
            <v>51.79512793</v>
          </cell>
          <cell r="ABV179">
            <v>51.79512793</v>
          </cell>
          <cell r="ABW179">
            <v>51.79512793</v>
          </cell>
          <cell r="ABX179">
            <v>6.7484662579999997</v>
          </cell>
          <cell r="ABY179">
            <v>6.7484662579999997</v>
          </cell>
          <cell r="ABZ179">
            <v>6.7484662579999997</v>
          </cell>
          <cell r="ACA179">
            <v>6.7484662579999997</v>
          </cell>
          <cell r="ACB179">
            <v>6.7484662579999997</v>
          </cell>
          <cell r="ACC179">
            <v>6.7484662579999997</v>
          </cell>
          <cell r="ACD179">
            <v>6.7484662579999997</v>
          </cell>
          <cell r="ACE179">
            <v>6.7484662579999997</v>
          </cell>
          <cell r="ACF179">
            <v>7.36196319</v>
          </cell>
          <cell r="ACG179">
            <v>11.53846154</v>
          </cell>
          <cell r="ACH179">
            <v>11.53846154</v>
          </cell>
          <cell r="ACI179">
            <v>11.53846154</v>
          </cell>
          <cell r="ACJ179">
            <v>11.53846154</v>
          </cell>
          <cell r="ACK179">
            <v>11.53846154</v>
          </cell>
          <cell r="ACL179">
            <v>22.75132275</v>
          </cell>
          <cell r="ACM179">
            <v>19.26910299</v>
          </cell>
          <cell r="ACN179">
            <v>19.26910299</v>
          </cell>
          <cell r="ACO179">
            <v>20</v>
          </cell>
          <cell r="ACP179">
            <v>19.933554820000001</v>
          </cell>
          <cell r="ACQ179">
            <v>23.31288344</v>
          </cell>
          <cell r="ACR179">
            <v>23.31288344</v>
          </cell>
          <cell r="ACS179">
            <v>26.728110600000001</v>
          </cell>
          <cell r="ACT179">
            <v>26.728110600000001</v>
          </cell>
          <cell r="ACU179">
            <v>26.728110600000001</v>
          </cell>
          <cell r="ACV179">
            <v>31.33640553</v>
          </cell>
          <cell r="ACW179">
            <v>31.33640553</v>
          </cell>
          <cell r="ACX179">
            <v>31.33640553</v>
          </cell>
          <cell r="ACY179">
            <v>31.33640553</v>
          </cell>
          <cell r="ACZ179">
            <v>31.33640553</v>
          </cell>
          <cell r="ADA179">
            <v>22.58064516</v>
          </cell>
          <cell r="ADB179">
            <v>24.88479263</v>
          </cell>
          <cell r="ADC179">
            <v>26.267281109999999</v>
          </cell>
          <cell r="ADD179">
            <v>93.251533739999999</v>
          </cell>
          <cell r="ADE179">
            <v>93.251533739999999</v>
          </cell>
          <cell r="ADF179">
            <v>93.251533739999999</v>
          </cell>
          <cell r="ADG179">
            <v>93.251533739999999</v>
          </cell>
          <cell r="ADH179">
            <v>93.251533739999999</v>
          </cell>
          <cell r="ADI179">
            <v>93.251533739999999</v>
          </cell>
          <cell r="ADJ179">
            <v>93.251533739999999</v>
          </cell>
          <cell r="ADK179">
            <v>93.251533739999999</v>
          </cell>
          <cell r="ADL179">
            <v>92.638036810000003</v>
          </cell>
          <cell r="ADM179">
            <v>88.46153846</v>
          </cell>
          <cell r="ADN179">
            <v>88.46153846</v>
          </cell>
          <cell r="ADO179">
            <v>88.46153846</v>
          </cell>
          <cell r="ADP179">
            <v>88.46153846</v>
          </cell>
          <cell r="ADQ179">
            <v>88.46153846</v>
          </cell>
          <cell r="ADR179">
            <v>77.24867725</v>
          </cell>
          <cell r="ADS179">
            <v>80.730897010000007</v>
          </cell>
          <cell r="ADT179">
            <v>80.730897010000007</v>
          </cell>
          <cell r="ADU179">
            <v>80</v>
          </cell>
          <cell r="ADV179">
            <v>80.066445180000002</v>
          </cell>
          <cell r="ADW179">
            <v>76.687116560000007</v>
          </cell>
          <cell r="ADX179">
            <v>76.687116560000007</v>
          </cell>
          <cell r="ADY179">
            <v>73.271889400000006</v>
          </cell>
          <cell r="ADZ179">
            <v>73.271889400000006</v>
          </cell>
          <cell r="AEA179">
            <v>73.271889400000006</v>
          </cell>
          <cell r="AEB179">
            <v>68.663594470000007</v>
          </cell>
          <cell r="AEC179">
            <v>68.663594470000007</v>
          </cell>
          <cell r="AED179">
            <v>68.663594470000007</v>
          </cell>
          <cell r="AEE179">
            <v>68.663594470000007</v>
          </cell>
          <cell r="AEF179">
            <v>68.663594470000007</v>
          </cell>
          <cell r="AEG179">
            <v>77.419354839999997</v>
          </cell>
          <cell r="AEH179">
            <v>75.115207369999993</v>
          </cell>
          <cell r="AEI179">
            <v>73.732718890000001</v>
          </cell>
          <cell r="AEJ179">
            <v>22.103000000000002</v>
          </cell>
          <cell r="AEK179">
            <v>22.26</v>
          </cell>
          <cell r="AEL179">
            <v>22.463000000000001</v>
          </cell>
          <cell r="AEM179">
            <v>22.678999999999998</v>
          </cell>
          <cell r="AEN179">
            <v>22.914999999999999</v>
          </cell>
          <cell r="AEO179">
            <v>23.17</v>
          </cell>
          <cell r="AEP179">
            <v>23.433</v>
          </cell>
          <cell r="AEQ179">
            <v>23.702999999999999</v>
          </cell>
          <cell r="AER179">
            <v>23.681999999999999</v>
          </cell>
          <cell r="AES179">
            <v>23.666</v>
          </cell>
          <cell r="AET179">
            <v>23.654</v>
          </cell>
          <cell r="AEU179">
            <v>23.646000000000001</v>
          </cell>
          <cell r="AEV179">
            <v>23.641999999999999</v>
          </cell>
          <cell r="AEW179">
            <v>23.638999999999999</v>
          </cell>
          <cell r="AEX179">
            <v>23.635999999999999</v>
          </cell>
          <cell r="AEY179">
            <v>23.631</v>
          </cell>
          <cell r="AEZ179">
            <v>24.427</v>
          </cell>
          <cell r="AFA179">
            <v>24.521999999999998</v>
          </cell>
          <cell r="AFB179">
            <v>24.789000000000001</v>
          </cell>
          <cell r="AFC179">
            <v>24.838999999999999</v>
          </cell>
          <cell r="AFD179">
            <v>24.88</v>
          </cell>
          <cell r="AFE179">
            <v>24.914999999999999</v>
          </cell>
          <cell r="AFF179">
            <v>25.844999999999999</v>
          </cell>
          <cell r="AFG179">
            <v>25.606999999999999</v>
          </cell>
          <cell r="AFH179">
            <v>25.858000000000001</v>
          </cell>
          <cell r="AFI179">
            <v>26.106999999999999</v>
          </cell>
          <cell r="AFJ179">
            <v>26.649000000000001</v>
          </cell>
          <cell r="AFK179">
            <v>26.524000000000001</v>
          </cell>
          <cell r="AFL179">
            <v>26.478000000000002</v>
          </cell>
          <cell r="AFM179">
            <v>26.454000000000001</v>
          </cell>
          <cell r="AFN179">
            <v>25.507999999999999</v>
          </cell>
          <cell r="AFO179">
            <v>25.492999999999999</v>
          </cell>
          <cell r="AFP179">
            <v>74.867999999999995</v>
          </cell>
          <cell r="AFQ179">
            <v>74.662000000000006</v>
          </cell>
          <cell r="AFR179">
            <v>74.093999999999994</v>
          </cell>
          <cell r="AFS179">
            <v>74.036000000000001</v>
          </cell>
          <cell r="AFT179">
            <v>73.873000000000005</v>
          </cell>
          <cell r="AFU179">
            <v>73.747</v>
          </cell>
          <cell r="AFV179">
            <v>73.643000000000001</v>
          </cell>
          <cell r="AFW179">
            <v>73.552000000000007</v>
          </cell>
          <cell r="AFX179">
            <v>72.84</v>
          </cell>
          <cell r="AFY179">
            <v>72.135000000000005</v>
          </cell>
          <cell r="AFZ179">
            <v>71.430999999999997</v>
          </cell>
          <cell r="AGA179">
            <v>70.731999999999999</v>
          </cell>
          <cell r="AGB179">
            <v>70.031999999999996</v>
          </cell>
          <cell r="AGC179">
            <v>69.326999999999998</v>
          </cell>
          <cell r="AGD179">
            <v>68.611000000000004</v>
          </cell>
          <cell r="AGE179">
            <v>67.882000000000005</v>
          </cell>
          <cell r="AGF179">
            <v>67.391999999999996</v>
          </cell>
          <cell r="AGG179">
            <v>67.768000000000001</v>
          </cell>
          <cell r="AGH179">
            <v>68.143000000000001</v>
          </cell>
          <cell r="AGI179">
            <v>68.807000000000002</v>
          </cell>
          <cell r="AGJ179">
            <v>69.572999999999993</v>
          </cell>
          <cell r="AGK179">
            <v>70.209000000000003</v>
          </cell>
          <cell r="AGL179">
            <v>70.524000000000001</v>
          </cell>
          <cell r="AGM179">
            <v>70.113</v>
          </cell>
          <cell r="AGN179">
            <v>69.557000000000002</v>
          </cell>
          <cell r="AGO179">
            <v>68.981999999999999</v>
          </cell>
          <cell r="AGP179">
            <v>68.626000000000005</v>
          </cell>
          <cell r="AGQ179">
            <v>68.358000000000004</v>
          </cell>
          <cell r="AGR179">
            <v>68.206999999999994</v>
          </cell>
          <cell r="AGS179">
            <v>68.201999999999998</v>
          </cell>
          <cell r="AGT179">
            <v>67.343999999999994</v>
          </cell>
          <cell r="AGU179">
            <v>67.150000000000006</v>
          </cell>
          <cell r="AGV179">
            <v>21</v>
          </cell>
          <cell r="AGW179">
            <v>0.55100000000000005</v>
          </cell>
          <cell r="AGX179">
            <v>0.55400000000000005</v>
          </cell>
          <cell r="AGY179">
            <v>0.56000000000000005</v>
          </cell>
          <cell r="AGZ179">
            <v>0.56499999999999995</v>
          </cell>
          <cell r="AHA179">
            <v>0.57499999999999996</v>
          </cell>
          <cell r="AHB179">
            <v>0.58299999999999996</v>
          </cell>
          <cell r="AHC179">
            <v>0.59</v>
          </cell>
          <cell r="AHD179">
            <v>0.59799999999999998</v>
          </cell>
          <cell r="AHE179">
            <v>0.60699999999999998</v>
          </cell>
          <cell r="AHF179">
            <v>0.61499999999999999</v>
          </cell>
          <cell r="AHG179">
            <v>0.61899999999999999</v>
          </cell>
          <cell r="AHH179">
            <v>0.624</v>
          </cell>
          <cell r="AHI179">
            <v>0.63</v>
          </cell>
          <cell r="AHJ179">
            <v>0.63700000000000001</v>
          </cell>
          <cell r="AHK179">
            <v>0.64400000000000002</v>
          </cell>
          <cell r="AHL179">
            <v>0.65400000000000003</v>
          </cell>
          <cell r="AHM179">
            <v>0.66100000000000003</v>
          </cell>
          <cell r="AHN179">
            <v>0.66400000000000003</v>
          </cell>
          <cell r="AHO179">
            <v>0.66600000000000004</v>
          </cell>
          <cell r="AHP179">
            <v>0.66900000000000004</v>
          </cell>
          <cell r="AHQ179">
            <v>0.67100000000000004</v>
          </cell>
          <cell r="AHR179">
            <v>0.67600000000000005</v>
          </cell>
          <cell r="AHS179">
            <v>0.68</v>
          </cell>
          <cell r="AHT179">
            <v>0.68200000000000005</v>
          </cell>
          <cell r="AHU179">
            <v>0.68400000000000005</v>
          </cell>
          <cell r="AHV179">
            <v>0.68500000000000005</v>
          </cell>
          <cell r="AHW179">
            <v>0.68799999999999994</v>
          </cell>
          <cell r="AHX179">
            <v>0.69199999999999995</v>
          </cell>
          <cell r="AHY179">
            <v>0.69799999999999995</v>
          </cell>
          <cell r="AHZ179">
            <v>0.69899999999999995</v>
          </cell>
          <cell r="AIA179">
            <v>0.69299999999999995</v>
          </cell>
          <cell r="AIB179">
            <v>0.68700000000000006</v>
          </cell>
          <cell r="AIC179">
            <v>4.3402777779999999</v>
          </cell>
          <cell r="AID179">
            <v>4.6471600689999999</v>
          </cell>
          <cell r="AIE179">
            <v>4.7619047620000003</v>
          </cell>
          <cell r="AIF179">
            <v>4.882154882</v>
          </cell>
          <cell r="AIG179">
            <v>4.801324503</v>
          </cell>
          <cell r="AIH179">
            <v>4.5826513909999997</v>
          </cell>
          <cell r="AII179">
            <v>4.8387096769999998</v>
          </cell>
          <cell r="AIJ179">
            <v>4.625199362</v>
          </cell>
          <cell r="AIK179">
            <v>5.0078247259999999</v>
          </cell>
          <cell r="AIL179">
            <v>5.384615385</v>
          </cell>
          <cell r="AIM179">
            <v>5.9270516720000002</v>
          </cell>
          <cell r="AIN179">
            <v>6.1654135339999998</v>
          </cell>
          <cell r="AIO179">
            <v>5.9701492539999998</v>
          </cell>
          <cell r="AIP179">
            <v>5.9084194979999998</v>
          </cell>
          <cell r="AIQ179">
            <v>6.2590975249999996</v>
          </cell>
          <cell r="AIR179">
            <v>5.763688761</v>
          </cell>
          <cell r="AIS179">
            <v>5.5714285710000002</v>
          </cell>
          <cell r="AIT179">
            <v>5.9490084989999996</v>
          </cell>
          <cell r="AIU179">
            <v>6.3291139239999996</v>
          </cell>
          <cell r="AIV179">
            <v>6.4335664340000003</v>
          </cell>
          <cell r="AIW179">
            <v>6.8055555559999998</v>
          </cell>
          <cell r="AIX179">
            <v>6.3711911360000002</v>
          </cell>
          <cell r="AIY179">
            <v>6.0773480659999999</v>
          </cell>
          <cell r="AIZ179">
            <v>6.1898211830000003</v>
          </cell>
          <cell r="AJA179">
            <v>6.3013698629999997</v>
          </cell>
          <cell r="AJB179">
            <v>6.5484311049999997</v>
          </cell>
          <cell r="AJC179">
            <v>6.6485753049999996</v>
          </cell>
          <cell r="AJD179">
            <v>6.4864864860000004</v>
          </cell>
          <cell r="AJE179">
            <v>6.056527591</v>
          </cell>
          <cell r="AJF179">
            <v>6.1744966440000004</v>
          </cell>
          <cell r="AJG179">
            <v>5.9701492539999998</v>
          </cell>
          <cell r="AJH179">
            <v>6.0191518469999998</v>
          </cell>
          <cell r="AJI179">
            <v>1.592490915</v>
          </cell>
          <cell r="AJJ179">
            <v>1.8229663840000001</v>
          </cell>
          <cell r="AJK179">
            <v>1.7287253650000001</v>
          </cell>
          <cell r="AJL179">
            <v>1.8591094159999999</v>
          </cell>
          <cell r="AJM179">
            <v>1.75929391</v>
          </cell>
          <cell r="AJN179">
            <v>1.7036955540000001</v>
          </cell>
          <cell r="AJO179">
            <v>1.7891757509999999</v>
          </cell>
          <cell r="AJP179">
            <v>1.782541857</v>
          </cell>
          <cell r="AJQ179">
            <v>1.8726359400000001</v>
          </cell>
          <cell r="AJR179">
            <v>1.8846969520000001</v>
          </cell>
          <cell r="AJS179">
            <v>2.0262557490000002</v>
          </cell>
          <cell r="AJT179">
            <v>2.097794924</v>
          </cell>
          <cell r="AJU179">
            <v>2.0826843529999999</v>
          </cell>
          <cell r="AJV179">
            <v>2.1040841800000001</v>
          </cell>
          <cell r="AJW179">
            <v>2.1877862690000001</v>
          </cell>
          <cell r="AJX179">
            <v>2.203354563</v>
          </cell>
          <cell r="AJY179">
            <v>2.2155990449999998</v>
          </cell>
          <cell r="AJZ179">
            <v>2.298392019</v>
          </cell>
          <cell r="AKA179">
            <v>2.336488218</v>
          </cell>
          <cell r="AKB179">
            <v>2.3106789920000002</v>
          </cell>
          <cell r="AKC179">
            <v>2.5482443090000002</v>
          </cell>
          <cell r="AKD179">
            <v>2.376306568</v>
          </cell>
          <cell r="AKE179">
            <v>2.4251770210000001</v>
          </cell>
          <cell r="AKF179">
            <v>2.4526997339999999</v>
          </cell>
          <cell r="AKG179">
            <v>2.5212865610000001</v>
          </cell>
          <cell r="AKH179">
            <v>2.6182409240000002</v>
          </cell>
          <cell r="AKI179">
            <v>2.56616606</v>
          </cell>
          <cell r="AKJ179">
            <v>2.5566664389999998</v>
          </cell>
          <cell r="AKK179">
            <v>2.53889232</v>
          </cell>
          <cell r="AKL179">
            <v>2.5661582809999999</v>
          </cell>
          <cell r="AKM179">
            <v>2.3798635020000001</v>
          </cell>
          <cell r="AKN179">
            <v>2.3798635020000001</v>
          </cell>
          <cell r="AKO179">
            <v>6.92</v>
          </cell>
          <cell r="AKP179">
            <v>7.28</v>
          </cell>
          <cell r="AKQ179">
            <v>7.45</v>
          </cell>
          <cell r="AKR179">
            <v>7.55</v>
          </cell>
          <cell r="AKS179">
            <v>7.61</v>
          </cell>
          <cell r="AKT179">
            <v>7.24</v>
          </cell>
          <cell r="AKU179">
            <v>7.55</v>
          </cell>
          <cell r="AKV179">
            <v>7.19</v>
          </cell>
          <cell r="AKW179">
            <v>7.98</v>
          </cell>
          <cell r="AKX179">
            <v>8.48</v>
          </cell>
          <cell r="AKY179">
            <v>9.66</v>
          </cell>
          <cell r="AKZ179">
            <v>10.02</v>
          </cell>
          <cell r="ALA179">
            <v>9.61</v>
          </cell>
          <cell r="ALB179">
            <v>9.4</v>
          </cell>
          <cell r="ALC179">
            <v>10.11</v>
          </cell>
          <cell r="ALD179">
            <v>8.9499999999999993</v>
          </cell>
          <cell r="ALE179">
            <v>8.6300000000000008</v>
          </cell>
          <cell r="ALF179">
            <v>9.0399999999999991</v>
          </cell>
          <cell r="ALG179">
            <v>10.01</v>
          </cell>
          <cell r="ALH179">
            <v>10.18</v>
          </cell>
          <cell r="ALI179">
            <v>10.49</v>
          </cell>
          <cell r="ALJ179">
            <v>10.029999999999999</v>
          </cell>
          <cell r="ALK179">
            <v>9.15</v>
          </cell>
          <cell r="ALL179">
            <v>9.36</v>
          </cell>
          <cell r="ALM179">
            <v>9.69</v>
          </cell>
          <cell r="ALN179">
            <v>10.02</v>
          </cell>
          <cell r="ALO179">
            <v>10.24</v>
          </cell>
          <cell r="ALP179">
            <v>9.93</v>
          </cell>
          <cell r="ALQ179">
            <v>8.98</v>
          </cell>
          <cell r="ALR179">
            <v>9.17</v>
          </cell>
          <cell r="ALS179">
            <v>9.17</v>
          </cell>
          <cell r="ALT179">
            <v>9.17</v>
          </cell>
        </row>
        <row r="180">
          <cell r="A180" t="str">
            <v>Turkey</v>
          </cell>
          <cell r="B180" t="str">
            <v>TUR</v>
          </cell>
          <cell r="C180" t="str">
            <v>Very High</v>
          </cell>
          <cell r="D180" t="str">
            <v>ECA</v>
          </cell>
          <cell r="E180">
            <v>48</v>
          </cell>
          <cell r="F180">
            <v>0.6</v>
          </cell>
          <cell r="G180">
            <v>0.60399999999999998</v>
          </cell>
          <cell r="H180">
            <v>0.61</v>
          </cell>
          <cell r="I180">
            <v>0.61699999999999999</v>
          </cell>
          <cell r="J180">
            <v>0.61799999999999999</v>
          </cell>
          <cell r="K180">
            <v>0.625</v>
          </cell>
          <cell r="L180">
            <v>0.63300000000000001</v>
          </cell>
          <cell r="M180">
            <v>0.64100000000000001</v>
          </cell>
          <cell r="N180">
            <v>0.65200000000000002</v>
          </cell>
          <cell r="O180">
            <v>0.65500000000000003</v>
          </cell>
          <cell r="P180">
            <v>0.67</v>
          </cell>
          <cell r="Q180">
            <v>0.67400000000000004</v>
          </cell>
          <cell r="R180">
            <v>0.68400000000000005</v>
          </cell>
          <cell r="S180">
            <v>0.69</v>
          </cell>
          <cell r="T180">
            <v>0.69499999999999995</v>
          </cell>
          <cell r="U180">
            <v>0.7</v>
          </cell>
          <cell r="V180">
            <v>0.71</v>
          </cell>
          <cell r="W180">
            <v>0.71699999999999997</v>
          </cell>
          <cell r="X180">
            <v>0.72099999999999997</v>
          </cell>
          <cell r="Y180">
            <v>0.72799999999999998</v>
          </cell>
          <cell r="Z180">
            <v>0.749</v>
          </cell>
          <cell r="AA180">
            <v>0.76200000000000001</v>
          </cell>
          <cell r="AB180">
            <v>0.76900000000000002</v>
          </cell>
          <cell r="AC180">
            <v>0.79900000000000004</v>
          </cell>
          <cell r="AD180">
            <v>0.80900000000000005</v>
          </cell>
          <cell r="AE180">
            <v>0.81699999999999995</v>
          </cell>
          <cell r="AF180">
            <v>0.82299999999999995</v>
          </cell>
          <cell r="AG180">
            <v>0.83299999999999996</v>
          </cell>
          <cell r="AH180">
            <v>0.83899999999999997</v>
          </cell>
          <cell r="AI180">
            <v>0.84199999999999997</v>
          </cell>
          <cell r="AJ180">
            <v>0.83299999999999996</v>
          </cell>
          <cell r="AK180">
            <v>0.83799999999999997</v>
          </cell>
          <cell r="AL180">
            <v>67.709199999999996</v>
          </cell>
          <cell r="AM180">
            <v>68.168899999999994</v>
          </cell>
          <cell r="AN180">
            <v>68.486099999999993</v>
          </cell>
          <cell r="AO180">
            <v>68.911000000000001</v>
          </cell>
          <cell r="AP180">
            <v>69.294899999999998</v>
          </cell>
          <cell r="AQ180">
            <v>69.609399999999994</v>
          </cell>
          <cell r="AR180">
            <v>70.141400000000004</v>
          </cell>
          <cell r="AS180">
            <v>70.569900000000004</v>
          </cell>
          <cell r="AT180">
            <v>71.038799999999995</v>
          </cell>
          <cell r="AU180">
            <v>70.694699999999997</v>
          </cell>
          <cell r="AV180">
            <v>71.8613</v>
          </cell>
          <cell r="AW180">
            <v>72.230500000000006</v>
          </cell>
          <cell r="AX180">
            <v>72.578500000000005</v>
          </cell>
          <cell r="AY180">
            <v>72.889899999999997</v>
          </cell>
          <cell r="AZ180">
            <v>73.239999999999995</v>
          </cell>
          <cell r="BA180">
            <v>73.534099999999995</v>
          </cell>
          <cell r="BB180">
            <v>73.844800000000006</v>
          </cell>
          <cell r="BC180">
            <v>74.192700000000002</v>
          </cell>
          <cell r="BD180">
            <v>74.450100000000006</v>
          </cell>
          <cell r="BE180">
            <v>74.765299999999996</v>
          </cell>
          <cell r="BF180">
            <v>75.069299999999998</v>
          </cell>
          <cell r="BG180">
            <v>74.940600000000003</v>
          </cell>
          <cell r="BH180">
            <v>75.677999999999997</v>
          </cell>
          <cell r="BI180">
            <v>76.296800000000005</v>
          </cell>
          <cell r="BJ180">
            <v>76.564800000000005</v>
          </cell>
          <cell r="BK180">
            <v>76.646000000000001</v>
          </cell>
          <cell r="BL180">
            <v>76.660499999999999</v>
          </cell>
          <cell r="BM180">
            <v>77.140799999999999</v>
          </cell>
          <cell r="BN180">
            <v>77.563100000000006</v>
          </cell>
          <cell r="BO180">
            <v>77.831800000000001</v>
          </cell>
          <cell r="BP180">
            <v>75.849999999999994</v>
          </cell>
          <cell r="BQ180">
            <v>76.032399999999996</v>
          </cell>
          <cell r="BR180">
            <v>9.0557899479999993</v>
          </cell>
          <cell r="BS180">
            <v>9.1881303790000004</v>
          </cell>
          <cell r="BT180">
            <v>9.3089399339999996</v>
          </cell>
          <cell r="BU180">
            <v>9.4630403520000002</v>
          </cell>
          <cell r="BV180">
            <v>9.5863399509999994</v>
          </cell>
          <cell r="BW180">
            <v>9.7329101560000009</v>
          </cell>
          <cell r="BX180">
            <v>9.8201751710000007</v>
          </cell>
          <cell r="BY180">
            <v>9.9074401860000005</v>
          </cell>
          <cell r="BZ180">
            <v>10.34612989</v>
          </cell>
          <cell r="CA180">
            <v>10.784819600000001</v>
          </cell>
          <cell r="CB180">
            <v>11.191164970000001</v>
          </cell>
          <cell r="CC180">
            <v>11.597510339999999</v>
          </cell>
          <cell r="CD180">
            <v>11.992320060000001</v>
          </cell>
          <cell r="CE180">
            <v>12.11820984</v>
          </cell>
          <cell r="CF180">
            <v>12.01014996</v>
          </cell>
          <cell r="CG180">
            <v>11.9279604</v>
          </cell>
          <cell r="CH180">
            <v>12.32229996</v>
          </cell>
          <cell r="CI180">
            <v>12.558620449999999</v>
          </cell>
          <cell r="CJ180">
            <v>12.48814964</v>
          </cell>
          <cell r="CK180">
            <v>12.97735977</v>
          </cell>
          <cell r="CL180">
            <v>13.8267498</v>
          </cell>
          <cell r="CM180">
            <v>14.333290099999999</v>
          </cell>
          <cell r="CN180">
            <v>14.4203701</v>
          </cell>
          <cell r="CO180">
            <v>16.458410260000001</v>
          </cell>
          <cell r="CP180">
            <v>16.92144012</v>
          </cell>
          <cell r="CQ180">
            <v>17.321369170000001</v>
          </cell>
          <cell r="CR180">
            <v>17.698680880000001</v>
          </cell>
          <cell r="CS180">
            <v>17.981409070000002</v>
          </cell>
          <cell r="CT180">
            <v>18.158050540000001</v>
          </cell>
          <cell r="CU180">
            <v>18.3382206</v>
          </cell>
          <cell r="CV180">
            <v>18.3382206</v>
          </cell>
          <cell r="CW180">
            <v>18.3382206</v>
          </cell>
          <cell r="CX180">
            <v>4.4553569849999999</v>
          </cell>
          <cell r="CY180">
            <v>4.5104342449999999</v>
          </cell>
          <cell r="CZ180">
            <v>4.565511506</v>
          </cell>
          <cell r="DA180">
            <v>4.6205887670000001</v>
          </cell>
          <cell r="DB180">
            <v>4.6756660280000002</v>
          </cell>
          <cell r="DC180">
            <v>4.7307432880000002</v>
          </cell>
          <cell r="DD180">
            <v>4.8743375750000002</v>
          </cell>
          <cell r="DE180">
            <v>5.0179318620000002</v>
          </cell>
          <cell r="DF180">
            <v>5.1615261490000002</v>
          </cell>
          <cell r="DG180">
            <v>5.3051204360000002</v>
          </cell>
          <cell r="DH180">
            <v>5.4487147230000001</v>
          </cell>
          <cell r="DI180">
            <v>5.5510010640000003</v>
          </cell>
          <cell r="DJ180">
            <v>5.6532874059999996</v>
          </cell>
          <cell r="DK180">
            <v>5.7555737469999997</v>
          </cell>
          <cell r="DL180">
            <v>5.8578600879999998</v>
          </cell>
          <cell r="DM180">
            <v>5.9735198020000002</v>
          </cell>
          <cell r="DN180">
            <v>6.0612101550000004</v>
          </cell>
          <cell r="DO180">
            <v>6.1423602099999997</v>
          </cell>
          <cell r="DP180">
            <v>6.3961501119999999</v>
          </cell>
          <cell r="DQ180">
            <v>6.5704598430000001</v>
          </cell>
          <cell r="DR180">
            <v>7.0920901299999999</v>
          </cell>
          <cell r="DS180">
            <v>7.3589801789999996</v>
          </cell>
          <cell r="DT180">
            <v>7.487070084</v>
          </cell>
          <cell r="DU180">
            <v>7.6321401599999996</v>
          </cell>
          <cell r="DV180">
            <v>7.7950501440000002</v>
          </cell>
          <cell r="DW180">
            <v>7.958399773</v>
          </cell>
          <cell r="DX180">
            <v>8.0998401639999997</v>
          </cell>
          <cell r="DY180">
            <v>8.2681903840000004</v>
          </cell>
          <cell r="DZ180">
            <v>8.4506649970000005</v>
          </cell>
          <cell r="EA180">
            <v>8.6331396100000006</v>
          </cell>
          <cell r="EB180">
            <v>8.6331396100000006</v>
          </cell>
          <cell r="EC180">
            <v>8.6331396100000006</v>
          </cell>
          <cell r="ED180">
            <v>13000.46723</v>
          </cell>
          <cell r="EE180">
            <v>12853.992469999999</v>
          </cell>
          <cell r="EF180">
            <v>13435.52932</v>
          </cell>
          <cell r="EG180">
            <v>14262.035379999999</v>
          </cell>
          <cell r="EH180">
            <v>13234.29213</v>
          </cell>
          <cell r="EI180">
            <v>14057.795029999999</v>
          </cell>
          <cell r="EJ180">
            <v>14835.20939</v>
          </cell>
          <cell r="EK180">
            <v>15784.715529999999</v>
          </cell>
          <cell r="EL180">
            <v>16104.237499999999</v>
          </cell>
          <cell r="EM180">
            <v>15110.378570000001</v>
          </cell>
          <cell r="EN180">
            <v>15828.235699999999</v>
          </cell>
          <cell r="EO180">
            <v>14416.628940000001</v>
          </cell>
          <cell r="EP180">
            <v>15090.04263</v>
          </cell>
          <cell r="EQ180">
            <v>15664.58718</v>
          </cell>
          <cell r="ER180">
            <v>16974.95537</v>
          </cell>
          <cell r="ES180">
            <v>18195.9431</v>
          </cell>
          <cell r="ET180">
            <v>19214.588820000001</v>
          </cell>
          <cell r="EU180">
            <v>19875.820250000001</v>
          </cell>
          <cell r="EV180">
            <v>19759.909110000001</v>
          </cell>
          <cell r="EW180">
            <v>18541.482820000001</v>
          </cell>
          <cell r="EX180">
            <v>19908.964670000001</v>
          </cell>
          <cell r="EY180">
            <v>21780.123490000002</v>
          </cell>
          <cell r="EZ180">
            <v>22475.58784</v>
          </cell>
          <cell r="FA180">
            <v>23937.169119999999</v>
          </cell>
          <cell r="FB180">
            <v>24762.23574</v>
          </cell>
          <cell r="FC180">
            <v>25766.030640000001</v>
          </cell>
          <cell r="FD180">
            <v>26159.380349999999</v>
          </cell>
          <cell r="FE180">
            <v>27553.338909999999</v>
          </cell>
          <cell r="FF180">
            <v>28148.551599999999</v>
          </cell>
          <cell r="FG180">
            <v>27984.863069999999</v>
          </cell>
          <cell r="FH180">
            <v>28317.435320000001</v>
          </cell>
          <cell r="FI180">
            <v>31032.801060000002</v>
          </cell>
          <cell r="FJ180">
            <v>3</v>
          </cell>
          <cell r="FK180">
            <v>0.82899999999999996</v>
          </cell>
          <cell r="FL180">
            <v>0.82899999999999996</v>
          </cell>
          <cell r="FM180">
            <v>0.82899999999999996</v>
          </cell>
          <cell r="FN180">
            <v>0.81899999999999995</v>
          </cell>
          <cell r="FO180">
            <v>0.83</v>
          </cell>
          <cell r="FP180">
            <v>0.83099999999999996</v>
          </cell>
          <cell r="FQ180">
            <v>0.83199999999999996</v>
          </cell>
          <cell r="FR180">
            <v>0.83099999999999996</v>
          </cell>
          <cell r="FS180">
            <v>0.83499999999999996</v>
          </cell>
          <cell r="FT180">
            <v>0.83799999999999997</v>
          </cell>
          <cell r="FU180">
            <v>0.84</v>
          </cell>
          <cell r="FV180">
            <v>0.84599999999999997</v>
          </cell>
          <cell r="FW180">
            <v>0.85099999999999998</v>
          </cell>
          <cell r="FX180">
            <v>0.85099999999999998</v>
          </cell>
          <cell r="FY180">
            <v>0.85</v>
          </cell>
          <cell r="FZ180">
            <v>0.85599999999999998</v>
          </cell>
          <cell r="GA180">
            <v>0.85899999999999999</v>
          </cell>
          <cell r="GB180">
            <v>0.86299999999999999</v>
          </cell>
          <cell r="GC180">
            <v>0.875</v>
          </cell>
          <cell r="GD180">
            <v>0.9</v>
          </cell>
          <cell r="GE180">
            <v>0.89100000000000001</v>
          </cell>
          <cell r="GF180">
            <v>0.90700000000000003</v>
          </cell>
          <cell r="GG180">
            <v>0.91300000000000003</v>
          </cell>
          <cell r="GH180">
            <v>0.91700000000000004</v>
          </cell>
          <cell r="GI180">
            <v>0.92200000000000004</v>
          </cell>
          <cell r="GJ180">
            <v>0.91900000000000004</v>
          </cell>
          <cell r="GK180">
            <v>0.92700000000000005</v>
          </cell>
          <cell r="GL180">
            <v>0.93</v>
          </cell>
          <cell r="GM180">
            <v>0.93600000000000005</v>
          </cell>
          <cell r="GN180">
            <v>0.93899999999999995</v>
          </cell>
          <cell r="GO180">
            <v>0.93700000000000006</v>
          </cell>
          <cell r="GP180">
            <v>0.93700000000000006</v>
          </cell>
          <cell r="GQ180">
            <v>0.53683030600000003</v>
          </cell>
          <cell r="GR180">
            <v>0.54076442599999996</v>
          </cell>
          <cell r="GS180">
            <v>0.54603352000000005</v>
          </cell>
          <cell r="GT180">
            <v>0.547281138</v>
          </cell>
          <cell r="GU180">
            <v>0.55477346999999999</v>
          </cell>
          <cell r="GV180">
            <v>0.56147465399999996</v>
          </cell>
          <cell r="GW180">
            <v>0.56871778399999995</v>
          </cell>
          <cell r="GX180">
            <v>0.57454833800000005</v>
          </cell>
          <cell r="GY180">
            <v>0.58581022900000002</v>
          </cell>
          <cell r="GZ180">
            <v>0.590228109</v>
          </cell>
          <cell r="HA180">
            <v>0.60258952899999996</v>
          </cell>
          <cell r="HB180">
            <v>0.608666602</v>
          </cell>
          <cell r="HC180">
            <v>0.62037956100000002</v>
          </cell>
          <cell r="HD180">
            <v>0.62587841799999999</v>
          </cell>
          <cell r="HE180">
            <v>0.62862070800000003</v>
          </cell>
          <cell r="HF180">
            <v>0.63588506499999997</v>
          </cell>
          <cell r="HG180">
            <v>0.64664933999999996</v>
          </cell>
          <cell r="HH180">
            <v>0.65480904699999998</v>
          </cell>
          <cell r="HI180">
            <v>0.66351784899999999</v>
          </cell>
          <cell r="HJ180">
            <v>0.68405221999999999</v>
          </cell>
          <cell r="HK180">
            <v>0.698466174</v>
          </cell>
          <cell r="HL180">
            <v>0.71978819699999996</v>
          </cell>
          <cell r="HM180">
            <v>0.72970105500000004</v>
          </cell>
          <cell r="HN180">
            <v>0.75966527100000003</v>
          </cell>
          <cell r="HO180">
            <v>0.77143497500000002</v>
          </cell>
          <cell r="HP180">
            <v>0.77783595999999999</v>
          </cell>
          <cell r="HQ180">
            <v>0.78649222399999996</v>
          </cell>
          <cell r="HR180">
            <v>0.79534291199999996</v>
          </cell>
          <cell r="HS180">
            <v>0.80501366399999996</v>
          </cell>
          <cell r="HT180">
            <v>0.81041243100000004</v>
          </cell>
          <cell r="HU180">
            <v>0.800739706</v>
          </cell>
          <cell r="HV180">
            <v>0.80620530099999999</v>
          </cell>
          <cell r="HW180">
            <v>71.409599999999998</v>
          </cell>
          <cell r="HX180">
            <v>71.870699999999999</v>
          </cell>
          <cell r="HY180">
            <v>72.238200000000006</v>
          </cell>
          <cell r="HZ180">
            <v>72.664599999999993</v>
          </cell>
          <cell r="IA180">
            <v>73.056600000000003</v>
          </cell>
          <cell r="IB180">
            <v>73.423000000000002</v>
          </cell>
          <cell r="IC180">
            <v>73.849199999999996</v>
          </cell>
          <cell r="ID180">
            <v>74.217500000000001</v>
          </cell>
          <cell r="IE180">
            <v>74.578000000000003</v>
          </cell>
          <cell r="IF180">
            <v>73.992800000000003</v>
          </cell>
          <cell r="IG180">
            <v>75.274000000000001</v>
          </cell>
          <cell r="IH180">
            <v>75.623199999999997</v>
          </cell>
          <cell r="II180">
            <v>75.943799999999996</v>
          </cell>
          <cell r="IJ180">
            <v>76.251999999999995</v>
          </cell>
          <cell r="IK180">
            <v>76.564300000000003</v>
          </cell>
          <cell r="IL180">
            <v>76.866500000000002</v>
          </cell>
          <cell r="IM180">
            <v>77.124300000000005</v>
          </cell>
          <cell r="IN180">
            <v>77.441699999999997</v>
          </cell>
          <cell r="IO180">
            <v>77.690399999999997</v>
          </cell>
          <cell r="IP180">
            <v>77.988200000000006</v>
          </cell>
          <cell r="IQ180">
            <v>78.220500000000001</v>
          </cell>
          <cell r="IR180">
            <v>78.143500000000003</v>
          </cell>
          <cell r="IS180">
            <v>78.837800000000001</v>
          </cell>
          <cell r="IT180">
            <v>79.397599999999997</v>
          </cell>
          <cell r="IU180">
            <v>79.6233</v>
          </cell>
          <cell r="IV180">
            <v>79.787300000000002</v>
          </cell>
          <cell r="IW180">
            <v>79.893799999999999</v>
          </cell>
          <cell r="IX180">
            <v>80.293199999999999</v>
          </cell>
          <cell r="IY180">
            <v>80.684299999999993</v>
          </cell>
          <cell r="IZ180">
            <v>80.9529</v>
          </cell>
          <cell r="JA180">
            <v>79.061099999999996</v>
          </cell>
          <cell r="JB180">
            <v>79.121300000000005</v>
          </cell>
          <cell r="JC180">
            <v>7.7509198189999999</v>
          </cell>
          <cell r="JD180">
            <v>7.8757500650000001</v>
          </cell>
          <cell r="JE180">
            <v>8.0136098859999993</v>
          </cell>
          <cell r="JF180">
            <v>8.1540403369999996</v>
          </cell>
          <cell r="JG180">
            <v>8.3730297090000008</v>
          </cell>
          <cell r="JH180">
            <v>8.4914703370000009</v>
          </cell>
          <cell r="JI180">
            <v>8.5454301830000006</v>
          </cell>
          <cell r="JJ180">
            <v>8.5993900300000004</v>
          </cell>
          <cell r="JK180">
            <v>9.0098500250000004</v>
          </cell>
          <cell r="JL180">
            <v>9.4203100200000005</v>
          </cell>
          <cell r="JM180">
            <v>9.8782701490000004</v>
          </cell>
          <cell r="JN180">
            <v>10.336230280000001</v>
          </cell>
          <cell r="JO180">
            <v>10.69762993</v>
          </cell>
          <cell r="JP180">
            <v>10.838029860000001</v>
          </cell>
          <cell r="JQ180">
            <v>10.885890010000001</v>
          </cell>
          <cell r="JR180">
            <v>11.033200259999999</v>
          </cell>
          <cell r="JS180">
            <v>11.448760030000001</v>
          </cell>
          <cell r="JT180">
            <v>11.73075008</v>
          </cell>
          <cell r="JU180">
            <v>11.79660988</v>
          </cell>
          <cell r="JV180">
            <v>12.36174011</v>
          </cell>
          <cell r="JW180">
            <v>13.203689580000001</v>
          </cell>
          <cell r="JX180">
            <v>13.73976994</v>
          </cell>
          <cell r="JY180">
            <v>13.90633965</v>
          </cell>
          <cell r="JZ180">
            <v>15.93498993</v>
          </cell>
          <cell r="KA180">
            <v>16.444160459999999</v>
          </cell>
          <cell r="KB180">
            <v>16.784519199999998</v>
          </cell>
          <cell r="KC180">
            <v>17.12557983</v>
          </cell>
          <cell r="KD180">
            <v>17.294229510000001</v>
          </cell>
          <cell r="KE180">
            <v>17.613479609999999</v>
          </cell>
          <cell r="KF180">
            <v>17.856550219999999</v>
          </cell>
          <cell r="KG180">
            <v>17.856550219999999</v>
          </cell>
          <cell r="KH180">
            <v>17.856550219999999</v>
          </cell>
          <cell r="KI180">
            <v>3.2779978390000002</v>
          </cell>
          <cell r="KJ180">
            <v>3.3356111350000002</v>
          </cell>
          <cell r="KK180">
            <v>3.3932244300000001</v>
          </cell>
          <cell r="KL180">
            <v>3.450837725</v>
          </cell>
          <cell r="KM180">
            <v>3.5084510209999999</v>
          </cell>
          <cell r="KN180">
            <v>3.5660643159999998</v>
          </cell>
          <cell r="KO180">
            <v>3.7190375480000002</v>
          </cell>
          <cell r="KP180">
            <v>3.8720107810000002</v>
          </cell>
          <cell r="KQ180">
            <v>4.0249840130000001</v>
          </cell>
          <cell r="KR180">
            <v>4.1779572460000001</v>
          </cell>
          <cell r="KS180">
            <v>4.330930478</v>
          </cell>
          <cell r="KT180">
            <v>4.4560903959999996</v>
          </cell>
          <cell r="KU180">
            <v>4.581250313</v>
          </cell>
          <cell r="KV180">
            <v>4.7064102310000004</v>
          </cell>
          <cell r="KW180">
            <v>4.831570148</v>
          </cell>
          <cell r="KX180">
            <v>4.9011402129999997</v>
          </cell>
          <cell r="KY180">
            <v>4.9916801450000001</v>
          </cell>
          <cell r="KZ180">
            <v>5.1010599140000004</v>
          </cell>
          <cell r="LA180">
            <v>5.5113601680000004</v>
          </cell>
          <cell r="LB180">
            <v>5.6972498890000001</v>
          </cell>
          <cell r="LC180">
            <v>6.173590183</v>
          </cell>
          <cell r="LD180">
            <v>6.4557399750000002</v>
          </cell>
          <cell r="LE180">
            <v>6.6058998109999996</v>
          </cell>
          <cell r="LF180">
            <v>6.760290146</v>
          </cell>
          <cell r="LG180">
            <v>6.9306998249999996</v>
          </cell>
          <cell r="LH180">
            <v>7.1028599740000002</v>
          </cell>
          <cell r="LI180">
            <v>7.2707300190000002</v>
          </cell>
          <cell r="LJ180">
            <v>7.4520201679999998</v>
          </cell>
          <cell r="LK180">
            <v>7.6611800189999997</v>
          </cell>
          <cell r="LL180">
            <v>7.8703398699999996</v>
          </cell>
          <cell r="LM180">
            <v>7.8703398699999996</v>
          </cell>
          <cell r="LN180">
            <v>7.8703398699999996</v>
          </cell>
          <cell r="LO180">
            <v>6625.9518280000002</v>
          </cell>
          <cell r="LP180">
            <v>6517.5211440000003</v>
          </cell>
          <cell r="LQ180">
            <v>6638.6208559999995</v>
          </cell>
          <cell r="LR180">
            <v>6137.5846000000001</v>
          </cell>
          <cell r="LS180">
            <v>6392.7140959999997</v>
          </cell>
          <cell r="LT180">
            <v>6778.703853</v>
          </cell>
          <cell r="LU180">
            <v>7123.2499959999996</v>
          </cell>
          <cell r="LV180">
            <v>7288.382603</v>
          </cell>
          <cell r="LW180">
            <v>7524.8996669999997</v>
          </cell>
          <cell r="LX180">
            <v>7264.448934</v>
          </cell>
          <cell r="LY180">
            <v>7084.1468640000003</v>
          </cell>
          <cell r="LZ180">
            <v>6619.809088</v>
          </cell>
          <cell r="MA180">
            <v>7176.2236849999999</v>
          </cell>
          <cell r="MB180">
            <v>7267.0744100000002</v>
          </cell>
          <cell r="MC180">
            <v>7124.9390149999999</v>
          </cell>
          <cell r="MD180">
            <v>7604.6082420000002</v>
          </cell>
          <cell r="ME180">
            <v>8122.8928530000003</v>
          </cell>
          <cell r="MF180">
            <v>8430.0058379999991</v>
          </cell>
          <cell r="MG180">
            <v>8593.7722180000001</v>
          </cell>
          <cell r="MH180">
            <v>10506.434450000001</v>
          </cell>
          <cell r="MI180">
            <v>9908.6830499999996</v>
          </cell>
          <cell r="MJ180">
            <v>12543.73149</v>
          </cell>
          <cell r="MK180">
            <v>13337.815039999999</v>
          </cell>
          <cell r="ML180">
            <v>14308.79989</v>
          </cell>
          <cell r="MM180">
            <v>15262.72423</v>
          </cell>
          <cell r="MN180">
            <v>15268.416730000001</v>
          </cell>
          <cell r="MO180">
            <v>16070.834699999999</v>
          </cell>
          <cell r="MP180">
            <v>17070.28196</v>
          </cell>
          <cell r="MQ180">
            <v>17790.827979999998</v>
          </cell>
          <cell r="MR180">
            <v>17533.472389999999</v>
          </cell>
          <cell r="MS180">
            <v>17253.331030000001</v>
          </cell>
          <cell r="MT180">
            <v>19079.350470000001</v>
          </cell>
          <cell r="MU180">
            <v>0.64722491900000001</v>
          </cell>
          <cell r="MV180">
            <v>0.65222806899999997</v>
          </cell>
          <cell r="MW180">
            <v>0.65863560300000001</v>
          </cell>
          <cell r="MX180">
            <v>0.66839604100000005</v>
          </cell>
          <cell r="MY180">
            <v>0.66822930300000005</v>
          </cell>
          <cell r="MZ180">
            <v>0.67567408100000004</v>
          </cell>
          <cell r="NA180">
            <v>0.68338873499999997</v>
          </cell>
          <cell r="NB180">
            <v>0.69127093799999995</v>
          </cell>
          <cell r="NC180">
            <v>0.70133514799999996</v>
          </cell>
          <cell r="ND180">
            <v>0.70424878700000004</v>
          </cell>
          <cell r="NE180">
            <v>0.717323826</v>
          </cell>
          <cell r="NF180">
            <v>0.71988398200000003</v>
          </cell>
          <cell r="NG180">
            <v>0.729208034</v>
          </cell>
          <cell r="NH180">
            <v>0.73506561400000003</v>
          </cell>
          <cell r="NI180">
            <v>0.73985129199999999</v>
          </cell>
          <cell r="NJ180">
            <v>0.74296385600000003</v>
          </cell>
          <cell r="NK180">
            <v>0.75236066400000001</v>
          </cell>
          <cell r="NL180">
            <v>0.75845541100000002</v>
          </cell>
          <cell r="NM180">
            <v>0.75841375499999997</v>
          </cell>
          <cell r="NN180">
            <v>0.76008379400000003</v>
          </cell>
          <cell r="NO180">
            <v>0.78413432000000005</v>
          </cell>
          <cell r="NP180">
            <v>0.79346477199999998</v>
          </cell>
          <cell r="NQ180">
            <v>0.79940227100000005</v>
          </cell>
          <cell r="NR180">
            <v>0.82842126800000004</v>
          </cell>
          <cell r="NS180">
            <v>0.83688345500000005</v>
          </cell>
          <cell r="NT180">
            <v>0.84627325399999997</v>
          </cell>
          <cell r="NU180">
            <v>0.84873626800000002</v>
          </cell>
          <cell r="NV180">
            <v>0.85559567999999997</v>
          </cell>
          <cell r="NW180">
            <v>0.86020739800000001</v>
          </cell>
          <cell r="NX180">
            <v>0.86328169399999999</v>
          </cell>
          <cell r="NY180">
            <v>0.85473546</v>
          </cell>
          <cell r="NZ180">
            <v>0.86028526900000002</v>
          </cell>
          <cell r="OA180">
            <v>64.356300000000005</v>
          </cell>
          <cell r="OB180">
            <v>64.796800000000005</v>
          </cell>
          <cell r="OC180">
            <v>65.056600000000003</v>
          </cell>
          <cell r="OD180">
            <v>65.460999999999999</v>
          </cell>
          <cell r="OE180">
            <v>65.822000000000003</v>
          </cell>
          <cell r="OF180">
            <v>66.081800000000001</v>
          </cell>
          <cell r="OG180">
            <v>66.678700000000006</v>
          </cell>
          <cell r="OH180">
            <v>67.141400000000004</v>
          </cell>
          <cell r="OI180">
            <v>67.682599999999994</v>
          </cell>
          <cell r="OJ180">
            <v>67.533500000000004</v>
          </cell>
          <cell r="OK180">
            <v>68.582499999999996</v>
          </cell>
          <cell r="OL180">
            <v>68.9572</v>
          </cell>
          <cell r="OM180">
            <v>69.317700000000002</v>
          </cell>
          <cell r="ON180">
            <v>69.624399999999994</v>
          </cell>
          <cell r="OO180">
            <v>69.995500000000007</v>
          </cell>
          <cell r="OP180">
            <v>70.278199999999998</v>
          </cell>
          <cell r="OQ180">
            <v>70.624099999999999</v>
          </cell>
          <cell r="OR180">
            <v>70.986800000000002</v>
          </cell>
          <cell r="OS180">
            <v>71.247900000000001</v>
          </cell>
          <cell r="OT180">
            <v>71.570400000000006</v>
          </cell>
          <cell r="OU180">
            <v>71.926599999999993</v>
          </cell>
          <cell r="OV180">
            <v>71.778599999999997</v>
          </cell>
          <cell r="OW180">
            <v>72.517099999999999</v>
          </cell>
          <cell r="OX180">
            <v>73.161600000000007</v>
          </cell>
          <cell r="OY180">
            <v>73.467600000000004</v>
          </cell>
          <cell r="OZ180">
            <v>73.497699999999995</v>
          </cell>
          <cell r="PA180">
            <v>73.447699999999998</v>
          </cell>
          <cell r="PB180">
            <v>73.984700000000004</v>
          </cell>
          <cell r="PC180">
            <v>74.416799999999995</v>
          </cell>
          <cell r="PD180">
            <v>74.680199999999999</v>
          </cell>
          <cell r="PE180">
            <v>72.772099999999995</v>
          </cell>
          <cell r="PF180">
            <v>73.039699999999996</v>
          </cell>
          <cell r="PG180">
            <v>10.27293968</v>
          </cell>
          <cell r="PH180">
            <v>10.41300964</v>
          </cell>
          <cell r="PI180">
            <v>10.527079580000001</v>
          </cell>
          <cell r="PJ180">
            <v>10.697890279999999</v>
          </cell>
          <cell r="PK180">
            <v>10.786879539999999</v>
          </cell>
          <cell r="PL180">
            <v>10.958999629999999</v>
          </cell>
          <cell r="PM180">
            <v>11.07889462</v>
          </cell>
          <cell r="PN180">
            <v>11.1987896</v>
          </cell>
          <cell r="PO180">
            <v>11.66745996</v>
          </cell>
          <cell r="PP180">
            <v>12.13613033</v>
          </cell>
          <cell r="PQ180">
            <v>12.485540390000001</v>
          </cell>
          <cell r="PR180">
            <v>12.834950449999999</v>
          </cell>
          <cell r="PS180">
            <v>13.263850209999999</v>
          </cell>
          <cell r="PT180">
            <v>13.37430954</v>
          </cell>
          <cell r="PU180">
            <v>13.11793041</v>
          </cell>
          <cell r="PV180">
            <v>12.80988026</v>
          </cell>
          <cell r="PW180">
            <v>13.182840349999999</v>
          </cell>
          <cell r="PX180">
            <v>13.37320995</v>
          </cell>
          <cell r="PY180">
            <v>13.16810036</v>
          </cell>
          <cell r="PZ180">
            <v>13.5843401</v>
          </cell>
          <cell r="QA180">
            <v>14.44262028</v>
          </cell>
          <cell r="QB180">
            <v>14.919580460000001</v>
          </cell>
          <cell r="QC180">
            <v>14.93031025</v>
          </cell>
          <cell r="QD180">
            <v>16.984199520000001</v>
          </cell>
          <cell r="QE180">
            <v>17.391960139999998</v>
          </cell>
          <cell r="QF180">
            <v>17.86091042</v>
          </cell>
          <cell r="QG180">
            <v>18.27452087</v>
          </cell>
          <cell r="QH180">
            <v>18.666120530000001</v>
          </cell>
          <cell r="QI180">
            <v>18.703779220000001</v>
          </cell>
          <cell r="QJ180">
            <v>18.819379810000001</v>
          </cell>
          <cell r="QK180">
            <v>18.819379810000001</v>
          </cell>
          <cell r="QL180">
            <v>18.819379810000001</v>
          </cell>
          <cell r="QM180">
            <v>5.6377665859999997</v>
          </cell>
          <cell r="QN180">
            <v>5.7431089369999997</v>
          </cell>
          <cell r="QO180">
            <v>5.8484512889999998</v>
          </cell>
          <cell r="QP180">
            <v>5.9537936399999998</v>
          </cell>
          <cell r="QQ180">
            <v>6.0591359919999999</v>
          </cell>
          <cell r="QR180">
            <v>6.1644783429999999</v>
          </cell>
          <cell r="QS180">
            <v>6.2425097139999997</v>
          </cell>
          <cell r="QT180">
            <v>6.3205410860000004</v>
          </cell>
          <cell r="QU180">
            <v>6.3985724570000002</v>
          </cell>
          <cell r="QV180">
            <v>6.4766038290000001</v>
          </cell>
          <cell r="QW180">
            <v>6.5546351999999999</v>
          </cell>
          <cell r="QX180">
            <v>6.6385189240000004</v>
          </cell>
          <cell r="QY180">
            <v>6.7224026490000002</v>
          </cell>
          <cell r="QZ180">
            <v>6.8062863729999998</v>
          </cell>
          <cell r="RA180">
            <v>6.8901700970000004</v>
          </cell>
          <cell r="RB180">
            <v>7.0517601970000001</v>
          </cell>
          <cell r="RC180">
            <v>7.1371297839999999</v>
          </cell>
          <cell r="RD180">
            <v>7.1904201509999996</v>
          </cell>
          <cell r="RE180">
            <v>7.3092699049999998</v>
          </cell>
          <cell r="RF180">
            <v>7.4685201640000001</v>
          </cell>
          <cell r="RG180">
            <v>8.0346498489999991</v>
          </cell>
          <cell r="RH180">
            <v>8.2852201460000003</v>
          </cell>
          <cell r="RI180">
            <v>8.3906402589999995</v>
          </cell>
          <cell r="RJ180">
            <v>8.5261297230000004</v>
          </cell>
          <cell r="RK180">
            <v>8.6782302859999998</v>
          </cell>
          <cell r="RL180">
            <v>8.8325300220000003</v>
          </cell>
          <cell r="RM180">
            <v>8.9467000960000007</v>
          </cell>
          <cell r="RN180">
            <v>9.1012496949999999</v>
          </cell>
          <cell r="RO180">
            <v>9.2564249039999993</v>
          </cell>
          <cell r="RP180">
            <v>9.4116001130000004</v>
          </cell>
          <cell r="RQ180">
            <v>9.4116001130000004</v>
          </cell>
          <cell r="RR180">
            <v>9.4116001130000004</v>
          </cell>
          <cell r="RS180">
            <v>19263.396130000001</v>
          </cell>
          <cell r="RT180">
            <v>19084.515289999999</v>
          </cell>
          <cell r="RU180">
            <v>20124.075420000001</v>
          </cell>
          <cell r="RV180">
            <v>22263.261920000001</v>
          </cell>
          <cell r="RW180">
            <v>19977.192419999999</v>
          </cell>
          <cell r="RX180">
            <v>21237.125380000001</v>
          </cell>
          <cell r="RY180">
            <v>22446.378710000001</v>
          </cell>
          <cell r="RZ180">
            <v>24174.359209999999</v>
          </cell>
          <cell r="SA180">
            <v>24579.21846</v>
          </cell>
          <cell r="SB180">
            <v>22862.74379</v>
          </cell>
          <cell r="SC180">
            <v>24469.70175</v>
          </cell>
          <cell r="SD180">
            <v>22123.70233</v>
          </cell>
          <cell r="SE180">
            <v>22914.803950000001</v>
          </cell>
          <cell r="SF180">
            <v>23970.234390000001</v>
          </cell>
          <cell r="SG180">
            <v>26720.477620000001</v>
          </cell>
          <cell r="SH180">
            <v>28678.4162</v>
          </cell>
          <cell r="SI180">
            <v>30195.813839999999</v>
          </cell>
          <cell r="SJ180">
            <v>31210.9856</v>
          </cell>
          <cell r="SK180">
            <v>30821.262309999998</v>
          </cell>
          <cell r="SL180">
            <v>26503.385180000001</v>
          </cell>
          <cell r="SM180">
            <v>29820.828570000001</v>
          </cell>
          <cell r="SN180">
            <v>30937.482019999999</v>
          </cell>
          <cell r="SO180">
            <v>31537.985720000001</v>
          </cell>
          <cell r="SP180">
            <v>33488.659099999997</v>
          </cell>
          <cell r="SQ180">
            <v>34188.135499999997</v>
          </cell>
          <cell r="SR180">
            <v>36185.131139999998</v>
          </cell>
          <cell r="SS180">
            <v>36176.073799999998</v>
          </cell>
          <cell r="ST180">
            <v>37965.609320000003</v>
          </cell>
          <cell r="SU180">
            <v>38439.903010000002</v>
          </cell>
          <cell r="SV180">
            <v>38373.291949999999</v>
          </cell>
          <cell r="SW180">
            <v>39321.077279999998</v>
          </cell>
          <cell r="SX180">
            <v>42928.789479999999</v>
          </cell>
          <cell r="SY180">
            <v>0.624</v>
          </cell>
          <cell r="SZ180">
            <v>0.63600000000000001</v>
          </cell>
          <cell r="TA180">
            <v>0.64600000000000002</v>
          </cell>
          <cell r="TB180">
            <v>0.67200000000000004</v>
          </cell>
          <cell r="TC180">
            <v>0.68200000000000005</v>
          </cell>
          <cell r="TD180">
            <v>0.69099999999999995</v>
          </cell>
          <cell r="TE180">
            <v>0.69899999999999995</v>
          </cell>
          <cell r="TF180">
            <v>0.70899999999999996</v>
          </cell>
          <cell r="TG180">
            <v>0.71499999999999997</v>
          </cell>
          <cell r="TH180">
            <v>0.71799999999999997</v>
          </cell>
          <cell r="TI180">
            <v>0.71099999999999997</v>
          </cell>
          <cell r="TJ180">
            <v>0.71699999999999997</v>
          </cell>
          <cell r="TK180">
            <v>16.633557100000001</v>
          </cell>
          <cell r="TL180">
            <v>16.333409379999999</v>
          </cell>
          <cell r="TM180">
            <v>15.881765570000001</v>
          </cell>
          <cell r="TN180">
            <v>15.641008360000001</v>
          </cell>
          <cell r="TO180">
            <v>15.38657538</v>
          </cell>
          <cell r="TP180">
            <v>15.2000525</v>
          </cell>
          <cell r="TQ180">
            <v>14.903318970000001</v>
          </cell>
          <cell r="TR180">
            <v>14.62027479</v>
          </cell>
          <cell r="TS180">
            <v>14.496148829999999</v>
          </cell>
          <cell r="TT180">
            <v>14.38859774</v>
          </cell>
          <cell r="TU180">
            <v>14.28588383</v>
          </cell>
          <cell r="TV180">
            <v>14.195660999999999</v>
          </cell>
          <cell r="TW180">
            <v>16.688918560000001</v>
          </cell>
          <cell r="TX180">
            <v>16.53543307</v>
          </cell>
          <cell r="TY180">
            <v>15.99479844</v>
          </cell>
          <cell r="TZ180">
            <v>15.89486859</v>
          </cell>
          <cell r="UA180">
            <v>15.698393080000001</v>
          </cell>
          <cell r="UB180">
            <v>15.42227662</v>
          </cell>
          <cell r="UC180">
            <v>15.06682868</v>
          </cell>
          <cell r="UD180">
            <v>14.885954379999999</v>
          </cell>
          <cell r="UE180">
            <v>14.779499400000001</v>
          </cell>
          <cell r="UF180">
            <v>14.726840859999999</v>
          </cell>
          <cell r="UG180">
            <v>14.64585834</v>
          </cell>
          <cell r="UH180">
            <v>14.43914081</v>
          </cell>
          <cell r="UI180">
            <v>10.49600315</v>
          </cell>
          <cell r="UJ180">
            <v>9.939326286</v>
          </cell>
          <cell r="UK180">
            <v>9.3537025450000009</v>
          </cell>
          <cell r="UL180">
            <v>8.8187065120000003</v>
          </cell>
          <cell r="UM180">
            <v>8.3418483729999995</v>
          </cell>
          <cell r="UN180">
            <v>7.9271640779999997</v>
          </cell>
          <cell r="UO180">
            <v>7.5692381859999998</v>
          </cell>
          <cell r="UP180">
            <v>7.1386656759999996</v>
          </cell>
          <cell r="UQ180">
            <v>6.7662878040000001</v>
          </cell>
          <cell r="UR180">
            <v>6.4436345099999999</v>
          </cell>
          <cell r="US180">
            <v>6.1354928019999999</v>
          </cell>
          <cell r="UT180">
            <v>5.864824295</v>
          </cell>
          <cell r="UU180">
            <v>17.504699070000001</v>
          </cell>
          <cell r="UV180">
            <v>15.96866601</v>
          </cell>
          <cell r="UW180">
            <v>15.14693145</v>
          </cell>
          <cell r="UX180">
            <v>15.0250357</v>
          </cell>
          <cell r="UY180">
            <v>14.73859489</v>
          </cell>
          <cell r="UZ180">
            <v>14.593710529999999</v>
          </cell>
          <cell r="VA180">
            <v>14.061435850000001</v>
          </cell>
          <cell r="VB180">
            <v>13.64287582</v>
          </cell>
          <cell r="VC180">
            <v>13.64287582</v>
          </cell>
          <cell r="VD180">
            <v>13.64287582</v>
          </cell>
          <cell r="VE180">
            <v>13.64287582</v>
          </cell>
          <cell r="VF180">
            <v>13.64287582</v>
          </cell>
          <cell r="VG180">
            <v>21.899969080000002</v>
          </cell>
          <cell r="VH180">
            <v>23.092235850000002</v>
          </cell>
          <cell r="VI180">
            <v>23.144662700000001</v>
          </cell>
          <cell r="VJ180">
            <v>23.079282880000001</v>
          </cell>
          <cell r="VK180">
            <v>23.079282880000001</v>
          </cell>
          <cell r="VL180">
            <v>23.079282880000001</v>
          </cell>
          <cell r="VM180">
            <v>23.079282880000001</v>
          </cell>
          <cell r="VN180">
            <v>23.079282880000001</v>
          </cell>
          <cell r="VO180">
            <v>23.079282880000001</v>
          </cell>
          <cell r="VP180">
            <v>23.079282880000001</v>
          </cell>
          <cell r="VQ180">
            <v>23.079282880000001</v>
          </cell>
          <cell r="VR180">
            <v>23.079282880000001</v>
          </cell>
          <cell r="VS180">
            <v>65</v>
          </cell>
          <cell r="VT180">
            <v>0.61099999999999999</v>
          </cell>
          <cell r="VU180">
            <v>0.61199999999999999</v>
          </cell>
          <cell r="VV180">
            <v>0.60799999999999998</v>
          </cell>
          <cell r="VW180">
            <v>0.621</v>
          </cell>
          <cell r="VX180">
            <v>0.60799999999999998</v>
          </cell>
          <cell r="VY180">
            <v>0.60399999999999998</v>
          </cell>
          <cell r="VZ180">
            <v>0.6</v>
          </cell>
          <cell r="WA180">
            <v>0.59899999999999998</v>
          </cell>
          <cell r="WB180">
            <v>0.59299999999999997</v>
          </cell>
          <cell r="WC180">
            <v>0.55400000000000005</v>
          </cell>
          <cell r="WD180">
            <v>0.55300000000000005</v>
          </cell>
          <cell r="WE180">
            <v>0.54800000000000004</v>
          </cell>
          <cell r="WF180">
            <v>0.53300000000000003</v>
          </cell>
          <cell r="WG180">
            <v>0.52700000000000002</v>
          </cell>
          <cell r="WH180">
            <v>0.53300000000000003</v>
          </cell>
          <cell r="WI180">
            <v>0.53100000000000003</v>
          </cell>
          <cell r="WJ180">
            <v>0.52</v>
          </cell>
          <cell r="WK180">
            <v>0.46500000000000002</v>
          </cell>
          <cell r="WL180">
            <v>0.45100000000000001</v>
          </cell>
          <cell r="WM180">
            <v>0.437</v>
          </cell>
          <cell r="WN180">
            <v>0.42199999999999999</v>
          </cell>
          <cell r="WO180">
            <v>0.38200000000000001</v>
          </cell>
          <cell r="WP180">
            <v>0.37</v>
          </cell>
          <cell r="WQ180">
            <v>0.35399999999999998</v>
          </cell>
          <cell r="WR180">
            <v>0.34599999999999997</v>
          </cell>
          <cell r="WS180">
            <v>0.33500000000000002</v>
          </cell>
          <cell r="WT180">
            <v>0.32300000000000001</v>
          </cell>
          <cell r="WU180">
            <v>0.311</v>
          </cell>
          <cell r="WV180">
            <v>0.28599999999999998</v>
          </cell>
          <cell r="WW180">
            <v>0.27700000000000002</v>
          </cell>
          <cell r="WX180">
            <v>0.27700000000000002</v>
          </cell>
          <cell r="WY180">
            <v>0.27200000000000002</v>
          </cell>
          <cell r="WZ180">
            <v>66</v>
          </cell>
          <cell r="XA180">
            <v>62</v>
          </cell>
          <cell r="XB180">
            <v>60</v>
          </cell>
          <cell r="XC180">
            <v>58</v>
          </cell>
          <cell r="XD180">
            <v>56</v>
          </cell>
          <cell r="XE180">
            <v>52</v>
          </cell>
          <cell r="XF180">
            <v>50</v>
          </cell>
          <cell r="XG180">
            <v>48</v>
          </cell>
          <cell r="XH180">
            <v>46</v>
          </cell>
          <cell r="XI180">
            <v>45</v>
          </cell>
          <cell r="XJ180">
            <v>42</v>
          </cell>
          <cell r="XK180">
            <v>41</v>
          </cell>
          <cell r="XL180">
            <v>39</v>
          </cell>
          <cell r="XM180">
            <v>38</v>
          </cell>
          <cell r="XN180">
            <v>35</v>
          </cell>
          <cell r="XO180">
            <v>33</v>
          </cell>
          <cell r="XP180">
            <v>30</v>
          </cell>
          <cell r="XQ180">
            <v>28</v>
          </cell>
          <cell r="XR180">
            <v>27</v>
          </cell>
          <cell r="XS180">
            <v>25</v>
          </cell>
          <cell r="XT180">
            <v>24</v>
          </cell>
          <cell r="XU180">
            <v>23</v>
          </cell>
          <cell r="XV180">
            <v>22</v>
          </cell>
          <cell r="XW180">
            <v>20</v>
          </cell>
          <cell r="XX180">
            <v>19</v>
          </cell>
          <cell r="XY180">
            <v>19</v>
          </cell>
          <cell r="XZ180">
            <v>18</v>
          </cell>
          <cell r="YA180">
            <v>17</v>
          </cell>
          <cell r="YB180">
            <v>17</v>
          </cell>
          <cell r="YC180">
            <v>17</v>
          </cell>
          <cell r="YD180">
            <v>17</v>
          </cell>
          <cell r="YE180">
            <v>17</v>
          </cell>
          <cell r="YF180">
            <v>64.442999999999998</v>
          </cell>
          <cell r="YG180">
            <v>67.448999999999998</v>
          </cell>
          <cell r="YH180">
            <v>61.256999999999998</v>
          </cell>
          <cell r="YI180">
            <v>61.246000000000002</v>
          </cell>
          <cell r="YJ180">
            <v>60.902000000000001</v>
          </cell>
          <cell r="YK180">
            <v>59.807000000000002</v>
          </cell>
          <cell r="YL180">
            <v>59.6</v>
          </cell>
          <cell r="YM180">
            <v>58.72</v>
          </cell>
          <cell r="YN180">
            <v>57.463999999999999</v>
          </cell>
          <cell r="YO180">
            <v>56.587000000000003</v>
          </cell>
          <cell r="YP180">
            <v>53.517000000000003</v>
          </cell>
          <cell r="YQ180">
            <v>52.99</v>
          </cell>
          <cell r="YR180">
            <v>47.146999999999998</v>
          </cell>
          <cell r="YS180">
            <v>44.045999999999999</v>
          </cell>
          <cell r="YT180">
            <v>43.835000000000001</v>
          </cell>
          <cell r="YU180">
            <v>44.512</v>
          </cell>
          <cell r="YV180">
            <v>43.484000000000002</v>
          </cell>
          <cell r="YW180">
            <v>41.189</v>
          </cell>
          <cell r="YX180">
            <v>40.093000000000004</v>
          </cell>
          <cell r="YY180">
            <v>39.021999999999998</v>
          </cell>
          <cell r="YZ180">
            <v>35.469000000000001</v>
          </cell>
          <cell r="ZA180">
            <v>34.109000000000002</v>
          </cell>
          <cell r="ZB180">
            <v>31.824000000000002</v>
          </cell>
          <cell r="ZC180">
            <v>30.457000000000001</v>
          </cell>
          <cell r="ZD180">
            <v>28.911999999999999</v>
          </cell>
          <cell r="ZE180">
            <v>27.353000000000002</v>
          </cell>
          <cell r="ZF180">
            <v>25.931000000000001</v>
          </cell>
          <cell r="ZG180">
            <v>23.905000000000001</v>
          </cell>
          <cell r="ZH180">
            <v>21.15</v>
          </cell>
          <cell r="ZI180">
            <v>19.29</v>
          </cell>
          <cell r="ZJ180">
            <v>17.739999999999998</v>
          </cell>
          <cell r="ZK180">
            <v>16.884</v>
          </cell>
          <cell r="ZL180">
            <v>11.508887140000001</v>
          </cell>
          <cell r="ZM180">
            <v>11.82701898</v>
          </cell>
          <cell r="ZN180">
            <v>12.14515082</v>
          </cell>
          <cell r="ZO180">
            <v>12.463282660000001</v>
          </cell>
          <cell r="ZP180">
            <v>12.7814145</v>
          </cell>
          <cell r="ZQ180">
            <v>13.09954634</v>
          </cell>
          <cell r="ZR180">
            <v>13.863062749999999</v>
          </cell>
          <cell r="ZS180">
            <v>14.626579169999999</v>
          </cell>
          <cell r="ZT180">
            <v>15.390095580000001</v>
          </cell>
          <cell r="ZU180">
            <v>16.153611999999999</v>
          </cell>
          <cell r="ZV180">
            <v>16.91712841</v>
          </cell>
          <cell r="ZW180">
            <v>17.68625892</v>
          </cell>
          <cell r="ZX180">
            <v>18.455389419999999</v>
          </cell>
          <cell r="ZY180">
            <v>19.22451993</v>
          </cell>
          <cell r="ZZ180">
            <v>19.99365044</v>
          </cell>
          <cell r="AAA180">
            <v>20.935029979999999</v>
          </cell>
          <cell r="AAB180">
            <v>22.18918991</v>
          </cell>
          <cell r="AAC180">
            <v>22.85623932</v>
          </cell>
          <cell r="AAD180">
            <v>26.752639769999998</v>
          </cell>
          <cell r="AAE180">
            <v>28.089509960000001</v>
          </cell>
          <cell r="AAF180">
            <v>35.834171300000001</v>
          </cell>
          <cell r="AAG180">
            <v>38.879718779999997</v>
          </cell>
          <cell r="AAH180">
            <v>40.279968259999997</v>
          </cell>
          <cell r="AAI180">
            <v>41.846408840000002</v>
          </cell>
          <cell r="AAJ180">
            <v>44.24388123</v>
          </cell>
          <cell r="AAK180">
            <v>45.769058229999999</v>
          </cell>
          <cell r="AAL180">
            <v>48.506210330000002</v>
          </cell>
          <cell r="AAM180">
            <v>50.629001619999997</v>
          </cell>
          <cell r="AAN180">
            <v>53.465431209999998</v>
          </cell>
          <cell r="AAO180">
            <v>56.301860810000001</v>
          </cell>
          <cell r="AAP180">
            <v>56.301860810000001</v>
          </cell>
          <cell r="AAQ180">
            <v>56.301860810000001</v>
          </cell>
          <cell r="AAR180">
            <v>24.922382500000001</v>
          </cell>
          <cell r="AAS180">
            <v>26.05410535</v>
          </cell>
          <cell r="AAT180">
            <v>27.1858282</v>
          </cell>
          <cell r="AAU180">
            <v>28.317551040000001</v>
          </cell>
          <cell r="AAV180">
            <v>29.449273890000001</v>
          </cell>
          <cell r="AAW180">
            <v>30.58099674</v>
          </cell>
          <cell r="AAX180">
            <v>31.249485279999998</v>
          </cell>
          <cell r="AAY180">
            <v>31.917973809999999</v>
          </cell>
          <cell r="AAZ180">
            <v>32.586462349999998</v>
          </cell>
          <cell r="ABA180">
            <v>33.254950890000003</v>
          </cell>
          <cell r="ABB180">
            <v>33.923439420000001</v>
          </cell>
          <cell r="ABC180">
            <v>34.95535976</v>
          </cell>
          <cell r="ABD180">
            <v>35.987280089999999</v>
          </cell>
          <cell r="ABE180">
            <v>37.019200419999997</v>
          </cell>
          <cell r="ABF180">
            <v>38.051120760000003</v>
          </cell>
          <cell r="ABG180">
            <v>40.222011569999999</v>
          </cell>
          <cell r="ABH180">
            <v>41.304679870000001</v>
          </cell>
          <cell r="ABI180">
            <v>41.838951109999996</v>
          </cell>
          <cell r="ABJ180">
            <v>43.347228999999999</v>
          </cell>
          <cell r="ABK180">
            <v>45.009708400000001</v>
          </cell>
          <cell r="ABL180">
            <v>57.617988590000003</v>
          </cell>
          <cell r="ABM180">
            <v>60.892200469999999</v>
          </cell>
          <cell r="ABN180">
            <v>62.26953125</v>
          </cell>
          <cell r="ABO180">
            <v>63.779281619999999</v>
          </cell>
          <cell r="ABP180">
            <v>65.925193789999994</v>
          </cell>
          <cell r="ABQ180">
            <v>67.170661929999994</v>
          </cell>
          <cell r="ABR180">
            <v>69.444229129999997</v>
          </cell>
          <cell r="ABS180">
            <v>71.370063779999995</v>
          </cell>
          <cell r="ABT180">
            <v>73.655796050000006</v>
          </cell>
          <cell r="ABU180">
            <v>75.941528320000003</v>
          </cell>
          <cell r="ABV180">
            <v>75.941528320000003</v>
          </cell>
          <cell r="ABW180">
            <v>75.941528320000003</v>
          </cell>
          <cell r="ABX180">
            <v>2.363636364</v>
          </cell>
          <cell r="ABY180">
            <v>2.363636364</v>
          </cell>
          <cell r="ABZ180">
            <v>2.363636364</v>
          </cell>
          <cell r="ACA180">
            <v>2.363636364</v>
          </cell>
          <cell r="ACB180">
            <v>2.363636364</v>
          </cell>
          <cell r="ACC180">
            <v>2.363636364</v>
          </cell>
          <cell r="ACD180">
            <v>2.363636364</v>
          </cell>
          <cell r="ACE180">
            <v>2.363636364</v>
          </cell>
          <cell r="ACF180">
            <v>2.363636364</v>
          </cell>
          <cell r="ACG180">
            <v>4.1818181819999998</v>
          </cell>
          <cell r="ACH180">
            <v>4.1818181819999998</v>
          </cell>
          <cell r="ACI180">
            <v>4.1818181819999998</v>
          </cell>
          <cell r="ACJ180">
            <v>4.1818181819999998</v>
          </cell>
          <cell r="ACK180">
            <v>4.3636363640000004</v>
          </cell>
          <cell r="ACL180">
            <v>4.3636363640000004</v>
          </cell>
          <cell r="ACM180">
            <v>4.3636363640000004</v>
          </cell>
          <cell r="ACN180">
            <v>4.3636363640000004</v>
          </cell>
          <cell r="ACO180">
            <v>9.1074681240000004</v>
          </cell>
          <cell r="ACP180">
            <v>9.1074681240000004</v>
          </cell>
          <cell r="ACQ180">
            <v>9.1074681240000004</v>
          </cell>
          <cell r="ACR180">
            <v>9.1074681240000004</v>
          </cell>
          <cell r="ACS180">
            <v>14.18181818</v>
          </cell>
          <cell r="ACT180">
            <v>14.18181818</v>
          </cell>
          <cell r="ACU180">
            <v>14.41605839</v>
          </cell>
          <cell r="ACV180">
            <v>14.41605839</v>
          </cell>
          <cell r="ACW180">
            <v>14.90909091</v>
          </cell>
          <cell r="ACX180">
            <v>14.90909091</v>
          </cell>
          <cell r="ACY180">
            <v>14.571949</v>
          </cell>
          <cell r="ACZ180">
            <v>17.449664429999999</v>
          </cell>
          <cell r="ADA180">
            <v>17.449664429999999</v>
          </cell>
          <cell r="ADB180">
            <v>17.317487270000001</v>
          </cell>
          <cell r="ADC180">
            <v>17.333333329999999</v>
          </cell>
          <cell r="ADD180">
            <v>97.636363639999999</v>
          </cell>
          <cell r="ADE180">
            <v>97.636363639999999</v>
          </cell>
          <cell r="ADF180">
            <v>97.636363639999999</v>
          </cell>
          <cell r="ADG180">
            <v>97.636363639999999</v>
          </cell>
          <cell r="ADH180">
            <v>97.636363639999999</v>
          </cell>
          <cell r="ADI180">
            <v>97.636363639999999</v>
          </cell>
          <cell r="ADJ180">
            <v>97.636363639999999</v>
          </cell>
          <cell r="ADK180">
            <v>97.636363639999999</v>
          </cell>
          <cell r="ADL180">
            <v>97.636363639999999</v>
          </cell>
          <cell r="ADM180">
            <v>95.818181820000007</v>
          </cell>
          <cell r="ADN180">
            <v>95.818181820000007</v>
          </cell>
          <cell r="ADO180">
            <v>95.818181820000007</v>
          </cell>
          <cell r="ADP180">
            <v>95.818181820000007</v>
          </cell>
          <cell r="ADQ180">
            <v>95.636363639999999</v>
          </cell>
          <cell r="ADR180">
            <v>95.636363639999999</v>
          </cell>
          <cell r="ADS180">
            <v>95.636363639999999</v>
          </cell>
          <cell r="ADT180">
            <v>95.636363639999999</v>
          </cell>
          <cell r="ADU180">
            <v>90.892531880000007</v>
          </cell>
          <cell r="ADV180">
            <v>90.892531880000007</v>
          </cell>
          <cell r="ADW180">
            <v>90.892531880000007</v>
          </cell>
          <cell r="ADX180">
            <v>90.892531880000007</v>
          </cell>
          <cell r="ADY180">
            <v>85.818181820000007</v>
          </cell>
          <cell r="ADZ180">
            <v>85.818181820000007</v>
          </cell>
          <cell r="AEA180">
            <v>85.583941609999997</v>
          </cell>
          <cell r="AEB180">
            <v>85.583941609999997</v>
          </cell>
          <cell r="AEC180">
            <v>85.090909089999997</v>
          </cell>
          <cell r="AED180">
            <v>85.090909089999997</v>
          </cell>
          <cell r="AEE180">
            <v>85.428050999999996</v>
          </cell>
          <cell r="AEF180">
            <v>82.550335570000001</v>
          </cell>
          <cell r="AEG180">
            <v>82.550335570000001</v>
          </cell>
          <cell r="AEH180">
            <v>82.682512729999999</v>
          </cell>
          <cell r="AEI180">
            <v>82.666666669999998</v>
          </cell>
          <cell r="AEJ180">
            <v>34.305999999999997</v>
          </cell>
          <cell r="AEK180">
            <v>34.375999999999998</v>
          </cell>
          <cell r="AEL180">
            <v>32.968000000000004</v>
          </cell>
          <cell r="AEM180">
            <v>27.007000000000001</v>
          </cell>
          <cell r="AEN180">
            <v>31.51</v>
          </cell>
          <cell r="AEO180">
            <v>31.16</v>
          </cell>
          <cell r="AEP180">
            <v>30.809000000000001</v>
          </cell>
          <cell r="AEQ180">
            <v>29.058</v>
          </cell>
          <cell r="AER180">
            <v>29.518999999999998</v>
          </cell>
          <cell r="AES180">
            <v>30.248999999999999</v>
          </cell>
          <cell r="AET180">
            <v>26.824999999999999</v>
          </cell>
          <cell r="AEU180">
            <v>27.398</v>
          </cell>
          <cell r="AEV180">
            <v>28.167000000000002</v>
          </cell>
          <cell r="AEW180">
            <v>26.834</v>
          </cell>
          <cell r="AEX180">
            <v>23.423999999999999</v>
          </cell>
          <cell r="AEY180">
            <v>23.39</v>
          </cell>
          <cell r="AEZ180">
            <v>23.178000000000001</v>
          </cell>
          <cell r="AFA180">
            <v>23.257000000000001</v>
          </cell>
          <cell r="AFB180">
            <v>24.146999999999998</v>
          </cell>
          <cell r="AFC180">
            <v>25.654</v>
          </cell>
          <cell r="AFD180">
            <v>27.254999999999999</v>
          </cell>
          <cell r="AFE180">
            <v>28.568000000000001</v>
          </cell>
          <cell r="AFF180">
            <v>29.219000000000001</v>
          </cell>
          <cell r="AFG180">
            <v>30.483000000000001</v>
          </cell>
          <cell r="AFH180">
            <v>30.448</v>
          </cell>
          <cell r="AFI180">
            <v>31.608000000000001</v>
          </cell>
          <cell r="AFJ180">
            <v>32.621000000000002</v>
          </cell>
          <cell r="AFK180">
            <v>33.734999999999999</v>
          </cell>
          <cell r="AFL180">
            <v>34.31</v>
          </cell>
          <cell r="AFM180">
            <v>34.462000000000003</v>
          </cell>
          <cell r="AFN180">
            <v>30.992000000000001</v>
          </cell>
          <cell r="AFO180">
            <v>31.843</v>
          </cell>
          <cell r="AFP180">
            <v>80.064999999999998</v>
          </cell>
          <cell r="AFQ180">
            <v>80.813999999999993</v>
          </cell>
          <cell r="AFR180">
            <v>80.244</v>
          </cell>
          <cell r="AFS180">
            <v>78.661000000000001</v>
          </cell>
          <cell r="AFT180">
            <v>79.066999999999993</v>
          </cell>
          <cell r="AFU180">
            <v>78.384</v>
          </cell>
          <cell r="AFV180">
            <v>77.944999999999993</v>
          </cell>
          <cell r="AFW180">
            <v>77.382000000000005</v>
          </cell>
          <cell r="AFX180">
            <v>77.42</v>
          </cell>
          <cell r="AFY180">
            <v>76.453999999999994</v>
          </cell>
          <cell r="AFZ180">
            <v>74.427000000000007</v>
          </cell>
          <cell r="AGA180">
            <v>73.561999999999998</v>
          </cell>
          <cell r="AGB180">
            <v>72.259</v>
          </cell>
          <cell r="AGC180">
            <v>71.102999999999994</v>
          </cell>
          <cell r="AGD180">
            <v>70.561999999999998</v>
          </cell>
          <cell r="AGE180">
            <v>70.852000000000004</v>
          </cell>
          <cell r="AGF180">
            <v>69.212000000000003</v>
          </cell>
          <cell r="AGG180">
            <v>69.179000000000002</v>
          </cell>
          <cell r="AGH180">
            <v>69.584999999999994</v>
          </cell>
          <cell r="AGI180">
            <v>69.784999999999997</v>
          </cell>
          <cell r="AGJ180">
            <v>70.293999999999997</v>
          </cell>
          <cell r="AGK180">
            <v>71.328000000000003</v>
          </cell>
          <cell r="AGL180">
            <v>70.774000000000001</v>
          </cell>
          <cell r="AGM180">
            <v>71.298000000000002</v>
          </cell>
          <cell r="AGN180">
            <v>71.73</v>
          </cell>
          <cell r="AGO180">
            <v>72.021000000000001</v>
          </cell>
          <cell r="AGP180">
            <v>72.417000000000002</v>
          </cell>
          <cell r="AGQ180">
            <v>72.882999999999996</v>
          </cell>
          <cell r="AGR180">
            <v>72.992000000000004</v>
          </cell>
          <cell r="AGS180">
            <v>72.28</v>
          </cell>
          <cell r="AGT180">
            <v>68.495000000000005</v>
          </cell>
          <cell r="AGU180">
            <v>69.406999999999996</v>
          </cell>
          <cell r="AGV180">
            <v>14</v>
          </cell>
          <cell r="AGW180">
            <v>0.56299999999999994</v>
          </cell>
          <cell r="AGX180">
            <v>0.56299999999999994</v>
          </cell>
          <cell r="AGY180">
            <v>0.56899999999999995</v>
          </cell>
          <cell r="AGZ180">
            <v>0.57199999999999995</v>
          </cell>
          <cell r="AHA180">
            <v>0.57899999999999996</v>
          </cell>
          <cell r="AHB180">
            <v>0.58099999999999996</v>
          </cell>
          <cell r="AHC180">
            <v>0.58699999999999997</v>
          </cell>
          <cell r="AHD180">
            <v>0.59199999999999997</v>
          </cell>
          <cell r="AHE180">
            <v>0.60099999999999998</v>
          </cell>
          <cell r="AHF180">
            <v>0.60799999999999998</v>
          </cell>
          <cell r="AHG180">
            <v>0.62</v>
          </cell>
          <cell r="AHH180">
            <v>0.63200000000000001</v>
          </cell>
          <cell r="AHI180">
            <v>0.64</v>
          </cell>
          <cell r="AHJ180">
            <v>0.64300000000000002</v>
          </cell>
          <cell r="AHK180">
            <v>0.64500000000000002</v>
          </cell>
          <cell r="AHL180">
            <v>0.64100000000000001</v>
          </cell>
          <cell r="AHM180">
            <v>0.64500000000000002</v>
          </cell>
          <cell r="AHN180">
            <v>0.64200000000000002</v>
          </cell>
          <cell r="AHO180">
            <v>0.64800000000000002</v>
          </cell>
          <cell r="AHP180">
            <v>0.66</v>
          </cell>
          <cell r="AHQ180">
            <v>0.67</v>
          </cell>
          <cell r="AHR180">
            <v>0.67200000000000004</v>
          </cell>
          <cell r="AHS180">
            <v>0.68100000000000005</v>
          </cell>
          <cell r="AHT180">
            <v>0.70599999999999996</v>
          </cell>
          <cell r="AHU180">
            <v>0.71499999999999997</v>
          </cell>
          <cell r="AHV180">
            <v>0.71899999999999997</v>
          </cell>
          <cell r="AHW180">
            <v>0.73</v>
          </cell>
          <cell r="AHX180">
            <v>0.73699999999999999</v>
          </cell>
          <cell r="AHY180">
            <v>0.74</v>
          </cell>
          <cell r="AHZ180">
            <v>0.74399999999999999</v>
          </cell>
          <cell r="AIA180">
            <v>0.73699999999999999</v>
          </cell>
          <cell r="AIB180">
            <v>0.74099999999999999</v>
          </cell>
          <cell r="AIC180">
            <v>6.1666666670000003</v>
          </cell>
          <cell r="AID180">
            <v>6.7880794699999996</v>
          </cell>
          <cell r="AIE180">
            <v>6.7213114750000003</v>
          </cell>
          <cell r="AIF180">
            <v>7.2933549429999998</v>
          </cell>
          <cell r="AIG180">
            <v>6.3106796120000004</v>
          </cell>
          <cell r="AIH180">
            <v>7.04</v>
          </cell>
          <cell r="AII180">
            <v>7.2669826219999996</v>
          </cell>
          <cell r="AIJ180">
            <v>7.6443057720000001</v>
          </cell>
          <cell r="AIK180">
            <v>7.8220858900000003</v>
          </cell>
          <cell r="AIL180">
            <v>7.1755725190000001</v>
          </cell>
          <cell r="AIM180">
            <v>7.4626865670000004</v>
          </cell>
          <cell r="AIN180">
            <v>6.2314540059999999</v>
          </cell>
          <cell r="AIO180">
            <v>6.4327485380000002</v>
          </cell>
          <cell r="AIP180">
            <v>6.8115942030000003</v>
          </cell>
          <cell r="AIQ180">
            <v>7.1942446039999997</v>
          </cell>
          <cell r="AIR180">
            <v>8.4285714289999998</v>
          </cell>
          <cell r="AIS180">
            <v>9.1549295770000008</v>
          </cell>
          <cell r="AIT180">
            <v>10.46025105</v>
          </cell>
          <cell r="AIU180">
            <v>10.124826629999999</v>
          </cell>
          <cell r="AIV180">
            <v>9.3406593410000003</v>
          </cell>
          <cell r="AIW180">
            <v>10.54739653</v>
          </cell>
          <cell r="AIX180">
            <v>11.81102362</v>
          </cell>
          <cell r="AIY180">
            <v>11.44343303</v>
          </cell>
          <cell r="AIZ180">
            <v>11.63954944</v>
          </cell>
          <cell r="AJA180">
            <v>11.61928307</v>
          </cell>
          <cell r="AJB180">
            <v>11.995104039999999</v>
          </cell>
          <cell r="AJC180">
            <v>11.30012151</v>
          </cell>
          <cell r="AJD180">
            <v>11.52460984</v>
          </cell>
          <cell r="AJE180">
            <v>11.79976162</v>
          </cell>
          <cell r="AJF180">
            <v>11.638954869999999</v>
          </cell>
          <cell r="AJG180">
            <v>11.52460984</v>
          </cell>
          <cell r="AJH180">
            <v>11.575179</v>
          </cell>
          <cell r="AJI180">
            <v>2.8097840280000002</v>
          </cell>
          <cell r="AJJ180">
            <v>2.880749459</v>
          </cell>
          <cell r="AJK180">
            <v>2.9403640050000002</v>
          </cell>
          <cell r="AJL180">
            <v>3.0185298770000002</v>
          </cell>
          <cell r="AJM180">
            <v>2.9086322469999999</v>
          </cell>
          <cell r="AJN180">
            <v>3.0930750869999999</v>
          </cell>
          <cell r="AJO180">
            <v>3.357638509</v>
          </cell>
          <cell r="AJP180">
            <v>3.5116213709999999</v>
          </cell>
          <cell r="AJQ180">
            <v>3.4573849700000001</v>
          </cell>
          <cell r="AJR180">
            <v>3.3362158320000002</v>
          </cell>
          <cell r="AJS180">
            <v>3.6336163039999998</v>
          </cell>
          <cell r="AJT180">
            <v>3.3257304940000001</v>
          </cell>
          <cell r="AJU180">
            <v>3.392070844</v>
          </cell>
          <cell r="AJV180">
            <v>3.5782423940000001</v>
          </cell>
          <cell r="AJW180">
            <v>3.6481227760000001</v>
          </cell>
          <cell r="AJX180">
            <v>3.8908292000000002</v>
          </cell>
          <cell r="AJY180">
            <v>4.0963098779999996</v>
          </cell>
          <cell r="AJZ180">
            <v>4.4945155809999999</v>
          </cell>
          <cell r="AKA180">
            <v>4.392606249</v>
          </cell>
          <cell r="AKB180">
            <v>4.4216687339999998</v>
          </cell>
          <cell r="AKC180">
            <v>4.3466485840000004</v>
          </cell>
          <cell r="AKD180">
            <v>4.6223757799999996</v>
          </cell>
          <cell r="AKE180">
            <v>4.7375917689999998</v>
          </cell>
          <cell r="AKF180">
            <v>4.5468356849999996</v>
          </cell>
          <cell r="AKG180">
            <v>4.6831410629999999</v>
          </cell>
          <cell r="AKH180">
            <v>4.8559120059999996</v>
          </cell>
          <cell r="AKI180">
            <v>5.0263109229999996</v>
          </cell>
          <cell r="AKJ180">
            <v>5.2434395240000002</v>
          </cell>
          <cell r="AKK180">
            <v>5.0939573930000002</v>
          </cell>
          <cell r="AKL180">
            <v>4.786608448</v>
          </cell>
          <cell r="AKM180">
            <v>4.6573209069999999</v>
          </cell>
          <cell r="AKN180">
            <v>4.6573209069999999</v>
          </cell>
          <cell r="AKO180">
            <v>8.6999999999999993</v>
          </cell>
          <cell r="AKP180">
            <v>9.9499999999999993</v>
          </cell>
          <cell r="AKQ180">
            <v>9.69</v>
          </cell>
          <cell r="AKR180">
            <v>11.02</v>
          </cell>
          <cell r="AKS180">
            <v>9.1</v>
          </cell>
          <cell r="AKT180">
            <v>10.14</v>
          </cell>
          <cell r="AKU180">
            <v>10.49</v>
          </cell>
          <cell r="AKV180">
            <v>10.77</v>
          </cell>
          <cell r="AKW180">
            <v>11.47</v>
          </cell>
          <cell r="AKX180">
            <v>10.1</v>
          </cell>
          <cell r="AKY180">
            <v>10.42</v>
          </cell>
          <cell r="AKZ180">
            <v>8.2100000000000009</v>
          </cell>
          <cell r="ALA180">
            <v>8.44</v>
          </cell>
          <cell r="ALB180">
            <v>9</v>
          </cell>
          <cell r="ALC180">
            <v>9.7100000000000009</v>
          </cell>
          <cell r="ALD180">
            <v>11.93</v>
          </cell>
          <cell r="ALE180">
            <v>13.31</v>
          </cell>
          <cell r="ALF180">
            <v>15.47</v>
          </cell>
          <cell r="ALG180">
            <v>14.79</v>
          </cell>
          <cell r="ALH180">
            <v>13.08</v>
          </cell>
          <cell r="ALI180">
            <v>15.76</v>
          </cell>
          <cell r="ALJ180">
            <v>18.23</v>
          </cell>
          <cell r="ALK180">
            <v>17.14</v>
          </cell>
          <cell r="ALL180">
            <v>17.97</v>
          </cell>
          <cell r="ALM180">
            <v>17.760000000000002</v>
          </cell>
          <cell r="ALN180">
            <v>18.16</v>
          </cell>
          <cell r="ALO180">
            <v>16.399999999999999</v>
          </cell>
          <cell r="ALP180">
            <v>16.48</v>
          </cell>
          <cell r="ALQ180">
            <v>17.43</v>
          </cell>
          <cell r="ALR180">
            <v>17.489999999999998</v>
          </cell>
          <cell r="ALS180">
            <v>17.489999999999998</v>
          </cell>
          <cell r="ALT180">
            <v>17.489999999999998</v>
          </cell>
        </row>
        <row r="181">
          <cell r="A181" t="str">
            <v>Tuvalu</v>
          </cell>
          <cell r="B181" t="str">
            <v>TUV</v>
          </cell>
          <cell r="C181" t="str">
            <v>Medium</v>
          </cell>
          <cell r="D181" t="str">
            <v>EAP</v>
          </cell>
          <cell r="E181">
            <v>130</v>
          </cell>
          <cell r="F181">
            <v>0.55900000000000005</v>
          </cell>
          <cell r="G181">
            <v>0.56200000000000006</v>
          </cell>
          <cell r="H181">
            <v>0.55800000000000005</v>
          </cell>
          <cell r="I181">
            <v>0.56999999999999995</v>
          </cell>
          <cell r="J181">
            <v>0.57699999999999996</v>
          </cell>
          <cell r="K181">
            <v>0.57499999999999996</v>
          </cell>
          <cell r="L181">
            <v>0.57299999999999995</v>
          </cell>
          <cell r="M181">
            <v>0.57899999999999996</v>
          </cell>
          <cell r="N181">
            <v>0.58899999999999997</v>
          </cell>
          <cell r="O181">
            <v>0.59199999999999997</v>
          </cell>
          <cell r="P181">
            <v>0.59699999999999998</v>
          </cell>
          <cell r="Q181">
            <v>0.61</v>
          </cell>
          <cell r="R181">
            <v>0.62</v>
          </cell>
          <cell r="S181">
            <v>0.60499999999999998</v>
          </cell>
          <cell r="T181">
            <v>0.61</v>
          </cell>
          <cell r="U181">
            <v>0.61</v>
          </cell>
          <cell r="V181">
            <v>0.61099999999999999</v>
          </cell>
          <cell r="W181">
            <v>0.61299999999999999</v>
          </cell>
          <cell r="X181">
            <v>0.61799999999999999</v>
          </cell>
          <cell r="Y181">
            <v>0.61499999999999999</v>
          </cell>
          <cell r="Z181">
            <v>0.61599999999999999</v>
          </cell>
          <cell r="AA181">
            <v>0.61599999999999999</v>
          </cell>
          <cell r="AB181">
            <v>0.624</v>
          </cell>
          <cell r="AC181">
            <v>0.628</v>
          </cell>
          <cell r="AD181">
            <v>0.627</v>
          </cell>
          <cell r="AE181">
            <v>0.64300000000000002</v>
          </cell>
          <cell r="AF181">
            <v>0.63600000000000001</v>
          </cell>
          <cell r="AG181">
            <v>0.63400000000000001</v>
          </cell>
          <cell r="AH181">
            <v>0.64200000000000002</v>
          </cell>
          <cell r="AI181">
            <v>0.63500000000000001</v>
          </cell>
          <cell r="AJ181">
            <v>0.63900000000000001</v>
          </cell>
          <cell r="AK181">
            <v>0.64100000000000001</v>
          </cell>
          <cell r="AL181">
            <v>61.661499999999997</v>
          </cell>
          <cell r="AM181">
            <v>61.9086</v>
          </cell>
          <cell r="AN181">
            <v>60.491100000000003</v>
          </cell>
          <cell r="AO181">
            <v>62.654000000000003</v>
          </cell>
          <cell r="AP181">
            <v>62.924300000000002</v>
          </cell>
          <cell r="AQ181">
            <v>63.097999999999999</v>
          </cell>
          <cell r="AR181">
            <v>63.2102</v>
          </cell>
          <cell r="AS181">
            <v>63.355899999999998</v>
          </cell>
          <cell r="AT181">
            <v>63.418199999999999</v>
          </cell>
          <cell r="AU181">
            <v>63.427</v>
          </cell>
          <cell r="AV181">
            <v>63.498800000000003</v>
          </cell>
          <cell r="AW181">
            <v>63.542700000000004</v>
          </cell>
          <cell r="AX181">
            <v>63.580300000000001</v>
          </cell>
          <cell r="AY181">
            <v>63.631100000000004</v>
          </cell>
          <cell r="AZ181">
            <v>63.693300000000001</v>
          </cell>
          <cell r="BA181">
            <v>63.835900000000002</v>
          </cell>
          <cell r="BB181">
            <v>63.927799999999998</v>
          </cell>
          <cell r="BC181">
            <v>63.9315</v>
          </cell>
          <cell r="BD181">
            <v>63.948300000000003</v>
          </cell>
          <cell r="BE181">
            <v>63.948500000000003</v>
          </cell>
          <cell r="BF181">
            <v>63.978099999999998</v>
          </cell>
          <cell r="BG181">
            <v>63.973500000000001</v>
          </cell>
          <cell r="BH181">
            <v>63.9636</v>
          </cell>
          <cell r="BI181">
            <v>64.007599999999996</v>
          </cell>
          <cell r="BJ181">
            <v>64.025199999999998</v>
          </cell>
          <cell r="BK181">
            <v>64.059799999999996</v>
          </cell>
          <cell r="BL181">
            <v>64.107500000000002</v>
          </cell>
          <cell r="BM181">
            <v>64.147800000000004</v>
          </cell>
          <cell r="BN181">
            <v>64.211699999999993</v>
          </cell>
          <cell r="BO181">
            <v>64.277500000000003</v>
          </cell>
          <cell r="BP181">
            <v>64.382000000000005</v>
          </cell>
          <cell r="BQ181">
            <v>64.546599999999998</v>
          </cell>
          <cell r="BR181">
            <v>10.15764046</v>
          </cell>
          <cell r="BS181">
            <v>10.114386680000001</v>
          </cell>
          <cell r="BT181">
            <v>10.0711329</v>
          </cell>
          <cell r="BU181">
            <v>10.02787912</v>
          </cell>
          <cell r="BV181">
            <v>9.9846253399999991</v>
          </cell>
          <cell r="BW181">
            <v>9.9413715600000003</v>
          </cell>
          <cell r="BX181">
            <v>9.8981177809999998</v>
          </cell>
          <cell r="BY181">
            <v>9.8548640009999993</v>
          </cell>
          <cell r="BZ181">
            <v>9.8116102220000005</v>
          </cell>
          <cell r="CA181">
            <v>10.16412671</v>
          </cell>
          <cell r="CB181">
            <v>10.51664321</v>
          </cell>
          <cell r="CC181">
            <v>10.869159700000001</v>
          </cell>
          <cell r="CD181">
            <v>10.88541895</v>
          </cell>
          <cell r="CE181">
            <v>10.90167821</v>
          </cell>
          <cell r="CF181">
            <v>10.917937459999999</v>
          </cell>
          <cell r="CG181">
            <v>10.93419671</v>
          </cell>
          <cell r="CH181">
            <v>10.95045597</v>
          </cell>
          <cell r="CI181">
            <v>10.966715219999999</v>
          </cell>
          <cell r="CJ181">
            <v>10.982974479999999</v>
          </cell>
          <cell r="CK181">
            <v>10.99923373</v>
          </cell>
          <cell r="CL181">
            <v>11.015492979999999</v>
          </cell>
          <cell r="CM181">
            <v>11.031752239999999</v>
          </cell>
          <cell r="CN181">
            <v>11.04801149</v>
          </cell>
          <cell r="CO181">
            <v>11.06427075</v>
          </cell>
          <cell r="CP181">
            <v>11.08053</v>
          </cell>
          <cell r="CQ181">
            <v>11.55312</v>
          </cell>
          <cell r="CR181">
            <v>10.113329999999999</v>
          </cell>
          <cell r="CS181">
            <v>9.9504800000000007</v>
          </cell>
          <cell r="CT181">
            <v>9.7876300000000001</v>
          </cell>
          <cell r="CU181">
            <v>9.6426400000000001</v>
          </cell>
          <cell r="CV181">
            <v>9.4044299999999996</v>
          </cell>
          <cell r="CW181">
            <v>9.4044299999999996</v>
          </cell>
          <cell r="CX181">
            <v>7.1302293629999998</v>
          </cell>
          <cell r="CY181">
            <v>7.2432599069999997</v>
          </cell>
          <cell r="CZ181">
            <v>7.3580822450000003</v>
          </cell>
          <cell r="DA181">
            <v>7.4729045840000001</v>
          </cell>
          <cell r="DB181">
            <v>7.5877269219999999</v>
          </cell>
          <cell r="DC181">
            <v>7.7025492599999996</v>
          </cell>
          <cell r="DD181">
            <v>7.8173715990000003</v>
          </cell>
          <cell r="DE181">
            <v>7.9321939370000001</v>
          </cell>
          <cell r="DF181">
            <v>8.0470162750000007</v>
          </cell>
          <cell r="DG181">
            <v>8.1618386140000005</v>
          </cell>
          <cell r="DH181">
            <v>8.2766609520000003</v>
          </cell>
          <cell r="DI181">
            <v>8.39148329</v>
          </cell>
          <cell r="DJ181">
            <v>8.5063056289999999</v>
          </cell>
          <cell r="DK181">
            <v>8.6211279669999996</v>
          </cell>
          <cell r="DL181">
            <v>8.7359503059999994</v>
          </cell>
          <cell r="DM181">
            <v>8.8507726439999992</v>
          </cell>
          <cell r="DN181">
            <v>8.9655949820000007</v>
          </cell>
          <cell r="DO181">
            <v>9.0804173210000005</v>
          </cell>
          <cell r="DP181">
            <v>9.1952396590000003</v>
          </cell>
          <cell r="DQ181">
            <v>9.310061997</v>
          </cell>
          <cell r="DR181">
            <v>9.4248843359999999</v>
          </cell>
          <cell r="DS181">
            <v>9.5397066739999996</v>
          </cell>
          <cell r="DT181">
            <v>9.6545290119999994</v>
          </cell>
          <cell r="DU181">
            <v>9.7693513509999992</v>
          </cell>
          <cell r="DV181">
            <v>9.8841736890000007</v>
          </cell>
          <cell r="DW181">
            <v>9.9989960280000005</v>
          </cell>
          <cell r="DX181">
            <v>10.113818370000001</v>
          </cell>
          <cell r="DY181">
            <v>10.2286407</v>
          </cell>
          <cell r="DZ181">
            <v>10.34346304</v>
          </cell>
          <cell r="EA181">
            <v>10.45828538</v>
          </cell>
          <cell r="EB181">
            <v>10.573107719999999</v>
          </cell>
          <cell r="EC181">
            <v>10.573107719999999</v>
          </cell>
          <cell r="ED181">
            <v>3197.7104800000002</v>
          </cell>
          <cell r="EE181">
            <v>3271.0292220000001</v>
          </cell>
          <cell r="EF181">
            <v>3345.2560010000002</v>
          </cell>
          <cell r="EG181">
            <v>3445.8551430000002</v>
          </cell>
          <cell r="EH181">
            <v>3762.9958499999998</v>
          </cell>
          <cell r="EI181">
            <v>3540.8363239999999</v>
          </cell>
          <cell r="EJ181">
            <v>3335.6060280000002</v>
          </cell>
          <cell r="EK181">
            <v>3620.0244469999998</v>
          </cell>
          <cell r="EL181">
            <v>4193.7687580000002</v>
          </cell>
          <cell r="EM181">
            <v>4111.5560670000004</v>
          </cell>
          <cell r="EN181">
            <v>4069.9423980000001</v>
          </cell>
          <cell r="EO181">
            <v>4687.1083699999999</v>
          </cell>
          <cell r="EP181">
            <v>5543.6701650000005</v>
          </cell>
          <cell r="EQ181">
            <v>4021.7905689999998</v>
          </cell>
          <cell r="ER181">
            <v>4294.3244940000004</v>
          </cell>
          <cell r="ES181">
            <v>4095.8152570000002</v>
          </cell>
          <cell r="ET181">
            <v>4068.23182</v>
          </cell>
          <cell r="EU181">
            <v>4088.9364719999999</v>
          </cell>
          <cell r="EV181">
            <v>4377.8780489999999</v>
          </cell>
          <cell r="EW181">
            <v>4059.9701869999999</v>
          </cell>
          <cell r="EX181">
            <v>3988.2880639999998</v>
          </cell>
          <cell r="EY181">
            <v>3921.2389020000001</v>
          </cell>
          <cell r="EZ181">
            <v>4361.4562159999996</v>
          </cell>
          <cell r="FA181">
            <v>4613.221665</v>
          </cell>
          <cell r="FB181">
            <v>4377.0573480000003</v>
          </cell>
          <cell r="FC181">
            <v>5298.9854489999998</v>
          </cell>
          <cell r="FD181">
            <v>5853.3277930000004</v>
          </cell>
          <cell r="FE181">
            <v>5573.2840649999998</v>
          </cell>
          <cell r="FF181">
            <v>6462.9505410000002</v>
          </cell>
          <cell r="FG181">
            <v>5693.6277170000003</v>
          </cell>
          <cell r="FH181">
            <v>6218.7639040000004</v>
          </cell>
          <cell r="FI181">
            <v>6351.4358990000001</v>
          </cell>
          <cell r="HW181">
            <v>64.366299999999995</v>
          </cell>
          <cell r="HX181">
            <v>64.488699999999994</v>
          </cell>
          <cell r="HY181">
            <v>62.746200000000002</v>
          </cell>
          <cell r="HZ181">
            <v>64.884299999999996</v>
          </cell>
          <cell r="IA181">
            <v>65.0505</v>
          </cell>
          <cell r="IB181">
            <v>65.138800000000003</v>
          </cell>
          <cell r="IC181">
            <v>65.220399999999998</v>
          </cell>
          <cell r="ID181">
            <v>65.321899999999999</v>
          </cell>
          <cell r="IE181">
            <v>65.405600000000007</v>
          </cell>
          <cell r="IF181">
            <v>65.418599999999998</v>
          </cell>
          <cell r="IG181">
            <v>65.5749</v>
          </cell>
          <cell r="IH181">
            <v>65.722999999999999</v>
          </cell>
          <cell r="II181">
            <v>65.915499999999994</v>
          </cell>
          <cell r="IJ181">
            <v>66.110600000000005</v>
          </cell>
          <cell r="IK181">
            <v>66.326899999999995</v>
          </cell>
          <cell r="IL181">
            <v>66.711299999999994</v>
          </cell>
          <cell r="IM181">
            <v>67.015199999999993</v>
          </cell>
          <cell r="IN181">
            <v>67.230699999999999</v>
          </cell>
          <cell r="IO181">
            <v>67.473100000000002</v>
          </cell>
          <cell r="IP181">
            <v>67.597200000000001</v>
          </cell>
          <cell r="IQ181">
            <v>67.719800000000006</v>
          </cell>
          <cell r="IR181">
            <v>67.821399999999997</v>
          </cell>
          <cell r="IS181">
            <v>67.903599999999997</v>
          </cell>
          <cell r="IT181">
            <v>68.070300000000003</v>
          </cell>
          <cell r="IU181">
            <v>68.187799999999996</v>
          </cell>
          <cell r="IV181">
            <v>68.3245</v>
          </cell>
          <cell r="IW181">
            <v>68.478999999999999</v>
          </cell>
          <cell r="IX181">
            <v>68.604399999999998</v>
          </cell>
          <cell r="IY181">
            <v>68.733699999999999</v>
          </cell>
          <cell r="IZ181">
            <v>68.850300000000004</v>
          </cell>
          <cell r="JA181">
            <v>68.978099999999998</v>
          </cell>
          <cell r="JB181">
            <v>69.137799999999999</v>
          </cell>
          <cell r="JC181">
            <v>10.05877018</v>
          </cell>
          <cell r="JD181">
            <v>9.9732276199999994</v>
          </cell>
          <cell r="JE181">
            <v>9.8876850610000009</v>
          </cell>
          <cell r="JF181">
            <v>9.8021425010000005</v>
          </cell>
          <cell r="JG181">
            <v>9.7165999410000001</v>
          </cell>
          <cell r="JH181">
            <v>9.6310573819999998</v>
          </cell>
          <cell r="JI181">
            <v>9.5455148219999995</v>
          </cell>
          <cell r="JJ181">
            <v>9.4599722620000009</v>
          </cell>
          <cell r="JK181">
            <v>9.3744297030000006</v>
          </cell>
          <cell r="JL181">
            <v>9.9064798360000008</v>
          </cell>
          <cell r="JM181">
            <v>10.438529969999999</v>
          </cell>
          <cell r="JN181">
            <v>10.970580099999999</v>
          </cell>
          <cell r="JO181">
            <v>11.006393940000001</v>
          </cell>
          <cell r="JP181">
            <v>11.04220778</v>
          </cell>
          <cell r="JQ181">
            <v>11.078021619999999</v>
          </cell>
          <cell r="JR181">
            <v>11.11383545</v>
          </cell>
          <cell r="JS181">
            <v>11.149649289999999</v>
          </cell>
          <cell r="JT181">
            <v>11.18546313</v>
          </cell>
          <cell r="JU181">
            <v>11.22127697</v>
          </cell>
          <cell r="JV181">
            <v>11.257090809999999</v>
          </cell>
          <cell r="JW181">
            <v>11.292904650000001</v>
          </cell>
          <cell r="JX181">
            <v>11.328718479999999</v>
          </cell>
          <cell r="JY181">
            <v>11.36453232</v>
          </cell>
          <cell r="JZ181">
            <v>11.40034616</v>
          </cell>
          <cell r="KA181">
            <v>11.436159999999999</v>
          </cell>
          <cell r="KB181">
            <v>12.00235</v>
          </cell>
          <cell r="KC181">
            <v>10.33921</v>
          </cell>
          <cell r="KD181">
            <v>10.121395</v>
          </cell>
          <cell r="KE181">
            <v>9.9035799999999998</v>
          </cell>
          <cell r="KF181">
            <v>9.7575500000000002</v>
          </cell>
          <cell r="KG181">
            <v>9.46434</v>
          </cell>
          <cell r="KH181">
            <v>9.46434</v>
          </cell>
          <cell r="KI181">
            <v>6.6187525049999998</v>
          </cell>
          <cell r="KJ181">
            <v>6.7421598429999996</v>
          </cell>
          <cell r="KK181">
            <v>6.8678681250000002</v>
          </cell>
          <cell r="KL181">
            <v>6.9935764059999999</v>
          </cell>
          <cell r="KM181">
            <v>7.1192846870000004</v>
          </cell>
          <cell r="KN181">
            <v>7.244992968</v>
          </cell>
          <cell r="KO181">
            <v>7.3707012499999998</v>
          </cell>
          <cell r="KP181">
            <v>7.4964095310000003</v>
          </cell>
          <cell r="KQ181">
            <v>7.6221178119999999</v>
          </cell>
          <cell r="KR181">
            <v>7.7478260939999997</v>
          </cell>
          <cell r="KS181">
            <v>7.8735343750000002</v>
          </cell>
          <cell r="KT181">
            <v>7.9992426559999998</v>
          </cell>
          <cell r="KU181">
            <v>8.1249509369999995</v>
          </cell>
          <cell r="KV181">
            <v>8.2506592189999992</v>
          </cell>
          <cell r="KW181">
            <v>8.3763675000000006</v>
          </cell>
          <cell r="KX181">
            <v>8.5020757810000003</v>
          </cell>
          <cell r="KY181">
            <v>8.6277840619999999</v>
          </cell>
          <cell r="KZ181">
            <v>8.7534923439999996</v>
          </cell>
          <cell r="LA181">
            <v>8.8792006249999993</v>
          </cell>
          <cell r="LB181">
            <v>9.0049089060000007</v>
          </cell>
          <cell r="LC181">
            <v>9.1306171870000004</v>
          </cell>
          <cell r="LD181">
            <v>9.2563254690000001</v>
          </cell>
          <cell r="LE181">
            <v>9.3820337499999997</v>
          </cell>
          <cell r="LF181">
            <v>9.5077420309999994</v>
          </cell>
          <cell r="LG181">
            <v>9.6334503120000008</v>
          </cell>
          <cell r="LH181">
            <v>9.7591585940000005</v>
          </cell>
          <cell r="LI181">
            <v>9.8848668750000002</v>
          </cell>
          <cell r="LJ181">
            <v>10.01057516</v>
          </cell>
          <cell r="LK181">
            <v>10.13628344</v>
          </cell>
          <cell r="LL181">
            <v>10.261991719999999</v>
          </cell>
          <cell r="LM181">
            <v>10.387700000000001</v>
          </cell>
          <cell r="LN181">
            <v>10.387700000000001</v>
          </cell>
          <cell r="OA181">
            <v>58.777799999999999</v>
          </cell>
          <cell r="OB181">
            <v>59.1601</v>
          </cell>
          <cell r="OC181">
            <v>58.082799999999999</v>
          </cell>
          <cell r="OD181">
            <v>60.258000000000003</v>
          </cell>
          <cell r="OE181">
            <v>60.635800000000003</v>
          </cell>
          <cell r="OF181">
            <v>60.898299999999999</v>
          </cell>
          <cell r="OG181">
            <v>61.047600000000003</v>
          </cell>
          <cell r="OH181">
            <v>61.242100000000001</v>
          </cell>
          <cell r="OI181">
            <v>61.290999999999997</v>
          </cell>
          <cell r="OJ181">
            <v>61.302399999999999</v>
          </cell>
          <cell r="OK181">
            <v>61.308399999999999</v>
          </cell>
          <cell r="OL181">
            <v>61.275300000000001</v>
          </cell>
          <cell r="OM181">
            <v>61.198999999999998</v>
          </cell>
          <cell r="ON181">
            <v>61.144399999999997</v>
          </cell>
          <cell r="OO181">
            <v>61.086599999999997</v>
          </cell>
          <cell r="OP181">
            <v>61.042000000000002</v>
          </cell>
          <cell r="OQ181">
            <v>60.978400000000001</v>
          </cell>
          <cell r="OR181">
            <v>60.832599999999999</v>
          </cell>
          <cell r="OS181">
            <v>60.694099999999999</v>
          </cell>
          <cell r="OT181">
            <v>60.622599999999998</v>
          </cell>
          <cell r="OU181">
            <v>60.6066</v>
          </cell>
          <cell r="OV181">
            <v>60.551299999999998</v>
          </cell>
          <cell r="OW181">
            <v>60.503999999999998</v>
          </cell>
          <cell r="OX181">
            <v>60.491199999999999</v>
          </cell>
          <cell r="OY181">
            <v>60.477699999999999</v>
          </cell>
          <cell r="OZ181">
            <v>60.481000000000002</v>
          </cell>
          <cell r="PA181">
            <v>60.494999999999997</v>
          </cell>
          <cell r="PB181">
            <v>60.517299999999999</v>
          </cell>
          <cell r="PC181">
            <v>60.57</v>
          </cell>
          <cell r="PD181">
            <v>60.592300000000002</v>
          </cell>
          <cell r="PE181">
            <v>60.669800000000002</v>
          </cell>
          <cell r="PF181">
            <v>60.8155</v>
          </cell>
          <cell r="PG181">
            <v>10.28783035</v>
          </cell>
          <cell r="PH181">
            <v>10.277929070000001</v>
          </cell>
          <cell r="PI181">
            <v>10.268027780000001</v>
          </cell>
          <cell r="PJ181">
            <v>10.258126499999999</v>
          </cell>
          <cell r="PK181">
            <v>10.248225209999999</v>
          </cell>
          <cell r="PL181">
            <v>10.23832393</v>
          </cell>
          <cell r="PM181">
            <v>10.22842264</v>
          </cell>
          <cell r="PN181">
            <v>10.21852136</v>
          </cell>
          <cell r="PO181">
            <v>10.20862007</v>
          </cell>
          <cell r="PP181">
            <v>10.394580210000001</v>
          </cell>
          <cell r="PQ181">
            <v>10.580540340000001</v>
          </cell>
          <cell r="PR181">
            <v>10.76650047</v>
          </cell>
          <cell r="PS181">
            <v>10.7642589</v>
          </cell>
          <cell r="PT181">
            <v>10.76201732</v>
          </cell>
          <cell r="PU181">
            <v>10.759775749999999</v>
          </cell>
          <cell r="PV181">
            <v>10.75753417</v>
          </cell>
          <cell r="PW181">
            <v>10.755292600000001</v>
          </cell>
          <cell r="PX181">
            <v>10.753051019999999</v>
          </cell>
          <cell r="PY181">
            <v>10.75080945</v>
          </cell>
          <cell r="PZ181">
            <v>10.74856787</v>
          </cell>
          <cell r="QA181">
            <v>10.7463263</v>
          </cell>
          <cell r="QB181">
            <v>10.74408472</v>
          </cell>
          <cell r="QC181">
            <v>10.741843149999999</v>
          </cell>
          <cell r="QD181">
            <v>10.73960157</v>
          </cell>
          <cell r="QE181">
            <v>10.737360000000001</v>
          </cell>
          <cell r="QF181">
            <v>11.12622</v>
          </cell>
          <cell r="QG181">
            <v>9.8958399999999997</v>
          </cell>
          <cell r="QH181">
            <v>9.7854650000000003</v>
          </cell>
          <cell r="QI181">
            <v>9.6750900000000009</v>
          </cell>
          <cell r="QJ181">
            <v>9.5324000000000009</v>
          </cell>
          <cell r="QK181">
            <v>9.3462300000000003</v>
          </cell>
          <cell r="QL181">
            <v>9.3462300000000003</v>
          </cell>
          <cell r="QM181">
            <v>7.7926543649999997</v>
          </cell>
          <cell r="QN181">
            <v>7.8902997969999999</v>
          </cell>
          <cell r="QO181">
            <v>7.98916877</v>
          </cell>
          <cell r="QP181">
            <v>8.0880377419999991</v>
          </cell>
          <cell r="QQ181">
            <v>8.1869067149999992</v>
          </cell>
          <cell r="QR181">
            <v>8.2857756869999992</v>
          </cell>
          <cell r="QS181">
            <v>8.3846446599999993</v>
          </cell>
          <cell r="QT181">
            <v>8.4835136319999993</v>
          </cell>
          <cell r="QU181">
            <v>8.5823826049999994</v>
          </cell>
          <cell r="QV181">
            <v>8.6812515769999994</v>
          </cell>
          <cell r="QW181">
            <v>8.7801205499999995</v>
          </cell>
          <cell r="QX181">
            <v>8.8789895219999995</v>
          </cell>
          <cell r="QY181">
            <v>8.9778584949999996</v>
          </cell>
          <cell r="QZ181">
            <v>9.0767274669999995</v>
          </cell>
          <cell r="RA181">
            <v>9.1755964399999996</v>
          </cell>
          <cell r="RB181">
            <v>9.2744654119999996</v>
          </cell>
          <cell r="RC181">
            <v>9.3733343849999997</v>
          </cell>
          <cell r="RD181">
            <v>9.4722033569999997</v>
          </cell>
          <cell r="RE181">
            <v>9.5710723299999998</v>
          </cell>
          <cell r="RF181">
            <v>9.6699413019999998</v>
          </cell>
          <cell r="RG181">
            <v>9.7688102749999999</v>
          </cell>
          <cell r="RH181">
            <v>9.8676792469999999</v>
          </cell>
          <cell r="RI181">
            <v>9.96654822</v>
          </cell>
          <cell r="RJ181">
            <v>10.06541719</v>
          </cell>
          <cell r="RK181">
            <v>10.16428616</v>
          </cell>
          <cell r="RL181">
            <v>10.26315514</v>
          </cell>
          <cell r="RM181">
            <v>10.36202411</v>
          </cell>
          <cell r="RN181">
            <v>10.46089308</v>
          </cell>
          <cell r="RO181">
            <v>10.55976205</v>
          </cell>
          <cell r="RP181">
            <v>10.65863103</v>
          </cell>
          <cell r="RQ181">
            <v>10.7575</v>
          </cell>
          <cell r="RR181">
            <v>10.7575</v>
          </cell>
          <cell r="SY181">
            <v>0.50800000000000001</v>
          </cell>
          <cell r="SZ181">
            <v>0.50900000000000001</v>
          </cell>
          <cell r="TA181">
            <v>0.51600000000000001</v>
          </cell>
          <cell r="TB181">
            <v>0.52</v>
          </cell>
          <cell r="TC181">
            <v>0.52</v>
          </cell>
          <cell r="TD181">
            <v>0.53400000000000003</v>
          </cell>
          <cell r="TI181">
            <v>0.53800000000000003</v>
          </cell>
          <cell r="TJ181">
            <v>0.54100000000000004</v>
          </cell>
          <cell r="TK181">
            <v>17.390266499999999</v>
          </cell>
          <cell r="TL181">
            <v>17.260829999999999</v>
          </cell>
          <cell r="TM181">
            <v>17.143507079999999</v>
          </cell>
          <cell r="TN181">
            <v>17.02443766</v>
          </cell>
          <cell r="TO181">
            <v>16.903366800000001</v>
          </cell>
          <cell r="TP181">
            <v>16.770303169999998</v>
          </cell>
          <cell r="TU181">
            <v>15.60924603</v>
          </cell>
          <cell r="TV181">
            <v>15.49879814</v>
          </cell>
          <cell r="TW181">
            <v>17.532467530000002</v>
          </cell>
          <cell r="TX181">
            <v>17.37012987</v>
          </cell>
          <cell r="TY181">
            <v>17.30769231</v>
          </cell>
          <cell r="TZ181">
            <v>17.19745223</v>
          </cell>
          <cell r="UA181">
            <v>17.065390749999999</v>
          </cell>
          <cell r="UB181">
            <v>16.951788489999998</v>
          </cell>
          <cell r="UG181">
            <v>15.80594679</v>
          </cell>
          <cell r="UH181">
            <v>15.60062402</v>
          </cell>
          <cell r="UI181">
            <v>18.312416079999998</v>
          </cell>
          <cell r="UJ181">
            <v>17.924106600000002</v>
          </cell>
          <cell r="UK181">
            <v>17.572137829999999</v>
          </cell>
          <cell r="UL181">
            <v>17.21492958</v>
          </cell>
          <cell r="UM181">
            <v>16.851717000000001</v>
          </cell>
          <cell r="UN181">
            <v>16.452526089999999</v>
          </cell>
          <cell r="UO181">
            <v>16.079153059999999</v>
          </cell>
          <cell r="UP181">
            <v>15.722039219999999</v>
          </cell>
          <cell r="UQ181">
            <v>15.369291309999999</v>
          </cell>
          <cell r="UR181">
            <v>15.03563499</v>
          </cell>
          <cell r="US181">
            <v>14.703638079999999</v>
          </cell>
          <cell r="UT181">
            <v>14.37229443</v>
          </cell>
          <cell r="UU181">
            <v>10.499000000000001</v>
          </cell>
          <cell r="UV181">
            <v>10.499000000000001</v>
          </cell>
          <cell r="UW181">
            <v>10.499000000000001</v>
          </cell>
          <cell r="UX181">
            <v>10.499000000000001</v>
          </cell>
          <cell r="UY181">
            <v>10.499000000000001</v>
          </cell>
          <cell r="UZ181">
            <v>10.499000000000001</v>
          </cell>
          <cell r="VE181">
            <v>9.1769599999999993</v>
          </cell>
          <cell r="VF181">
            <v>9.1769599999999993</v>
          </cell>
          <cell r="VG181">
            <v>23.35938341</v>
          </cell>
          <cell r="VH181">
            <v>23.35938341</v>
          </cell>
          <cell r="VI181">
            <v>23.35938341</v>
          </cell>
          <cell r="VJ181">
            <v>23.35938341</v>
          </cell>
          <cell r="VK181">
            <v>23.35938341</v>
          </cell>
          <cell r="VL181">
            <v>23.35938341</v>
          </cell>
          <cell r="VQ181">
            <v>22.947140000000001</v>
          </cell>
          <cell r="VR181">
            <v>22.947140000000001</v>
          </cell>
          <cell r="YF181">
            <v>46.984000000000002</v>
          </cell>
          <cell r="YG181">
            <v>46.313000000000002</v>
          </cell>
          <cell r="YH181">
            <v>44.427999999999997</v>
          </cell>
          <cell r="YI181">
            <v>40.966999999999999</v>
          </cell>
          <cell r="YJ181">
            <v>37.979999999999997</v>
          </cell>
          <cell r="YK181">
            <v>35.729999999999997</v>
          </cell>
          <cell r="YL181">
            <v>33.606000000000002</v>
          </cell>
          <cell r="YM181">
            <v>32.789000000000001</v>
          </cell>
          <cell r="YN181">
            <v>33.423999999999999</v>
          </cell>
          <cell r="YO181">
            <v>34.280999999999999</v>
          </cell>
          <cell r="YP181">
            <v>34.823999999999998</v>
          </cell>
          <cell r="YQ181">
            <v>33.875</v>
          </cell>
          <cell r="YR181">
            <v>33.755000000000003</v>
          </cell>
          <cell r="YS181">
            <v>33.444000000000003</v>
          </cell>
          <cell r="YT181">
            <v>33.573</v>
          </cell>
          <cell r="YU181">
            <v>33.72</v>
          </cell>
          <cell r="YV181">
            <v>34.707999999999998</v>
          </cell>
          <cell r="YW181">
            <v>34.377000000000002</v>
          </cell>
          <cell r="YX181">
            <v>34.765999999999998</v>
          </cell>
          <cell r="YY181">
            <v>35.087000000000003</v>
          </cell>
          <cell r="YZ181">
            <v>35.277999999999999</v>
          </cell>
          <cell r="ZA181">
            <v>35.515000000000001</v>
          </cell>
          <cell r="ZB181">
            <v>35.746000000000002</v>
          </cell>
          <cell r="ZC181">
            <v>34.787999999999997</v>
          </cell>
          <cell r="ZD181">
            <v>34.249000000000002</v>
          </cell>
          <cell r="ZE181">
            <v>33.965000000000003</v>
          </cell>
          <cell r="ZF181">
            <v>33.811999999999998</v>
          </cell>
          <cell r="ZG181">
            <v>33.414999999999999</v>
          </cell>
          <cell r="ZH181">
            <v>33.298999999999999</v>
          </cell>
          <cell r="ZI181">
            <v>33.234000000000002</v>
          </cell>
          <cell r="ZJ181">
            <v>33.603000000000002</v>
          </cell>
          <cell r="ZK181">
            <v>33.085000000000001</v>
          </cell>
          <cell r="ZL181">
            <v>17.486140720000002</v>
          </cell>
          <cell r="ZM181">
            <v>18.808269500000002</v>
          </cell>
          <cell r="ZN181">
            <v>20.230364569999999</v>
          </cell>
          <cell r="ZO181">
            <v>21.65245964</v>
          </cell>
          <cell r="ZP181">
            <v>23.074554710000001</v>
          </cell>
          <cell r="ZQ181">
            <v>24.496649779999998</v>
          </cell>
          <cell r="ZR181">
            <v>25.918744839999999</v>
          </cell>
          <cell r="ZS181">
            <v>27.34083991</v>
          </cell>
          <cell r="ZT181">
            <v>28.762934980000001</v>
          </cell>
          <cell r="ZU181">
            <v>30.185030050000002</v>
          </cell>
          <cell r="ZV181">
            <v>31.607125119999999</v>
          </cell>
          <cell r="ZW181">
            <v>33.029220189999997</v>
          </cell>
          <cell r="ZX181">
            <v>34.451315260000001</v>
          </cell>
          <cell r="ZY181">
            <v>35.873410319999998</v>
          </cell>
          <cell r="ZZ181">
            <v>37.295505390000002</v>
          </cell>
          <cell r="AAA181">
            <v>38.71760046</v>
          </cell>
          <cell r="AAB181">
            <v>40.139695529999997</v>
          </cell>
          <cell r="AAC181">
            <v>41.561790600000002</v>
          </cell>
          <cell r="AAD181">
            <v>42.983885669999999</v>
          </cell>
          <cell r="AAE181">
            <v>44.405980730000003</v>
          </cell>
          <cell r="AAF181">
            <v>45.828075800000001</v>
          </cell>
          <cell r="AAG181">
            <v>47.250170869999998</v>
          </cell>
          <cell r="AAH181">
            <v>48.672265940000003</v>
          </cell>
          <cell r="AAI181">
            <v>50.09436101</v>
          </cell>
          <cell r="AAJ181">
            <v>51.516456079999998</v>
          </cell>
          <cell r="AAK181">
            <v>52.938551150000002</v>
          </cell>
          <cell r="AAL181">
            <v>54.360646209999999</v>
          </cell>
          <cell r="AAM181">
            <v>55.782741280000003</v>
          </cell>
          <cell r="AAN181">
            <v>57.204836350000001</v>
          </cell>
          <cell r="AAO181">
            <v>58.626931419999998</v>
          </cell>
          <cell r="AAP181">
            <v>60.049026490000003</v>
          </cell>
          <cell r="AAQ181">
            <v>60.049026490000003</v>
          </cell>
          <cell r="AAR181">
            <v>30.470278700000001</v>
          </cell>
          <cell r="AAS181">
            <v>31.448200230000001</v>
          </cell>
          <cell r="AAT181">
            <v>32.45750743</v>
          </cell>
          <cell r="AAU181">
            <v>33.466814630000002</v>
          </cell>
          <cell r="AAV181">
            <v>34.476121839999998</v>
          </cell>
          <cell r="AAW181">
            <v>35.48542904</v>
          </cell>
          <cell r="AAX181">
            <v>36.494736240000002</v>
          </cell>
          <cell r="AAY181">
            <v>37.504043449999998</v>
          </cell>
          <cell r="AAZ181">
            <v>38.51335065</v>
          </cell>
          <cell r="ABA181">
            <v>39.522657850000002</v>
          </cell>
          <cell r="ABB181">
            <v>40.531965059999997</v>
          </cell>
          <cell r="ABC181">
            <v>41.54127226</v>
          </cell>
          <cell r="ABD181">
            <v>42.550579470000002</v>
          </cell>
          <cell r="ABE181">
            <v>43.559886669999997</v>
          </cell>
          <cell r="ABF181">
            <v>44.569193869999999</v>
          </cell>
          <cell r="ABG181">
            <v>45.578501080000002</v>
          </cell>
          <cell r="ABH181">
            <v>46.587808279999997</v>
          </cell>
          <cell r="ABI181">
            <v>47.597115479999999</v>
          </cell>
          <cell r="ABJ181">
            <v>48.606422690000002</v>
          </cell>
          <cell r="ABK181">
            <v>49.615729889999997</v>
          </cell>
          <cell r="ABL181">
            <v>50.625037089999999</v>
          </cell>
          <cell r="ABM181">
            <v>51.634344300000002</v>
          </cell>
          <cell r="ABN181">
            <v>52.643651499999997</v>
          </cell>
          <cell r="ABO181">
            <v>53.65295871</v>
          </cell>
          <cell r="ABP181">
            <v>54.662265910000002</v>
          </cell>
          <cell r="ABQ181">
            <v>55.671573109999997</v>
          </cell>
          <cell r="ABR181">
            <v>56.68088032</v>
          </cell>
          <cell r="ABS181">
            <v>57.690187520000002</v>
          </cell>
          <cell r="ABT181">
            <v>58.699494719999997</v>
          </cell>
          <cell r="ABU181">
            <v>59.70880193</v>
          </cell>
          <cell r="ABV181">
            <v>60.718109130000002</v>
          </cell>
          <cell r="ABW181">
            <v>60.718109130000002</v>
          </cell>
          <cell r="ABX181">
            <v>8.3333333330000006</v>
          </cell>
          <cell r="ABY181">
            <v>8.3333333330000006</v>
          </cell>
          <cell r="ABZ181">
            <v>8.3333333330000006</v>
          </cell>
          <cell r="ACA181">
            <v>8.3333333330000006</v>
          </cell>
          <cell r="ACB181">
            <v>8.3333333330000006</v>
          </cell>
          <cell r="ACC181">
            <v>8.3333333330000006</v>
          </cell>
          <cell r="ACD181">
            <v>8.3333333330000006</v>
          </cell>
          <cell r="ACE181">
            <v>8.3333333330000006</v>
          </cell>
          <cell r="ACF181">
            <v>8.3333333330000006</v>
          </cell>
          <cell r="ACG181">
            <v>0</v>
          </cell>
          <cell r="ACH181">
            <v>0</v>
          </cell>
          <cell r="ACI181">
            <v>0</v>
          </cell>
          <cell r="ACJ181">
            <v>0</v>
          </cell>
          <cell r="ACK181">
            <v>0</v>
          </cell>
          <cell r="ACL181">
            <v>0</v>
          </cell>
          <cell r="ACM181">
            <v>0</v>
          </cell>
          <cell r="ACN181">
            <v>0</v>
          </cell>
          <cell r="ACO181">
            <v>0</v>
          </cell>
          <cell r="ACP181">
            <v>0</v>
          </cell>
          <cell r="ACQ181">
            <v>0</v>
          </cell>
          <cell r="ACR181">
            <v>0</v>
          </cell>
          <cell r="ACS181">
            <v>6.6666666670000003</v>
          </cell>
          <cell r="ACT181">
            <v>6.6666666670000003</v>
          </cell>
          <cell r="ACU181">
            <v>6.6666666670000003</v>
          </cell>
          <cell r="ACV181">
            <v>6.6666666670000003</v>
          </cell>
          <cell r="ACW181">
            <v>6.6666666670000003</v>
          </cell>
          <cell r="ACX181">
            <v>6.6666666670000003</v>
          </cell>
          <cell r="ACY181">
            <v>6.6666666670000003</v>
          </cell>
          <cell r="ACZ181">
            <v>6.6666666670000003</v>
          </cell>
          <cell r="ADA181">
            <v>6.25</v>
          </cell>
          <cell r="ADB181">
            <v>6.25</v>
          </cell>
          <cell r="ADC181">
            <v>6.25</v>
          </cell>
          <cell r="ADD181">
            <v>91.666666669999998</v>
          </cell>
          <cell r="ADE181">
            <v>91.666666669999998</v>
          </cell>
          <cell r="ADF181">
            <v>91.666666669999998</v>
          </cell>
          <cell r="ADG181">
            <v>91.666666669999998</v>
          </cell>
          <cell r="ADH181">
            <v>91.666666669999998</v>
          </cell>
          <cell r="ADI181">
            <v>91.666666669999998</v>
          </cell>
          <cell r="ADJ181">
            <v>91.666666669999998</v>
          </cell>
          <cell r="ADK181">
            <v>91.666666669999998</v>
          </cell>
          <cell r="ADL181">
            <v>91.666666669999998</v>
          </cell>
          <cell r="ADM181">
            <v>100</v>
          </cell>
          <cell r="ADN181">
            <v>100</v>
          </cell>
          <cell r="ADO181">
            <v>100</v>
          </cell>
          <cell r="ADP181">
            <v>100</v>
          </cell>
          <cell r="ADQ181">
            <v>100</v>
          </cell>
          <cell r="ADR181">
            <v>100</v>
          </cell>
          <cell r="ADS181">
            <v>100</v>
          </cell>
          <cell r="ADT181">
            <v>100</v>
          </cell>
          <cell r="ADU181">
            <v>100</v>
          </cell>
          <cell r="ADV181">
            <v>100</v>
          </cell>
          <cell r="ADW181">
            <v>100</v>
          </cell>
          <cell r="ADX181">
            <v>100</v>
          </cell>
          <cell r="ADY181">
            <v>93.333333330000002</v>
          </cell>
          <cell r="ADZ181">
            <v>93.333333330000002</v>
          </cell>
          <cell r="AEA181">
            <v>93.333333330000002</v>
          </cell>
          <cell r="AEB181">
            <v>93.333333330000002</v>
          </cell>
          <cell r="AEC181">
            <v>93.333333330000002</v>
          </cell>
          <cell r="AED181">
            <v>93.333333330000002</v>
          </cell>
          <cell r="AEE181">
            <v>93.333333330000002</v>
          </cell>
          <cell r="AEF181">
            <v>93.333333330000002</v>
          </cell>
          <cell r="AEG181">
            <v>93.75</v>
          </cell>
          <cell r="AEH181">
            <v>93.75</v>
          </cell>
          <cell r="AEI181">
            <v>93.75</v>
          </cell>
          <cell r="AJI181">
            <v>1.233254796</v>
          </cell>
          <cell r="AJJ181">
            <v>0.81187679999999995</v>
          </cell>
          <cell r="AJK181">
            <v>0.80421422300000001</v>
          </cell>
          <cell r="AJL181">
            <v>0.79704154900000002</v>
          </cell>
          <cell r="AJM181">
            <v>0.79204496300000005</v>
          </cell>
          <cell r="AJN181">
            <v>1.1821897180000001</v>
          </cell>
          <cell r="AJO181">
            <v>0.78601308599999997</v>
          </cell>
          <cell r="AJP181">
            <v>0.78601308599999997</v>
          </cell>
          <cell r="AJQ181">
            <v>1.1778825550000001</v>
          </cell>
          <cell r="AJR181">
            <v>0.39203937500000002</v>
          </cell>
          <cell r="AJS181">
            <v>0.78007238700000003</v>
          </cell>
          <cell r="AJT181">
            <v>1.1590046389999999</v>
          </cell>
          <cell r="AJU181">
            <v>1.1454772820000001</v>
          </cell>
          <cell r="AJV181">
            <v>1.130166564</v>
          </cell>
          <cell r="AJW181">
            <v>1.1137906580000001</v>
          </cell>
          <cell r="AJX181">
            <v>0.73280000000000001</v>
          </cell>
          <cell r="AJY181">
            <v>1.086166008</v>
          </cell>
          <cell r="AJZ181">
            <v>1.075432932</v>
          </cell>
          <cell r="AKA181">
            <v>1.065735893</v>
          </cell>
          <cell r="AKB181">
            <v>1.054489639</v>
          </cell>
          <cell r="AKC181">
            <v>1.043874644</v>
          </cell>
          <cell r="AKD181">
            <v>1.0337628139999999</v>
          </cell>
          <cell r="AKE181">
            <v>1.023558991</v>
          </cell>
          <cell r="AKF181">
            <v>1.0124343739999999</v>
          </cell>
          <cell r="AKG181">
            <v>0.66788188100000001</v>
          </cell>
          <cell r="AKH181">
            <v>0.66023966099999998</v>
          </cell>
          <cell r="AKI181">
            <v>0.65282850800000003</v>
          </cell>
          <cell r="AKJ181">
            <v>0.64450307799999995</v>
          </cell>
          <cell r="AKK181">
            <v>0.63677441800000001</v>
          </cell>
          <cell r="AKL181">
            <v>0.64859179099999997</v>
          </cell>
          <cell r="AKM181">
            <v>0.64146031199999998</v>
          </cell>
          <cell r="AKN181">
            <v>0.64146031199999998</v>
          </cell>
        </row>
        <row r="182">
          <cell r="A182" t="str">
            <v>Tanzania (United Republic of)</v>
          </cell>
          <cell r="B182" t="str">
            <v>TZA</v>
          </cell>
          <cell r="C182" t="str">
            <v>Low</v>
          </cell>
          <cell r="D182" t="str">
            <v>SSA</v>
          </cell>
          <cell r="E182">
            <v>160</v>
          </cell>
          <cell r="F182">
            <v>0.371</v>
          </cell>
          <cell r="G182">
            <v>0.371</v>
          </cell>
          <cell r="H182">
            <v>0.36899999999999999</v>
          </cell>
          <cell r="I182">
            <v>0.36899999999999999</v>
          </cell>
          <cell r="J182">
            <v>0.36899999999999999</v>
          </cell>
          <cell r="K182">
            <v>0.37</v>
          </cell>
          <cell r="L182">
            <v>0.372</v>
          </cell>
          <cell r="M182">
            <v>0.373</v>
          </cell>
          <cell r="N182">
            <v>0.38</v>
          </cell>
          <cell r="O182">
            <v>0.39</v>
          </cell>
          <cell r="P182">
            <v>0.39800000000000002</v>
          </cell>
          <cell r="Q182">
            <v>0.40600000000000003</v>
          </cell>
          <cell r="R182">
            <v>0.41599999999999998</v>
          </cell>
          <cell r="S182">
            <v>0.42599999999999999</v>
          </cell>
          <cell r="T182">
            <v>0.436</v>
          </cell>
          <cell r="U182">
            <v>0.44600000000000001</v>
          </cell>
          <cell r="V182">
            <v>0.45600000000000002</v>
          </cell>
          <cell r="W182">
            <v>0.46500000000000002</v>
          </cell>
          <cell r="X182">
            <v>0.47299999999999998</v>
          </cell>
          <cell r="Y182">
            <v>0.48199999999999998</v>
          </cell>
          <cell r="Z182">
            <v>0.49299999999999999</v>
          </cell>
          <cell r="AA182">
            <v>0.499</v>
          </cell>
          <cell r="AB182">
            <v>0.504</v>
          </cell>
          <cell r="AC182">
            <v>0.51</v>
          </cell>
          <cell r="AD182">
            <v>0.51500000000000001</v>
          </cell>
          <cell r="AE182">
            <v>0.52</v>
          </cell>
          <cell r="AF182">
            <v>0.52400000000000002</v>
          </cell>
          <cell r="AG182">
            <v>0.52800000000000002</v>
          </cell>
          <cell r="AH182">
            <v>0.53800000000000003</v>
          </cell>
          <cell r="AI182">
            <v>0.54800000000000004</v>
          </cell>
          <cell r="AJ182">
            <v>0.54800000000000004</v>
          </cell>
          <cell r="AK182">
            <v>0.54900000000000004</v>
          </cell>
          <cell r="AL182">
            <v>51.484900000000003</v>
          </cell>
          <cell r="AM182">
            <v>51.305799999999998</v>
          </cell>
          <cell r="AN182">
            <v>50.988799999999998</v>
          </cell>
          <cell r="AO182">
            <v>50.869799999999998</v>
          </cell>
          <cell r="AP182">
            <v>50.796999999999997</v>
          </cell>
          <cell r="AQ182">
            <v>50.785800000000002</v>
          </cell>
          <cell r="AR182">
            <v>50.744300000000003</v>
          </cell>
          <cell r="AS182">
            <v>50.624299999999998</v>
          </cell>
          <cell r="AT182">
            <v>50.914000000000001</v>
          </cell>
          <cell r="AU182">
            <v>51.747599999999998</v>
          </cell>
          <cell r="AV182">
            <v>52.362299999999998</v>
          </cell>
          <cell r="AW182">
            <v>53.161000000000001</v>
          </cell>
          <cell r="AX182">
            <v>53.863399999999999</v>
          </cell>
          <cell r="AY182">
            <v>54.8949</v>
          </cell>
          <cell r="AZ182">
            <v>55.596299999999999</v>
          </cell>
          <cell r="BA182">
            <v>56.299100000000003</v>
          </cell>
          <cell r="BB182">
            <v>56.911099999999998</v>
          </cell>
          <cell r="BC182">
            <v>57.52</v>
          </cell>
          <cell r="BD182">
            <v>58.086100000000002</v>
          </cell>
          <cell r="BE182">
            <v>58.893700000000003</v>
          </cell>
          <cell r="BF182">
            <v>60.104799999999997</v>
          </cell>
          <cell r="BG182">
            <v>61.049199999999999</v>
          </cell>
          <cell r="BH182">
            <v>62.030299999999997</v>
          </cell>
          <cell r="BI182">
            <v>62.960299999999997</v>
          </cell>
          <cell r="BJ182">
            <v>63.8733</v>
          </cell>
          <cell r="BK182">
            <v>64.650700000000001</v>
          </cell>
          <cell r="BL182">
            <v>65.386200000000002</v>
          </cell>
          <cell r="BM182">
            <v>65.998699999999999</v>
          </cell>
          <cell r="BN182">
            <v>66.534599999999998</v>
          </cell>
          <cell r="BO182">
            <v>66.988500000000002</v>
          </cell>
          <cell r="BP182">
            <v>66.407700000000006</v>
          </cell>
          <cell r="BQ182">
            <v>66.200699999999998</v>
          </cell>
          <cell r="BR182">
            <v>5.6938880740000002</v>
          </cell>
          <cell r="BS182">
            <v>5.6444897650000003</v>
          </cell>
          <cell r="BT182">
            <v>5.5955200200000004</v>
          </cell>
          <cell r="BU182">
            <v>5.6282501219999999</v>
          </cell>
          <cell r="BV182">
            <v>5.5413298610000004</v>
          </cell>
          <cell r="BW182">
            <v>5.4981298450000002</v>
          </cell>
          <cell r="BX182">
            <v>5.4368200299999998</v>
          </cell>
          <cell r="BY182">
            <v>5.4790101050000004</v>
          </cell>
          <cell r="BZ182">
            <v>5.772403937</v>
          </cell>
          <cell r="CA182">
            <v>6.0657977689999996</v>
          </cell>
          <cell r="CB182">
            <v>6.359191601</v>
          </cell>
          <cell r="CC182">
            <v>6.6525854329999996</v>
          </cell>
          <cell r="CD182">
            <v>6.9459792650000001</v>
          </cell>
          <cell r="CE182">
            <v>7.2393730969999996</v>
          </cell>
          <cell r="CF182">
            <v>7.5327669290000001</v>
          </cell>
          <cell r="CG182">
            <v>7.8261607609999997</v>
          </cell>
          <cell r="CH182">
            <v>8.1195545930000002</v>
          </cell>
          <cell r="CI182">
            <v>8.4129484249999997</v>
          </cell>
          <cell r="CJ182">
            <v>8.7063422569999993</v>
          </cell>
          <cell r="CK182">
            <v>8.9997360890000007</v>
          </cell>
          <cell r="CL182">
            <v>9.2931299210000002</v>
          </cell>
          <cell r="CM182">
            <v>9.1402399059999997</v>
          </cell>
          <cell r="CN182">
            <v>8.9873498919999992</v>
          </cell>
          <cell r="CO182">
            <v>8.8344598770000005</v>
          </cell>
          <cell r="CP182">
            <v>8.6815698619999999</v>
          </cell>
          <cell r="CQ182">
            <v>8.5286798479999995</v>
          </cell>
          <cell r="CR182">
            <v>8.3131399150000007</v>
          </cell>
          <cell r="CS182">
            <v>8.0975999830000003</v>
          </cell>
          <cell r="CT182">
            <v>8.4798398020000008</v>
          </cell>
          <cell r="CU182">
            <v>8.8620796199999994</v>
          </cell>
          <cell r="CV182">
            <v>9.2214899060000004</v>
          </cell>
          <cell r="CW182">
            <v>9.2214899060000004</v>
          </cell>
          <cell r="CX182">
            <v>3.3291012059999998</v>
          </cell>
          <cell r="CY182">
            <v>3.4197267390000001</v>
          </cell>
          <cell r="CZ182">
            <v>3.510352272</v>
          </cell>
          <cell r="DA182">
            <v>3.6009778049999999</v>
          </cell>
          <cell r="DB182">
            <v>3.6916033370000001</v>
          </cell>
          <cell r="DC182">
            <v>3.78222887</v>
          </cell>
          <cell r="DD182">
            <v>3.8710049020000001</v>
          </cell>
          <cell r="DE182">
            <v>3.9597809349999999</v>
          </cell>
          <cell r="DF182">
            <v>4.0485569669999997</v>
          </cell>
          <cell r="DG182">
            <v>4.1373329989999998</v>
          </cell>
          <cell r="DH182">
            <v>4.226109031</v>
          </cell>
          <cell r="DI182">
            <v>4.261249544</v>
          </cell>
          <cell r="DJ182">
            <v>4.296390057</v>
          </cell>
          <cell r="DK182">
            <v>4.4116920469999998</v>
          </cell>
          <cell r="DL182">
            <v>4.5269940379999998</v>
          </cell>
          <cell r="DM182">
            <v>4.6422960279999996</v>
          </cell>
          <cell r="DN182">
            <v>4.7575980189999996</v>
          </cell>
          <cell r="DO182">
            <v>4.8729000090000003</v>
          </cell>
          <cell r="DP182">
            <v>4.9882020000000002</v>
          </cell>
          <cell r="DQ182">
            <v>5.1035039900000001</v>
          </cell>
          <cell r="DR182">
            <v>5.218805981</v>
          </cell>
          <cell r="DS182">
            <v>5.3341079709999999</v>
          </cell>
          <cell r="DT182">
            <v>5.4494099619999998</v>
          </cell>
          <cell r="DU182">
            <v>5.5726528100000001</v>
          </cell>
          <cell r="DV182">
            <v>5.6986828950000001</v>
          </cell>
          <cell r="DW182">
            <v>5.8275632540000002</v>
          </cell>
          <cell r="DX182">
            <v>5.9593583470000002</v>
          </cell>
          <cell r="DY182">
            <v>6.0941340930000001</v>
          </cell>
          <cell r="DZ182">
            <v>6.2319579029999996</v>
          </cell>
          <cell r="EA182">
            <v>6.3728987100000003</v>
          </cell>
          <cell r="EB182">
            <v>6.3728987100000003</v>
          </cell>
          <cell r="EC182">
            <v>6.3728987100000003</v>
          </cell>
          <cell r="ED182">
            <v>1343.355022</v>
          </cell>
          <cell r="EE182">
            <v>1332.109001</v>
          </cell>
          <cell r="EF182">
            <v>1292.7950599999999</v>
          </cell>
          <cell r="EG182">
            <v>1268.44768</v>
          </cell>
          <cell r="EH182">
            <v>1252.185506</v>
          </cell>
          <cell r="EI182">
            <v>1267.9811380000001</v>
          </cell>
          <cell r="EJ182">
            <v>1305.8599119999999</v>
          </cell>
          <cell r="EK182">
            <v>1313.2305690000001</v>
          </cell>
          <cell r="EL182">
            <v>1338.682716</v>
          </cell>
          <cell r="EM182">
            <v>1371.267934</v>
          </cell>
          <cell r="EN182">
            <v>1396.4083250000001</v>
          </cell>
          <cell r="EO182">
            <v>1423.040536</v>
          </cell>
          <cell r="EP182">
            <v>1508.033819</v>
          </cell>
          <cell r="EQ182">
            <v>1555.386661</v>
          </cell>
          <cell r="ER182">
            <v>1624.1654510000001</v>
          </cell>
          <cell r="ES182">
            <v>1687.238249</v>
          </cell>
          <cell r="ET182">
            <v>1779.5663489999999</v>
          </cell>
          <cell r="EU182">
            <v>1825.8244790000001</v>
          </cell>
          <cell r="EV182">
            <v>1879.3833050000001</v>
          </cell>
          <cell r="EW182">
            <v>1924.1285559999999</v>
          </cell>
          <cell r="EX182">
            <v>1971.9797679999999</v>
          </cell>
          <cell r="EY182">
            <v>2060.7285980000001</v>
          </cell>
          <cell r="EZ182">
            <v>2099.059624</v>
          </cell>
          <cell r="FA182">
            <v>2172.7282879999998</v>
          </cell>
          <cell r="FB182">
            <v>2248.0823209999999</v>
          </cell>
          <cell r="FC182">
            <v>2310.0428750000001</v>
          </cell>
          <cell r="FD182">
            <v>2387.0908949999998</v>
          </cell>
          <cell r="FE182">
            <v>2472.985897</v>
          </cell>
          <cell r="FF182">
            <v>2555.4275769999999</v>
          </cell>
          <cell r="FG182">
            <v>2693.535151</v>
          </cell>
          <cell r="FH182">
            <v>2615.7368390000001</v>
          </cell>
          <cell r="FI182">
            <v>2664.3290959999999</v>
          </cell>
          <cell r="FJ182">
            <v>3</v>
          </cell>
          <cell r="FK182">
            <v>0.86</v>
          </cell>
          <cell r="FL182">
            <v>0.86199999999999999</v>
          </cell>
          <cell r="FM182">
            <v>0.86199999999999999</v>
          </cell>
          <cell r="FN182">
            <v>0.86199999999999999</v>
          </cell>
          <cell r="FO182">
            <v>0.86699999999999999</v>
          </cell>
          <cell r="FP182">
            <v>0.86599999999999999</v>
          </cell>
          <cell r="FQ182">
            <v>0.86799999999999999</v>
          </cell>
          <cell r="FR182">
            <v>0.86599999999999999</v>
          </cell>
          <cell r="FS182">
            <v>0.87</v>
          </cell>
          <cell r="FT182">
            <v>0.879</v>
          </cell>
          <cell r="FU182">
            <v>0.88200000000000001</v>
          </cell>
          <cell r="FV182">
            <v>0.88</v>
          </cell>
          <cell r="FW182">
            <v>0.88900000000000001</v>
          </cell>
          <cell r="FX182">
            <v>0.89100000000000001</v>
          </cell>
          <cell r="FY182">
            <v>0.89400000000000002</v>
          </cell>
          <cell r="FZ182">
            <v>0.89700000000000002</v>
          </cell>
          <cell r="GA182">
            <v>0.90200000000000002</v>
          </cell>
          <cell r="GB182">
            <v>0.90500000000000003</v>
          </cell>
          <cell r="GC182">
            <v>0.90600000000000003</v>
          </cell>
          <cell r="GD182">
            <v>0.90600000000000003</v>
          </cell>
          <cell r="GE182">
            <v>0.92100000000000004</v>
          </cell>
          <cell r="GF182">
            <v>0.92500000000000004</v>
          </cell>
          <cell r="GG182">
            <v>0.94499999999999995</v>
          </cell>
          <cell r="GH182">
            <v>0.93200000000000005</v>
          </cell>
          <cell r="GI182">
            <v>0.93400000000000005</v>
          </cell>
          <cell r="GJ182">
            <v>0.93600000000000005</v>
          </cell>
          <cell r="GK182">
            <v>0.93799999999999994</v>
          </cell>
          <cell r="GL182">
            <v>0.93899999999999995</v>
          </cell>
          <cell r="GM182">
            <v>0.94099999999999995</v>
          </cell>
          <cell r="GN182">
            <v>0.94399999999999995</v>
          </cell>
          <cell r="GO182">
            <v>0.94299999999999995</v>
          </cell>
          <cell r="GP182">
            <v>0.94299999999999995</v>
          </cell>
          <cell r="GQ182">
            <v>0.34337864499999998</v>
          </cell>
          <cell r="GR182">
            <v>0.34335835799999997</v>
          </cell>
          <cell r="GS182">
            <v>0.34145546300000001</v>
          </cell>
          <cell r="GT182">
            <v>0.34177587599999998</v>
          </cell>
          <cell r="GU182">
            <v>0.34212369399999998</v>
          </cell>
          <cell r="GV182">
            <v>0.34311456600000001</v>
          </cell>
          <cell r="GW182">
            <v>0.34533570299999999</v>
          </cell>
          <cell r="GX182">
            <v>0.34667094700000001</v>
          </cell>
          <cell r="GY182">
            <v>0.35387696800000001</v>
          </cell>
          <cell r="GZ182">
            <v>0.36459886600000002</v>
          </cell>
          <cell r="HA182">
            <v>0.37307147000000002</v>
          </cell>
          <cell r="HB182">
            <v>0.37986732699999998</v>
          </cell>
          <cell r="HC182">
            <v>0.39088522999999997</v>
          </cell>
          <cell r="HD182">
            <v>0.40158324400000001</v>
          </cell>
          <cell r="HE182">
            <v>0.41170135299999999</v>
          </cell>
          <cell r="HF182">
            <v>0.42152535600000002</v>
          </cell>
          <cell r="HG182">
            <v>0.43239823900000002</v>
          </cell>
          <cell r="HH182">
            <v>0.44117547499999998</v>
          </cell>
          <cell r="HI182">
            <v>0.44951665600000001</v>
          </cell>
          <cell r="HJ182">
            <v>0.45838864800000001</v>
          </cell>
          <cell r="HK182">
            <v>0.47298325400000002</v>
          </cell>
          <cell r="HL182">
            <v>0.47992575999999998</v>
          </cell>
          <cell r="HM182">
            <v>0.49049201599999998</v>
          </cell>
          <cell r="HN182">
            <v>0.49183210100000002</v>
          </cell>
          <cell r="HO182">
            <v>0.49770224299999999</v>
          </cell>
          <cell r="HP182">
            <v>0.50256625899999996</v>
          </cell>
          <cell r="HQ182">
            <v>0.50696450900000001</v>
          </cell>
          <cell r="HR182">
            <v>0.51098666800000003</v>
          </cell>
          <cell r="HS182">
            <v>0.52116238400000003</v>
          </cell>
          <cell r="HT182">
            <v>0.53252027800000001</v>
          </cell>
          <cell r="HU182">
            <v>0.53237543399999998</v>
          </cell>
          <cell r="HV182">
            <v>0.53248359000000001</v>
          </cell>
          <cell r="HW182">
            <v>53.513500000000001</v>
          </cell>
          <cell r="HX182">
            <v>53.427</v>
          </cell>
          <cell r="HY182">
            <v>53.105899999999998</v>
          </cell>
          <cell r="HZ182">
            <v>52.826599999999999</v>
          </cell>
          <cell r="IA182">
            <v>52.816099999999999</v>
          </cell>
          <cell r="IB182">
            <v>52.576000000000001</v>
          </cell>
          <cell r="IC182">
            <v>52.376199999999997</v>
          </cell>
          <cell r="ID182">
            <v>51.936100000000003</v>
          </cell>
          <cell r="IE182">
            <v>52.0533</v>
          </cell>
          <cell r="IF182">
            <v>53.020600000000002</v>
          </cell>
          <cell r="IG182">
            <v>53.516100000000002</v>
          </cell>
          <cell r="IH182">
            <v>54.371299999999998</v>
          </cell>
          <cell r="II182">
            <v>55.085599999999999</v>
          </cell>
          <cell r="IJ182">
            <v>56.061100000000003</v>
          </cell>
          <cell r="IK182">
            <v>56.744399999999999</v>
          </cell>
          <cell r="IL182">
            <v>57.432499999999997</v>
          </cell>
          <cell r="IM182">
            <v>58.183999999999997</v>
          </cell>
          <cell r="IN182">
            <v>58.882300000000001</v>
          </cell>
          <cell r="IO182">
            <v>59.439799999999998</v>
          </cell>
          <cell r="IP182">
            <v>60.223300000000002</v>
          </cell>
          <cell r="IQ182">
            <v>61.914499999999997</v>
          </cell>
          <cell r="IR182">
            <v>63.0822</v>
          </cell>
          <cell r="IS182">
            <v>64.217600000000004</v>
          </cell>
          <cell r="IT182">
            <v>65.316500000000005</v>
          </cell>
          <cell r="IU182">
            <v>66.273799999999994</v>
          </cell>
          <cell r="IV182">
            <v>67.029499999999999</v>
          </cell>
          <cell r="IW182">
            <v>67.690899999999999</v>
          </cell>
          <cell r="IX182">
            <v>68.207099999999997</v>
          </cell>
          <cell r="IY182">
            <v>68.649299999999997</v>
          </cell>
          <cell r="IZ182">
            <v>69.1173</v>
          </cell>
          <cell r="JA182">
            <v>68.541700000000006</v>
          </cell>
          <cell r="JB182">
            <v>68.310699999999997</v>
          </cell>
          <cell r="JC182">
            <v>5.6230819309999998</v>
          </cell>
          <cell r="JD182">
            <v>5.5454702380000001</v>
          </cell>
          <cell r="JE182">
            <v>5.4689297679999997</v>
          </cell>
          <cell r="JF182">
            <v>5.5043997759999996</v>
          </cell>
          <cell r="JG182">
            <v>5.4391598700000001</v>
          </cell>
          <cell r="JH182">
            <v>5.4006700519999997</v>
          </cell>
          <cell r="JI182">
            <v>5.3524198529999998</v>
          </cell>
          <cell r="JJ182">
            <v>5.397940159</v>
          </cell>
          <cell r="JK182">
            <v>5.6869616880000002</v>
          </cell>
          <cell r="JL182">
            <v>5.9759832160000004</v>
          </cell>
          <cell r="JM182">
            <v>6.2650047449999997</v>
          </cell>
          <cell r="JN182">
            <v>6.5540262739999999</v>
          </cell>
          <cell r="JO182">
            <v>6.8430478020000001</v>
          </cell>
          <cell r="JP182">
            <v>7.1320693310000003</v>
          </cell>
          <cell r="JQ182">
            <v>7.4210908599999996</v>
          </cell>
          <cell r="JR182">
            <v>7.7101123879999998</v>
          </cell>
          <cell r="JS182">
            <v>7.999133917</v>
          </cell>
          <cell r="JT182">
            <v>8.2881554459999993</v>
          </cell>
          <cell r="JU182">
            <v>8.5771769740000003</v>
          </cell>
          <cell r="JV182">
            <v>8.8661985029999997</v>
          </cell>
          <cell r="JW182">
            <v>9.1552200320000008</v>
          </cell>
          <cell r="JX182">
            <v>9.0289539340000005</v>
          </cell>
          <cell r="JY182">
            <v>8.9026878360000001</v>
          </cell>
          <cell r="JZ182">
            <v>8.7764217379999998</v>
          </cell>
          <cell r="KA182">
            <v>8.6501556399999995</v>
          </cell>
          <cell r="KB182">
            <v>8.5238895419999992</v>
          </cell>
          <cell r="KC182">
            <v>8.3422946929999995</v>
          </cell>
          <cell r="KD182">
            <v>8.1606998439999998</v>
          </cell>
          <cell r="KE182">
            <v>8.555025101</v>
          </cell>
          <cell r="KF182">
            <v>8.9493503570000001</v>
          </cell>
          <cell r="KG182">
            <v>9.296609879</v>
          </cell>
          <cell r="KH182">
            <v>9.296609879</v>
          </cell>
          <cell r="KI182">
            <v>2.2821257479999999</v>
          </cell>
          <cell r="KJ182">
            <v>2.3911503789999999</v>
          </cell>
          <cell r="KK182">
            <v>2.50017501</v>
          </cell>
          <cell r="KL182">
            <v>2.609199641</v>
          </cell>
          <cell r="KM182">
            <v>2.7182242720000001</v>
          </cell>
          <cell r="KN182">
            <v>2.8272489030000001</v>
          </cell>
          <cell r="KO182">
            <v>2.973231036</v>
          </cell>
          <cell r="KP182">
            <v>3.119213169</v>
          </cell>
          <cell r="KQ182">
            <v>3.265195302</v>
          </cell>
          <cell r="KR182">
            <v>3.4111774339999998</v>
          </cell>
          <cell r="KS182">
            <v>3.5571595669999998</v>
          </cell>
          <cell r="KT182">
            <v>3.5830298190000001</v>
          </cell>
          <cell r="KU182">
            <v>3.6089000699999998</v>
          </cell>
          <cell r="KV182">
            <v>3.7355480669999999</v>
          </cell>
          <cell r="KW182">
            <v>3.8621960639999999</v>
          </cell>
          <cell r="KX182">
            <v>3.988844061</v>
          </cell>
          <cell r="KY182">
            <v>4.1154920580000001</v>
          </cell>
          <cell r="KZ182">
            <v>4.2421400550000001</v>
          </cell>
          <cell r="LA182">
            <v>4.3687880520000002</v>
          </cell>
          <cell r="LB182">
            <v>4.4954360490000003</v>
          </cell>
          <cell r="LC182">
            <v>4.6220840450000003</v>
          </cell>
          <cell r="LD182">
            <v>4.7487320420000003</v>
          </cell>
          <cell r="LE182">
            <v>4.8753800390000004</v>
          </cell>
          <cell r="LF182">
            <v>5.0129506570000002</v>
          </cell>
          <cell r="LG182">
            <v>5.1544031610000003</v>
          </cell>
          <cell r="LH182">
            <v>5.2998470900000001</v>
          </cell>
          <cell r="LI182">
            <v>5.4493950699999996</v>
          </cell>
          <cell r="LJ182">
            <v>5.6031629069999997</v>
          </cell>
          <cell r="LK182">
            <v>5.7612696750000003</v>
          </cell>
          <cell r="LL182">
            <v>5.923837807</v>
          </cell>
          <cell r="LM182">
            <v>5.923837807</v>
          </cell>
          <cell r="LN182">
            <v>5.923837807</v>
          </cell>
          <cell r="LO182">
            <v>1122.9661679999999</v>
          </cell>
          <cell r="LP182">
            <v>1112.9036390000001</v>
          </cell>
          <cell r="LQ182">
            <v>1079.6584069999999</v>
          </cell>
          <cell r="LR182">
            <v>1060.723935</v>
          </cell>
          <cell r="LS182">
            <v>1050.353773</v>
          </cell>
          <cell r="LT182">
            <v>1065.5037359999999</v>
          </cell>
          <cell r="LU182">
            <v>1095.5681380000001</v>
          </cell>
          <cell r="LV182">
            <v>1100.771667</v>
          </cell>
          <cell r="LW182">
            <v>1122.757973</v>
          </cell>
          <cell r="LX182">
            <v>1150.781127</v>
          </cell>
          <cell r="LY182">
            <v>1172.84347</v>
          </cell>
          <cell r="LZ182">
            <v>1164.2938630000001</v>
          </cell>
          <cell r="MA182">
            <v>1269.220487</v>
          </cell>
          <cell r="MB182">
            <v>1311.443497</v>
          </cell>
          <cell r="MC182">
            <v>1371.431002</v>
          </cell>
          <cell r="MD182">
            <v>1426.5009319999999</v>
          </cell>
          <cell r="ME182">
            <v>1506.964641</v>
          </cell>
          <cell r="MF182">
            <v>1537.5884900000001</v>
          </cell>
          <cell r="MG182">
            <v>1574.105816</v>
          </cell>
          <cell r="MH182">
            <v>1601.467476</v>
          </cell>
          <cell r="MI182">
            <v>1692.3981429999999</v>
          </cell>
          <cell r="MJ182">
            <v>1755.062578</v>
          </cell>
          <cell r="MK182">
            <v>1949.3803640000001</v>
          </cell>
          <cell r="ML182">
            <v>1835.6713970000001</v>
          </cell>
          <cell r="MM182">
            <v>1893.191963</v>
          </cell>
          <cell r="MN182">
            <v>1943.1166430000001</v>
          </cell>
          <cell r="MO182">
            <v>2011.197144</v>
          </cell>
          <cell r="MP182">
            <v>2086.3738069999999</v>
          </cell>
          <cell r="MQ182">
            <v>2157.921918</v>
          </cell>
          <cell r="MR182">
            <v>2275.984684</v>
          </cell>
          <cell r="MS182">
            <v>2207.7597719999999</v>
          </cell>
          <cell r="MT182">
            <v>2246.7361810000002</v>
          </cell>
          <cell r="MU182">
            <v>0.39939765199999999</v>
          </cell>
          <cell r="MV182">
            <v>0.39851536900000001</v>
          </cell>
          <cell r="MW182">
            <v>0.39634647099999998</v>
          </cell>
          <cell r="MX182">
            <v>0.39661099999999999</v>
          </cell>
          <cell r="MY182">
            <v>0.394812477</v>
          </cell>
          <cell r="MZ182">
            <v>0.396374483</v>
          </cell>
          <cell r="NA182">
            <v>0.39800181000000001</v>
          </cell>
          <cell r="NB182">
            <v>0.40008411799999999</v>
          </cell>
          <cell r="NC182">
            <v>0.406884156</v>
          </cell>
          <cell r="ND182">
            <v>0.41496081600000001</v>
          </cell>
          <cell r="NE182">
            <v>0.42278579700000002</v>
          </cell>
          <cell r="NF182">
            <v>0.43145947600000001</v>
          </cell>
          <cell r="NG182">
            <v>0.43988458400000002</v>
          </cell>
          <cell r="NH182">
            <v>0.45061665299999998</v>
          </cell>
          <cell r="NI182">
            <v>0.46047987800000001</v>
          </cell>
          <cell r="NJ182">
            <v>0.47004561700000003</v>
          </cell>
          <cell r="NK182">
            <v>0.47939892499999998</v>
          </cell>
          <cell r="NL182">
            <v>0.48772903000000001</v>
          </cell>
          <cell r="NM182">
            <v>0.49642211000000003</v>
          </cell>
          <cell r="NN182">
            <v>0.50591028299999996</v>
          </cell>
          <cell r="NO182">
            <v>0.51368891800000005</v>
          </cell>
          <cell r="NP182">
            <v>0.51896041500000001</v>
          </cell>
          <cell r="NQ182">
            <v>0.51890409199999998</v>
          </cell>
          <cell r="NR182">
            <v>0.52776897199999995</v>
          </cell>
          <cell r="NS182">
            <v>0.53278699299999999</v>
          </cell>
          <cell r="NT182">
            <v>0.537000221</v>
          </cell>
          <cell r="NU182">
            <v>0.540601577</v>
          </cell>
          <cell r="NV182">
            <v>0.54393906000000003</v>
          </cell>
          <cell r="NW182">
            <v>0.55385046400000004</v>
          </cell>
          <cell r="NX182">
            <v>0.56418386300000001</v>
          </cell>
          <cell r="NY182">
            <v>0.56448647500000004</v>
          </cell>
          <cell r="NZ182">
            <v>0.56476669300000004</v>
          </cell>
          <cell r="OA182">
            <v>49.5488</v>
          </cell>
          <cell r="OB182">
            <v>49.289299999999997</v>
          </cell>
          <cell r="OC182">
            <v>48.976500000000001</v>
          </cell>
          <cell r="OD182">
            <v>48.995699999999999</v>
          </cell>
          <cell r="OE182">
            <v>48.857199999999999</v>
          </cell>
          <cell r="OF182">
            <v>49.038499999999999</v>
          </cell>
          <cell r="OG182">
            <v>49.140700000000002</v>
          </cell>
          <cell r="OH182">
            <v>49.322299999999998</v>
          </cell>
          <cell r="OI182">
            <v>49.772500000000001</v>
          </cell>
          <cell r="OJ182">
            <v>50.477499999999999</v>
          </cell>
          <cell r="OK182">
            <v>51.203200000000002</v>
          </cell>
          <cell r="OL182">
            <v>51.945099999999996</v>
          </cell>
          <cell r="OM182">
            <v>52.631700000000002</v>
          </cell>
          <cell r="ON182">
            <v>53.712499999999999</v>
          </cell>
          <cell r="OO182">
            <v>54.433199999999999</v>
          </cell>
          <cell r="OP182">
            <v>55.151200000000003</v>
          </cell>
          <cell r="OQ182">
            <v>55.634599999999999</v>
          </cell>
          <cell r="OR182">
            <v>56.160800000000002</v>
          </cell>
          <cell r="OS182">
            <v>56.739400000000003</v>
          </cell>
          <cell r="OT182">
            <v>57.570900000000002</v>
          </cell>
          <cell r="OU182">
            <v>58.3504</v>
          </cell>
          <cell r="OV182">
            <v>59.094200000000001</v>
          </cell>
          <cell r="OW182">
            <v>59.931199999999997</v>
          </cell>
          <cell r="OX182">
            <v>60.718499999999999</v>
          </cell>
          <cell r="OY182">
            <v>61.589399999999998</v>
          </cell>
          <cell r="OZ182">
            <v>62.381300000000003</v>
          </cell>
          <cell r="PA182">
            <v>63.171700000000001</v>
          </cell>
          <cell r="PB182">
            <v>63.862099999999998</v>
          </cell>
          <cell r="PC182">
            <v>64.475200000000001</v>
          </cell>
          <cell r="PD182">
            <v>64.920900000000003</v>
          </cell>
          <cell r="PE182">
            <v>64.372500000000002</v>
          </cell>
          <cell r="PF182">
            <v>64.182699999999997</v>
          </cell>
          <cell r="PG182">
            <v>5.7641129810000002</v>
          </cell>
          <cell r="PH182">
            <v>5.7422399520000003</v>
          </cell>
          <cell r="PI182">
            <v>5.7204499240000004</v>
          </cell>
          <cell r="PJ182">
            <v>5.7505202290000001</v>
          </cell>
          <cell r="PK182">
            <v>5.6422600750000003</v>
          </cell>
          <cell r="PL182">
            <v>5.5945000650000001</v>
          </cell>
          <cell r="PM182">
            <v>5.5204300880000003</v>
          </cell>
          <cell r="PN182">
            <v>5.5594201090000004</v>
          </cell>
          <cell r="PO182">
            <v>5.8571524249999998</v>
          </cell>
          <cell r="PP182">
            <v>6.1548847420000001</v>
          </cell>
          <cell r="PQ182">
            <v>6.4526170580000004</v>
          </cell>
          <cell r="PR182">
            <v>6.7503493749999999</v>
          </cell>
          <cell r="PS182">
            <v>7.0480816910000001</v>
          </cell>
          <cell r="PT182">
            <v>7.3458140079999996</v>
          </cell>
          <cell r="PU182">
            <v>7.643546325</v>
          </cell>
          <cell r="PV182">
            <v>7.9412786410000002</v>
          </cell>
          <cell r="PW182">
            <v>8.2390109579999997</v>
          </cell>
          <cell r="PX182">
            <v>8.5367432740000009</v>
          </cell>
          <cell r="PY182">
            <v>8.8344755910000003</v>
          </cell>
          <cell r="PZ182">
            <v>9.1322079069999997</v>
          </cell>
          <cell r="QA182">
            <v>9.4299402239999992</v>
          </cell>
          <cell r="QB182">
            <v>9.2510021210000009</v>
          </cell>
          <cell r="QC182">
            <v>9.0720640180000007</v>
          </cell>
          <cell r="QD182">
            <v>8.8931259160000007</v>
          </cell>
          <cell r="QE182">
            <v>8.7141878130000006</v>
          </cell>
          <cell r="QF182">
            <v>8.5352497100000004</v>
          </cell>
          <cell r="QG182">
            <v>8.2862200739999992</v>
          </cell>
          <cell r="QH182">
            <v>8.0371904369999996</v>
          </cell>
          <cell r="QI182">
            <v>8.4075450899999993</v>
          </cell>
          <cell r="QJ182">
            <v>8.7778997420000007</v>
          </cell>
          <cell r="QK182">
            <v>9.1496000290000001</v>
          </cell>
          <cell r="QL182">
            <v>9.1496000290000001</v>
          </cell>
          <cell r="QM182">
            <v>4.5190145350000002</v>
          </cell>
          <cell r="QN182">
            <v>4.577679227</v>
          </cell>
          <cell r="QO182">
            <v>4.6363439189999998</v>
          </cell>
          <cell r="QP182">
            <v>4.6950086100000004</v>
          </cell>
          <cell r="QQ182">
            <v>4.7536733020000002</v>
          </cell>
          <cell r="QR182">
            <v>4.812337994</v>
          </cell>
          <cell r="QS182">
            <v>4.8508366980000002</v>
          </cell>
          <cell r="QT182">
            <v>4.8893354020000004</v>
          </cell>
          <cell r="QU182">
            <v>4.9278341059999997</v>
          </cell>
          <cell r="QV182">
            <v>4.9663328099999999</v>
          </cell>
          <cell r="QW182">
            <v>5.0048315140000001</v>
          </cell>
          <cell r="QX182">
            <v>5.0268307730000004</v>
          </cell>
          <cell r="QY182">
            <v>5.0488300319999997</v>
          </cell>
          <cell r="QZ182">
            <v>5.1524530410000002</v>
          </cell>
          <cell r="RA182">
            <v>5.2560760499999999</v>
          </cell>
          <cell r="RB182">
            <v>5.3596990590000004</v>
          </cell>
          <cell r="RC182">
            <v>5.463322067</v>
          </cell>
          <cell r="RD182">
            <v>5.5669450759999997</v>
          </cell>
          <cell r="RE182">
            <v>5.6705680850000002</v>
          </cell>
          <cell r="RF182">
            <v>5.7741910929999998</v>
          </cell>
          <cell r="RG182">
            <v>5.8778141020000003</v>
          </cell>
          <cell r="RH182">
            <v>5.981437111</v>
          </cell>
          <cell r="RI182">
            <v>6.0850601199999996</v>
          </cell>
          <cell r="RJ182">
            <v>6.1943323650000002</v>
          </cell>
          <cell r="RK182">
            <v>6.3055668640000002</v>
          </cell>
          <cell r="RL182">
            <v>6.418798851</v>
          </cell>
          <cell r="RM182">
            <v>6.5340641980000003</v>
          </cell>
          <cell r="RN182">
            <v>6.6513994179999996</v>
          </cell>
          <cell r="RO182">
            <v>6.7708416810000003</v>
          </cell>
          <cell r="RP182">
            <v>6.8924288239999996</v>
          </cell>
          <cell r="RQ182">
            <v>6.8924288239999996</v>
          </cell>
          <cell r="RR182">
            <v>6.8924288239999996</v>
          </cell>
          <cell r="RS182">
            <v>1568.6274069999999</v>
          </cell>
          <cell r="RT182">
            <v>1556.4603460000001</v>
          </cell>
          <cell r="RU182">
            <v>1511.2344350000001</v>
          </cell>
          <cell r="RV182">
            <v>1480.9907089999999</v>
          </cell>
          <cell r="RW182">
            <v>1457.707126</v>
          </cell>
          <cell r="RX182">
            <v>1473.792445</v>
          </cell>
          <cell r="RY182">
            <v>1520.4195340000001</v>
          </cell>
          <cell r="RZ182">
            <v>1530.597892</v>
          </cell>
          <cell r="SA182">
            <v>1559.605427</v>
          </cell>
          <cell r="SB182">
            <v>1596.856176</v>
          </cell>
          <cell r="SC182">
            <v>1624.985911</v>
          </cell>
          <cell r="SD182">
            <v>1687.580485</v>
          </cell>
          <cell r="SE182">
            <v>1752.34311</v>
          </cell>
          <cell r="SF182">
            <v>1805.163935</v>
          </cell>
          <cell r="SG182">
            <v>1883.2356589999999</v>
          </cell>
          <cell r="SH182">
            <v>1954.780757</v>
          </cell>
          <cell r="SI182">
            <v>2059.5489210000001</v>
          </cell>
          <cell r="SJ182">
            <v>2122.135972</v>
          </cell>
          <cell r="SK182">
            <v>2193.6131260000002</v>
          </cell>
          <cell r="SL182">
            <v>2257.1134050000001</v>
          </cell>
          <cell r="SM182">
            <v>2261.1228080000001</v>
          </cell>
          <cell r="SN182">
            <v>2377.0231269999999</v>
          </cell>
          <cell r="SO182">
            <v>2253.9601080000002</v>
          </cell>
          <cell r="SP182">
            <v>2521.3883430000001</v>
          </cell>
          <cell r="SQ182">
            <v>2614.9540419999998</v>
          </cell>
          <cell r="SR182">
            <v>2688.6284970000002</v>
          </cell>
          <cell r="SS182">
            <v>2773.8543450000002</v>
          </cell>
          <cell r="ST182">
            <v>2869.9198540000002</v>
          </cell>
          <cell r="SU182">
            <v>2963.0759509999998</v>
          </cell>
          <cell r="SV182">
            <v>3121.6178239999999</v>
          </cell>
          <cell r="SW182">
            <v>3033.802537</v>
          </cell>
          <cell r="SX182">
            <v>3091.93102</v>
          </cell>
          <cell r="SY182">
            <v>0.36099999999999999</v>
          </cell>
          <cell r="SZ182">
            <v>0.36799999999999999</v>
          </cell>
          <cell r="TA182">
            <v>0.371</v>
          </cell>
          <cell r="TB182">
            <v>0.377</v>
          </cell>
          <cell r="TC182">
            <v>0.38200000000000001</v>
          </cell>
          <cell r="TD182">
            <v>0.38700000000000001</v>
          </cell>
          <cell r="TE182">
            <v>0.39400000000000002</v>
          </cell>
          <cell r="TF182">
            <v>0.39800000000000002</v>
          </cell>
          <cell r="TG182">
            <v>0.40699999999999997</v>
          </cell>
          <cell r="TH182">
            <v>0.41599999999999998</v>
          </cell>
          <cell r="TI182">
            <v>0.41699999999999998</v>
          </cell>
          <cell r="TJ182">
            <v>0.41799999999999998</v>
          </cell>
          <cell r="TK182">
            <v>26.61693416</v>
          </cell>
          <cell r="TL182">
            <v>26.313130399999999</v>
          </cell>
          <cell r="TM182">
            <v>26.318888999999999</v>
          </cell>
          <cell r="TN182">
            <v>26.048215249999998</v>
          </cell>
          <cell r="TO182">
            <v>25.76512593</v>
          </cell>
          <cell r="TP182">
            <v>25.57038373</v>
          </cell>
          <cell r="TQ182">
            <v>24.716385420000002</v>
          </cell>
          <cell r="TR182">
            <v>24.50580205</v>
          </cell>
          <cell r="TS182">
            <v>24.278253450000001</v>
          </cell>
          <cell r="TT182">
            <v>24.110248460000001</v>
          </cell>
          <cell r="TU182">
            <v>23.866493120000001</v>
          </cell>
          <cell r="TV182">
            <v>23.692026030000001</v>
          </cell>
          <cell r="TW182">
            <v>26.774847869999999</v>
          </cell>
          <cell r="TX182">
            <v>26.25250501</v>
          </cell>
          <cell r="TY182">
            <v>26.38888889</v>
          </cell>
          <cell r="TZ182">
            <v>26.078431370000001</v>
          </cell>
          <cell r="UA182">
            <v>25.825242719999999</v>
          </cell>
          <cell r="UB182">
            <v>25.57692308</v>
          </cell>
          <cell r="UC182">
            <v>24.809160309999999</v>
          </cell>
          <cell r="UD182">
            <v>24.621212119999999</v>
          </cell>
          <cell r="UE182">
            <v>24.349442379999999</v>
          </cell>
          <cell r="UF182">
            <v>24.087591239999998</v>
          </cell>
          <cell r="UG182">
            <v>23.905109490000001</v>
          </cell>
          <cell r="UH182">
            <v>23.86156648</v>
          </cell>
          <cell r="UI182">
            <v>29.466722489999999</v>
          </cell>
          <cell r="UJ182">
            <v>28.555311199999998</v>
          </cell>
          <cell r="UK182">
            <v>27.728487009999998</v>
          </cell>
          <cell r="UL182">
            <v>26.916465760000001</v>
          </cell>
          <cell r="UM182">
            <v>26.067197799999999</v>
          </cell>
          <cell r="UN182">
            <v>25.482971190000001</v>
          </cell>
          <cell r="UO182">
            <v>24.78902626</v>
          </cell>
          <cell r="UP182">
            <v>24.157276150000001</v>
          </cell>
          <cell r="UQ182">
            <v>23.474630359999999</v>
          </cell>
          <cell r="UR182">
            <v>22.970615389999999</v>
          </cell>
          <cell r="US182">
            <v>22.239349369999999</v>
          </cell>
          <cell r="UT182">
            <v>21.715948099999999</v>
          </cell>
          <cell r="UU182">
            <v>29.5</v>
          </cell>
          <cell r="UV182">
            <v>29.5</v>
          </cell>
          <cell r="UW182">
            <v>28.49972</v>
          </cell>
          <cell r="UX182">
            <v>28.49972</v>
          </cell>
          <cell r="UY182">
            <v>28.49972</v>
          </cell>
          <cell r="UZ182">
            <v>28.49972</v>
          </cell>
          <cell r="VA182">
            <v>26.960129999999999</v>
          </cell>
          <cell r="VB182">
            <v>26.960129999999999</v>
          </cell>
          <cell r="VC182">
            <v>26.960129999999999</v>
          </cell>
          <cell r="VD182">
            <v>26.960129999999999</v>
          </cell>
          <cell r="VE182">
            <v>26.960129999999999</v>
          </cell>
          <cell r="VF182">
            <v>26.960129999999999</v>
          </cell>
          <cell r="VG182">
            <v>20.884080000000001</v>
          </cell>
          <cell r="VH182">
            <v>20.884080000000001</v>
          </cell>
          <cell r="VI182">
            <v>22.728459999999998</v>
          </cell>
          <cell r="VJ182">
            <v>22.728459999999998</v>
          </cell>
          <cell r="VK182">
            <v>22.728459999999998</v>
          </cell>
          <cell r="VL182">
            <v>22.728459999999998</v>
          </cell>
          <cell r="VM182">
            <v>22.4</v>
          </cell>
          <cell r="VN182">
            <v>22.4</v>
          </cell>
          <cell r="VO182">
            <v>22.4</v>
          </cell>
          <cell r="VP182">
            <v>22.4</v>
          </cell>
          <cell r="VQ182">
            <v>22.4</v>
          </cell>
          <cell r="VR182">
            <v>22.4</v>
          </cell>
          <cell r="VS182">
            <v>146</v>
          </cell>
          <cell r="VT182">
            <v>0.65900000000000003</v>
          </cell>
          <cell r="VU182">
            <v>0.65700000000000003</v>
          </cell>
          <cell r="VV182">
            <v>0.65400000000000003</v>
          </cell>
          <cell r="VW182">
            <v>0.65300000000000002</v>
          </cell>
          <cell r="VX182">
            <v>0.65200000000000002</v>
          </cell>
          <cell r="VY182">
            <v>0.65100000000000002</v>
          </cell>
          <cell r="VZ182">
            <v>0.64800000000000002</v>
          </cell>
          <cell r="WA182">
            <v>0.64600000000000002</v>
          </cell>
          <cell r="WB182">
            <v>0.64200000000000002</v>
          </cell>
          <cell r="WC182">
            <v>0.64200000000000002</v>
          </cell>
          <cell r="WD182">
            <v>0.64</v>
          </cell>
          <cell r="WE182">
            <v>0.623</v>
          </cell>
          <cell r="WF182">
            <v>0.61899999999999999</v>
          </cell>
          <cell r="WG182">
            <v>0.61699999999999999</v>
          </cell>
          <cell r="WH182">
            <v>0.61499999999999999</v>
          </cell>
          <cell r="WI182">
            <v>0.59599999999999997</v>
          </cell>
          <cell r="WJ182">
            <v>0.59199999999999997</v>
          </cell>
          <cell r="WK182">
            <v>0.58899999999999997</v>
          </cell>
          <cell r="WL182">
            <v>0.58499999999999996</v>
          </cell>
          <cell r="WM182">
            <v>0.58299999999999996</v>
          </cell>
          <cell r="WN182">
            <v>0.58099999999999996</v>
          </cell>
          <cell r="WO182">
            <v>0.57099999999999995</v>
          </cell>
          <cell r="WP182">
            <v>0.56899999999999995</v>
          </cell>
          <cell r="WQ182">
            <v>0.56899999999999995</v>
          </cell>
          <cell r="WR182">
            <v>0.56999999999999995</v>
          </cell>
          <cell r="WS182">
            <v>0.56899999999999995</v>
          </cell>
          <cell r="WT182">
            <v>0.56699999999999995</v>
          </cell>
          <cell r="WU182">
            <v>0.56299999999999994</v>
          </cell>
          <cell r="WV182">
            <v>0.56200000000000006</v>
          </cell>
          <cell r="WW182">
            <v>0.56100000000000005</v>
          </cell>
          <cell r="WX182">
            <v>0.56000000000000005</v>
          </cell>
          <cell r="WY182">
            <v>0.56000000000000005</v>
          </cell>
          <cell r="WZ182">
            <v>1030</v>
          </cell>
          <cell r="XA182">
            <v>1030</v>
          </cell>
          <cell r="XB182">
            <v>1030</v>
          </cell>
          <cell r="XC182">
            <v>1020</v>
          </cell>
          <cell r="XD182">
            <v>1010</v>
          </cell>
          <cell r="XE182">
            <v>990</v>
          </cell>
          <cell r="XF182">
            <v>968</v>
          </cell>
          <cell r="XG182">
            <v>944</v>
          </cell>
          <cell r="XH182">
            <v>921</v>
          </cell>
          <cell r="XI182">
            <v>889</v>
          </cell>
          <cell r="XJ182">
            <v>854</v>
          </cell>
          <cell r="XK182">
            <v>819</v>
          </cell>
          <cell r="XL182">
            <v>788</v>
          </cell>
          <cell r="XM182">
            <v>763</v>
          </cell>
          <cell r="XN182">
            <v>741</v>
          </cell>
          <cell r="XO182">
            <v>721</v>
          </cell>
          <cell r="XP182">
            <v>703</v>
          </cell>
          <cell r="XQ182">
            <v>685</v>
          </cell>
          <cell r="XR182">
            <v>666</v>
          </cell>
          <cell r="XS182">
            <v>656</v>
          </cell>
          <cell r="XT182">
            <v>644</v>
          </cell>
          <cell r="XU182">
            <v>628</v>
          </cell>
          <cell r="XV182">
            <v>615</v>
          </cell>
          <cell r="XW182">
            <v>593</v>
          </cell>
          <cell r="XX182">
            <v>574</v>
          </cell>
          <cell r="XY182">
            <v>556</v>
          </cell>
          <cell r="XZ182">
            <v>539</v>
          </cell>
          <cell r="YA182">
            <v>524</v>
          </cell>
          <cell r="YB182">
            <v>524</v>
          </cell>
          <cell r="YC182">
            <v>524</v>
          </cell>
          <cell r="YD182">
            <v>524</v>
          </cell>
          <cell r="YE182">
            <v>524</v>
          </cell>
          <cell r="YF182">
            <v>135.983</v>
          </cell>
          <cell r="YG182">
            <v>133.49799999999999</v>
          </cell>
          <cell r="YH182">
            <v>129.26599999999999</v>
          </cell>
          <cell r="YI182">
            <v>127.52</v>
          </cell>
          <cell r="YJ182">
            <v>127.63200000000001</v>
          </cell>
          <cell r="YK182">
            <v>130.05799999999999</v>
          </cell>
          <cell r="YL182">
            <v>129.20599999999999</v>
          </cell>
          <cell r="YM182">
            <v>131.851</v>
          </cell>
          <cell r="YN182">
            <v>129.34800000000001</v>
          </cell>
          <cell r="YO182">
            <v>129.55199999999999</v>
          </cell>
          <cell r="YP182">
            <v>131.58500000000001</v>
          </cell>
          <cell r="YQ182">
            <v>132.702</v>
          </cell>
          <cell r="YR182">
            <v>131.62799999999999</v>
          </cell>
          <cell r="YS182">
            <v>129.96</v>
          </cell>
          <cell r="YT182">
            <v>130.971</v>
          </cell>
          <cell r="YU182">
            <v>132.02199999999999</v>
          </cell>
          <cell r="YV182">
            <v>129.48500000000001</v>
          </cell>
          <cell r="YW182">
            <v>125.431</v>
          </cell>
          <cell r="YX182">
            <v>122.23399999999999</v>
          </cell>
          <cell r="YY182">
            <v>120.461</v>
          </cell>
          <cell r="YZ182">
            <v>119.387</v>
          </cell>
          <cell r="ZA182">
            <v>117.857</v>
          </cell>
          <cell r="ZB182">
            <v>116.938</v>
          </cell>
          <cell r="ZC182">
            <v>121.581</v>
          </cell>
          <cell r="ZD182">
            <v>126.334</v>
          </cell>
          <cell r="ZE182">
            <v>129.06899999999999</v>
          </cell>
          <cell r="ZF182">
            <v>130.99</v>
          </cell>
          <cell r="ZG182">
            <v>129.643</v>
          </cell>
          <cell r="ZH182">
            <v>127.938</v>
          </cell>
          <cell r="ZI182">
            <v>126.38</v>
          </cell>
          <cell r="ZJ182">
            <v>124.482</v>
          </cell>
          <cell r="ZK182">
            <v>123.652</v>
          </cell>
          <cell r="ZL182">
            <v>2.4023042380000001</v>
          </cell>
          <cell r="ZM182">
            <v>2.5323112910000001</v>
          </cell>
          <cell r="ZN182">
            <v>2.6623183429999999</v>
          </cell>
          <cell r="ZO182">
            <v>2.7923253959999998</v>
          </cell>
          <cell r="ZP182">
            <v>2.9223324490000002</v>
          </cell>
          <cell r="ZQ182">
            <v>3.0523395020000001</v>
          </cell>
          <cell r="ZR182">
            <v>3.2275663990000001</v>
          </cell>
          <cell r="ZS182">
            <v>3.4027932970000001</v>
          </cell>
          <cell r="ZT182">
            <v>3.578020194</v>
          </cell>
          <cell r="ZU182">
            <v>3.753247091</v>
          </cell>
          <cell r="ZV182">
            <v>3.928473989</v>
          </cell>
          <cell r="ZW182">
            <v>4.0452919200000004</v>
          </cell>
          <cell r="ZX182">
            <v>4.1621098520000004</v>
          </cell>
          <cell r="ZY182">
            <v>4.603222895</v>
          </cell>
          <cell r="ZZ182">
            <v>5.0443359379999997</v>
          </cell>
          <cell r="AAA182">
            <v>5.4854489800000001</v>
          </cell>
          <cell r="AAB182">
            <v>5.9265620229999998</v>
          </cell>
          <cell r="AAC182">
            <v>6.3676750660000003</v>
          </cell>
          <cell r="AAD182">
            <v>6.808788109</v>
          </cell>
          <cell r="AAE182">
            <v>7.2499011519999996</v>
          </cell>
          <cell r="AAF182">
            <v>7.6910141940000001</v>
          </cell>
          <cell r="AAG182">
            <v>8.1321272370000006</v>
          </cell>
          <cell r="AAH182">
            <v>8.5732402800000003</v>
          </cell>
          <cell r="AAI182">
            <v>9.0987820330000009</v>
          </cell>
          <cell r="AAJ182">
            <v>9.6565396260000007</v>
          </cell>
          <cell r="AAK182">
            <v>10.248487900000001</v>
          </cell>
          <cell r="AAL182">
            <v>10.87672274</v>
          </cell>
          <cell r="AAM182">
            <v>11.543468539999999</v>
          </cell>
          <cell r="AAN182">
            <v>12.25108603</v>
          </cell>
          <cell r="AAO182">
            <v>13.00208063</v>
          </cell>
          <cell r="AAP182">
            <v>13.00208063</v>
          </cell>
          <cell r="AAQ182">
            <v>13.00208063</v>
          </cell>
          <cell r="AAR182">
            <v>6.6947846489999998</v>
          </cell>
          <cell r="AAS182">
            <v>6.822759134</v>
          </cell>
          <cell r="AAT182">
            <v>6.9507336200000003</v>
          </cell>
          <cell r="AAU182">
            <v>7.0787081049999996</v>
          </cell>
          <cell r="AAV182">
            <v>7.2066825899999998</v>
          </cell>
          <cell r="AAW182">
            <v>7.3346570760000001</v>
          </cell>
          <cell r="AAX182">
            <v>7.4378006909999996</v>
          </cell>
          <cell r="AAY182">
            <v>7.5409443060000001</v>
          </cell>
          <cell r="AAZ182">
            <v>7.6440879209999997</v>
          </cell>
          <cell r="ABA182">
            <v>7.7472315360000001</v>
          </cell>
          <cell r="ABB182">
            <v>7.8503751519999998</v>
          </cell>
          <cell r="ABC182">
            <v>7.9172274949999997</v>
          </cell>
          <cell r="ABD182">
            <v>7.9840798380000004</v>
          </cell>
          <cell r="ABE182">
            <v>8.5600058079999997</v>
          </cell>
          <cell r="ABF182">
            <v>9.1359317779999998</v>
          </cell>
          <cell r="ABG182">
            <v>9.7118577479999999</v>
          </cell>
          <cell r="ABH182">
            <v>10.28778372</v>
          </cell>
          <cell r="ABI182">
            <v>10.86370969</v>
          </cell>
          <cell r="ABJ182">
            <v>11.43963566</v>
          </cell>
          <cell r="ABK182">
            <v>12.015561630000001</v>
          </cell>
          <cell r="ABL182">
            <v>12.591487600000001</v>
          </cell>
          <cell r="ABM182">
            <v>13.167413570000001</v>
          </cell>
          <cell r="ABN182">
            <v>13.743339539999999</v>
          </cell>
          <cell r="ABO182">
            <v>14.40513149</v>
          </cell>
          <cell r="ABP182">
            <v>15.098791139999999</v>
          </cell>
          <cell r="ABQ182">
            <v>15.82585304</v>
          </cell>
          <cell r="ABR182">
            <v>16.587925609999999</v>
          </cell>
          <cell r="ABS182">
            <v>17.386694769999998</v>
          </cell>
          <cell r="ABT182">
            <v>18.223927570000001</v>
          </cell>
          <cell r="ABU182">
            <v>19.10147619</v>
          </cell>
          <cell r="ABV182">
            <v>19.10147619</v>
          </cell>
          <cell r="ABW182">
            <v>19.10147619</v>
          </cell>
          <cell r="ABX182">
            <v>17.454545450000001</v>
          </cell>
          <cell r="ABY182">
            <v>17.454545450000001</v>
          </cell>
          <cell r="ABZ182">
            <v>17.454545450000001</v>
          </cell>
          <cell r="ACA182">
            <v>17.454545450000001</v>
          </cell>
          <cell r="ACB182">
            <v>17.454545450000001</v>
          </cell>
          <cell r="ACC182">
            <v>17.454545450000001</v>
          </cell>
          <cell r="ACD182">
            <v>17.454545450000001</v>
          </cell>
          <cell r="ACE182">
            <v>17.454545450000001</v>
          </cell>
          <cell r="ACF182">
            <v>17.454545450000001</v>
          </cell>
          <cell r="ACG182">
            <v>16.363636360000001</v>
          </cell>
          <cell r="ACH182">
            <v>16.363636360000001</v>
          </cell>
          <cell r="ACI182">
            <v>22.262773719999998</v>
          </cell>
          <cell r="ACJ182">
            <v>22.262773719999998</v>
          </cell>
          <cell r="ACK182">
            <v>21.355932200000002</v>
          </cell>
          <cell r="ACL182">
            <v>21.355932200000002</v>
          </cell>
          <cell r="ACM182">
            <v>30.407523510000001</v>
          </cell>
          <cell r="ACN182">
            <v>30.407523510000001</v>
          </cell>
          <cell r="ACO182">
            <v>30.407523510000001</v>
          </cell>
          <cell r="ACP182">
            <v>30.407523510000001</v>
          </cell>
          <cell r="ACQ182">
            <v>30.650154799999999</v>
          </cell>
          <cell r="ACR182">
            <v>30.650154799999999</v>
          </cell>
          <cell r="ACS182">
            <v>36</v>
          </cell>
          <cell r="ACT182">
            <v>36</v>
          </cell>
          <cell r="ACU182">
            <v>36</v>
          </cell>
          <cell r="ACV182">
            <v>36</v>
          </cell>
          <cell r="ACW182">
            <v>36</v>
          </cell>
          <cell r="ACX182">
            <v>36.559139780000002</v>
          </cell>
          <cell r="ACY182">
            <v>37.179487180000002</v>
          </cell>
          <cell r="ACZ182">
            <v>37.179487180000002</v>
          </cell>
          <cell r="ADA182">
            <v>36.895674300000003</v>
          </cell>
          <cell r="ADB182">
            <v>36.71875</v>
          </cell>
          <cell r="ADC182">
            <v>36.855670099999998</v>
          </cell>
          <cell r="ADD182">
            <v>82.545454550000002</v>
          </cell>
          <cell r="ADE182">
            <v>82.545454550000002</v>
          </cell>
          <cell r="ADF182">
            <v>82.545454550000002</v>
          </cell>
          <cell r="ADG182">
            <v>82.545454550000002</v>
          </cell>
          <cell r="ADH182">
            <v>82.545454550000002</v>
          </cell>
          <cell r="ADI182">
            <v>82.545454550000002</v>
          </cell>
          <cell r="ADJ182">
            <v>82.545454550000002</v>
          </cell>
          <cell r="ADK182">
            <v>82.545454550000002</v>
          </cell>
          <cell r="ADL182">
            <v>82.545454550000002</v>
          </cell>
          <cell r="ADM182">
            <v>83.636363639999999</v>
          </cell>
          <cell r="ADN182">
            <v>83.636363639999999</v>
          </cell>
          <cell r="ADO182">
            <v>77.737226280000002</v>
          </cell>
          <cell r="ADP182">
            <v>77.737226280000002</v>
          </cell>
          <cell r="ADQ182">
            <v>78.644067800000002</v>
          </cell>
          <cell r="ADR182">
            <v>78.644067800000002</v>
          </cell>
          <cell r="ADS182">
            <v>69.592476489999996</v>
          </cell>
          <cell r="ADT182">
            <v>69.592476489999996</v>
          </cell>
          <cell r="ADU182">
            <v>69.592476489999996</v>
          </cell>
          <cell r="ADV182">
            <v>69.592476489999996</v>
          </cell>
          <cell r="ADW182">
            <v>69.349845200000004</v>
          </cell>
          <cell r="ADX182">
            <v>69.349845200000004</v>
          </cell>
          <cell r="ADY182">
            <v>64</v>
          </cell>
          <cell r="ADZ182">
            <v>64</v>
          </cell>
          <cell r="AEA182">
            <v>64</v>
          </cell>
          <cell r="AEB182">
            <v>64</v>
          </cell>
          <cell r="AEC182">
            <v>64</v>
          </cell>
          <cell r="AED182">
            <v>63.440860219999998</v>
          </cell>
          <cell r="AEE182">
            <v>62.820512819999998</v>
          </cell>
          <cell r="AEF182">
            <v>62.820512819999998</v>
          </cell>
          <cell r="AEG182">
            <v>63.104325699999997</v>
          </cell>
          <cell r="AEH182">
            <v>63.28125</v>
          </cell>
          <cell r="AEI182">
            <v>63.144329900000002</v>
          </cell>
          <cell r="AEJ182">
            <v>84.186999999999998</v>
          </cell>
          <cell r="AEK182">
            <v>84.185000000000002</v>
          </cell>
          <cell r="AEL182">
            <v>84.191999999999993</v>
          </cell>
          <cell r="AEM182">
            <v>84.206000000000003</v>
          </cell>
          <cell r="AEN182">
            <v>84.227000000000004</v>
          </cell>
          <cell r="AEO182">
            <v>84.259</v>
          </cell>
          <cell r="AEP182">
            <v>84.263000000000005</v>
          </cell>
          <cell r="AEQ182">
            <v>84.28</v>
          </cell>
          <cell r="AER182">
            <v>84.302999999999997</v>
          </cell>
          <cell r="AES182">
            <v>84.328000000000003</v>
          </cell>
          <cell r="AET182">
            <v>84.349000000000004</v>
          </cell>
          <cell r="AEU182">
            <v>84.355999999999995</v>
          </cell>
          <cell r="AEV182">
            <v>84.941000000000003</v>
          </cell>
          <cell r="AEW182">
            <v>85.507999999999996</v>
          </cell>
          <cell r="AEX182">
            <v>86.058999999999997</v>
          </cell>
          <cell r="AEY182">
            <v>86.591999999999999</v>
          </cell>
          <cell r="AEZ182">
            <v>87.108999999999995</v>
          </cell>
          <cell r="AFA182">
            <v>86.346999999999994</v>
          </cell>
          <cell r="AFB182">
            <v>85.551000000000002</v>
          </cell>
          <cell r="AFC182">
            <v>84.721000000000004</v>
          </cell>
          <cell r="AFD182">
            <v>83.855000000000004</v>
          </cell>
          <cell r="AFE182">
            <v>82.953000000000003</v>
          </cell>
          <cell r="AFF182">
            <v>82.016000000000005</v>
          </cell>
          <cell r="AFG182">
            <v>81.040999999999997</v>
          </cell>
          <cell r="AFH182">
            <v>80.028000000000006</v>
          </cell>
          <cell r="AFI182">
            <v>80.046000000000006</v>
          </cell>
          <cell r="AFJ182">
            <v>80.073999999999998</v>
          </cell>
          <cell r="AFK182">
            <v>80.105999999999995</v>
          </cell>
          <cell r="AFL182">
            <v>80.143000000000001</v>
          </cell>
          <cell r="AFM182">
            <v>80.186000000000007</v>
          </cell>
          <cell r="AFN182">
            <v>79.366</v>
          </cell>
          <cell r="AFO182">
            <v>79.528000000000006</v>
          </cell>
          <cell r="AFP182">
            <v>89.034000000000006</v>
          </cell>
          <cell r="AFQ182">
            <v>89.04</v>
          </cell>
          <cell r="AFR182">
            <v>89.022999999999996</v>
          </cell>
          <cell r="AFS182">
            <v>88.988</v>
          </cell>
          <cell r="AFT182">
            <v>88.930999999999997</v>
          </cell>
          <cell r="AFU182">
            <v>88.849000000000004</v>
          </cell>
          <cell r="AFV182">
            <v>88.837999999999994</v>
          </cell>
          <cell r="AFW182">
            <v>88.796000000000006</v>
          </cell>
          <cell r="AFX182">
            <v>88.733000000000004</v>
          </cell>
          <cell r="AFY182">
            <v>88.667000000000002</v>
          </cell>
          <cell r="AFZ182">
            <v>88.614000000000004</v>
          </cell>
          <cell r="AGA182">
            <v>88.593000000000004</v>
          </cell>
          <cell r="AGB182">
            <v>88.805999999999997</v>
          </cell>
          <cell r="AGC182">
            <v>89.015000000000001</v>
          </cell>
          <cell r="AGD182">
            <v>89.221999999999994</v>
          </cell>
          <cell r="AGE182">
            <v>89.426000000000002</v>
          </cell>
          <cell r="AGF182">
            <v>89.628</v>
          </cell>
          <cell r="AGG182">
            <v>89.427000000000007</v>
          </cell>
          <cell r="AGH182">
            <v>89.224999999999994</v>
          </cell>
          <cell r="AGI182">
            <v>89.022999999999996</v>
          </cell>
          <cell r="AGJ182">
            <v>88.82</v>
          </cell>
          <cell r="AGK182">
            <v>88.617000000000004</v>
          </cell>
          <cell r="AGL182">
            <v>88.415000000000006</v>
          </cell>
          <cell r="AGM182">
            <v>88.212000000000003</v>
          </cell>
          <cell r="AGN182">
            <v>88.007999999999996</v>
          </cell>
          <cell r="AGO182">
            <v>87.962000000000003</v>
          </cell>
          <cell r="AGP182">
            <v>87.884</v>
          </cell>
          <cell r="AGQ182">
            <v>87.796999999999997</v>
          </cell>
          <cell r="AGR182">
            <v>87.697999999999993</v>
          </cell>
          <cell r="AGS182">
            <v>87.581999999999994</v>
          </cell>
          <cell r="AGT182">
            <v>86.805999999999997</v>
          </cell>
          <cell r="AGU182">
            <v>87.097999999999999</v>
          </cell>
          <cell r="AGV182">
            <v>8</v>
          </cell>
          <cell r="AGW182">
            <v>0.36699999999999999</v>
          </cell>
          <cell r="AGX182">
            <v>0.36699999999999999</v>
          </cell>
          <cell r="AGY182">
            <v>0.36499999999999999</v>
          </cell>
          <cell r="AGZ182">
            <v>0.36599999999999999</v>
          </cell>
          <cell r="AHA182">
            <v>0.36599999999999999</v>
          </cell>
          <cell r="AHB182">
            <v>0.36699999999999999</v>
          </cell>
          <cell r="AHC182">
            <v>0.36899999999999999</v>
          </cell>
          <cell r="AHD182">
            <v>0.37</v>
          </cell>
          <cell r="AHE182">
            <v>0.377</v>
          </cell>
          <cell r="AHF182">
            <v>0.38600000000000001</v>
          </cell>
          <cell r="AHG182">
            <v>0.39500000000000002</v>
          </cell>
          <cell r="AHH182">
            <v>0.40300000000000002</v>
          </cell>
          <cell r="AHI182">
            <v>0.41199999999999998</v>
          </cell>
          <cell r="AHJ182">
            <v>0.42199999999999999</v>
          </cell>
          <cell r="AHK182">
            <v>0.432</v>
          </cell>
          <cell r="AHL182">
            <v>0.442</v>
          </cell>
          <cell r="AHM182">
            <v>0.45200000000000001</v>
          </cell>
          <cell r="AHN182">
            <v>0.46100000000000002</v>
          </cell>
          <cell r="AHO182">
            <v>0.46899999999999997</v>
          </cell>
          <cell r="AHP182">
            <v>0.47799999999999998</v>
          </cell>
          <cell r="AHQ182">
            <v>0.48899999999999999</v>
          </cell>
          <cell r="AHR182">
            <v>0.49399999999999999</v>
          </cell>
          <cell r="AHS182">
            <v>0.499</v>
          </cell>
          <cell r="AHT182">
            <v>0.505</v>
          </cell>
          <cell r="AHU182">
            <v>0.51</v>
          </cell>
          <cell r="AHV182">
            <v>0.51500000000000001</v>
          </cell>
          <cell r="AHW182">
            <v>0.51900000000000002</v>
          </cell>
          <cell r="AHX182">
            <v>0.52300000000000002</v>
          </cell>
          <cell r="AHY182">
            <v>0.53300000000000003</v>
          </cell>
          <cell r="AHZ182">
            <v>0.54300000000000004</v>
          </cell>
          <cell r="AIA182">
            <v>0.54300000000000004</v>
          </cell>
          <cell r="AIB182">
            <v>0.54400000000000004</v>
          </cell>
          <cell r="AIC182">
            <v>1.0781671159999999</v>
          </cell>
          <cell r="AID182">
            <v>1.0781671159999999</v>
          </cell>
          <cell r="AIE182">
            <v>1.0840108399999999</v>
          </cell>
          <cell r="AIF182">
            <v>0.81300813000000005</v>
          </cell>
          <cell r="AIG182">
            <v>0.81300813000000005</v>
          </cell>
          <cell r="AIH182">
            <v>0.81081081099999996</v>
          </cell>
          <cell r="AII182">
            <v>0.80645161300000001</v>
          </cell>
          <cell r="AIJ182">
            <v>0.80428954399999997</v>
          </cell>
          <cell r="AIK182">
            <v>0.78947368399999995</v>
          </cell>
          <cell r="AIL182">
            <v>1.025641026</v>
          </cell>
          <cell r="AIM182">
            <v>0.75376884399999999</v>
          </cell>
          <cell r="AIN182">
            <v>0.73891625599999999</v>
          </cell>
          <cell r="AIO182">
            <v>0.96153846200000004</v>
          </cell>
          <cell r="AIP182">
            <v>0.93896713600000004</v>
          </cell>
          <cell r="AIQ182">
            <v>0.91743119299999998</v>
          </cell>
          <cell r="AIR182">
            <v>0.89686098700000005</v>
          </cell>
          <cell r="AIS182">
            <v>0.87719298199999995</v>
          </cell>
          <cell r="AIT182">
            <v>0.86021505399999998</v>
          </cell>
          <cell r="AIU182">
            <v>0.84566596199999999</v>
          </cell>
          <cell r="AIV182">
            <v>0.82987551900000001</v>
          </cell>
          <cell r="AIW182">
            <v>0.81135902599999998</v>
          </cell>
          <cell r="AIX182">
            <v>1.0020040079999999</v>
          </cell>
          <cell r="AIY182">
            <v>0.99206349199999999</v>
          </cell>
          <cell r="AIZ182">
            <v>0.98039215700000004</v>
          </cell>
          <cell r="AJA182">
            <v>0.97087378599999996</v>
          </cell>
          <cell r="AJB182">
            <v>0.96153846200000004</v>
          </cell>
          <cell r="AJC182">
            <v>0.95419847300000005</v>
          </cell>
          <cell r="AJD182">
            <v>0.946969697</v>
          </cell>
          <cell r="AJE182">
            <v>0.92936803000000001</v>
          </cell>
          <cell r="AJF182">
            <v>0.91240875899999996</v>
          </cell>
          <cell r="AJG182">
            <v>0.91240875899999996</v>
          </cell>
          <cell r="AJH182">
            <v>0.91074681199999996</v>
          </cell>
          <cell r="AJI182">
            <v>8.3808641000000003E-2</v>
          </cell>
          <cell r="AJJ182">
            <v>8.6553906E-2</v>
          </cell>
          <cell r="AJK182">
            <v>8.0767927000000003E-2</v>
          </cell>
          <cell r="AJL182">
            <v>8.6993307000000006E-2</v>
          </cell>
          <cell r="AJM182">
            <v>7.1653730999999998E-2</v>
          </cell>
          <cell r="AJN182">
            <v>8.2090084999999993E-2</v>
          </cell>
          <cell r="AJO182">
            <v>8.2993573000000001E-2</v>
          </cell>
          <cell r="AJP182">
            <v>9.0546371E-2</v>
          </cell>
          <cell r="AJQ182">
            <v>7.7712216000000001E-2</v>
          </cell>
          <cell r="AJR182">
            <v>7.5233523999999996E-2</v>
          </cell>
          <cell r="AJS182">
            <v>7.6772028000000006E-2</v>
          </cell>
          <cell r="AJT182">
            <v>8.8431708999999997E-2</v>
          </cell>
          <cell r="AJU182">
            <v>9.8644994999999999E-2</v>
          </cell>
          <cell r="AJV182">
            <v>0.101470145</v>
          </cell>
          <cell r="AJW182">
            <v>0.113224355</v>
          </cell>
          <cell r="AJX182">
            <v>0.139387657</v>
          </cell>
          <cell r="AJY182">
            <v>0.148675064</v>
          </cell>
          <cell r="AJZ182">
            <v>0.14035402</v>
          </cell>
          <cell r="AKA182">
            <v>0.14132240400000001</v>
          </cell>
          <cell r="AKB182">
            <v>0.133974607</v>
          </cell>
          <cell r="AKC182">
            <v>0.15619487700000001</v>
          </cell>
          <cell r="AKD182">
            <v>0.169715436</v>
          </cell>
          <cell r="AKE182">
            <v>0.19258908499999999</v>
          </cell>
          <cell r="AKF182">
            <v>0.20437212299999999</v>
          </cell>
          <cell r="AKG182">
            <v>0.19816430800000001</v>
          </cell>
          <cell r="AKH182">
            <v>0.20664444300000001</v>
          </cell>
          <cell r="AKI182">
            <v>0.20496244699999999</v>
          </cell>
          <cell r="AKJ182">
            <v>0.20868330099999999</v>
          </cell>
          <cell r="AKK182">
            <v>0.20937808799999999</v>
          </cell>
          <cell r="AKL182">
            <v>0.20761147999999999</v>
          </cell>
          <cell r="AKM182">
            <v>0.183121172</v>
          </cell>
          <cell r="AKN182">
            <v>0.183121172</v>
          </cell>
          <cell r="AKO182">
            <v>2.1</v>
          </cell>
          <cell r="AKP182">
            <v>2.13</v>
          </cell>
          <cell r="AKQ182">
            <v>1.93</v>
          </cell>
          <cell r="AKR182">
            <v>1.68</v>
          </cell>
          <cell r="AKS182">
            <v>1.53</v>
          </cell>
          <cell r="AKT182">
            <v>1.54</v>
          </cell>
          <cell r="AKU182">
            <v>1.69</v>
          </cell>
          <cell r="AKV182">
            <v>1.59</v>
          </cell>
          <cell r="AKW182">
            <v>1.7</v>
          </cell>
          <cell r="AKX182">
            <v>1.82</v>
          </cell>
          <cell r="AKY182">
            <v>1.64</v>
          </cell>
          <cell r="AKZ182">
            <v>1.52</v>
          </cell>
          <cell r="ALA182">
            <v>1.75</v>
          </cell>
          <cell r="ALB182">
            <v>1.62</v>
          </cell>
          <cell r="ALC182">
            <v>1.67</v>
          </cell>
          <cell r="ALD182">
            <v>1.61</v>
          </cell>
          <cell r="ALE182">
            <v>1.66</v>
          </cell>
          <cell r="ALF182">
            <v>1.84</v>
          </cell>
          <cell r="ALG182">
            <v>1.63</v>
          </cell>
          <cell r="ALH182">
            <v>1.57</v>
          </cell>
          <cell r="ALI182">
            <v>1.67</v>
          </cell>
          <cell r="ALJ182">
            <v>1.94</v>
          </cell>
          <cell r="ALK182">
            <v>1.71</v>
          </cell>
          <cell r="ALL182">
            <v>1.8</v>
          </cell>
          <cell r="ALM182">
            <v>1.93</v>
          </cell>
          <cell r="ALN182">
            <v>1.74</v>
          </cell>
          <cell r="ALO182">
            <v>1.62</v>
          </cell>
          <cell r="ALP182">
            <v>1.63</v>
          </cell>
          <cell r="ALQ182">
            <v>1.61</v>
          </cell>
          <cell r="ALR182">
            <v>1.58</v>
          </cell>
          <cell r="ALS182">
            <v>1.58</v>
          </cell>
          <cell r="ALT182">
            <v>1.58</v>
          </cell>
        </row>
        <row r="183">
          <cell r="A183" t="str">
            <v>Uganda</v>
          </cell>
          <cell r="B183" t="str">
            <v>UGA</v>
          </cell>
          <cell r="C183" t="str">
            <v>Low</v>
          </cell>
          <cell r="D183" t="str">
            <v>SSA</v>
          </cell>
          <cell r="E183">
            <v>166</v>
          </cell>
          <cell r="F183">
            <v>0.32900000000000001</v>
          </cell>
          <cell r="G183">
            <v>0.33100000000000002</v>
          </cell>
          <cell r="H183">
            <v>0.32500000000000001</v>
          </cell>
          <cell r="I183">
            <v>0.33200000000000002</v>
          </cell>
          <cell r="J183">
            <v>0.33600000000000002</v>
          </cell>
          <cell r="K183">
            <v>0.34200000000000003</v>
          </cell>
          <cell r="L183">
            <v>0.35399999999999998</v>
          </cell>
          <cell r="M183">
            <v>0.36399999999999999</v>
          </cell>
          <cell r="N183">
            <v>0.373</v>
          </cell>
          <cell r="O183">
            <v>0.38500000000000001</v>
          </cell>
          <cell r="P183">
            <v>0.39400000000000002</v>
          </cell>
          <cell r="Q183">
            <v>0.40400000000000003</v>
          </cell>
          <cell r="R183">
            <v>0.41699999999999998</v>
          </cell>
          <cell r="S183">
            <v>0.42899999999999999</v>
          </cell>
          <cell r="T183">
            <v>0.44400000000000001</v>
          </cell>
          <cell r="U183">
            <v>0.45400000000000001</v>
          </cell>
          <cell r="V183">
            <v>0.46600000000000003</v>
          </cell>
          <cell r="W183">
            <v>0.47599999999999998</v>
          </cell>
          <cell r="X183">
            <v>0.48399999999999999</v>
          </cell>
          <cell r="Y183">
            <v>0.49399999999999999</v>
          </cell>
          <cell r="Z183">
            <v>0.502</v>
          </cell>
          <cell r="AA183">
            <v>0.50600000000000001</v>
          </cell>
          <cell r="AB183">
            <v>0.504</v>
          </cell>
          <cell r="AC183">
            <v>0.50900000000000001</v>
          </cell>
          <cell r="AD183">
            <v>0.51200000000000001</v>
          </cell>
          <cell r="AE183">
            <v>0.51700000000000002</v>
          </cell>
          <cell r="AF183">
            <v>0.51900000000000002</v>
          </cell>
          <cell r="AG183">
            <v>0.52</v>
          </cell>
          <cell r="AH183">
            <v>0.52200000000000002</v>
          </cell>
          <cell r="AI183">
            <v>0.52500000000000002</v>
          </cell>
          <cell r="AJ183">
            <v>0.52400000000000002</v>
          </cell>
          <cell r="AK183">
            <v>0.52500000000000002</v>
          </cell>
          <cell r="AL183">
            <v>46.442599999999999</v>
          </cell>
          <cell r="AM183">
            <v>46.315600000000003</v>
          </cell>
          <cell r="AN183">
            <v>46.368400000000001</v>
          </cell>
          <cell r="AO183">
            <v>46.236699999999999</v>
          </cell>
          <cell r="AP183">
            <v>46.352600000000002</v>
          </cell>
          <cell r="AQ183">
            <v>46.567399999999999</v>
          </cell>
          <cell r="AR183">
            <v>46.670099999999998</v>
          </cell>
          <cell r="AS183">
            <v>46.976700000000001</v>
          </cell>
          <cell r="AT183">
            <v>47.174700000000001</v>
          </cell>
          <cell r="AU183">
            <v>47.785699999999999</v>
          </cell>
          <cell r="AV183">
            <v>48.341500000000003</v>
          </cell>
          <cell r="AW183">
            <v>49.006100000000004</v>
          </cell>
          <cell r="AX183">
            <v>49.647599999999997</v>
          </cell>
          <cell r="AY183">
            <v>50.368200000000002</v>
          </cell>
          <cell r="AZ183">
            <v>51.546900000000001</v>
          </cell>
          <cell r="BA183">
            <v>52.9756</v>
          </cell>
          <cell r="BB183">
            <v>54.3688</v>
          </cell>
          <cell r="BC183">
            <v>55.236499999999999</v>
          </cell>
          <cell r="BD183">
            <v>55.823</v>
          </cell>
          <cell r="BE183">
            <v>56.488100000000003</v>
          </cell>
          <cell r="BF183">
            <v>57.054699999999997</v>
          </cell>
          <cell r="BG183">
            <v>57.9651</v>
          </cell>
          <cell r="BH183">
            <v>58.816600000000001</v>
          </cell>
          <cell r="BI183">
            <v>59.762799999999999</v>
          </cell>
          <cell r="BJ183">
            <v>60.408099999999997</v>
          </cell>
          <cell r="BK183">
            <v>61.085599999999999</v>
          </cell>
          <cell r="BL183">
            <v>61.6479</v>
          </cell>
          <cell r="BM183">
            <v>62.115000000000002</v>
          </cell>
          <cell r="BN183">
            <v>62.713900000000002</v>
          </cell>
          <cell r="BO183">
            <v>62.991300000000003</v>
          </cell>
          <cell r="BP183">
            <v>62.851300000000002</v>
          </cell>
          <cell r="BQ183">
            <v>62.704799999999999</v>
          </cell>
          <cell r="BR183">
            <v>5.7215800290000001</v>
          </cell>
          <cell r="BS183">
            <v>5.6975798610000004</v>
          </cell>
          <cell r="BT183">
            <v>5.1635999679999998</v>
          </cell>
          <cell r="BU183">
            <v>5.477469921</v>
          </cell>
          <cell r="BV183">
            <v>5.5197200779999998</v>
          </cell>
          <cell r="BW183">
            <v>5.5810899730000001</v>
          </cell>
          <cell r="BX183">
            <v>6.1692043940000003</v>
          </cell>
          <cell r="BY183">
            <v>6.7573188149999996</v>
          </cell>
          <cell r="BZ183">
            <v>7.3454332349999998</v>
          </cell>
          <cell r="CA183">
            <v>7.933547656</v>
          </cell>
          <cell r="CB183">
            <v>8.5216620760000001</v>
          </cell>
          <cell r="CC183">
            <v>9.1097764970000004</v>
          </cell>
          <cell r="CD183">
            <v>9.6978909170000005</v>
          </cell>
          <cell r="CE183">
            <v>10.286005340000001</v>
          </cell>
          <cell r="CF183">
            <v>10.874119759999999</v>
          </cell>
          <cell r="CG183">
            <v>10.848250630000001</v>
          </cell>
          <cell r="CH183">
            <v>10.822381500000001</v>
          </cell>
          <cell r="CI183">
            <v>10.896936699999999</v>
          </cell>
          <cell r="CJ183">
            <v>10.971491909999999</v>
          </cell>
          <cell r="CK183">
            <v>11.046047120000001</v>
          </cell>
          <cell r="CL183">
            <v>11.12060232</v>
          </cell>
          <cell r="CM183">
            <v>11.195157529999999</v>
          </cell>
          <cell r="CN183">
            <v>11.06210535</v>
          </cell>
          <cell r="CO183">
            <v>10.92905317</v>
          </cell>
          <cell r="CP183">
            <v>10.796001</v>
          </cell>
          <cell r="CQ183">
            <v>10.66294882</v>
          </cell>
          <cell r="CR183">
            <v>10.52989664</v>
          </cell>
          <cell r="CS183">
            <v>10.401665850000001</v>
          </cell>
          <cell r="CT183">
            <v>10.27499662</v>
          </cell>
          <cell r="CU183">
            <v>10.14986994</v>
          </cell>
          <cell r="CV183">
            <v>10.14986994</v>
          </cell>
          <cell r="CW183">
            <v>10.14986994</v>
          </cell>
          <cell r="CX183">
            <v>3.1758586229999999</v>
          </cell>
          <cell r="CY183">
            <v>3.2509798999999999</v>
          </cell>
          <cell r="CZ183">
            <v>3.327878085</v>
          </cell>
          <cell r="DA183">
            <v>3.4047762700000002</v>
          </cell>
          <cell r="DB183">
            <v>3.4816744540000002</v>
          </cell>
          <cell r="DC183">
            <v>3.5585726389999999</v>
          </cell>
          <cell r="DD183">
            <v>3.635470824</v>
          </cell>
          <cell r="DE183">
            <v>3.712369008</v>
          </cell>
          <cell r="DF183">
            <v>3.7892671930000001</v>
          </cell>
          <cell r="DG183">
            <v>3.8661653779999998</v>
          </cell>
          <cell r="DH183">
            <v>3.9430635629999999</v>
          </cell>
          <cell r="DI183">
            <v>4.019961747</v>
          </cell>
          <cell r="DJ183">
            <v>4.0968599320000001</v>
          </cell>
          <cell r="DK183">
            <v>4.2724916139999998</v>
          </cell>
          <cell r="DL183">
            <v>4.4481232960000003</v>
          </cell>
          <cell r="DM183">
            <v>4.623754978</v>
          </cell>
          <cell r="DN183">
            <v>4.7993866599999997</v>
          </cell>
          <cell r="DO183">
            <v>4.9750183420000003</v>
          </cell>
          <cell r="DP183">
            <v>5.1506500239999999</v>
          </cell>
          <cell r="DQ183">
            <v>5.5219550130000004</v>
          </cell>
          <cell r="DR183">
            <v>5.8932600019999999</v>
          </cell>
          <cell r="DS183">
            <v>5.5092899800000001</v>
          </cell>
          <cell r="DT183">
            <v>5.1253199580000004</v>
          </cell>
          <cell r="DU183">
            <v>5.2529138279999996</v>
          </cell>
          <cell r="DV183">
            <v>5.3805076979999997</v>
          </cell>
          <cell r="DW183">
            <v>5.5081015669999998</v>
          </cell>
          <cell r="DX183">
            <v>5.5638115670000001</v>
          </cell>
          <cell r="DY183">
            <v>5.6195215669999996</v>
          </cell>
          <cell r="DZ183">
            <v>5.6752315659999999</v>
          </cell>
          <cell r="EA183">
            <v>5.7309415660000003</v>
          </cell>
          <cell r="EB183">
            <v>5.7309415660000003</v>
          </cell>
          <cell r="EC183">
            <v>5.7309415660000003</v>
          </cell>
          <cell r="ED183">
            <v>897.02483789999997</v>
          </cell>
          <cell r="EE183">
            <v>916.19259939999995</v>
          </cell>
          <cell r="EF183">
            <v>905.11117060000004</v>
          </cell>
          <cell r="EG183">
            <v>962.76486009999996</v>
          </cell>
          <cell r="EH183">
            <v>992.06344560000002</v>
          </cell>
          <cell r="EI183">
            <v>1077.9642349999999</v>
          </cell>
          <cell r="EJ183">
            <v>1144.642376</v>
          </cell>
          <cell r="EK183">
            <v>1174.5358859999999</v>
          </cell>
          <cell r="EL183">
            <v>1198.845417</v>
          </cell>
          <cell r="EM183">
            <v>1256.7247649999999</v>
          </cell>
          <cell r="EN183">
            <v>1239.390367</v>
          </cell>
          <cell r="EO183">
            <v>1247.742473</v>
          </cell>
          <cell r="EP183">
            <v>1327.5394670000001</v>
          </cell>
          <cell r="EQ183">
            <v>1370.540385</v>
          </cell>
          <cell r="ER183">
            <v>1409.057071</v>
          </cell>
          <cell r="ES183">
            <v>1448.2366179999999</v>
          </cell>
          <cell r="ET183">
            <v>1561.5325849999999</v>
          </cell>
          <cell r="EU183">
            <v>1649.2494630000001</v>
          </cell>
          <cell r="EV183">
            <v>1739.344576</v>
          </cell>
          <cell r="EW183">
            <v>1802.649977</v>
          </cell>
          <cell r="EX183">
            <v>1843.3496090000001</v>
          </cell>
          <cell r="EY183">
            <v>1955.942554</v>
          </cell>
          <cell r="EZ183">
            <v>1955.8862590000001</v>
          </cell>
          <cell r="FA183">
            <v>1959.6211800000001</v>
          </cell>
          <cell r="FB183">
            <v>1988.4906639999999</v>
          </cell>
          <cell r="FC183">
            <v>2028.2187939999999</v>
          </cell>
          <cell r="FD183">
            <v>2051.7546040000002</v>
          </cell>
          <cell r="FE183">
            <v>2025.816431</v>
          </cell>
          <cell r="FF183">
            <v>2064.0755829999998</v>
          </cell>
          <cell r="FG183">
            <v>2124.9335369999999</v>
          </cell>
          <cell r="FH183">
            <v>2138.0058210000002</v>
          </cell>
          <cell r="FI183">
            <v>2181.43651</v>
          </cell>
          <cell r="FJ183">
            <v>3</v>
          </cell>
          <cell r="FK183">
            <v>0.79700000000000004</v>
          </cell>
          <cell r="FL183">
            <v>0.79500000000000004</v>
          </cell>
          <cell r="FM183">
            <v>0.79200000000000004</v>
          </cell>
          <cell r="FN183">
            <v>0.80600000000000005</v>
          </cell>
          <cell r="FO183">
            <v>0.82399999999999995</v>
          </cell>
          <cell r="FP183">
            <v>0.82899999999999996</v>
          </cell>
          <cell r="FQ183">
            <v>0.83099999999999996</v>
          </cell>
          <cell r="FR183">
            <v>0.83699999999999997</v>
          </cell>
          <cell r="FS183">
            <v>0.85799999999999998</v>
          </cell>
          <cell r="FT183">
            <v>0.86399999999999999</v>
          </cell>
          <cell r="FU183">
            <v>0.86599999999999999</v>
          </cell>
          <cell r="FV183">
            <v>0.86699999999999999</v>
          </cell>
          <cell r="FW183">
            <v>0.86899999999999999</v>
          </cell>
          <cell r="FX183">
            <v>0.874</v>
          </cell>
          <cell r="FY183">
            <v>0.88100000000000001</v>
          </cell>
          <cell r="FZ183">
            <v>0.89300000000000002</v>
          </cell>
          <cell r="GA183">
            <v>0.90900000000000003</v>
          </cell>
          <cell r="GB183">
            <v>0.91800000000000004</v>
          </cell>
          <cell r="GC183">
            <v>0.92800000000000005</v>
          </cell>
          <cell r="GD183">
            <v>0.92</v>
          </cell>
          <cell r="GE183">
            <v>0.91600000000000004</v>
          </cell>
          <cell r="GF183">
            <v>0.90800000000000003</v>
          </cell>
          <cell r="GG183">
            <v>0.878</v>
          </cell>
          <cell r="GH183">
            <v>0.90700000000000003</v>
          </cell>
          <cell r="GI183">
            <v>0.90700000000000003</v>
          </cell>
          <cell r="GJ183">
            <v>0.91100000000000003</v>
          </cell>
          <cell r="GK183">
            <v>0.91800000000000004</v>
          </cell>
          <cell r="GL183">
            <v>0.88800000000000001</v>
          </cell>
          <cell r="GM183">
            <v>0.92300000000000004</v>
          </cell>
          <cell r="GN183">
            <v>0.92600000000000005</v>
          </cell>
          <cell r="GO183">
            <v>0.92400000000000004</v>
          </cell>
          <cell r="GP183">
            <v>0.92700000000000005</v>
          </cell>
          <cell r="GQ183">
            <v>0.29026481900000001</v>
          </cell>
          <cell r="GR183">
            <v>0.28835398000000001</v>
          </cell>
          <cell r="GS183">
            <v>0.28548376600000003</v>
          </cell>
          <cell r="GT183">
            <v>0.293670188</v>
          </cell>
          <cell r="GU183">
            <v>0.30224026999999998</v>
          </cell>
          <cell r="GV183">
            <v>0.30938367100000003</v>
          </cell>
          <cell r="GW183">
            <v>0.321526374</v>
          </cell>
          <cell r="GX183">
            <v>0.33152931600000002</v>
          </cell>
          <cell r="GY183">
            <v>0.34639448499999997</v>
          </cell>
          <cell r="GZ183">
            <v>0.35843268099999998</v>
          </cell>
          <cell r="HA183">
            <v>0.36644759500000001</v>
          </cell>
          <cell r="HB183">
            <v>0.37550428400000002</v>
          </cell>
          <cell r="HC183">
            <v>0.38752115100000001</v>
          </cell>
          <cell r="HD183">
            <v>0.39999406100000001</v>
          </cell>
          <cell r="HE183">
            <v>0.41466631300000001</v>
          </cell>
          <cell r="HF183">
            <v>0.42681564</v>
          </cell>
          <cell r="HG183">
            <v>0.442533652</v>
          </cell>
          <cell r="HH183">
            <v>0.454064368</v>
          </cell>
          <cell r="HI183">
            <v>0.46456918800000002</v>
          </cell>
          <cell r="HJ183">
            <v>0.47165877499999997</v>
          </cell>
          <cell r="HK183">
            <v>0.47895802999999998</v>
          </cell>
          <cell r="HL183">
            <v>0.48101759500000002</v>
          </cell>
          <cell r="HM183">
            <v>0.47017330000000002</v>
          </cell>
          <cell r="HN183">
            <v>0.48366046200000001</v>
          </cell>
          <cell r="HO183">
            <v>0.48723534200000002</v>
          </cell>
          <cell r="HP183">
            <v>0.49245966200000002</v>
          </cell>
          <cell r="HQ183">
            <v>0.49660216200000001</v>
          </cell>
          <cell r="HR183">
            <v>0.48686301100000001</v>
          </cell>
          <cell r="HS183">
            <v>0.50159097600000002</v>
          </cell>
          <cell r="HT183">
            <v>0.50421047799999996</v>
          </cell>
          <cell r="HU183">
            <v>0.50337057299999999</v>
          </cell>
          <cell r="HV183">
            <v>0.50488139899999995</v>
          </cell>
          <cell r="HW183">
            <v>48.991999999999997</v>
          </cell>
          <cell r="HX183">
            <v>48.789400000000001</v>
          </cell>
          <cell r="HY183">
            <v>48.695099999999996</v>
          </cell>
          <cell r="HZ183">
            <v>48.381100000000004</v>
          </cell>
          <cell r="IA183">
            <v>48.6372</v>
          </cell>
          <cell r="IB183">
            <v>48.849800000000002</v>
          </cell>
          <cell r="IC183">
            <v>49.099400000000003</v>
          </cell>
          <cell r="ID183">
            <v>49.299300000000002</v>
          </cell>
          <cell r="IE183">
            <v>49.600900000000003</v>
          </cell>
          <cell r="IF183">
            <v>50.185899999999997</v>
          </cell>
          <cell r="IG183">
            <v>50.620399999999997</v>
          </cell>
          <cell r="IH183">
            <v>51.092500000000001</v>
          </cell>
          <cell r="II183">
            <v>51.5779</v>
          </cell>
          <cell r="IJ183">
            <v>51.913400000000003</v>
          </cell>
          <cell r="IK183">
            <v>52.8324</v>
          </cell>
          <cell r="IL183">
            <v>54.268900000000002</v>
          </cell>
          <cell r="IM183">
            <v>55.884799999999998</v>
          </cell>
          <cell r="IN183">
            <v>56.718899999999998</v>
          </cell>
          <cell r="IO183">
            <v>57.337400000000002</v>
          </cell>
          <cell r="IP183">
            <v>58.183</v>
          </cell>
          <cell r="IQ183">
            <v>58.767800000000001</v>
          </cell>
          <cell r="IR183">
            <v>59.721899999999998</v>
          </cell>
          <cell r="IS183">
            <v>60.760300000000001</v>
          </cell>
          <cell r="IT183">
            <v>61.848199999999999</v>
          </cell>
          <cell r="IU183">
            <v>62.259</v>
          </cell>
          <cell r="IV183">
            <v>63.005400000000002</v>
          </cell>
          <cell r="IW183">
            <v>63.809100000000001</v>
          </cell>
          <cell r="IX183">
            <v>64.028000000000006</v>
          </cell>
          <cell r="IY183">
            <v>64.743799999999993</v>
          </cell>
          <cell r="IZ183">
            <v>64.990399999999994</v>
          </cell>
          <cell r="JA183">
            <v>64.8977</v>
          </cell>
          <cell r="JB183">
            <v>64.919700000000006</v>
          </cell>
          <cell r="JC183">
            <v>4.956319809</v>
          </cell>
          <cell r="JD183">
            <v>4.6901199819999997</v>
          </cell>
          <cell r="JE183">
            <v>4.4239201550000002</v>
          </cell>
          <cell r="JF183">
            <v>4.7851901049999999</v>
          </cell>
          <cell r="JG183">
            <v>5.1464600559999996</v>
          </cell>
          <cell r="JH183">
            <v>5.2036799360000003</v>
          </cell>
          <cell r="JI183">
            <v>5.7520242960000001</v>
          </cell>
          <cell r="JJ183">
            <v>6.3003686559999998</v>
          </cell>
          <cell r="JK183">
            <v>7.2991999630000004</v>
          </cell>
          <cell r="JL183">
            <v>7.8373849389999997</v>
          </cell>
          <cell r="JM183">
            <v>8.3755699159999999</v>
          </cell>
          <cell r="JN183">
            <v>8.913754892</v>
          </cell>
          <cell r="JO183">
            <v>9.4519398690000003</v>
          </cell>
          <cell r="JP183">
            <v>9.9901248460000005</v>
          </cell>
          <cell r="JQ183">
            <v>10.52830982</v>
          </cell>
          <cell r="JR183">
            <v>10.547518309999999</v>
          </cell>
          <cell r="JS183">
            <v>10.5667268</v>
          </cell>
          <cell r="JT183">
            <v>10.636394279999999</v>
          </cell>
          <cell r="JU183">
            <v>10.70606175</v>
          </cell>
          <cell r="JV183">
            <v>10.775729220000001</v>
          </cell>
          <cell r="JW183">
            <v>10.845396689999999</v>
          </cell>
          <cell r="JX183">
            <v>10.91506416</v>
          </cell>
          <cell r="JY183">
            <v>10.81817644</v>
          </cell>
          <cell r="JZ183">
            <v>10.72128871</v>
          </cell>
          <cell r="KA183">
            <v>10.624400980000001</v>
          </cell>
          <cell r="KB183">
            <v>10.52751325</v>
          </cell>
          <cell r="KC183">
            <v>10.43062552</v>
          </cell>
          <cell r="KD183">
            <v>10.3363491</v>
          </cell>
          <cell r="KE183">
            <v>10.277328819999999</v>
          </cell>
          <cell r="KF183">
            <v>10.15034489</v>
          </cell>
          <cell r="KG183">
            <v>10.15034489</v>
          </cell>
          <cell r="KH183">
            <v>10.15034489</v>
          </cell>
          <cell r="KI183">
            <v>2.117182455</v>
          </cell>
          <cell r="KJ183">
            <v>2.1980500219999999</v>
          </cell>
          <cell r="KK183">
            <v>2.2820063940000002</v>
          </cell>
          <cell r="KL183">
            <v>2.3659627649999999</v>
          </cell>
          <cell r="KM183">
            <v>2.4499191370000002</v>
          </cell>
          <cell r="KN183">
            <v>2.533875509</v>
          </cell>
          <cell r="KO183">
            <v>2.6178318799999998</v>
          </cell>
          <cell r="KP183">
            <v>2.7017882520000001</v>
          </cell>
          <cell r="KQ183">
            <v>2.7857446239999999</v>
          </cell>
          <cell r="KR183">
            <v>2.8697009950000001</v>
          </cell>
          <cell r="KS183">
            <v>2.9536573669999999</v>
          </cell>
          <cell r="KT183">
            <v>3.0376137390000002</v>
          </cell>
          <cell r="KU183">
            <v>3.12157011</v>
          </cell>
          <cell r="KV183">
            <v>3.456990083</v>
          </cell>
          <cell r="KW183">
            <v>3.792410056</v>
          </cell>
          <cell r="KX183">
            <v>4.1278300290000001</v>
          </cell>
          <cell r="KY183">
            <v>4.4632500009999996</v>
          </cell>
          <cell r="KZ183">
            <v>4.7986699740000001</v>
          </cell>
          <cell r="LA183">
            <v>5.1340899469999997</v>
          </cell>
          <cell r="LB183">
            <v>5.1621148589999999</v>
          </cell>
          <cell r="LC183">
            <v>5.1901397710000001</v>
          </cell>
          <cell r="LD183">
            <v>4.6325299739999997</v>
          </cell>
          <cell r="LE183">
            <v>4.0749201770000001</v>
          </cell>
          <cell r="LF183">
            <v>4.228627704</v>
          </cell>
          <cell r="LG183">
            <v>4.3823352299999998</v>
          </cell>
          <cell r="LH183">
            <v>4.5360427559999996</v>
          </cell>
          <cell r="LI183">
            <v>4.626262391</v>
          </cell>
          <cell r="LJ183">
            <v>4.7164820260000004</v>
          </cell>
          <cell r="LK183">
            <v>4.806701661</v>
          </cell>
          <cell r="LL183">
            <v>4.8969212960000004</v>
          </cell>
          <cell r="LM183">
            <v>4.8969212960000004</v>
          </cell>
          <cell r="LN183">
            <v>4.8969212960000004</v>
          </cell>
          <cell r="LO183">
            <v>673.61856379999995</v>
          </cell>
          <cell r="LP183">
            <v>687.56342700000005</v>
          </cell>
          <cell r="LQ183">
            <v>682.84255629999996</v>
          </cell>
          <cell r="LR183">
            <v>730.28078459999995</v>
          </cell>
          <cell r="LS183">
            <v>756.54648310000005</v>
          </cell>
          <cell r="LT183">
            <v>826.25112339999998</v>
          </cell>
          <cell r="LU183">
            <v>881.66804649999995</v>
          </cell>
          <cell r="LV183">
            <v>909.09901079999997</v>
          </cell>
          <cell r="LW183">
            <v>932.26321900000005</v>
          </cell>
          <cell r="LX183">
            <v>981.5767482</v>
          </cell>
          <cell r="LY183">
            <v>971.95989789999999</v>
          </cell>
          <cell r="LZ183">
            <v>981.70944199999997</v>
          </cell>
          <cell r="MA183">
            <v>1047.6023970000001</v>
          </cell>
          <cell r="MB183">
            <v>1084.726019</v>
          </cell>
          <cell r="MC183">
            <v>1118.8068639999999</v>
          </cell>
          <cell r="MD183">
            <v>1154.1024910000001</v>
          </cell>
          <cell r="ME183">
            <v>1249.762815</v>
          </cell>
          <cell r="MF183">
            <v>1326.315079</v>
          </cell>
          <cell r="MG183">
            <v>1405.9574909999999</v>
          </cell>
          <cell r="MH183">
            <v>1464.6253039999999</v>
          </cell>
          <cell r="MI183">
            <v>1562.213894</v>
          </cell>
          <cell r="MJ183">
            <v>1663.7351550000001</v>
          </cell>
          <cell r="MK183">
            <v>1457.1264450000001</v>
          </cell>
          <cell r="ML183">
            <v>1677.5668720000001</v>
          </cell>
          <cell r="MM183">
            <v>1707.142122</v>
          </cell>
          <cell r="MN183">
            <v>1745.991405</v>
          </cell>
          <cell r="MO183">
            <v>1770.033056</v>
          </cell>
          <cell r="MP183">
            <v>1474.9103500000001</v>
          </cell>
          <cell r="MQ183">
            <v>1788.8025050000001</v>
          </cell>
          <cell r="MR183">
            <v>1846.642065</v>
          </cell>
          <cell r="MS183">
            <v>1831.5541390000001</v>
          </cell>
          <cell r="MT183">
            <v>1877.4303170000001</v>
          </cell>
          <cell r="MU183">
            <v>0.36416083999999999</v>
          </cell>
          <cell r="MV183">
            <v>0.36277921299999999</v>
          </cell>
          <cell r="MW183">
            <v>0.36065666600000001</v>
          </cell>
          <cell r="MX183">
            <v>0.36453754900000002</v>
          </cell>
          <cell r="MY183">
            <v>0.366611311</v>
          </cell>
          <cell r="MZ183">
            <v>0.37304782399999997</v>
          </cell>
          <cell r="NA183">
            <v>0.386969489</v>
          </cell>
          <cell r="NB183">
            <v>0.39622838199999999</v>
          </cell>
          <cell r="NC183">
            <v>0.40363314</v>
          </cell>
          <cell r="ND183">
            <v>0.41489904</v>
          </cell>
          <cell r="NE183">
            <v>0.42314579899999999</v>
          </cell>
          <cell r="NF183">
            <v>0.43321443399999998</v>
          </cell>
          <cell r="NG183">
            <v>0.445900607</v>
          </cell>
          <cell r="NH183">
            <v>0.45770183800000003</v>
          </cell>
          <cell r="NI183">
            <v>0.47080659200000002</v>
          </cell>
          <cell r="NJ183">
            <v>0.47810750800000001</v>
          </cell>
          <cell r="NK183">
            <v>0.48672422500000001</v>
          </cell>
          <cell r="NL183">
            <v>0.49448341899999998</v>
          </cell>
          <cell r="NM183">
            <v>0.50054597199999995</v>
          </cell>
          <cell r="NN183">
            <v>0.51274361899999998</v>
          </cell>
          <cell r="NO183">
            <v>0.52277845199999995</v>
          </cell>
          <cell r="NP183">
            <v>0.52998499099999996</v>
          </cell>
          <cell r="NQ183">
            <v>0.53571090300000002</v>
          </cell>
          <cell r="NR183">
            <v>0.53348076899999997</v>
          </cell>
          <cell r="NS183">
            <v>0.53739853900000001</v>
          </cell>
          <cell r="NT183">
            <v>0.54045055099999995</v>
          </cell>
          <cell r="NU183">
            <v>0.54094326400000003</v>
          </cell>
          <cell r="NV183">
            <v>0.54825981899999998</v>
          </cell>
          <cell r="NW183">
            <v>0.54327829599999999</v>
          </cell>
          <cell r="NX183">
            <v>0.54469615100000002</v>
          </cell>
          <cell r="NY183">
            <v>0.54491935400000002</v>
          </cell>
          <cell r="NZ183">
            <v>0.54462045199999998</v>
          </cell>
          <cell r="OA183">
            <v>43.917900000000003</v>
          </cell>
          <cell r="OB183">
            <v>43.859699999999997</v>
          </cell>
          <cell r="OC183">
            <v>44.045299999999997</v>
          </cell>
          <cell r="OD183">
            <v>44.084499999999998</v>
          </cell>
          <cell r="OE183">
            <v>44.0717</v>
          </cell>
          <cell r="OF183">
            <v>44.286999999999999</v>
          </cell>
          <cell r="OG183">
            <v>44.250500000000002</v>
          </cell>
          <cell r="OH183">
            <v>44.651200000000003</v>
          </cell>
          <cell r="OI183">
            <v>44.750399999999999</v>
          </cell>
          <cell r="OJ183">
            <v>45.380499999999998</v>
          </cell>
          <cell r="OK183">
            <v>46.043500000000002</v>
          </cell>
          <cell r="OL183">
            <v>46.881500000000003</v>
          </cell>
          <cell r="OM183">
            <v>47.6678</v>
          </cell>
          <cell r="ON183">
            <v>48.7592</v>
          </cell>
          <cell r="OO183">
            <v>50.182400000000001</v>
          </cell>
          <cell r="OP183">
            <v>51.595799999999997</v>
          </cell>
          <cell r="OQ183">
            <v>52.759799999999998</v>
          </cell>
          <cell r="OR183">
            <v>53.6586</v>
          </cell>
          <cell r="OS183">
            <v>54.211100000000002</v>
          </cell>
          <cell r="OT183">
            <v>54.699800000000003</v>
          </cell>
          <cell r="OU183">
            <v>55.249099999999999</v>
          </cell>
          <cell r="OV183">
            <v>56.115600000000001</v>
          </cell>
          <cell r="OW183">
            <v>56.789499999999997</v>
          </cell>
          <cell r="OX183">
            <v>57.595799999999997</v>
          </cell>
          <cell r="OY183">
            <v>58.461599999999997</v>
          </cell>
          <cell r="OZ183">
            <v>59.070700000000002</v>
          </cell>
          <cell r="PA183">
            <v>59.400199999999998</v>
          </cell>
          <cell r="PB183">
            <v>60.100499999999997</v>
          </cell>
          <cell r="PC183">
            <v>60.586599999999997</v>
          </cell>
          <cell r="PD183">
            <v>60.893300000000004</v>
          </cell>
          <cell r="PE183">
            <v>60.714599999999997</v>
          </cell>
          <cell r="PF183">
            <v>60.422800000000002</v>
          </cell>
          <cell r="PG183">
            <v>6.4840798380000004</v>
          </cell>
          <cell r="PH183">
            <v>6.1935298440000004</v>
          </cell>
          <cell r="PI183">
            <v>5.9029798509999996</v>
          </cell>
          <cell r="PJ183">
            <v>5.8985550399999997</v>
          </cell>
          <cell r="PK183">
            <v>5.89413023</v>
          </cell>
          <cell r="PL183">
            <v>5.9596629300000004</v>
          </cell>
          <cell r="PM183">
            <v>6.9606821060000001</v>
          </cell>
          <cell r="PN183">
            <v>7.4939580440000002</v>
          </cell>
          <cell r="PO183">
            <v>8.0272339820000003</v>
          </cell>
          <cell r="PP183">
            <v>8.5605099199999994</v>
          </cell>
          <cell r="PQ183">
            <v>9.0937858580000004</v>
          </cell>
          <cell r="PR183">
            <v>9.6270617959999996</v>
          </cell>
          <cell r="PS183">
            <v>10.16033773</v>
          </cell>
          <cell r="PT183">
            <v>10.69361367</v>
          </cell>
          <cell r="PU183">
            <v>11.226889610000001</v>
          </cell>
          <cell r="PV183">
            <v>11.14075469</v>
          </cell>
          <cell r="PW183">
            <v>11.05461976</v>
          </cell>
          <cell r="PX183">
            <v>11.139218550000001</v>
          </cell>
          <cell r="PY183">
            <v>11.22381734</v>
          </cell>
          <cell r="PZ183">
            <v>11.308416129999999</v>
          </cell>
          <cell r="QA183">
            <v>11.39301491</v>
          </cell>
          <cell r="QB183">
            <v>11.477613699999999</v>
          </cell>
          <cell r="QC183">
            <v>11.30277265</v>
          </cell>
          <cell r="QD183">
            <v>11.1279316</v>
          </cell>
          <cell r="QE183">
            <v>10.953090550000001</v>
          </cell>
          <cell r="QF183">
            <v>10.77824951</v>
          </cell>
          <cell r="QG183">
            <v>10.603408460000001</v>
          </cell>
          <cell r="QH183">
            <v>10.43672634</v>
          </cell>
          <cell r="QI183">
            <v>10.27266442</v>
          </cell>
          <cell r="QJ183">
            <v>10.11118149</v>
          </cell>
          <cell r="QK183">
            <v>10.11118149</v>
          </cell>
          <cell r="QL183">
            <v>10.11118149</v>
          </cell>
          <cell r="QM183">
            <v>4.3220871519999999</v>
          </cell>
          <cell r="QN183">
            <v>4.3906698229999996</v>
          </cell>
          <cell r="QO183">
            <v>4.4603407600000002</v>
          </cell>
          <cell r="QP183">
            <v>4.5300116969999999</v>
          </cell>
          <cell r="QQ183">
            <v>4.5996826349999997</v>
          </cell>
          <cell r="QR183">
            <v>4.6693535720000003</v>
          </cell>
          <cell r="QS183">
            <v>4.7390245090000001</v>
          </cell>
          <cell r="QT183">
            <v>4.8086954459999998</v>
          </cell>
          <cell r="QU183">
            <v>4.8783663839999996</v>
          </cell>
          <cell r="QV183">
            <v>4.9480373210000002</v>
          </cell>
          <cell r="QW183">
            <v>5.0177082579999999</v>
          </cell>
          <cell r="QX183">
            <v>5.0873791949999996</v>
          </cell>
          <cell r="QY183">
            <v>5.1570501330000003</v>
          </cell>
          <cell r="QZ183">
            <v>5.1588200730000002</v>
          </cell>
          <cell r="RA183">
            <v>5.1605900130000002</v>
          </cell>
          <cell r="RB183">
            <v>5.1623599530000002</v>
          </cell>
          <cell r="RC183">
            <v>5.1641298930000001</v>
          </cell>
          <cell r="RD183">
            <v>5.1658998330000001</v>
          </cell>
          <cell r="RE183">
            <v>5.1676697730000001</v>
          </cell>
          <cell r="RF183">
            <v>5.8193697929999999</v>
          </cell>
          <cell r="RG183">
            <v>6.4710698129999997</v>
          </cell>
          <cell r="RH183">
            <v>6.4026799199999997</v>
          </cell>
          <cell r="RI183">
            <v>6.3342900279999999</v>
          </cell>
          <cell r="RJ183">
            <v>6.4273843079999997</v>
          </cell>
          <cell r="RK183">
            <v>6.5204785889999997</v>
          </cell>
          <cell r="RL183">
            <v>6.6135728699999996</v>
          </cell>
          <cell r="RM183">
            <v>6.6310280480000001</v>
          </cell>
          <cell r="RN183">
            <v>6.6484832259999997</v>
          </cell>
          <cell r="RO183">
            <v>6.6659384030000002</v>
          </cell>
          <cell r="RP183">
            <v>6.6833935809999998</v>
          </cell>
          <cell r="RQ183">
            <v>6.6833935809999998</v>
          </cell>
          <cell r="RR183">
            <v>6.6833935809999998</v>
          </cell>
          <cell r="RS183">
            <v>1131.838493</v>
          </cell>
          <cell r="RT183">
            <v>1156.3948829999999</v>
          </cell>
          <cell r="RU183">
            <v>1138.473542</v>
          </cell>
          <cell r="RV183">
            <v>1206.6298179999999</v>
          </cell>
          <cell r="RW183">
            <v>1238.8878070000001</v>
          </cell>
          <cell r="RX183">
            <v>1341.6174920000001</v>
          </cell>
          <cell r="RY183">
            <v>1419.95641</v>
          </cell>
          <cell r="RZ183">
            <v>1452.2653089999999</v>
          </cell>
          <cell r="SA183">
            <v>1477.5987540000001</v>
          </cell>
          <cell r="SB183">
            <v>1544.233121</v>
          </cell>
          <cell r="SC183">
            <v>1518.6355490000001</v>
          </cell>
          <cell r="SD183">
            <v>1525.3092039999999</v>
          </cell>
          <cell r="SE183">
            <v>1619.3397030000001</v>
          </cell>
          <cell r="SF183">
            <v>1668.127187</v>
          </cell>
          <cell r="SG183">
            <v>1710.8587869999999</v>
          </cell>
          <cell r="SH183">
            <v>1753.6473510000001</v>
          </cell>
          <cell r="SI183">
            <v>1884.8344320000001</v>
          </cell>
          <cell r="SJ183">
            <v>1983.7102480000001</v>
          </cell>
          <cell r="SK183">
            <v>2084.1901549999998</v>
          </cell>
          <cell r="SL183">
            <v>2151.8673079999999</v>
          </cell>
          <cell r="SM183">
            <v>2133.4578799999999</v>
          </cell>
          <cell r="SN183">
            <v>2257.1326640000002</v>
          </cell>
          <cell r="SO183">
            <v>2469.4420639999998</v>
          </cell>
          <cell r="SP183">
            <v>2249.772489</v>
          </cell>
          <cell r="SQ183">
            <v>2277.6210580000002</v>
          </cell>
          <cell r="SR183">
            <v>2317.9276610000002</v>
          </cell>
          <cell r="SS183">
            <v>2340.6303119999998</v>
          </cell>
          <cell r="ST183">
            <v>2590.072244</v>
          </cell>
          <cell r="SU183">
            <v>2345.695952</v>
          </cell>
          <cell r="SV183">
            <v>2409.328473</v>
          </cell>
          <cell r="SW183">
            <v>2450.8510799999999</v>
          </cell>
          <cell r="SX183">
            <v>2491.5025949999999</v>
          </cell>
          <cell r="TA183">
            <v>0.36899999999999999</v>
          </cell>
          <cell r="TB183">
            <v>0.374</v>
          </cell>
          <cell r="TC183">
            <v>0.378</v>
          </cell>
          <cell r="TD183">
            <v>0.38300000000000001</v>
          </cell>
          <cell r="TE183">
            <v>0.38900000000000001</v>
          </cell>
          <cell r="TF183">
            <v>0.38800000000000001</v>
          </cell>
          <cell r="TG183">
            <v>0.39200000000000002</v>
          </cell>
          <cell r="TH183">
            <v>0.39400000000000002</v>
          </cell>
          <cell r="TI183">
            <v>0.39500000000000002</v>
          </cell>
          <cell r="TJ183">
            <v>0.39600000000000002</v>
          </cell>
          <cell r="TM183">
            <v>26.87011236</v>
          </cell>
          <cell r="TN183">
            <v>26.47105625</v>
          </cell>
          <cell r="TO183">
            <v>26.114521289999999</v>
          </cell>
          <cell r="TP183">
            <v>25.786551419999999</v>
          </cell>
          <cell r="TQ183">
            <v>24.981362699999998</v>
          </cell>
          <cell r="TR183">
            <v>25.275483179999998</v>
          </cell>
          <cell r="TS183">
            <v>25.022241959999999</v>
          </cell>
          <cell r="TT183">
            <v>24.816755029999999</v>
          </cell>
          <cell r="TU183">
            <v>24.618802760000001</v>
          </cell>
          <cell r="TV183">
            <v>24.41962152</v>
          </cell>
          <cell r="TY183">
            <v>26.785714290000001</v>
          </cell>
          <cell r="TZ183">
            <v>26.522593319999999</v>
          </cell>
          <cell r="UA183">
            <v>26.171875</v>
          </cell>
          <cell r="UB183">
            <v>25.918762090000001</v>
          </cell>
          <cell r="UC183">
            <v>25.048169560000002</v>
          </cell>
          <cell r="UD183">
            <v>25.38461538</v>
          </cell>
          <cell r="UE183">
            <v>24.90421456</v>
          </cell>
          <cell r="UF183">
            <v>24.952380949999998</v>
          </cell>
          <cell r="UG183">
            <v>24.618320610000001</v>
          </cell>
          <cell r="UH183">
            <v>24.571428569999998</v>
          </cell>
          <cell r="UI183">
            <v>30.36044884</v>
          </cell>
          <cell r="UJ183">
            <v>29.18136024</v>
          </cell>
          <cell r="UK183">
            <v>27.94484138</v>
          </cell>
          <cell r="UL183">
            <v>26.747673030000001</v>
          </cell>
          <cell r="UM183">
            <v>25.678068159999999</v>
          </cell>
          <cell r="UN183">
            <v>24.694158550000001</v>
          </cell>
          <cell r="UO183">
            <v>23.736322399999999</v>
          </cell>
          <cell r="UP183">
            <v>22.971681589999999</v>
          </cell>
          <cell r="UQ183">
            <v>22.211957930000001</v>
          </cell>
          <cell r="UR183">
            <v>21.595497129999998</v>
          </cell>
          <cell r="US183">
            <v>21.00164032</v>
          </cell>
          <cell r="UT183">
            <v>20.404096599999999</v>
          </cell>
          <cell r="UU183">
            <v>32.200000000000003</v>
          </cell>
          <cell r="UV183">
            <v>29.372109999999999</v>
          </cell>
          <cell r="UW183">
            <v>29.372109999999999</v>
          </cell>
          <cell r="UX183">
            <v>29.372109999999999</v>
          </cell>
          <cell r="UY183">
            <v>29.372109999999999</v>
          </cell>
          <cell r="UZ183">
            <v>29.372109999999999</v>
          </cell>
          <cell r="VA183">
            <v>27.914380000000001</v>
          </cell>
          <cell r="VB183">
            <v>27.914380000000001</v>
          </cell>
          <cell r="VC183">
            <v>27.914380000000001</v>
          </cell>
          <cell r="VD183">
            <v>27.914380000000001</v>
          </cell>
          <cell r="VE183">
            <v>27.914380000000001</v>
          </cell>
          <cell r="VF183">
            <v>27.914380000000001</v>
          </cell>
          <cell r="VI183">
            <v>23.293385709999999</v>
          </cell>
          <cell r="VJ183">
            <v>23.293385709999999</v>
          </cell>
          <cell r="VK183">
            <v>23.293385709999999</v>
          </cell>
          <cell r="VL183">
            <v>23.293385709999999</v>
          </cell>
          <cell r="VM183">
            <v>23.293385709999999</v>
          </cell>
          <cell r="VN183">
            <v>24.940387959999999</v>
          </cell>
          <cell r="VO183">
            <v>24.940387959999999</v>
          </cell>
          <cell r="VP183">
            <v>24.940387959999999</v>
          </cell>
          <cell r="VQ183">
            <v>24.940387959999999</v>
          </cell>
          <cell r="VR183">
            <v>24.940387959999999</v>
          </cell>
          <cell r="VS183">
            <v>131</v>
          </cell>
          <cell r="VT183">
            <v>0.66100000000000003</v>
          </cell>
          <cell r="VU183">
            <v>0.66</v>
          </cell>
          <cell r="VV183">
            <v>0.66</v>
          </cell>
          <cell r="VW183">
            <v>0.65800000000000003</v>
          </cell>
          <cell r="VX183">
            <v>0.65500000000000003</v>
          </cell>
          <cell r="VY183">
            <v>0.65400000000000003</v>
          </cell>
          <cell r="VZ183">
            <v>0.65400000000000003</v>
          </cell>
          <cell r="WA183">
            <v>0.65200000000000002</v>
          </cell>
          <cell r="WB183">
            <v>0.64800000000000002</v>
          </cell>
          <cell r="WC183">
            <v>0.64500000000000002</v>
          </cell>
          <cell r="WD183">
            <v>0.64</v>
          </cell>
          <cell r="WE183">
            <v>0.62</v>
          </cell>
          <cell r="WF183">
            <v>0.61599999999999999</v>
          </cell>
          <cell r="WG183">
            <v>0.60299999999999998</v>
          </cell>
          <cell r="WH183">
            <v>0.59599999999999997</v>
          </cell>
          <cell r="WI183">
            <v>0.58699999999999997</v>
          </cell>
          <cell r="WJ183">
            <v>0.56999999999999995</v>
          </cell>
          <cell r="WK183">
            <v>0.56299999999999994</v>
          </cell>
          <cell r="WL183">
            <v>0.55800000000000005</v>
          </cell>
          <cell r="WM183">
            <v>0.55900000000000005</v>
          </cell>
          <cell r="WN183">
            <v>0.56100000000000005</v>
          </cell>
          <cell r="WO183">
            <v>0.55400000000000005</v>
          </cell>
          <cell r="WP183">
            <v>0.55200000000000005</v>
          </cell>
          <cell r="WQ183">
            <v>0.54800000000000004</v>
          </cell>
          <cell r="WR183">
            <v>0.54500000000000004</v>
          </cell>
          <cell r="WS183">
            <v>0.54200000000000004</v>
          </cell>
          <cell r="WT183">
            <v>0.53900000000000003</v>
          </cell>
          <cell r="WU183">
            <v>0.53400000000000003</v>
          </cell>
          <cell r="WV183">
            <v>0.53300000000000003</v>
          </cell>
          <cell r="WW183">
            <v>0.53</v>
          </cell>
          <cell r="WX183">
            <v>0.53</v>
          </cell>
          <cell r="WY183">
            <v>0.53</v>
          </cell>
          <cell r="WZ183">
            <v>735</v>
          </cell>
          <cell r="XA183">
            <v>727</v>
          </cell>
          <cell r="XB183">
            <v>709</v>
          </cell>
          <cell r="XC183">
            <v>696</v>
          </cell>
          <cell r="XD183">
            <v>683</v>
          </cell>
          <cell r="XE183">
            <v>670</v>
          </cell>
          <cell r="XF183">
            <v>663</v>
          </cell>
          <cell r="XG183">
            <v>653</v>
          </cell>
          <cell r="XH183">
            <v>627</v>
          </cell>
          <cell r="XI183">
            <v>602</v>
          </cell>
          <cell r="XJ183">
            <v>578</v>
          </cell>
          <cell r="XK183">
            <v>550</v>
          </cell>
          <cell r="XL183">
            <v>537</v>
          </cell>
          <cell r="XM183">
            <v>520</v>
          </cell>
          <cell r="XN183">
            <v>512</v>
          </cell>
          <cell r="XO183">
            <v>491</v>
          </cell>
          <cell r="XP183">
            <v>473</v>
          </cell>
          <cell r="XQ183">
            <v>465</v>
          </cell>
          <cell r="XR183">
            <v>455</v>
          </cell>
          <cell r="XS183">
            <v>442</v>
          </cell>
          <cell r="XT183">
            <v>430</v>
          </cell>
          <cell r="XU183">
            <v>419</v>
          </cell>
          <cell r="XV183">
            <v>412</v>
          </cell>
          <cell r="XW183">
            <v>401</v>
          </cell>
          <cell r="XX183">
            <v>394</v>
          </cell>
          <cell r="XY183">
            <v>387</v>
          </cell>
          <cell r="XZ183">
            <v>381</v>
          </cell>
          <cell r="YA183">
            <v>375</v>
          </cell>
          <cell r="YB183">
            <v>375</v>
          </cell>
          <cell r="YC183">
            <v>375</v>
          </cell>
          <cell r="YD183">
            <v>375</v>
          </cell>
          <cell r="YE183">
            <v>375</v>
          </cell>
          <cell r="YF183">
            <v>177.405</v>
          </cell>
          <cell r="YG183">
            <v>177.86799999999999</v>
          </cell>
          <cell r="YH183">
            <v>182.82499999999999</v>
          </cell>
          <cell r="YI183">
            <v>182.14099999999999</v>
          </cell>
          <cell r="YJ183">
            <v>177.85</v>
          </cell>
          <cell r="YK183">
            <v>180.352</v>
          </cell>
          <cell r="YL183">
            <v>184.262</v>
          </cell>
          <cell r="YM183">
            <v>180.46899999999999</v>
          </cell>
          <cell r="YN183">
            <v>176.83699999999999</v>
          </cell>
          <cell r="YO183">
            <v>173.3</v>
          </cell>
          <cell r="YP183">
            <v>167.322</v>
          </cell>
          <cell r="YQ183">
            <v>163.393</v>
          </cell>
          <cell r="YR183">
            <v>158.333</v>
          </cell>
          <cell r="YS183">
            <v>151.57499999999999</v>
          </cell>
          <cell r="YT183">
            <v>148.768</v>
          </cell>
          <cell r="YU183">
            <v>144.53800000000001</v>
          </cell>
          <cell r="YV183">
            <v>143.67599999999999</v>
          </cell>
          <cell r="YW183">
            <v>140.80699999999999</v>
          </cell>
          <cell r="YX183">
            <v>136.61000000000001</v>
          </cell>
          <cell r="YY183">
            <v>133.40799999999999</v>
          </cell>
          <cell r="YZ183">
            <v>128.94900000000001</v>
          </cell>
          <cell r="ZA183">
            <v>128.52199999999999</v>
          </cell>
          <cell r="ZB183">
            <v>129.208</v>
          </cell>
          <cell r="ZC183">
            <v>127.91800000000001</v>
          </cell>
          <cell r="ZD183">
            <v>125.14400000000001</v>
          </cell>
          <cell r="ZE183">
            <v>123.351</v>
          </cell>
          <cell r="ZF183">
            <v>117.755</v>
          </cell>
          <cell r="ZG183">
            <v>114.78100000000001</v>
          </cell>
          <cell r="ZH183">
            <v>113.187</v>
          </cell>
          <cell r="ZI183">
            <v>112.081</v>
          </cell>
          <cell r="ZJ183">
            <v>109.57899999999999</v>
          </cell>
          <cell r="ZK183">
            <v>107.938</v>
          </cell>
          <cell r="ZL183">
            <v>6.1435566030000004</v>
          </cell>
          <cell r="ZM183">
            <v>6.22262001</v>
          </cell>
          <cell r="ZN183">
            <v>6.3027009100000004</v>
          </cell>
          <cell r="ZO183">
            <v>6.3827818089999999</v>
          </cell>
          <cell r="ZP183">
            <v>6.4628627080000003</v>
          </cell>
          <cell r="ZQ183">
            <v>6.5429436079999999</v>
          </cell>
          <cell r="ZR183">
            <v>6.6230245070000002</v>
          </cell>
          <cell r="ZS183">
            <v>6.7031054059999997</v>
          </cell>
          <cell r="ZT183">
            <v>6.7831863060000002</v>
          </cell>
          <cell r="ZU183">
            <v>6.8632672049999996</v>
          </cell>
          <cell r="ZV183">
            <v>6.943348104</v>
          </cell>
          <cell r="ZW183">
            <v>7.0234290039999996</v>
          </cell>
          <cell r="ZX183">
            <v>7.103509903</v>
          </cell>
          <cell r="ZY183">
            <v>9.7919082639999999</v>
          </cell>
          <cell r="ZZ183">
            <v>12.480306629999999</v>
          </cell>
          <cell r="AAA183">
            <v>15.16870499</v>
          </cell>
          <cell r="AAB183">
            <v>17.857103349999999</v>
          </cell>
          <cell r="AAC183">
            <v>20.54550171</v>
          </cell>
          <cell r="AAD183">
            <v>23.233900070000001</v>
          </cell>
          <cell r="AAE183">
            <v>23.078914640000001</v>
          </cell>
          <cell r="AAF183">
            <v>22.923929210000001</v>
          </cell>
          <cell r="AAG183">
            <v>23.684000000000001</v>
          </cell>
          <cell r="AAH183">
            <v>24.437999999999999</v>
          </cell>
          <cell r="AAI183">
            <v>25.192</v>
          </cell>
          <cell r="AAJ183">
            <v>25.946000000000002</v>
          </cell>
          <cell r="AAK183">
            <v>26.7</v>
          </cell>
          <cell r="AAL183">
            <v>27.36</v>
          </cell>
          <cell r="AAM183">
            <v>28.02</v>
          </cell>
          <cell r="AAN183">
            <v>28.68</v>
          </cell>
          <cell r="AAO183">
            <v>29.34</v>
          </cell>
          <cell r="AAP183">
            <v>29.34</v>
          </cell>
          <cell r="AAQ183">
            <v>29.34</v>
          </cell>
          <cell r="AAR183">
            <v>16.017227139999999</v>
          </cell>
          <cell r="AAS183">
            <v>16.042709349999999</v>
          </cell>
          <cell r="AAT183">
            <v>16.068232099999999</v>
          </cell>
          <cell r="AAU183">
            <v>16.093754860000001</v>
          </cell>
          <cell r="AAV183">
            <v>16.119277610000001</v>
          </cell>
          <cell r="AAW183">
            <v>16.144800360000001</v>
          </cell>
          <cell r="AAX183">
            <v>16.170323109999998</v>
          </cell>
          <cell r="AAY183">
            <v>16.195845859999999</v>
          </cell>
          <cell r="AAZ183">
            <v>16.22136862</v>
          </cell>
          <cell r="ABA183">
            <v>16.24689137</v>
          </cell>
          <cell r="ABB183">
            <v>16.272414120000001</v>
          </cell>
          <cell r="ABC183">
            <v>16.297936870000001</v>
          </cell>
          <cell r="ABD183">
            <v>16.323459629999999</v>
          </cell>
          <cell r="ABE183">
            <v>17.60826651</v>
          </cell>
          <cell r="ABF183">
            <v>18.893073399999999</v>
          </cell>
          <cell r="ABG183">
            <v>20.177880290000001</v>
          </cell>
          <cell r="ABH183">
            <v>21.462687169999999</v>
          </cell>
          <cell r="ABI183">
            <v>22.747494060000001</v>
          </cell>
          <cell r="ABJ183">
            <v>24.03230095</v>
          </cell>
          <cell r="ABK183">
            <v>28.857480049999999</v>
          </cell>
          <cell r="ABL183">
            <v>33.682659149999999</v>
          </cell>
          <cell r="ABM183">
            <v>34.968000000000004</v>
          </cell>
          <cell r="ABN183">
            <v>35.225999999999999</v>
          </cell>
          <cell r="ABO183">
            <v>35.484000000000002</v>
          </cell>
          <cell r="ABP183">
            <v>35.741999999999997</v>
          </cell>
          <cell r="ABQ183">
            <v>36</v>
          </cell>
          <cell r="ABR183">
            <v>36.08</v>
          </cell>
          <cell r="ABS183">
            <v>36.159999999999997</v>
          </cell>
          <cell r="ABT183">
            <v>36.24</v>
          </cell>
          <cell r="ABU183">
            <v>36.32</v>
          </cell>
          <cell r="ABV183">
            <v>36.32</v>
          </cell>
          <cell r="ABW183">
            <v>36.32</v>
          </cell>
          <cell r="ABX183">
            <v>18.115942029999999</v>
          </cell>
          <cell r="ABY183">
            <v>18.115942029999999</v>
          </cell>
          <cell r="ABZ183">
            <v>18.115942029999999</v>
          </cell>
          <cell r="ACA183">
            <v>18.115942029999999</v>
          </cell>
          <cell r="ACB183">
            <v>18.115942029999999</v>
          </cell>
          <cell r="ACC183">
            <v>18.115942029999999</v>
          </cell>
          <cell r="ACD183">
            <v>18.115942029999999</v>
          </cell>
          <cell r="ACE183">
            <v>18.115942029999999</v>
          </cell>
          <cell r="ACF183">
            <v>18.115942029999999</v>
          </cell>
          <cell r="ACG183">
            <v>17.921146950000001</v>
          </cell>
          <cell r="ACH183">
            <v>17.79359431</v>
          </cell>
          <cell r="ACI183">
            <v>24.671052629999998</v>
          </cell>
          <cell r="ACJ183">
            <v>24.671052629999998</v>
          </cell>
          <cell r="ACK183">
            <v>24.671052629999998</v>
          </cell>
          <cell r="ACL183">
            <v>23.93442623</v>
          </cell>
          <cell r="ACM183">
            <v>23.93442623</v>
          </cell>
          <cell r="ACN183">
            <v>29.819277110000002</v>
          </cell>
          <cell r="ACO183">
            <v>30.722891570000002</v>
          </cell>
          <cell r="ACP183">
            <v>30.722891570000002</v>
          </cell>
          <cell r="ACQ183">
            <v>31.481481479999999</v>
          </cell>
          <cell r="ACR183">
            <v>31.288343560000001</v>
          </cell>
          <cell r="ACS183">
            <v>34.974093259999997</v>
          </cell>
          <cell r="ACT183">
            <v>34.974093259999997</v>
          </cell>
          <cell r="ACU183">
            <v>34.974093259999997</v>
          </cell>
          <cell r="ACV183">
            <v>34.974093259999997</v>
          </cell>
          <cell r="ACW183">
            <v>34.974093259999997</v>
          </cell>
          <cell r="ACX183">
            <v>33.48946136</v>
          </cell>
          <cell r="ACY183">
            <v>34.298440980000002</v>
          </cell>
          <cell r="ACZ183">
            <v>34.298440980000002</v>
          </cell>
          <cell r="ADA183">
            <v>34.858387800000003</v>
          </cell>
          <cell r="ADB183">
            <v>34.858387800000003</v>
          </cell>
          <cell r="ADC183">
            <v>33.812949639999999</v>
          </cell>
          <cell r="ADD183">
            <v>81.884057970000001</v>
          </cell>
          <cell r="ADE183">
            <v>81.884057970000001</v>
          </cell>
          <cell r="ADF183">
            <v>81.884057970000001</v>
          </cell>
          <cell r="ADG183">
            <v>81.884057970000001</v>
          </cell>
          <cell r="ADH183">
            <v>81.884057970000001</v>
          </cell>
          <cell r="ADI183">
            <v>81.884057970000001</v>
          </cell>
          <cell r="ADJ183">
            <v>81.884057970000001</v>
          </cell>
          <cell r="ADK183">
            <v>81.884057970000001</v>
          </cell>
          <cell r="ADL183">
            <v>81.884057970000001</v>
          </cell>
          <cell r="ADM183">
            <v>82.078853050000006</v>
          </cell>
          <cell r="ADN183">
            <v>82.206405689999997</v>
          </cell>
          <cell r="ADO183">
            <v>75.328947369999995</v>
          </cell>
          <cell r="ADP183">
            <v>75.328947369999995</v>
          </cell>
          <cell r="ADQ183">
            <v>75.328947369999995</v>
          </cell>
          <cell r="ADR183">
            <v>76.06557377</v>
          </cell>
          <cell r="ADS183">
            <v>76.06557377</v>
          </cell>
          <cell r="ADT183">
            <v>70.180722889999998</v>
          </cell>
          <cell r="ADU183">
            <v>69.277108429999998</v>
          </cell>
          <cell r="ADV183">
            <v>69.277108429999998</v>
          </cell>
          <cell r="ADW183">
            <v>68.518518520000001</v>
          </cell>
          <cell r="ADX183">
            <v>68.711656439999999</v>
          </cell>
          <cell r="ADY183">
            <v>65.025906739999996</v>
          </cell>
          <cell r="ADZ183">
            <v>65.025906739999996</v>
          </cell>
          <cell r="AEA183">
            <v>65.025906739999996</v>
          </cell>
          <cell r="AEB183">
            <v>65.025906739999996</v>
          </cell>
          <cell r="AEC183">
            <v>65.025906739999996</v>
          </cell>
          <cell r="AED183">
            <v>66.510538639999993</v>
          </cell>
          <cell r="AEE183">
            <v>65.701559020000005</v>
          </cell>
          <cell r="AEF183">
            <v>65.701559020000005</v>
          </cell>
          <cell r="AEG183">
            <v>65.141612199999997</v>
          </cell>
          <cell r="AEH183">
            <v>65.141612199999997</v>
          </cell>
          <cell r="AEI183">
            <v>66.187050360000001</v>
          </cell>
          <cell r="AEJ183">
            <v>61.96</v>
          </cell>
          <cell r="AEK183">
            <v>61.872999999999998</v>
          </cell>
          <cell r="AEL183">
            <v>62.067</v>
          </cell>
          <cell r="AEM183">
            <v>62.262</v>
          </cell>
          <cell r="AEN183">
            <v>62.456000000000003</v>
          </cell>
          <cell r="AEO183">
            <v>62.649000000000001</v>
          </cell>
          <cell r="AEP183">
            <v>62.84</v>
          </cell>
          <cell r="AEQ183">
            <v>63.030999999999999</v>
          </cell>
          <cell r="AER183">
            <v>63.220999999999997</v>
          </cell>
          <cell r="AES183">
            <v>63.408999999999999</v>
          </cell>
          <cell r="AET183">
            <v>63.594999999999999</v>
          </cell>
          <cell r="AEU183">
            <v>63.777000000000001</v>
          </cell>
          <cell r="AEV183">
            <v>63.957000000000001</v>
          </cell>
          <cell r="AEW183">
            <v>64.137</v>
          </cell>
          <cell r="AEX183">
            <v>64.316999999999993</v>
          </cell>
          <cell r="AEY183">
            <v>64.498999999999995</v>
          </cell>
          <cell r="AEZ183">
            <v>64.683999999999997</v>
          </cell>
          <cell r="AFA183">
            <v>64.870999999999995</v>
          </cell>
          <cell r="AFB183">
            <v>65.058999999999997</v>
          </cell>
          <cell r="AFC183">
            <v>65.247</v>
          </cell>
          <cell r="AFD183">
            <v>65.433999999999997</v>
          </cell>
          <cell r="AFE183">
            <v>65.616</v>
          </cell>
          <cell r="AFF183">
            <v>65.796999999999997</v>
          </cell>
          <cell r="AFG183">
            <v>65.867999999999995</v>
          </cell>
          <cell r="AFH183">
            <v>65.944999999999993</v>
          </cell>
          <cell r="AFI183">
            <v>66.028000000000006</v>
          </cell>
          <cell r="AFJ183">
            <v>66.122</v>
          </cell>
          <cell r="AFK183">
            <v>66.23</v>
          </cell>
          <cell r="AFL183">
            <v>66.350999999999999</v>
          </cell>
          <cell r="AFM183">
            <v>66.486999999999995</v>
          </cell>
          <cell r="AFN183">
            <v>63.082999999999998</v>
          </cell>
          <cell r="AFO183">
            <v>64.171999999999997</v>
          </cell>
          <cell r="AFP183">
            <v>76.798000000000002</v>
          </cell>
          <cell r="AFQ183">
            <v>77.066000000000003</v>
          </cell>
          <cell r="AFR183">
            <v>76.971999999999994</v>
          </cell>
          <cell r="AFS183">
            <v>76.876000000000005</v>
          </cell>
          <cell r="AFT183">
            <v>76.78</v>
          </cell>
          <cell r="AFU183">
            <v>76.683000000000007</v>
          </cell>
          <cell r="AFV183">
            <v>76.584000000000003</v>
          </cell>
          <cell r="AFW183">
            <v>76.483999999999995</v>
          </cell>
          <cell r="AFX183">
            <v>76.382000000000005</v>
          </cell>
          <cell r="AFY183">
            <v>76.278000000000006</v>
          </cell>
          <cell r="AFZ183">
            <v>76.171999999999997</v>
          </cell>
          <cell r="AGA183">
            <v>76.06</v>
          </cell>
          <cell r="AGB183">
            <v>75.947000000000003</v>
          </cell>
          <cell r="AGC183">
            <v>75.832999999999998</v>
          </cell>
          <cell r="AGD183">
            <v>75.72</v>
          </cell>
          <cell r="AGE183">
            <v>75.608999999999995</v>
          </cell>
          <cell r="AGF183">
            <v>75.501999999999995</v>
          </cell>
          <cell r="AGG183">
            <v>75.396000000000001</v>
          </cell>
          <cell r="AGH183">
            <v>75.292000000000002</v>
          </cell>
          <cell r="AGI183">
            <v>75.186999999999998</v>
          </cell>
          <cell r="AGJ183">
            <v>75.081000000000003</v>
          </cell>
          <cell r="AGK183">
            <v>74.97</v>
          </cell>
          <cell r="AGL183">
            <v>74.856999999999999</v>
          </cell>
          <cell r="AGM183">
            <v>74.665999999999997</v>
          </cell>
          <cell r="AGN183">
            <v>74.451999999999998</v>
          </cell>
          <cell r="AGO183">
            <v>74.22</v>
          </cell>
          <cell r="AGP183">
            <v>73.944999999999993</v>
          </cell>
          <cell r="AGQ183">
            <v>73.632999999999996</v>
          </cell>
          <cell r="AGR183">
            <v>73.287999999999997</v>
          </cell>
          <cell r="AGS183">
            <v>72.906999999999996</v>
          </cell>
          <cell r="AGT183">
            <v>70.8</v>
          </cell>
          <cell r="AGU183">
            <v>71.305999999999997</v>
          </cell>
          <cell r="AGV183">
            <v>5</v>
          </cell>
          <cell r="AGW183">
            <v>0.32500000000000001</v>
          </cell>
          <cell r="AGX183">
            <v>0.32800000000000001</v>
          </cell>
          <cell r="AGY183">
            <v>0.32200000000000001</v>
          </cell>
          <cell r="AGZ183">
            <v>0.32800000000000001</v>
          </cell>
          <cell r="AHA183">
            <v>0.33200000000000002</v>
          </cell>
          <cell r="AHB183">
            <v>0.33800000000000002</v>
          </cell>
          <cell r="AHC183">
            <v>0.35</v>
          </cell>
          <cell r="AHD183">
            <v>0.36</v>
          </cell>
          <cell r="AHE183">
            <v>0.36799999999999999</v>
          </cell>
          <cell r="AHF183">
            <v>0.38</v>
          </cell>
          <cell r="AHG183">
            <v>0.39</v>
          </cell>
          <cell r="AHH183">
            <v>0.4</v>
          </cell>
          <cell r="AHI183">
            <v>0.41199999999999998</v>
          </cell>
          <cell r="AHJ183">
            <v>0.42399999999999999</v>
          </cell>
          <cell r="AHK183">
            <v>0.439</v>
          </cell>
          <cell r="AHL183">
            <v>0.44900000000000001</v>
          </cell>
          <cell r="AHM183">
            <v>0.46100000000000002</v>
          </cell>
          <cell r="AHN183">
            <v>0.47099999999999997</v>
          </cell>
          <cell r="AHO183">
            <v>0.47899999999999998</v>
          </cell>
          <cell r="AHP183">
            <v>0.48899999999999999</v>
          </cell>
          <cell r="AHQ183">
            <v>0.497</v>
          </cell>
          <cell r="AHR183">
            <v>0.501</v>
          </cell>
          <cell r="AHS183">
            <v>0.498</v>
          </cell>
          <cell r="AHT183">
            <v>0.504</v>
          </cell>
          <cell r="AHU183">
            <v>0.50600000000000001</v>
          </cell>
          <cell r="AHV183">
            <v>0.51100000000000001</v>
          </cell>
          <cell r="AHW183">
            <v>0.51400000000000001</v>
          </cell>
          <cell r="AHX183">
            <v>0.51500000000000001</v>
          </cell>
          <cell r="AHY183">
            <v>0.51700000000000002</v>
          </cell>
          <cell r="AHZ183">
            <v>0.52</v>
          </cell>
          <cell r="AIA183">
            <v>0.51900000000000002</v>
          </cell>
          <cell r="AIB183">
            <v>0.52</v>
          </cell>
          <cell r="AIC183">
            <v>1.2158054709999999</v>
          </cell>
          <cell r="AID183">
            <v>0.90634441099999996</v>
          </cell>
          <cell r="AIE183">
            <v>0.92307692299999999</v>
          </cell>
          <cell r="AIF183">
            <v>1.2048192769999999</v>
          </cell>
          <cell r="AIG183">
            <v>1.19047619</v>
          </cell>
          <cell r="AIH183">
            <v>1.169590643</v>
          </cell>
          <cell r="AII183">
            <v>1.129943503</v>
          </cell>
          <cell r="AIJ183">
            <v>1.0989010990000001</v>
          </cell>
          <cell r="AIK183">
            <v>1.3404825739999999</v>
          </cell>
          <cell r="AIL183">
            <v>1.298701299</v>
          </cell>
          <cell r="AIM183">
            <v>1.015228426</v>
          </cell>
          <cell r="AIN183">
            <v>0.99009901</v>
          </cell>
          <cell r="AIO183">
            <v>1.1990407670000001</v>
          </cell>
          <cell r="AIP183">
            <v>1.1655011660000001</v>
          </cell>
          <cell r="AIQ183">
            <v>1.1261261259999999</v>
          </cell>
          <cell r="AIR183">
            <v>1.1013215860000001</v>
          </cell>
          <cell r="AIS183">
            <v>1.0729613730000001</v>
          </cell>
          <cell r="AIT183">
            <v>1.050420168</v>
          </cell>
          <cell r="AIU183">
            <v>1.0330578509999999</v>
          </cell>
          <cell r="AIV183">
            <v>1.0121457490000001</v>
          </cell>
          <cell r="AIW183">
            <v>0.99601593600000005</v>
          </cell>
          <cell r="AIX183">
            <v>0.98814229200000003</v>
          </cell>
          <cell r="AIY183">
            <v>1.19047619</v>
          </cell>
          <cell r="AIZ183">
            <v>0.98231827100000002</v>
          </cell>
          <cell r="AJA183">
            <v>1.171875</v>
          </cell>
          <cell r="AJB183">
            <v>1.1605415859999999</v>
          </cell>
          <cell r="AJC183">
            <v>0.96339113700000001</v>
          </cell>
          <cell r="AJD183">
            <v>0.96153846200000004</v>
          </cell>
          <cell r="AJE183">
            <v>0.95785440600000005</v>
          </cell>
          <cell r="AJF183">
            <v>0.95238095199999995</v>
          </cell>
          <cell r="AJG183">
            <v>0.95419847300000005</v>
          </cell>
          <cell r="AJH183">
            <v>0.95238095199999995</v>
          </cell>
          <cell r="AJI183">
            <v>4.3841928000000002E-2</v>
          </cell>
          <cell r="AJJ183">
            <v>4.343491E-2</v>
          </cell>
          <cell r="AJK183">
            <v>4.2980497999999999E-2</v>
          </cell>
          <cell r="AJL183">
            <v>4.1586383999999997E-2</v>
          </cell>
          <cell r="AJM183">
            <v>3.5778338E-2</v>
          </cell>
          <cell r="AJN183">
            <v>4.5337437000000001E-2</v>
          </cell>
          <cell r="AJO183">
            <v>4.8405299999999998E-2</v>
          </cell>
          <cell r="AJP183">
            <v>4.9036272999999998E-2</v>
          </cell>
          <cell r="AJQ183">
            <v>5.4228698999999998E-2</v>
          </cell>
          <cell r="AJR183">
            <v>5.4665284000000001E-2</v>
          </cell>
          <cell r="AJS183">
            <v>5.7542922000000003E-2</v>
          </cell>
          <cell r="AJT183">
            <v>5.8104139999999999E-2</v>
          </cell>
          <cell r="AJU183">
            <v>5.7463553000000001E-2</v>
          </cell>
          <cell r="AJV183">
            <v>5.8224321000000002E-2</v>
          </cell>
          <cell r="AJW183">
            <v>5.9933715999999998E-2</v>
          </cell>
          <cell r="AJX183">
            <v>7.2888938E-2</v>
          </cell>
          <cell r="AJY183">
            <v>8.3418863999999995E-2</v>
          </cell>
          <cell r="AJZ183">
            <v>9.1906971000000004E-2</v>
          </cell>
          <cell r="AKA183">
            <v>9.1338857999999995E-2</v>
          </cell>
          <cell r="AKB183">
            <v>9.5501284000000006E-2</v>
          </cell>
          <cell r="AKC183">
            <v>0.110077144</v>
          </cell>
          <cell r="AKD183">
            <v>0.114231444</v>
          </cell>
          <cell r="AKE183">
            <v>0.104951852</v>
          </cell>
          <cell r="AKF183">
            <v>0.105184216</v>
          </cell>
          <cell r="AKG183">
            <v>0.110797379</v>
          </cell>
          <cell r="AKH183">
            <v>0.118392318</v>
          </cell>
          <cell r="AKI183">
            <v>0.120817169</v>
          </cell>
          <cell r="AKJ183">
            <v>0.13053061399999999</v>
          </cell>
          <cell r="AKK183">
            <v>0.12868064700000001</v>
          </cell>
          <cell r="AKL183">
            <v>0.12922639399999999</v>
          </cell>
          <cell r="AKM183">
            <v>0.106954357</v>
          </cell>
          <cell r="AKN183">
            <v>0.106954357</v>
          </cell>
          <cell r="AKO183">
            <v>2.38</v>
          </cell>
          <cell r="AKP183">
            <v>2.13</v>
          </cell>
          <cell r="AKQ183">
            <v>2.16</v>
          </cell>
          <cell r="AKR183">
            <v>2.21</v>
          </cell>
          <cell r="AKS183">
            <v>2.2200000000000002</v>
          </cell>
          <cell r="AKT183">
            <v>2.4300000000000002</v>
          </cell>
          <cell r="AKU183">
            <v>2.52</v>
          </cell>
          <cell r="AKV183">
            <v>2.27</v>
          </cell>
          <cell r="AKW183">
            <v>2.82</v>
          </cell>
          <cell r="AKX183">
            <v>2.5499999999999998</v>
          </cell>
          <cell r="AKY183">
            <v>2.0699999999999998</v>
          </cell>
          <cell r="AKZ183">
            <v>2.11</v>
          </cell>
          <cell r="ALA183">
            <v>2.23</v>
          </cell>
          <cell r="ALB183">
            <v>2.19</v>
          </cell>
          <cell r="ALC183">
            <v>2.11</v>
          </cell>
          <cell r="ALD183">
            <v>2.14</v>
          </cell>
          <cell r="ALE183">
            <v>2.21</v>
          </cell>
          <cell r="ALF183">
            <v>2.1800000000000002</v>
          </cell>
          <cell r="ALG183">
            <v>2.2000000000000002</v>
          </cell>
          <cell r="ALH183">
            <v>2.0299999999999998</v>
          </cell>
          <cell r="ALI183">
            <v>2.1</v>
          </cell>
          <cell r="ALJ183">
            <v>2.0699999999999998</v>
          </cell>
          <cell r="ALK183">
            <v>2.2400000000000002</v>
          </cell>
          <cell r="ALL183">
            <v>2.09</v>
          </cell>
          <cell r="ALM183">
            <v>2.27</v>
          </cell>
          <cell r="ALN183">
            <v>2.25</v>
          </cell>
          <cell r="ALO183">
            <v>2.02</v>
          </cell>
          <cell r="ALP183">
            <v>1.91</v>
          </cell>
          <cell r="ALQ183">
            <v>1.8</v>
          </cell>
          <cell r="ALR183">
            <v>1.92</v>
          </cell>
          <cell r="ALS183">
            <v>1.92</v>
          </cell>
          <cell r="ALT183">
            <v>1.92</v>
          </cell>
        </row>
        <row r="184">
          <cell r="A184" t="str">
            <v>Ukraine</v>
          </cell>
          <cell r="B184" t="str">
            <v>UKR</v>
          </cell>
          <cell r="C184" t="str">
            <v>High</v>
          </cell>
          <cell r="D184" t="str">
            <v>ECA</v>
          </cell>
          <cell r="E184">
            <v>77</v>
          </cell>
          <cell r="F184">
            <v>0.72899999999999998</v>
          </cell>
          <cell r="G184">
            <v>0.72299999999999998</v>
          </cell>
          <cell r="H184">
            <v>0.71499999999999997</v>
          </cell>
          <cell r="I184">
            <v>0.70299999999999996</v>
          </cell>
          <cell r="J184">
            <v>0.68899999999999995</v>
          </cell>
          <cell r="K184">
            <v>0.68400000000000005</v>
          </cell>
          <cell r="L184">
            <v>0.68500000000000005</v>
          </cell>
          <cell r="M184">
            <v>0.68899999999999995</v>
          </cell>
          <cell r="N184">
            <v>0.69599999999999995</v>
          </cell>
          <cell r="O184">
            <v>0.69799999999999995</v>
          </cell>
          <cell r="P184">
            <v>0.7</v>
          </cell>
          <cell r="Q184">
            <v>0.71499999999999997</v>
          </cell>
          <cell r="R184">
            <v>0.72199999999999998</v>
          </cell>
          <cell r="S184">
            <v>0.73199999999999998</v>
          </cell>
          <cell r="T184">
            <v>0.74</v>
          </cell>
          <cell r="U184">
            <v>0.74299999999999999</v>
          </cell>
          <cell r="V184">
            <v>0.751</v>
          </cell>
          <cell r="W184">
            <v>0.75700000000000001</v>
          </cell>
          <cell r="X184">
            <v>0.76100000000000001</v>
          </cell>
          <cell r="Y184">
            <v>0.75800000000000001</v>
          </cell>
          <cell r="Z184">
            <v>0.76400000000000001</v>
          </cell>
          <cell r="AA184">
            <v>0.76900000000000002</v>
          </cell>
          <cell r="AB184">
            <v>0.77300000000000002</v>
          </cell>
          <cell r="AC184">
            <v>0.77300000000000002</v>
          </cell>
          <cell r="AD184">
            <v>0.77300000000000002</v>
          </cell>
          <cell r="AE184">
            <v>0.77400000000000002</v>
          </cell>
          <cell r="AF184">
            <v>0.77900000000000003</v>
          </cell>
          <cell r="AG184">
            <v>0.78200000000000003</v>
          </cell>
          <cell r="AH184">
            <v>0.78300000000000003</v>
          </cell>
          <cell r="AI184">
            <v>0.78600000000000003</v>
          </cell>
          <cell r="AJ184">
            <v>0.77500000000000002</v>
          </cell>
          <cell r="AK184">
            <v>0.77300000000000002</v>
          </cell>
          <cell r="AL184">
            <v>69.802400000000006</v>
          </cell>
          <cell r="AM184">
            <v>69.072999999999993</v>
          </cell>
          <cell r="AN184">
            <v>68.628900000000002</v>
          </cell>
          <cell r="AO184">
            <v>67.872500000000002</v>
          </cell>
          <cell r="AP184">
            <v>67.442599999999999</v>
          </cell>
          <cell r="AQ184">
            <v>66.827500000000001</v>
          </cell>
          <cell r="AR184">
            <v>67.148399999999995</v>
          </cell>
          <cell r="AS184">
            <v>67.631500000000003</v>
          </cell>
          <cell r="AT184">
            <v>68.399100000000004</v>
          </cell>
          <cell r="AU184">
            <v>68.119699999999995</v>
          </cell>
          <cell r="AV184">
            <v>67.855500000000006</v>
          </cell>
          <cell r="AW184">
            <v>68.181399999999996</v>
          </cell>
          <cell r="AX184">
            <v>68.173199999999994</v>
          </cell>
          <cell r="AY184">
            <v>68.208699999999993</v>
          </cell>
          <cell r="AZ184">
            <v>68.401600000000002</v>
          </cell>
          <cell r="BA184">
            <v>68.150599999999997</v>
          </cell>
          <cell r="BB184">
            <v>68.740600000000001</v>
          </cell>
          <cell r="BC184">
            <v>68.765699999999995</v>
          </cell>
          <cell r="BD184">
            <v>69.116799999999998</v>
          </cell>
          <cell r="BE184">
            <v>70.247200000000007</v>
          </cell>
          <cell r="BF184">
            <v>70.620699999999999</v>
          </cell>
          <cell r="BG184">
            <v>71.387200000000007</v>
          </cell>
          <cell r="BH184">
            <v>71.627300000000005</v>
          </cell>
          <cell r="BI184">
            <v>71.861699999999999</v>
          </cell>
          <cell r="BJ184">
            <v>72.590500000000006</v>
          </cell>
          <cell r="BK184">
            <v>73.458100000000002</v>
          </cell>
          <cell r="BL184">
            <v>74.312100000000001</v>
          </cell>
          <cell r="BM184">
            <v>74.718100000000007</v>
          </cell>
          <cell r="BN184">
            <v>74.412199999999999</v>
          </cell>
          <cell r="BO184">
            <v>74.5364</v>
          </cell>
          <cell r="BP184">
            <v>72.572599999999994</v>
          </cell>
          <cell r="BQ184">
            <v>71.623999999999995</v>
          </cell>
          <cell r="BR184">
            <v>12.37267971</v>
          </cell>
          <cell r="BS184">
            <v>12.37812042</v>
          </cell>
          <cell r="BT184">
            <v>12.14836979</v>
          </cell>
          <cell r="BU184">
            <v>11.954560280000001</v>
          </cell>
          <cell r="BV184">
            <v>11.8551302</v>
          </cell>
          <cell r="BW184">
            <v>12.097922130000001</v>
          </cell>
          <cell r="BX184">
            <v>12.340714070000001</v>
          </cell>
          <cell r="BY184">
            <v>12.583506010000001</v>
          </cell>
          <cell r="BZ184">
            <v>12.826297950000001</v>
          </cell>
          <cell r="CA184">
            <v>13.069089890000001</v>
          </cell>
          <cell r="CB184">
            <v>12.99386024</v>
          </cell>
          <cell r="CC184">
            <v>13.73404026</v>
          </cell>
          <cell r="CD184">
            <v>14.11824989</v>
          </cell>
          <cell r="CE184">
            <v>14.419710159999999</v>
          </cell>
          <cell r="CF184">
            <v>14.35112</v>
          </cell>
          <cell r="CG184">
            <v>14.55998993</v>
          </cell>
          <cell r="CH184">
            <v>14.67827988</v>
          </cell>
          <cell r="CI184">
            <v>14.75677967</v>
          </cell>
          <cell r="CJ184">
            <v>14.788089749999999</v>
          </cell>
          <cell r="CK184">
            <v>14.77225018</v>
          </cell>
          <cell r="CL184">
            <v>14.76490021</v>
          </cell>
          <cell r="CM184">
            <v>14.79920006</v>
          </cell>
          <cell r="CN184">
            <v>14.881879809999999</v>
          </cell>
          <cell r="CO184">
            <v>14.82952976</v>
          </cell>
          <cell r="CP184">
            <v>14.86394978</v>
          </cell>
          <cell r="CQ184">
            <v>14.882427529999999</v>
          </cell>
          <cell r="CR184">
            <v>14.900928260000001</v>
          </cell>
          <cell r="CS184">
            <v>14.91945198</v>
          </cell>
          <cell r="CT184">
            <v>14.93799873</v>
          </cell>
          <cell r="CU184">
            <v>14.956568539999999</v>
          </cell>
          <cell r="CV184">
            <v>14.956568539999999</v>
          </cell>
          <cell r="CW184">
            <v>14.956568539999999</v>
          </cell>
          <cell r="CX184">
            <v>9.276183691</v>
          </cell>
          <cell r="CY184">
            <v>9.4588656449999995</v>
          </cell>
          <cell r="CZ184">
            <v>9.6415476000000009</v>
          </cell>
          <cell r="DA184">
            <v>9.8242295540000004</v>
          </cell>
          <cell r="DB184">
            <v>10.00691151</v>
          </cell>
          <cell r="DC184">
            <v>10.189593459999999</v>
          </cell>
          <cell r="DD184">
            <v>10.31950063</v>
          </cell>
          <cell r="DE184">
            <v>10.449407799999999</v>
          </cell>
          <cell r="DF184">
            <v>10.57931497</v>
          </cell>
          <cell r="DG184">
            <v>10.709222130000001</v>
          </cell>
          <cell r="DH184">
            <v>10.8391293</v>
          </cell>
          <cell r="DI184">
            <v>10.93655968</v>
          </cell>
          <cell r="DJ184">
            <v>11.03399005</v>
          </cell>
          <cell r="DK184">
            <v>11.13142043</v>
          </cell>
          <cell r="DL184">
            <v>11.2288508</v>
          </cell>
          <cell r="DM184">
            <v>11.326281180000001</v>
          </cell>
          <cell r="DN184">
            <v>11.362817570000001</v>
          </cell>
          <cell r="DO184">
            <v>11.399353959999999</v>
          </cell>
          <cell r="DP184">
            <v>11.435890349999999</v>
          </cell>
          <cell r="DQ184">
            <v>11.47242674</v>
          </cell>
          <cell r="DR184">
            <v>11.50896313</v>
          </cell>
          <cell r="DS184">
            <v>11.439949950000001</v>
          </cell>
          <cell r="DT184">
            <v>11.37093677</v>
          </cell>
          <cell r="DU184">
            <v>11.301923589999999</v>
          </cell>
          <cell r="DV184">
            <v>11.2329104</v>
          </cell>
          <cell r="DW184">
            <v>11.163897220000001</v>
          </cell>
          <cell r="DX184">
            <v>11.15577802</v>
          </cell>
          <cell r="DY184">
            <v>11.14765882</v>
          </cell>
          <cell r="DZ184">
            <v>11.13953963</v>
          </cell>
          <cell r="EA184">
            <v>11.13142043</v>
          </cell>
          <cell r="EB184">
            <v>11.13142043</v>
          </cell>
          <cell r="EC184">
            <v>11.13142043</v>
          </cell>
          <cell r="ED184">
            <v>16779.60025</v>
          </cell>
          <cell r="EE184">
            <v>15250.3303</v>
          </cell>
          <cell r="EF184">
            <v>13428.01374</v>
          </cell>
          <cell r="EG184">
            <v>11302.57843</v>
          </cell>
          <cell r="EH184">
            <v>8865.4056689999998</v>
          </cell>
          <cell r="EI184">
            <v>7831.5557879999997</v>
          </cell>
          <cell r="EJ184">
            <v>7106.4515359999996</v>
          </cell>
          <cell r="EK184">
            <v>6954.6044810000003</v>
          </cell>
          <cell r="EL184">
            <v>6837.2163799999998</v>
          </cell>
          <cell r="EM184">
            <v>6842.4111290000001</v>
          </cell>
          <cell r="EN184">
            <v>7100.4246210000001</v>
          </cell>
          <cell r="EO184">
            <v>7902.8087939999996</v>
          </cell>
          <cell r="EP184">
            <v>8408.2509019999998</v>
          </cell>
          <cell r="EQ184">
            <v>9293.3227029999998</v>
          </cell>
          <cell r="ER184">
            <v>10487.589749999999</v>
          </cell>
          <cell r="ES184">
            <v>10857.5854</v>
          </cell>
          <cell r="ET184">
            <v>11674.10072</v>
          </cell>
          <cell r="EU184">
            <v>12768.994350000001</v>
          </cell>
          <cell r="EV184">
            <v>13015.59578</v>
          </cell>
          <cell r="EW184">
            <v>11099.32517</v>
          </cell>
          <cell r="EX184">
            <v>11795.40101</v>
          </cell>
          <cell r="EY184">
            <v>12320.17058</v>
          </cell>
          <cell r="EZ184">
            <v>12839.410110000001</v>
          </cell>
          <cell r="FA184">
            <v>12824.77342</v>
          </cell>
          <cell r="FB184">
            <v>12237.292450000001</v>
          </cell>
          <cell r="FC184">
            <v>11671.55321</v>
          </cell>
          <cell r="FD184">
            <v>11649.48105</v>
          </cell>
          <cell r="FE184">
            <v>12032.754730000001</v>
          </cell>
          <cell r="FF184">
            <v>12455.669449999999</v>
          </cell>
          <cell r="FG184">
            <v>12964.43614</v>
          </cell>
          <cell r="FH184">
            <v>12718.460510000001</v>
          </cell>
          <cell r="FI184">
            <v>13255.509770000001</v>
          </cell>
          <cell r="FJ184">
            <v>1</v>
          </cell>
          <cell r="FK184">
            <v>1.0109999999999999</v>
          </cell>
          <cell r="FL184">
            <v>1.0129999999999999</v>
          </cell>
          <cell r="FM184">
            <v>1.014</v>
          </cell>
          <cell r="FN184">
            <v>1.0129999999999999</v>
          </cell>
          <cell r="FO184">
            <v>1.0129999999999999</v>
          </cell>
          <cell r="FP184">
            <v>1.0169999999999999</v>
          </cell>
          <cell r="FQ184">
            <v>1.0149999999999999</v>
          </cell>
          <cell r="FR184">
            <v>1.01</v>
          </cell>
          <cell r="FS184">
            <v>1.006</v>
          </cell>
          <cell r="FT184">
            <v>1.006</v>
          </cell>
          <cell r="FU184">
            <v>1.008</v>
          </cell>
          <cell r="FV184">
            <v>1.0109999999999999</v>
          </cell>
          <cell r="FW184">
            <v>1.0109999999999999</v>
          </cell>
          <cell r="FX184">
            <v>1.012</v>
          </cell>
          <cell r="FY184">
            <v>1.0169999999999999</v>
          </cell>
          <cell r="FZ184">
            <v>1.0169999999999999</v>
          </cell>
          <cell r="GA184">
            <v>1.024</v>
          </cell>
          <cell r="GB184">
            <v>1.0269999999999999</v>
          </cell>
          <cell r="GC184">
            <v>1.0269999999999999</v>
          </cell>
          <cell r="GD184">
            <v>1.02</v>
          </cell>
          <cell r="GE184">
            <v>1.0169999999999999</v>
          </cell>
          <cell r="GF184">
            <v>1.0109999999999999</v>
          </cell>
          <cell r="GG184">
            <v>1.0129999999999999</v>
          </cell>
          <cell r="GH184">
            <v>1.014</v>
          </cell>
          <cell r="GI184">
            <v>1.0189999999999999</v>
          </cell>
          <cell r="GJ184">
            <v>1.0149999999999999</v>
          </cell>
          <cell r="GK184">
            <v>1.0109999999999999</v>
          </cell>
          <cell r="GL184">
            <v>1.014</v>
          </cell>
          <cell r="GM184">
            <v>1.0129999999999999</v>
          </cell>
          <cell r="GN184">
            <v>1.01</v>
          </cell>
          <cell r="GO184">
            <v>1.0089999999999999</v>
          </cell>
          <cell r="GP184">
            <v>1.012</v>
          </cell>
          <cell r="GQ184">
            <v>0.73085932799999997</v>
          </cell>
          <cell r="GR184">
            <v>0.72588921699999998</v>
          </cell>
          <cell r="GS184">
            <v>0.71811376299999996</v>
          </cell>
          <cell r="GT184">
            <v>0.70584381900000004</v>
          </cell>
          <cell r="GU184">
            <v>0.69287090200000001</v>
          </cell>
          <cell r="GV184">
            <v>0.68950299699999995</v>
          </cell>
          <cell r="GW184">
            <v>0.688712887</v>
          </cell>
          <cell r="GX184">
            <v>0.69219462200000004</v>
          </cell>
          <cell r="GY184">
            <v>0.69689106700000003</v>
          </cell>
          <cell r="GZ184">
            <v>0.69960637699999995</v>
          </cell>
          <cell r="HA184">
            <v>0.701895033</v>
          </cell>
          <cell r="HB184">
            <v>0.71792076000000005</v>
          </cell>
          <cell r="HC184">
            <v>0.72517390000000004</v>
          </cell>
          <cell r="HD184">
            <v>0.73489069299999998</v>
          </cell>
          <cell r="HE184">
            <v>0.74474952900000002</v>
          </cell>
          <cell r="HF184">
            <v>0.74833209999999994</v>
          </cell>
          <cell r="HG184">
            <v>0.75894673199999996</v>
          </cell>
          <cell r="HH184">
            <v>0.76619492300000003</v>
          </cell>
          <cell r="HI184">
            <v>0.76962741800000001</v>
          </cell>
          <cell r="HJ184">
            <v>0.764579122</v>
          </cell>
          <cell r="HK184">
            <v>0.768558886</v>
          </cell>
          <cell r="HL184">
            <v>0.77175895500000002</v>
          </cell>
          <cell r="HM184">
            <v>0.77613834000000004</v>
          </cell>
          <cell r="HN184">
            <v>0.77609647299999995</v>
          </cell>
          <cell r="HO184">
            <v>0.77869862099999998</v>
          </cell>
          <cell r="HP184">
            <v>0.77764488700000001</v>
          </cell>
          <cell r="HQ184">
            <v>0.78023438899999997</v>
          </cell>
          <cell r="HR184">
            <v>0.78545825300000005</v>
          </cell>
          <cell r="HS184">
            <v>0.78539383699999998</v>
          </cell>
          <cell r="HT184">
            <v>0.78722254000000003</v>
          </cell>
          <cell r="HU184">
            <v>0.77672454199999996</v>
          </cell>
          <cell r="HV184">
            <v>0.77570954199999997</v>
          </cell>
          <cell r="HW184">
            <v>74.457700000000003</v>
          </cell>
          <cell r="HX184">
            <v>73.9756</v>
          </cell>
          <cell r="HY184">
            <v>73.778899999999993</v>
          </cell>
          <cell r="HZ184">
            <v>73.056799999999996</v>
          </cell>
          <cell r="IA184">
            <v>72.825000000000003</v>
          </cell>
          <cell r="IB184">
            <v>72.639499999999998</v>
          </cell>
          <cell r="IC184">
            <v>72.9208</v>
          </cell>
          <cell r="ID184">
            <v>73.219200000000001</v>
          </cell>
          <cell r="IE184">
            <v>73.733999999999995</v>
          </cell>
          <cell r="IF184">
            <v>73.592200000000005</v>
          </cell>
          <cell r="IG184">
            <v>73.505300000000005</v>
          </cell>
          <cell r="IH184">
            <v>73.816999999999993</v>
          </cell>
          <cell r="II184">
            <v>73.908000000000001</v>
          </cell>
          <cell r="IJ184">
            <v>73.790000000000006</v>
          </cell>
          <cell r="IK184">
            <v>74.174899999999994</v>
          </cell>
          <cell r="IL184">
            <v>74.015299999999996</v>
          </cell>
          <cell r="IM184">
            <v>74.369500000000002</v>
          </cell>
          <cell r="IN184">
            <v>74.509299999999996</v>
          </cell>
          <cell r="IO184">
            <v>74.711799999999997</v>
          </cell>
          <cell r="IP184">
            <v>75.271299999999997</v>
          </cell>
          <cell r="IQ184">
            <v>75.391400000000004</v>
          </cell>
          <cell r="IR184">
            <v>76.056899999999999</v>
          </cell>
          <cell r="IS184">
            <v>76.274600000000007</v>
          </cell>
          <cell r="IT184">
            <v>76.455600000000004</v>
          </cell>
          <cell r="IU184">
            <v>77.740799999999993</v>
          </cell>
          <cell r="IV184">
            <v>78.391599999999997</v>
          </cell>
          <cell r="IW184">
            <v>79.160799999999995</v>
          </cell>
          <cell r="IX184">
            <v>79.659000000000006</v>
          </cell>
          <cell r="IY184">
            <v>79.479699999999994</v>
          </cell>
          <cell r="IZ184">
            <v>79.587100000000007</v>
          </cell>
          <cell r="JA184">
            <v>77.371499999999997</v>
          </cell>
          <cell r="JB184">
            <v>76.700199999999995</v>
          </cell>
          <cell r="JC184">
            <v>13.09650527</v>
          </cell>
          <cell r="JD184">
            <v>13.045823390000001</v>
          </cell>
          <cell r="JE184">
            <v>12.748258890000001</v>
          </cell>
          <cell r="JF184">
            <v>12.490317920000001</v>
          </cell>
          <cell r="JG184">
            <v>12.337929730000001</v>
          </cell>
          <cell r="JH184">
            <v>12.530377769999999</v>
          </cell>
          <cell r="JI184">
            <v>12.72282581</v>
          </cell>
          <cell r="JJ184">
            <v>12.915273859999999</v>
          </cell>
          <cell r="JK184">
            <v>13.1077219</v>
          </cell>
          <cell r="JL184">
            <v>13.30016994</v>
          </cell>
          <cell r="JM184">
            <v>13.186400409999999</v>
          </cell>
          <cell r="JN184">
            <v>13.93657017</v>
          </cell>
          <cell r="JO184">
            <v>14.42461014</v>
          </cell>
          <cell r="JP184">
            <v>14.74983978</v>
          </cell>
          <cell r="JQ184">
            <v>14.654919619999999</v>
          </cell>
          <cell r="JR184">
            <v>14.66582966</v>
          </cell>
          <cell r="JS184">
            <v>15.0259304</v>
          </cell>
          <cell r="JT184">
            <v>15.16831017</v>
          </cell>
          <cell r="JU184">
            <v>15.18013</v>
          </cell>
          <cell r="JV184">
            <v>15.178839679999999</v>
          </cell>
          <cell r="JW184">
            <v>15.11254978</v>
          </cell>
          <cell r="JX184">
            <v>15.03524971</v>
          </cell>
          <cell r="JY184">
            <v>15.08603954</v>
          </cell>
          <cell r="JZ184">
            <v>15.07295036</v>
          </cell>
          <cell r="KA184">
            <v>15.085269930000001</v>
          </cell>
          <cell r="KB184">
            <v>15.066701549999999</v>
          </cell>
          <cell r="KC184">
            <v>15.04815604</v>
          </cell>
          <cell r="KD184">
            <v>15.029633349999999</v>
          </cell>
          <cell r="KE184">
            <v>15.011133450000001</v>
          </cell>
          <cell r="KF184">
            <v>14.992656330000001</v>
          </cell>
          <cell r="KG184">
            <v>14.992656330000001</v>
          </cell>
          <cell r="KH184">
            <v>14.992656330000001</v>
          </cell>
          <cell r="KI184">
            <v>8.9739944220000005</v>
          </cell>
          <cell r="KJ184">
            <v>9.1782301569999998</v>
          </cell>
          <cell r="KK184">
            <v>9.3824658920000008</v>
          </cell>
          <cell r="KL184">
            <v>9.5867016270000001</v>
          </cell>
          <cell r="KM184">
            <v>9.7909373619999993</v>
          </cell>
          <cell r="KN184">
            <v>9.9951730980000004</v>
          </cell>
          <cell r="KO184">
            <v>10.12514129</v>
          </cell>
          <cell r="KP184">
            <v>10.255109490000001</v>
          </cell>
          <cell r="KQ184">
            <v>10.38507768</v>
          </cell>
          <cell r="KR184">
            <v>10.515045880000001</v>
          </cell>
          <cell r="KS184">
            <v>10.64501407</v>
          </cell>
          <cell r="KT184">
            <v>10.787360189999999</v>
          </cell>
          <cell r="KU184">
            <v>10.919020529999999</v>
          </cell>
          <cell r="KV184">
            <v>11.090071439999999</v>
          </cell>
          <cell r="KW184">
            <v>11.261122350000001</v>
          </cell>
          <cell r="KX184">
            <v>11.356744669999999</v>
          </cell>
          <cell r="KY184">
            <v>11.41450831</v>
          </cell>
          <cell r="KZ184">
            <v>11.47227195</v>
          </cell>
          <cell r="LA184">
            <v>11.530035590000001</v>
          </cell>
          <cell r="LB184">
            <v>11.58779923</v>
          </cell>
          <cell r="LC184">
            <v>11.64556288</v>
          </cell>
          <cell r="LD184">
            <v>11.622870020000001</v>
          </cell>
          <cell r="LE184">
            <v>11.600177159999999</v>
          </cell>
          <cell r="LF184">
            <v>11.5774843</v>
          </cell>
          <cell r="LG184">
            <v>11.554791440000001</v>
          </cell>
          <cell r="LH184">
            <v>11.53209858</v>
          </cell>
          <cell r="LI184">
            <v>11.513531690000001</v>
          </cell>
          <cell r="LJ184">
            <v>11.494964810000001</v>
          </cell>
          <cell r="LK184">
            <v>11.47639792</v>
          </cell>
          <cell r="LL184">
            <v>11.45783104</v>
          </cell>
          <cell r="LM184">
            <v>11.45783104</v>
          </cell>
          <cell r="LN184">
            <v>11.45783104</v>
          </cell>
          <cell r="LO184">
            <v>13125.18187</v>
          </cell>
          <cell r="LP184">
            <v>11959.0805</v>
          </cell>
          <cell r="LQ184">
            <v>10562.695530000001</v>
          </cell>
          <cell r="LR184">
            <v>8918.5428520000005</v>
          </cell>
          <cell r="LS184">
            <v>7015.9779140000001</v>
          </cell>
          <cell r="LT184">
            <v>6215.1556600000004</v>
          </cell>
          <cell r="LU184">
            <v>5654.918173</v>
          </cell>
          <cell r="LV184">
            <v>5549.3078450000003</v>
          </cell>
          <cell r="LW184">
            <v>5471.2702330000002</v>
          </cell>
          <cell r="LX184">
            <v>5491.1082740000002</v>
          </cell>
          <cell r="LY184">
            <v>5713.7606489999998</v>
          </cell>
          <cell r="LZ184">
            <v>6376.6589880000001</v>
          </cell>
          <cell r="MA184">
            <v>6500.996999</v>
          </cell>
          <cell r="MB184">
            <v>7168.4133359999996</v>
          </cell>
          <cell r="MC184">
            <v>8113.5498509999998</v>
          </cell>
          <cell r="MD184">
            <v>8595.4406579999995</v>
          </cell>
          <cell r="ME184">
            <v>9419.1612800000003</v>
          </cell>
          <cell r="MF184">
            <v>10252.54587</v>
          </cell>
          <cell r="MG184">
            <v>10577.84881</v>
          </cell>
          <cell r="MH184">
            <v>9103.0021500000003</v>
          </cell>
          <cell r="MI184">
            <v>9665.2415939999992</v>
          </cell>
          <cell r="MJ184">
            <v>9824.1679519999998</v>
          </cell>
          <cell r="MK184">
            <v>10388.7176</v>
          </cell>
          <cell r="ML184">
            <v>10286.535459999999</v>
          </cell>
          <cell r="MM184">
            <v>9689.7258309999997</v>
          </cell>
          <cell r="MN184">
            <v>9084.9387599999991</v>
          </cell>
          <cell r="MO184">
            <v>8992.0426939999998</v>
          </cell>
          <cell r="MP184">
            <v>9523.3421670000007</v>
          </cell>
          <cell r="MQ184">
            <v>9712.6893349999991</v>
          </cell>
          <cell r="MR184">
            <v>10007.39956</v>
          </cell>
          <cell r="MS184">
            <v>9975.5862739999993</v>
          </cell>
          <cell r="MT184">
            <v>10369.868560000001</v>
          </cell>
          <cell r="MU184">
            <v>0.72326232099999999</v>
          </cell>
          <cell r="MV184">
            <v>0.71689809699999996</v>
          </cell>
          <cell r="MW184">
            <v>0.70811374699999996</v>
          </cell>
          <cell r="MX184">
            <v>0.69694363999999998</v>
          </cell>
          <cell r="MY184">
            <v>0.68392728700000005</v>
          </cell>
          <cell r="MZ184">
            <v>0.67771954700000003</v>
          </cell>
          <cell r="NA184">
            <v>0.67885416499999995</v>
          </cell>
          <cell r="NB184">
            <v>0.68501960699999997</v>
          </cell>
          <cell r="NC184">
            <v>0.69300210799999995</v>
          </cell>
          <cell r="ND184">
            <v>0.69532244200000004</v>
          </cell>
          <cell r="NE184">
            <v>0.69647082999999999</v>
          </cell>
          <cell r="NF184">
            <v>0.71032074999999995</v>
          </cell>
          <cell r="NG184">
            <v>0.71753044799999999</v>
          </cell>
          <cell r="NH184">
            <v>0.72630231599999995</v>
          </cell>
          <cell r="NI184">
            <v>0.73239768999999999</v>
          </cell>
          <cell r="NJ184">
            <v>0.73548058100000002</v>
          </cell>
          <cell r="NK184">
            <v>0.74149349499999995</v>
          </cell>
          <cell r="NL184">
            <v>0.74617953800000003</v>
          </cell>
          <cell r="NM184">
            <v>0.74967295599999995</v>
          </cell>
          <cell r="NN184">
            <v>0.74923189499999998</v>
          </cell>
          <cell r="NO184">
            <v>0.75595768600000002</v>
          </cell>
          <cell r="NP184">
            <v>0.76341697200000003</v>
          </cell>
          <cell r="NQ184">
            <v>0.76598770299999996</v>
          </cell>
          <cell r="NR184">
            <v>0.76556732100000002</v>
          </cell>
          <cell r="NS184">
            <v>0.76402175800000005</v>
          </cell>
          <cell r="NT184">
            <v>0.76650724599999998</v>
          </cell>
          <cell r="NU184">
            <v>0.77162741899999998</v>
          </cell>
          <cell r="NV184">
            <v>0.774465564</v>
          </cell>
          <cell r="NW184">
            <v>0.77554373200000004</v>
          </cell>
          <cell r="NX184">
            <v>0.77924393700000005</v>
          </cell>
          <cell r="NY184">
            <v>0.76945739800000001</v>
          </cell>
          <cell r="NZ184">
            <v>0.76619193500000005</v>
          </cell>
          <cell r="OA184">
            <v>64.812799999999996</v>
          </cell>
          <cell r="OB184">
            <v>63.931800000000003</v>
          </cell>
          <cell r="OC184">
            <v>63.329700000000003</v>
          </cell>
          <cell r="OD184">
            <v>62.627099999999999</v>
          </cell>
          <cell r="OE184">
            <v>62.080199999999998</v>
          </cell>
          <cell r="OF184">
            <v>61.185200000000002</v>
          </cell>
          <cell r="OG184">
            <v>61.526200000000003</v>
          </cell>
          <cell r="OH184">
            <v>62.130099999999999</v>
          </cell>
          <cell r="OI184">
            <v>63.060200000000002</v>
          </cell>
          <cell r="OJ184">
            <v>62.707299999999996</v>
          </cell>
          <cell r="OK184">
            <v>62.34</v>
          </cell>
          <cell r="OL184">
            <v>62.662199999999999</v>
          </cell>
          <cell r="OM184">
            <v>62.589500000000001</v>
          </cell>
          <cell r="ON184">
            <v>62.752299999999998</v>
          </cell>
          <cell r="OO184">
            <v>62.795400000000001</v>
          </cell>
          <cell r="OP184">
            <v>62.5032</v>
          </cell>
          <cell r="OQ184">
            <v>63.220500000000001</v>
          </cell>
          <cell r="OR184">
            <v>63.162199999999999</v>
          </cell>
          <cell r="OS184">
            <v>63.6023</v>
          </cell>
          <cell r="OT184">
            <v>65.0976</v>
          </cell>
          <cell r="OU184">
            <v>65.663499999999999</v>
          </cell>
          <cell r="OV184">
            <v>66.470699999999994</v>
          </cell>
          <cell r="OW184">
            <v>66.726799999999997</v>
          </cell>
          <cell r="OX184">
            <v>67.006</v>
          </cell>
          <cell r="OY184">
            <v>67.2303</v>
          </cell>
          <cell r="OZ184">
            <v>68.231800000000007</v>
          </cell>
          <cell r="PA184">
            <v>69.106700000000004</v>
          </cell>
          <cell r="PB184">
            <v>69.422200000000004</v>
          </cell>
          <cell r="PC184">
            <v>69.063999999999993</v>
          </cell>
          <cell r="PD184">
            <v>69.211100000000002</v>
          </cell>
          <cell r="PE184">
            <v>67.586200000000005</v>
          </cell>
          <cell r="PF184">
            <v>66.531199999999998</v>
          </cell>
          <cell r="PG184">
            <v>11.64885415</v>
          </cell>
          <cell r="PH184">
            <v>11.71041745</v>
          </cell>
          <cell r="PI184">
            <v>11.54848069</v>
          </cell>
          <cell r="PJ184">
            <v>11.418802639999999</v>
          </cell>
          <cell r="PK184">
            <v>11.3831501</v>
          </cell>
          <cell r="PL184">
            <v>11.675568009999999</v>
          </cell>
          <cell r="PM184">
            <v>11.96798592</v>
          </cell>
          <cell r="PN184">
            <v>12.260403820000001</v>
          </cell>
          <cell r="PO184">
            <v>12.55282173</v>
          </cell>
          <cell r="PP184">
            <v>12.845239640000001</v>
          </cell>
          <cell r="PQ184">
            <v>12.80733013</v>
          </cell>
          <cell r="PR184">
            <v>13.537400249999999</v>
          </cell>
          <cell r="PS184">
            <v>13.822819709999999</v>
          </cell>
          <cell r="PT184">
            <v>14.10159969</v>
          </cell>
          <cell r="PU184">
            <v>14.058329580000001</v>
          </cell>
          <cell r="PV184">
            <v>14.455220219999999</v>
          </cell>
          <cell r="PW184">
            <v>14.344120029999999</v>
          </cell>
          <cell r="PX184">
            <v>14.36458015</v>
          </cell>
          <cell r="PY184">
            <v>14.411800380000001</v>
          </cell>
          <cell r="PZ184">
            <v>14.382360459999999</v>
          </cell>
          <cell r="QA184">
            <v>14.432000159999999</v>
          </cell>
          <cell r="QB184">
            <v>14.5735302</v>
          </cell>
          <cell r="QC184">
            <v>14.68686962</v>
          </cell>
          <cell r="QD184">
            <v>14.59747028</v>
          </cell>
          <cell r="QE184">
            <v>14.6533699</v>
          </cell>
          <cell r="QF184">
            <v>14.70840083</v>
          </cell>
          <cell r="QG184">
            <v>14.763638419999999</v>
          </cell>
          <cell r="QH184">
            <v>14.81908346</v>
          </cell>
          <cell r="QI184">
            <v>14.87473672</v>
          </cell>
          <cell r="QJ184">
            <v>14.93059899</v>
          </cell>
          <cell r="QK184">
            <v>14.93059899</v>
          </cell>
          <cell r="QL184">
            <v>14.93059899</v>
          </cell>
          <cell r="QM184">
            <v>9.5933830800000006</v>
          </cell>
          <cell r="QN184">
            <v>9.7501312210000002</v>
          </cell>
          <cell r="QO184">
            <v>9.9068793629999998</v>
          </cell>
          <cell r="QP184">
            <v>10.063627500000001</v>
          </cell>
          <cell r="QQ184">
            <v>10.220375649999999</v>
          </cell>
          <cell r="QR184">
            <v>10.377123790000001</v>
          </cell>
          <cell r="QS184">
            <v>10.521967009999999</v>
          </cell>
          <cell r="QT184">
            <v>10.666810229999999</v>
          </cell>
          <cell r="QU184">
            <v>10.811653440000001</v>
          </cell>
          <cell r="QV184">
            <v>10.956496660000001</v>
          </cell>
          <cell r="QW184">
            <v>11.101339879999999</v>
          </cell>
          <cell r="QX184">
            <v>11.12514973</v>
          </cell>
          <cell r="QY184">
            <v>11.148959570000001</v>
          </cell>
          <cell r="QZ184">
            <v>11.17276942</v>
          </cell>
          <cell r="RA184">
            <v>11.19657926</v>
          </cell>
          <cell r="RB184">
            <v>11.2203891</v>
          </cell>
          <cell r="RC184">
            <v>11.23824649</v>
          </cell>
          <cell r="RD184">
            <v>11.25610387</v>
          </cell>
          <cell r="RE184">
            <v>11.273961249999999</v>
          </cell>
          <cell r="RF184">
            <v>11.291818640000001</v>
          </cell>
          <cell r="RG184">
            <v>11.309676019999999</v>
          </cell>
          <cell r="RH184">
            <v>11.1906268</v>
          </cell>
          <cell r="RI184">
            <v>11.07157758</v>
          </cell>
          <cell r="RJ184">
            <v>10.952528360000001</v>
          </cell>
          <cell r="RK184">
            <v>10.833479130000001</v>
          </cell>
          <cell r="RL184">
            <v>10.71442991</v>
          </cell>
          <cell r="RM184">
            <v>10.716414070000001</v>
          </cell>
          <cell r="RN184">
            <v>10.718398219999999</v>
          </cell>
          <cell r="RO184">
            <v>10.720382369999999</v>
          </cell>
          <cell r="RP184">
            <v>10.72236653</v>
          </cell>
          <cell r="RQ184">
            <v>10.72236653</v>
          </cell>
          <cell r="RR184">
            <v>10.72236653</v>
          </cell>
          <cell r="RS184">
            <v>21029.218110000002</v>
          </cell>
          <cell r="RT184">
            <v>19071.384050000001</v>
          </cell>
          <cell r="RU184">
            <v>16748.068640000001</v>
          </cell>
          <cell r="RV184">
            <v>14061.421700000001</v>
          </cell>
          <cell r="RW184">
            <v>11004.41827</v>
          </cell>
          <cell r="RX184">
            <v>9700.7431489999999</v>
          </cell>
          <cell r="RY184">
            <v>8785.6671480000005</v>
          </cell>
          <cell r="RZ184">
            <v>8581.0323769999995</v>
          </cell>
          <cell r="SA184">
            <v>8418.5726279999999</v>
          </cell>
          <cell r="SB184">
            <v>8407.5478590000002</v>
          </cell>
          <cell r="SC184">
            <v>8708.0830999999998</v>
          </cell>
          <cell r="SD184">
            <v>9674.6687180000008</v>
          </cell>
          <cell r="SE184">
            <v>10625.526159999999</v>
          </cell>
          <cell r="SF184">
            <v>11765.83771</v>
          </cell>
          <cell r="SG184">
            <v>13252.79154</v>
          </cell>
          <cell r="SH184">
            <v>13496.18838</v>
          </cell>
          <cell r="SI184">
            <v>14307.45109</v>
          </cell>
          <cell r="SJ184">
            <v>15710.422</v>
          </cell>
          <cell r="SK184">
            <v>15867.099840000001</v>
          </cell>
          <cell r="SL184">
            <v>13434.405510000001</v>
          </cell>
          <cell r="SM184">
            <v>14285.032719999999</v>
          </cell>
          <cell r="SN184">
            <v>15234.340099999999</v>
          </cell>
          <cell r="SO184">
            <v>15696.14313</v>
          </cell>
          <cell r="SP184">
            <v>15778.54761</v>
          </cell>
          <cell r="SQ184">
            <v>15197.29918</v>
          </cell>
          <cell r="SR184">
            <v>14672.950930000001</v>
          </cell>
          <cell r="SS184">
            <v>14730.64711</v>
          </cell>
          <cell r="ST184">
            <v>14940.401599999999</v>
          </cell>
          <cell r="SU184">
            <v>15632.340620000001</v>
          </cell>
          <cell r="SV184">
            <v>16390.67899</v>
          </cell>
          <cell r="SW184">
            <v>15899.153420000001</v>
          </cell>
          <cell r="SX184">
            <v>16604.742010000002</v>
          </cell>
          <cell r="SY184">
            <v>0.70499999999999996</v>
          </cell>
          <cell r="SZ184">
            <v>0.71199999999999997</v>
          </cell>
          <cell r="TA184">
            <v>0.72199999999999998</v>
          </cell>
          <cell r="TB184">
            <v>0.72199999999999998</v>
          </cell>
          <cell r="TC184">
            <v>0.72399999999999998</v>
          </cell>
          <cell r="TD184">
            <v>0.72599999999999998</v>
          </cell>
          <cell r="TE184">
            <v>0.73099999999999998</v>
          </cell>
          <cell r="TF184">
            <v>0.73499999999999999</v>
          </cell>
          <cell r="TG184">
            <v>0.73599999999999999</v>
          </cell>
          <cell r="TH184">
            <v>0.73899999999999999</v>
          </cell>
          <cell r="TI184">
            <v>0.72899999999999998</v>
          </cell>
          <cell r="TJ184">
            <v>0.72599999999999998</v>
          </cell>
          <cell r="TK184">
            <v>7.629402518</v>
          </cell>
          <cell r="TL184">
            <v>7.513685411</v>
          </cell>
          <cell r="TM184">
            <v>6.612192415</v>
          </cell>
          <cell r="TN184">
            <v>6.4786453990000004</v>
          </cell>
          <cell r="TO184">
            <v>6.3284623739999999</v>
          </cell>
          <cell r="TP184">
            <v>6.1957369760000001</v>
          </cell>
          <cell r="TQ184">
            <v>6.0682151429999998</v>
          </cell>
          <cell r="TR184">
            <v>6.0254733680000001</v>
          </cell>
          <cell r="TS184">
            <v>5.9486162780000003</v>
          </cell>
          <cell r="TT184">
            <v>5.9510376569999996</v>
          </cell>
          <cell r="TU184">
            <v>5.9394401820000002</v>
          </cell>
          <cell r="TV184">
            <v>5.9670983270000004</v>
          </cell>
          <cell r="TW184">
            <v>7.7225130890000004</v>
          </cell>
          <cell r="TX184">
            <v>7.4122236670000001</v>
          </cell>
          <cell r="TY184">
            <v>6.5976714100000002</v>
          </cell>
          <cell r="TZ184">
            <v>6.5976714100000002</v>
          </cell>
          <cell r="UA184">
            <v>6.3389391980000003</v>
          </cell>
          <cell r="UB184">
            <v>6.2015503880000002</v>
          </cell>
          <cell r="UC184">
            <v>6.1617458279999999</v>
          </cell>
          <cell r="UD184">
            <v>6.0102301789999997</v>
          </cell>
          <cell r="UE184">
            <v>6.0025542779999999</v>
          </cell>
          <cell r="UF184">
            <v>5.9796437659999997</v>
          </cell>
          <cell r="UG184">
            <v>5.9354838709999997</v>
          </cell>
          <cell r="UH184">
            <v>6.0802069860000003</v>
          </cell>
          <cell r="UI184">
            <v>7.7650461200000001</v>
          </cell>
          <cell r="UJ184">
            <v>7.5867204670000001</v>
          </cell>
          <cell r="UK184">
            <v>7.2769002909999996</v>
          </cell>
          <cell r="UL184">
            <v>6.9519772529999999</v>
          </cell>
          <cell r="UM184">
            <v>6.8614044190000003</v>
          </cell>
          <cell r="UN184">
            <v>6.463228226</v>
          </cell>
          <cell r="UO184">
            <v>6.080662727</v>
          </cell>
          <cell r="UP184">
            <v>5.9524374010000001</v>
          </cell>
          <cell r="UQ184">
            <v>5.7218661309999996</v>
          </cell>
          <cell r="UR184">
            <v>5.7291302679999996</v>
          </cell>
          <cell r="US184">
            <v>5.6943378449999997</v>
          </cell>
          <cell r="UT184">
            <v>5.7773122790000002</v>
          </cell>
          <cell r="UU184">
            <v>6.1</v>
          </cell>
          <cell r="UV184">
            <v>6.1</v>
          </cell>
          <cell r="UW184">
            <v>3.5992600000000001</v>
          </cell>
          <cell r="UX184">
            <v>3.5992600000000001</v>
          </cell>
          <cell r="UY184">
            <v>3.5992600000000001</v>
          </cell>
          <cell r="UZ184">
            <v>3.5992600000000001</v>
          </cell>
          <cell r="VA184">
            <v>3.5992600000000001</v>
          </cell>
          <cell r="VB184">
            <v>3.5992600000000001</v>
          </cell>
          <cell r="VC184">
            <v>3.5992600000000001</v>
          </cell>
          <cell r="VD184">
            <v>3.5992600000000001</v>
          </cell>
          <cell r="VE184">
            <v>3.5992600000000001</v>
          </cell>
          <cell r="VF184">
            <v>3.5992600000000001</v>
          </cell>
          <cell r="VG184">
            <v>9.0231614350000005</v>
          </cell>
          <cell r="VH184">
            <v>8.8543357660000002</v>
          </cell>
          <cell r="VI184">
            <v>8.9604169539999994</v>
          </cell>
          <cell r="VJ184">
            <v>8.8846989450000002</v>
          </cell>
          <cell r="VK184">
            <v>8.524722702</v>
          </cell>
          <cell r="VL184">
            <v>8.524722702</v>
          </cell>
          <cell r="VM184">
            <v>8.524722702</v>
          </cell>
          <cell r="VN184">
            <v>8.524722702</v>
          </cell>
          <cell r="VO184">
            <v>8.524722702</v>
          </cell>
          <cell r="VP184">
            <v>8.524722702</v>
          </cell>
          <cell r="VQ184">
            <v>8.524722702</v>
          </cell>
          <cell r="VR184">
            <v>8.524722702</v>
          </cell>
          <cell r="VS184">
            <v>49</v>
          </cell>
          <cell r="VT184">
            <v>0.47099999999999997</v>
          </cell>
          <cell r="VU184">
            <v>0.47199999999999998</v>
          </cell>
          <cell r="VV184">
            <v>0.47299999999999998</v>
          </cell>
          <cell r="VW184">
            <v>0.47399999999999998</v>
          </cell>
          <cell r="VX184">
            <v>0.47399999999999998</v>
          </cell>
          <cell r="VY184">
            <v>0.47299999999999998</v>
          </cell>
          <cell r="VZ184">
            <v>0.46300000000000002</v>
          </cell>
          <cell r="WA184">
            <v>0.44600000000000001</v>
          </cell>
          <cell r="WB184">
            <v>0.42899999999999999</v>
          </cell>
          <cell r="WC184">
            <v>0.36799999999999999</v>
          </cell>
          <cell r="WD184">
            <v>0.35699999999999998</v>
          </cell>
          <cell r="WE184">
            <v>0.34599999999999997</v>
          </cell>
          <cell r="WF184">
            <v>0.34599999999999997</v>
          </cell>
          <cell r="WG184">
            <v>0.36799999999999999</v>
          </cell>
          <cell r="WH184">
            <v>0.371</v>
          </cell>
          <cell r="WI184">
            <v>0.36899999999999999</v>
          </cell>
          <cell r="WJ184">
            <v>0.33300000000000002</v>
          </cell>
          <cell r="WK184">
            <v>0.34499999999999997</v>
          </cell>
          <cell r="WL184">
            <v>0.34899999999999998</v>
          </cell>
          <cell r="WM184">
            <v>0.33600000000000002</v>
          </cell>
          <cell r="WN184">
            <v>0.32500000000000001</v>
          </cell>
          <cell r="WO184">
            <v>0.318</v>
          </cell>
          <cell r="WP184">
            <v>0.311</v>
          </cell>
          <cell r="WQ184">
            <v>0.30499999999999999</v>
          </cell>
          <cell r="WR184">
            <v>0.29499999999999998</v>
          </cell>
          <cell r="WS184">
            <v>0.28299999999999997</v>
          </cell>
          <cell r="WT184">
            <v>0.27500000000000002</v>
          </cell>
          <cell r="WU184">
            <v>0.26</v>
          </cell>
          <cell r="WV184">
            <v>0.249</v>
          </cell>
          <cell r="WW184">
            <v>0.20499999999999999</v>
          </cell>
          <cell r="WX184">
            <v>0.19800000000000001</v>
          </cell>
          <cell r="WY184">
            <v>0.2</v>
          </cell>
          <cell r="WZ184">
            <v>45</v>
          </cell>
          <cell r="XA184">
            <v>44</v>
          </cell>
          <cell r="XB184">
            <v>45</v>
          </cell>
          <cell r="XC184">
            <v>46</v>
          </cell>
          <cell r="XD184">
            <v>48</v>
          </cell>
          <cell r="XE184">
            <v>52</v>
          </cell>
          <cell r="XF184">
            <v>49</v>
          </cell>
          <cell r="XG184">
            <v>43</v>
          </cell>
          <cell r="XH184">
            <v>38</v>
          </cell>
          <cell r="XI184">
            <v>37</v>
          </cell>
          <cell r="XJ184">
            <v>35</v>
          </cell>
          <cell r="XK184">
            <v>33</v>
          </cell>
          <cell r="XL184">
            <v>33</v>
          </cell>
          <cell r="XM184">
            <v>32</v>
          </cell>
          <cell r="XN184">
            <v>33</v>
          </cell>
          <cell r="XO184">
            <v>33</v>
          </cell>
          <cell r="XP184">
            <v>31</v>
          </cell>
          <cell r="XQ184">
            <v>33</v>
          </cell>
          <cell r="XR184">
            <v>33</v>
          </cell>
          <cell r="XS184">
            <v>27</v>
          </cell>
          <cell r="XT184">
            <v>25</v>
          </cell>
          <cell r="XU184">
            <v>23</v>
          </cell>
          <cell r="XV184">
            <v>24</v>
          </cell>
          <cell r="XW184">
            <v>23</v>
          </cell>
          <cell r="XX184">
            <v>24</v>
          </cell>
          <cell r="XY184">
            <v>21</v>
          </cell>
          <cell r="XZ184">
            <v>20</v>
          </cell>
          <cell r="YA184">
            <v>19</v>
          </cell>
          <cell r="YB184">
            <v>19</v>
          </cell>
          <cell r="YC184">
            <v>19</v>
          </cell>
          <cell r="YD184">
            <v>19</v>
          </cell>
          <cell r="YE184">
            <v>19</v>
          </cell>
          <cell r="YF184">
            <v>58.033000000000001</v>
          </cell>
          <cell r="YG184">
            <v>60.598999999999997</v>
          </cell>
          <cell r="YH184">
            <v>61.554000000000002</v>
          </cell>
          <cell r="YI184">
            <v>61.192</v>
          </cell>
          <cell r="YJ184">
            <v>59.365000000000002</v>
          </cell>
          <cell r="YK184">
            <v>54.585999999999999</v>
          </cell>
          <cell r="YL184">
            <v>50.423999999999999</v>
          </cell>
          <cell r="YM184">
            <v>45.098999999999997</v>
          </cell>
          <cell r="YN184">
            <v>39.973999999999997</v>
          </cell>
          <cell r="YO184">
            <v>33.661999999999999</v>
          </cell>
          <cell r="YP184">
            <v>30.768999999999998</v>
          </cell>
          <cell r="YQ184">
            <v>28.515999999999998</v>
          </cell>
          <cell r="YR184">
            <v>28.957000000000001</v>
          </cell>
          <cell r="YS184">
            <v>29.265999999999998</v>
          </cell>
          <cell r="YT184">
            <v>30.018000000000001</v>
          </cell>
          <cell r="YU184">
            <v>29.858000000000001</v>
          </cell>
          <cell r="YV184">
            <v>30.501999999999999</v>
          </cell>
          <cell r="YW184">
            <v>31.492000000000001</v>
          </cell>
          <cell r="YX184">
            <v>32.960999999999999</v>
          </cell>
          <cell r="YY184">
            <v>32.642000000000003</v>
          </cell>
          <cell r="YZ184">
            <v>30.23</v>
          </cell>
          <cell r="ZA184">
            <v>29.72</v>
          </cell>
          <cell r="ZB184">
            <v>29.609000000000002</v>
          </cell>
          <cell r="ZC184">
            <v>28.337</v>
          </cell>
          <cell r="ZD184">
            <v>28.32</v>
          </cell>
          <cell r="ZE184">
            <v>28.585000000000001</v>
          </cell>
          <cell r="ZF184">
            <v>26.364999999999998</v>
          </cell>
          <cell r="ZG184">
            <v>22.931999999999999</v>
          </cell>
          <cell r="ZH184">
            <v>19.558</v>
          </cell>
          <cell r="ZI184">
            <v>16.547000000000001</v>
          </cell>
          <cell r="ZJ184">
            <v>15.323</v>
          </cell>
          <cell r="ZK184">
            <v>15.641999999999999</v>
          </cell>
          <cell r="ZL184">
            <v>75.043551960000002</v>
          </cell>
          <cell r="ZM184">
            <v>76.518157239999994</v>
          </cell>
          <cell r="ZN184">
            <v>77.992762519999999</v>
          </cell>
          <cell r="ZO184">
            <v>79.467367800000005</v>
          </cell>
          <cell r="ZP184">
            <v>80.941973079999997</v>
          </cell>
          <cell r="ZQ184">
            <v>82.416578360000003</v>
          </cell>
          <cell r="ZR184">
            <v>82.708190340000002</v>
          </cell>
          <cell r="ZS184">
            <v>82.999802329999994</v>
          </cell>
          <cell r="ZT184">
            <v>83.291414309999993</v>
          </cell>
          <cell r="ZU184">
            <v>83.583026290000006</v>
          </cell>
          <cell r="ZV184">
            <v>83.874638279999999</v>
          </cell>
          <cell r="ZW184">
            <v>85.58294678</v>
          </cell>
          <cell r="ZX184">
            <v>87.291255280000001</v>
          </cell>
          <cell r="ZY184">
            <v>88.999563780000003</v>
          </cell>
          <cell r="ZZ184">
            <v>90.707872280000004</v>
          </cell>
          <cell r="AAA184">
            <v>92.416180780000005</v>
          </cell>
          <cell r="AAB184">
            <v>92.906337089999994</v>
          </cell>
          <cell r="AAC184">
            <v>93.396493399999997</v>
          </cell>
          <cell r="AAD184">
            <v>93.886649719999994</v>
          </cell>
          <cell r="AAE184">
            <v>94.376806029999997</v>
          </cell>
          <cell r="AAF184">
            <v>94.866962340000001</v>
          </cell>
          <cell r="AAG184">
            <v>95.54118579</v>
          </cell>
          <cell r="AAH184">
            <v>96.215409249999993</v>
          </cell>
          <cell r="AAI184">
            <v>96.889632700000007</v>
          </cell>
          <cell r="AAJ184">
            <v>97.563856150000007</v>
          </cell>
          <cell r="AAK184">
            <v>98.238079600000006</v>
          </cell>
          <cell r="AAL184">
            <v>97.721037080000002</v>
          </cell>
          <cell r="AAM184">
            <v>97.203994550000004</v>
          </cell>
          <cell r="AAN184">
            <v>96.68695203</v>
          </cell>
          <cell r="AAO184">
            <v>96.169909500000003</v>
          </cell>
          <cell r="AAP184">
            <v>96.169909500000003</v>
          </cell>
          <cell r="AAQ184">
            <v>96.169909500000003</v>
          </cell>
          <cell r="AAR184">
            <v>83.363504550000002</v>
          </cell>
          <cell r="AAS184">
            <v>84.374874439999999</v>
          </cell>
          <cell r="AAT184">
            <v>85.386244329999997</v>
          </cell>
          <cell r="AAU184">
            <v>86.397614230000002</v>
          </cell>
          <cell r="AAV184">
            <v>87.40898412</v>
          </cell>
          <cell r="AAW184">
            <v>88.420354009999997</v>
          </cell>
          <cell r="AAX184">
            <v>89.103873149999998</v>
          </cell>
          <cell r="AAY184">
            <v>89.78739229</v>
          </cell>
          <cell r="AAZ184">
            <v>90.470911430000001</v>
          </cell>
          <cell r="ABA184">
            <v>91.154430570000002</v>
          </cell>
          <cell r="ABB184">
            <v>91.837949719999997</v>
          </cell>
          <cell r="ABC184">
            <v>92.285018919999999</v>
          </cell>
          <cell r="ABD184">
            <v>92.732088129999994</v>
          </cell>
          <cell r="ABE184">
            <v>93.179157329999995</v>
          </cell>
          <cell r="ABF184">
            <v>93.626226540000005</v>
          </cell>
          <cell r="ABG184">
            <v>94.073295740000006</v>
          </cell>
          <cell r="ABH184">
            <v>94.315706599999999</v>
          </cell>
          <cell r="ABI184">
            <v>95.895179139999996</v>
          </cell>
          <cell r="ABJ184">
            <v>96.166825860000003</v>
          </cell>
          <cell r="ABK184">
            <v>96.438472590000003</v>
          </cell>
          <cell r="ABL184">
            <v>96.710119320000004</v>
          </cell>
          <cell r="ABM184">
            <v>96.834560339999996</v>
          </cell>
          <cell r="ABN184">
            <v>96.959001369999996</v>
          </cell>
          <cell r="ABO184">
            <v>97.083442390000002</v>
          </cell>
          <cell r="ABP184">
            <v>97.207883420000002</v>
          </cell>
          <cell r="ABQ184">
            <v>97.332324439999994</v>
          </cell>
          <cell r="ABR184">
            <v>96.948309609999995</v>
          </cell>
          <cell r="ABS184">
            <v>96.564294770000004</v>
          </cell>
          <cell r="ABT184">
            <v>96.180279940000005</v>
          </cell>
          <cell r="ABU184">
            <v>95.796265109999993</v>
          </cell>
          <cell r="ABV184">
            <v>95.796265109999993</v>
          </cell>
          <cell r="ABW184">
            <v>95.796265109999993</v>
          </cell>
          <cell r="ABX184">
            <v>3.7777777779999999</v>
          </cell>
          <cell r="ABY184">
            <v>3.7777777779999999</v>
          </cell>
          <cell r="ABZ184">
            <v>3.7777777779999999</v>
          </cell>
          <cell r="ACA184">
            <v>3.7777777779999999</v>
          </cell>
          <cell r="ACB184">
            <v>3.7777777779999999</v>
          </cell>
          <cell r="ACC184">
            <v>3.7777777779999999</v>
          </cell>
          <cell r="ACD184">
            <v>3.7777777779999999</v>
          </cell>
          <cell r="ACE184">
            <v>3.7777777779999999</v>
          </cell>
          <cell r="ACF184">
            <v>3.7777777779999999</v>
          </cell>
          <cell r="ACG184">
            <v>7.7777777779999999</v>
          </cell>
          <cell r="ACH184">
            <v>7.7777777779999999</v>
          </cell>
          <cell r="ACI184">
            <v>7.7777777779999999</v>
          </cell>
          <cell r="ACJ184">
            <v>7.7777777779999999</v>
          </cell>
          <cell r="ACK184">
            <v>5.3333333329999997</v>
          </cell>
          <cell r="ACL184">
            <v>5.3333333329999997</v>
          </cell>
          <cell r="ACM184">
            <v>5.3333333329999997</v>
          </cell>
          <cell r="ACN184">
            <v>8.6666666669999994</v>
          </cell>
          <cell r="ACO184">
            <v>8.2222222219999992</v>
          </cell>
          <cell r="ACP184">
            <v>8.2222222219999992</v>
          </cell>
          <cell r="ACQ184">
            <v>8</v>
          </cell>
          <cell r="ACR184">
            <v>8</v>
          </cell>
          <cell r="ACS184">
            <v>8</v>
          </cell>
          <cell r="ACT184">
            <v>9.4382022469999995</v>
          </cell>
          <cell r="ACU184">
            <v>9.4382022469999995</v>
          </cell>
          <cell r="ACV184">
            <v>11.66666667</v>
          </cell>
          <cell r="ACW184">
            <v>12.085308059999999</v>
          </cell>
          <cell r="ACX184">
            <v>12.01923077</v>
          </cell>
          <cell r="ACY184">
            <v>12.293144209999999</v>
          </cell>
          <cell r="ACZ184">
            <v>12.293144209999999</v>
          </cell>
          <cell r="ADA184">
            <v>20.518867920000002</v>
          </cell>
          <cell r="ADB184">
            <v>20.803782510000001</v>
          </cell>
          <cell r="ADC184">
            <v>20.803782510000001</v>
          </cell>
          <cell r="ADD184">
            <v>96.222222220000006</v>
          </cell>
          <cell r="ADE184">
            <v>96.222222220000006</v>
          </cell>
          <cell r="ADF184">
            <v>96.222222220000006</v>
          </cell>
          <cell r="ADG184">
            <v>96.222222220000006</v>
          </cell>
          <cell r="ADH184">
            <v>96.222222220000006</v>
          </cell>
          <cell r="ADI184">
            <v>96.222222220000006</v>
          </cell>
          <cell r="ADJ184">
            <v>96.222222220000006</v>
          </cell>
          <cell r="ADK184">
            <v>96.222222220000006</v>
          </cell>
          <cell r="ADL184">
            <v>96.222222220000006</v>
          </cell>
          <cell r="ADM184">
            <v>92.222222220000006</v>
          </cell>
          <cell r="ADN184">
            <v>92.222222220000006</v>
          </cell>
          <cell r="ADO184">
            <v>92.222222220000006</v>
          </cell>
          <cell r="ADP184">
            <v>92.222222220000006</v>
          </cell>
          <cell r="ADQ184">
            <v>94.666666669999998</v>
          </cell>
          <cell r="ADR184">
            <v>94.666666669999998</v>
          </cell>
          <cell r="ADS184">
            <v>94.666666669999998</v>
          </cell>
          <cell r="ADT184">
            <v>91.333333330000002</v>
          </cell>
          <cell r="ADU184">
            <v>91.777777779999994</v>
          </cell>
          <cell r="ADV184">
            <v>91.777777779999994</v>
          </cell>
          <cell r="ADW184">
            <v>92</v>
          </cell>
          <cell r="ADX184">
            <v>92</v>
          </cell>
          <cell r="ADY184">
            <v>92</v>
          </cell>
          <cell r="ADZ184">
            <v>90.561797749999997</v>
          </cell>
          <cell r="AEA184">
            <v>90.561797749999997</v>
          </cell>
          <cell r="AEB184">
            <v>88.333333330000002</v>
          </cell>
          <cell r="AEC184">
            <v>87.914691939999997</v>
          </cell>
          <cell r="AED184">
            <v>87.980769230000007</v>
          </cell>
          <cell r="AEE184">
            <v>87.706855790000006</v>
          </cell>
          <cell r="AEF184">
            <v>87.706855790000006</v>
          </cell>
          <cell r="AEG184">
            <v>79.481132079999995</v>
          </cell>
          <cell r="AEH184">
            <v>79.196217489999995</v>
          </cell>
          <cell r="AEI184">
            <v>79.196217489999995</v>
          </cell>
          <cell r="AEJ184">
            <v>53.521000000000001</v>
          </cell>
          <cell r="AEK184">
            <v>53.454000000000001</v>
          </cell>
          <cell r="AEL184">
            <v>53.389000000000003</v>
          </cell>
          <cell r="AEM184">
            <v>53.326000000000001</v>
          </cell>
          <cell r="AEN184">
            <v>53.265000000000001</v>
          </cell>
          <cell r="AEO184">
            <v>53.204999999999998</v>
          </cell>
          <cell r="AEP184">
            <v>53.146000000000001</v>
          </cell>
          <cell r="AEQ184">
            <v>53.088000000000001</v>
          </cell>
          <cell r="AER184">
            <v>53.03</v>
          </cell>
          <cell r="AES184">
            <v>52.973999999999997</v>
          </cell>
          <cell r="AET184">
            <v>52.917999999999999</v>
          </cell>
          <cell r="AEU184">
            <v>52.863999999999997</v>
          </cell>
          <cell r="AEV184">
            <v>52.81</v>
          </cell>
          <cell r="AEW184">
            <v>52.758000000000003</v>
          </cell>
          <cell r="AEX184">
            <v>52.706000000000003</v>
          </cell>
          <cell r="AEY184">
            <v>52.655999999999999</v>
          </cell>
          <cell r="AEZ184">
            <v>52.607999999999997</v>
          </cell>
          <cell r="AFA184">
            <v>52.715000000000003</v>
          </cell>
          <cell r="AFB184">
            <v>52.426000000000002</v>
          </cell>
          <cell r="AFC184">
            <v>52.137999999999998</v>
          </cell>
          <cell r="AFD184">
            <v>51.85</v>
          </cell>
          <cell r="AFE184">
            <v>51.561</v>
          </cell>
          <cell r="AFF184">
            <v>51.271999999999998</v>
          </cell>
          <cell r="AFG184">
            <v>50.981999999999999</v>
          </cell>
          <cell r="AFH184">
            <v>50.692999999999998</v>
          </cell>
          <cell r="AFI184">
            <v>50.405000000000001</v>
          </cell>
          <cell r="AFJ184">
            <v>50.118000000000002</v>
          </cell>
          <cell r="AFK184">
            <v>49.832999999999998</v>
          </cell>
          <cell r="AFL184">
            <v>49.548999999999999</v>
          </cell>
          <cell r="AFM184">
            <v>49.265000000000001</v>
          </cell>
          <cell r="AFN184">
            <v>48.152000000000001</v>
          </cell>
          <cell r="AFO184">
            <v>48.097999999999999</v>
          </cell>
          <cell r="AFP184">
            <v>66.712000000000003</v>
          </cell>
          <cell r="AFQ184">
            <v>66.274000000000001</v>
          </cell>
          <cell r="AFR184">
            <v>65.837999999999994</v>
          </cell>
          <cell r="AFS184">
            <v>65.403000000000006</v>
          </cell>
          <cell r="AFT184">
            <v>64.965999999999994</v>
          </cell>
          <cell r="AFU184">
            <v>64.528000000000006</v>
          </cell>
          <cell r="AFV184">
            <v>64.088999999999999</v>
          </cell>
          <cell r="AFW184">
            <v>63.65</v>
          </cell>
          <cell r="AFX184">
            <v>63.207999999999998</v>
          </cell>
          <cell r="AFY184">
            <v>62.765999999999998</v>
          </cell>
          <cell r="AFZ184">
            <v>62.322000000000003</v>
          </cell>
          <cell r="AGA184">
            <v>61.878</v>
          </cell>
          <cell r="AGB184">
            <v>61.433</v>
          </cell>
          <cell r="AGC184">
            <v>60.987000000000002</v>
          </cell>
          <cell r="AGD184">
            <v>60.54</v>
          </cell>
          <cell r="AGE184">
            <v>60.093000000000004</v>
          </cell>
          <cell r="AGF184">
            <v>59.646000000000001</v>
          </cell>
          <cell r="AGG184">
            <v>60.470999999999997</v>
          </cell>
          <cell r="AGH184">
            <v>60.844000000000001</v>
          </cell>
          <cell r="AGI184">
            <v>61.216000000000001</v>
          </cell>
          <cell r="AGJ184">
            <v>61.585999999999999</v>
          </cell>
          <cell r="AGK184">
            <v>61.953000000000003</v>
          </cell>
          <cell r="AGL184">
            <v>62.317</v>
          </cell>
          <cell r="AGM184">
            <v>62.679000000000002</v>
          </cell>
          <cell r="AGN184">
            <v>63.039000000000001</v>
          </cell>
          <cell r="AGO184">
            <v>63.398000000000003</v>
          </cell>
          <cell r="AGP184">
            <v>63.756</v>
          </cell>
          <cell r="AGQ184">
            <v>64.113</v>
          </cell>
          <cell r="AGR184">
            <v>64.468999999999994</v>
          </cell>
          <cell r="AGS184">
            <v>64.822999999999993</v>
          </cell>
          <cell r="AGT184">
            <v>63.448999999999998</v>
          </cell>
          <cell r="AGU184">
            <v>63.567</v>
          </cell>
          <cell r="AGV184">
            <v>11</v>
          </cell>
          <cell r="AGX184">
            <v>0.64200000000000002</v>
          </cell>
          <cell r="AGY184">
            <v>0.626</v>
          </cell>
          <cell r="AGZ184">
            <v>0.621</v>
          </cell>
          <cell r="AHA184">
            <v>0.621</v>
          </cell>
          <cell r="AHB184">
            <v>0.621</v>
          </cell>
          <cell r="AHC184">
            <v>0.629</v>
          </cell>
          <cell r="AHD184">
            <v>0.63300000000000001</v>
          </cell>
          <cell r="AHE184">
            <v>0.64400000000000002</v>
          </cell>
          <cell r="AHF184">
            <v>0.65200000000000002</v>
          </cell>
          <cell r="AHG184">
            <v>0.65600000000000003</v>
          </cell>
          <cell r="AHH184">
            <v>0.66500000000000004</v>
          </cell>
          <cell r="AHI184">
            <v>0.67300000000000004</v>
          </cell>
          <cell r="AHJ184">
            <v>0.68100000000000005</v>
          </cell>
          <cell r="AHK184">
            <v>0.68700000000000006</v>
          </cell>
          <cell r="AHL184">
            <v>0.68799999999999994</v>
          </cell>
          <cell r="AHM184">
            <v>0.69099999999999995</v>
          </cell>
          <cell r="AHN184">
            <v>0.69099999999999995</v>
          </cell>
          <cell r="AHO184">
            <v>0.69099999999999995</v>
          </cell>
          <cell r="AHP184">
            <v>0.70299999999999996</v>
          </cell>
          <cell r="AHQ184">
            <v>0.7</v>
          </cell>
          <cell r="AHR184">
            <v>0.69699999999999995</v>
          </cell>
          <cell r="AHS184">
            <v>0.70199999999999996</v>
          </cell>
          <cell r="AHT184">
            <v>0.7</v>
          </cell>
          <cell r="AHU184">
            <v>0.70699999999999996</v>
          </cell>
          <cell r="AHV184">
            <v>0.71199999999999997</v>
          </cell>
          <cell r="AHW184">
            <v>0.71099999999999997</v>
          </cell>
          <cell r="AHX184">
            <v>0.71399999999999997</v>
          </cell>
          <cell r="AHY184">
            <v>0.71199999999999997</v>
          </cell>
          <cell r="AHZ184">
            <v>0.71299999999999997</v>
          </cell>
          <cell r="AIA184">
            <v>0.70399999999999996</v>
          </cell>
          <cell r="AIB184">
            <v>0.70299999999999996</v>
          </cell>
          <cell r="AID184">
            <v>11.203319499999999</v>
          </cell>
          <cell r="AIE184">
            <v>12.44755245</v>
          </cell>
          <cell r="AIF184">
            <v>11.66429587</v>
          </cell>
          <cell r="AIG184">
            <v>9.8693759070000002</v>
          </cell>
          <cell r="AIH184">
            <v>9.2105263159999993</v>
          </cell>
          <cell r="AII184">
            <v>8.1751824820000003</v>
          </cell>
          <cell r="AIJ184">
            <v>8.1277213350000004</v>
          </cell>
          <cell r="AIK184">
            <v>7.4712643679999999</v>
          </cell>
          <cell r="AIL184">
            <v>6.5902578800000002</v>
          </cell>
          <cell r="AIM184">
            <v>6.2857142860000002</v>
          </cell>
          <cell r="AIN184">
            <v>6.9930069929999998</v>
          </cell>
          <cell r="AIO184">
            <v>6.7867036010000001</v>
          </cell>
          <cell r="AIP184">
            <v>6.9672131149999998</v>
          </cell>
          <cell r="AIQ184">
            <v>7.1621621620000004</v>
          </cell>
          <cell r="AIR184">
            <v>7.4024226110000004</v>
          </cell>
          <cell r="AIS184">
            <v>7.9893475370000004</v>
          </cell>
          <cell r="AIT184">
            <v>8.7186261559999991</v>
          </cell>
          <cell r="AIU184">
            <v>9.1984231269999999</v>
          </cell>
          <cell r="AIV184">
            <v>7.2559366750000001</v>
          </cell>
          <cell r="AIW184">
            <v>8.3769633510000006</v>
          </cell>
          <cell r="AIX184">
            <v>9.3628088429999998</v>
          </cell>
          <cell r="AIY184">
            <v>9.184993532</v>
          </cell>
          <cell r="AIZ184">
            <v>9.443725744</v>
          </cell>
          <cell r="AJA184">
            <v>8.5381630009999991</v>
          </cell>
          <cell r="AJB184">
            <v>8.0103359170000008</v>
          </cell>
          <cell r="AJC184">
            <v>8.729139923</v>
          </cell>
          <cell r="AJD184">
            <v>8.6956521739999992</v>
          </cell>
          <cell r="AJE184">
            <v>9.0676883779999997</v>
          </cell>
          <cell r="AJF184">
            <v>9.2875318070000006</v>
          </cell>
          <cell r="AJG184">
            <v>9.1612903229999993</v>
          </cell>
          <cell r="AJH184">
            <v>9.0556274259999991</v>
          </cell>
          <cell r="AJI184">
            <v>13.71526261</v>
          </cell>
          <cell r="AJJ184">
            <v>12.29150705</v>
          </cell>
          <cell r="AJK184">
            <v>11.45675862</v>
          </cell>
          <cell r="AJL184">
            <v>9.9423065039999994</v>
          </cell>
          <cell r="AJM184">
            <v>8.1971565020000003</v>
          </cell>
          <cell r="AJN184">
            <v>7.6588528729999998</v>
          </cell>
          <cell r="AJO184">
            <v>6.9475187810000003</v>
          </cell>
          <cell r="AJP184">
            <v>6.779461392</v>
          </cell>
          <cell r="AJQ184">
            <v>6.6050626289999999</v>
          </cell>
          <cell r="AJR184">
            <v>6.0501452520000001</v>
          </cell>
          <cell r="AJS184">
            <v>5.8425164880000002</v>
          </cell>
          <cell r="AJT184">
            <v>6.2716697129999996</v>
          </cell>
          <cell r="AJU184">
            <v>6.1624272539999998</v>
          </cell>
          <cell r="AJV184">
            <v>6.4523249439999999</v>
          </cell>
          <cell r="AJW184">
            <v>6.5730448670000001</v>
          </cell>
          <cell r="AJX184">
            <v>6.67760599</v>
          </cell>
          <cell r="AJY184">
            <v>7.1377149480000002</v>
          </cell>
          <cell r="AJZ184">
            <v>7.254484734</v>
          </cell>
          <cell r="AKA184">
            <v>7.0524651350000003</v>
          </cell>
          <cell r="AKB184">
            <v>6.0319300399999998</v>
          </cell>
          <cell r="AKC184">
            <v>6.4220327140000002</v>
          </cell>
          <cell r="AKD184">
            <v>6.7504132630000004</v>
          </cell>
          <cell r="AKE184">
            <v>6.6875895940000003</v>
          </cell>
          <cell r="AKF184">
            <v>6.5636874069999998</v>
          </cell>
          <cell r="AKG184">
            <v>5.7082654609999999</v>
          </cell>
          <cell r="AKH184">
            <v>4.9825007499999998</v>
          </cell>
          <cell r="AKI184">
            <v>5.2334293409999999</v>
          </cell>
          <cell r="AKJ184">
            <v>5.0145310920000004</v>
          </cell>
          <cell r="AKK184">
            <v>5.2441369140000003</v>
          </cell>
          <cell r="AKL184">
            <v>5.0593519909999998</v>
          </cell>
          <cell r="AKM184">
            <v>4.8911616609999999</v>
          </cell>
          <cell r="AKN184">
            <v>4.8911616609999999</v>
          </cell>
          <cell r="AKP184">
            <v>4.9800000000000004</v>
          </cell>
          <cell r="AKQ184">
            <v>8.9</v>
          </cell>
          <cell r="AKR184">
            <v>9.42</v>
          </cell>
          <cell r="AKS184">
            <v>8.4499999999999993</v>
          </cell>
          <cell r="AKT184">
            <v>7.76</v>
          </cell>
          <cell r="AKU184">
            <v>6.73</v>
          </cell>
          <cell r="AKV184">
            <v>6.73</v>
          </cell>
          <cell r="AKW184">
            <v>5.74</v>
          </cell>
          <cell r="AKX184">
            <v>4.8099999999999996</v>
          </cell>
          <cell r="AKY184">
            <v>4.33</v>
          </cell>
          <cell r="AKZ184">
            <v>5.1100000000000003</v>
          </cell>
          <cell r="ALA184">
            <v>4.88</v>
          </cell>
          <cell r="ALB184">
            <v>4.8899999999999997</v>
          </cell>
          <cell r="ALC184">
            <v>5.0599999999999996</v>
          </cell>
          <cell r="ALD184">
            <v>5.43</v>
          </cell>
          <cell r="ALE184">
            <v>6.13</v>
          </cell>
          <cell r="ALF184">
            <v>7.48</v>
          </cell>
          <cell r="ALG184">
            <v>8.81</v>
          </cell>
          <cell r="ALH184">
            <v>6.12</v>
          </cell>
          <cell r="ALI184">
            <v>8.0299999999999994</v>
          </cell>
          <cell r="ALJ184">
            <v>9.57</v>
          </cell>
          <cell r="ALK184">
            <v>9.36</v>
          </cell>
          <cell r="ALL184">
            <v>10.11</v>
          </cell>
          <cell r="ALM184">
            <v>9.36</v>
          </cell>
          <cell r="ALN184">
            <v>9.4700000000000006</v>
          </cell>
          <cell r="ALO184">
            <v>10.48</v>
          </cell>
          <cell r="ALP184">
            <v>10.83</v>
          </cell>
          <cell r="ALQ184">
            <v>11.26</v>
          </cell>
          <cell r="ALR184">
            <v>11.91</v>
          </cell>
          <cell r="ALS184">
            <v>11.91</v>
          </cell>
          <cell r="ALT184">
            <v>11.91</v>
          </cell>
        </row>
        <row r="185">
          <cell r="A185" t="str">
            <v>Uruguay</v>
          </cell>
          <cell r="B185" t="str">
            <v>URY</v>
          </cell>
          <cell r="C185" t="str">
            <v>Very High</v>
          </cell>
          <cell r="D185" t="str">
            <v>LAC</v>
          </cell>
          <cell r="E185">
            <v>58</v>
          </cell>
          <cell r="F185">
            <v>0.70099999999999996</v>
          </cell>
          <cell r="G185">
            <v>0.70499999999999996</v>
          </cell>
          <cell r="H185">
            <v>0.70799999999999996</v>
          </cell>
          <cell r="I185">
            <v>0.71099999999999997</v>
          </cell>
          <cell r="J185">
            <v>0.71599999999999997</v>
          </cell>
          <cell r="K185">
            <v>0.71699999999999997</v>
          </cell>
          <cell r="L185">
            <v>0.72299999999999998</v>
          </cell>
          <cell r="M185">
            <v>0.73499999999999999</v>
          </cell>
          <cell r="N185">
            <v>0.74399999999999999</v>
          </cell>
          <cell r="O185">
            <v>0.747</v>
          </cell>
          <cell r="P185">
            <v>0.753</v>
          </cell>
          <cell r="Q185">
            <v>0.76</v>
          </cell>
          <cell r="R185">
            <v>0.76400000000000001</v>
          </cell>
          <cell r="S185">
            <v>0.77</v>
          </cell>
          <cell r="T185">
            <v>0.77</v>
          </cell>
          <cell r="U185">
            <v>0.76800000000000002</v>
          </cell>
          <cell r="V185">
            <v>0.76800000000000002</v>
          </cell>
          <cell r="W185">
            <v>0.77100000000000002</v>
          </cell>
          <cell r="X185">
            <v>0.77400000000000002</v>
          </cell>
          <cell r="Y185">
            <v>0.78</v>
          </cell>
          <cell r="Z185">
            <v>0.78700000000000003</v>
          </cell>
          <cell r="AA185">
            <v>0.79400000000000004</v>
          </cell>
          <cell r="AB185">
            <v>0.79800000000000004</v>
          </cell>
          <cell r="AC185">
            <v>0.80500000000000005</v>
          </cell>
          <cell r="AD185">
            <v>0.80800000000000005</v>
          </cell>
          <cell r="AE185">
            <v>0.81100000000000005</v>
          </cell>
          <cell r="AF185">
            <v>0.81499999999999995</v>
          </cell>
          <cell r="AG185">
            <v>0.81899999999999995</v>
          </cell>
          <cell r="AH185">
            <v>0.81899999999999995</v>
          </cell>
          <cell r="AI185">
            <v>0.82099999999999995</v>
          </cell>
          <cell r="AJ185">
            <v>0.82099999999999995</v>
          </cell>
          <cell r="AK185">
            <v>0.80900000000000005</v>
          </cell>
          <cell r="AL185">
            <v>73.161699999999996</v>
          </cell>
          <cell r="AM185">
            <v>73.305099999999996</v>
          </cell>
          <cell r="AN185">
            <v>73.441199999999995</v>
          </cell>
          <cell r="AO185">
            <v>73.578999999999994</v>
          </cell>
          <cell r="AP185">
            <v>73.727599999999995</v>
          </cell>
          <cell r="AQ185">
            <v>73.896000000000001</v>
          </cell>
          <cell r="AR185">
            <v>74.087599999999995</v>
          </cell>
          <cell r="AS185">
            <v>74.298000000000002</v>
          </cell>
          <cell r="AT185">
            <v>74.526700000000005</v>
          </cell>
          <cell r="AU185">
            <v>74.769499999999994</v>
          </cell>
          <cell r="AV185">
            <v>75.024699999999996</v>
          </cell>
          <cell r="AW185">
            <v>75.2851</v>
          </cell>
          <cell r="AX185">
            <v>75.539900000000003</v>
          </cell>
          <cell r="AY185">
            <v>75.7851</v>
          </cell>
          <cell r="AZ185">
            <v>76.006900000000002</v>
          </cell>
          <cell r="BA185">
            <v>76.1935</v>
          </cell>
          <cell r="BB185">
            <v>76.361500000000007</v>
          </cell>
          <cell r="BC185">
            <v>76.498099999999994</v>
          </cell>
          <cell r="BD185">
            <v>76.623000000000005</v>
          </cell>
          <cell r="BE185">
            <v>76.738399999999999</v>
          </cell>
          <cell r="BF185">
            <v>76.858000000000004</v>
          </cell>
          <cell r="BG185">
            <v>76.9833</v>
          </cell>
          <cell r="BH185">
            <v>77.111000000000004</v>
          </cell>
          <cell r="BI185">
            <v>77.239999999999995</v>
          </cell>
          <cell r="BJ185">
            <v>77.366299999999995</v>
          </cell>
          <cell r="BK185">
            <v>77.482699999999994</v>
          </cell>
          <cell r="BL185">
            <v>77.570700000000002</v>
          </cell>
          <cell r="BM185">
            <v>77.624700000000004</v>
          </cell>
          <cell r="BN185">
            <v>77.611000000000004</v>
          </cell>
          <cell r="BO185">
            <v>77.508499999999998</v>
          </cell>
          <cell r="BP185">
            <v>78.4298</v>
          </cell>
          <cell r="BQ185">
            <v>75.435599999999994</v>
          </cell>
          <cell r="BR185">
            <v>12.889570239999999</v>
          </cell>
          <cell r="BS185">
            <v>12.993479730000001</v>
          </cell>
          <cell r="BT185">
            <v>12.80471992</v>
          </cell>
          <cell r="BU185">
            <v>12.89607739</v>
          </cell>
          <cell r="BV185">
            <v>12.98743486</v>
          </cell>
          <cell r="BW185">
            <v>13.078792330000001</v>
          </cell>
          <cell r="BX185">
            <v>13.170149800000001</v>
          </cell>
          <cell r="BY185">
            <v>13.511789800000001</v>
          </cell>
          <cell r="BZ185">
            <v>13.85342979</v>
          </cell>
          <cell r="CA185">
            <v>13.888349529999999</v>
          </cell>
          <cell r="CB185">
            <v>14.20868969</v>
          </cell>
          <cell r="CC185">
            <v>14.68225002</v>
          </cell>
          <cell r="CD185">
            <v>15.087960239999999</v>
          </cell>
          <cell r="CE185">
            <v>15.524800300000001</v>
          </cell>
          <cell r="CF185">
            <v>15.53059959</v>
          </cell>
          <cell r="CG185">
            <v>15.210780140000001</v>
          </cell>
          <cell r="CH185">
            <v>15.323229789999999</v>
          </cell>
          <cell r="CI185">
            <v>14.9503603</v>
          </cell>
          <cell r="CJ185">
            <v>14.71558952</v>
          </cell>
          <cell r="CK185">
            <v>15.06327963</v>
          </cell>
          <cell r="CL185">
            <v>15.41096973</v>
          </cell>
          <cell r="CM185">
            <v>15.68239657</v>
          </cell>
          <cell r="CN185">
            <v>15.95382341</v>
          </cell>
          <cell r="CO185">
            <v>16.225250240000001</v>
          </cell>
          <cell r="CP185">
            <v>16.320920940000001</v>
          </cell>
          <cell r="CQ185">
            <v>16.34380913</v>
          </cell>
          <cell r="CR185">
            <v>16.63433075</v>
          </cell>
          <cell r="CS185">
            <v>16.835639950000001</v>
          </cell>
          <cell r="CT185">
            <v>16.729120250000001</v>
          </cell>
          <cell r="CU185">
            <v>16.832599640000002</v>
          </cell>
          <cell r="CV185">
            <v>16.832599640000002</v>
          </cell>
          <cell r="CW185">
            <v>16.832599640000002</v>
          </cell>
          <cell r="CX185">
            <v>7.1512826309999999</v>
          </cell>
          <cell r="CY185">
            <v>7.1893960579999998</v>
          </cell>
          <cell r="CZ185">
            <v>7.2275094859999998</v>
          </cell>
          <cell r="DA185">
            <v>7.2656229139999997</v>
          </cell>
          <cell r="DB185">
            <v>7.3037363419999997</v>
          </cell>
          <cell r="DC185">
            <v>7.3418497690000004</v>
          </cell>
          <cell r="DD185">
            <v>7.4662199019999997</v>
          </cell>
          <cell r="DE185">
            <v>7.6781142100000004</v>
          </cell>
          <cell r="DF185">
            <v>7.8900085180000001</v>
          </cell>
          <cell r="DG185">
            <v>8.1019028249999998</v>
          </cell>
          <cell r="DH185">
            <v>8.3137971329999996</v>
          </cell>
          <cell r="DI185">
            <v>8.5256914409999993</v>
          </cell>
          <cell r="DJ185">
            <v>8.7375857490000008</v>
          </cell>
          <cell r="DK185">
            <v>8.9494800570000006</v>
          </cell>
          <cell r="DL185">
            <v>8.6314633690000004</v>
          </cell>
          <cell r="DM185">
            <v>8.3134466810000003</v>
          </cell>
          <cell r="DN185">
            <v>7.9954299930000001</v>
          </cell>
          <cell r="DO185">
            <v>8.1835398670000004</v>
          </cell>
          <cell r="DP185">
            <v>8.3716497420000007</v>
          </cell>
          <cell r="DQ185">
            <v>8.3720197679999995</v>
          </cell>
          <cell r="DR185">
            <v>8.3271503449999997</v>
          </cell>
          <cell r="DS185">
            <v>8.4040203089999999</v>
          </cell>
          <cell r="DT185">
            <v>8.4788599009999999</v>
          </cell>
          <cell r="DU185">
            <v>8.5238800050000005</v>
          </cell>
          <cell r="DV185">
            <v>8.6138401029999994</v>
          </cell>
          <cell r="DW185">
            <v>8.6694498059999994</v>
          </cell>
          <cell r="DX185">
            <v>8.7038803100000006</v>
          </cell>
          <cell r="DY185">
            <v>8.8313598629999994</v>
          </cell>
          <cell r="DZ185">
            <v>8.9067296979999995</v>
          </cell>
          <cell r="EA185">
            <v>8.9825496670000007</v>
          </cell>
          <cell r="EB185">
            <v>8.9825496670000007</v>
          </cell>
          <cell r="EC185">
            <v>8.9825496670000007</v>
          </cell>
          <cell r="ED185">
            <v>10699.72084</v>
          </cell>
          <cell r="EE185">
            <v>11130.23386</v>
          </cell>
          <cell r="EF185">
            <v>11984.486220000001</v>
          </cell>
          <cell r="EG185">
            <v>12230.235930000001</v>
          </cell>
          <cell r="EH185">
            <v>12993.592909999999</v>
          </cell>
          <cell r="EI185">
            <v>12746.59981</v>
          </cell>
          <cell r="EJ185">
            <v>13386.578149999999</v>
          </cell>
          <cell r="EK185">
            <v>14520.431839999999</v>
          </cell>
          <cell r="EL185">
            <v>15075.17988</v>
          </cell>
          <cell r="EM185">
            <v>14797.83113</v>
          </cell>
          <cell r="EN185">
            <v>14447.510490000001</v>
          </cell>
          <cell r="EO185">
            <v>13863.304679999999</v>
          </cell>
          <cell r="EP185">
            <v>12897.16027</v>
          </cell>
          <cell r="EQ185">
            <v>12446.62399</v>
          </cell>
          <cell r="ER185">
            <v>13048.451859999999</v>
          </cell>
          <cell r="ES185">
            <v>14226.02679</v>
          </cell>
          <cell r="ET185">
            <v>14884.97098</v>
          </cell>
          <cell r="EU185">
            <v>15828.80644</v>
          </cell>
          <cell r="EV185">
            <v>16795.81997</v>
          </cell>
          <cell r="EW185">
            <v>17404.486529999998</v>
          </cell>
          <cell r="EX185">
            <v>18614.314770000001</v>
          </cell>
          <cell r="EY185">
            <v>19578.650669999999</v>
          </cell>
          <cell r="EZ185">
            <v>19381.35212</v>
          </cell>
          <cell r="FA185">
            <v>20666.306670000002</v>
          </cell>
          <cell r="FB185">
            <v>21004.102729999999</v>
          </cell>
          <cell r="FC185">
            <v>21439.388019999999</v>
          </cell>
          <cell r="FD185">
            <v>21673.660349999998</v>
          </cell>
          <cell r="FE185">
            <v>21733.372050000002</v>
          </cell>
          <cell r="FF185">
            <v>21730.72567</v>
          </cell>
          <cell r="FG185">
            <v>21916.768220000002</v>
          </cell>
          <cell r="FH185">
            <v>20441.92913</v>
          </cell>
          <cell r="FI185">
            <v>21268.881219999999</v>
          </cell>
          <cell r="FJ185">
            <v>1</v>
          </cell>
          <cell r="FK185">
            <v>1.0329999999999999</v>
          </cell>
          <cell r="FL185">
            <v>1.0289999999999999</v>
          </cell>
          <cell r="FM185">
            <v>1.0269999999999999</v>
          </cell>
          <cell r="FN185">
            <v>1.022</v>
          </cell>
          <cell r="FO185">
            <v>1.0189999999999999</v>
          </cell>
          <cell r="FP185">
            <v>1.0149999999999999</v>
          </cell>
          <cell r="FQ185">
            <v>1.018</v>
          </cell>
          <cell r="FR185">
            <v>1.02</v>
          </cell>
          <cell r="FS185">
            <v>1.012</v>
          </cell>
          <cell r="FT185">
            <v>1.0029999999999999</v>
          </cell>
          <cell r="FU185">
            <v>1.0029999999999999</v>
          </cell>
          <cell r="FV185">
            <v>1.008</v>
          </cell>
          <cell r="FW185">
            <v>1.006</v>
          </cell>
          <cell r="FX185">
            <v>1.012</v>
          </cell>
          <cell r="FY185">
            <v>1.008</v>
          </cell>
          <cell r="FZ185">
            <v>1.0109999999999999</v>
          </cell>
          <cell r="GA185">
            <v>1.0069999999999999</v>
          </cell>
          <cell r="GB185">
            <v>1.01</v>
          </cell>
          <cell r="GC185">
            <v>1.01</v>
          </cell>
          <cell r="GD185">
            <v>1.0109999999999999</v>
          </cell>
          <cell r="GE185">
            <v>1.014</v>
          </cell>
          <cell r="GF185">
            <v>1.02</v>
          </cell>
          <cell r="GG185">
            <v>1.02</v>
          </cell>
          <cell r="GH185">
            <v>1.0169999999999999</v>
          </cell>
          <cell r="GI185">
            <v>1.018</v>
          </cell>
          <cell r="GJ185">
            <v>1.018</v>
          </cell>
          <cell r="GK185">
            <v>1.0209999999999999</v>
          </cell>
          <cell r="GL185">
            <v>1.018</v>
          </cell>
          <cell r="GM185">
            <v>1.0189999999999999</v>
          </cell>
          <cell r="GN185">
            <v>1.02</v>
          </cell>
          <cell r="GO185">
            <v>1.0189999999999999</v>
          </cell>
          <cell r="GP185">
            <v>1.022</v>
          </cell>
          <cell r="GQ185">
            <v>0.69265840999999995</v>
          </cell>
          <cell r="GR185">
            <v>0.69766890599999998</v>
          </cell>
          <cell r="GS185">
            <v>0.70552848599999995</v>
          </cell>
          <cell r="GT185">
            <v>0.70892395100000005</v>
          </cell>
          <cell r="GU185">
            <v>0.71547065899999995</v>
          </cell>
          <cell r="GV185">
            <v>0.71788089700000002</v>
          </cell>
          <cell r="GW185">
            <v>0.72698989999999997</v>
          </cell>
          <cell r="GX185">
            <v>0.73905718399999998</v>
          </cell>
          <cell r="GY185">
            <v>0.744449162</v>
          </cell>
          <cell r="GZ185">
            <v>0.74439321000000003</v>
          </cell>
          <cell r="HA185">
            <v>0.75050519100000002</v>
          </cell>
          <cell r="HB185">
            <v>0.75958469699999998</v>
          </cell>
          <cell r="HC185">
            <v>0.762682215</v>
          </cell>
          <cell r="HD185">
            <v>0.77125726400000005</v>
          </cell>
          <cell r="HE185">
            <v>0.76903646400000003</v>
          </cell>
          <cell r="HF185">
            <v>0.76925610799999999</v>
          </cell>
          <cell r="HG185">
            <v>0.76774408800000005</v>
          </cell>
          <cell r="HH185">
            <v>0.77395169500000005</v>
          </cell>
          <cell r="HI185">
            <v>0.78036659200000003</v>
          </cell>
          <cell r="HJ185">
            <v>0.78371815300000003</v>
          </cell>
          <cell r="HK185">
            <v>0.78708684900000003</v>
          </cell>
          <cell r="HL185">
            <v>0.79490379899999997</v>
          </cell>
          <cell r="HM185">
            <v>0.79711227299999998</v>
          </cell>
          <cell r="HN185">
            <v>0.80013604900000002</v>
          </cell>
          <cell r="HO185">
            <v>0.80379858699999995</v>
          </cell>
          <cell r="HP185">
            <v>0.80865757900000002</v>
          </cell>
          <cell r="HQ185">
            <v>0.81238030100000003</v>
          </cell>
          <cell r="HR185">
            <v>0.81674489500000003</v>
          </cell>
          <cell r="HS185">
            <v>0.81868143800000004</v>
          </cell>
          <cell r="HT185">
            <v>0.82192335000000005</v>
          </cell>
          <cell r="HU185">
            <v>0.82248687799999998</v>
          </cell>
          <cell r="HV185">
            <v>0.81217901599999998</v>
          </cell>
          <cell r="HW185">
            <v>77.236099999999993</v>
          </cell>
          <cell r="HX185">
            <v>77.430899999999994</v>
          </cell>
          <cell r="HY185">
            <v>77.625100000000003</v>
          </cell>
          <cell r="HZ185">
            <v>77.825500000000005</v>
          </cell>
          <cell r="IA185">
            <v>78.039000000000001</v>
          </cell>
          <cell r="IB185">
            <v>78.272800000000004</v>
          </cell>
          <cell r="IC185">
            <v>78.526200000000003</v>
          </cell>
          <cell r="ID185">
            <v>78.788700000000006</v>
          </cell>
          <cell r="IE185">
            <v>79.053200000000004</v>
          </cell>
          <cell r="IF185">
            <v>79.308099999999996</v>
          </cell>
          <cell r="IG185">
            <v>79.546499999999995</v>
          </cell>
          <cell r="IH185">
            <v>79.7607</v>
          </cell>
          <cell r="II185">
            <v>79.948899999999995</v>
          </cell>
          <cell r="IJ185">
            <v>80.118600000000001</v>
          </cell>
          <cell r="IK185">
            <v>80.262799999999999</v>
          </cell>
          <cell r="IL185">
            <v>80.376199999999997</v>
          </cell>
          <cell r="IM185">
            <v>80.488299999999995</v>
          </cell>
          <cell r="IN185">
            <v>80.580200000000005</v>
          </cell>
          <cell r="IO185">
            <v>80.675399999999996</v>
          </cell>
          <cell r="IP185">
            <v>80.776200000000003</v>
          </cell>
          <cell r="IQ185">
            <v>80.896699999999996</v>
          </cell>
          <cell r="IR185">
            <v>81.032300000000006</v>
          </cell>
          <cell r="IS185">
            <v>81.165099999999995</v>
          </cell>
          <cell r="IT185">
            <v>81.280100000000004</v>
          </cell>
          <cell r="IU185">
            <v>81.359800000000007</v>
          </cell>
          <cell r="IV185">
            <v>81.386099999999999</v>
          </cell>
          <cell r="IW185">
            <v>81.356099999999998</v>
          </cell>
          <cell r="IX185">
            <v>81.315700000000007</v>
          </cell>
          <cell r="IY185">
            <v>81.282600000000002</v>
          </cell>
          <cell r="IZ185">
            <v>81.295900000000003</v>
          </cell>
          <cell r="JA185">
            <v>81.911000000000001</v>
          </cell>
          <cell r="JB185">
            <v>79.258300000000006</v>
          </cell>
          <cell r="JC185">
            <v>12.93644793</v>
          </cell>
          <cell r="JD185">
            <v>13.18834361</v>
          </cell>
          <cell r="JE185">
            <v>13.445144150000001</v>
          </cell>
          <cell r="JF185">
            <v>13.70694505</v>
          </cell>
          <cell r="JG185">
            <v>13.97384368</v>
          </cell>
          <cell r="JH185">
            <v>14.245939310000001</v>
          </cell>
          <cell r="JI185">
            <v>14.52333312</v>
          </cell>
          <cell r="JJ185">
            <v>14.806128279999999</v>
          </cell>
          <cell r="JK185">
            <v>15.09442997</v>
          </cell>
          <cell r="JL185">
            <v>14.736009599999999</v>
          </cell>
          <cell r="JM185">
            <v>15.01159</v>
          </cell>
          <cell r="JN185">
            <v>15.53975964</v>
          </cell>
          <cell r="JO185">
            <v>16.01417923</v>
          </cell>
          <cell r="JP185">
            <v>16.60173035</v>
          </cell>
          <cell r="JQ185">
            <v>16.614379880000001</v>
          </cell>
          <cell r="JR185">
            <v>16.171129229999998</v>
          </cell>
          <cell r="JS185">
            <v>16.26828003</v>
          </cell>
          <cell r="JT185">
            <v>16.138217650000001</v>
          </cell>
          <cell r="JU185">
            <v>16.22015893</v>
          </cell>
          <cell r="JV185">
            <v>16.290360360000001</v>
          </cell>
          <cell r="JW185">
            <v>16.145057520000002</v>
          </cell>
          <cell r="JX185">
            <v>16.34625423</v>
          </cell>
          <cell r="JY185">
            <v>16.391502540000001</v>
          </cell>
          <cell r="JZ185">
            <v>16.40970643</v>
          </cell>
          <cell r="KA185">
            <v>16.467277110000001</v>
          </cell>
          <cell r="KB185">
            <v>16.7247612</v>
          </cell>
          <cell r="KC185">
            <v>16.78348475</v>
          </cell>
          <cell r="KD185">
            <v>17.145865870000002</v>
          </cell>
          <cell r="KE185">
            <v>17.149221690000001</v>
          </cell>
          <cell r="KF185">
            <v>17.328077220000001</v>
          </cell>
          <cell r="KG185">
            <v>17.328077220000001</v>
          </cell>
          <cell r="KH185">
            <v>17.328077220000001</v>
          </cell>
          <cell r="KI185">
            <v>7.7591845829999997</v>
          </cell>
          <cell r="KJ185">
            <v>7.686853202</v>
          </cell>
          <cell r="KK185">
            <v>7.6145218200000002</v>
          </cell>
          <cell r="KL185">
            <v>7.5421904380000004</v>
          </cell>
          <cell r="KM185">
            <v>7.4698590569999999</v>
          </cell>
          <cell r="KN185">
            <v>7.3975276750000001</v>
          </cell>
          <cell r="KO185">
            <v>7.6123299600000003</v>
          </cell>
          <cell r="KP185">
            <v>7.830428532</v>
          </cell>
          <cell r="KQ185">
            <v>8.0485271049999998</v>
          </cell>
          <cell r="KR185">
            <v>8.2666256770000004</v>
          </cell>
          <cell r="KS185">
            <v>8.4847242489999992</v>
          </cell>
          <cell r="KT185">
            <v>8.7028228209999998</v>
          </cell>
          <cell r="KU185">
            <v>8.9209213940000005</v>
          </cell>
          <cell r="KV185">
            <v>9.1390199659999993</v>
          </cell>
          <cell r="KW185">
            <v>8.8173732759999996</v>
          </cell>
          <cell r="KX185">
            <v>8.4957265849999999</v>
          </cell>
          <cell r="KY185">
            <v>8.1740798950000002</v>
          </cell>
          <cell r="KZ185">
            <v>8.3647999760000005</v>
          </cell>
          <cell r="LA185">
            <v>8.5555200580000008</v>
          </cell>
          <cell r="LB185">
            <v>8.5523595809999993</v>
          </cell>
          <cell r="LC185">
            <v>8.5060195919999995</v>
          </cell>
          <cell r="LD185">
            <v>8.6257801060000006</v>
          </cell>
          <cell r="LE185">
            <v>8.7194204329999998</v>
          </cell>
          <cell r="LF185">
            <v>8.7426900859999996</v>
          </cell>
          <cell r="LG185">
            <v>8.8546104430000003</v>
          </cell>
          <cell r="LH185">
            <v>8.9108200069999999</v>
          </cell>
          <cell r="LI185">
            <v>8.965820313</v>
          </cell>
          <cell r="LJ185">
            <v>9.089030266</v>
          </cell>
          <cell r="LK185">
            <v>9.170760155</v>
          </cell>
          <cell r="LL185">
            <v>9.2515602109999993</v>
          </cell>
          <cell r="LM185">
            <v>9.2515602109999993</v>
          </cell>
          <cell r="LN185">
            <v>9.2515602109999993</v>
          </cell>
          <cell r="LO185">
            <v>6854.4251789999998</v>
          </cell>
          <cell r="LP185">
            <v>7172.6313540000001</v>
          </cell>
          <cell r="LQ185">
            <v>7905.8037850000001</v>
          </cell>
          <cell r="LR185">
            <v>8012.2228770000002</v>
          </cell>
          <cell r="LS185">
            <v>8593.1776730000001</v>
          </cell>
          <cell r="LT185">
            <v>8511.0957290000006</v>
          </cell>
          <cell r="LU185">
            <v>8916.3728269999992</v>
          </cell>
          <cell r="LV185">
            <v>9851.1179549999997</v>
          </cell>
          <cell r="LW185">
            <v>9612.7142800000001</v>
          </cell>
          <cell r="LX185">
            <v>9577.3218049999996</v>
          </cell>
          <cell r="LY185">
            <v>9524.4545550000003</v>
          </cell>
          <cell r="LZ185">
            <v>9587.9119640000008</v>
          </cell>
          <cell r="MA185">
            <v>8798.4754049999992</v>
          </cell>
          <cell r="MB185">
            <v>8771.0263649999997</v>
          </cell>
          <cell r="MC185">
            <v>8869.1660879999999</v>
          </cell>
          <cell r="MD185">
            <v>10160.77555</v>
          </cell>
          <cell r="ME185">
            <v>10311.308919999999</v>
          </cell>
          <cell r="MF185">
            <v>11259.24871</v>
          </cell>
          <cell r="MG185">
            <v>11881.39769</v>
          </cell>
          <cell r="MH185">
            <v>12383.223319999999</v>
          </cell>
          <cell r="MI185">
            <v>13542.27965</v>
          </cell>
          <cell r="MJ185">
            <v>14536.07944</v>
          </cell>
          <cell r="MK185">
            <v>14548.42952</v>
          </cell>
          <cell r="ML185">
            <v>15118.181640000001</v>
          </cell>
          <cell r="MM185">
            <v>15521.971449999999</v>
          </cell>
          <cell r="MN185">
            <v>15977.05618</v>
          </cell>
          <cell r="MO185">
            <v>16791.356619999999</v>
          </cell>
          <cell r="MP185">
            <v>16654.849300000002</v>
          </cell>
          <cell r="MQ185">
            <v>17004.935560000002</v>
          </cell>
          <cell r="MR185">
            <v>17170.182209999999</v>
          </cell>
          <cell r="MS185">
            <v>16450.903620000001</v>
          </cell>
          <cell r="MT185">
            <v>17125.292249999999</v>
          </cell>
          <cell r="MU185">
            <v>0.67050277899999999</v>
          </cell>
          <cell r="MV185">
            <v>0.67801604400000004</v>
          </cell>
          <cell r="MW185">
            <v>0.68666075900000001</v>
          </cell>
          <cell r="MX185">
            <v>0.69360109599999997</v>
          </cell>
          <cell r="MY185">
            <v>0.70205238299999995</v>
          </cell>
          <cell r="MZ185">
            <v>0.70698879000000003</v>
          </cell>
          <cell r="NA185">
            <v>0.71417381700000004</v>
          </cell>
          <cell r="NB185">
            <v>0.72469047600000003</v>
          </cell>
          <cell r="NC185">
            <v>0.73526326500000005</v>
          </cell>
          <cell r="ND185">
            <v>0.742376488</v>
          </cell>
          <cell r="NE185">
            <v>0.74860992500000001</v>
          </cell>
          <cell r="NF185">
            <v>0.75375572899999999</v>
          </cell>
          <cell r="NG185">
            <v>0.75809437400000002</v>
          </cell>
          <cell r="NH185">
            <v>0.76231407799999995</v>
          </cell>
          <cell r="NI185">
            <v>0.76301564700000002</v>
          </cell>
          <cell r="NJ185">
            <v>0.76084668099999997</v>
          </cell>
          <cell r="NK185">
            <v>0.76217680600000004</v>
          </cell>
          <cell r="NL185">
            <v>0.76630275699999995</v>
          </cell>
          <cell r="NM185">
            <v>0.77239691200000005</v>
          </cell>
          <cell r="NN185">
            <v>0.77505576300000001</v>
          </cell>
          <cell r="NO185">
            <v>0.77616733100000002</v>
          </cell>
          <cell r="NP185">
            <v>0.77951072899999996</v>
          </cell>
          <cell r="NQ185">
            <v>0.78151379899999995</v>
          </cell>
          <cell r="NR185">
            <v>0.78673644300000001</v>
          </cell>
          <cell r="NS185">
            <v>0.78971220799999997</v>
          </cell>
          <cell r="NT185">
            <v>0.79416292300000002</v>
          </cell>
          <cell r="NU185">
            <v>0.79598273399999997</v>
          </cell>
          <cell r="NV185">
            <v>0.80226934299999997</v>
          </cell>
          <cell r="NW185">
            <v>0.80332309400000002</v>
          </cell>
          <cell r="NX185">
            <v>0.80617929899999996</v>
          </cell>
          <cell r="NY185">
            <v>0.80716262900000002</v>
          </cell>
          <cell r="NZ185">
            <v>0.79450292</v>
          </cell>
          <cell r="OA185">
            <v>69.241900000000001</v>
          </cell>
          <cell r="OB185">
            <v>69.329700000000003</v>
          </cell>
          <cell r="OC185">
            <v>69.405199999999994</v>
          </cell>
          <cell r="OD185">
            <v>69.478700000000003</v>
          </cell>
          <cell r="OE185">
            <v>69.560699999999997</v>
          </cell>
          <cell r="OF185">
            <v>69.661299999999997</v>
          </cell>
          <cell r="OG185">
            <v>69.786600000000007</v>
          </cell>
          <cell r="OH185">
            <v>69.937700000000007</v>
          </cell>
          <cell r="OI185">
            <v>70.117500000000007</v>
          </cell>
          <cell r="OJ185">
            <v>70.328999999999994</v>
          </cell>
          <cell r="OK185">
            <v>70.575400000000002</v>
          </cell>
          <cell r="OL185">
            <v>70.849800000000002</v>
          </cell>
          <cell r="OM185">
            <v>71.135000000000005</v>
          </cell>
          <cell r="ON185">
            <v>71.418700000000001</v>
          </cell>
          <cell r="OO185">
            <v>71.682599999999994</v>
          </cell>
          <cell r="OP185">
            <v>71.910200000000003</v>
          </cell>
          <cell r="OQ185">
            <v>72.109099999999998</v>
          </cell>
          <cell r="OR185">
            <v>72.271100000000004</v>
          </cell>
          <cell r="OS185">
            <v>72.412099999999995</v>
          </cell>
          <cell r="OT185">
            <v>72.533900000000003</v>
          </cell>
          <cell r="OU185">
            <v>72.6494</v>
          </cell>
          <cell r="OV185">
            <v>72.764499999999998</v>
          </cell>
          <cell r="OW185">
            <v>72.887900000000002</v>
          </cell>
          <cell r="OX185">
            <v>73.0291</v>
          </cell>
          <cell r="OY185">
            <v>73.196200000000005</v>
          </cell>
          <cell r="OZ185">
            <v>73.391800000000003</v>
          </cell>
          <cell r="PA185">
            <v>73.586399999999998</v>
          </cell>
          <cell r="PB185">
            <v>73.732299999999995</v>
          </cell>
          <cell r="PC185">
            <v>73.753200000000007</v>
          </cell>
          <cell r="PD185">
            <v>73.578999999999994</v>
          </cell>
          <cell r="PE185">
            <v>74.688199999999995</v>
          </cell>
          <cell r="PF185">
            <v>71.654499999999999</v>
          </cell>
          <cell r="PG185">
            <v>10.20784548</v>
          </cell>
          <cell r="PH185">
            <v>10.485961209999999</v>
          </cell>
          <cell r="PI185">
            <v>10.77165428</v>
          </cell>
          <cell r="PJ185">
            <v>11.065131149999999</v>
          </cell>
          <cell r="PK185">
            <v>11.36660387</v>
          </cell>
          <cell r="PL185">
            <v>11.676290310000001</v>
          </cell>
          <cell r="PM185">
            <v>11.99441425</v>
          </cell>
          <cell r="PN185">
            <v>12.32120557</v>
          </cell>
          <cell r="PO185">
            <v>12.65690041</v>
          </cell>
          <cell r="PP185">
            <v>13.07050037</v>
          </cell>
          <cell r="PQ185">
            <v>13.433639530000001</v>
          </cell>
          <cell r="PR185">
            <v>13.846739769999999</v>
          </cell>
          <cell r="PS185">
            <v>14.18620014</v>
          </cell>
          <cell r="PT185">
            <v>14.477000240000001</v>
          </cell>
          <cell r="PU185">
            <v>14.476160050000001</v>
          </cell>
          <cell r="PV185">
            <v>14.271769519999999</v>
          </cell>
          <cell r="PW185">
            <v>14.403559680000001</v>
          </cell>
          <cell r="PX185">
            <v>14.28794622</v>
          </cell>
          <cell r="PY185">
            <v>14.29403522</v>
          </cell>
          <cell r="PZ185">
            <v>14.34034132</v>
          </cell>
          <cell r="QA185">
            <v>14.207372749999999</v>
          </cell>
          <cell r="QB185">
            <v>14.26775705</v>
          </cell>
          <cell r="QC185">
            <v>14.41060454</v>
          </cell>
          <cell r="QD185">
            <v>14.398709220000001</v>
          </cell>
          <cell r="QE185">
            <v>14.480419660000001</v>
          </cell>
          <cell r="QF185">
            <v>14.67629356</v>
          </cell>
          <cell r="QG185">
            <v>14.80862769</v>
          </cell>
          <cell r="QH185">
            <v>15.133999559999999</v>
          </cell>
          <cell r="QI185">
            <v>15.207195240000001</v>
          </cell>
          <cell r="QJ185">
            <v>15.44421384</v>
          </cell>
          <cell r="QK185">
            <v>15.44421384</v>
          </cell>
          <cell r="QL185">
            <v>15.44421384</v>
          </cell>
          <cell r="QM185">
            <v>6.5566005409999999</v>
          </cell>
          <cell r="QN185">
            <v>6.6963765979999996</v>
          </cell>
          <cell r="QO185">
            <v>6.8361526540000002</v>
          </cell>
          <cell r="QP185">
            <v>6.9759287109999999</v>
          </cell>
          <cell r="QQ185">
            <v>7.1157047670000004</v>
          </cell>
          <cell r="QR185">
            <v>7.2554808230000001</v>
          </cell>
          <cell r="QS185">
            <v>7.3014597889999999</v>
          </cell>
          <cell r="QT185">
            <v>7.5065626419999996</v>
          </cell>
          <cell r="QU185">
            <v>7.711665494</v>
          </cell>
          <cell r="QV185">
            <v>7.9167683469999997</v>
          </cell>
          <cell r="QW185">
            <v>8.1218711989999992</v>
          </cell>
          <cell r="QX185">
            <v>8.3269740510000005</v>
          </cell>
          <cell r="QY185">
            <v>8.5320769040000002</v>
          </cell>
          <cell r="QZ185">
            <v>8.7371797559999997</v>
          </cell>
          <cell r="RA185">
            <v>8.4212098120000007</v>
          </cell>
          <cell r="RB185">
            <v>8.105239868</v>
          </cell>
          <cell r="RC185">
            <v>7.7892699240000001</v>
          </cell>
          <cell r="RD185">
            <v>7.9750201699999996</v>
          </cell>
          <cell r="RE185">
            <v>8.1607704160000001</v>
          </cell>
          <cell r="RF185">
            <v>8.1653499600000004</v>
          </cell>
          <cell r="RG185">
            <v>8.1223201750000005</v>
          </cell>
          <cell r="RH185">
            <v>8.1502504350000002</v>
          </cell>
          <cell r="RI185">
            <v>8.2038497919999998</v>
          </cell>
          <cell r="RJ185">
            <v>8.2742004389999995</v>
          </cell>
          <cell r="RK185">
            <v>8.3395204540000005</v>
          </cell>
          <cell r="RL185">
            <v>8.3948802950000001</v>
          </cell>
          <cell r="RM185">
            <v>8.4081096649999996</v>
          </cell>
          <cell r="RN185">
            <v>8.5404100419999995</v>
          </cell>
          <cell r="RO185">
            <v>8.6091003419999996</v>
          </cell>
          <cell r="RP185">
            <v>8.6769104000000006</v>
          </cell>
          <cell r="RQ185">
            <v>8.6769104000000006</v>
          </cell>
          <cell r="RR185">
            <v>8.6769104000000006</v>
          </cell>
          <cell r="RS185">
            <v>14734.35786</v>
          </cell>
          <cell r="RT185">
            <v>15288.53277</v>
          </cell>
          <cell r="RU185">
            <v>16275.967769999999</v>
          </cell>
          <cell r="RV185">
            <v>16674.520359999999</v>
          </cell>
          <cell r="RW185">
            <v>17636.506789999999</v>
          </cell>
          <cell r="RX185">
            <v>17221.76053</v>
          </cell>
          <cell r="RY185">
            <v>18116.276160000001</v>
          </cell>
          <cell r="RZ185">
            <v>19467.549490000001</v>
          </cell>
          <cell r="SA185">
            <v>20870.661909999999</v>
          </cell>
          <cell r="SB185">
            <v>20344.437679999999</v>
          </cell>
          <cell r="SC185">
            <v>19686.460719999999</v>
          </cell>
          <cell r="SD185">
            <v>18421.835080000001</v>
          </cell>
          <cell r="SE185">
            <v>17276.69154</v>
          </cell>
          <cell r="SF185">
            <v>16382.593730000001</v>
          </cell>
          <cell r="SG185">
            <v>17532.596809999999</v>
          </cell>
          <cell r="SH185">
            <v>18592.24425</v>
          </cell>
          <cell r="SI185">
            <v>19797.908670000001</v>
          </cell>
          <cell r="SJ185">
            <v>20737.19283</v>
          </cell>
          <cell r="SK185">
            <v>22073.710080000001</v>
          </cell>
          <cell r="SL185">
            <v>22795.65078</v>
          </cell>
          <cell r="SM185">
            <v>24058.190159999998</v>
          </cell>
          <cell r="SN185">
            <v>24988.780299999999</v>
          </cell>
          <cell r="SO185">
            <v>24564.14703</v>
          </cell>
          <cell r="SP185">
            <v>26612.877939999998</v>
          </cell>
          <cell r="SQ185">
            <v>26876.23949</v>
          </cell>
          <cell r="SR185">
            <v>27285.749179999999</v>
          </cell>
          <cell r="SS185">
            <v>26894.321169999999</v>
          </cell>
          <cell r="ST185">
            <v>27158.391640000002</v>
          </cell>
          <cell r="SU185">
            <v>26774.084780000001</v>
          </cell>
          <cell r="SV185">
            <v>26978.376319999999</v>
          </cell>
          <cell r="SW185">
            <v>24694.402050000001</v>
          </cell>
          <cell r="SX185">
            <v>25680.329180000001</v>
          </cell>
          <cell r="SY185">
            <v>0.66400000000000003</v>
          </cell>
          <cell r="SZ185">
            <v>0.68</v>
          </cell>
          <cell r="TA185">
            <v>0.69099999999999995</v>
          </cell>
          <cell r="TB185">
            <v>0.69599999999999995</v>
          </cell>
          <cell r="TC185">
            <v>0.70199999999999996</v>
          </cell>
          <cell r="TD185">
            <v>0.70399999999999996</v>
          </cell>
          <cell r="TE185">
            <v>0.71199999999999997</v>
          </cell>
          <cell r="TF185">
            <v>0.71699999999999997</v>
          </cell>
          <cell r="TG185">
            <v>0.71699999999999997</v>
          </cell>
          <cell r="TH185">
            <v>0.71899999999999997</v>
          </cell>
          <cell r="TI185">
            <v>0.72099999999999997</v>
          </cell>
          <cell r="TJ185">
            <v>0.71</v>
          </cell>
          <cell r="TK185">
            <v>15.028563889999999</v>
          </cell>
          <cell r="TL185">
            <v>13.848491409999999</v>
          </cell>
          <cell r="TM185">
            <v>12.966563239999999</v>
          </cell>
          <cell r="TN185">
            <v>13.050441729999999</v>
          </cell>
          <cell r="TO185">
            <v>12.800891310000001</v>
          </cell>
          <cell r="TP185">
            <v>12.6965574</v>
          </cell>
          <cell r="TQ185">
            <v>12.29754589</v>
          </cell>
          <cell r="TR185">
            <v>12.04780025</v>
          </cell>
          <cell r="TS185">
            <v>11.988035910000001</v>
          </cell>
          <cell r="TT185">
            <v>11.95987227</v>
          </cell>
          <cell r="TU185">
            <v>11.79707848</v>
          </cell>
          <cell r="TV185">
            <v>11.836419129999999</v>
          </cell>
          <cell r="TW185">
            <v>15.62897078</v>
          </cell>
          <cell r="TX185">
            <v>14.35768262</v>
          </cell>
          <cell r="TY185">
            <v>13.4085213</v>
          </cell>
          <cell r="TZ185">
            <v>13.54037267</v>
          </cell>
          <cell r="UA185">
            <v>13.118811880000001</v>
          </cell>
          <cell r="UB185">
            <v>13.193588159999999</v>
          </cell>
          <cell r="UC185">
            <v>12.638036809999999</v>
          </cell>
          <cell r="UD185">
            <v>12.45421245</v>
          </cell>
          <cell r="UE185">
            <v>12.45421245</v>
          </cell>
          <cell r="UF185">
            <v>12.423873329999999</v>
          </cell>
          <cell r="UG185">
            <v>12.180267969999999</v>
          </cell>
          <cell r="UH185">
            <v>12.23733004</v>
          </cell>
          <cell r="UI185">
            <v>7.9501466750000001</v>
          </cell>
          <cell r="UJ185">
            <v>7.8180742260000002</v>
          </cell>
          <cell r="UK185">
            <v>7.6833987239999999</v>
          </cell>
          <cell r="UL185">
            <v>7.508210182</v>
          </cell>
          <cell r="UM185">
            <v>7.2594919200000003</v>
          </cell>
          <cell r="UN185">
            <v>6.9203991890000003</v>
          </cell>
          <cell r="UO185">
            <v>6.5347256659999999</v>
          </cell>
          <cell r="UP185">
            <v>6.154525757</v>
          </cell>
          <cell r="UQ185">
            <v>5.8922257419999999</v>
          </cell>
          <cell r="UR185">
            <v>5.7866988179999996</v>
          </cell>
          <cell r="US185">
            <v>5.2983174320000002</v>
          </cell>
          <cell r="UT185">
            <v>5.4163393969999998</v>
          </cell>
          <cell r="UU185">
            <v>8.4013200000000001</v>
          </cell>
          <cell r="UV185">
            <v>7.4024299999999998</v>
          </cell>
          <cell r="UW185">
            <v>7.1532499999999999</v>
          </cell>
          <cell r="UX185">
            <v>6.9830800000000002</v>
          </cell>
          <cell r="UY185">
            <v>6.84863</v>
          </cell>
          <cell r="UZ185">
            <v>6.8166500000000001</v>
          </cell>
          <cell r="VA185">
            <v>6.6593499999999999</v>
          </cell>
          <cell r="VB185">
            <v>6.63096</v>
          </cell>
          <cell r="VC185">
            <v>6.5260600000000002</v>
          </cell>
          <cell r="VD185">
            <v>6.5495099999999997</v>
          </cell>
          <cell r="VE185">
            <v>6.5495099999999997</v>
          </cell>
          <cell r="VF185">
            <v>6.5495099999999997</v>
          </cell>
          <cell r="VG185">
            <v>28.734224999999999</v>
          </cell>
          <cell r="VH185">
            <v>26.32497</v>
          </cell>
          <cell r="VI185">
            <v>24.063040999999998</v>
          </cell>
          <cell r="VJ185">
            <v>24.660035000000001</v>
          </cell>
          <cell r="VK185">
            <v>24.294551999999999</v>
          </cell>
          <cell r="VL185">
            <v>24.352623000000001</v>
          </cell>
          <cell r="VM185">
            <v>23.698561999999999</v>
          </cell>
          <cell r="VN185">
            <v>23.357914999999998</v>
          </cell>
          <cell r="VO185">
            <v>23.545822000000001</v>
          </cell>
          <cell r="VP185">
            <v>23.543407999999999</v>
          </cell>
          <cell r="VQ185">
            <v>23.543407999999999</v>
          </cell>
          <cell r="VR185">
            <v>23.543407999999999</v>
          </cell>
          <cell r="VS185">
            <v>58</v>
          </cell>
          <cell r="VT185">
            <v>0.433</v>
          </cell>
          <cell r="VU185">
            <v>0.443</v>
          </cell>
          <cell r="VV185">
            <v>0.432</v>
          </cell>
          <cell r="VW185">
            <v>0.435</v>
          </cell>
          <cell r="VX185">
            <v>0.434</v>
          </cell>
          <cell r="VY185">
            <v>0.434</v>
          </cell>
          <cell r="VZ185">
            <v>0.42499999999999999</v>
          </cell>
          <cell r="WA185">
            <v>0.42</v>
          </cell>
          <cell r="WB185">
            <v>0.41399999999999998</v>
          </cell>
          <cell r="WC185">
            <v>0.379</v>
          </cell>
          <cell r="WD185">
            <v>0.38100000000000001</v>
          </cell>
          <cell r="WE185">
            <v>0.376</v>
          </cell>
          <cell r="WF185">
            <v>0.376</v>
          </cell>
          <cell r="WG185">
            <v>0.36499999999999999</v>
          </cell>
          <cell r="WH185">
            <v>0.36399999999999999</v>
          </cell>
          <cell r="WI185">
            <v>0.36599999999999999</v>
          </cell>
          <cell r="WJ185">
            <v>0.35899999999999999</v>
          </cell>
          <cell r="WK185">
            <v>0.34799999999999998</v>
          </cell>
          <cell r="WL185">
            <v>0.34200000000000003</v>
          </cell>
          <cell r="WM185">
            <v>0.33400000000000002</v>
          </cell>
          <cell r="WN185">
            <v>0.32100000000000001</v>
          </cell>
          <cell r="WO185">
            <v>0.33</v>
          </cell>
          <cell r="WP185">
            <v>0.32900000000000001</v>
          </cell>
          <cell r="WQ185">
            <v>0.33300000000000002</v>
          </cell>
          <cell r="WR185">
            <v>0.32800000000000001</v>
          </cell>
          <cell r="WS185">
            <v>0.29699999999999999</v>
          </cell>
          <cell r="WT185">
            <v>0.28999999999999998</v>
          </cell>
          <cell r="WU185">
            <v>0.26900000000000002</v>
          </cell>
          <cell r="WV185">
            <v>0.25800000000000001</v>
          </cell>
          <cell r="WW185">
            <v>0.253</v>
          </cell>
          <cell r="WX185">
            <v>0.24199999999999999</v>
          </cell>
          <cell r="WY185">
            <v>0.23499999999999999</v>
          </cell>
          <cell r="WZ185">
            <v>38</v>
          </cell>
          <cell r="XA185">
            <v>42</v>
          </cell>
          <cell r="XB185">
            <v>36</v>
          </cell>
          <cell r="XC185">
            <v>36</v>
          </cell>
          <cell r="XD185">
            <v>34</v>
          </cell>
          <cell r="XE185">
            <v>33</v>
          </cell>
          <cell r="XF185">
            <v>30</v>
          </cell>
          <cell r="XG185">
            <v>29</v>
          </cell>
          <cell r="XH185">
            <v>28</v>
          </cell>
          <cell r="XI185">
            <v>25</v>
          </cell>
          <cell r="XJ185">
            <v>26</v>
          </cell>
          <cell r="XK185">
            <v>25</v>
          </cell>
          <cell r="XL185">
            <v>25</v>
          </cell>
          <cell r="XM185">
            <v>23</v>
          </cell>
          <cell r="XN185">
            <v>23</v>
          </cell>
          <cell r="XO185">
            <v>22</v>
          </cell>
          <cell r="XP185">
            <v>20</v>
          </cell>
          <cell r="XQ185">
            <v>20</v>
          </cell>
          <cell r="XR185">
            <v>19</v>
          </cell>
          <cell r="XS185">
            <v>19</v>
          </cell>
          <cell r="XT185">
            <v>17</v>
          </cell>
          <cell r="XU185">
            <v>17</v>
          </cell>
          <cell r="XV185">
            <v>17</v>
          </cell>
          <cell r="XW185">
            <v>18</v>
          </cell>
          <cell r="XX185">
            <v>17</v>
          </cell>
          <cell r="XY185">
            <v>18</v>
          </cell>
          <cell r="XZ185">
            <v>18</v>
          </cell>
          <cell r="YA185">
            <v>17</v>
          </cell>
          <cell r="YB185">
            <v>17</v>
          </cell>
          <cell r="YC185">
            <v>17</v>
          </cell>
          <cell r="YD185">
            <v>17</v>
          </cell>
          <cell r="YE185">
            <v>17</v>
          </cell>
          <cell r="YF185">
            <v>62.494999999999997</v>
          </cell>
          <cell r="YG185">
            <v>64.150999999999996</v>
          </cell>
          <cell r="YH185">
            <v>64.966999999999999</v>
          </cell>
          <cell r="YI185">
            <v>65.602000000000004</v>
          </cell>
          <cell r="YJ185">
            <v>67.777000000000001</v>
          </cell>
          <cell r="YK185">
            <v>68.548000000000002</v>
          </cell>
          <cell r="YL185">
            <v>68.844999999999999</v>
          </cell>
          <cell r="YM185">
            <v>68.215000000000003</v>
          </cell>
          <cell r="YN185">
            <v>66.88</v>
          </cell>
          <cell r="YO185">
            <v>71.003</v>
          </cell>
          <cell r="YP185">
            <v>70.557000000000002</v>
          </cell>
          <cell r="YQ185">
            <v>70.793999999999997</v>
          </cell>
          <cell r="YR185">
            <v>70.262</v>
          </cell>
          <cell r="YS185">
            <v>66.635000000000005</v>
          </cell>
          <cell r="YT185">
            <v>64.986999999999995</v>
          </cell>
          <cell r="YU185">
            <v>68.171000000000006</v>
          </cell>
          <cell r="YV185">
            <v>67.703000000000003</v>
          </cell>
          <cell r="YW185">
            <v>65.739999999999995</v>
          </cell>
          <cell r="YX185">
            <v>65.587999999999994</v>
          </cell>
          <cell r="YY185">
            <v>65.45</v>
          </cell>
          <cell r="YZ185">
            <v>64.921999999999997</v>
          </cell>
          <cell r="ZA185">
            <v>65.402000000000001</v>
          </cell>
          <cell r="ZB185">
            <v>65.42</v>
          </cell>
          <cell r="ZC185">
            <v>62.923999999999999</v>
          </cell>
          <cell r="ZD185">
            <v>59.981000000000002</v>
          </cell>
          <cell r="ZE185">
            <v>57.871000000000002</v>
          </cell>
          <cell r="ZF185">
            <v>53.316000000000003</v>
          </cell>
          <cell r="ZG185">
            <v>48.21</v>
          </cell>
          <cell r="ZH185">
            <v>42.587000000000003</v>
          </cell>
          <cell r="ZI185">
            <v>38.377000000000002</v>
          </cell>
          <cell r="ZJ185">
            <v>35.927</v>
          </cell>
          <cell r="ZK185">
            <v>36.225999999999999</v>
          </cell>
          <cell r="ZL185">
            <v>43.634668179999998</v>
          </cell>
          <cell r="ZM185">
            <v>43.226621510000001</v>
          </cell>
          <cell r="ZN185">
            <v>42.818574839999997</v>
          </cell>
          <cell r="ZO185">
            <v>42.410528169999999</v>
          </cell>
          <cell r="ZP185">
            <v>42.002481500000002</v>
          </cell>
          <cell r="ZQ185">
            <v>41.594434829999997</v>
          </cell>
          <cell r="ZR185">
            <v>43.623699190000004</v>
          </cell>
          <cell r="ZS185">
            <v>45.996876309999998</v>
          </cell>
          <cell r="ZT185">
            <v>48.370053429999999</v>
          </cell>
          <cell r="ZU185">
            <v>50.74323055</v>
          </cell>
          <cell r="ZV185">
            <v>53.116407670000001</v>
          </cell>
          <cell r="ZW185">
            <v>55.489584790000002</v>
          </cell>
          <cell r="ZX185">
            <v>57.862761910000003</v>
          </cell>
          <cell r="ZY185">
            <v>60.235939029999997</v>
          </cell>
          <cell r="ZZ185">
            <v>56.32249324</v>
          </cell>
          <cell r="AAA185">
            <v>52.409047440000002</v>
          </cell>
          <cell r="AAB185">
            <v>48.495601649999998</v>
          </cell>
          <cell r="AAC185">
            <v>50.345994949999998</v>
          </cell>
          <cell r="AAD185">
            <v>52.196388239999997</v>
          </cell>
          <cell r="AAE185">
            <v>50.632911679999999</v>
          </cell>
          <cell r="AAF185">
            <v>50.60110092</v>
          </cell>
          <cell r="AAG185">
            <v>53.11463165</v>
          </cell>
          <cell r="AAH185">
            <v>54.376148219999997</v>
          </cell>
          <cell r="AAI185">
            <v>53.799518589999998</v>
          </cell>
          <cell r="AAJ185">
            <v>54.966609949999999</v>
          </cell>
          <cell r="AAK185">
            <v>55.832839970000002</v>
          </cell>
          <cell r="AAL185">
            <v>56.794040680000002</v>
          </cell>
          <cell r="AAM185">
            <v>57.821170809999998</v>
          </cell>
          <cell r="AAN185">
            <v>58.830829620000003</v>
          </cell>
          <cell r="AAO185">
            <v>59.551471710000001</v>
          </cell>
          <cell r="AAP185">
            <v>59.551471710000001</v>
          </cell>
          <cell r="AAQ185">
            <v>59.551471710000001</v>
          </cell>
          <cell r="AAR185">
            <v>35.372615420000002</v>
          </cell>
          <cell r="AAS185">
            <v>36.3274914</v>
          </cell>
          <cell r="AAT185">
            <v>37.282367370000003</v>
          </cell>
          <cell r="AAU185">
            <v>38.237243339999999</v>
          </cell>
          <cell r="AAV185">
            <v>39.192119310000002</v>
          </cell>
          <cell r="AAW185">
            <v>40.146995279999999</v>
          </cell>
          <cell r="AAX185">
            <v>40.736099240000001</v>
          </cell>
          <cell r="AAY185">
            <v>43.226419180000001</v>
          </cell>
          <cell r="AAZ185">
            <v>45.716739109999999</v>
          </cell>
          <cell r="ABA185">
            <v>48.207059039999997</v>
          </cell>
          <cell r="ABB185">
            <v>50.697378980000003</v>
          </cell>
          <cell r="ABC185">
            <v>53.187698910000002</v>
          </cell>
          <cell r="ABD185">
            <v>55.67801884</v>
          </cell>
          <cell r="ABE185">
            <v>58.168338779999999</v>
          </cell>
          <cell r="ABF185">
            <v>53.966106410000002</v>
          </cell>
          <cell r="ABG185">
            <v>49.763874049999998</v>
          </cell>
          <cell r="ABH185">
            <v>45.561641690000002</v>
          </cell>
          <cell r="ABI185">
            <v>47.767606739999998</v>
          </cell>
          <cell r="ABJ185">
            <v>49.97357178</v>
          </cell>
          <cell r="ABK185">
            <v>48.75775909</v>
          </cell>
          <cell r="ABL185">
            <v>48.235538480000002</v>
          </cell>
          <cell r="ABM185">
            <v>49.035610200000001</v>
          </cell>
          <cell r="ABN185">
            <v>50.272399900000003</v>
          </cell>
          <cell r="ABO185">
            <v>50.619739529999997</v>
          </cell>
          <cell r="ABP185">
            <v>51.58184052</v>
          </cell>
          <cell r="ABQ185">
            <v>52.135608670000003</v>
          </cell>
          <cell r="ABR185">
            <v>52.858520509999998</v>
          </cell>
          <cell r="ABS185">
            <v>54.010711669999999</v>
          </cell>
          <cell r="ABT185">
            <v>54.579208370000003</v>
          </cell>
          <cell r="ABU185">
            <v>55.456539149999998</v>
          </cell>
          <cell r="ABV185">
            <v>55.456539149999998</v>
          </cell>
          <cell r="ABW185">
            <v>55.456539149999998</v>
          </cell>
          <cell r="ABX185">
            <v>6.923076923</v>
          </cell>
          <cell r="ABY185">
            <v>6.923076923</v>
          </cell>
          <cell r="ABZ185">
            <v>6.923076923</v>
          </cell>
          <cell r="ACA185">
            <v>6.923076923</v>
          </cell>
          <cell r="ACB185">
            <v>6.923076923</v>
          </cell>
          <cell r="ACC185">
            <v>6.923076923</v>
          </cell>
          <cell r="ACD185">
            <v>6.923076923</v>
          </cell>
          <cell r="ACE185">
            <v>6.923076923</v>
          </cell>
          <cell r="ACF185">
            <v>6.923076923</v>
          </cell>
          <cell r="ACG185">
            <v>11.53846154</v>
          </cell>
          <cell r="ACH185">
            <v>11.53846154</v>
          </cell>
          <cell r="ACI185">
            <v>11.53846154</v>
          </cell>
          <cell r="ACJ185">
            <v>11.53846154</v>
          </cell>
          <cell r="ACK185">
            <v>11.53846154</v>
          </cell>
          <cell r="ACL185">
            <v>11.53846154</v>
          </cell>
          <cell r="ACM185">
            <v>10.76923077</v>
          </cell>
          <cell r="ACN185">
            <v>10.76923077</v>
          </cell>
          <cell r="ACO185">
            <v>12.30769231</v>
          </cell>
          <cell r="ACP185">
            <v>12.30769231</v>
          </cell>
          <cell r="ACQ185">
            <v>13.953488370000001</v>
          </cell>
          <cell r="ACR185">
            <v>14.61538462</v>
          </cell>
          <cell r="ACS185">
            <v>12.30769231</v>
          </cell>
          <cell r="ACT185">
            <v>12.30769231</v>
          </cell>
          <cell r="ACU185">
            <v>12.30769231</v>
          </cell>
          <cell r="ACV185">
            <v>11.53846154</v>
          </cell>
          <cell r="ACW185">
            <v>19.23076923</v>
          </cell>
          <cell r="ACX185">
            <v>19.23076923</v>
          </cell>
          <cell r="ACY185">
            <v>22.30769231</v>
          </cell>
          <cell r="ACZ185">
            <v>22.30769231</v>
          </cell>
          <cell r="ADA185">
            <v>20.93023256</v>
          </cell>
          <cell r="ADB185">
            <v>23.07692308</v>
          </cell>
          <cell r="ADC185">
            <v>26.15384615</v>
          </cell>
          <cell r="ADD185">
            <v>93.07692308</v>
          </cell>
          <cell r="ADE185">
            <v>93.07692308</v>
          </cell>
          <cell r="ADF185">
            <v>93.07692308</v>
          </cell>
          <cell r="ADG185">
            <v>93.07692308</v>
          </cell>
          <cell r="ADH185">
            <v>93.07692308</v>
          </cell>
          <cell r="ADI185">
            <v>93.07692308</v>
          </cell>
          <cell r="ADJ185">
            <v>93.07692308</v>
          </cell>
          <cell r="ADK185">
            <v>93.07692308</v>
          </cell>
          <cell r="ADL185">
            <v>93.07692308</v>
          </cell>
          <cell r="ADM185">
            <v>88.46153846</v>
          </cell>
          <cell r="ADN185">
            <v>88.46153846</v>
          </cell>
          <cell r="ADO185">
            <v>88.46153846</v>
          </cell>
          <cell r="ADP185">
            <v>88.46153846</v>
          </cell>
          <cell r="ADQ185">
            <v>88.46153846</v>
          </cell>
          <cell r="ADR185">
            <v>88.46153846</v>
          </cell>
          <cell r="ADS185">
            <v>89.230769230000007</v>
          </cell>
          <cell r="ADT185">
            <v>89.230769230000007</v>
          </cell>
          <cell r="ADU185">
            <v>87.692307690000007</v>
          </cell>
          <cell r="ADV185">
            <v>87.692307690000007</v>
          </cell>
          <cell r="ADW185">
            <v>86.046511629999998</v>
          </cell>
          <cell r="ADX185">
            <v>85.38461538</v>
          </cell>
          <cell r="ADY185">
            <v>87.692307690000007</v>
          </cell>
          <cell r="ADZ185">
            <v>87.692307690000007</v>
          </cell>
          <cell r="AEA185">
            <v>87.692307690000007</v>
          </cell>
          <cell r="AEB185">
            <v>88.46153846</v>
          </cell>
          <cell r="AEC185">
            <v>80.769230769999993</v>
          </cell>
          <cell r="AED185">
            <v>80.769230769999993</v>
          </cell>
          <cell r="AEE185">
            <v>77.692307690000007</v>
          </cell>
          <cell r="AEF185">
            <v>77.692307690000007</v>
          </cell>
          <cell r="AEG185">
            <v>79.069767440000007</v>
          </cell>
          <cell r="AEH185">
            <v>76.92307692</v>
          </cell>
          <cell r="AEI185">
            <v>73.846153849999993</v>
          </cell>
          <cell r="AEJ185">
            <v>43.073</v>
          </cell>
          <cell r="AEK185">
            <v>43.536000000000001</v>
          </cell>
          <cell r="AEL185">
            <v>44.545999999999999</v>
          </cell>
          <cell r="AEM185">
            <v>43.506999999999998</v>
          </cell>
          <cell r="AEN185">
            <v>45.08</v>
          </cell>
          <cell r="AEO185">
            <v>46.338000000000001</v>
          </cell>
          <cell r="AEP185">
            <v>47.136000000000003</v>
          </cell>
          <cell r="AEQ185">
            <v>48.223999999999997</v>
          </cell>
          <cell r="AER185">
            <v>49.307000000000002</v>
          </cell>
          <cell r="AES185">
            <v>48.478000000000002</v>
          </cell>
          <cell r="AET185">
            <v>49.027999999999999</v>
          </cell>
          <cell r="AEU185">
            <v>51.271000000000001</v>
          </cell>
          <cell r="AEV185">
            <v>49.646000000000001</v>
          </cell>
          <cell r="AEW185">
            <v>49.354999999999997</v>
          </cell>
          <cell r="AEX185">
            <v>49.139000000000003</v>
          </cell>
          <cell r="AEY185">
            <v>49.914999999999999</v>
          </cell>
          <cell r="AEZ185">
            <v>51.677999999999997</v>
          </cell>
          <cell r="AFA185">
            <v>53.526000000000003</v>
          </cell>
          <cell r="AFB185">
            <v>54.487000000000002</v>
          </cell>
          <cell r="AFC185">
            <v>55.204000000000001</v>
          </cell>
          <cell r="AFD185">
            <v>54.945999999999998</v>
          </cell>
          <cell r="AFE185">
            <v>56.889000000000003</v>
          </cell>
          <cell r="AFF185">
            <v>56.53</v>
          </cell>
          <cell r="AFG185">
            <v>55.378</v>
          </cell>
          <cell r="AFH185">
            <v>56.939</v>
          </cell>
          <cell r="AFI185">
            <v>56.335000000000001</v>
          </cell>
          <cell r="AFJ185">
            <v>56.38</v>
          </cell>
          <cell r="AFK185">
            <v>56.094999999999999</v>
          </cell>
          <cell r="AFL185">
            <v>55.988</v>
          </cell>
          <cell r="AFM185">
            <v>55.915999999999997</v>
          </cell>
          <cell r="AFN185">
            <v>54.100999999999999</v>
          </cell>
          <cell r="AFO185">
            <v>54.777999999999999</v>
          </cell>
          <cell r="AFP185">
            <v>72.775999999999996</v>
          </cell>
          <cell r="AFQ185">
            <v>72.912000000000006</v>
          </cell>
          <cell r="AFR185">
            <v>71.998000000000005</v>
          </cell>
          <cell r="AFS185">
            <v>71.004000000000005</v>
          </cell>
          <cell r="AFT185">
            <v>72.468000000000004</v>
          </cell>
          <cell r="AFU185">
            <v>73.355000000000004</v>
          </cell>
          <cell r="AFV185">
            <v>74.831000000000003</v>
          </cell>
          <cell r="AFW185">
            <v>74.370999999999995</v>
          </cell>
          <cell r="AFX185">
            <v>73.915999999999997</v>
          </cell>
          <cell r="AFY185">
            <v>72.27</v>
          </cell>
          <cell r="AFZ185">
            <v>72.448999999999998</v>
          </cell>
          <cell r="AGA185">
            <v>72.909000000000006</v>
          </cell>
          <cell r="AGB185">
            <v>71.394000000000005</v>
          </cell>
          <cell r="AGC185">
            <v>69.92</v>
          </cell>
          <cell r="AGD185">
            <v>70.954999999999998</v>
          </cell>
          <cell r="AGE185">
            <v>70.168999999999997</v>
          </cell>
          <cell r="AGF185">
            <v>73.430000000000007</v>
          </cell>
          <cell r="AGG185">
            <v>75.263000000000005</v>
          </cell>
          <cell r="AGH185">
            <v>74.593999999999994</v>
          </cell>
          <cell r="AGI185">
            <v>75.335999999999999</v>
          </cell>
          <cell r="AGJ185">
            <v>74.647999999999996</v>
          </cell>
          <cell r="AGK185">
            <v>76.156000000000006</v>
          </cell>
          <cell r="AGL185">
            <v>74.86</v>
          </cell>
          <cell r="AGM185">
            <v>75.328999999999994</v>
          </cell>
          <cell r="AGN185">
            <v>75.762</v>
          </cell>
          <cell r="AGO185">
            <v>74.441999999999993</v>
          </cell>
          <cell r="AGP185">
            <v>73.709000000000003</v>
          </cell>
          <cell r="AGQ185">
            <v>72.962000000000003</v>
          </cell>
          <cell r="AGR185">
            <v>72.165999999999997</v>
          </cell>
          <cell r="AGS185">
            <v>71.563000000000002</v>
          </cell>
          <cell r="AGT185">
            <v>68.489000000000004</v>
          </cell>
          <cell r="AGU185">
            <v>69.25</v>
          </cell>
          <cell r="AGV185">
            <v>15</v>
          </cell>
          <cell r="AGW185">
            <v>0.65200000000000002</v>
          </cell>
          <cell r="AGX185">
            <v>0.64900000000000002</v>
          </cell>
          <cell r="AGY185">
            <v>0.64500000000000002</v>
          </cell>
          <cell r="AGZ185">
            <v>0.64800000000000002</v>
          </cell>
          <cell r="AHA185">
            <v>0.65300000000000002</v>
          </cell>
          <cell r="AHB185">
            <v>0.65400000000000003</v>
          </cell>
          <cell r="AHC185">
            <v>0.64200000000000002</v>
          </cell>
          <cell r="AHD185">
            <v>0.63100000000000001</v>
          </cell>
          <cell r="AHE185">
            <v>0.63800000000000001</v>
          </cell>
          <cell r="AHF185">
            <v>0.627</v>
          </cell>
          <cell r="AHG185">
            <v>0.63400000000000001</v>
          </cell>
          <cell r="AHH185">
            <v>0.64900000000000002</v>
          </cell>
          <cell r="AHI185">
            <v>0.66400000000000003</v>
          </cell>
          <cell r="AHJ185">
            <v>0.68400000000000005</v>
          </cell>
          <cell r="AHK185">
            <v>0.66400000000000003</v>
          </cell>
          <cell r="AHL185">
            <v>0.63700000000000001</v>
          </cell>
          <cell r="AHM185">
            <v>0.63200000000000001</v>
          </cell>
          <cell r="AHN185">
            <v>0.63300000000000001</v>
          </cell>
          <cell r="AHO185">
            <v>0.623</v>
          </cell>
          <cell r="AHP185">
            <v>0.63400000000000001</v>
          </cell>
          <cell r="AHQ185">
            <v>0.64100000000000001</v>
          </cell>
          <cell r="AHR185">
            <v>0.63800000000000001</v>
          </cell>
          <cell r="AHS185">
            <v>0.63900000000000001</v>
          </cell>
          <cell r="AHT185">
            <v>0.64300000000000002</v>
          </cell>
          <cell r="AHU185">
            <v>0.71099999999999997</v>
          </cell>
          <cell r="AHV185">
            <v>0.71299999999999997</v>
          </cell>
          <cell r="AHW185">
            <v>0.72</v>
          </cell>
          <cell r="AHX185">
            <v>0.72399999999999998</v>
          </cell>
          <cell r="AHY185">
            <v>0.73499999999999999</v>
          </cell>
          <cell r="AHZ185">
            <v>0.74299999999999999</v>
          </cell>
          <cell r="AIA185">
            <v>0.74399999999999999</v>
          </cell>
          <cell r="AIB185">
            <v>0.73299999999999998</v>
          </cell>
          <cell r="AIC185">
            <v>6.9900142650000001</v>
          </cell>
          <cell r="AID185">
            <v>7.9432624110000001</v>
          </cell>
          <cell r="AIE185">
            <v>8.8983050850000005</v>
          </cell>
          <cell r="AIF185">
            <v>8.8607594939999998</v>
          </cell>
          <cell r="AIG185">
            <v>8.7988826820000003</v>
          </cell>
          <cell r="AIH185">
            <v>8.7866108789999995</v>
          </cell>
          <cell r="AII185">
            <v>11.203319499999999</v>
          </cell>
          <cell r="AIJ185">
            <v>14.14965986</v>
          </cell>
          <cell r="AIK185">
            <v>14.247311829999999</v>
          </cell>
          <cell r="AIL185">
            <v>16.06425703</v>
          </cell>
          <cell r="AIM185">
            <v>15.80345286</v>
          </cell>
          <cell r="AIN185">
            <v>14.60526316</v>
          </cell>
          <cell r="AIO185">
            <v>13.089005240000001</v>
          </cell>
          <cell r="AIP185">
            <v>11.168831170000001</v>
          </cell>
          <cell r="AIQ185">
            <v>13.766233769999999</v>
          </cell>
          <cell r="AIR185">
            <v>17.057291670000001</v>
          </cell>
          <cell r="AIS185">
            <v>17.708333329999999</v>
          </cell>
          <cell r="AIT185">
            <v>17.898832680000002</v>
          </cell>
          <cell r="AIU185">
            <v>19.509043930000001</v>
          </cell>
          <cell r="AIV185">
            <v>18.717948719999999</v>
          </cell>
          <cell r="AIW185">
            <v>18.551461249999999</v>
          </cell>
          <cell r="AIX185">
            <v>19.64735516</v>
          </cell>
          <cell r="AIY185">
            <v>19.924812029999998</v>
          </cell>
          <cell r="AIZ185">
            <v>20.124223600000001</v>
          </cell>
          <cell r="AJA185">
            <v>12.0049505</v>
          </cell>
          <cell r="AJB185">
            <v>12.0838471</v>
          </cell>
          <cell r="AJC185">
            <v>11.65644172</v>
          </cell>
          <cell r="AJD185">
            <v>11.5995116</v>
          </cell>
          <cell r="AJE185">
            <v>10.256410259999999</v>
          </cell>
          <cell r="AJF185">
            <v>9.500609013</v>
          </cell>
          <cell r="AJG185">
            <v>9.3788063340000001</v>
          </cell>
          <cell r="AJH185">
            <v>9.3943139680000005</v>
          </cell>
          <cell r="AJI185">
            <v>1.2758228469999999</v>
          </cell>
          <cell r="AJJ185">
            <v>1.4457827480000001</v>
          </cell>
          <cell r="AJK185">
            <v>1.6303562190000001</v>
          </cell>
          <cell r="AJL185">
            <v>1.3969654579999999</v>
          </cell>
          <cell r="AJM185">
            <v>1.259047136</v>
          </cell>
          <cell r="AJN185">
            <v>1.4134003829999999</v>
          </cell>
          <cell r="AJO185">
            <v>1.6644797760000001</v>
          </cell>
          <cell r="AJP185">
            <v>1.6860622279999999</v>
          </cell>
          <cell r="AJQ185">
            <v>1.713372589</v>
          </cell>
          <cell r="AJR185">
            <v>2.0200047639999998</v>
          </cell>
          <cell r="AJS185">
            <v>1.5868731730000001</v>
          </cell>
          <cell r="AJT185">
            <v>1.5126870670000001</v>
          </cell>
          <cell r="AJU185">
            <v>1.3703383</v>
          </cell>
          <cell r="AJV185">
            <v>1.3620193110000001</v>
          </cell>
          <cell r="AJW185">
            <v>1.675399732</v>
          </cell>
          <cell r="AJX185">
            <v>1.7239733960000001</v>
          </cell>
          <cell r="AJY185">
            <v>1.98385097</v>
          </cell>
          <cell r="AJZ185">
            <v>1.7850984569999999</v>
          </cell>
          <cell r="AKA185">
            <v>2.4554063940000002</v>
          </cell>
          <cell r="AKB185">
            <v>2.3724085549999998</v>
          </cell>
          <cell r="AKC185">
            <v>1.8748092970000001</v>
          </cell>
          <cell r="AKD185">
            <v>2.2715197150000002</v>
          </cell>
          <cell r="AKE185">
            <v>2.5427237549999999</v>
          </cell>
          <cell r="AKF185">
            <v>2.210510695</v>
          </cell>
          <cell r="AKG185">
            <v>1.965718514</v>
          </cell>
          <cell r="AKH185">
            <v>1.9711261019999999</v>
          </cell>
          <cell r="AKI185">
            <v>1.904250687</v>
          </cell>
          <cell r="AKJ185">
            <v>1.793204469</v>
          </cell>
          <cell r="AKK185">
            <v>1.9050324919999999</v>
          </cell>
          <cell r="AKL185">
            <v>1.901937006</v>
          </cell>
          <cell r="AKM185">
            <v>1.681218748</v>
          </cell>
          <cell r="AKN185">
            <v>1.681218748</v>
          </cell>
          <cell r="AKO185">
            <v>12.92</v>
          </cell>
          <cell r="AKP185">
            <v>14.87</v>
          </cell>
          <cell r="AKQ185">
            <v>16.52</v>
          </cell>
          <cell r="AKR185">
            <v>17</v>
          </cell>
          <cell r="AKS185">
            <v>16.88</v>
          </cell>
          <cell r="AKT185">
            <v>16.78</v>
          </cell>
          <cell r="AKU185">
            <v>21.4</v>
          </cell>
          <cell r="AKV185">
            <v>27.82</v>
          </cell>
          <cell r="AKW185">
            <v>28.04</v>
          </cell>
          <cell r="AKX185">
            <v>31.37</v>
          </cell>
          <cell r="AKY185">
            <v>31.61</v>
          </cell>
          <cell r="AKZ185">
            <v>29.07</v>
          </cell>
          <cell r="ALA185">
            <v>25.95</v>
          </cell>
          <cell r="ALB185">
            <v>21.89</v>
          </cell>
          <cell r="ALC185">
            <v>26.88</v>
          </cell>
          <cell r="ALD185">
            <v>33.96</v>
          </cell>
          <cell r="ALE185">
            <v>34.85</v>
          </cell>
          <cell r="ALF185">
            <v>35.65</v>
          </cell>
          <cell r="ALG185">
            <v>37.97</v>
          </cell>
          <cell r="ALH185">
            <v>36.42</v>
          </cell>
          <cell r="ALI185">
            <v>36.89</v>
          </cell>
          <cell r="ALJ185">
            <v>38.549999999999997</v>
          </cell>
          <cell r="ALK185">
            <v>38.74</v>
          </cell>
          <cell r="ALL185">
            <v>39.83</v>
          </cell>
          <cell r="ALM185">
            <v>22.77</v>
          </cell>
          <cell r="ALN185">
            <v>22.88</v>
          </cell>
          <cell r="ALO185">
            <v>22</v>
          </cell>
          <cell r="ALP185">
            <v>22.05</v>
          </cell>
          <cell r="ALQ185">
            <v>19.09</v>
          </cell>
          <cell r="ALR185">
            <v>17.489999999999998</v>
          </cell>
          <cell r="ALS185">
            <v>17.489999999999998</v>
          </cell>
          <cell r="ALT185">
            <v>17.489999999999998</v>
          </cell>
        </row>
        <row r="186">
          <cell r="A186" t="str">
            <v>United States</v>
          </cell>
          <cell r="B186" t="str">
            <v>USA</v>
          </cell>
          <cell r="C186" t="str">
            <v>Very High</v>
          </cell>
          <cell r="E186">
            <v>21</v>
          </cell>
          <cell r="F186">
            <v>0.872</v>
          </cell>
          <cell r="G186">
            <v>0.873</v>
          </cell>
          <cell r="H186">
            <v>0.878</v>
          </cell>
          <cell r="I186">
            <v>0.88</v>
          </cell>
          <cell r="J186">
            <v>0.88400000000000001</v>
          </cell>
          <cell r="K186">
            <v>0.88500000000000001</v>
          </cell>
          <cell r="L186">
            <v>0.88700000000000001</v>
          </cell>
          <cell r="M186">
            <v>0.89</v>
          </cell>
          <cell r="N186">
            <v>0.89300000000000002</v>
          </cell>
          <cell r="O186">
            <v>0.88900000000000001</v>
          </cell>
          <cell r="P186">
            <v>0.89100000000000001</v>
          </cell>
          <cell r="Q186">
            <v>0.89200000000000002</v>
          </cell>
          <cell r="R186">
            <v>0.89300000000000002</v>
          </cell>
          <cell r="S186">
            <v>0.89500000000000002</v>
          </cell>
          <cell r="T186">
            <v>0.89800000000000002</v>
          </cell>
          <cell r="U186">
            <v>0.9</v>
          </cell>
          <cell r="V186">
            <v>0.90400000000000003</v>
          </cell>
          <cell r="W186">
            <v>0.90600000000000003</v>
          </cell>
          <cell r="X186">
            <v>0.90600000000000003</v>
          </cell>
          <cell r="Y186">
            <v>0.90800000000000003</v>
          </cell>
          <cell r="Z186">
            <v>0.91100000000000003</v>
          </cell>
          <cell r="AA186">
            <v>0.91300000000000003</v>
          </cell>
          <cell r="AB186">
            <v>0.91600000000000004</v>
          </cell>
          <cell r="AC186">
            <v>0.91700000000000004</v>
          </cell>
          <cell r="AD186">
            <v>0.91900000000000004</v>
          </cell>
          <cell r="AE186">
            <v>0.92</v>
          </cell>
          <cell r="AF186">
            <v>0.92200000000000004</v>
          </cell>
          <cell r="AG186">
            <v>0.92400000000000004</v>
          </cell>
          <cell r="AH186">
            <v>0.92700000000000005</v>
          </cell>
          <cell r="AI186">
            <v>0.93</v>
          </cell>
          <cell r="AJ186">
            <v>0.92</v>
          </cell>
          <cell r="AK186">
            <v>0.92100000000000004</v>
          </cell>
          <cell r="AL186">
            <v>75.369900000000001</v>
          </cell>
          <cell r="AM186">
            <v>75.5227</v>
          </cell>
          <cell r="AN186">
            <v>75.777600000000007</v>
          </cell>
          <cell r="AO186">
            <v>75.566999999999993</v>
          </cell>
          <cell r="AP186">
            <v>75.737700000000004</v>
          </cell>
          <cell r="AQ186">
            <v>75.8536</v>
          </cell>
          <cell r="AR186">
            <v>76.175299999999993</v>
          </cell>
          <cell r="AS186">
            <v>76.498000000000005</v>
          </cell>
          <cell r="AT186">
            <v>76.66</v>
          </cell>
          <cell r="AU186">
            <v>76.671800000000005</v>
          </cell>
          <cell r="AV186">
            <v>76.811400000000006</v>
          </cell>
          <cell r="AW186">
            <v>76.9285</v>
          </cell>
          <cell r="AX186">
            <v>77.000500000000002</v>
          </cell>
          <cell r="AY186">
            <v>77.153599999999997</v>
          </cell>
          <cell r="AZ186">
            <v>77.558099999999996</v>
          </cell>
          <cell r="BA186">
            <v>77.557299999999998</v>
          </cell>
          <cell r="BB186">
            <v>77.8386</v>
          </cell>
          <cell r="BC186">
            <v>78.100399999999993</v>
          </cell>
          <cell r="BD186">
            <v>78.195800000000006</v>
          </cell>
          <cell r="BE186">
            <v>78.563999999999993</v>
          </cell>
          <cell r="BF186">
            <v>78.772400000000005</v>
          </cell>
          <cell r="BG186">
            <v>78.819999999999993</v>
          </cell>
          <cell r="BH186">
            <v>78.944100000000006</v>
          </cell>
          <cell r="BI186">
            <v>78.950699999999998</v>
          </cell>
          <cell r="BJ186">
            <v>79.017499999999998</v>
          </cell>
          <cell r="BK186">
            <v>78.869399999999999</v>
          </cell>
          <cell r="BL186">
            <v>78.848200000000006</v>
          </cell>
          <cell r="BM186">
            <v>78.821299999999994</v>
          </cell>
          <cell r="BN186">
            <v>78.989599999999996</v>
          </cell>
          <cell r="BO186">
            <v>79.138000000000005</v>
          </cell>
          <cell r="BP186">
            <v>77.414400000000001</v>
          </cell>
          <cell r="BQ186">
            <v>77.1982</v>
          </cell>
          <cell r="BR186">
            <v>15.41786003</v>
          </cell>
          <cell r="BS186">
            <v>15.478030199999999</v>
          </cell>
          <cell r="BT186">
            <v>15.7397151</v>
          </cell>
          <cell r="BU186">
            <v>16.001399989999999</v>
          </cell>
          <cell r="BV186">
            <v>16.026880259999999</v>
          </cell>
          <cell r="BW186">
            <v>16.018590929999998</v>
          </cell>
          <cell r="BX186">
            <v>15.96275043</v>
          </cell>
          <cell r="BY186">
            <v>15.96238518</v>
          </cell>
          <cell r="BZ186">
            <v>15.962019919999999</v>
          </cell>
          <cell r="CA186">
            <v>15.38418961</v>
          </cell>
          <cell r="CB186">
            <v>15.4471364</v>
          </cell>
          <cell r="CC186">
            <v>15.5100832</v>
          </cell>
          <cell r="CD186">
            <v>15.57302999</v>
          </cell>
          <cell r="CE186">
            <v>15.635976790000001</v>
          </cell>
          <cell r="CF186">
            <v>15.69892359</v>
          </cell>
          <cell r="CG186">
            <v>15.76187038</v>
          </cell>
          <cell r="CH186">
            <v>15.810159090000001</v>
          </cell>
          <cell r="CI186">
            <v>15.85844779</v>
          </cell>
          <cell r="CJ186">
            <v>15.90673649</v>
          </cell>
          <cell r="CK186">
            <v>15.9550252</v>
          </cell>
          <cell r="CL186">
            <v>16.003313899999998</v>
          </cell>
          <cell r="CM186">
            <v>16.051602599999999</v>
          </cell>
          <cell r="CN186">
            <v>16.099891299999999</v>
          </cell>
          <cell r="CO186">
            <v>16.148180010000001</v>
          </cell>
          <cell r="CP186">
            <v>16.149660109999999</v>
          </cell>
          <cell r="CQ186">
            <v>16.191989899999999</v>
          </cell>
          <cell r="CR186">
            <v>16.274480820000001</v>
          </cell>
          <cell r="CS186">
            <v>16.310380940000002</v>
          </cell>
          <cell r="CT186">
            <v>16.283349990000001</v>
          </cell>
          <cell r="CU186">
            <v>16.280979160000001</v>
          </cell>
          <cell r="CV186">
            <v>16.280979160000001</v>
          </cell>
          <cell r="CW186">
            <v>16.280979160000001</v>
          </cell>
          <cell r="CX186">
            <v>12.98377037</v>
          </cell>
          <cell r="CY186">
            <v>13.030852790000001</v>
          </cell>
          <cell r="CZ186">
            <v>13.077935220000001</v>
          </cell>
          <cell r="DA186">
            <v>13.125017639999999</v>
          </cell>
          <cell r="DB186">
            <v>13.172100070000001</v>
          </cell>
          <cell r="DC186">
            <v>13.13735104</v>
          </cell>
          <cell r="DD186">
            <v>13.10260201</v>
          </cell>
          <cell r="DE186">
            <v>13.067852970000001</v>
          </cell>
          <cell r="DF186">
            <v>13.03310394</v>
          </cell>
          <cell r="DG186">
            <v>12.99835491</v>
          </cell>
          <cell r="DH186">
            <v>12.963605879999999</v>
          </cell>
          <cell r="DI186">
            <v>12.928856850000001</v>
          </cell>
          <cell r="DJ186">
            <v>12.89410782</v>
          </cell>
          <cell r="DK186">
            <v>12.85935879</v>
          </cell>
          <cell r="DL186">
            <v>12.82460976</v>
          </cell>
          <cell r="DM186">
            <v>12.8275404</v>
          </cell>
          <cell r="DN186">
            <v>12.912210460000001</v>
          </cell>
          <cell r="DO186">
            <v>12.95109034</v>
          </cell>
          <cell r="DP186">
            <v>12.989970209999999</v>
          </cell>
          <cell r="DQ186">
            <v>13.006039619999999</v>
          </cell>
          <cell r="DR186">
            <v>13.05183983</v>
          </cell>
          <cell r="DS186">
            <v>13.10287952</v>
          </cell>
          <cell r="DT186">
            <v>13.14148045</v>
          </cell>
          <cell r="DU186">
            <v>13.200030330000001</v>
          </cell>
          <cell r="DV186">
            <v>13.22457981</v>
          </cell>
          <cell r="DW186">
            <v>13.251879690000001</v>
          </cell>
          <cell r="DX186">
            <v>13.34290981</v>
          </cell>
          <cell r="DY186">
            <v>13.42226505</v>
          </cell>
          <cell r="DZ186">
            <v>13.50162029</v>
          </cell>
          <cell r="EA186">
            <v>13.592525009999999</v>
          </cell>
          <cell r="EB186">
            <v>13.683429719999999</v>
          </cell>
          <cell r="EC186">
            <v>13.683429719999999</v>
          </cell>
          <cell r="ED186">
            <v>39472.302100000001</v>
          </cell>
          <cell r="EE186">
            <v>38997.779190000001</v>
          </cell>
          <cell r="EF186">
            <v>39677.086660000001</v>
          </cell>
          <cell r="EG186">
            <v>40069.438679999999</v>
          </cell>
          <cell r="EH186">
            <v>41280.440049999997</v>
          </cell>
          <cell r="EI186">
            <v>42183.133730000001</v>
          </cell>
          <cell r="EJ186">
            <v>43533.953439999997</v>
          </cell>
          <cell r="EK186">
            <v>45256.994350000001</v>
          </cell>
          <cell r="EL186">
            <v>47253.201260000002</v>
          </cell>
          <cell r="EM186">
            <v>48806.132189999997</v>
          </cell>
          <cell r="EN186">
            <v>50420.867120000003</v>
          </cell>
          <cell r="EO186">
            <v>50701.403059999997</v>
          </cell>
          <cell r="EP186">
            <v>50936.99207</v>
          </cell>
          <cell r="EQ186">
            <v>51602.262629999997</v>
          </cell>
          <cell r="ER186">
            <v>53068.897409999998</v>
          </cell>
          <cell r="ES186">
            <v>54305.126420000001</v>
          </cell>
          <cell r="ET186">
            <v>55681.433550000002</v>
          </cell>
          <cell r="EU186">
            <v>55542.572639999999</v>
          </cell>
          <cell r="EV186">
            <v>54095.396990000001</v>
          </cell>
          <cell r="EW186">
            <v>52795.105869999999</v>
          </cell>
          <cell r="EX186">
            <v>54265.336060000001</v>
          </cell>
          <cell r="EY186">
            <v>54949.547740000002</v>
          </cell>
          <cell r="EZ186">
            <v>56402.582369999996</v>
          </cell>
          <cell r="FA186">
            <v>56904.624150000003</v>
          </cell>
          <cell r="FB186">
            <v>58314.25546</v>
          </cell>
          <cell r="FC186">
            <v>59682.877800000002</v>
          </cell>
          <cell r="FD186">
            <v>59969.356529999997</v>
          </cell>
          <cell r="FE186">
            <v>61186.462829999997</v>
          </cell>
          <cell r="FF186">
            <v>62626.327019999997</v>
          </cell>
          <cell r="FG186">
            <v>63614.863660000003</v>
          </cell>
          <cell r="FH186">
            <v>61461.641969999997</v>
          </cell>
          <cell r="FI186">
            <v>64765.215089999998</v>
          </cell>
          <cell r="FJ186">
            <v>1</v>
          </cell>
          <cell r="FK186">
            <v>0.98699999999999999</v>
          </cell>
          <cell r="FL186">
            <v>0.98799999999999999</v>
          </cell>
          <cell r="FM186">
            <v>0.98799999999999999</v>
          </cell>
          <cell r="FN186">
            <v>0.98699999999999999</v>
          </cell>
          <cell r="FO186">
            <v>0.98799999999999999</v>
          </cell>
          <cell r="FP186">
            <v>0.98899999999999999</v>
          </cell>
          <cell r="FQ186">
            <v>0.98699999999999999</v>
          </cell>
          <cell r="FR186">
            <v>0.98799999999999999</v>
          </cell>
          <cell r="FS186">
            <v>0.99099999999999999</v>
          </cell>
          <cell r="FT186">
            <v>0.99</v>
          </cell>
          <cell r="FU186">
            <v>0.98899999999999999</v>
          </cell>
          <cell r="FV186">
            <v>0.98899999999999999</v>
          </cell>
          <cell r="FW186">
            <v>0.98899999999999999</v>
          </cell>
          <cell r="FX186">
            <v>0.98599999999999999</v>
          </cell>
          <cell r="FY186">
            <v>0.98499999999999999</v>
          </cell>
          <cell r="FZ186">
            <v>0.98699999999999999</v>
          </cell>
          <cell r="GA186">
            <v>0.98799999999999999</v>
          </cell>
          <cell r="GB186">
            <v>0.98699999999999999</v>
          </cell>
          <cell r="GC186">
            <v>0.98699999999999999</v>
          </cell>
          <cell r="GD186">
            <v>0.98799999999999999</v>
          </cell>
          <cell r="GE186">
            <v>0.98799999999999999</v>
          </cell>
          <cell r="GF186">
            <v>0.98799999999999999</v>
          </cell>
          <cell r="GG186">
            <v>0.98699999999999999</v>
          </cell>
          <cell r="GH186">
            <v>0.98899999999999999</v>
          </cell>
          <cell r="GI186">
            <v>0.99</v>
          </cell>
          <cell r="GJ186">
            <v>0.99</v>
          </cell>
          <cell r="GK186">
            <v>0.98899999999999999</v>
          </cell>
          <cell r="GL186">
            <v>0.99</v>
          </cell>
          <cell r="GM186">
            <v>0.99199999999999999</v>
          </cell>
          <cell r="GN186">
            <v>0.99399999999999999</v>
          </cell>
          <cell r="GO186">
            <v>0.997</v>
          </cell>
          <cell r="GP186">
            <v>1.0009999999999999</v>
          </cell>
          <cell r="GQ186">
            <v>0.86434919200000004</v>
          </cell>
          <cell r="GR186">
            <v>0.86578267099999995</v>
          </cell>
          <cell r="GS186">
            <v>0.870832983</v>
          </cell>
          <cell r="GT186">
            <v>0.87308866600000001</v>
          </cell>
          <cell r="GU186">
            <v>0.87659434199999997</v>
          </cell>
          <cell r="GV186">
            <v>0.87832641600000005</v>
          </cell>
          <cell r="GW186">
            <v>0.879641232</v>
          </cell>
          <cell r="GX186">
            <v>0.883646602</v>
          </cell>
          <cell r="GY186">
            <v>0.88713669399999995</v>
          </cell>
          <cell r="GZ186">
            <v>0.88779553600000005</v>
          </cell>
          <cell r="HA186">
            <v>0.88908522999999995</v>
          </cell>
          <cell r="HB186">
            <v>0.88921264099999997</v>
          </cell>
          <cell r="HC186">
            <v>0.88913885599999998</v>
          </cell>
          <cell r="HD186">
            <v>0.88813866299999999</v>
          </cell>
          <cell r="HE186">
            <v>0.89068984799999995</v>
          </cell>
          <cell r="HF186">
            <v>0.89225510100000005</v>
          </cell>
          <cell r="HG186">
            <v>0.89676390500000003</v>
          </cell>
          <cell r="HH186">
            <v>0.898761527</v>
          </cell>
          <cell r="HI186">
            <v>0.898932116</v>
          </cell>
          <cell r="HJ186">
            <v>0.90054654599999995</v>
          </cell>
          <cell r="HK186">
            <v>0.90434404599999996</v>
          </cell>
          <cell r="HL186">
            <v>0.90629083600000004</v>
          </cell>
          <cell r="HM186">
            <v>0.90855357800000003</v>
          </cell>
          <cell r="HN186">
            <v>0.91076871999999998</v>
          </cell>
          <cell r="HO186">
            <v>0.91323863699999996</v>
          </cell>
          <cell r="HP186">
            <v>0.91427692199999999</v>
          </cell>
          <cell r="HQ186">
            <v>0.91609719300000003</v>
          </cell>
          <cell r="HR186">
            <v>0.91861991300000001</v>
          </cell>
          <cell r="HS186">
            <v>0.92158298400000005</v>
          </cell>
          <cell r="HT186">
            <v>0.92493574499999998</v>
          </cell>
          <cell r="HU186">
            <v>0.91754115599999997</v>
          </cell>
          <cell r="HV186">
            <v>0.91968896700000002</v>
          </cell>
          <cell r="HW186">
            <v>78.8429</v>
          </cell>
          <cell r="HX186">
            <v>78.966099999999997</v>
          </cell>
          <cell r="HY186">
            <v>79.179699999999997</v>
          </cell>
          <cell r="HZ186">
            <v>78.931799999999996</v>
          </cell>
          <cell r="IA186">
            <v>79.0535</v>
          </cell>
          <cell r="IB186">
            <v>79.085300000000004</v>
          </cell>
          <cell r="IC186">
            <v>79.222099999999998</v>
          </cell>
          <cell r="ID186">
            <v>79.378699999999995</v>
          </cell>
          <cell r="IE186">
            <v>79.433199999999999</v>
          </cell>
          <cell r="IF186">
            <v>79.348699999999994</v>
          </cell>
          <cell r="IG186">
            <v>79.430000000000007</v>
          </cell>
          <cell r="IH186">
            <v>79.521699999999996</v>
          </cell>
          <cell r="II186">
            <v>79.589799999999997</v>
          </cell>
          <cell r="IJ186">
            <v>79.714500000000001</v>
          </cell>
          <cell r="IK186">
            <v>80.075400000000002</v>
          </cell>
          <cell r="IL186">
            <v>80.093500000000006</v>
          </cell>
          <cell r="IM186">
            <v>80.361400000000003</v>
          </cell>
          <cell r="IN186">
            <v>80.602500000000006</v>
          </cell>
          <cell r="IO186">
            <v>80.649199999999993</v>
          </cell>
          <cell r="IP186">
            <v>80.987399999999994</v>
          </cell>
          <cell r="IQ186">
            <v>81.166200000000003</v>
          </cell>
          <cell r="IR186">
            <v>81.182299999999998</v>
          </cell>
          <cell r="IS186">
            <v>81.31</v>
          </cell>
          <cell r="IT186">
            <v>81.330200000000005</v>
          </cell>
          <cell r="IU186">
            <v>81.413600000000002</v>
          </cell>
          <cell r="IV186">
            <v>81.295699999999997</v>
          </cell>
          <cell r="IW186">
            <v>81.357299999999995</v>
          </cell>
          <cell r="IX186">
            <v>81.358400000000003</v>
          </cell>
          <cell r="IY186">
            <v>81.540300000000002</v>
          </cell>
          <cell r="IZ186">
            <v>81.719200000000001</v>
          </cell>
          <cell r="JA186">
            <v>80.308099999999996</v>
          </cell>
          <cell r="JB186">
            <v>80.238</v>
          </cell>
          <cell r="JC186">
            <v>15.84033966</v>
          </cell>
          <cell r="JD186">
            <v>15.92438984</v>
          </cell>
          <cell r="JE186">
            <v>16.180164810000001</v>
          </cell>
          <cell r="JF186">
            <v>16.435939789999999</v>
          </cell>
          <cell r="JG186">
            <v>16.471170430000001</v>
          </cell>
          <cell r="JH186">
            <v>16.543960569999999</v>
          </cell>
          <cell r="JI186">
            <v>16.452529909999999</v>
          </cell>
          <cell r="JJ186">
            <v>16.594539640000001</v>
          </cell>
          <cell r="JK186">
            <v>16.73654938</v>
          </cell>
          <cell r="JL186">
            <v>16.69635092</v>
          </cell>
          <cell r="JM186">
            <v>16.65615245</v>
          </cell>
          <cell r="JN186">
            <v>16.615953990000001</v>
          </cell>
          <cell r="JO186">
            <v>16.575755529999999</v>
          </cell>
          <cell r="JP186">
            <v>16.535557069999999</v>
          </cell>
          <cell r="JQ186">
            <v>16.495358599999999</v>
          </cell>
          <cell r="JR186">
            <v>16.45516014</v>
          </cell>
          <cell r="JS186">
            <v>16.50316501</v>
          </cell>
          <cell r="JT186">
            <v>16.551169869999999</v>
          </cell>
          <cell r="JU186">
            <v>16.599174739999999</v>
          </cell>
          <cell r="JV186">
            <v>16.647179600000001</v>
          </cell>
          <cell r="JW186">
            <v>16.695184470000001</v>
          </cell>
          <cell r="JX186">
            <v>16.74318933</v>
          </cell>
          <cell r="JY186">
            <v>16.7911942</v>
          </cell>
          <cell r="JZ186">
            <v>16.839199069999999</v>
          </cell>
          <cell r="KA186">
            <v>16.852569580000001</v>
          </cell>
          <cell r="KB186">
            <v>16.882530209999999</v>
          </cell>
          <cell r="KC186">
            <v>16.88669968</v>
          </cell>
          <cell r="KD186">
            <v>16.921060560000001</v>
          </cell>
          <cell r="KE186">
            <v>16.909849170000001</v>
          </cell>
          <cell r="KF186">
            <v>16.93508911</v>
          </cell>
          <cell r="KG186">
            <v>16.93508911</v>
          </cell>
          <cell r="KH186">
            <v>16.93508911</v>
          </cell>
          <cell r="KI186">
            <v>12.88052807</v>
          </cell>
          <cell r="KJ186">
            <v>12.923876</v>
          </cell>
          <cell r="KK186">
            <v>12.967223929999999</v>
          </cell>
          <cell r="KL186">
            <v>13.010571860000001</v>
          </cell>
          <cell r="KM186">
            <v>13.05391979</v>
          </cell>
          <cell r="KN186">
            <v>13.026116849999999</v>
          </cell>
          <cell r="KO186">
            <v>12.998313899999999</v>
          </cell>
          <cell r="KP186">
            <v>12.97051096</v>
          </cell>
          <cell r="KQ186">
            <v>12.94270802</v>
          </cell>
          <cell r="KR186">
            <v>12.91490507</v>
          </cell>
          <cell r="KS186">
            <v>12.887102130000001</v>
          </cell>
          <cell r="KT186">
            <v>12.859299180000001</v>
          </cell>
          <cell r="KU186">
            <v>12.83149624</v>
          </cell>
          <cell r="KV186">
            <v>12.80369329</v>
          </cell>
          <cell r="KW186">
            <v>12.775890349999999</v>
          </cell>
          <cell r="KX186">
            <v>12.79625034</v>
          </cell>
          <cell r="KY186">
            <v>12.91238976</v>
          </cell>
          <cell r="KZ186">
            <v>12.949249740000001</v>
          </cell>
          <cell r="LA186">
            <v>12.986109730000001</v>
          </cell>
          <cell r="LB186">
            <v>13.007679939999999</v>
          </cell>
          <cell r="LC186">
            <v>13.0636797</v>
          </cell>
          <cell r="LD186">
            <v>13.10387993</v>
          </cell>
          <cell r="LE186">
            <v>13.13673973</v>
          </cell>
          <cell r="LF186">
            <v>13.205989840000001</v>
          </cell>
          <cell r="LG186">
            <v>13.24683952</v>
          </cell>
          <cell r="LH186">
            <v>13.281189919999999</v>
          </cell>
          <cell r="LI186">
            <v>13.378510479999999</v>
          </cell>
          <cell r="LJ186">
            <v>13.45315504</v>
          </cell>
          <cell r="LK186">
            <v>13.527799610000001</v>
          </cell>
          <cell r="LL186">
            <v>13.63281488</v>
          </cell>
          <cell r="LM186">
            <v>13.73783016</v>
          </cell>
          <cell r="LN186">
            <v>13.73783016</v>
          </cell>
          <cell r="LO186">
            <v>29087.562269999999</v>
          </cell>
          <cell r="LP186">
            <v>28832.916590000001</v>
          </cell>
          <cell r="LQ186">
            <v>29483.02506</v>
          </cell>
          <cell r="LR186">
            <v>29904.604619999998</v>
          </cell>
          <cell r="LS186">
            <v>31152.997039999998</v>
          </cell>
          <cell r="LT186">
            <v>31902.76827</v>
          </cell>
          <cell r="LU186">
            <v>33021.219499999999</v>
          </cell>
          <cell r="LV186">
            <v>34492.515359999998</v>
          </cell>
          <cell r="LW186">
            <v>36042.677329999999</v>
          </cell>
          <cell r="LX186">
            <v>37341.405740000002</v>
          </cell>
          <cell r="LY186">
            <v>38515.495560000003</v>
          </cell>
          <cell r="LZ186">
            <v>38771.759460000001</v>
          </cell>
          <cell r="MA186">
            <v>38970.060940000003</v>
          </cell>
          <cell r="MB186">
            <v>38221.842720000001</v>
          </cell>
          <cell r="MC186">
            <v>39290.232689999997</v>
          </cell>
          <cell r="MD186">
            <v>40593.680489999999</v>
          </cell>
          <cell r="ME186">
            <v>41735.504630000003</v>
          </cell>
          <cell r="MF186">
            <v>41644.636330000001</v>
          </cell>
          <cell r="MG186">
            <v>40873.322119999997</v>
          </cell>
          <cell r="MH186">
            <v>40213.671009999998</v>
          </cell>
          <cell r="MI186">
            <v>41693.07389</v>
          </cell>
          <cell r="MJ186">
            <v>42509.182339999999</v>
          </cell>
          <cell r="MK186">
            <v>43188.89991</v>
          </cell>
          <cell r="ML186">
            <v>43968.25404</v>
          </cell>
          <cell r="MM186">
            <v>45275.139000000003</v>
          </cell>
          <cell r="MN186">
            <v>46182.890740000003</v>
          </cell>
          <cell r="MO186">
            <v>46536.114609999997</v>
          </cell>
          <cell r="MP186">
            <v>47836.336580000003</v>
          </cell>
          <cell r="MQ186">
            <v>49097.440089999996</v>
          </cell>
          <cell r="MR186">
            <v>50118.210079999997</v>
          </cell>
          <cell r="MS186">
            <v>48968.029589999998</v>
          </cell>
          <cell r="MT186">
            <v>51538.95551</v>
          </cell>
          <cell r="MU186">
            <v>0.87530335299999995</v>
          </cell>
          <cell r="MV186">
            <v>0.87653033899999999</v>
          </cell>
          <cell r="MW186">
            <v>0.88183020199999995</v>
          </cell>
          <cell r="MX186">
            <v>0.884394389</v>
          </cell>
          <cell r="MY186">
            <v>0.88754451000000001</v>
          </cell>
          <cell r="MZ186">
            <v>0.88825145599999999</v>
          </cell>
          <cell r="NA186">
            <v>0.89156054699999998</v>
          </cell>
          <cell r="NB186">
            <v>0.893977825</v>
          </cell>
          <cell r="NC186">
            <v>0.89559021900000002</v>
          </cell>
          <cell r="ND186">
            <v>0.89690804599999996</v>
          </cell>
          <cell r="NE186">
            <v>0.89882203000000005</v>
          </cell>
          <cell r="NF186">
            <v>0.899134447</v>
          </cell>
          <cell r="NG186">
            <v>0.89908591199999999</v>
          </cell>
          <cell r="NH186">
            <v>0.900889253</v>
          </cell>
          <cell r="NI186">
            <v>0.90379823199999998</v>
          </cell>
          <cell r="NJ186">
            <v>0.90416904600000003</v>
          </cell>
          <cell r="NK186">
            <v>0.90783420000000004</v>
          </cell>
          <cell r="NL186">
            <v>0.91016125800000003</v>
          </cell>
          <cell r="NM186">
            <v>0.91046883300000003</v>
          </cell>
          <cell r="NN186">
            <v>0.91170934699999995</v>
          </cell>
          <cell r="NO186">
            <v>0.91487893200000003</v>
          </cell>
          <cell r="NP186">
            <v>0.91691596399999997</v>
          </cell>
          <cell r="NQ186">
            <v>0.92010204200000001</v>
          </cell>
          <cell r="NR186">
            <v>0.92128416499999999</v>
          </cell>
          <cell r="NS186">
            <v>0.92257659700000005</v>
          </cell>
          <cell r="NT186">
            <v>0.92365807099999997</v>
          </cell>
          <cell r="NU186">
            <v>0.92585064800000005</v>
          </cell>
          <cell r="NV186">
            <v>0.92773155699999998</v>
          </cell>
          <cell r="NW186">
            <v>0.92927558700000001</v>
          </cell>
          <cell r="NX186">
            <v>0.93053770000000002</v>
          </cell>
          <cell r="NY186">
            <v>0.920514253</v>
          </cell>
          <cell r="NZ186">
            <v>0.91918612200000005</v>
          </cell>
          <cell r="OA186">
            <v>71.849900000000005</v>
          </cell>
          <cell r="OB186">
            <v>72.031999999999996</v>
          </cell>
          <cell r="OC186">
            <v>72.323899999999995</v>
          </cell>
          <cell r="OD186">
            <v>72.170599999999993</v>
          </cell>
          <cell r="OE186">
            <v>72.388199999999998</v>
          </cell>
          <cell r="OF186">
            <v>72.584199999999996</v>
          </cell>
          <cell r="OG186">
            <v>73.071200000000005</v>
          </cell>
          <cell r="OH186">
            <v>73.543099999999995</v>
          </cell>
          <cell r="OI186">
            <v>73.809200000000004</v>
          </cell>
          <cell r="OJ186">
            <v>73.921400000000006</v>
          </cell>
          <cell r="OK186">
            <v>74.119600000000005</v>
          </cell>
          <cell r="OL186">
            <v>74.267600000000002</v>
          </cell>
          <cell r="OM186">
            <v>74.351200000000006</v>
          </cell>
          <cell r="ON186">
            <v>74.534400000000005</v>
          </cell>
          <cell r="OO186">
            <v>74.971800000000002</v>
          </cell>
          <cell r="OP186">
            <v>74.967200000000005</v>
          </cell>
          <cell r="OQ186">
            <v>75.260300000000001</v>
          </cell>
          <cell r="OR186">
            <v>75.543099999999995</v>
          </cell>
          <cell r="OS186">
            <v>75.693200000000004</v>
          </cell>
          <cell r="OT186">
            <v>76.082300000000004</v>
          </cell>
          <cell r="OU186">
            <v>76.3249</v>
          </cell>
          <cell r="OV186">
            <v>76.410300000000007</v>
          </cell>
          <cell r="OW186">
            <v>76.539699999999996</v>
          </cell>
          <cell r="OX186">
            <v>76.545299999999997</v>
          </cell>
          <cell r="OY186">
            <v>76.604200000000006</v>
          </cell>
          <cell r="OZ186">
            <v>76.441900000000004</v>
          </cell>
          <cell r="PA186">
            <v>76.352099999999993</v>
          </cell>
          <cell r="PB186">
            <v>76.311400000000006</v>
          </cell>
          <cell r="PC186">
            <v>76.472700000000003</v>
          </cell>
          <cell r="PD186">
            <v>76.598299999999995</v>
          </cell>
          <cell r="PE186">
            <v>74.641900000000007</v>
          </cell>
          <cell r="PF186">
            <v>74.299899999999994</v>
          </cell>
          <cell r="PG186">
            <v>15.02285957</v>
          </cell>
          <cell r="PH186">
            <v>15.059350009999999</v>
          </cell>
          <cell r="PI186">
            <v>15.323784829999999</v>
          </cell>
          <cell r="PJ186">
            <v>15.58821964</v>
          </cell>
          <cell r="PK186">
            <v>15.60223961</v>
          </cell>
          <cell r="PL186">
            <v>15.51535988</v>
          </cell>
          <cell r="PM186">
            <v>15.49320984</v>
          </cell>
          <cell r="PN186">
            <v>15.357810020000001</v>
          </cell>
          <cell r="PO186">
            <v>15.222410200000001</v>
          </cell>
          <cell r="PP186">
            <v>15.202827320000001</v>
          </cell>
          <cell r="PQ186">
            <v>15.18324443</v>
          </cell>
          <cell r="PR186">
            <v>15.16366155</v>
          </cell>
          <cell r="PS186">
            <v>15.14407866</v>
          </cell>
          <cell r="PT186">
            <v>15.12449578</v>
          </cell>
          <cell r="PU186">
            <v>15.10491289</v>
          </cell>
          <cell r="PV186">
            <v>15.08533001</v>
          </cell>
          <cell r="PW186">
            <v>15.13360381</v>
          </cell>
          <cell r="PX186">
            <v>15.181877610000001</v>
          </cell>
          <cell r="PY186">
            <v>15.23015141</v>
          </cell>
          <cell r="PZ186">
            <v>15.278425220000001</v>
          </cell>
          <cell r="QA186">
            <v>15.32669902</v>
          </cell>
          <cell r="QB186">
            <v>15.37497282</v>
          </cell>
          <cell r="QC186">
            <v>15.42324662</v>
          </cell>
          <cell r="QD186">
            <v>15.471520419999999</v>
          </cell>
          <cell r="QE186">
            <v>15.463179589999999</v>
          </cell>
          <cell r="QF186">
            <v>15.51661015</v>
          </cell>
          <cell r="QG186">
            <v>15.67471027</v>
          </cell>
          <cell r="QH186">
            <v>15.716340069999999</v>
          </cell>
          <cell r="QI186">
            <v>15.673720360000001</v>
          </cell>
          <cell r="QJ186">
            <v>15.644769670000001</v>
          </cell>
          <cell r="QK186">
            <v>15.644769670000001</v>
          </cell>
          <cell r="QL186">
            <v>15.644769670000001</v>
          </cell>
          <cell r="QM186">
            <v>13.08701267</v>
          </cell>
          <cell r="QN186">
            <v>13.137829590000001</v>
          </cell>
          <cell r="QO186">
            <v>13.18864651</v>
          </cell>
          <cell r="QP186">
            <v>13.23946342</v>
          </cell>
          <cell r="QQ186">
            <v>13.308019639999999</v>
          </cell>
          <cell r="QR186">
            <v>13.26526365</v>
          </cell>
          <cell r="QS186">
            <v>13.222507670000001</v>
          </cell>
          <cell r="QT186">
            <v>13.179751680000001</v>
          </cell>
          <cell r="QU186">
            <v>13.1369957</v>
          </cell>
          <cell r="QV186">
            <v>13.09423971</v>
          </cell>
          <cell r="QW186">
            <v>13.051483729999999</v>
          </cell>
          <cell r="QX186">
            <v>13.008727739999999</v>
          </cell>
          <cell r="QY186">
            <v>12.96597176</v>
          </cell>
          <cell r="QZ186">
            <v>12.923215770000001</v>
          </cell>
          <cell r="RA186">
            <v>12.88045979</v>
          </cell>
          <cell r="RB186">
            <v>12.86326027</v>
          </cell>
          <cell r="RC186">
            <v>12.91176033</v>
          </cell>
          <cell r="RD186">
            <v>12.95352507</v>
          </cell>
          <cell r="RE186">
            <v>12.9952898</v>
          </cell>
          <cell r="RF186">
            <v>13.00475979</v>
          </cell>
          <cell r="RG186">
            <v>13.03911972</v>
          </cell>
          <cell r="RH186">
            <v>13.102350230000001</v>
          </cell>
          <cell r="RI186">
            <v>13.14698029</v>
          </cell>
          <cell r="RJ186">
            <v>13.19357967</v>
          </cell>
          <cell r="RK186">
            <v>13.200530049999999</v>
          </cell>
          <cell r="RL186">
            <v>13.22015953</v>
          </cell>
          <cell r="RM186">
            <v>13.30447006</v>
          </cell>
          <cell r="RN186">
            <v>13.38895988</v>
          </cell>
          <cell r="RO186">
            <v>13.473449710000001</v>
          </cell>
          <cell r="RP186">
            <v>13.549214839999999</v>
          </cell>
          <cell r="RQ186">
            <v>13.62497997</v>
          </cell>
          <cell r="RR186">
            <v>13.62497997</v>
          </cell>
          <cell r="RS186">
            <v>50300.03067</v>
          </cell>
          <cell r="RT186">
            <v>49583.352270000003</v>
          </cell>
          <cell r="RU186">
            <v>50279.65079</v>
          </cell>
          <cell r="RV186">
            <v>50630.851929999997</v>
          </cell>
          <cell r="RW186">
            <v>51793.722199999997</v>
          </cell>
          <cell r="RX186">
            <v>52845.196929999998</v>
          </cell>
          <cell r="RY186">
            <v>54426.995419999999</v>
          </cell>
          <cell r="RZ186">
            <v>56400.548289999999</v>
          </cell>
          <cell r="SA186">
            <v>58845.516580000003</v>
          </cell>
          <cell r="SB186">
            <v>60644.591480000003</v>
          </cell>
          <cell r="SC186">
            <v>62698.286930000002</v>
          </cell>
          <cell r="SD186">
            <v>62995.089800000002</v>
          </cell>
          <cell r="SE186">
            <v>63268.915780000003</v>
          </cell>
          <cell r="SF186">
            <v>65392.575620000003</v>
          </cell>
          <cell r="SG186">
            <v>67266.44915</v>
          </cell>
          <cell r="SH186">
            <v>68428.757620000004</v>
          </cell>
          <cell r="SI186">
            <v>70043.611999999994</v>
          </cell>
          <cell r="SJ186">
            <v>69855.104959999997</v>
          </cell>
          <cell r="SK186">
            <v>67713.391780000005</v>
          </cell>
          <cell r="SL186">
            <v>65755.275869999998</v>
          </cell>
          <cell r="SM186">
            <v>67217.959180000005</v>
          </cell>
          <cell r="SN186">
            <v>67754.884650000007</v>
          </cell>
          <cell r="SO186">
            <v>69979.117759999994</v>
          </cell>
          <cell r="SP186">
            <v>70173.340219999998</v>
          </cell>
          <cell r="SQ186">
            <v>71666.969729999997</v>
          </cell>
          <cell r="SR186">
            <v>73487.446230000001</v>
          </cell>
          <cell r="SS186">
            <v>73686.335130000007</v>
          </cell>
          <cell r="ST186">
            <v>74800.448470000003</v>
          </cell>
          <cell r="SU186">
            <v>76407.096669999999</v>
          </cell>
          <cell r="SV186">
            <v>77349.523530000006</v>
          </cell>
          <cell r="SW186">
            <v>74175.345419999998</v>
          </cell>
          <cell r="SX186">
            <v>78238.214080000005</v>
          </cell>
          <cell r="SY186">
            <v>0.80500000000000005</v>
          </cell>
          <cell r="SZ186">
            <v>0.80600000000000005</v>
          </cell>
          <cell r="TA186">
            <v>0.80800000000000005</v>
          </cell>
          <cell r="TB186">
            <v>0.81</v>
          </cell>
          <cell r="TC186">
            <v>0.80500000000000005</v>
          </cell>
          <cell r="TD186">
            <v>0.80800000000000005</v>
          </cell>
          <cell r="TE186">
            <v>0.81</v>
          </cell>
          <cell r="TF186">
            <v>0.81</v>
          </cell>
          <cell r="TG186">
            <v>0.81499999999999995</v>
          </cell>
          <cell r="TH186">
            <v>0.81699999999999995</v>
          </cell>
          <cell r="TI186">
            <v>0.81799999999999995</v>
          </cell>
          <cell r="TJ186">
            <v>0.81899999999999995</v>
          </cell>
          <cell r="TK186">
            <v>11.103318829999999</v>
          </cell>
          <cell r="TL186">
            <v>11.201769710000001</v>
          </cell>
          <cell r="TM186">
            <v>11.1809998</v>
          </cell>
          <cell r="TN186">
            <v>11.120630220000001</v>
          </cell>
          <cell r="TO186">
            <v>11.72181664</v>
          </cell>
          <cell r="TP186">
            <v>11.568465160000001</v>
          </cell>
          <cell r="TQ186">
            <v>11.534598109999999</v>
          </cell>
          <cell r="TR186">
            <v>11.672906340000001</v>
          </cell>
          <cell r="TS186">
            <v>11.49431139</v>
          </cell>
          <cell r="TT186">
            <v>11.4863775</v>
          </cell>
          <cell r="TU186">
            <v>10.599456</v>
          </cell>
          <cell r="TV186">
            <v>10.638091579999999</v>
          </cell>
          <cell r="TW186">
            <v>11.63556531</v>
          </cell>
          <cell r="TX186">
            <v>11.719605700000001</v>
          </cell>
          <cell r="TY186">
            <v>11.790393010000001</v>
          </cell>
          <cell r="TZ186">
            <v>11.668484189999999</v>
          </cell>
          <cell r="UA186">
            <v>12.40478781</v>
          </cell>
          <cell r="UB186">
            <v>12.17391304</v>
          </cell>
          <cell r="UC186">
            <v>12.14750542</v>
          </cell>
          <cell r="UD186">
            <v>12.33766234</v>
          </cell>
          <cell r="UE186">
            <v>12.0819849</v>
          </cell>
          <cell r="UF186">
            <v>12.150537630000001</v>
          </cell>
          <cell r="UG186">
            <v>11.086956519999999</v>
          </cell>
          <cell r="UH186">
            <v>11.074918569999999</v>
          </cell>
          <cell r="UI186">
            <v>5.8588528630000001</v>
          </cell>
          <cell r="UJ186">
            <v>5.7923035619999999</v>
          </cell>
          <cell r="UK186">
            <v>5.7552556990000001</v>
          </cell>
          <cell r="UL186">
            <v>5.7166204450000002</v>
          </cell>
          <cell r="UM186">
            <v>5.6889986989999999</v>
          </cell>
          <cell r="UN186">
            <v>5.7772455220000003</v>
          </cell>
          <cell r="UO186">
            <v>5.8713369369999997</v>
          </cell>
          <cell r="UP186">
            <v>5.8182616229999997</v>
          </cell>
          <cell r="UQ186">
            <v>5.7170844079999998</v>
          </cell>
          <cell r="UR186">
            <v>5.7112827299999998</v>
          </cell>
          <cell r="US186">
            <v>5.8305182459999996</v>
          </cell>
          <cell r="UT186">
            <v>5.946424961</v>
          </cell>
          <cell r="UU186">
            <v>2.9121036409999999</v>
          </cell>
          <cell r="UV186">
            <v>2.9030055579999998</v>
          </cell>
          <cell r="UW186">
            <v>2.823743688</v>
          </cell>
          <cell r="UX186">
            <v>3.0002702280000002</v>
          </cell>
          <cell r="UY186">
            <v>3.0424512190000002</v>
          </cell>
          <cell r="UZ186">
            <v>3.0361499699999999</v>
          </cell>
          <cell r="VA186">
            <v>2.915457403</v>
          </cell>
          <cell r="VB186">
            <v>2.915457403</v>
          </cell>
          <cell r="VC186">
            <v>2.745849765</v>
          </cell>
          <cell r="VD186">
            <v>2.745849765</v>
          </cell>
          <cell r="VE186">
            <v>2.745849765</v>
          </cell>
          <cell r="VF186">
            <v>2.745849765</v>
          </cell>
          <cell r="VG186">
            <v>24.539000000000001</v>
          </cell>
          <cell r="VH186">
            <v>24.91</v>
          </cell>
          <cell r="VI186">
            <v>24.963999999999999</v>
          </cell>
          <cell r="VJ186">
            <v>24.645</v>
          </cell>
          <cell r="VK186">
            <v>26.434000000000001</v>
          </cell>
          <cell r="VL186">
            <v>25.891999999999999</v>
          </cell>
          <cell r="VM186">
            <v>25.817</v>
          </cell>
          <cell r="VN186">
            <v>26.285</v>
          </cell>
          <cell r="VO186">
            <v>26.02</v>
          </cell>
          <cell r="VP186">
            <v>26.001999999999999</v>
          </cell>
          <cell r="VQ186">
            <v>23.222000000000001</v>
          </cell>
          <cell r="VR186">
            <v>23.222000000000001</v>
          </cell>
          <cell r="VS186">
            <v>44</v>
          </cell>
          <cell r="VT186">
            <v>0.29399999999999998</v>
          </cell>
          <cell r="VU186">
            <v>0.29599999999999999</v>
          </cell>
          <cell r="VV186">
            <v>0.29499999999999998</v>
          </cell>
          <cell r="VW186">
            <v>0.29399999999999998</v>
          </cell>
          <cell r="VX186">
            <v>0.29899999999999999</v>
          </cell>
          <cell r="VY186">
            <v>0.29499999999999998</v>
          </cell>
          <cell r="VZ186">
            <v>0.29099999999999998</v>
          </cell>
          <cell r="WA186">
            <v>0.28199999999999997</v>
          </cell>
          <cell r="WB186">
            <v>0.28000000000000003</v>
          </cell>
          <cell r="WC186">
            <v>0.27700000000000002</v>
          </cell>
          <cell r="WD186">
            <v>0.27500000000000002</v>
          </cell>
          <cell r="WE186">
            <v>0.27100000000000002</v>
          </cell>
          <cell r="WF186">
            <v>0.26700000000000002</v>
          </cell>
          <cell r="WG186">
            <v>0.26200000000000001</v>
          </cell>
          <cell r="WH186">
            <v>0.25800000000000001</v>
          </cell>
          <cell r="WI186">
            <v>0.25600000000000001</v>
          </cell>
          <cell r="WJ186">
            <v>0.25700000000000001</v>
          </cell>
          <cell r="WK186">
            <v>0.25700000000000001</v>
          </cell>
          <cell r="WL186">
            <v>0.254</v>
          </cell>
          <cell r="WM186">
            <v>0.25600000000000001</v>
          </cell>
          <cell r="WN186">
            <v>0.248</v>
          </cell>
          <cell r="WO186">
            <v>0.24099999999999999</v>
          </cell>
          <cell r="WP186">
            <v>0.23499999999999999</v>
          </cell>
          <cell r="WQ186">
            <v>0.22900000000000001</v>
          </cell>
          <cell r="WR186">
            <v>0.217</v>
          </cell>
          <cell r="WS186">
            <v>0.219</v>
          </cell>
          <cell r="WT186">
            <v>0.216</v>
          </cell>
          <cell r="WU186">
            <v>0.20899999999999999</v>
          </cell>
          <cell r="WV186">
            <v>0.192</v>
          </cell>
          <cell r="WW186">
            <v>0.189</v>
          </cell>
          <cell r="WX186">
            <v>0.17799999999999999</v>
          </cell>
          <cell r="WY186">
            <v>0.17899999999999999</v>
          </cell>
          <cell r="WZ186">
            <v>11</v>
          </cell>
          <cell r="XA186">
            <v>11</v>
          </cell>
          <cell r="XB186">
            <v>11</v>
          </cell>
          <cell r="XC186">
            <v>11</v>
          </cell>
          <cell r="XD186">
            <v>12</v>
          </cell>
          <cell r="XE186">
            <v>12</v>
          </cell>
          <cell r="XF186">
            <v>12</v>
          </cell>
          <cell r="XG186">
            <v>11</v>
          </cell>
          <cell r="XH186">
            <v>11</v>
          </cell>
          <cell r="XI186">
            <v>12</v>
          </cell>
          <cell r="XJ186">
            <v>12</v>
          </cell>
          <cell r="XK186">
            <v>13</v>
          </cell>
          <cell r="XL186">
            <v>13</v>
          </cell>
          <cell r="XM186">
            <v>13</v>
          </cell>
          <cell r="XN186">
            <v>13</v>
          </cell>
          <cell r="XO186">
            <v>13</v>
          </cell>
          <cell r="XP186">
            <v>14</v>
          </cell>
          <cell r="XQ186">
            <v>14</v>
          </cell>
          <cell r="XR186">
            <v>14</v>
          </cell>
          <cell r="XS186">
            <v>15</v>
          </cell>
          <cell r="XT186">
            <v>15</v>
          </cell>
          <cell r="XU186">
            <v>15</v>
          </cell>
          <cell r="XV186">
            <v>16</v>
          </cell>
          <cell r="XW186">
            <v>16</v>
          </cell>
          <cell r="XX186">
            <v>16</v>
          </cell>
          <cell r="XY186">
            <v>18</v>
          </cell>
          <cell r="XZ186">
            <v>19</v>
          </cell>
          <cell r="YA186">
            <v>19</v>
          </cell>
          <cell r="YB186">
            <v>19</v>
          </cell>
          <cell r="YC186">
            <v>19</v>
          </cell>
          <cell r="YD186">
            <v>19</v>
          </cell>
          <cell r="YE186">
            <v>19</v>
          </cell>
          <cell r="YF186">
            <v>60.633000000000003</v>
          </cell>
          <cell r="YG186">
            <v>61.28</v>
          </cell>
          <cell r="YH186">
            <v>59.585999999999999</v>
          </cell>
          <cell r="YI186">
            <v>57.783999999999999</v>
          </cell>
          <cell r="YJ186">
            <v>56.564999999999998</v>
          </cell>
          <cell r="YK186">
            <v>54.134</v>
          </cell>
          <cell r="YL186">
            <v>51.6</v>
          </cell>
          <cell r="YM186">
            <v>50.195</v>
          </cell>
          <cell r="YN186">
            <v>49.366999999999997</v>
          </cell>
          <cell r="YO186">
            <v>48.021000000000001</v>
          </cell>
          <cell r="YP186">
            <v>46.734000000000002</v>
          </cell>
          <cell r="YQ186">
            <v>44.098999999999997</v>
          </cell>
          <cell r="YR186">
            <v>41.761000000000003</v>
          </cell>
          <cell r="YS186">
            <v>40.338000000000001</v>
          </cell>
          <cell r="YT186">
            <v>39.658000000000001</v>
          </cell>
          <cell r="YU186">
            <v>38.963000000000001</v>
          </cell>
          <cell r="YV186">
            <v>39.756</v>
          </cell>
          <cell r="YW186">
            <v>40.380000000000003</v>
          </cell>
          <cell r="YX186">
            <v>39.628999999999998</v>
          </cell>
          <cell r="YY186">
            <v>37.646999999999998</v>
          </cell>
          <cell r="YZ186">
            <v>34.436</v>
          </cell>
          <cell r="ZA186">
            <v>31.381</v>
          </cell>
          <cell r="ZB186">
            <v>29.137</v>
          </cell>
          <cell r="ZC186">
            <v>26.446999999999999</v>
          </cell>
          <cell r="ZD186">
            <v>24.036000000000001</v>
          </cell>
          <cell r="ZE186">
            <v>21.899000000000001</v>
          </cell>
          <cell r="ZF186">
            <v>19.867000000000001</v>
          </cell>
          <cell r="ZG186">
            <v>18.422999999999998</v>
          </cell>
          <cell r="ZH186">
            <v>17.059999999999999</v>
          </cell>
          <cell r="ZI186">
            <v>16.414000000000001</v>
          </cell>
          <cell r="ZJ186">
            <v>15.83</v>
          </cell>
          <cell r="ZK186">
            <v>15.965999999999999</v>
          </cell>
          <cell r="ZL186">
            <v>90.873534309999997</v>
          </cell>
          <cell r="ZM186">
            <v>90.995320640000003</v>
          </cell>
          <cell r="ZN186">
            <v>91.117106969999995</v>
          </cell>
          <cell r="ZO186">
            <v>91.238893300000001</v>
          </cell>
          <cell r="ZP186">
            <v>91.360679630000007</v>
          </cell>
          <cell r="ZQ186">
            <v>91.61396637</v>
          </cell>
          <cell r="ZR186">
            <v>91.867253109999993</v>
          </cell>
          <cell r="ZS186">
            <v>92.120539859999994</v>
          </cell>
          <cell r="ZT186">
            <v>92.373826600000001</v>
          </cell>
          <cell r="ZU186">
            <v>92.627113339999994</v>
          </cell>
          <cell r="ZV186">
            <v>92.880400089999995</v>
          </cell>
          <cell r="ZW186">
            <v>93.133686830000002</v>
          </cell>
          <cell r="ZX186">
            <v>93.386973569999995</v>
          </cell>
          <cell r="ZY186">
            <v>93.640260310000002</v>
          </cell>
          <cell r="ZZ186">
            <v>93.893547060000003</v>
          </cell>
          <cell r="AAA186">
            <v>93.880508419999998</v>
          </cell>
          <cell r="AAB186">
            <v>94.465812679999999</v>
          </cell>
          <cell r="AAC186">
            <v>94.587764739999997</v>
          </cell>
          <cell r="AAD186">
            <v>94.709716799999995</v>
          </cell>
          <cell r="AAE186">
            <v>94.712173460000002</v>
          </cell>
          <cell r="AAF186">
            <v>94.933982850000007</v>
          </cell>
          <cell r="AAG186">
            <v>95.044021610000001</v>
          </cell>
          <cell r="AAH186">
            <v>95.143012999999996</v>
          </cell>
          <cell r="AAI186">
            <v>95.3915863</v>
          </cell>
          <cell r="AAJ186">
            <v>95.429847719999998</v>
          </cell>
          <cell r="AAK186">
            <v>95.478378300000003</v>
          </cell>
          <cell r="AAL186">
            <v>95.704063419999997</v>
          </cell>
          <cell r="AAM186">
            <v>95.890010829999994</v>
          </cell>
          <cell r="AAN186">
            <v>96.075958249999999</v>
          </cell>
          <cell r="AAO186">
            <v>96.312152859999998</v>
          </cell>
          <cell r="AAP186">
            <v>96.548347469999996</v>
          </cell>
          <cell r="AAQ186">
            <v>96.548347469999996</v>
          </cell>
          <cell r="AAR186">
            <v>81.476277120000006</v>
          </cell>
          <cell r="AAS186">
            <v>83.852180070000003</v>
          </cell>
          <cell r="AAT186">
            <v>86.22808302</v>
          </cell>
          <cell r="AAU186">
            <v>88.603985969999997</v>
          </cell>
          <cell r="AAV186">
            <v>90.979888919999993</v>
          </cell>
          <cell r="AAW186">
            <v>91.233837890000004</v>
          </cell>
          <cell r="AAX186">
            <v>91.487786869999994</v>
          </cell>
          <cell r="AAY186">
            <v>91.741735840000004</v>
          </cell>
          <cell r="AAZ186">
            <v>91.99568481</v>
          </cell>
          <cell r="ABA186">
            <v>92.249633790000004</v>
          </cell>
          <cell r="ABB186">
            <v>92.50358276</v>
          </cell>
          <cell r="ABC186">
            <v>92.757531740000005</v>
          </cell>
          <cell r="ABD186">
            <v>93.011480710000001</v>
          </cell>
          <cell r="ABE186">
            <v>93.265429690000005</v>
          </cell>
          <cell r="ABF186">
            <v>93.519378660000001</v>
          </cell>
          <cell r="ABG186">
            <v>93.495880130000003</v>
          </cell>
          <cell r="ABH186">
            <v>93.890373229999994</v>
          </cell>
          <cell r="ABI186">
            <v>94.067077639999994</v>
          </cell>
          <cell r="ABJ186">
            <v>94.243782039999999</v>
          </cell>
          <cell r="ABK186">
            <v>94.34481049</v>
          </cell>
          <cell r="ABL186">
            <v>94.592590329999993</v>
          </cell>
          <cell r="ABM186">
            <v>94.751152039999994</v>
          </cell>
          <cell r="ABN186">
            <v>94.8125</v>
          </cell>
          <cell r="ABO186">
            <v>95.001869200000002</v>
          </cell>
          <cell r="ABP186">
            <v>95.083679200000006</v>
          </cell>
          <cell r="ABQ186">
            <v>95.179786680000007</v>
          </cell>
          <cell r="ABR186">
            <v>95.456901549999998</v>
          </cell>
          <cell r="ABS186">
            <v>95.718059539999999</v>
          </cell>
          <cell r="ABT186">
            <v>95.97921753</v>
          </cell>
          <cell r="ABU186">
            <v>96.172939299999996</v>
          </cell>
          <cell r="ABV186">
            <v>96.366661070000006</v>
          </cell>
          <cell r="ABW186">
            <v>96.366661070000006</v>
          </cell>
          <cell r="ABX186">
            <v>11.214953270000001</v>
          </cell>
          <cell r="ABY186">
            <v>11.214953270000001</v>
          </cell>
          <cell r="ABZ186">
            <v>11.214953270000001</v>
          </cell>
          <cell r="ACA186">
            <v>11.214953270000001</v>
          </cell>
          <cell r="ACB186">
            <v>11.214953270000001</v>
          </cell>
          <cell r="ACC186">
            <v>11.214953270000001</v>
          </cell>
          <cell r="ACD186">
            <v>11.214953270000001</v>
          </cell>
          <cell r="ACE186">
            <v>11.214953270000001</v>
          </cell>
          <cell r="ACF186">
            <v>11.214953270000001</v>
          </cell>
          <cell r="ACG186">
            <v>12.523364490000001</v>
          </cell>
          <cell r="ACH186">
            <v>12.523364490000001</v>
          </cell>
          <cell r="ACI186">
            <v>13.8317757</v>
          </cell>
          <cell r="ACJ186">
            <v>13.64485981</v>
          </cell>
          <cell r="ACK186">
            <v>14.01869159</v>
          </cell>
          <cell r="ACL186">
            <v>14.76635514</v>
          </cell>
          <cell r="ACM186">
            <v>14.95327103</v>
          </cell>
          <cell r="ACN186">
            <v>16.261682239999999</v>
          </cell>
          <cell r="ACO186">
            <v>16.635514019999999</v>
          </cell>
          <cell r="ACP186">
            <v>17.009345790000001</v>
          </cell>
          <cell r="ACQ186">
            <v>16.510318949999998</v>
          </cell>
          <cell r="ACR186">
            <v>16.82242991</v>
          </cell>
          <cell r="ACS186">
            <v>16.853932579999999</v>
          </cell>
          <cell r="ACT186">
            <v>18.352059929999999</v>
          </cell>
          <cell r="ACU186">
            <v>18.233082710000001</v>
          </cell>
          <cell r="ACV186">
            <v>19.439252339999999</v>
          </cell>
          <cell r="ACW186">
            <v>19.47565543</v>
          </cell>
          <cell r="ACX186">
            <v>19.54887218</v>
          </cell>
          <cell r="ACY186">
            <v>19.662921350000001</v>
          </cell>
          <cell r="ACZ186">
            <v>23.595505620000001</v>
          </cell>
          <cell r="ADA186">
            <v>23.728813559999999</v>
          </cell>
          <cell r="ADB186">
            <v>27.099236640000001</v>
          </cell>
          <cell r="ADC186">
            <v>26.966292129999999</v>
          </cell>
          <cell r="ADD186">
            <v>88.785046730000005</v>
          </cell>
          <cell r="ADE186">
            <v>88.785046730000005</v>
          </cell>
          <cell r="ADF186">
            <v>88.785046730000005</v>
          </cell>
          <cell r="ADG186">
            <v>88.785046730000005</v>
          </cell>
          <cell r="ADH186">
            <v>88.785046730000005</v>
          </cell>
          <cell r="ADI186">
            <v>88.785046730000005</v>
          </cell>
          <cell r="ADJ186">
            <v>88.785046730000005</v>
          </cell>
          <cell r="ADK186">
            <v>88.785046730000005</v>
          </cell>
          <cell r="ADL186">
            <v>88.785046730000005</v>
          </cell>
          <cell r="ADM186">
            <v>87.476635509999994</v>
          </cell>
          <cell r="ADN186">
            <v>87.476635509999994</v>
          </cell>
          <cell r="ADO186">
            <v>86.168224300000006</v>
          </cell>
          <cell r="ADP186">
            <v>86.35514019</v>
          </cell>
          <cell r="ADQ186">
            <v>85.981308409999997</v>
          </cell>
          <cell r="ADR186">
            <v>85.233644859999998</v>
          </cell>
          <cell r="ADS186">
            <v>85.046728970000004</v>
          </cell>
          <cell r="ADT186">
            <v>83.738317760000001</v>
          </cell>
          <cell r="ADU186">
            <v>83.364485979999998</v>
          </cell>
          <cell r="ADV186">
            <v>82.990654210000002</v>
          </cell>
          <cell r="ADW186">
            <v>83.489681050000002</v>
          </cell>
          <cell r="ADX186">
            <v>83.177570090000003</v>
          </cell>
          <cell r="ADY186">
            <v>83.146067419999994</v>
          </cell>
          <cell r="ADZ186">
            <v>81.647940070000004</v>
          </cell>
          <cell r="AEA186">
            <v>81.766917289999995</v>
          </cell>
          <cell r="AEB186">
            <v>80.560747660000004</v>
          </cell>
          <cell r="AEC186">
            <v>80.524344569999997</v>
          </cell>
          <cell r="AED186">
            <v>80.451127819999996</v>
          </cell>
          <cell r="AEE186">
            <v>80.337078649999995</v>
          </cell>
          <cell r="AEF186">
            <v>76.404494380000003</v>
          </cell>
          <cell r="AEG186">
            <v>76.271186439999994</v>
          </cell>
          <cell r="AEH186">
            <v>72.900763359999999</v>
          </cell>
          <cell r="AEI186">
            <v>73.033707870000001</v>
          </cell>
          <cell r="AEJ186">
            <v>56.539000000000001</v>
          </cell>
          <cell r="AEK186">
            <v>56.427999999999997</v>
          </cell>
          <cell r="AEL186">
            <v>56.942</v>
          </cell>
          <cell r="AEM186">
            <v>57.058</v>
          </cell>
          <cell r="AEN186">
            <v>57.945999999999998</v>
          </cell>
          <cell r="AEO186">
            <v>58.142000000000003</v>
          </cell>
          <cell r="AEP186">
            <v>58.442999999999998</v>
          </cell>
          <cell r="AEQ186">
            <v>58.982999999999997</v>
          </cell>
          <cell r="AER186">
            <v>58.936999999999998</v>
          </cell>
          <cell r="AES186">
            <v>59.112000000000002</v>
          </cell>
          <cell r="AET186">
            <v>59.024999999999999</v>
          </cell>
          <cell r="AEU186">
            <v>58.87</v>
          </cell>
          <cell r="AEV186">
            <v>58.706000000000003</v>
          </cell>
          <cell r="AEW186">
            <v>58.584000000000003</v>
          </cell>
          <cell r="AEX186">
            <v>58.241999999999997</v>
          </cell>
          <cell r="AEY186">
            <v>58.326000000000001</v>
          </cell>
          <cell r="AEZ186">
            <v>58.427999999999997</v>
          </cell>
          <cell r="AFA186">
            <v>58.366</v>
          </cell>
          <cell r="AFB186">
            <v>58.524999999999999</v>
          </cell>
          <cell r="AFC186">
            <v>58.249000000000002</v>
          </cell>
          <cell r="AFD186">
            <v>57.691000000000003</v>
          </cell>
          <cell r="AFE186">
            <v>57.18</v>
          </cell>
          <cell r="AFF186">
            <v>56.776000000000003</v>
          </cell>
          <cell r="AFG186">
            <v>56.314999999999998</v>
          </cell>
          <cell r="AFH186">
            <v>56.093000000000004</v>
          </cell>
          <cell r="AFI186">
            <v>55.814999999999998</v>
          </cell>
          <cell r="AFJ186">
            <v>55.938000000000002</v>
          </cell>
          <cell r="AFK186">
            <v>56.183999999999997</v>
          </cell>
          <cell r="AFL186">
            <v>56.237000000000002</v>
          </cell>
          <cell r="AFM186">
            <v>56.595999999999997</v>
          </cell>
          <cell r="AFN186">
            <v>55.39</v>
          </cell>
          <cell r="AFO186">
            <v>55.226999999999997</v>
          </cell>
          <cell r="AFP186">
            <v>74.956999999999994</v>
          </cell>
          <cell r="AFQ186">
            <v>74.441000000000003</v>
          </cell>
          <cell r="AFR186">
            <v>74.510999999999996</v>
          </cell>
          <cell r="AFS186">
            <v>74.094999999999999</v>
          </cell>
          <cell r="AFT186">
            <v>73.84</v>
          </cell>
          <cell r="AFU186">
            <v>73.774000000000001</v>
          </cell>
          <cell r="AFV186">
            <v>73.754999999999995</v>
          </cell>
          <cell r="AFW186">
            <v>73.813999999999993</v>
          </cell>
          <cell r="AFX186">
            <v>73.628</v>
          </cell>
          <cell r="AFY186">
            <v>73.462999999999994</v>
          </cell>
          <cell r="AFZ186">
            <v>73.527000000000001</v>
          </cell>
          <cell r="AGA186">
            <v>73.161000000000001</v>
          </cell>
          <cell r="AGB186">
            <v>72.823999999999998</v>
          </cell>
          <cell r="AGC186">
            <v>72.212000000000003</v>
          </cell>
          <cell r="AGD186">
            <v>72.024000000000001</v>
          </cell>
          <cell r="AGE186">
            <v>71.983999999999995</v>
          </cell>
          <cell r="AGF186">
            <v>72.12</v>
          </cell>
          <cell r="AGG186">
            <v>71.878</v>
          </cell>
          <cell r="AGH186">
            <v>71.608000000000004</v>
          </cell>
          <cell r="AGI186">
            <v>70.603999999999999</v>
          </cell>
          <cell r="AGJ186">
            <v>69.87</v>
          </cell>
          <cell r="AGK186">
            <v>69.207999999999998</v>
          </cell>
          <cell r="AGL186">
            <v>68.909000000000006</v>
          </cell>
          <cell r="AGM186">
            <v>68.504000000000005</v>
          </cell>
          <cell r="AGN186">
            <v>68.009</v>
          </cell>
          <cell r="AGO186">
            <v>67.855000000000004</v>
          </cell>
          <cell r="AGP186">
            <v>68.004999999999995</v>
          </cell>
          <cell r="AGQ186">
            <v>67.902000000000001</v>
          </cell>
          <cell r="AGR186">
            <v>67.902000000000001</v>
          </cell>
          <cell r="AGS186">
            <v>68.019000000000005</v>
          </cell>
          <cell r="AGT186">
            <v>66.566999999999993</v>
          </cell>
          <cell r="AGU186">
            <v>66.436999999999998</v>
          </cell>
          <cell r="AGV186">
            <v>-36</v>
          </cell>
          <cell r="AGW186">
            <v>0.628</v>
          </cell>
          <cell r="AGX186">
            <v>0.63600000000000001</v>
          </cell>
          <cell r="AGY186">
            <v>0.63500000000000001</v>
          </cell>
          <cell r="AGZ186">
            <v>0.63200000000000001</v>
          </cell>
          <cell r="AHA186">
            <v>0.626</v>
          </cell>
          <cell r="AHB186">
            <v>0.63</v>
          </cell>
          <cell r="AHC186">
            <v>0.624</v>
          </cell>
          <cell r="AHD186">
            <v>0.622</v>
          </cell>
          <cell r="AHE186">
            <v>0.61499999999999999</v>
          </cell>
          <cell r="AHF186">
            <v>0.61299999999999999</v>
          </cell>
          <cell r="AHG186">
            <v>0.61099999999999999</v>
          </cell>
          <cell r="AHH186">
            <v>0.61699999999999999</v>
          </cell>
          <cell r="AHI186">
            <v>0.61899999999999999</v>
          </cell>
          <cell r="AHJ186">
            <v>0.621</v>
          </cell>
          <cell r="AHK186">
            <v>0.61299999999999999</v>
          </cell>
          <cell r="AHL186">
            <v>0.60399999999999998</v>
          </cell>
          <cell r="AHM186">
            <v>0.61399999999999999</v>
          </cell>
          <cell r="AHN186">
            <v>0.623</v>
          </cell>
          <cell r="AHO186">
            <v>0.64</v>
          </cell>
          <cell r="AHP186">
            <v>0.66700000000000004</v>
          </cell>
          <cell r="AHQ186">
            <v>0.66800000000000004</v>
          </cell>
          <cell r="AHR186">
            <v>0.67500000000000004</v>
          </cell>
          <cell r="AHS186">
            <v>0.68100000000000005</v>
          </cell>
          <cell r="AHT186">
            <v>0.68200000000000005</v>
          </cell>
          <cell r="AHU186">
            <v>0.68200000000000005</v>
          </cell>
          <cell r="AHV186">
            <v>0.68700000000000006</v>
          </cell>
          <cell r="AHW186">
            <v>0.69299999999999995</v>
          </cell>
          <cell r="AHX186">
            <v>0.69499999999999995</v>
          </cell>
          <cell r="AHY186">
            <v>0.69</v>
          </cell>
          <cell r="AHZ186">
            <v>0.69399999999999995</v>
          </cell>
          <cell r="AIA186">
            <v>0.69799999999999995</v>
          </cell>
          <cell r="AIB186">
            <v>0.69799999999999995</v>
          </cell>
          <cell r="AIC186">
            <v>27.981651379999999</v>
          </cell>
          <cell r="AID186">
            <v>27.147766319999999</v>
          </cell>
          <cell r="AIE186">
            <v>27.676537589999999</v>
          </cell>
          <cell r="AIF186">
            <v>28.18181818</v>
          </cell>
          <cell r="AIG186">
            <v>29.185520360000002</v>
          </cell>
          <cell r="AIH186">
            <v>28.81355932</v>
          </cell>
          <cell r="AII186">
            <v>29.65050733</v>
          </cell>
          <cell r="AIJ186">
            <v>30.112359550000001</v>
          </cell>
          <cell r="AIK186">
            <v>31.131019040000002</v>
          </cell>
          <cell r="AIL186">
            <v>31.046119239999999</v>
          </cell>
          <cell r="AIM186">
            <v>31.425364760000001</v>
          </cell>
          <cell r="AIN186">
            <v>30.829596410000001</v>
          </cell>
          <cell r="AIO186">
            <v>30.683090709999998</v>
          </cell>
          <cell r="AIP186">
            <v>30.614525140000001</v>
          </cell>
          <cell r="AIQ186">
            <v>31.73719376</v>
          </cell>
          <cell r="AIR186">
            <v>32.888888889999997</v>
          </cell>
          <cell r="AIS186">
            <v>32.079646019999998</v>
          </cell>
          <cell r="AIT186">
            <v>31.23620309</v>
          </cell>
          <cell r="AIU186">
            <v>29.3598234</v>
          </cell>
          <cell r="AIV186">
            <v>26.541850220000001</v>
          </cell>
          <cell r="AIW186">
            <v>26.67398463</v>
          </cell>
          <cell r="AIX186">
            <v>26.067907999999999</v>
          </cell>
          <cell r="AIY186">
            <v>25.655021829999999</v>
          </cell>
          <cell r="AIZ186">
            <v>25.62704471</v>
          </cell>
          <cell r="AJA186">
            <v>25.788900980000001</v>
          </cell>
          <cell r="AJB186">
            <v>25.326086960000001</v>
          </cell>
          <cell r="AJC186">
            <v>24.837310200000001</v>
          </cell>
          <cell r="AJD186">
            <v>24.783549780000001</v>
          </cell>
          <cell r="AJE186">
            <v>25.56634304</v>
          </cell>
          <cell r="AJF186">
            <v>25.37634409</v>
          </cell>
          <cell r="AJG186">
            <v>24.130434780000002</v>
          </cell>
          <cell r="AJH186">
            <v>24.212812159999999</v>
          </cell>
          <cell r="AJI186">
            <v>20.28180403</v>
          </cell>
          <cell r="AJJ186">
            <v>19.870917810000002</v>
          </cell>
          <cell r="AJK186">
            <v>20.10766362</v>
          </cell>
          <cell r="AJL186">
            <v>20.295533809999998</v>
          </cell>
          <cell r="AJM186">
            <v>20.43471461</v>
          </cell>
          <cell r="AJN186">
            <v>20.445866379999998</v>
          </cell>
          <cell r="AJO186">
            <v>20.90886965</v>
          </cell>
          <cell r="AJP186">
            <v>20.928154750000001</v>
          </cell>
          <cell r="AJQ186">
            <v>20.826904079999998</v>
          </cell>
          <cell r="AJR186">
            <v>20.839014370000001</v>
          </cell>
          <cell r="AJS186">
            <v>21.335731800000001</v>
          </cell>
          <cell r="AJT186">
            <v>20.747420120000001</v>
          </cell>
          <cell r="AJU186">
            <v>20.70030882</v>
          </cell>
          <cell r="AJV186">
            <v>20.74366697</v>
          </cell>
          <cell r="AJW186">
            <v>20.91297926</v>
          </cell>
          <cell r="AJX186">
            <v>20.795445560000001</v>
          </cell>
          <cell r="AJY186">
            <v>20.324049420000001</v>
          </cell>
          <cell r="AJZ186">
            <v>20.395316990000001</v>
          </cell>
          <cell r="AKA186">
            <v>19.487151189999999</v>
          </cell>
          <cell r="AKB186">
            <v>17.884669819999999</v>
          </cell>
          <cell r="AKC186">
            <v>18.367558679999998</v>
          </cell>
          <cell r="AKD186">
            <v>17.780671229999999</v>
          </cell>
          <cell r="AKE186">
            <v>16.999847970000001</v>
          </cell>
          <cell r="AKF186">
            <v>17.301667170000002</v>
          </cell>
          <cell r="AKG186">
            <v>17.330618149999999</v>
          </cell>
          <cell r="AKH186">
            <v>16.740834240000002</v>
          </cell>
          <cell r="AKI186">
            <v>16.246947460000001</v>
          </cell>
          <cell r="AKJ186">
            <v>16.019672419999999</v>
          </cell>
          <cell r="AKK186">
            <v>16.433971199999998</v>
          </cell>
          <cell r="AKL186">
            <v>15.971973699999999</v>
          </cell>
          <cell r="AKM186">
            <v>14.23786361</v>
          </cell>
          <cell r="AKN186">
            <v>14.23786361</v>
          </cell>
          <cell r="AKO186">
            <v>28.34</v>
          </cell>
          <cell r="AKP186">
            <v>27.32</v>
          </cell>
          <cell r="AKQ186">
            <v>28.1</v>
          </cell>
          <cell r="AKR186">
            <v>28.72</v>
          </cell>
          <cell r="AKS186">
            <v>30.78</v>
          </cell>
          <cell r="AKT186">
            <v>30.06</v>
          </cell>
          <cell r="AKU186">
            <v>31.03</v>
          </cell>
          <cell r="AKV186">
            <v>32.07</v>
          </cell>
          <cell r="AKW186">
            <v>34.21</v>
          </cell>
          <cell r="AKX186">
            <v>34.119999999999997</v>
          </cell>
          <cell r="AKY186">
            <v>34.24</v>
          </cell>
          <cell r="AKZ186">
            <v>33.92</v>
          </cell>
          <cell r="ALA186">
            <v>33.49</v>
          </cell>
          <cell r="ALB186">
            <v>33.28</v>
          </cell>
          <cell r="ALC186">
            <v>35.549999999999997</v>
          </cell>
          <cell r="ALD186">
            <v>38.07</v>
          </cell>
          <cell r="ALE186">
            <v>37.24</v>
          </cell>
          <cell r="ALF186">
            <v>35.229999999999997</v>
          </cell>
          <cell r="ALG186">
            <v>32.68</v>
          </cell>
          <cell r="ALH186">
            <v>29.06</v>
          </cell>
          <cell r="ALI186">
            <v>28.56</v>
          </cell>
          <cell r="ALJ186">
            <v>28.27</v>
          </cell>
          <cell r="ALK186">
            <v>28.52</v>
          </cell>
          <cell r="ALL186">
            <v>28.09</v>
          </cell>
          <cell r="ALM186">
            <v>28.23</v>
          </cell>
          <cell r="ALN186">
            <v>28.33</v>
          </cell>
          <cell r="ALO186">
            <v>28.06</v>
          </cell>
          <cell r="ALP186">
            <v>28.12</v>
          </cell>
          <cell r="ALQ186">
            <v>29.14</v>
          </cell>
          <cell r="ALR186">
            <v>29.65</v>
          </cell>
          <cell r="ALS186">
            <v>29.65</v>
          </cell>
          <cell r="ALT186">
            <v>29.65</v>
          </cell>
        </row>
        <row r="187">
          <cell r="A187" t="str">
            <v>Uzbekistan</v>
          </cell>
          <cell r="B187" t="str">
            <v>UZB</v>
          </cell>
          <cell r="C187" t="str">
            <v>High</v>
          </cell>
          <cell r="D187" t="str">
            <v>ECA</v>
          </cell>
          <cell r="E187">
            <v>101</v>
          </cell>
          <cell r="P187">
            <v>0.60699999999999998</v>
          </cell>
          <cell r="Q187">
            <v>0.61399999999999999</v>
          </cell>
          <cell r="R187">
            <v>0.621</v>
          </cell>
          <cell r="S187">
            <v>0.627</v>
          </cell>
          <cell r="T187">
            <v>0.63400000000000001</v>
          </cell>
          <cell r="U187">
            <v>0.63900000000000001</v>
          </cell>
          <cell r="V187">
            <v>0.64400000000000002</v>
          </cell>
          <cell r="W187">
            <v>0.65600000000000003</v>
          </cell>
          <cell r="X187">
            <v>0.65900000000000003</v>
          </cell>
          <cell r="Y187">
            <v>0.66500000000000004</v>
          </cell>
          <cell r="Z187">
            <v>0.67300000000000004</v>
          </cell>
          <cell r="AA187">
            <v>0.68</v>
          </cell>
          <cell r="AB187">
            <v>0.68700000000000006</v>
          </cell>
          <cell r="AC187">
            <v>0.69299999999999995</v>
          </cell>
          <cell r="AD187">
            <v>0.69799999999999995</v>
          </cell>
          <cell r="AE187">
            <v>0.70099999999999996</v>
          </cell>
          <cell r="AF187">
            <v>0.70899999999999996</v>
          </cell>
          <cell r="AG187">
            <v>0.71499999999999997</v>
          </cell>
          <cell r="AH187">
            <v>0.72</v>
          </cell>
          <cell r="AI187">
            <v>0.72599999999999998</v>
          </cell>
          <cell r="AJ187">
            <v>0.72099999999999997</v>
          </cell>
          <cell r="AK187">
            <v>0.72699999999999998</v>
          </cell>
          <cell r="AL187">
            <v>65.345600000000005</v>
          </cell>
          <cell r="AM187">
            <v>65.130700000000004</v>
          </cell>
          <cell r="AN187">
            <v>65.109099999999998</v>
          </cell>
          <cell r="AO187">
            <v>64.828900000000004</v>
          </cell>
          <cell r="AP187">
            <v>64.685400000000001</v>
          </cell>
          <cell r="AQ187">
            <v>64.646299999999997</v>
          </cell>
          <cell r="AR187">
            <v>64.711799999999997</v>
          </cell>
          <cell r="AS187">
            <v>64.763599999999997</v>
          </cell>
          <cell r="AT187">
            <v>65.034999999999997</v>
          </cell>
          <cell r="AU187">
            <v>65.383499999999998</v>
          </cell>
          <cell r="AV187">
            <v>65.723500000000001</v>
          </cell>
          <cell r="AW187">
            <v>66.087000000000003</v>
          </cell>
          <cell r="AX187">
            <v>66.603700000000003</v>
          </cell>
          <cell r="AY187">
            <v>67.039699999999996</v>
          </cell>
          <cell r="AZ187">
            <v>67.401200000000003</v>
          </cell>
          <cell r="BA187">
            <v>67.490099999999998</v>
          </cell>
          <cell r="BB187">
            <v>67.891000000000005</v>
          </cell>
          <cell r="BC187">
            <v>68.291799999999995</v>
          </cell>
          <cell r="BD187">
            <v>68.764600000000002</v>
          </cell>
          <cell r="BE187">
            <v>68.870500000000007</v>
          </cell>
          <cell r="BF187">
            <v>69.235399999999998</v>
          </cell>
          <cell r="BG187">
            <v>69.648700000000005</v>
          </cell>
          <cell r="BH187">
            <v>69.874200000000002</v>
          </cell>
          <cell r="BI187">
            <v>69.989500000000007</v>
          </cell>
          <cell r="BJ187">
            <v>70.234300000000005</v>
          </cell>
          <cell r="BK187">
            <v>70.475300000000004</v>
          </cell>
          <cell r="BL187">
            <v>70.754800000000003</v>
          </cell>
          <cell r="BM187">
            <v>71.009500000000003</v>
          </cell>
          <cell r="BN187">
            <v>71.1494</v>
          </cell>
          <cell r="BO187">
            <v>71.344099999999997</v>
          </cell>
          <cell r="BP187">
            <v>70.3309</v>
          </cell>
          <cell r="BQ187">
            <v>70.861599999999996</v>
          </cell>
          <cell r="BR187">
            <v>11.31336975</v>
          </cell>
          <cell r="BS187">
            <v>11.18865967</v>
          </cell>
          <cell r="BT187">
            <v>10.85834026</v>
          </cell>
          <cell r="BU187">
            <v>10.83678314</v>
          </cell>
          <cell r="BV187">
            <v>10.81522601</v>
          </cell>
          <cell r="BW187">
            <v>10.79366888</v>
          </cell>
          <cell r="BX187">
            <v>10.77211176</v>
          </cell>
          <cell r="BY187">
            <v>10.75055463</v>
          </cell>
          <cell r="BZ187">
            <v>10.7289975</v>
          </cell>
          <cell r="CA187">
            <v>10.70744038</v>
          </cell>
          <cell r="CB187">
            <v>10.80943012</v>
          </cell>
          <cell r="CC187">
            <v>11.01488018</v>
          </cell>
          <cell r="CD187">
            <v>11.220330239999999</v>
          </cell>
          <cell r="CE187">
            <v>11.4257803</v>
          </cell>
          <cell r="CF187">
            <v>11.431799890000001</v>
          </cell>
          <cell r="CG187">
            <v>11.496760370000001</v>
          </cell>
          <cell r="CH187">
            <v>11.446709630000001</v>
          </cell>
          <cell r="CI187">
            <v>11.51074028</v>
          </cell>
          <cell r="CJ187">
            <v>11.357919689999999</v>
          </cell>
          <cell r="CK187">
            <v>11.42271042</v>
          </cell>
          <cell r="CL187">
            <v>11.466340069999999</v>
          </cell>
          <cell r="CM187">
            <v>11.48429966</v>
          </cell>
          <cell r="CN187">
            <v>11.6434803</v>
          </cell>
          <cell r="CO187">
            <v>11.66324043</v>
          </cell>
          <cell r="CP187">
            <v>11.708290099999999</v>
          </cell>
          <cell r="CQ187">
            <v>11.759320260000001</v>
          </cell>
          <cell r="CR187">
            <v>11.89163971</v>
          </cell>
          <cell r="CS187">
            <v>12.058819769999999</v>
          </cell>
          <cell r="CT187">
            <v>12.252559659999999</v>
          </cell>
          <cell r="CU187">
            <v>12.47714043</v>
          </cell>
          <cell r="CV187">
            <v>12.47714043</v>
          </cell>
          <cell r="CW187">
            <v>12.47714043</v>
          </cell>
          <cell r="DH187">
            <v>10.047488400000001</v>
          </cell>
          <cell r="DI187">
            <v>10.13654846</v>
          </cell>
          <cell r="DJ187">
            <v>10.226397950000001</v>
          </cell>
          <cell r="DK187">
            <v>10.31704386</v>
          </cell>
          <cell r="DL187">
            <v>10.40849324</v>
          </cell>
          <cell r="DM187">
            <v>10.50075322</v>
          </cell>
          <cell r="DN187">
            <v>10.593830990000001</v>
          </cell>
          <cell r="DO187">
            <v>10.687733789999999</v>
          </cell>
          <cell r="DP187">
            <v>10.78246893</v>
          </cell>
          <cell r="DQ187">
            <v>10.8780438</v>
          </cell>
          <cell r="DR187">
            <v>10.974465840000001</v>
          </cell>
          <cell r="DS187">
            <v>11.07174255</v>
          </cell>
          <cell r="DT187">
            <v>11.169881520000001</v>
          </cell>
          <cell r="DU187">
            <v>11.26889038</v>
          </cell>
          <cell r="DV187">
            <v>11.342829699999999</v>
          </cell>
          <cell r="DW187">
            <v>11.356829640000001</v>
          </cell>
          <cell r="DX187">
            <v>11.67308998</v>
          </cell>
          <cell r="DY187">
            <v>11.723839760000001</v>
          </cell>
          <cell r="DZ187">
            <v>11.774589539999999</v>
          </cell>
          <cell r="EA187">
            <v>11.89558983</v>
          </cell>
          <cell r="EB187">
            <v>11.89558983</v>
          </cell>
          <cell r="EC187">
            <v>11.89558983</v>
          </cell>
          <cell r="ED187">
            <v>3472.6147540000002</v>
          </cell>
          <cell r="EE187">
            <v>3375.0314309999999</v>
          </cell>
          <cell r="EF187">
            <v>2928.2895600000002</v>
          </cell>
          <cell r="EG187">
            <v>2802.3990119999999</v>
          </cell>
          <cell r="EH187">
            <v>2601.278307</v>
          </cell>
          <cell r="EI187">
            <v>2528.4090150000002</v>
          </cell>
          <cell r="EJ187">
            <v>2516.5392109999998</v>
          </cell>
          <cell r="EK187">
            <v>2583.5549270000001</v>
          </cell>
          <cell r="EL187">
            <v>2666.620766</v>
          </cell>
          <cell r="EM187">
            <v>2732.518161</v>
          </cell>
          <cell r="EN187">
            <v>2741.040168</v>
          </cell>
          <cell r="EO187">
            <v>2852.7979420000001</v>
          </cell>
          <cell r="EP187">
            <v>2943.953086</v>
          </cell>
          <cell r="EQ187">
            <v>3041.2825379999999</v>
          </cell>
          <cell r="ER187">
            <v>3250.889111</v>
          </cell>
          <cell r="ES187">
            <v>3439.404262</v>
          </cell>
          <cell r="ET187">
            <v>3567.76127</v>
          </cell>
          <cell r="EU187">
            <v>4101.0074480000003</v>
          </cell>
          <cell r="EV187">
            <v>4240.7007190000004</v>
          </cell>
          <cell r="EW187">
            <v>4499.6374610000003</v>
          </cell>
          <cell r="EX187">
            <v>4943.0251749999998</v>
          </cell>
          <cell r="EY187">
            <v>5275.2070549999999</v>
          </cell>
          <cell r="EZ187">
            <v>5599.8491020000001</v>
          </cell>
          <cell r="FA187">
            <v>5977.9876459999996</v>
          </cell>
          <cell r="FB187">
            <v>6258.9479490000003</v>
          </cell>
          <cell r="FC187">
            <v>6485.2332429999997</v>
          </cell>
          <cell r="FD187">
            <v>6725.763449</v>
          </cell>
          <cell r="FE187">
            <v>6974.3580650000004</v>
          </cell>
          <cell r="FF187">
            <v>7303.472178</v>
          </cell>
          <cell r="FG187">
            <v>7499.4783440000001</v>
          </cell>
          <cell r="FH187">
            <v>7512.0229060000001</v>
          </cell>
          <cell r="FI187">
            <v>7916.7857249999997</v>
          </cell>
          <cell r="FJ187">
            <v>3</v>
          </cell>
          <cell r="FU187">
            <v>0.93799999999999994</v>
          </cell>
          <cell r="FV187">
            <v>0.93799999999999994</v>
          </cell>
          <cell r="FW187">
            <v>0.93700000000000006</v>
          </cell>
          <cell r="FX187">
            <v>0.93700000000000006</v>
          </cell>
          <cell r="FY187">
            <v>0.93799999999999994</v>
          </cell>
          <cell r="FZ187">
            <v>0.93500000000000005</v>
          </cell>
          <cell r="GA187">
            <v>0.93400000000000005</v>
          </cell>
          <cell r="GB187">
            <v>0.93700000000000006</v>
          </cell>
          <cell r="GC187">
            <v>0.93600000000000005</v>
          </cell>
          <cell r="GD187">
            <v>0.93700000000000006</v>
          </cell>
          <cell r="GE187">
            <v>0.94199999999999995</v>
          </cell>
          <cell r="GF187">
            <v>0.94099999999999995</v>
          </cell>
          <cell r="GG187">
            <v>0.94199999999999995</v>
          </cell>
          <cell r="GH187">
            <v>0.94499999999999995</v>
          </cell>
          <cell r="GI187">
            <v>0.94599999999999995</v>
          </cell>
          <cell r="GJ187">
            <v>0.94499999999999995</v>
          </cell>
          <cell r="GK187">
            <v>0.94399999999999995</v>
          </cell>
          <cell r="GL187">
            <v>0.94399999999999995</v>
          </cell>
          <cell r="GM187">
            <v>0.94499999999999995</v>
          </cell>
          <cell r="GN187">
            <v>0.94499999999999995</v>
          </cell>
          <cell r="GO187">
            <v>0.94299999999999995</v>
          </cell>
          <cell r="GP187">
            <v>0.94399999999999995</v>
          </cell>
          <cell r="HA187">
            <v>0.58447097599999998</v>
          </cell>
          <cell r="HB187">
            <v>0.59101585599999995</v>
          </cell>
          <cell r="HC187">
            <v>0.59750300999999995</v>
          </cell>
          <cell r="HD187">
            <v>0.60402261199999996</v>
          </cell>
          <cell r="HE187">
            <v>0.61080790100000004</v>
          </cell>
          <cell r="HF187">
            <v>0.61481676699999999</v>
          </cell>
          <cell r="HG187">
            <v>0.61879483000000002</v>
          </cell>
          <cell r="HH187">
            <v>0.63105134100000004</v>
          </cell>
          <cell r="HI187">
            <v>0.63426065200000004</v>
          </cell>
          <cell r="HJ187">
            <v>0.64007561899999998</v>
          </cell>
          <cell r="HK187">
            <v>0.65048451500000004</v>
          </cell>
          <cell r="HL187">
            <v>0.65686672300000004</v>
          </cell>
          <cell r="HM187">
            <v>0.66379295400000005</v>
          </cell>
          <cell r="HN187">
            <v>0.67032869900000003</v>
          </cell>
          <cell r="HO187">
            <v>0.67548855799999996</v>
          </cell>
          <cell r="HP187">
            <v>0.67885879699999996</v>
          </cell>
          <cell r="HQ187">
            <v>0.68592493300000001</v>
          </cell>
          <cell r="HR187">
            <v>0.69125771899999999</v>
          </cell>
          <cell r="HS187">
            <v>0.696878416</v>
          </cell>
          <cell r="HT187">
            <v>0.702595148</v>
          </cell>
          <cell r="HU187">
            <v>0.69693546100000003</v>
          </cell>
          <cell r="HV187">
            <v>0.70278395400000004</v>
          </cell>
          <cell r="HW187">
            <v>68.307599999999994</v>
          </cell>
          <cell r="HX187">
            <v>68.108800000000002</v>
          </cell>
          <cell r="HY187">
            <v>68.0364</v>
          </cell>
          <cell r="HZ187">
            <v>67.733599999999996</v>
          </cell>
          <cell r="IA187">
            <v>67.620800000000003</v>
          </cell>
          <cell r="IB187">
            <v>67.691100000000006</v>
          </cell>
          <cell r="IC187">
            <v>67.763999999999996</v>
          </cell>
          <cell r="ID187">
            <v>67.855999999999995</v>
          </cell>
          <cell r="IE187">
            <v>68.102699999999999</v>
          </cell>
          <cell r="IF187">
            <v>68.4375</v>
          </cell>
          <cell r="IG187">
            <v>68.760199999999998</v>
          </cell>
          <cell r="IH187">
            <v>69.126499999999993</v>
          </cell>
          <cell r="II187">
            <v>69.600800000000007</v>
          </cell>
          <cell r="IJ187">
            <v>70.066999999999993</v>
          </cell>
          <cell r="IK187">
            <v>70.548400000000001</v>
          </cell>
          <cell r="IL187">
            <v>70.301400000000001</v>
          </cell>
          <cell r="IM187">
            <v>70.585499999999996</v>
          </cell>
          <cell r="IN187">
            <v>71.034499999999994</v>
          </cell>
          <cell r="IO187">
            <v>71.444699999999997</v>
          </cell>
          <cell r="IP187">
            <v>71.571700000000007</v>
          </cell>
          <cell r="IQ187">
            <v>71.813199999999995</v>
          </cell>
          <cell r="IR187">
            <v>72.224699999999999</v>
          </cell>
          <cell r="IS187">
            <v>72.469800000000006</v>
          </cell>
          <cell r="IT187">
            <v>72.841300000000004</v>
          </cell>
          <cell r="IU187">
            <v>73.129900000000006</v>
          </cell>
          <cell r="IV187">
            <v>73.323800000000006</v>
          </cell>
          <cell r="IW187">
            <v>73.505200000000002</v>
          </cell>
          <cell r="IX187">
            <v>73.772800000000004</v>
          </cell>
          <cell r="IY187">
            <v>73.814999999999998</v>
          </cell>
          <cell r="IZ187">
            <v>73.882900000000006</v>
          </cell>
          <cell r="JA187">
            <v>72.788799999999995</v>
          </cell>
          <cell r="JB187">
            <v>73.389899999999997</v>
          </cell>
          <cell r="JL187">
            <v>10.598930360000001</v>
          </cell>
          <cell r="JM187">
            <v>10.65977955</v>
          </cell>
          <cell r="JN187">
            <v>10.84956964</v>
          </cell>
          <cell r="JO187">
            <v>11.039359729999999</v>
          </cell>
          <cell r="JP187">
            <v>11.22914982</v>
          </cell>
          <cell r="JQ187">
            <v>11.20483971</v>
          </cell>
          <cell r="JR187">
            <v>11.294010159999999</v>
          </cell>
          <cell r="JS187">
            <v>11.267600059999999</v>
          </cell>
          <cell r="JT187">
            <v>11.372540470000001</v>
          </cell>
          <cell r="JU187">
            <v>11.226039889999999</v>
          </cell>
          <cell r="JV187">
            <v>11.32347012</v>
          </cell>
          <cell r="JW187">
            <v>11.343239779999999</v>
          </cell>
          <cell r="JX187">
            <v>11.318590159999999</v>
          </cell>
          <cell r="JY187">
            <v>11.47523022</v>
          </cell>
          <cell r="JZ187">
            <v>11.48824024</v>
          </cell>
          <cell r="KA187">
            <v>11.53647041</v>
          </cell>
          <cell r="KB187">
            <v>11.59000969</v>
          </cell>
          <cell r="KC187">
            <v>11.723110200000001</v>
          </cell>
          <cell r="KD187">
            <v>11.867879869999999</v>
          </cell>
          <cell r="KE187">
            <v>12.09675026</v>
          </cell>
          <cell r="KF187">
            <v>12.37631989</v>
          </cell>
          <cell r="KG187">
            <v>12.37631989</v>
          </cell>
          <cell r="KH187">
            <v>12.37631989</v>
          </cell>
          <cell r="KS187">
            <v>9.8127841440000001</v>
          </cell>
          <cell r="KT187">
            <v>9.9041910340000001</v>
          </cell>
          <cell r="KU187">
            <v>9.9964493860000001</v>
          </cell>
          <cell r="KV187">
            <v>10.089567130000001</v>
          </cell>
          <cell r="KW187">
            <v>10.183552280000001</v>
          </cell>
          <cell r="KX187">
            <v>10.278412899999999</v>
          </cell>
          <cell r="KY187">
            <v>10.374157159999999</v>
          </cell>
          <cell r="KZ187">
            <v>10.47079329</v>
          </cell>
          <cell r="LA187">
            <v>10.568329589999999</v>
          </cell>
          <cell r="LB187">
            <v>10.666774439999999</v>
          </cell>
          <cell r="LC187">
            <v>10.766136319999999</v>
          </cell>
          <cell r="LD187">
            <v>10.866423770000001</v>
          </cell>
          <cell r="LE187">
            <v>10.9676454</v>
          </cell>
          <cell r="LF187">
            <v>11.06980991</v>
          </cell>
          <cell r="LG187">
            <v>11.1547699</v>
          </cell>
          <cell r="LH187">
            <v>11.16592026</v>
          </cell>
          <cell r="LI187">
            <v>11.44804955</v>
          </cell>
          <cell r="LJ187">
            <v>11.520594600000001</v>
          </cell>
          <cell r="LK187">
            <v>11.593139649999999</v>
          </cell>
          <cell r="LL187">
            <v>11.73186016</v>
          </cell>
          <cell r="LM187">
            <v>11.73186016</v>
          </cell>
          <cell r="LN187">
            <v>11.73186016</v>
          </cell>
          <cell r="LO187">
            <v>2472.7041749999999</v>
          </cell>
          <cell r="LP187">
            <v>2406.580148</v>
          </cell>
          <cell r="LQ187">
            <v>2111.1639660000001</v>
          </cell>
          <cell r="LR187">
            <v>2025.627532</v>
          </cell>
          <cell r="LS187">
            <v>1889.418799</v>
          </cell>
          <cell r="LT187">
            <v>1838.3089070000001</v>
          </cell>
          <cell r="LU187">
            <v>1829.218513</v>
          </cell>
          <cell r="LV187">
            <v>1871.687598</v>
          </cell>
          <cell r="LW187">
            <v>1926.546889</v>
          </cell>
          <cell r="LX187">
            <v>1967.8542709999999</v>
          </cell>
          <cell r="LY187">
            <v>1968.9886630000001</v>
          </cell>
          <cell r="LZ187">
            <v>2042.7160220000001</v>
          </cell>
          <cell r="MA187">
            <v>2102.3777970000001</v>
          </cell>
          <cell r="MB187">
            <v>2165.7427250000001</v>
          </cell>
          <cell r="MC187">
            <v>2302.0961120000002</v>
          </cell>
          <cell r="MD187">
            <v>2422.7078660000002</v>
          </cell>
          <cell r="ME187">
            <v>2499.0385510000001</v>
          </cell>
          <cell r="MF187">
            <v>2852.4447009999999</v>
          </cell>
          <cell r="MG187">
            <v>2930.5877</v>
          </cell>
          <cell r="MH187">
            <v>3092.6728469999998</v>
          </cell>
          <cell r="MI187">
            <v>3529.0013509999999</v>
          </cell>
          <cell r="MJ187">
            <v>3751.9492650000002</v>
          </cell>
          <cell r="MK187">
            <v>3966.1113140000002</v>
          </cell>
          <cell r="ML187">
            <v>4216.5045579999996</v>
          </cell>
          <cell r="MM187">
            <v>4398.71209</v>
          </cell>
          <cell r="MN187">
            <v>4541.8421209999997</v>
          </cell>
          <cell r="MO187">
            <v>4697.7113360000003</v>
          </cell>
          <cell r="MP187">
            <v>4862.8924040000002</v>
          </cell>
          <cell r="MQ187">
            <v>5081.3663900000001</v>
          </cell>
          <cell r="MR187">
            <v>5206.6877359999999</v>
          </cell>
          <cell r="MS187">
            <v>5150.6594169999998</v>
          </cell>
          <cell r="MT187">
            <v>5427.3583669999998</v>
          </cell>
          <cell r="NE187">
            <v>0.623367059</v>
          </cell>
          <cell r="NF187">
            <v>0.63035656900000003</v>
          </cell>
          <cell r="NG187">
            <v>0.63771219800000001</v>
          </cell>
          <cell r="NH187">
            <v>0.64448688799999998</v>
          </cell>
          <cell r="NI187">
            <v>0.65100249600000004</v>
          </cell>
          <cell r="NJ187">
            <v>0.65758482799999995</v>
          </cell>
          <cell r="NK187">
            <v>0.66253312600000003</v>
          </cell>
          <cell r="NL187">
            <v>0.67354347800000003</v>
          </cell>
          <cell r="NM187">
            <v>0.67763468599999999</v>
          </cell>
          <cell r="NN187">
            <v>0.68285707600000001</v>
          </cell>
          <cell r="NO187">
            <v>0.69079421500000004</v>
          </cell>
          <cell r="NP187">
            <v>0.698014197</v>
          </cell>
          <cell r="NQ187">
            <v>0.70494379900000004</v>
          </cell>
          <cell r="NR187">
            <v>0.70943462499999999</v>
          </cell>
          <cell r="NS187">
            <v>0.71408065700000001</v>
          </cell>
          <cell r="NT187">
            <v>0.71805427200000005</v>
          </cell>
          <cell r="NU187">
            <v>0.72692327499999998</v>
          </cell>
          <cell r="NV187">
            <v>0.73213068599999997</v>
          </cell>
          <cell r="NW187">
            <v>0.73752787200000003</v>
          </cell>
          <cell r="NX187">
            <v>0.74318202600000005</v>
          </cell>
          <cell r="NY187">
            <v>0.73922309100000005</v>
          </cell>
          <cell r="NZ187">
            <v>0.74426600899999995</v>
          </cell>
          <cell r="OA187">
            <v>62.343600000000002</v>
          </cell>
          <cell r="OB187">
            <v>62.131599999999999</v>
          </cell>
          <cell r="OC187">
            <v>62.169400000000003</v>
          </cell>
          <cell r="OD187">
            <v>61.929099999999998</v>
          </cell>
          <cell r="OE187">
            <v>61.769300000000001</v>
          </cell>
          <cell r="OF187">
            <v>61.639000000000003</v>
          </cell>
          <cell r="OG187">
            <v>61.701900000000002</v>
          </cell>
          <cell r="OH187">
            <v>61.7224</v>
          </cell>
          <cell r="OI187">
            <v>62.014400000000002</v>
          </cell>
          <cell r="OJ187">
            <v>62.372999999999998</v>
          </cell>
          <cell r="OK187">
            <v>62.727400000000003</v>
          </cell>
          <cell r="OL187">
            <v>63.086199999999998</v>
          </cell>
          <cell r="OM187">
            <v>63.6357</v>
          </cell>
          <cell r="ON187">
            <v>64.043400000000005</v>
          </cell>
          <cell r="OO187">
            <v>64.301500000000004</v>
          </cell>
          <cell r="OP187">
            <v>64.694599999999994</v>
          </cell>
          <cell r="OQ187">
            <v>65.201599999999999</v>
          </cell>
          <cell r="OR187">
            <v>65.559399999999997</v>
          </cell>
          <cell r="OS187">
            <v>66.086200000000005</v>
          </cell>
          <cell r="OT187">
            <v>66.180199999999999</v>
          </cell>
          <cell r="OU187">
            <v>66.654899999999998</v>
          </cell>
          <cell r="OV187">
            <v>67.0672</v>
          </cell>
          <cell r="OW187">
            <v>67.277199999999993</v>
          </cell>
          <cell r="OX187">
            <v>67.174099999999996</v>
          </cell>
          <cell r="OY187">
            <v>67.379499999999993</v>
          </cell>
          <cell r="OZ187">
            <v>67.657300000000006</v>
          </cell>
          <cell r="PA187">
            <v>68.016099999999994</v>
          </cell>
          <cell r="PB187">
            <v>68.256500000000003</v>
          </cell>
          <cell r="PC187">
            <v>68.479399999999998</v>
          </cell>
          <cell r="PD187">
            <v>68.781800000000004</v>
          </cell>
          <cell r="PE187">
            <v>67.876400000000004</v>
          </cell>
          <cell r="PF187">
            <v>68.333500000000001</v>
          </cell>
          <cell r="PP187">
            <v>10.813790320000001</v>
          </cell>
          <cell r="PQ187">
            <v>10.95619011</v>
          </cell>
          <cell r="PR187">
            <v>11.17713992</v>
          </cell>
          <cell r="PS187">
            <v>11.398089730000001</v>
          </cell>
          <cell r="PT187">
            <v>11.619039539999999</v>
          </cell>
          <cell r="PU187">
            <v>11.653570179999999</v>
          </cell>
          <cell r="PV187">
            <v>11.695039749999999</v>
          </cell>
          <cell r="PW187">
            <v>11.62166023</v>
          </cell>
          <cell r="PX187">
            <v>11.645429610000001</v>
          </cell>
          <cell r="PY187">
            <v>11.487290379999999</v>
          </cell>
          <cell r="PZ187">
            <v>11.51961994</v>
          </cell>
          <cell r="QA187">
            <v>11.58613968</v>
          </cell>
          <cell r="QB187">
            <v>11.64511967</v>
          </cell>
          <cell r="QC187">
            <v>11.80624008</v>
          </cell>
          <cell r="QD187">
            <v>11.831819530000001</v>
          </cell>
          <cell r="QE187">
            <v>11.87333012</v>
          </cell>
          <cell r="QF187">
            <v>11.92148018</v>
          </cell>
          <cell r="QG187">
            <v>12.052740099999999</v>
          </cell>
          <cell r="QH187">
            <v>12.24139023</v>
          </cell>
          <cell r="QI187">
            <v>12.400870319999999</v>
          </cell>
          <cell r="QJ187">
            <v>12.57161999</v>
          </cell>
          <cell r="QK187">
            <v>12.57161999</v>
          </cell>
          <cell r="QL187">
            <v>12.57161999</v>
          </cell>
          <cell r="QW187">
            <v>10.296920999999999</v>
          </cell>
          <cell r="QX187">
            <v>10.383179350000001</v>
          </cell>
          <cell r="QY187">
            <v>10.470160290000001</v>
          </cell>
          <cell r="QZ187">
            <v>10.557869869999999</v>
          </cell>
          <cell r="RA187">
            <v>10.64631421</v>
          </cell>
          <cell r="RB187">
            <v>10.73549946</v>
          </cell>
          <cell r="RC187">
            <v>10.82543182</v>
          </cell>
          <cell r="RD187">
            <v>10.916117549999999</v>
          </cell>
          <cell r="RE187">
            <v>11.00756297</v>
          </cell>
          <cell r="RF187">
            <v>11.09977443</v>
          </cell>
          <cell r="RG187">
            <v>11.192758359999999</v>
          </cell>
          <cell r="RH187">
            <v>11.286521219999999</v>
          </cell>
          <cell r="RI187">
            <v>11.381069549999999</v>
          </cell>
          <cell r="RJ187">
            <v>11.476409909999999</v>
          </cell>
          <cell r="RK187">
            <v>11.538519859999999</v>
          </cell>
          <cell r="RL187">
            <v>11.555139540000001</v>
          </cell>
          <cell r="RM187">
            <v>11.906550409999999</v>
          </cell>
          <cell r="RN187">
            <v>11.93409538</v>
          </cell>
          <cell r="RO187">
            <v>11.961640360000001</v>
          </cell>
          <cell r="RP187">
            <v>12.064829830000001</v>
          </cell>
          <cell r="RQ187">
            <v>12.064829830000001</v>
          </cell>
          <cell r="RR187">
            <v>12.064829830000001</v>
          </cell>
          <cell r="RS187">
            <v>4470.6317330000002</v>
          </cell>
          <cell r="RT187">
            <v>4340.2626929999997</v>
          </cell>
          <cell r="RU187">
            <v>3741.625571</v>
          </cell>
          <cell r="RV187">
            <v>3575.0697089999999</v>
          </cell>
          <cell r="RW187">
            <v>3309.4071309999999</v>
          </cell>
          <cell r="RX187">
            <v>3215.0834500000001</v>
          </cell>
          <cell r="RY187">
            <v>3200.825542</v>
          </cell>
          <cell r="RZ187">
            <v>3292.791279</v>
          </cell>
          <cell r="SA187">
            <v>3404.5539279999998</v>
          </cell>
          <cell r="SB187">
            <v>3495.7417719999999</v>
          </cell>
          <cell r="SC187">
            <v>3512.569778</v>
          </cell>
          <cell r="SD187">
            <v>3663.1647899999998</v>
          </cell>
          <cell r="SE187">
            <v>3786.479652</v>
          </cell>
          <cell r="SF187">
            <v>3918.4426539999999</v>
          </cell>
          <cell r="SG187">
            <v>4202.0834450000002</v>
          </cell>
          <cell r="SH187">
            <v>4459.1032070000001</v>
          </cell>
          <cell r="SI187">
            <v>4639.7026779999997</v>
          </cell>
          <cell r="SJ187">
            <v>5353.2095870000003</v>
          </cell>
          <cell r="SK187">
            <v>5554.3353859999997</v>
          </cell>
          <cell r="SL187">
            <v>5909.846423</v>
          </cell>
          <cell r="SM187">
            <v>6359.5964549999999</v>
          </cell>
          <cell r="SN187">
            <v>6800.3479150000003</v>
          </cell>
          <cell r="SO187">
            <v>7234.6901150000003</v>
          </cell>
          <cell r="SP187">
            <v>7739.8578379999999</v>
          </cell>
          <cell r="SQ187">
            <v>8118.9181099999996</v>
          </cell>
          <cell r="SR187">
            <v>8427.5467050000007</v>
          </cell>
          <cell r="SS187">
            <v>8751.9976569999999</v>
          </cell>
          <cell r="ST187">
            <v>9083.7377259999994</v>
          </cell>
          <cell r="SU187">
            <v>9523.5062180000004</v>
          </cell>
          <cell r="SV187">
            <v>9790.3665079999992</v>
          </cell>
          <cell r="SW187">
            <v>9871.0740339999993</v>
          </cell>
          <cell r="SX187">
            <v>10402.951929999999</v>
          </cell>
          <cell r="UI187">
            <v>15.984120369999999</v>
          </cell>
          <cell r="UJ187">
            <v>15.102485659999999</v>
          </cell>
          <cell r="UK187">
            <v>14.167387010000001</v>
          </cell>
          <cell r="UL187">
            <v>13.28020096</v>
          </cell>
          <cell r="UM187">
            <v>12.4732542</v>
          </cell>
          <cell r="UN187">
            <v>11.74672413</v>
          </cell>
          <cell r="UO187">
            <v>11.0857563</v>
          </cell>
          <cell r="UP187">
            <v>10.48999405</v>
          </cell>
          <cell r="UQ187">
            <v>9.9738178249999994</v>
          </cell>
          <cell r="UR187">
            <v>9.4869337080000005</v>
          </cell>
          <cell r="US187">
            <v>8.950358391</v>
          </cell>
          <cell r="UT187">
            <v>8.5176515580000007</v>
          </cell>
          <cell r="UX187">
            <v>0.77939679699999997</v>
          </cell>
          <cell r="UY187">
            <v>0.76551046599999995</v>
          </cell>
          <cell r="UZ187">
            <v>0.75737543600000001</v>
          </cell>
          <cell r="VA187">
            <v>0.72485392900000001</v>
          </cell>
          <cell r="VB187">
            <v>0.72485392900000001</v>
          </cell>
          <cell r="VC187">
            <v>0.55011011499999996</v>
          </cell>
          <cell r="VD187">
            <v>0.55011011499999996</v>
          </cell>
          <cell r="VE187">
            <v>0.55011011499999996</v>
          </cell>
          <cell r="VF187">
            <v>0.55011011499999996</v>
          </cell>
          <cell r="VG187">
            <v>20.07272</v>
          </cell>
          <cell r="VH187">
            <v>20.07272</v>
          </cell>
          <cell r="VS187">
            <v>56</v>
          </cell>
          <cell r="WD187">
            <v>0.35299999999999998</v>
          </cell>
          <cell r="WE187">
            <v>0.34</v>
          </cell>
          <cell r="WF187">
            <v>0.32500000000000001</v>
          </cell>
          <cell r="WG187">
            <v>0.308</v>
          </cell>
          <cell r="WH187">
            <v>0.22900000000000001</v>
          </cell>
          <cell r="WI187">
            <v>0.23300000000000001</v>
          </cell>
          <cell r="WJ187">
            <v>0.23</v>
          </cell>
          <cell r="WK187">
            <v>0.23</v>
          </cell>
          <cell r="WL187">
            <v>0.23899999999999999</v>
          </cell>
          <cell r="WM187">
            <v>0.26500000000000001</v>
          </cell>
          <cell r="WN187">
            <v>0.27600000000000002</v>
          </cell>
          <cell r="WO187">
            <v>0.29099999999999998</v>
          </cell>
          <cell r="WP187">
            <v>0.29499999999999998</v>
          </cell>
          <cell r="WQ187">
            <v>0.28999999999999998</v>
          </cell>
          <cell r="WR187">
            <v>0.28899999999999998</v>
          </cell>
          <cell r="WS187">
            <v>0.29699999999999999</v>
          </cell>
          <cell r="WT187">
            <v>0.28599999999999998</v>
          </cell>
          <cell r="WU187">
            <v>0.27800000000000002</v>
          </cell>
          <cell r="WV187">
            <v>0.27400000000000002</v>
          </cell>
          <cell r="WW187">
            <v>0.26800000000000002</v>
          </cell>
          <cell r="WX187">
            <v>0.22900000000000001</v>
          </cell>
          <cell r="WY187">
            <v>0.22700000000000001</v>
          </cell>
          <cell r="WZ187">
            <v>52</v>
          </cell>
          <cell r="XA187">
            <v>51</v>
          </cell>
          <cell r="XB187">
            <v>50</v>
          </cell>
          <cell r="XC187">
            <v>52</v>
          </cell>
          <cell r="XD187">
            <v>53</v>
          </cell>
          <cell r="XE187">
            <v>51</v>
          </cell>
          <cell r="XF187">
            <v>50</v>
          </cell>
          <cell r="XG187">
            <v>47</v>
          </cell>
          <cell r="XH187">
            <v>46</v>
          </cell>
          <cell r="XI187">
            <v>41</v>
          </cell>
          <cell r="XJ187">
            <v>41</v>
          </cell>
          <cell r="XK187">
            <v>41</v>
          </cell>
          <cell r="XL187">
            <v>41</v>
          </cell>
          <cell r="XM187">
            <v>39</v>
          </cell>
          <cell r="XN187">
            <v>37</v>
          </cell>
          <cell r="XO187">
            <v>38</v>
          </cell>
          <cell r="XP187">
            <v>37</v>
          </cell>
          <cell r="XQ187">
            <v>35</v>
          </cell>
          <cell r="XR187">
            <v>34</v>
          </cell>
          <cell r="XS187">
            <v>32</v>
          </cell>
          <cell r="XT187">
            <v>31</v>
          </cell>
          <cell r="XU187">
            <v>32</v>
          </cell>
          <cell r="XV187">
            <v>32</v>
          </cell>
          <cell r="XW187">
            <v>31</v>
          </cell>
          <cell r="XX187">
            <v>30</v>
          </cell>
          <cell r="XY187">
            <v>30</v>
          </cell>
          <cell r="XZ187">
            <v>29</v>
          </cell>
          <cell r="YA187">
            <v>29</v>
          </cell>
          <cell r="YB187">
            <v>29</v>
          </cell>
          <cell r="YC187">
            <v>29</v>
          </cell>
          <cell r="YD187">
            <v>29</v>
          </cell>
          <cell r="YE187">
            <v>29</v>
          </cell>
          <cell r="YF187">
            <v>43.569000000000003</v>
          </cell>
          <cell r="YG187">
            <v>47.113</v>
          </cell>
          <cell r="YH187">
            <v>54.107999999999997</v>
          </cell>
          <cell r="YI187">
            <v>63.573999999999998</v>
          </cell>
          <cell r="YJ187">
            <v>63.164999999999999</v>
          </cell>
          <cell r="YK187">
            <v>58.44</v>
          </cell>
          <cell r="YL187">
            <v>54.494</v>
          </cell>
          <cell r="YM187">
            <v>45.371000000000002</v>
          </cell>
          <cell r="YN187">
            <v>29.696999999999999</v>
          </cell>
          <cell r="YO187">
            <v>23.777999999999999</v>
          </cell>
          <cell r="YP187">
            <v>20.940999999999999</v>
          </cell>
          <cell r="YQ187">
            <v>17.503</v>
          </cell>
          <cell r="YR187">
            <v>14.305999999999999</v>
          </cell>
          <cell r="YS187">
            <v>11.836</v>
          </cell>
          <cell r="YT187">
            <v>9.4570000000000007</v>
          </cell>
          <cell r="YU187">
            <v>9.0839999999999996</v>
          </cell>
          <cell r="YV187">
            <v>8.9550000000000001</v>
          </cell>
          <cell r="YW187">
            <v>9.33</v>
          </cell>
          <cell r="YX187">
            <v>10.762</v>
          </cell>
          <cell r="YY187">
            <v>18.346</v>
          </cell>
          <cell r="YZ187">
            <v>21.669</v>
          </cell>
          <cell r="ZA187">
            <v>25.381</v>
          </cell>
          <cell r="ZB187">
            <v>26.318000000000001</v>
          </cell>
          <cell r="ZC187">
            <v>25.393999999999998</v>
          </cell>
          <cell r="ZD187">
            <v>25.77</v>
          </cell>
          <cell r="ZE187">
            <v>24.898</v>
          </cell>
          <cell r="ZF187">
            <v>22.443999999999999</v>
          </cell>
          <cell r="ZG187">
            <v>20.097000000000001</v>
          </cell>
          <cell r="ZH187">
            <v>19.015000000000001</v>
          </cell>
          <cell r="ZI187">
            <v>17.452000000000002</v>
          </cell>
          <cell r="ZJ187">
            <v>16.478999999999999</v>
          </cell>
          <cell r="ZK187">
            <v>15.859</v>
          </cell>
          <cell r="ZV187">
            <v>99.882835729999996</v>
          </cell>
          <cell r="ZW187">
            <v>99.881261550000005</v>
          </cell>
          <cell r="ZX187">
            <v>99.879687399999995</v>
          </cell>
          <cell r="ZY187">
            <v>99.87811327</v>
          </cell>
          <cell r="ZZ187">
            <v>99.876539170000001</v>
          </cell>
          <cell r="AAA187">
            <v>99.874965090000003</v>
          </cell>
          <cell r="AAB187">
            <v>99.873391029999993</v>
          </cell>
          <cell r="AAC187">
            <v>99.871816999999993</v>
          </cell>
          <cell r="AAD187">
            <v>99.870243000000002</v>
          </cell>
          <cell r="AAE187">
            <v>99.868669019999999</v>
          </cell>
          <cell r="AAF187">
            <v>99.867095070000005</v>
          </cell>
          <cell r="AAG187">
            <v>99.865521139999998</v>
          </cell>
          <cell r="AAH187">
            <v>99.863947229999994</v>
          </cell>
          <cell r="AAI187">
            <v>99.862373349999999</v>
          </cell>
          <cell r="AAJ187">
            <v>99.850776670000002</v>
          </cell>
          <cell r="AAK187">
            <v>99.859527589999999</v>
          </cell>
          <cell r="AAL187">
            <v>99.879348750000005</v>
          </cell>
          <cell r="AAM187">
            <v>99.86692429</v>
          </cell>
          <cell r="AAN187">
            <v>99.854499820000001</v>
          </cell>
          <cell r="AAO187">
            <v>99.876579280000001</v>
          </cell>
          <cell r="AAP187">
            <v>99.876579280000001</v>
          </cell>
          <cell r="AAQ187">
            <v>99.876579280000001</v>
          </cell>
          <cell r="ABB187">
            <v>99.841142540000007</v>
          </cell>
          <cell r="ABC187">
            <v>99.847564460000001</v>
          </cell>
          <cell r="ABD187">
            <v>99.853986800000001</v>
          </cell>
          <cell r="ABE187">
            <v>99.860409540000006</v>
          </cell>
          <cell r="ABF187">
            <v>99.866832700000003</v>
          </cell>
          <cell r="ABG187">
            <v>99.873256269999999</v>
          </cell>
          <cell r="ABH187">
            <v>99.879680260000001</v>
          </cell>
          <cell r="ABI187">
            <v>99.886104660000001</v>
          </cell>
          <cell r="ABJ187">
            <v>99.892529469999999</v>
          </cell>
          <cell r="ABK187">
            <v>99.898954700000004</v>
          </cell>
          <cell r="ABL187">
            <v>99.90538033</v>
          </cell>
          <cell r="ABM187">
            <v>99.911806389999995</v>
          </cell>
          <cell r="ABN187">
            <v>99.918232849999995</v>
          </cell>
          <cell r="ABO187">
            <v>99.924659730000002</v>
          </cell>
          <cell r="ABP187">
            <v>99.886253359999998</v>
          </cell>
          <cell r="ABQ187">
            <v>99.913619999999995</v>
          </cell>
          <cell r="ABR187">
            <v>99.92858124</v>
          </cell>
          <cell r="ABS187">
            <v>99.942684170000007</v>
          </cell>
          <cell r="ABT187">
            <v>99.956787109999993</v>
          </cell>
          <cell r="ABU187">
            <v>99.959167480000005</v>
          </cell>
          <cell r="ABV187">
            <v>99.959167480000005</v>
          </cell>
          <cell r="ABW187">
            <v>99.959167480000005</v>
          </cell>
          <cell r="ABX187">
            <v>6</v>
          </cell>
          <cell r="ABY187">
            <v>6</v>
          </cell>
          <cell r="ABZ187">
            <v>6</v>
          </cell>
          <cell r="ACA187">
            <v>6</v>
          </cell>
          <cell r="ACB187">
            <v>6</v>
          </cell>
          <cell r="ACC187">
            <v>6</v>
          </cell>
          <cell r="ACD187">
            <v>6</v>
          </cell>
          <cell r="ACE187">
            <v>6</v>
          </cell>
          <cell r="ACF187">
            <v>6</v>
          </cell>
          <cell r="ACG187">
            <v>6</v>
          </cell>
          <cell r="ACH187">
            <v>7.2</v>
          </cell>
          <cell r="ACI187">
            <v>7.2</v>
          </cell>
          <cell r="ACJ187">
            <v>7.2</v>
          </cell>
          <cell r="ACK187">
            <v>7.2</v>
          </cell>
          <cell r="ACL187">
            <v>17.5</v>
          </cell>
          <cell r="ACM187">
            <v>16.363636360000001</v>
          </cell>
          <cell r="ACN187">
            <v>16.363636360000001</v>
          </cell>
          <cell r="ACO187">
            <v>16.363636360000001</v>
          </cell>
          <cell r="ACP187">
            <v>16.363636360000001</v>
          </cell>
          <cell r="ACQ187">
            <v>19.2</v>
          </cell>
          <cell r="ACR187">
            <v>19.2</v>
          </cell>
          <cell r="ACS187">
            <v>19.2</v>
          </cell>
          <cell r="ACT187">
            <v>19.2</v>
          </cell>
          <cell r="ACU187">
            <v>19.2</v>
          </cell>
          <cell r="ACV187">
            <v>19.2</v>
          </cell>
          <cell r="ACW187">
            <v>16.399999999999999</v>
          </cell>
          <cell r="ACX187">
            <v>16.399999999999999</v>
          </cell>
          <cell r="ACY187">
            <v>16.399999999999999</v>
          </cell>
          <cell r="ACZ187">
            <v>16.399999999999999</v>
          </cell>
          <cell r="ADA187">
            <v>16.399999999999999</v>
          </cell>
          <cell r="ADB187">
            <v>29.14979757</v>
          </cell>
          <cell r="ADC187">
            <v>28.74493927</v>
          </cell>
          <cell r="ADD187">
            <v>94</v>
          </cell>
          <cell r="ADE187">
            <v>94</v>
          </cell>
          <cell r="ADF187">
            <v>94</v>
          </cell>
          <cell r="ADG187">
            <v>94</v>
          </cell>
          <cell r="ADH187">
            <v>94</v>
          </cell>
          <cell r="ADI187">
            <v>94</v>
          </cell>
          <cell r="ADJ187">
            <v>94</v>
          </cell>
          <cell r="ADK187">
            <v>94</v>
          </cell>
          <cell r="ADL187">
            <v>94</v>
          </cell>
          <cell r="ADM187">
            <v>94</v>
          </cell>
          <cell r="ADN187">
            <v>92.8</v>
          </cell>
          <cell r="ADO187">
            <v>92.8</v>
          </cell>
          <cell r="ADP187">
            <v>92.8</v>
          </cell>
          <cell r="ADQ187">
            <v>92.8</v>
          </cell>
          <cell r="ADR187">
            <v>82.5</v>
          </cell>
          <cell r="ADS187">
            <v>83.636363639999999</v>
          </cell>
          <cell r="ADT187">
            <v>83.636363639999999</v>
          </cell>
          <cell r="ADU187">
            <v>83.636363639999999</v>
          </cell>
          <cell r="ADV187">
            <v>83.636363639999999</v>
          </cell>
          <cell r="ADW187">
            <v>80.8</v>
          </cell>
          <cell r="ADX187">
            <v>80.8</v>
          </cell>
          <cell r="ADY187">
            <v>80.8</v>
          </cell>
          <cell r="ADZ187">
            <v>80.8</v>
          </cell>
          <cell r="AEA187">
            <v>80.8</v>
          </cell>
          <cell r="AEB187">
            <v>80.8</v>
          </cell>
          <cell r="AEC187">
            <v>83.6</v>
          </cell>
          <cell r="AED187">
            <v>83.6</v>
          </cell>
          <cell r="AEE187">
            <v>83.6</v>
          </cell>
          <cell r="AEF187">
            <v>83.6</v>
          </cell>
          <cell r="AEG187">
            <v>83.6</v>
          </cell>
          <cell r="AEH187">
            <v>70.850202429999996</v>
          </cell>
          <cell r="AEI187">
            <v>71.255060729999997</v>
          </cell>
          <cell r="AEJ187">
            <v>53.749000000000002</v>
          </cell>
          <cell r="AEK187">
            <v>54.052999999999997</v>
          </cell>
          <cell r="AEL187">
            <v>55.814</v>
          </cell>
          <cell r="AEM187">
            <v>56.399000000000001</v>
          </cell>
          <cell r="AEN187">
            <v>57.359000000000002</v>
          </cell>
          <cell r="AEO187">
            <v>57.716999999999999</v>
          </cell>
          <cell r="AEP187">
            <v>57.747</v>
          </cell>
          <cell r="AEQ187">
            <v>57.314</v>
          </cell>
          <cell r="AER187">
            <v>56.965000000000003</v>
          </cell>
          <cell r="AES187">
            <v>56.55</v>
          </cell>
          <cell r="AET187">
            <v>56.238999999999997</v>
          </cell>
          <cell r="AEU187">
            <v>55.872</v>
          </cell>
          <cell r="AEV187">
            <v>55.529000000000003</v>
          </cell>
          <cell r="AEW187">
            <v>55.151000000000003</v>
          </cell>
          <cell r="AEX187">
            <v>54.4</v>
          </cell>
          <cell r="AEY187">
            <v>53.723999999999997</v>
          </cell>
          <cell r="AEZ187">
            <v>53.015999999999998</v>
          </cell>
          <cell r="AFA187">
            <v>52.142000000000003</v>
          </cell>
          <cell r="AFB187">
            <v>51.363999999999997</v>
          </cell>
          <cell r="AFC187">
            <v>50.719000000000001</v>
          </cell>
          <cell r="AFD187">
            <v>50.253999999999998</v>
          </cell>
          <cell r="AFE187">
            <v>49.771999999999998</v>
          </cell>
          <cell r="AFF187">
            <v>49.228000000000002</v>
          </cell>
          <cell r="AFG187">
            <v>48.695</v>
          </cell>
          <cell r="AFH187">
            <v>48.228000000000002</v>
          </cell>
          <cell r="AFI187">
            <v>47.764000000000003</v>
          </cell>
          <cell r="AFJ187">
            <v>47.42</v>
          </cell>
          <cell r="AFK187">
            <v>47.204999999999998</v>
          </cell>
          <cell r="AFL187">
            <v>46.927999999999997</v>
          </cell>
          <cell r="AFM187">
            <v>46.661000000000001</v>
          </cell>
          <cell r="AFN187">
            <v>44.838000000000001</v>
          </cell>
          <cell r="AFO187">
            <v>44.898000000000003</v>
          </cell>
          <cell r="AFP187">
            <v>77.218999999999994</v>
          </cell>
          <cell r="AFQ187">
            <v>77.394000000000005</v>
          </cell>
          <cell r="AFR187">
            <v>78.427000000000007</v>
          </cell>
          <cell r="AFS187">
            <v>78.753</v>
          </cell>
          <cell r="AFT187">
            <v>79.287999999999997</v>
          </cell>
          <cell r="AFU187">
            <v>79.48</v>
          </cell>
          <cell r="AFV187">
            <v>79.495999999999995</v>
          </cell>
          <cell r="AFW187">
            <v>79.253</v>
          </cell>
          <cell r="AFX187">
            <v>79.055999999999997</v>
          </cell>
          <cell r="AFY187">
            <v>78.820999999999998</v>
          </cell>
          <cell r="AFZ187">
            <v>78.644000000000005</v>
          </cell>
          <cell r="AGA187">
            <v>78.430000000000007</v>
          </cell>
          <cell r="AGB187">
            <v>78.230999999999995</v>
          </cell>
          <cell r="AGC187">
            <v>78.010000000000005</v>
          </cell>
          <cell r="AGD187">
            <v>77.563000000000002</v>
          </cell>
          <cell r="AGE187">
            <v>77.150999999999996</v>
          </cell>
          <cell r="AGF187">
            <v>76.710999999999999</v>
          </cell>
          <cell r="AGG187">
            <v>76.155000000000001</v>
          </cell>
          <cell r="AGH187">
            <v>75.647999999999996</v>
          </cell>
          <cell r="AGI187">
            <v>75.218000000000004</v>
          </cell>
          <cell r="AGJ187">
            <v>74.902000000000001</v>
          </cell>
          <cell r="AGK187">
            <v>74.572000000000003</v>
          </cell>
          <cell r="AGL187">
            <v>74.192999999999998</v>
          </cell>
          <cell r="AGM187">
            <v>73.816000000000003</v>
          </cell>
          <cell r="AGN187">
            <v>73.48</v>
          </cell>
          <cell r="AGO187">
            <v>73.14</v>
          </cell>
          <cell r="AGP187">
            <v>72.882999999999996</v>
          </cell>
          <cell r="AGQ187">
            <v>72.721000000000004</v>
          </cell>
          <cell r="AGR187">
            <v>72.510999999999996</v>
          </cell>
          <cell r="AGS187">
            <v>72.305999999999997</v>
          </cell>
          <cell r="AGT187">
            <v>70.798000000000002</v>
          </cell>
          <cell r="AGU187">
            <v>70.915999999999997</v>
          </cell>
          <cell r="AGV187">
            <v>25</v>
          </cell>
          <cell r="AHG187">
            <v>0.57199999999999995</v>
          </cell>
          <cell r="AHH187">
            <v>0.57799999999999996</v>
          </cell>
          <cell r="AHI187">
            <v>0.58399999999999996</v>
          </cell>
          <cell r="AHJ187">
            <v>0.59</v>
          </cell>
          <cell r="AHK187">
            <v>0.59599999999999997</v>
          </cell>
          <cell r="AHL187">
            <v>0.60399999999999998</v>
          </cell>
          <cell r="AHM187">
            <v>0.60699999999999998</v>
          </cell>
          <cell r="AHN187">
            <v>0.61899999999999999</v>
          </cell>
          <cell r="AHO187">
            <v>0.621</v>
          </cell>
          <cell r="AHP187">
            <v>0.629</v>
          </cell>
          <cell r="AHQ187">
            <v>0.63900000000000001</v>
          </cell>
          <cell r="AHR187">
            <v>0.64300000000000002</v>
          </cell>
          <cell r="AHS187">
            <v>0.64900000000000002</v>
          </cell>
          <cell r="AHT187">
            <v>0.65400000000000003</v>
          </cell>
          <cell r="AHU187">
            <v>0.65900000000000003</v>
          </cell>
          <cell r="AHV187">
            <v>0.66400000000000003</v>
          </cell>
          <cell r="AHW187">
            <v>0.66900000000000004</v>
          </cell>
          <cell r="AHX187">
            <v>0.67700000000000005</v>
          </cell>
          <cell r="AHY187">
            <v>0.68100000000000005</v>
          </cell>
          <cell r="AHZ187">
            <v>0.68700000000000006</v>
          </cell>
          <cell r="AIA187">
            <v>0.68300000000000005</v>
          </cell>
          <cell r="AIB187">
            <v>0.68799999999999994</v>
          </cell>
          <cell r="AIM187">
            <v>5.766062603</v>
          </cell>
          <cell r="AIN187">
            <v>5.8631921819999997</v>
          </cell>
          <cell r="AIO187">
            <v>5.9581320450000002</v>
          </cell>
          <cell r="AIP187">
            <v>5.9011164269999998</v>
          </cell>
          <cell r="AIQ187">
            <v>5.9936908520000003</v>
          </cell>
          <cell r="AIR187">
            <v>5.4773082940000002</v>
          </cell>
          <cell r="AIS187">
            <v>5.7453416150000001</v>
          </cell>
          <cell r="AIT187">
            <v>5.6402439019999999</v>
          </cell>
          <cell r="AIU187">
            <v>5.7663125949999996</v>
          </cell>
          <cell r="AIV187">
            <v>5.413533835</v>
          </cell>
          <cell r="AIW187">
            <v>5.0520059440000002</v>
          </cell>
          <cell r="AIX187">
            <v>5.4411764710000003</v>
          </cell>
          <cell r="AIY187">
            <v>5.5312954879999996</v>
          </cell>
          <cell r="AIZ187">
            <v>5.6277056280000002</v>
          </cell>
          <cell r="AJA187">
            <v>5.5873925499999997</v>
          </cell>
          <cell r="AJB187">
            <v>5.2781740370000003</v>
          </cell>
          <cell r="AJC187">
            <v>5.6417489420000004</v>
          </cell>
          <cell r="AJD187">
            <v>5.3146853150000002</v>
          </cell>
          <cell r="AJE187">
            <v>5.4166666670000003</v>
          </cell>
          <cell r="AJF187">
            <v>5.3719008260000001</v>
          </cell>
          <cell r="AJG187">
            <v>5.2704576980000004</v>
          </cell>
          <cell r="AJH187">
            <v>5.3645116919999998</v>
          </cell>
          <cell r="AJI187">
            <v>5.0747148739999997</v>
          </cell>
          <cell r="AJJ187">
            <v>4.9280029040000004</v>
          </cell>
          <cell r="AJK187">
            <v>5.192219047</v>
          </cell>
          <cell r="AJL187">
            <v>5.2885066419999998</v>
          </cell>
          <cell r="AJM187">
            <v>4.8343044180000003</v>
          </cell>
          <cell r="AJN187">
            <v>4.5045668409999999</v>
          </cell>
          <cell r="AJO187">
            <v>4.5444411520000001</v>
          </cell>
          <cell r="AJP187">
            <v>4.5104650749999999</v>
          </cell>
          <cell r="AJQ187">
            <v>4.9300562059999997</v>
          </cell>
          <cell r="AJR187">
            <v>4.9868497290000002</v>
          </cell>
          <cell r="AJS187">
            <v>4.8847081069999998</v>
          </cell>
          <cell r="AJT187">
            <v>4.8822547109999999</v>
          </cell>
          <cell r="AJU187">
            <v>5.0142616589999998</v>
          </cell>
          <cell r="AJV187">
            <v>4.8908892000000002</v>
          </cell>
          <cell r="AJW187">
            <v>4.7979172319999996</v>
          </cell>
          <cell r="AJX187">
            <v>4.4111219439999996</v>
          </cell>
          <cell r="AJY187">
            <v>4.4532375530000001</v>
          </cell>
          <cell r="AJZ187">
            <v>4.3784034319999998</v>
          </cell>
          <cell r="AKA187">
            <v>4.4535736840000002</v>
          </cell>
          <cell r="AKB187">
            <v>3.7858555420000002</v>
          </cell>
          <cell r="AKC187">
            <v>3.6238017170000001</v>
          </cell>
          <cell r="AKD187">
            <v>3.8894489110000001</v>
          </cell>
          <cell r="AKE187">
            <v>3.9013035679999999</v>
          </cell>
          <cell r="AKF187">
            <v>3.6573196659999998</v>
          </cell>
          <cell r="AKG187">
            <v>3.4494071399999999</v>
          </cell>
          <cell r="AKH187">
            <v>3.2788086810000001</v>
          </cell>
          <cell r="AKI187">
            <v>3.440288679</v>
          </cell>
          <cell r="AKJ187">
            <v>3.3527509649999998</v>
          </cell>
          <cell r="AKK187">
            <v>3.532803855</v>
          </cell>
          <cell r="AKL187">
            <v>3.4624941890000001</v>
          </cell>
          <cell r="AKM187">
            <v>3.3697934190000001</v>
          </cell>
          <cell r="AKN187">
            <v>3.3697934190000001</v>
          </cell>
          <cell r="AKP187">
            <v>3.96</v>
          </cell>
          <cell r="AKQ187">
            <v>7.55</v>
          </cell>
          <cell r="AKR187">
            <v>6.52</v>
          </cell>
          <cell r="AKS187">
            <v>6.57</v>
          </cell>
          <cell r="AKT187">
            <v>5.73</v>
          </cell>
          <cell r="AKU187">
            <v>5.99</v>
          </cell>
          <cell r="AKV187">
            <v>6.03</v>
          </cell>
          <cell r="AKW187">
            <v>5.41</v>
          </cell>
          <cell r="AKX187">
            <v>5.48</v>
          </cell>
          <cell r="AKY187">
            <v>4.87</v>
          </cell>
          <cell r="AKZ187">
            <v>4.9800000000000004</v>
          </cell>
          <cell r="ALA187">
            <v>4.9800000000000004</v>
          </cell>
          <cell r="ALB187">
            <v>4.8899999999999997</v>
          </cell>
          <cell r="ALC187">
            <v>5.51</v>
          </cell>
          <cell r="ALD187">
            <v>5.04</v>
          </cell>
          <cell r="ALE187">
            <v>5.42</v>
          </cell>
          <cell r="ALF187">
            <v>5.33</v>
          </cell>
          <cell r="ALG187">
            <v>5.48</v>
          </cell>
          <cell r="ALH187">
            <v>5.76</v>
          </cell>
          <cell r="ALI187">
            <v>5.32</v>
          </cell>
          <cell r="ALJ187">
            <v>5.65</v>
          </cell>
          <cell r="ALK187">
            <v>5.91</v>
          </cell>
          <cell r="ALL187">
            <v>6.29</v>
          </cell>
          <cell r="ALM187">
            <v>6.55</v>
          </cell>
          <cell r="ALN187">
            <v>6.21</v>
          </cell>
          <cell r="ALO187">
            <v>6.75</v>
          </cell>
          <cell r="ALP187">
            <v>6.18</v>
          </cell>
          <cell r="ALQ187">
            <v>6.24</v>
          </cell>
          <cell r="ALR187">
            <v>6.12</v>
          </cell>
          <cell r="ALS187">
            <v>6.12</v>
          </cell>
          <cell r="ALT187">
            <v>6.12</v>
          </cell>
        </row>
        <row r="188">
          <cell r="A188" t="str">
            <v>Saint Vincent and the Grenadines</v>
          </cell>
          <cell r="B188" t="str">
            <v>VCT</v>
          </cell>
          <cell r="C188" t="str">
            <v>High</v>
          </cell>
          <cell r="D188" t="str">
            <v>LAC</v>
          </cell>
          <cell r="E188">
            <v>89</v>
          </cell>
          <cell r="P188">
            <v>0.68300000000000005</v>
          </cell>
          <cell r="Q188">
            <v>0.68899999999999995</v>
          </cell>
          <cell r="R188">
            <v>0.69499999999999995</v>
          </cell>
          <cell r="S188">
            <v>0.70199999999999996</v>
          </cell>
          <cell r="T188">
            <v>0.70799999999999996</v>
          </cell>
          <cell r="U188">
            <v>0.71299999999999997</v>
          </cell>
          <cell r="V188">
            <v>0.72199999999999998</v>
          </cell>
          <cell r="W188">
            <v>0.73</v>
          </cell>
          <cell r="X188">
            <v>0.73399999999999999</v>
          </cell>
          <cell r="Y188">
            <v>0.73599999999999999</v>
          </cell>
          <cell r="Z188">
            <v>0.73399999999999999</v>
          </cell>
          <cell r="AA188">
            <v>0.73599999999999999</v>
          </cell>
          <cell r="AB188">
            <v>0.73699999999999999</v>
          </cell>
          <cell r="AC188">
            <v>0.74299999999999999</v>
          </cell>
          <cell r="AD188">
            <v>0.752</v>
          </cell>
          <cell r="AE188">
            <v>0.75900000000000001</v>
          </cell>
          <cell r="AF188">
            <v>0.76500000000000001</v>
          </cell>
          <cell r="AG188">
            <v>0.77400000000000002</v>
          </cell>
          <cell r="AH188">
            <v>0.77500000000000002</v>
          </cell>
          <cell r="AI188">
            <v>0.76900000000000002</v>
          </cell>
          <cell r="AJ188">
            <v>0.76400000000000001</v>
          </cell>
          <cell r="AK188">
            <v>0.751</v>
          </cell>
          <cell r="AL188">
            <v>72.3797</v>
          </cell>
          <cell r="AM188">
            <v>72.936800000000005</v>
          </cell>
          <cell r="AN188">
            <v>72.623800000000003</v>
          </cell>
          <cell r="AO188">
            <v>72.458200000000005</v>
          </cell>
          <cell r="AP188">
            <v>71.922499999999999</v>
          </cell>
          <cell r="AQ188">
            <v>72.097399999999993</v>
          </cell>
          <cell r="AR188">
            <v>71.266199999999998</v>
          </cell>
          <cell r="AS188">
            <v>70.922399999999996</v>
          </cell>
          <cell r="AT188">
            <v>71.096999999999994</v>
          </cell>
          <cell r="AU188">
            <v>71.300200000000004</v>
          </cell>
          <cell r="AV188">
            <v>71.377200000000002</v>
          </cell>
          <cell r="AW188">
            <v>71.937799999999996</v>
          </cell>
          <cell r="AX188">
            <v>72.168199999999999</v>
          </cell>
          <cell r="AY188">
            <v>72.3523</v>
          </cell>
          <cell r="AZ188">
            <v>73.034999999999997</v>
          </cell>
          <cell r="BA188">
            <v>73.516099999999994</v>
          </cell>
          <cell r="BB188">
            <v>74.016599999999997</v>
          </cell>
          <cell r="BC188">
            <v>74.702799999999996</v>
          </cell>
          <cell r="BD188">
            <v>75.052599999999998</v>
          </cell>
          <cell r="BE188">
            <v>75.082599999999999</v>
          </cell>
          <cell r="BF188">
            <v>74.718400000000003</v>
          </cell>
          <cell r="BG188">
            <v>74.595799999999997</v>
          </cell>
          <cell r="BH188">
            <v>74.146299999999997</v>
          </cell>
          <cell r="BI188">
            <v>73.797600000000003</v>
          </cell>
          <cell r="BJ188">
            <v>74.472999999999999</v>
          </cell>
          <cell r="BK188">
            <v>74.4071</v>
          </cell>
          <cell r="BL188">
            <v>74.279899999999998</v>
          </cell>
          <cell r="BM188">
            <v>74.305199999999999</v>
          </cell>
          <cell r="BN188">
            <v>74.127899999999997</v>
          </cell>
          <cell r="BO188">
            <v>72.834699999999998</v>
          </cell>
          <cell r="BP188">
            <v>72.125600000000006</v>
          </cell>
          <cell r="BQ188">
            <v>69.629099999999994</v>
          </cell>
          <cell r="BR188">
            <v>11.705842669999999</v>
          </cell>
          <cell r="BS188">
            <v>11.80901289</v>
          </cell>
          <cell r="BT188">
            <v>11.913092410000001</v>
          </cell>
          <cell r="BU188">
            <v>12.018089229999999</v>
          </cell>
          <cell r="BV188">
            <v>12.12401146</v>
          </cell>
          <cell r="BW188">
            <v>12.230867229999999</v>
          </cell>
          <cell r="BX188">
            <v>12.338664789999999</v>
          </cell>
          <cell r="BY188">
            <v>12.447412419999999</v>
          </cell>
          <cell r="BZ188">
            <v>12.55711852</v>
          </cell>
          <cell r="CA188">
            <v>12.667791510000001</v>
          </cell>
          <cell r="CB188">
            <v>12.779439930000001</v>
          </cell>
          <cell r="CC188">
            <v>12.92613029</v>
          </cell>
          <cell r="CD188">
            <v>12.95664024</v>
          </cell>
          <cell r="CE188">
            <v>13.232939719999999</v>
          </cell>
          <cell r="CF188">
            <v>13.2448101</v>
          </cell>
          <cell r="CG188">
            <v>13.35086012</v>
          </cell>
          <cell r="CH188">
            <v>13.456910130000001</v>
          </cell>
          <cell r="CI188">
            <v>13.56296015</v>
          </cell>
          <cell r="CJ188">
            <v>13.669010159999999</v>
          </cell>
          <cell r="CK188">
            <v>13.775060180000001</v>
          </cell>
          <cell r="CL188">
            <v>13.881110189999999</v>
          </cell>
          <cell r="CM188">
            <v>13.987160210000001</v>
          </cell>
          <cell r="CN188">
            <v>14.09321022</v>
          </cell>
          <cell r="CO188">
            <v>14.19926023</v>
          </cell>
          <cell r="CP188">
            <v>14.30531025</v>
          </cell>
          <cell r="CQ188">
            <v>14.31507015</v>
          </cell>
          <cell r="CR188">
            <v>14.403530679999999</v>
          </cell>
          <cell r="CS188">
            <v>14.49253785</v>
          </cell>
          <cell r="CT188">
            <v>14.58209505</v>
          </cell>
          <cell r="CU188">
            <v>14.67220567</v>
          </cell>
          <cell r="CV188">
            <v>14.67220567</v>
          </cell>
          <cell r="CW188">
            <v>14.67220567</v>
          </cell>
          <cell r="DH188">
            <v>7.5381203069999998</v>
          </cell>
          <cell r="DI188">
            <v>7.6096807420000001</v>
          </cell>
          <cell r="DJ188">
            <v>7.6819205090000002</v>
          </cell>
          <cell r="DK188">
            <v>7.7541602760000004</v>
          </cell>
          <cell r="DL188">
            <v>7.8264000429999996</v>
          </cell>
          <cell r="DM188">
            <v>7.8986398109999998</v>
          </cell>
          <cell r="DN188">
            <v>7.9708795779999999</v>
          </cell>
          <cell r="DO188">
            <v>8.0431193449999991</v>
          </cell>
          <cell r="DP188">
            <v>8.1153591130000002</v>
          </cell>
          <cell r="DQ188">
            <v>8.1875988799999995</v>
          </cell>
          <cell r="DR188">
            <v>8.2598386470000005</v>
          </cell>
          <cell r="DS188">
            <v>8.3320784149999998</v>
          </cell>
          <cell r="DT188">
            <v>8.4043181820000008</v>
          </cell>
          <cell r="DU188">
            <v>8.8901406040000008</v>
          </cell>
          <cell r="DV188">
            <v>9.3759630250000008</v>
          </cell>
          <cell r="DW188">
            <v>9.8617854470000008</v>
          </cell>
          <cell r="DX188">
            <v>10.347607869999999</v>
          </cell>
          <cell r="DY188">
            <v>10.833430290000001</v>
          </cell>
          <cell r="DZ188">
            <v>10.833430290000001</v>
          </cell>
          <cell r="EA188">
            <v>10.833430290000001</v>
          </cell>
          <cell r="EB188">
            <v>10.833430290000001</v>
          </cell>
          <cell r="EC188">
            <v>10.833430290000001</v>
          </cell>
          <cell r="ED188">
            <v>6185.5279220000002</v>
          </cell>
          <cell r="EE188">
            <v>6184.5055650000004</v>
          </cell>
          <cell r="EF188">
            <v>6617.2153760000001</v>
          </cell>
          <cell r="EG188">
            <v>6820.8106959999996</v>
          </cell>
          <cell r="EH188">
            <v>6558.5633610000004</v>
          </cell>
          <cell r="EI188">
            <v>7102.3139410000003</v>
          </cell>
          <cell r="EJ188">
            <v>7249.1866380000001</v>
          </cell>
          <cell r="EK188">
            <v>7410.3443539999998</v>
          </cell>
          <cell r="EL188">
            <v>7742.5034809999997</v>
          </cell>
          <cell r="EM188">
            <v>8009.9500580000004</v>
          </cell>
          <cell r="EN188">
            <v>8153.5213409999997</v>
          </cell>
          <cell r="EO188">
            <v>8376.8553919999995</v>
          </cell>
          <cell r="EP188">
            <v>8886.7562760000001</v>
          </cell>
          <cell r="EQ188">
            <v>9420.9925739999999</v>
          </cell>
          <cell r="ER188">
            <v>9737.1612929999992</v>
          </cell>
          <cell r="ES188">
            <v>10002.264810000001</v>
          </cell>
          <cell r="ET188">
            <v>10906.968000000001</v>
          </cell>
          <cell r="EU188">
            <v>11394.27153</v>
          </cell>
          <cell r="EV188">
            <v>11579.836069999999</v>
          </cell>
          <cell r="EW188">
            <v>11506.676030000001</v>
          </cell>
          <cell r="EX188">
            <v>11139.206819999999</v>
          </cell>
          <cell r="EY188">
            <v>11073.096439999999</v>
          </cell>
          <cell r="EZ188">
            <v>11370.47393</v>
          </cell>
          <cell r="FA188">
            <v>11624.45716</v>
          </cell>
          <cell r="FB188">
            <v>11422.1553</v>
          </cell>
          <cell r="FC188">
            <v>11637.726000000001</v>
          </cell>
          <cell r="FD188">
            <v>11770.05999</v>
          </cell>
          <cell r="FE188">
            <v>12188.7601</v>
          </cell>
          <cell r="FF188">
            <v>12618.61184</v>
          </cell>
          <cell r="FG188">
            <v>12269.133620000001</v>
          </cell>
          <cell r="FH188">
            <v>12030.75949</v>
          </cell>
          <cell r="FI188">
            <v>11961.08792</v>
          </cell>
          <cell r="FJ188">
            <v>2</v>
          </cell>
          <cell r="GL188">
            <v>0.97199999999999998</v>
          </cell>
          <cell r="GM188">
            <v>0.97199999999999998</v>
          </cell>
          <cell r="GN188">
            <v>0.97199999999999998</v>
          </cell>
          <cell r="GO188">
            <v>0.97</v>
          </cell>
          <cell r="GP188">
            <v>0.97</v>
          </cell>
          <cell r="HR188">
            <v>0.76093503399999995</v>
          </cell>
          <cell r="HS188">
            <v>0.76297686799999997</v>
          </cell>
          <cell r="HT188">
            <v>0.75618717700000004</v>
          </cell>
          <cell r="HU188">
            <v>0.75128385399999997</v>
          </cell>
          <cell r="HV188">
            <v>0.73874214000000005</v>
          </cell>
          <cell r="HW188">
            <v>74.982699999999994</v>
          </cell>
          <cell r="HX188">
            <v>75.676699999999997</v>
          </cell>
          <cell r="HY188">
            <v>75.061499999999995</v>
          </cell>
          <cell r="HZ188">
            <v>74.581699999999998</v>
          </cell>
          <cell r="IA188">
            <v>74.024500000000003</v>
          </cell>
          <cell r="IB188">
            <v>74.1554</v>
          </cell>
          <cell r="IC188">
            <v>73.420100000000005</v>
          </cell>
          <cell r="ID188">
            <v>72.912300000000002</v>
          </cell>
          <cell r="IE188">
            <v>73.352199999999996</v>
          </cell>
          <cell r="IF188">
            <v>74.049099999999996</v>
          </cell>
          <cell r="IG188">
            <v>74.171599999999998</v>
          </cell>
          <cell r="IH188">
            <v>74.859300000000005</v>
          </cell>
          <cell r="II188">
            <v>75.307599999999994</v>
          </cell>
          <cell r="IJ188">
            <v>75.117699999999999</v>
          </cell>
          <cell r="IK188">
            <v>75.554900000000004</v>
          </cell>
          <cell r="IL188">
            <v>76.200199999999995</v>
          </cell>
          <cell r="IM188">
            <v>76.820300000000003</v>
          </cell>
          <cell r="IN188">
            <v>77.4285</v>
          </cell>
          <cell r="IO188">
            <v>78.116699999999994</v>
          </cell>
          <cell r="IP188">
            <v>77.921499999999995</v>
          </cell>
          <cell r="IQ188">
            <v>77.55</v>
          </cell>
          <cell r="IR188">
            <v>77.317700000000002</v>
          </cell>
          <cell r="IS188">
            <v>77.045599999999993</v>
          </cell>
          <cell r="IT188">
            <v>76.547700000000006</v>
          </cell>
          <cell r="IU188">
            <v>77.427499999999995</v>
          </cell>
          <cell r="IV188">
            <v>77.259399999999999</v>
          </cell>
          <cell r="IW188">
            <v>77.102000000000004</v>
          </cell>
          <cell r="IX188">
            <v>77.051699999999997</v>
          </cell>
          <cell r="IY188">
            <v>76.862700000000004</v>
          </cell>
          <cell r="IZ188">
            <v>75.579899999999995</v>
          </cell>
          <cell r="JA188">
            <v>74.944199999999995</v>
          </cell>
          <cell r="JB188">
            <v>72.395799999999994</v>
          </cell>
          <cell r="JC188">
            <v>12.74893683</v>
          </cell>
          <cell r="JD188">
            <v>12.800648000000001</v>
          </cell>
          <cell r="JE188">
            <v>12.85256892</v>
          </cell>
          <cell r="JF188">
            <v>12.90470043</v>
          </cell>
          <cell r="JG188">
            <v>12.9570434</v>
          </cell>
          <cell r="JH188">
            <v>13.009598670000001</v>
          </cell>
          <cell r="JI188">
            <v>13.062367119999999</v>
          </cell>
          <cell r="JJ188">
            <v>13.1153496</v>
          </cell>
          <cell r="JK188">
            <v>13.16854698</v>
          </cell>
          <cell r="JL188">
            <v>13.22196014</v>
          </cell>
          <cell r="JM188">
            <v>13.27558994</v>
          </cell>
          <cell r="JN188">
            <v>13.126170159999999</v>
          </cell>
          <cell r="JO188">
            <v>13.11435986</v>
          </cell>
          <cell r="JP188">
            <v>13.506699559999999</v>
          </cell>
          <cell r="JQ188">
            <v>13.408109659999999</v>
          </cell>
          <cell r="JR188">
            <v>13.53975172</v>
          </cell>
          <cell r="JS188">
            <v>13.671393780000001</v>
          </cell>
          <cell r="JT188">
            <v>13.803035830000001</v>
          </cell>
          <cell r="JU188">
            <v>13.93467789</v>
          </cell>
          <cell r="JV188">
            <v>14.06631994</v>
          </cell>
          <cell r="JW188">
            <v>14.197962</v>
          </cell>
          <cell r="JX188">
            <v>14.32960405</v>
          </cell>
          <cell r="JY188">
            <v>14.461246109999999</v>
          </cell>
          <cell r="JZ188">
            <v>14.592888159999999</v>
          </cell>
          <cell r="KA188">
            <v>14.72453022</v>
          </cell>
          <cell r="KB188">
            <v>14.58530998</v>
          </cell>
          <cell r="KC188">
            <v>14.66444315</v>
          </cell>
          <cell r="KD188">
            <v>14.74400567</v>
          </cell>
          <cell r="KE188">
            <v>14.82399985</v>
          </cell>
          <cell r="KF188">
            <v>14.904428040000001</v>
          </cell>
          <cell r="KG188">
            <v>14.904428040000001</v>
          </cell>
          <cell r="KH188">
            <v>14.904428040000001</v>
          </cell>
          <cell r="LJ188">
            <v>10.92370987</v>
          </cell>
          <cell r="LK188">
            <v>10.92370987</v>
          </cell>
          <cell r="LL188">
            <v>10.92370987</v>
          </cell>
          <cell r="LM188">
            <v>10.92370987</v>
          </cell>
          <cell r="LN188">
            <v>10.92370987</v>
          </cell>
          <cell r="LO188">
            <v>3687.4313830000001</v>
          </cell>
          <cell r="LP188">
            <v>3704.262029</v>
          </cell>
          <cell r="LQ188">
            <v>4015.0360860000001</v>
          </cell>
          <cell r="LR188">
            <v>4177.3407239999997</v>
          </cell>
          <cell r="LS188">
            <v>4022.334257</v>
          </cell>
          <cell r="LT188">
            <v>4421.4477470000002</v>
          </cell>
          <cell r="LU188">
            <v>4541.3476209999999</v>
          </cell>
          <cell r="LV188">
            <v>4687.1150449999996</v>
          </cell>
          <cell r="LW188">
            <v>4947.5001000000002</v>
          </cell>
          <cell r="LX188">
            <v>5158.3651390000005</v>
          </cell>
          <cell r="LY188">
            <v>5278.2442659999997</v>
          </cell>
          <cell r="LZ188">
            <v>5461.9338950000001</v>
          </cell>
          <cell r="MA188">
            <v>5871.5167709999996</v>
          </cell>
          <cell r="MB188">
            <v>6315.2802160000001</v>
          </cell>
          <cell r="MC188">
            <v>6591.2584779999997</v>
          </cell>
          <cell r="MD188">
            <v>6821.1076929999999</v>
          </cell>
          <cell r="ME188">
            <v>7525.6568639999996</v>
          </cell>
          <cell r="MF188">
            <v>7902.2125679999999</v>
          </cell>
          <cell r="MG188">
            <v>8047.7240099999999</v>
          </cell>
          <cell r="MH188">
            <v>7969.7276570000004</v>
          </cell>
          <cell r="MI188">
            <v>8009.89941</v>
          </cell>
          <cell r="MJ188">
            <v>7960.0600990000003</v>
          </cell>
          <cell r="MK188">
            <v>8195.3783330000006</v>
          </cell>
          <cell r="ML188">
            <v>8409.5170340000004</v>
          </cell>
          <cell r="MM188">
            <v>8286.8965200000002</v>
          </cell>
          <cell r="MN188">
            <v>8462.8886309999998</v>
          </cell>
          <cell r="MO188">
            <v>8595.9500690000004</v>
          </cell>
          <cell r="MP188">
            <v>8930.8948789999995</v>
          </cell>
          <cell r="MQ188">
            <v>9285.9723310000008</v>
          </cell>
          <cell r="MR188">
            <v>9045.3260590000009</v>
          </cell>
          <cell r="MS188">
            <v>8747.1965870000004</v>
          </cell>
          <cell r="MT188">
            <v>8720.2237779999996</v>
          </cell>
          <cell r="NV188">
            <v>0.78314931099999996</v>
          </cell>
          <cell r="NW188">
            <v>0.78501292700000003</v>
          </cell>
          <cell r="NX188">
            <v>0.77826081899999999</v>
          </cell>
          <cell r="NY188">
            <v>0.774132037</v>
          </cell>
          <cell r="NZ188">
            <v>0.76146899999999995</v>
          </cell>
          <cell r="OA188">
            <v>69.829499999999996</v>
          </cell>
          <cell r="OB188">
            <v>70.233199999999997</v>
          </cell>
          <cell r="OC188">
            <v>70.215800000000002</v>
          </cell>
          <cell r="OD188">
            <v>70.357200000000006</v>
          </cell>
          <cell r="OE188">
            <v>69.863299999999995</v>
          </cell>
          <cell r="OF188">
            <v>70.087400000000002</v>
          </cell>
          <cell r="OG188">
            <v>69.194500000000005</v>
          </cell>
          <cell r="OH188">
            <v>69.0154</v>
          </cell>
          <cell r="OI188">
            <v>68.962999999999994</v>
          </cell>
          <cell r="OJ188">
            <v>68.760000000000005</v>
          </cell>
          <cell r="OK188">
            <v>68.808499999999995</v>
          </cell>
          <cell r="OL188">
            <v>69.264499999999998</v>
          </cell>
          <cell r="OM188">
            <v>69.326599999999999</v>
          </cell>
          <cell r="ON188">
            <v>69.820899999999995</v>
          </cell>
          <cell r="OO188">
            <v>70.711200000000005</v>
          </cell>
          <cell r="OP188">
            <v>71.071299999999994</v>
          </cell>
          <cell r="OQ188">
            <v>71.489099999999993</v>
          </cell>
          <cell r="OR188">
            <v>72.244699999999995</v>
          </cell>
          <cell r="OS188">
            <v>72.349500000000006</v>
          </cell>
          <cell r="OT188">
            <v>72.570800000000006</v>
          </cell>
          <cell r="OU188">
            <v>72.240300000000005</v>
          </cell>
          <cell r="OV188">
            <v>72.221299999999999</v>
          </cell>
          <cell r="OW188">
            <v>71.665499999999994</v>
          </cell>
          <cell r="OX188">
            <v>71.442800000000005</v>
          </cell>
          <cell r="OY188">
            <v>71.974199999999996</v>
          </cell>
          <cell r="OZ188">
            <v>71.989900000000006</v>
          </cell>
          <cell r="PA188">
            <v>71.894300000000001</v>
          </cell>
          <cell r="PB188">
            <v>71.979600000000005</v>
          </cell>
          <cell r="PC188">
            <v>71.816299999999998</v>
          </cell>
          <cell r="PD188">
            <v>70.532899999999998</v>
          </cell>
          <cell r="PE188">
            <v>69.812399999999997</v>
          </cell>
          <cell r="PF188">
            <v>67.353999999999999</v>
          </cell>
          <cell r="PG188">
            <v>10.71306321</v>
          </cell>
          <cell r="PH188">
            <v>10.861464979999999</v>
          </cell>
          <cell r="PI188">
            <v>11.01192247</v>
          </cell>
          <cell r="PJ188">
            <v>11.16446417</v>
          </cell>
          <cell r="PK188">
            <v>11.31911893</v>
          </cell>
          <cell r="PL188">
            <v>11.47591603</v>
          </cell>
          <cell r="PM188">
            <v>11.63488516</v>
          </cell>
          <cell r="PN188">
            <v>11.79605638</v>
          </cell>
          <cell r="PO188">
            <v>11.95946022</v>
          </cell>
          <cell r="PP188">
            <v>12.125127600000001</v>
          </cell>
          <cell r="PQ188">
            <v>12.293089869999999</v>
          </cell>
          <cell r="PR188">
            <v>12.73042965</v>
          </cell>
          <cell r="PS188">
            <v>12.80136967</v>
          </cell>
          <cell r="PT188">
            <v>12.963179589999999</v>
          </cell>
          <cell r="PU188">
            <v>13.082750320000001</v>
          </cell>
          <cell r="PV188">
            <v>13.16451225</v>
          </cell>
          <cell r="PW188">
            <v>13.246274189999999</v>
          </cell>
          <cell r="PX188">
            <v>13.32803612</v>
          </cell>
          <cell r="PY188">
            <v>13.409798049999999</v>
          </cell>
          <cell r="PZ188">
            <v>13.49155998</v>
          </cell>
          <cell r="QA188">
            <v>13.573321910000001</v>
          </cell>
          <cell r="QB188">
            <v>13.65508385</v>
          </cell>
          <cell r="QC188">
            <v>13.736845779999999</v>
          </cell>
          <cell r="QD188">
            <v>13.81860771</v>
          </cell>
          <cell r="QE188">
            <v>13.900369639999999</v>
          </cell>
          <cell r="QF188">
            <v>14.05827045</v>
          </cell>
          <cell r="QG188">
            <v>14.1573522</v>
          </cell>
          <cell r="QH188">
            <v>14.257132260000001</v>
          </cell>
          <cell r="QI188">
            <v>14.35761557</v>
          </cell>
          <cell r="QJ188">
            <v>14.458807070000001</v>
          </cell>
          <cell r="QK188">
            <v>14.458807070000001</v>
          </cell>
          <cell r="QL188">
            <v>14.458807070000001</v>
          </cell>
          <cell r="RN188">
            <v>10.74547958</v>
          </cell>
          <cell r="RO188">
            <v>10.74547958</v>
          </cell>
          <cell r="RP188">
            <v>10.74547958</v>
          </cell>
          <cell r="RQ188">
            <v>10.74547958</v>
          </cell>
          <cell r="RR188">
            <v>10.74547958</v>
          </cell>
          <cell r="RS188">
            <v>8627.8681820000002</v>
          </cell>
          <cell r="RT188">
            <v>8606.7606880000003</v>
          </cell>
          <cell r="RU188">
            <v>9151.4588669999994</v>
          </cell>
          <cell r="RV188">
            <v>9391.45262</v>
          </cell>
          <cell r="RW188">
            <v>9020.6793820000003</v>
          </cell>
          <cell r="RX188">
            <v>9700.4173730000002</v>
          </cell>
          <cell r="RY188">
            <v>9869.1309010000004</v>
          </cell>
          <cell r="RZ188">
            <v>10040.79034</v>
          </cell>
          <cell r="SA188">
            <v>10437.742850000001</v>
          </cell>
          <cell r="SB188">
            <v>10756.226269999999</v>
          </cell>
          <cell r="SC188">
            <v>10920.16131</v>
          </cell>
          <cell r="SD188">
            <v>11179.084999999999</v>
          </cell>
          <cell r="SE188">
            <v>11783.41851</v>
          </cell>
          <cell r="SF188">
            <v>12402.01902</v>
          </cell>
          <cell r="SG188">
            <v>12752.81014</v>
          </cell>
          <cell r="SH188">
            <v>13047.35773</v>
          </cell>
          <cell r="SI188">
            <v>14139.967420000001</v>
          </cell>
          <cell r="SJ188">
            <v>14729.96688</v>
          </cell>
          <cell r="SK188">
            <v>14950.968070000001</v>
          </cell>
          <cell r="SL188">
            <v>14880.081550000001</v>
          </cell>
          <cell r="SM188">
            <v>14121.71219</v>
          </cell>
          <cell r="SN188">
            <v>14037.93556</v>
          </cell>
          <cell r="SO188">
            <v>14392.872729999999</v>
          </cell>
          <cell r="SP188">
            <v>14684.29437</v>
          </cell>
          <cell r="SQ188">
            <v>14406.64141</v>
          </cell>
          <cell r="SR188">
            <v>14661.50122</v>
          </cell>
          <cell r="SS188">
            <v>14794.732239999999</v>
          </cell>
          <cell r="ST188">
            <v>15295.65976</v>
          </cell>
          <cell r="SU188">
            <v>15800.788759999999</v>
          </cell>
          <cell r="SV188">
            <v>15351.842689999999</v>
          </cell>
          <cell r="SW188">
            <v>15176.94909</v>
          </cell>
          <cell r="SX188">
            <v>15074.897569999999</v>
          </cell>
          <cell r="UI188">
            <v>11.96305847</v>
          </cell>
          <cell r="UJ188">
            <v>11.66136646</v>
          </cell>
          <cell r="UK188">
            <v>11.36770821</v>
          </cell>
          <cell r="UL188">
            <v>11.95401764</v>
          </cell>
          <cell r="UM188">
            <v>10.73646164</v>
          </cell>
          <cell r="UN188">
            <v>10.43247128</v>
          </cell>
          <cell r="UO188">
            <v>10.189188959999999</v>
          </cell>
          <cell r="UP188">
            <v>9.8568725589999993</v>
          </cell>
          <cell r="UQ188">
            <v>9.5853490830000005</v>
          </cell>
          <cell r="UR188">
            <v>9.3621339799999994</v>
          </cell>
          <cell r="US188">
            <v>9.0025596619999995</v>
          </cell>
          <cell r="UT188">
            <v>9.1209087370000006</v>
          </cell>
          <cell r="VB188">
            <v>9.1660523929999993</v>
          </cell>
          <cell r="VC188">
            <v>9.1660523929999993</v>
          </cell>
          <cell r="VD188">
            <v>9.1660523929999993</v>
          </cell>
          <cell r="VE188">
            <v>9.1660523929999993</v>
          </cell>
          <cell r="VF188">
            <v>9.1660523929999993</v>
          </cell>
          <cell r="VS188">
            <v>94</v>
          </cell>
          <cell r="WU188">
            <v>0.41399999999999998</v>
          </cell>
          <cell r="WV188">
            <v>0.41099999999999998</v>
          </cell>
          <cell r="WW188">
            <v>0.41</v>
          </cell>
          <cell r="WX188">
            <v>0.39100000000000001</v>
          </cell>
          <cell r="WY188">
            <v>0.39</v>
          </cell>
          <cell r="WZ188">
            <v>82</v>
          </cell>
          <cell r="XA188">
            <v>78</v>
          </cell>
          <cell r="XB188">
            <v>79</v>
          </cell>
          <cell r="XC188">
            <v>77</v>
          </cell>
          <cell r="XD188">
            <v>83</v>
          </cell>
          <cell r="XE188">
            <v>88</v>
          </cell>
          <cell r="XF188">
            <v>90</v>
          </cell>
          <cell r="XG188">
            <v>87</v>
          </cell>
          <cell r="XH188">
            <v>84</v>
          </cell>
          <cell r="XI188">
            <v>81</v>
          </cell>
          <cell r="XJ188">
            <v>80</v>
          </cell>
          <cell r="XK188">
            <v>75</v>
          </cell>
          <cell r="XL188">
            <v>72</v>
          </cell>
          <cell r="XM188">
            <v>69</v>
          </cell>
          <cell r="XN188">
            <v>64</v>
          </cell>
          <cell r="XO188">
            <v>59</v>
          </cell>
          <cell r="XP188">
            <v>62</v>
          </cell>
          <cell r="XQ188">
            <v>67</v>
          </cell>
          <cell r="XR188">
            <v>70</v>
          </cell>
          <cell r="XS188">
            <v>67</v>
          </cell>
          <cell r="XT188">
            <v>63</v>
          </cell>
          <cell r="XU188">
            <v>64</v>
          </cell>
          <cell r="XV188">
            <v>71</v>
          </cell>
          <cell r="XW188">
            <v>73</v>
          </cell>
          <cell r="XX188">
            <v>69</v>
          </cell>
          <cell r="XY188">
            <v>64</v>
          </cell>
          <cell r="XZ188">
            <v>67</v>
          </cell>
          <cell r="YA188">
            <v>68</v>
          </cell>
          <cell r="YB188">
            <v>68</v>
          </cell>
          <cell r="YC188">
            <v>68</v>
          </cell>
          <cell r="YD188">
            <v>68</v>
          </cell>
          <cell r="YE188">
            <v>68</v>
          </cell>
          <cell r="YF188">
            <v>96.492000000000004</v>
          </cell>
          <cell r="YG188">
            <v>93.855999999999995</v>
          </cell>
          <cell r="YH188">
            <v>91.631</v>
          </cell>
          <cell r="YI188">
            <v>89.546000000000006</v>
          </cell>
          <cell r="YJ188">
            <v>88.634</v>
          </cell>
          <cell r="YK188">
            <v>85.715999999999994</v>
          </cell>
          <cell r="YL188">
            <v>80.983999999999995</v>
          </cell>
          <cell r="YM188">
            <v>79.841999999999999</v>
          </cell>
          <cell r="YN188">
            <v>77.334000000000003</v>
          </cell>
          <cell r="YO188">
            <v>77.19</v>
          </cell>
          <cell r="YP188">
            <v>77.066999999999993</v>
          </cell>
          <cell r="YQ188">
            <v>74.376999999999995</v>
          </cell>
          <cell r="YR188">
            <v>73.739999999999995</v>
          </cell>
          <cell r="YS188">
            <v>71.254999999999995</v>
          </cell>
          <cell r="YT188">
            <v>67.632000000000005</v>
          </cell>
          <cell r="YU188">
            <v>64.858999999999995</v>
          </cell>
          <cell r="YV188">
            <v>63.433999999999997</v>
          </cell>
          <cell r="YW188">
            <v>63.173000000000002</v>
          </cell>
          <cell r="YX188">
            <v>64.591999999999999</v>
          </cell>
          <cell r="YY188">
            <v>67.319999999999993</v>
          </cell>
          <cell r="YZ188">
            <v>65.682000000000002</v>
          </cell>
          <cell r="ZA188">
            <v>64.403000000000006</v>
          </cell>
          <cell r="ZB188">
            <v>64.477999999999994</v>
          </cell>
          <cell r="ZC188">
            <v>63.243000000000002</v>
          </cell>
          <cell r="ZD188">
            <v>61.615000000000002</v>
          </cell>
          <cell r="ZE188">
            <v>57.220999999999997</v>
          </cell>
          <cell r="ZF188">
            <v>53.896999999999998</v>
          </cell>
          <cell r="ZG188">
            <v>52.185000000000002</v>
          </cell>
          <cell r="ZH188">
            <v>50.273000000000003</v>
          </cell>
          <cell r="ZI188">
            <v>49.591999999999999</v>
          </cell>
          <cell r="ZJ188">
            <v>48.417000000000002</v>
          </cell>
          <cell r="ZK188">
            <v>47.871000000000002</v>
          </cell>
          <cell r="AAM188">
            <v>44.068538670000002</v>
          </cell>
          <cell r="AAN188">
            <v>44.068538670000002</v>
          </cell>
          <cell r="AAO188">
            <v>44.068538670000002</v>
          </cell>
          <cell r="AAP188">
            <v>44.068538670000002</v>
          </cell>
          <cell r="AAQ188">
            <v>44.068538670000002</v>
          </cell>
          <cell r="ABS188">
            <v>39.619148250000002</v>
          </cell>
          <cell r="ABT188">
            <v>39.619148250000002</v>
          </cell>
          <cell r="ABU188">
            <v>39.619148250000002</v>
          </cell>
          <cell r="ABV188">
            <v>39.619148250000002</v>
          </cell>
          <cell r="ABW188">
            <v>39.619148250000002</v>
          </cell>
          <cell r="ABX188">
            <v>9.5238095240000007</v>
          </cell>
          <cell r="ABY188">
            <v>9.5238095240000007</v>
          </cell>
          <cell r="ABZ188">
            <v>9.5238095240000007</v>
          </cell>
          <cell r="ACA188">
            <v>9.5238095240000007</v>
          </cell>
          <cell r="ACB188">
            <v>9.5238095240000007</v>
          </cell>
          <cell r="ACC188">
            <v>9.5238095240000007</v>
          </cell>
          <cell r="ACD188">
            <v>9.5238095240000007</v>
          </cell>
          <cell r="ACE188">
            <v>9.5238095240000007</v>
          </cell>
          <cell r="ACF188">
            <v>9.5238095240000007</v>
          </cell>
          <cell r="ACG188">
            <v>4.7619047620000003</v>
          </cell>
          <cell r="ACH188">
            <v>4.7619047620000003</v>
          </cell>
          <cell r="ACI188">
            <v>4.7619047620000003</v>
          </cell>
          <cell r="ACJ188">
            <v>22.727272729999999</v>
          </cell>
          <cell r="ACK188">
            <v>22.727272729999999</v>
          </cell>
          <cell r="ACL188">
            <v>22.727272729999999</v>
          </cell>
          <cell r="ACM188">
            <v>18.18181818</v>
          </cell>
          <cell r="ACN188">
            <v>18.18181818</v>
          </cell>
          <cell r="ACO188">
            <v>18.18181818</v>
          </cell>
          <cell r="ACP188">
            <v>18.18181818</v>
          </cell>
          <cell r="ACQ188">
            <v>21.739130429999999</v>
          </cell>
          <cell r="ACR188">
            <v>14.28571429</v>
          </cell>
          <cell r="ACS188">
            <v>17.391304349999999</v>
          </cell>
          <cell r="ACT188">
            <v>17.391304349999999</v>
          </cell>
          <cell r="ACU188">
            <v>13.043478260000001</v>
          </cell>
          <cell r="ACV188">
            <v>13.043478260000001</v>
          </cell>
          <cell r="ACW188">
            <v>13.043478260000001</v>
          </cell>
          <cell r="ACX188">
            <v>13.043478260000001</v>
          </cell>
          <cell r="ACY188">
            <v>13.043478260000001</v>
          </cell>
          <cell r="ACZ188">
            <v>13.043478260000001</v>
          </cell>
          <cell r="ADA188">
            <v>13.043478260000001</v>
          </cell>
          <cell r="ADB188">
            <v>18.18181818</v>
          </cell>
          <cell r="ADC188">
            <v>18.18181818</v>
          </cell>
          <cell r="ADD188">
            <v>90.47619048</v>
          </cell>
          <cell r="ADE188">
            <v>90.47619048</v>
          </cell>
          <cell r="ADF188">
            <v>90.47619048</v>
          </cell>
          <cell r="ADG188">
            <v>90.47619048</v>
          </cell>
          <cell r="ADH188">
            <v>90.47619048</v>
          </cell>
          <cell r="ADI188">
            <v>90.47619048</v>
          </cell>
          <cell r="ADJ188">
            <v>90.47619048</v>
          </cell>
          <cell r="ADK188">
            <v>90.47619048</v>
          </cell>
          <cell r="ADL188">
            <v>90.47619048</v>
          </cell>
          <cell r="ADM188">
            <v>95.238095240000007</v>
          </cell>
          <cell r="ADN188">
            <v>95.238095240000007</v>
          </cell>
          <cell r="ADO188">
            <v>95.238095240000007</v>
          </cell>
          <cell r="ADP188">
            <v>77.272727270000004</v>
          </cell>
          <cell r="ADQ188">
            <v>77.272727270000004</v>
          </cell>
          <cell r="ADR188">
            <v>77.272727270000004</v>
          </cell>
          <cell r="ADS188">
            <v>81.818181820000007</v>
          </cell>
          <cell r="ADT188">
            <v>81.818181820000007</v>
          </cell>
          <cell r="ADU188">
            <v>81.818181820000007</v>
          </cell>
          <cell r="ADV188">
            <v>81.818181820000007</v>
          </cell>
          <cell r="ADW188">
            <v>78.260869569999997</v>
          </cell>
          <cell r="ADX188">
            <v>85.714285709999999</v>
          </cell>
          <cell r="ADY188">
            <v>82.608695650000001</v>
          </cell>
          <cell r="ADZ188">
            <v>82.608695650000001</v>
          </cell>
          <cell r="AEA188">
            <v>86.956521739999999</v>
          </cell>
          <cell r="AEB188">
            <v>86.956521739999999</v>
          </cell>
          <cell r="AEC188">
            <v>86.956521739999999</v>
          </cell>
          <cell r="AED188">
            <v>86.956521739999999</v>
          </cell>
          <cell r="AEE188">
            <v>86.956521739999999</v>
          </cell>
          <cell r="AEF188">
            <v>86.956521739999999</v>
          </cell>
          <cell r="AEG188">
            <v>86.956521739999999</v>
          </cell>
          <cell r="AEH188">
            <v>81.818181820000007</v>
          </cell>
          <cell r="AEI188">
            <v>81.818181820000007</v>
          </cell>
          <cell r="AEJ188">
            <v>43.960999999999999</v>
          </cell>
          <cell r="AEK188">
            <v>44.286000000000001</v>
          </cell>
          <cell r="AEL188">
            <v>45.048999999999999</v>
          </cell>
          <cell r="AEM188">
            <v>45.624000000000002</v>
          </cell>
          <cell r="AEN188">
            <v>45.72</v>
          </cell>
          <cell r="AEO188">
            <v>46.615000000000002</v>
          </cell>
          <cell r="AEP188">
            <v>46.966000000000001</v>
          </cell>
          <cell r="AEQ188">
            <v>47.526000000000003</v>
          </cell>
          <cell r="AER188">
            <v>48.13</v>
          </cell>
          <cell r="AES188">
            <v>48.582000000000001</v>
          </cell>
          <cell r="AET188">
            <v>48.896999999999998</v>
          </cell>
          <cell r="AEU188">
            <v>49.280999999999999</v>
          </cell>
          <cell r="AEV188">
            <v>50.048999999999999</v>
          </cell>
          <cell r="AEW188">
            <v>50.920999999999999</v>
          </cell>
          <cell r="AEX188">
            <v>51.488</v>
          </cell>
          <cell r="AEY188">
            <v>51.926000000000002</v>
          </cell>
          <cell r="AEZ188">
            <v>52.73</v>
          </cell>
          <cell r="AFA188">
            <v>53.127000000000002</v>
          </cell>
          <cell r="AFB188">
            <v>53.356999999999999</v>
          </cell>
          <cell r="AFC188">
            <v>53.237000000000002</v>
          </cell>
          <cell r="AFD188">
            <v>52.985999999999997</v>
          </cell>
          <cell r="AFE188">
            <v>52.993000000000002</v>
          </cell>
          <cell r="AFF188">
            <v>53.180999999999997</v>
          </cell>
          <cell r="AFG188">
            <v>53.411000000000001</v>
          </cell>
          <cell r="AFH188">
            <v>53.564</v>
          </cell>
          <cell r="AFI188">
            <v>53.686999999999998</v>
          </cell>
          <cell r="AFJ188">
            <v>53.924999999999997</v>
          </cell>
          <cell r="AFK188">
            <v>54.084000000000003</v>
          </cell>
          <cell r="AFL188">
            <v>54.335000000000001</v>
          </cell>
          <cell r="AFM188">
            <v>54.392000000000003</v>
          </cell>
          <cell r="AFN188">
            <v>52.588000000000001</v>
          </cell>
          <cell r="AFO188">
            <v>52.912999999999997</v>
          </cell>
          <cell r="AFP188">
            <v>81.186000000000007</v>
          </cell>
          <cell r="AFQ188">
            <v>80.8</v>
          </cell>
          <cell r="AFR188">
            <v>80.361999999999995</v>
          </cell>
          <cell r="AFS188">
            <v>79.992000000000004</v>
          </cell>
          <cell r="AFT188">
            <v>79.72</v>
          </cell>
          <cell r="AFU188">
            <v>79.301000000000002</v>
          </cell>
          <cell r="AFV188">
            <v>78.989999999999995</v>
          </cell>
          <cell r="AFW188">
            <v>78.632000000000005</v>
          </cell>
          <cell r="AFX188">
            <v>78.278000000000006</v>
          </cell>
          <cell r="AFY188">
            <v>77.986999999999995</v>
          </cell>
          <cell r="AFZ188">
            <v>77.757999999999996</v>
          </cell>
          <cell r="AGA188">
            <v>77.471000000000004</v>
          </cell>
          <cell r="AGB188">
            <v>77.134</v>
          </cell>
          <cell r="AGC188">
            <v>76.781999999999996</v>
          </cell>
          <cell r="AGD188">
            <v>76.489999999999995</v>
          </cell>
          <cell r="AGE188">
            <v>76.203000000000003</v>
          </cell>
          <cell r="AGF188">
            <v>75.921000000000006</v>
          </cell>
          <cell r="AGG188">
            <v>75.739000000000004</v>
          </cell>
          <cell r="AGH188">
            <v>75.593999999999994</v>
          </cell>
          <cell r="AGI188">
            <v>75.518000000000001</v>
          </cell>
          <cell r="AGJ188">
            <v>75.480999999999995</v>
          </cell>
          <cell r="AGK188">
            <v>75.418000000000006</v>
          </cell>
          <cell r="AGL188">
            <v>75.313999999999993</v>
          </cell>
          <cell r="AGM188">
            <v>75.206999999999994</v>
          </cell>
          <cell r="AGN188">
            <v>75.138000000000005</v>
          </cell>
          <cell r="AGO188">
            <v>75.108999999999995</v>
          </cell>
          <cell r="AGP188">
            <v>75.006</v>
          </cell>
          <cell r="AGQ188">
            <v>74.915000000000006</v>
          </cell>
          <cell r="AGR188">
            <v>74.817999999999998</v>
          </cell>
          <cell r="AGS188">
            <v>74.789000000000001</v>
          </cell>
          <cell r="AGT188">
            <v>73.914000000000001</v>
          </cell>
          <cell r="AGU188">
            <v>74.099999999999994</v>
          </cell>
          <cell r="AJI188">
            <v>0.74995348100000003</v>
          </cell>
          <cell r="AJJ188">
            <v>0.78191805199999997</v>
          </cell>
          <cell r="AJK188">
            <v>0.780657712</v>
          </cell>
          <cell r="AJL188">
            <v>0.94961724700000005</v>
          </cell>
          <cell r="AJM188">
            <v>1.1189879039999999</v>
          </cell>
          <cell r="AJN188">
            <v>1.187022724</v>
          </cell>
          <cell r="AJO188">
            <v>1.221567756</v>
          </cell>
          <cell r="AJP188">
            <v>1.2224848230000001</v>
          </cell>
          <cell r="AJQ188">
            <v>1.495533437</v>
          </cell>
          <cell r="AJR188">
            <v>1.5300952130000001</v>
          </cell>
          <cell r="AJS188">
            <v>1.35975655</v>
          </cell>
          <cell r="AJT188">
            <v>1.6640097869999999</v>
          </cell>
          <cell r="AJU188">
            <v>1.7286326169999999</v>
          </cell>
          <cell r="AJV188">
            <v>1.8265236419999999</v>
          </cell>
          <cell r="AJW188">
            <v>2.0259510469999999</v>
          </cell>
          <cell r="AJX188">
            <v>2.0240484649999999</v>
          </cell>
          <cell r="AJY188">
            <v>1.990552747</v>
          </cell>
          <cell r="AJZ188">
            <v>2.1609318270000002</v>
          </cell>
          <cell r="AKA188">
            <v>2.028175251</v>
          </cell>
          <cell r="AKB188">
            <v>2.5714998109999998</v>
          </cell>
          <cell r="AKC188">
            <v>2.030760704</v>
          </cell>
          <cell r="AKD188">
            <v>1.9958270250000001</v>
          </cell>
          <cell r="AKE188">
            <v>2.1287407200000001</v>
          </cell>
          <cell r="AKF188">
            <v>2.0238993939999999</v>
          </cell>
          <cell r="AKG188">
            <v>2.322411148</v>
          </cell>
          <cell r="AKH188">
            <v>2.1484589729999999</v>
          </cell>
          <cell r="AKI188">
            <v>2.209229026</v>
          </cell>
          <cell r="AKJ188">
            <v>1.9683684340000001</v>
          </cell>
          <cell r="AKK188">
            <v>2.1941548480000002</v>
          </cell>
          <cell r="AKL188">
            <v>2.134299071</v>
          </cell>
          <cell r="AKM188">
            <v>1.882819542</v>
          </cell>
          <cell r="AKN188">
            <v>1.882819542</v>
          </cell>
        </row>
        <row r="189">
          <cell r="A189" t="str">
            <v>Venezuela</v>
          </cell>
          <cell r="B189" t="str">
            <v>VEN</v>
          </cell>
          <cell r="C189" t="str">
            <v>Medium</v>
          </cell>
          <cell r="D189" t="str">
            <v>LAC</v>
          </cell>
          <cell r="E189">
            <v>120</v>
          </cell>
          <cell r="F189">
            <v>0.65900000000000003</v>
          </cell>
          <cell r="G189">
            <v>0.66900000000000004</v>
          </cell>
          <cell r="H189">
            <v>0.67500000000000004</v>
          </cell>
          <cell r="I189">
            <v>0.67600000000000005</v>
          </cell>
          <cell r="J189">
            <v>0.67500000000000004</v>
          </cell>
          <cell r="K189">
            <v>0.67900000000000005</v>
          </cell>
          <cell r="L189">
            <v>0.67900000000000005</v>
          </cell>
          <cell r="M189">
            <v>0.68500000000000005</v>
          </cell>
          <cell r="N189">
            <v>0.68600000000000005</v>
          </cell>
          <cell r="O189">
            <v>0.68200000000000005</v>
          </cell>
          <cell r="P189">
            <v>0.68400000000000005</v>
          </cell>
          <cell r="Q189">
            <v>0.68899999999999995</v>
          </cell>
          <cell r="R189">
            <v>0.69899999999999995</v>
          </cell>
          <cell r="S189">
            <v>0.69299999999999995</v>
          </cell>
          <cell r="T189">
            <v>0.70699999999999996</v>
          </cell>
          <cell r="U189">
            <v>0.72099999999999997</v>
          </cell>
          <cell r="V189">
            <v>0.73199999999999998</v>
          </cell>
          <cell r="W189">
            <v>0.749</v>
          </cell>
          <cell r="X189">
            <v>0.75600000000000001</v>
          </cell>
          <cell r="Y189">
            <v>0.75600000000000001</v>
          </cell>
          <cell r="Z189">
            <v>0.755</v>
          </cell>
          <cell r="AA189">
            <v>0.76200000000000001</v>
          </cell>
          <cell r="AB189">
            <v>0.76700000000000002</v>
          </cell>
          <cell r="AC189">
            <v>0.77400000000000002</v>
          </cell>
          <cell r="AD189">
            <v>0.77</v>
          </cell>
          <cell r="AE189">
            <v>0.76700000000000002</v>
          </cell>
          <cell r="AF189">
            <v>0.75700000000000001</v>
          </cell>
          <cell r="AG189">
            <v>0.74399999999999999</v>
          </cell>
          <cell r="AH189">
            <v>0.73799999999999999</v>
          </cell>
          <cell r="AI189">
            <v>0.72099999999999997</v>
          </cell>
          <cell r="AJ189">
            <v>0.69499999999999995</v>
          </cell>
          <cell r="AK189">
            <v>0.69099999999999995</v>
          </cell>
          <cell r="AL189">
            <v>71.531899999999993</v>
          </cell>
          <cell r="AM189">
            <v>71.831800000000001</v>
          </cell>
          <cell r="AN189">
            <v>71.805999999999997</v>
          </cell>
          <cell r="AO189">
            <v>71.925299999999993</v>
          </cell>
          <cell r="AP189">
            <v>71.852900000000005</v>
          </cell>
          <cell r="AQ189">
            <v>72.142899999999997</v>
          </cell>
          <cell r="AR189">
            <v>72.110799999999998</v>
          </cell>
          <cell r="AS189">
            <v>72.7029</v>
          </cell>
          <cell r="AT189">
            <v>72.668099999999995</v>
          </cell>
          <cell r="AU189">
            <v>72.253900000000002</v>
          </cell>
          <cell r="AV189">
            <v>72.477500000000006</v>
          </cell>
          <cell r="AW189">
            <v>71.201499999999996</v>
          </cell>
          <cell r="AX189">
            <v>72.661799999999999</v>
          </cell>
          <cell r="AY189">
            <v>71.940200000000004</v>
          </cell>
          <cell r="AZ189">
            <v>72.513999999999996</v>
          </cell>
          <cell r="BA189">
            <v>72.782499999999999</v>
          </cell>
          <cell r="BB189">
            <v>72.741799999999998</v>
          </cell>
          <cell r="BC189">
            <v>73.058300000000003</v>
          </cell>
          <cell r="BD189">
            <v>72.436000000000007</v>
          </cell>
          <cell r="BE189">
            <v>72.578800000000001</v>
          </cell>
          <cell r="BF189">
            <v>72.890100000000004</v>
          </cell>
          <cell r="BG189">
            <v>72.912999999999997</v>
          </cell>
          <cell r="BH189">
            <v>73.0364</v>
          </cell>
          <cell r="BI189">
            <v>73.196200000000005</v>
          </cell>
          <cell r="BJ189">
            <v>72.853300000000004</v>
          </cell>
          <cell r="BK189">
            <v>73.006399999999999</v>
          </cell>
          <cell r="BL189">
            <v>72.0578</v>
          </cell>
          <cell r="BM189">
            <v>71.942999999999998</v>
          </cell>
          <cell r="BN189">
            <v>71.978800000000007</v>
          </cell>
          <cell r="BO189">
            <v>72.1614</v>
          </cell>
          <cell r="BP189">
            <v>71.094899999999996</v>
          </cell>
          <cell r="BQ189">
            <v>70.553600000000003</v>
          </cell>
          <cell r="BR189">
            <v>10.48841953</v>
          </cell>
          <cell r="BS189">
            <v>10.763239860000001</v>
          </cell>
          <cell r="BT189">
            <v>10.903969760000001</v>
          </cell>
          <cell r="BU189">
            <v>10.86452985</v>
          </cell>
          <cell r="BV189">
            <v>10.825089930000001</v>
          </cell>
          <cell r="BW189">
            <v>10.785650009999999</v>
          </cell>
          <cell r="BX189">
            <v>10.746210100000001</v>
          </cell>
          <cell r="BY189">
            <v>10.706770179999999</v>
          </cell>
          <cell r="BZ189">
            <v>10.667330270000001</v>
          </cell>
          <cell r="CA189">
            <v>10.627890349999999</v>
          </cell>
          <cell r="CB189">
            <v>10.58845043</v>
          </cell>
          <cell r="CC189">
            <v>11.18996525</v>
          </cell>
          <cell r="CD189">
            <v>11.79148006</v>
          </cell>
          <cell r="CE189">
            <v>11.80910969</v>
          </cell>
          <cell r="CF189">
            <v>12.024959559999999</v>
          </cell>
          <cell r="CG189">
            <v>12.58308721</v>
          </cell>
          <cell r="CH189">
            <v>13.141214850000001</v>
          </cell>
          <cell r="CI189">
            <v>13.699342489999999</v>
          </cell>
          <cell r="CJ189">
            <v>14.25747013</v>
          </cell>
          <cell r="CK189">
            <v>14.31676006</v>
          </cell>
          <cell r="CL189">
            <v>13.63707</v>
          </cell>
          <cell r="CM189">
            <v>13.679119999999999</v>
          </cell>
          <cell r="CN189">
            <v>13.801</v>
          </cell>
          <cell r="CO189">
            <v>14.21682</v>
          </cell>
          <cell r="CP189">
            <v>14.125209999999999</v>
          </cell>
          <cell r="CQ189">
            <v>13.973330000000001</v>
          </cell>
          <cell r="CR189">
            <v>13.59578</v>
          </cell>
          <cell r="CS189">
            <v>12.816079999999999</v>
          </cell>
          <cell r="CT189">
            <v>12.816079999999999</v>
          </cell>
          <cell r="CU189">
            <v>12.816079999999999</v>
          </cell>
          <cell r="CV189">
            <v>12.816079999999999</v>
          </cell>
          <cell r="CW189">
            <v>12.816079999999999</v>
          </cell>
          <cell r="CX189">
            <v>5.3385300640000004</v>
          </cell>
          <cell r="CY189">
            <v>5.4743619260000003</v>
          </cell>
          <cell r="CZ189">
            <v>5.6101937890000002</v>
          </cell>
          <cell r="DA189">
            <v>5.7460256520000002</v>
          </cell>
          <cell r="DB189">
            <v>5.881857514</v>
          </cell>
          <cell r="DC189">
            <v>6.017689377</v>
          </cell>
          <cell r="DD189">
            <v>6.1535212399999999</v>
          </cell>
          <cell r="DE189">
            <v>6.2893531019999998</v>
          </cell>
          <cell r="DF189">
            <v>6.4251849649999997</v>
          </cell>
          <cell r="DG189">
            <v>6.5610168279999996</v>
          </cell>
          <cell r="DH189">
            <v>6.6968486909999996</v>
          </cell>
          <cell r="DI189">
            <v>6.8326805530000003</v>
          </cell>
          <cell r="DJ189">
            <v>6.9685124160000003</v>
          </cell>
          <cell r="DK189">
            <v>7.1043442790000002</v>
          </cell>
          <cell r="DL189">
            <v>7.2401761410000001</v>
          </cell>
          <cell r="DM189">
            <v>7.376008004</v>
          </cell>
          <cell r="DN189">
            <v>7.5118398669999999</v>
          </cell>
          <cell r="DO189">
            <v>7.9895000459999999</v>
          </cell>
          <cell r="DP189">
            <v>8.1383695599999992</v>
          </cell>
          <cell r="DQ189">
            <v>8.2532100679999996</v>
          </cell>
          <cell r="DR189">
            <v>8.6877551079999993</v>
          </cell>
          <cell r="DS189">
            <v>9.1223001480000008</v>
          </cell>
          <cell r="DT189">
            <v>9.2519776819999997</v>
          </cell>
          <cell r="DU189">
            <v>9.3816552160000004</v>
          </cell>
          <cell r="DV189">
            <v>9.5113327499999993</v>
          </cell>
          <cell r="DW189">
            <v>9.641010284</v>
          </cell>
          <cell r="DX189">
            <v>10.312299729999999</v>
          </cell>
          <cell r="DY189">
            <v>10.570760269999999</v>
          </cell>
          <cell r="DZ189">
            <v>10.8356987</v>
          </cell>
          <cell r="EA189">
            <v>11.107277359999999</v>
          </cell>
          <cell r="EB189">
            <v>11.107277359999999</v>
          </cell>
          <cell r="EC189">
            <v>11.107277359999999</v>
          </cell>
          <cell r="ED189">
            <v>16424.635999999999</v>
          </cell>
          <cell r="EE189">
            <v>17598.569</v>
          </cell>
          <cell r="EF189">
            <v>18235.914000000001</v>
          </cell>
          <cell r="EG189">
            <v>17875.116000000002</v>
          </cell>
          <cell r="EH189">
            <v>17071.451000000001</v>
          </cell>
          <cell r="EI189">
            <v>17364.324000000001</v>
          </cell>
          <cell r="EJ189">
            <v>16965.032999999999</v>
          </cell>
          <cell r="EK189">
            <v>17681.472000000002</v>
          </cell>
          <cell r="EL189">
            <v>17385.75</v>
          </cell>
          <cell r="EM189">
            <v>16027.197</v>
          </cell>
          <cell r="EN189">
            <v>16072.075999999999</v>
          </cell>
          <cell r="EO189">
            <v>16343.749</v>
          </cell>
          <cell r="EP189">
            <v>14654.607</v>
          </cell>
          <cell r="EQ189">
            <v>13301.808000000001</v>
          </cell>
          <cell r="ER189">
            <v>15485.932000000001</v>
          </cell>
          <cell r="ES189">
            <v>16817.616000000002</v>
          </cell>
          <cell r="ET189">
            <v>18193.572</v>
          </cell>
          <cell r="EU189">
            <v>19485.41</v>
          </cell>
          <cell r="EV189">
            <v>20205.671999999999</v>
          </cell>
          <cell r="EW189">
            <v>19268.248</v>
          </cell>
          <cell r="EX189">
            <v>18702.897000000001</v>
          </cell>
          <cell r="EY189">
            <v>19201.511999999999</v>
          </cell>
          <cell r="EZ189">
            <v>19990.745999999999</v>
          </cell>
          <cell r="FA189">
            <v>19973.024000000001</v>
          </cell>
          <cell r="FB189">
            <v>18928.272000000001</v>
          </cell>
          <cell r="FC189">
            <v>17510.851999999999</v>
          </cell>
          <cell r="FD189">
            <v>14482.668</v>
          </cell>
          <cell r="FE189">
            <v>12321.887000000001</v>
          </cell>
          <cell r="FF189">
            <v>10431.451999999999</v>
          </cell>
          <cell r="FG189">
            <v>7045.2479999999996</v>
          </cell>
          <cell r="FH189">
            <v>4908.0649999999996</v>
          </cell>
          <cell r="FI189">
            <v>4810.8826209999997</v>
          </cell>
          <cell r="FJ189">
            <v>1</v>
          </cell>
          <cell r="FP189">
            <v>0.97499999999999998</v>
          </cell>
          <cell r="FQ189">
            <v>0.97299999999999998</v>
          </cell>
          <cell r="FR189">
            <v>0.97499999999999998</v>
          </cell>
          <cell r="FS189">
            <v>0.97699999999999998</v>
          </cell>
          <cell r="FT189">
            <v>0.97499999999999998</v>
          </cell>
          <cell r="FU189">
            <v>0.98099999999999998</v>
          </cell>
          <cell r="FV189">
            <v>0.98199999999999998</v>
          </cell>
          <cell r="FW189">
            <v>0.97299999999999998</v>
          </cell>
          <cell r="FX189">
            <v>0.97199999999999998</v>
          </cell>
          <cell r="FY189">
            <v>0.98099999999999998</v>
          </cell>
          <cell r="FZ189">
            <v>0.99</v>
          </cell>
          <cell r="GA189">
            <v>0.999</v>
          </cell>
          <cell r="GB189">
            <v>1.006</v>
          </cell>
          <cell r="GC189">
            <v>1.0289999999999999</v>
          </cell>
          <cell r="GD189">
            <v>1.0289999999999999</v>
          </cell>
          <cell r="GE189">
            <v>1.028</v>
          </cell>
          <cell r="GF189">
            <v>1.028</v>
          </cell>
          <cell r="GG189">
            <v>1.0209999999999999</v>
          </cell>
          <cell r="GH189">
            <v>1.0189999999999999</v>
          </cell>
          <cell r="GI189">
            <v>1.0189999999999999</v>
          </cell>
          <cell r="GJ189">
            <v>1.018</v>
          </cell>
          <cell r="GK189">
            <v>1.018</v>
          </cell>
          <cell r="GL189">
            <v>1.0089999999999999</v>
          </cell>
          <cell r="GM189">
            <v>1.004</v>
          </cell>
          <cell r="GN189">
            <v>0.98799999999999999</v>
          </cell>
          <cell r="GO189">
            <v>0.98499999999999999</v>
          </cell>
          <cell r="GP189">
            <v>0.98299999999999998</v>
          </cell>
          <cell r="GV189">
            <v>0.66065364699999996</v>
          </cell>
          <cell r="GW189">
            <v>0.66108514799999996</v>
          </cell>
          <cell r="GX189">
            <v>0.66846092899999998</v>
          </cell>
          <cell r="GY189">
            <v>0.66935045900000001</v>
          </cell>
          <cell r="GZ189">
            <v>0.667995534</v>
          </cell>
          <cell r="HA189">
            <v>0.67432628299999997</v>
          </cell>
          <cell r="HB189">
            <v>0.67934356900000004</v>
          </cell>
          <cell r="HC189">
            <v>0.68561997699999999</v>
          </cell>
          <cell r="HD189">
            <v>0.679738324</v>
          </cell>
          <cell r="HE189">
            <v>0.70027446599999998</v>
          </cell>
          <cell r="HF189">
            <v>0.716071291</v>
          </cell>
          <cell r="HG189">
            <v>0.73016903799999999</v>
          </cell>
          <cell r="HH189">
            <v>0.74891748599999997</v>
          </cell>
          <cell r="HI189">
            <v>0.76496477100000004</v>
          </cell>
          <cell r="HJ189">
            <v>0.76247308599999997</v>
          </cell>
          <cell r="HK189">
            <v>0.76335328400000002</v>
          </cell>
          <cell r="HL189">
            <v>0.77058852200000005</v>
          </cell>
          <cell r="HM189">
            <v>0.77240982800000002</v>
          </cell>
          <cell r="HN189">
            <v>0.77848327299999998</v>
          </cell>
          <cell r="HO189">
            <v>0.77479889899999999</v>
          </cell>
          <cell r="HP189">
            <v>0.77105953000000005</v>
          </cell>
          <cell r="HQ189">
            <v>0.76160055900000001</v>
          </cell>
          <cell r="HR189">
            <v>0.74389330099999995</v>
          </cell>
          <cell r="HS189">
            <v>0.73624099399999998</v>
          </cell>
          <cell r="HT189">
            <v>0.710682276</v>
          </cell>
          <cell r="HU189">
            <v>0.68342842400000003</v>
          </cell>
          <cell r="HV189">
            <v>0.67921847800000001</v>
          </cell>
          <cell r="HW189">
            <v>73.857100000000003</v>
          </cell>
          <cell r="HX189">
            <v>74.392899999999997</v>
          </cell>
          <cell r="HY189">
            <v>74.346999999999994</v>
          </cell>
          <cell r="HZ189">
            <v>74.671300000000002</v>
          </cell>
          <cell r="IA189">
            <v>74.728700000000003</v>
          </cell>
          <cell r="IB189">
            <v>74.928799999999995</v>
          </cell>
          <cell r="IC189">
            <v>74.831500000000005</v>
          </cell>
          <cell r="ID189">
            <v>75.533299999999997</v>
          </cell>
          <cell r="IE189">
            <v>75.774600000000007</v>
          </cell>
          <cell r="IF189">
            <v>75.376199999999997</v>
          </cell>
          <cell r="IG189">
            <v>76.145099999999999</v>
          </cell>
          <cell r="IH189">
            <v>75.225700000000003</v>
          </cell>
          <cell r="II189">
            <v>76.377899999999997</v>
          </cell>
          <cell r="IJ189">
            <v>75.880200000000002</v>
          </cell>
          <cell r="IK189">
            <v>76.318899999999999</v>
          </cell>
          <cell r="IL189">
            <v>76.674099999999996</v>
          </cell>
          <cell r="IM189">
            <v>76.885800000000003</v>
          </cell>
          <cell r="IN189">
            <v>77.287199999999999</v>
          </cell>
          <cell r="IO189">
            <v>76.910499999999999</v>
          </cell>
          <cell r="IP189">
            <v>76.959199999999996</v>
          </cell>
          <cell r="IQ189">
            <v>77.139499999999998</v>
          </cell>
          <cell r="IR189">
            <v>77.100300000000004</v>
          </cell>
          <cell r="IS189">
            <v>77.416300000000007</v>
          </cell>
          <cell r="IT189">
            <v>77.322900000000004</v>
          </cell>
          <cell r="IU189">
            <v>77.0745</v>
          </cell>
          <cell r="IV189">
            <v>77.2179</v>
          </cell>
          <cell r="IW189">
            <v>76.741600000000005</v>
          </cell>
          <cell r="IX189">
            <v>76.227699999999999</v>
          </cell>
          <cell r="IY189">
            <v>76.430599999999998</v>
          </cell>
          <cell r="IZ189">
            <v>76.565799999999996</v>
          </cell>
          <cell r="JA189">
            <v>75.8142</v>
          </cell>
          <cell r="JB189">
            <v>75.2072</v>
          </cell>
          <cell r="JH189">
            <v>10.987480850000001</v>
          </cell>
          <cell r="JI189">
            <v>10.968130560000001</v>
          </cell>
          <cell r="JJ189">
            <v>10.948780259999999</v>
          </cell>
          <cell r="JK189">
            <v>10.82199935</v>
          </cell>
          <cell r="JL189">
            <v>11.0398969</v>
          </cell>
          <cell r="JM189">
            <v>11.08308029</v>
          </cell>
          <cell r="JN189">
            <v>11.57686996</v>
          </cell>
          <cell r="JO189">
            <v>12.070659640000001</v>
          </cell>
          <cell r="JP189">
            <v>12.06361961</v>
          </cell>
          <cell r="JQ189">
            <v>12.733089639999999</v>
          </cell>
          <cell r="JR189">
            <v>13.40255966</v>
          </cell>
          <cell r="JS189">
            <v>14.072029690000001</v>
          </cell>
          <cell r="JT189">
            <v>14.741499709999999</v>
          </cell>
          <cell r="JU189">
            <v>15.41096973</v>
          </cell>
          <cell r="JV189">
            <v>15.1434</v>
          </cell>
          <cell r="JW189">
            <v>14.729900000000001</v>
          </cell>
          <cell r="JX189">
            <v>14.775399999999999</v>
          </cell>
          <cell r="JY189">
            <v>14.907</v>
          </cell>
          <cell r="JZ189">
            <v>15.356199999999999</v>
          </cell>
          <cell r="KA189">
            <v>15.257199999999999</v>
          </cell>
          <cell r="KB189">
            <v>15.0932</v>
          </cell>
          <cell r="KC189">
            <v>14.6853</v>
          </cell>
          <cell r="KD189">
            <v>13.8432</v>
          </cell>
          <cell r="KE189">
            <v>13.8432</v>
          </cell>
          <cell r="KF189">
            <v>13.811959999999999</v>
          </cell>
          <cell r="KG189">
            <v>13.811959999999999</v>
          </cell>
          <cell r="KH189">
            <v>13.811959999999999</v>
          </cell>
          <cell r="KI189">
            <v>5.2211799619999999</v>
          </cell>
          <cell r="KJ189">
            <v>5.3735556009999996</v>
          </cell>
          <cell r="KK189">
            <v>5.5259312390000002</v>
          </cell>
          <cell r="KL189">
            <v>5.6783068779999999</v>
          </cell>
          <cell r="KM189">
            <v>5.8306825160000004</v>
          </cell>
          <cell r="KN189">
            <v>5.9830581550000002</v>
          </cell>
          <cell r="KO189">
            <v>6.1354337929999998</v>
          </cell>
          <cell r="KP189">
            <v>6.2878094320000004</v>
          </cell>
          <cell r="KQ189">
            <v>6.4401850700000001</v>
          </cell>
          <cell r="KR189">
            <v>6.5925607089999998</v>
          </cell>
          <cell r="KS189">
            <v>6.7449363470000003</v>
          </cell>
          <cell r="KT189">
            <v>6.897311985</v>
          </cell>
          <cell r="KU189">
            <v>7.0496876239999997</v>
          </cell>
          <cell r="KV189">
            <v>7.2020632620000002</v>
          </cell>
          <cell r="KW189">
            <v>7.354438901</v>
          </cell>
          <cell r="KX189">
            <v>7.5068145389999996</v>
          </cell>
          <cell r="KY189">
            <v>7.6591901780000002</v>
          </cell>
          <cell r="KZ189">
            <v>8.1791200639999992</v>
          </cell>
          <cell r="LA189">
            <v>8.3616695399999994</v>
          </cell>
          <cell r="LB189">
            <v>8.5067501070000002</v>
          </cell>
          <cell r="LC189">
            <v>8.9766449930000007</v>
          </cell>
          <cell r="LD189">
            <v>9.4465398789999995</v>
          </cell>
          <cell r="LE189">
            <v>9.5777623649999999</v>
          </cell>
          <cell r="LF189">
            <v>9.7089848520000004</v>
          </cell>
          <cell r="LG189">
            <v>9.8402073380000008</v>
          </cell>
          <cell r="LH189">
            <v>9.9714298249999995</v>
          </cell>
          <cell r="LI189">
            <v>10.598480220000001</v>
          </cell>
          <cell r="LJ189">
            <v>10.847178700000001</v>
          </cell>
          <cell r="LK189">
            <v>11.101713</v>
          </cell>
          <cell r="LL189">
            <v>11.362220069999999</v>
          </cell>
          <cell r="LM189">
            <v>11.362220069999999</v>
          </cell>
          <cell r="LN189">
            <v>11.362220069999999</v>
          </cell>
          <cell r="LO189">
            <v>10041.61263</v>
          </cell>
          <cell r="LP189">
            <v>10922.00706</v>
          </cell>
          <cell r="LQ189">
            <v>11423.023380000001</v>
          </cell>
          <cell r="LR189">
            <v>11191.7773</v>
          </cell>
          <cell r="LS189">
            <v>10632.733759999999</v>
          </cell>
          <cell r="LT189">
            <v>10881.86053</v>
          </cell>
          <cell r="LU189">
            <v>10623.189770000001</v>
          </cell>
          <cell r="LV189">
            <v>11190.247719999999</v>
          </cell>
          <cell r="LW189">
            <v>11003.311250000001</v>
          </cell>
          <cell r="LX189">
            <v>10027.825489999999</v>
          </cell>
          <cell r="LY189">
            <v>10120.96091</v>
          </cell>
          <cell r="LZ189">
            <v>10350.727639999999</v>
          </cell>
          <cell r="MA189">
            <v>9125.0045219999993</v>
          </cell>
          <cell r="MB189">
            <v>8159.3645509999997</v>
          </cell>
          <cell r="MC189">
            <v>9799.5439310000002</v>
          </cell>
          <cell r="MD189">
            <v>10829.858179999999</v>
          </cell>
          <cell r="ME189">
            <v>11750.333720000001</v>
          </cell>
          <cell r="MF189">
            <v>12603.42071</v>
          </cell>
          <cell r="MG189">
            <v>14969.82797</v>
          </cell>
          <cell r="MH189">
            <v>14455.69636</v>
          </cell>
          <cell r="MI189">
            <v>14048.728950000001</v>
          </cell>
          <cell r="MJ189">
            <v>14430.280580000001</v>
          </cell>
          <cell r="MK189">
            <v>13754.174429999999</v>
          </cell>
          <cell r="ML189">
            <v>13923.33259</v>
          </cell>
          <cell r="MM189">
            <v>13136.595300000001</v>
          </cell>
          <cell r="MN189">
            <v>12105.66129</v>
          </cell>
          <cell r="MO189">
            <v>9986.9229529999993</v>
          </cell>
          <cell r="MP189">
            <v>8300.0842979999998</v>
          </cell>
          <cell r="MQ189">
            <v>6801.8371669999997</v>
          </cell>
          <cell r="MR189">
            <v>4239.7309699999996</v>
          </cell>
          <cell r="MS189">
            <v>2935.0032040000001</v>
          </cell>
          <cell r="MT189">
            <v>2865.7938690000001</v>
          </cell>
          <cell r="MZ189">
            <v>0.67728183399999997</v>
          </cell>
          <cell r="NA189">
            <v>0.67924437299999996</v>
          </cell>
          <cell r="NB189">
            <v>0.68570181900000005</v>
          </cell>
          <cell r="NC189">
            <v>0.68526077399999996</v>
          </cell>
          <cell r="ND189">
            <v>0.68492120300000003</v>
          </cell>
          <cell r="NE189">
            <v>0.68737556499999997</v>
          </cell>
          <cell r="NF189">
            <v>0.69152024400000001</v>
          </cell>
          <cell r="NG189">
            <v>0.70493241500000003</v>
          </cell>
          <cell r="NH189">
            <v>0.69900365399999997</v>
          </cell>
          <cell r="NI189">
            <v>0.71351923100000003</v>
          </cell>
          <cell r="NJ189">
            <v>0.72300366999999999</v>
          </cell>
          <cell r="NK189">
            <v>0.73053801200000001</v>
          </cell>
          <cell r="NL189">
            <v>0.74414992000000002</v>
          </cell>
          <cell r="NM189">
            <v>0.74367787299999999</v>
          </cell>
          <cell r="NN189">
            <v>0.74099347199999999</v>
          </cell>
          <cell r="NO189">
            <v>0.74283291699999998</v>
          </cell>
          <cell r="NP189">
            <v>0.74988796999999996</v>
          </cell>
          <cell r="NQ189">
            <v>0.75672362000000004</v>
          </cell>
          <cell r="NR189">
            <v>0.763851893</v>
          </cell>
          <cell r="NS189">
            <v>0.76024429100000002</v>
          </cell>
          <cell r="NT189">
            <v>0.757675082</v>
          </cell>
          <cell r="NU189">
            <v>0.74779456</v>
          </cell>
          <cell r="NV189">
            <v>0.73753345400000003</v>
          </cell>
          <cell r="NW189">
            <v>0.73307854500000003</v>
          </cell>
          <cell r="NX189">
            <v>0.71939605600000001</v>
          </cell>
          <cell r="NY189">
            <v>0.69416395799999997</v>
          </cell>
          <cell r="NZ189">
            <v>0.69093223199999998</v>
          </cell>
          <cell r="OA189">
            <v>69.292900000000003</v>
          </cell>
          <cell r="OB189">
            <v>69.384799999999998</v>
          </cell>
          <cell r="OC189">
            <v>69.372500000000002</v>
          </cell>
          <cell r="OD189">
            <v>69.313699999999997</v>
          </cell>
          <cell r="OE189">
            <v>69.126099999999994</v>
          </cell>
          <cell r="OF189">
            <v>69.483599999999996</v>
          </cell>
          <cell r="OG189">
            <v>69.503900000000002</v>
          </cell>
          <cell r="OH189">
            <v>69.994100000000003</v>
          </cell>
          <cell r="OI189">
            <v>69.724800000000002</v>
          </cell>
          <cell r="OJ189">
            <v>69.295100000000005</v>
          </cell>
          <cell r="OK189">
            <v>69.073499999999996</v>
          </cell>
          <cell r="OL189">
            <v>67.526200000000003</v>
          </cell>
          <cell r="OM189">
            <v>69.188100000000006</v>
          </cell>
          <cell r="ON189">
            <v>68.292100000000005</v>
          </cell>
          <cell r="OO189">
            <v>68.95</v>
          </cell>
          <cell r="OP189">
            <v>69.138099999999994</v>
          </cell>
          <cell r="OQ189">
            <v>68.894099999999995</v>
          </cell>
          <cell r="OR189">
            <v>69.129000000000005</v>
          </cell>
          <cell r="OS189">
            <v>68.324700000000007</v>
          </cell>
          <cell r="OT189">
            <v>68.5227</v>
          </cell>
          <cell r="OU189">
            <v>68.917900000000003</v>
          </cell>
          <cell r="OV189">
            <v>68.982600000000005</v>
          </cell>
          <cell r="OW189">
            <v>68.949399999999997</v>
          </cell>
          <cell r="OX189">
            <v>69.2971</v>
          </cell>
          <cell r="OY189">
            <v>68.887299999999996</v>
          </cell>
          <cell r="OZ189">
            <v>69.041200000000003</v>
          </cell>
          <cell r="PA189">
            <v>67.756699999999995</v>
          </cell>
          <cell r="PB189">
            <v>67.935100000000006</v>
          </cell>
          <cell r="PC189">
            <v>67.831599999999995</v>
          </cell>
          <cell r="PD189">
            <v>68.033500000000004</v>
          </cell>
          <cell r="PE189">
            <v>66.738900000000001</v>
          </cell>
          <cell r="PF189">
            <v>66.259200000000007</v>
          </cell>
          <cell r="PL189">
            <v>9.6515349300000004</v>
          </cell>
          <cell r="PM189">
            <v>9.7216803160000005</v>
          </cell>
          <cell r="PN189">
            <v>9.7918257020000006</v>
          </cell>
          <cell r="PO189">
            <v>9.7588586859999999</v>
          </cell>
          <cell r="PP189">
            <v>9.9829021010000005</v>
          </cell>
          <cell r="PQ189">
            <v>10.110260009999999</v>
          </cell>
          <cell r="PR189">
            <v>10.816289899999999</v>
          </cell>
          <cell r="PS189">
            <v>11.522319789999999</v>
          </cell>
          <cell r="PT189">
            <v>11.56377983</v>
          </cell>
          <cell r="PU189">
            <v>11.87884388</v>
          </cell>
          <cell r="PV189">
            <v>12.19390793</v>
          </cell>
          <cell r="PW189">
            <v>12.50897198</v>
          </cell>
          <cell r="PX189">
            <v>12.82403603</v>
          </cell>
          <cell r="PY189">
            <v>13.13910007</v>
          </cell>
          <cell r="PZ189">
            <v>12.930400000000001</v>
          </cell>
          <cell r="QA189">
            <v>12.577299999999999</v>
          </cell>
          <cell r="QB189">
            <v>12.616099999999999</v>
          </cell>
          <cell r="QC189">
            <v>12.7285</v>
          </cell>
          <cell r="QD189">
            <v>13.112</v>
          </cell>
          <cell r="QE189">
            <v>13.0276</v>
          </cell>
          <cell r="QF189">
            <v>12.887499999999999</v>
          </cell>
          <cell r="QG189">
            <v>12.539300000000001</v>
          </cell>
          <cell r="QH189">
            <v>11.8202</v>
          </cell>
          <cell r="QI189">
            <v>11.8202</v>
          </cell>
          <cell r="QJ189">
            <v>11.8202</v>
          </cell>
          <cell r="QK189">
            <v>11.8202</v>
          </cell>
          <cell r="QL189">
            <v>11.8202</v>
          </cell>
          <cell r="QM189">
            <v>5.4612798690000002</v>
          </cell>
          <cell r="QN189">
            <v>5.5798867640000003</v>
          </cell>
          <cell r="QO189">
            <v>5.6984936590000004</v>
          </cell>
          <cell r="QP189">
            <v>5.8171005549999997</v>
          </cell>
          <cell r="QQ189">
            <v>5.9357074499999998</v>
          </cell>
          <cell r="QR189">
            <v>6.0543143449999999</v>
          </cell>
          <cell r="QS189">
            <v>6.17292124</v>
          </cell>
          <cell r="QT189">
            <v>6.2915281360000002</v>
          </cell>
          <cell r="QU189">
            <v>6.4101350310000003</v>
          </cell>
          <cell r="QV189">
            <v>6.5287419260000004</v>
          </cell>
          <cell r="QW189">
            <v>6.6473488209999996</v>
          </cell>
          <cell r="QX189">
            <v>6.7659557159999997</v>
          </cell>
          <cell r="QY189">
            <v>6.8845626119999999</v>
          </cell>
          <cell r="QZ189">
            <v>7.003169507</v>
          </cell>
          <cell r="RA189">
            <v>7.1217764020000001</v>
          </cell>
          <cell r="RB189">
            <v>7.2403832970000002</v>
          </cell>
          <cell r="RC189">
            <v>7.3589901920000003</v>
          </cell>
          <cell r="RD189">
            <v>7.7948298449999998</v>
          </cell>
          <cell r="RE189">
            <v>7.90929985</v>
          </cell>
          <cell r="RF189">
            <v>7.9927201270000001</v>
          </cell>
          <cell r="RG189">
            <v>8.3859450819999992</v>
          </cell>
          <cell r="RH189">
            <v>8.779170036</v>
          </cell>
          <cell r="RI189">
            <v>8.9089250559999993</v>
          </cell>
          <cell r="RJ189">
            <v>9.0386800770000004</v>
          </cell>
          <cell r="RK189">
            <v>9.1684350969999997</v>
          </cell>
          <cell r="RL189">
            <v>9.2981901170000008</v>
          </cell>
          <cell r="RM189">
            <v>10.01546001</v>
          </cell>
          <cell r="RN189">
            <v>10.28586378</v>
          </cell>
          <cell r="RO189">
            <v>10.563568070000001</v>
          </cell>
          <cell r="RP189">
            <v>10.84877</v>
          </cell>
          <cell r="RQ189">
            <v>10.84877</v>
          </cell>
          <cell r="RR189">
            <v>10.84877</v>
          </cell>
          <cell r="RS189">
            <v>22775.1836</v>
          </cell>
          <cell r="RT189">
            <v>24239.817650000001</v>
          </cell>
          <cell r="RU189">
            <v>25011.307369999999</v>
          </cell>
          <cell r="RV189">
            <v>24520.72813</v>
          </cell>
          <cell r="RW189">
            <v>23474.074430000001</v>
          </cell>
          <cell r="RX189">
            <v>23811.11361</v>
          </cell>
          <cell r="RY189">
            <v>23272.212350000002</v>
          </cell>
          <cell r="RZ189">
            <v>24137.426100000001</v>
          </cell>
          <cell r="SA189">
            <v>23734.453990000002</v>
          </cell>
          <cell r="SB189">
            <v>21996.368450000002</v>
          </cell>
          <cell r="SC189">
            <v>21995.884239999999</v>
          </cell>
          <cell r="SD189">
            <v>22313.980739999999</v>
          </cell>
          <cell r="SE189">
            <v>20167.46701</v>
          </cell>
          <cell r="SF189">
            <v>18432.36969</v>
          </cell>
          <cell r="SG189">
            <v>21163.604719999999</v>
          </cell>
          <cell r="SH189">
            <v>22800.76053</v>
          </cell>
          <cell r="SI189">
            <v>24637.713039999999</v>
          </cell>
          <cell r="SJ189">
            <v>26375.732950000001</v>
          </cell>
          <cell r="SK189">
            <v>25454.516309999999</v>
          </cell>
          <cell r="SL189">
            <v>24099.186440000001</v>
          </cell>
          <cell r="SM189">
            <v>23380.218110000002</v>
          </cell>
          <cell r="SN189">
            <v>24001.34461</v>
          </cell>
          <cell r="SO189">
            <v>26271.285250000001</v>
          </cell>
          <cell r="SP189">
            <v>26071.539659999999</v>
          </cell>
          <cell r="SQ189">
            <v>24772.261350000001</v>
          </cell>
          <cell r="SR189">
            <v>22970.32776</v>
          </cell>
          <cell r="SS189">
            <v>19029.444530000001</v>
          </cell>
          <cell r="ST189">
            <v>16395.577010000001</v>
          </cell>
          <cell r="SU189">
            <v>14114.36375</v>
          </cell>
          <cell r="SV189">
            <v>9897.6229129999992</v>
          </cell>
          <cell r="SW189">
            <v>6917.8842610000002</v>
          </cell>
          <cell r="SX189">
            <v>6795.8637930000004</v>
          </cell>
          <cell r="SY189">
            <v>0.63300000000000001</v>
          </cell>
          <cell r="SZ189">
            <v>0.64700000000000002</v>
          </cell>
          <cell r="TA189">
            <v>0.64700000000000002</v>
          </cell>
          <cell r="TB189">
            <v>0.65200000000000002</v>
          </cell>
          <cell r="TC189">
            <v>0.65100000000000002</v>
          </cell>
          <cell r="TD189">
            <v>0.64600000000000002</v>
          </cell>
          <cell r="TE189">
            <v>0.65100000000000002</v>
          </cell>
          <cell r="TF189">
            <v>0.63900000000000001</v>
          </cell>
          <cell r="TG189">
            <v>0.63400000000000001</v>
          </cell>
          <cell r="TH189">
            <v>0.62</v>
          </cell>
          <cell r="TI189">
            <v>0.59499999999999997</v>
          </cell>
          <cell r="TJ189">
            <v>0.59199999999999997</v>
          </cell>
          <cell r="TK189">
            <v>16.11106917</v>
          </cell>
          <cell r="TL189">
            <v>14.96242975</v>
          </cell>
          <cell r="TM189">
            <v>15.539377979999999</v>
          </cell>
          <cell r="TN189">
            <v>15.561685049999999</v>
          </cell>
          <cell r="TO189">
            <v>15.35661526</v>
          </cell>
          <cell r="TP189">
            <v>15.69998799</v>
          </cell>
          <cell r="TQ189">
            <v>13.887629370000001</v>
          </cell>
          <cell r="TR189">
            <v>13.930397210000001</v>
          </cell>
          <cell r="TS189">
            <v>13.918386630000001</v>
          </cell>
          <cell r="TT189">
            <v>13.85336448</v>
          </cell>
          <cell r="TU189">
            <v>14.166217980000001</v>
          </cell>
          <cell r="TV189">
            <v>14.16183998</v>
          </cell>
          <cell r="TW189">
            <v>16.158940399999999</v>
          </cell>
          <cell r="TX189">
            <v>15.09186352</v>
          </cell>
          <cell r="TY189">
            <v>15.645371580000001</v>
          </cell>
          <cell r="TZ189">
            <v>15.7622739</v>
          </cell>
          <cell r="UA189">
            <v>15.454545449999999</v>
          </cell>
          <cell r="UB189">
            <v>15.77574967</v>
          </cell>
          <cell r="UC189">
            <v>14.002642010000001</v>
          </cell>
          <cell r="UD189">
            <v>14.112903230000001</v>
          </cell>
          <cell r="UE189">
            <v>14.09214092</v>
          </cell>
          <cell r="UF189">
            <v>14.008321779999999</v>
          </cell>
          <cell r="UG189">
            <v>14.388489209999999</v>
          </cell>
          <cell r="UH189">
            <v>14.327062229999999</v>
          </cell>
          <cell r="UI189">
            <v>11.400289539999999</v>
          </cell>
          <cell r="UJ189">
            <v>11.4280262</v>
          </cell>
          <cell r="UK189">
            <v>11.45887089</v>
          </cell>
          <cell r="UL189">
            <v>11.52579212</v>
          </cell>
          <cell r="UM189">
            <v>11.71058273</v>
          </cell>
          <cell r="UN189">
            <v>11.816327100000001</v>
          </cell>
          <cell r="UO189">
            <v>11.99229813</v>
          </cell>
          <cell r="UP189">
            <v>12.120601649999999</v>
          </cell>
          <cell r="UQ189">
            <v>12.084569930000001</v>
          </cell>
          <cell r="UR189">
            <v>11.88950348</v>
          </cell>
          <cell r="US189">
            <v>12.82806396</v>
          </cell>
          <cell r="UT189">
            <v>12.814929960000001</v>
          </cell>
          <cell r="UU189">
            <v>17.532917959999999</v>
          </cell>
          <cell r="UV189">
            <v>13.35926304</v>
          </cell>
          <cell r="UW189">
            <v>13.35926304</v>
          </cell>
          <cell r="UX189">
            <v>13.35926304</v>
          </cell>
          <cell r="UY189">
            <v>13.35926304</v>
          </cell>
          <cell r="UZ189">
            <v>14.28363686</v>
          </cell>
          <cell r="VA189">
            <v>8.67058997</v>
          </cell>
          <cell r="VB189">
            <v>8.67058997</v>
          </cell>
          <cell r="VC189">
            <v>8.67058997</v>
          </cell>
          <cell r="VD189">
            <v>8.67058997</v>
          </cell>
          <cell r="VE189">
            <v>8.67058997</v>
          </cell>
          <cell r="VF189">
            <v>8.67058997</v>
          </cell>
          <cell r="VG189">
            <v>19.399999999999999</v>
          </cell>
          <cell r="VH189">
            <v>20.100000000000001</v>
          </cell>
          <cell r="VI189">
            <v>21.8</v>
          </cell>
          <cell r="VJ189">
            <v>21.8</v>
          </cell>
          <cell r="VK189">
            <v>21</v>
          </cell>
          <cell r="VL189">
            <v>21</v>
          </cell>
          <cell r="VM189">
            <v>21</v>
          </cell>
          <cell r="VN189">
            <v>21</v>
          </cell>
          <cell r="VO189">
            <v>21</v>
          </cell>
          <cell r="VP189">
            <v>21</v>
          </cell>
          <cell r="VQ189">
            <v>21</v>
          </cell>
          <cell r="VR189">
            <v>21</v>
          </cell>
          <cell r="VS189">
            <v>123</v>
          </cell>
          <cell r="VT189">
            <v>0.56299999999999994</v>
          </cell>
          <cell r="VU189">
            <v>0.56000000000000005</v>
          </cell>
          <cell r="VV189">
            <v>0.55900000000000005</v>
          </cell>
          <cell r="VW189">
            <v>0.55600000000000005</v>
          </cell>
          <cell r="VX189">
            <v>0.55700000000000005</v>
          </cell>
          <cell r="VY189">
            <v>0.55300000000000005</v>
          </cell>
          <cell r="VZ189">
            <v>0.55500000000000005</v>
          </cell>
          <cell r="WA189">
            <v>0.55300000000000005</v>
          </cell>
          <cell r="WB189">
            <v>0.55100000000000005</v>
          </cell>
          <cell r="WC189">
            <v>0.52600000000000002</v>
          </cell>
          <cell r="WD189">
            <v>0.51900000000000002</v>
          </cell>
          <cell r="WE189">
            <v>0.52700000000000002</v>
          </cell>
          <cell r="WF189">
            <v>0.53400000000000003</v>
          </cell>
          <cell r="WG189">
            <v>0.53</v>
          </cell>
          <cell r="WH189">
            <v>0.52200000000000002</v>
          </cell>
          <cell r="WI189">
            <v>0.48899999999999999</v>
          </cell>
          <cell r="WJ189">
            <v>0.48899999999999999</v>
          </cell>
          <cell r="WK189">
            <v>0.48599999999999999</v>
          </cell>
          <cell r="WL189">
            <v>0.48699999999999999</v>
          </cell>
          <cell r="WM189">
            <v>0.49099999999999999</v>
          </cell>
          <cell r="WN189">
            <v>0.49299999999999999</v>
          </cell>
          <cell r="WO189">
            <v>0.49099999999999999</v>
          </cell>
          <cell r="WP189">
            <v>0.49099999999999999</v>
          </cell>
          <cell r="WQ189">
            <v>0.48799999999999999</v>
          </cell>
          <cell r="WR189">
            <v>0.48599999999999999</v>
          </cell>
          <cell r="WS189">
            <v>0.48699999999999999</v>
          </cell>
          <cell r="WT189">
            <v>0.499</v>
          </cell>
          <cell r="WU189">
            <v>0.48099999999999998</v>
          </cell>
          <cell r="WV189">
            <v>0.48299999999999998</v>
          </cell>
          <cell r="WW189">
            <v>0.49199999999999999</v>
          </cell>
          <cell r="WX189">
            <v>0.49199999999999999</v>
          </cell>
          <cell r="WY189">
            <v>0.49199999999999999</v>
          </cell>
          <cell r="WZ189">
            <v>131</v>
          </cell>
          <cell r="XA189">
            <v>129</v>
          </cell>
          <cell r="XB189">
            <v>130</v>
          </cell>
          <cell r="XC189">
            <v>127</v>
          </cell>
          <cell r="XD189">
            <v>130</v>
          </cell>
          <cell r="XE189">
            <v>125</v>
          </cell>
          <cell r="XF189">
            <v>129</v>
          </cell>
          <cell r="XG189">
            <v>127</v>
          </cell>
          <cell r="XH189">
            <v>122</v>
          </cell>
          <cell r="XI189">
            <v>127</v>
          </cell>
          <cell r="XJ189">
            <v>119</v>
          </cell>
          <cell r="XK189">
            <v>123</v>
          </cell>
          <cell r="XL189">
            <v>135</v>
          </cell>
          <cell r="XM189">
            <v>127</v>
          </cell>
          <cell r="XN189">
            <v>119</v>
          </cell>
          <cell r="XO189">
            <v>113</v>
          </cell>
          <cell r="XP189">
            <v>114</v>
          </cell>
          <cell r="XQ189">
            <v>114</v>
          </cell>
          <cell r="XR189">
            <v>116</v>
          </cell>
          <cell r="XS189">
            <v>119</v>
          </cell>
          <cell r="XT189">
            <v>117</v>
          </cell>
          <cell r="XU189">
            <v>116</v>
          </cell>
          <cell r="XV189">
            <v>116</v>
          </cell>
          <cell r="XW189">
            <v>115</v>
          </cell>
          <cell r="XX189">
            <v>113</v>
          </cell>
          <cell r="XY189">
            <v>115</v>
          </cell>
          <cell r="XZ189">
            <v>121</v>
          </cell>
          <cell r="YA189">
            <v>125</v>
          </cell>
          <cell r="YB189">
            <v>125</v>
          </cell>
          <cell r="YC189">
            <v>125</v>
          </cell>
          <cell r="YD189">
            <v>125</v>
          </cell>
          <cell r="YE189">
            <v>125</v>
          </cell>
          <cell r="YF189">
            <v>97.802000000000007</v>
          </cell>
          <cell r="YG189">
            <v>97.347999999999999</v>
          </cell>
          <cell r="YH189">
            <v>97.078999999999994</v>
          </cell>
          <cell r="YI189">
            <v>96.022000000000006</v>
          </cell>
          <cell r="YJ189">
            <v>95.543000000000006</v>
          </cell>
          <cell r="YK189">
            <v>93.933000000000007</v>
          </cell>
          <cell r="YL189">
            <v>94.381</v>
          </cell>
          <cell r="YM189">
            <v>95.025999999999996</v>
          </cell>
          <cell r="YN189">
            <v>95.905000000000001</v>
          </cell>
          <cell r="YO189">
            <v>98.540999999999997</v>
          </cell>
          <cell r="YP189">
            <v>96.233999999999995</v>
          </cell>
          <cell r="YQ189">
            <v>93.875</v>
          </cell>
          <cell r="YR189">
            <v>92.935000000000002</v>
          </cell>
          <cell r="YS189">
            <v>90.150999999999996</v>
          </cell>
          <cell r="YT189">
            <v>90.441999999999993</v>
          </cell>
          <cell r="YU189">
            <v>94.323999999999998</v>
          </cell>
          <cell r="YV189">
            <v>96.177999999999997</v>
          </cell>
          <cell r="YW189">
            <v>95.734999999999999</v>
          </cell>
          <cell r="YX189">
            <v>96.427999999999997</v>
          </cell>
          <cell r="YY189">
            <v>97.063999999999993</v>
          </cell>
          <cell r="YZ189">
            <v>96.867999999999995</v>
          </cell>
          <cell r="ZA189">
            <v>95.742999999999995</v>
          </cell>
          <cell r="ZB189">
            <v>96.061999999999998</v>
          </cell>
          <cell r="ZC189">
            <v>95.08</v>
          </cell>
          <cell r="ZD189">
            <v>92.555000000000007</v>
          </cell>
          <cell r="ZE189">
            <v>90.608999999999995</v>
          </cell>
          <cell r="ZF189">
            <v>89.135000000000005</v>
          </cell>
          <cell r="ZG189">
            <v>88.435000000000002</v>
          </cell>
          <cell r="ZH189">
            <v>86.242999999999995</v>
          </cell>
          <cell r="ZI189">
            <v>85.343000000000004</v>
          </cell>
          <cell r="ZJ189">
            <v>84.075000000000003</v>
          </cell>
          <cell r="ZK189">
            <v>82.715000000000003</v>
          </cell>
          <cell r="ZL189">
            <v>23.36972046</v>
          </cell>
          <cell r="ZM189">
            <v>24.892848010000002</v>
          </cell>
          <cell r="ZN189">
            <v>26.415975570000001</v>
          </cell>
          <cell r="ZO189">
            <v>27.939103129999999</v>
          </cell>
          <cell r="ZP189">
            <v>29.462230680000001</v>
          </cell>
          <cell r="ZQ189">
            <v>30.98535824</v>
          </cell>
          <cell r="ZR189">
            <v>32.508485790000002</v>
          </cell>
          <cell r="ZS189">
            <v>34.031613350000001</v>
          </cell>
          <cell r="ZT189">
            <v>35.55474091</v>
          </cell>
          <cell r="ZU189">
            <v>37.077868459999998</v>
          </cell>
          <cell r="ZV189">
            <v>38.600996019999997</v>
          </cell>
          <cell r="ZW189">
            <v>40.124123570000002</v>
          </cell>
          <cell r="ZX189">
            <v>41.647251130000001</v>
          </cell>
          <cell r="ZY189">
            <v>43.170378679999999</v>
          </cell>
          <cell r="ZZ189">
            <v>44.693506239999998</v>
          </cell>
          <cell r="AAA189">
            <v>46.216633799999997</v>
          </cell>
          <cell r="AAB189">
            <v>47.739761350000002</v>
          </cell>
          <cell r="AAC189">
            <v>53.151519780000001</v>
          </cell>
          <cell r="AAD189">
            <v>55.24517822</v>
          </cell>
          <cell r="AAE189">
            <v>56.543338779999999</v>
          </cell>
          <cell r="AAF189">
            <v>62.260789870000004</v>
          </cell>
          <cell r="AAG189">
            <v>67.978240970000002</v>
          </cell>
          <cell r="AAH189">
            <v>68.994955059999995</v>
          </cell>
          <cell r="AAI189">
            <v>70.011669159999997</v>
          </cell>
          <cell r="AAJ189">
            <v>71.028383259999998</v>
          </cell>
          <cell r="AAK189">
            <v>72.045097350000006</v>
          </cell>
          <cell r="AAL189">
            <v>76.509819030000003</v>
          </cell>
          <cell r="AAM189">
            <v>77.620957480000001</v>
          </cell>
          <cell r="AAN189">
            <v>78.73209593</v>
          </cell>
          <cell r="AAO189">
            <v>79.843234379999998</v>
          </cell>
          <cell r="AAP189">
            <v>79.843234379999998</v>
          </cell>
          <cell r="AAQ189">
            <v>79.843234379999998</v>
          </cell>
          <cell r="AAR189">
            <v>24.16876984</v>
          </cell>
          <cell r="AAS189">
            <v>25.41119599</v>
          </cell>
          <cell r="AAT189">
            <v>26.65362215</v>
          </cell>
          <cell r="AAU189">
            <v>27.896048310000001</v>
          </cell>
          <cell r="AAV189">
            <v>29.138474460000001</v>
          </cell>
          <cell r="AAW189">
            <v>30.380900619999998</v>
          </cell>
          <cell r="AAX189">
            <v>31.623326779999999</v>
          </cell>
          <cell r="AAY189">
            <v>32.86575294</v>
          </cell>
          <cell r="AAZ189">
            <v>34.10817909</v>
          </cell>
          <cell r="ABA189">
            <v>35.350605250000001</v>
          </cell>
          <cell r="ABB189">
            <v>36.593031410000002</v>
          </cell>
          <cell r="ABC189">
            <v>37.835457560000002</v>
          </cell>
          <cell r="ABD189">
            <v>39.077883720000003</v>
          </cell>
          <cell r="ABE189">
            <v>40.320309880000003</v>
          </cell>
          <cell r="ABF189">
            <v>41.562736030000003</v>
          </cell>
          <cell r="ABG189">
            <v>42.805162189999997</v>
          </cell>
          <cell r="ABH189">
            <v>44.047588349999998</v>
          </cell>
          <cell r="ABI189">
            <v>48.668018340000003</v>
          </cell>
          <cell r="ABJ189">
            <v>49.943740839999997</v>
          </cell>
          <cell r="ABK189">
            <v>50.895130160000001</v>
          </cell>
          <cell r="ABL189">
            <v>56.753749849999998</v>
          </cell>
          <cell r="ABM189">
            <v>62.612369540000003</v>
          </cell>
          <cell r="ABN189">
            <v>63.7236166</v>
          </cell>
          <cell r="ABO189">
            <v>64.834863659999996</v>
          </cell>
          <cell r="ABP189">
            <v>65.946110730000001</v>
          </cell>
          <cell r="ABQ189">
            <v>67.057357789999998</v>
          </cell>
          <cell r="ABR189">
            <v>72.273231510000002</v>
          </cell>
          <cell r="ABS189">
            <v>73.306760859999997</v>
          </cell>
          <cell r="ABT189">
            <v>74.34029022</v>
          </cell>
          <cell r="ABU189">
            <v>75.373819580000003</v>
          </cell>
          <cell r="ABV189">
            <v>75.373819580000003</v>
          </cell>
          <cell r="ABW189">
            <v>75.373819580000003</v>
          </cell>
          <cell r="ABX189">
            <v>6.3241106719999998</v>
          </cell>
          <cell r="ABY189">
            <v>6.3241106719999998</v>
          </cell>
          <cell r="ABZ189">
            <v>6.3241106719999998</v>
          </cell>
          <cell r="ACA189">
            <v>6.3241106719999998</v>
          </cell>
          <cell r="ACB189">
            <v>6.3241106719999998</v>
          </cell>
          <cell r="ACC189">
            <v>6.3241106719999998</v>
          </cell>
          <cell r="ACD189">
            <v>6.3241106719999998</v>
          </cell>
          <cell r="ACE189">
            <v>6.3241106719999998</v>
          </cell>
          <cell r="ACF189">
            <v>6.3241106719999998</v>
          </cell>
          <cell r="ACG189">
            <v>11.40684411</v>
          </cell>
          <cell r="ACH189">
            <v>11.40684411</v>
          </cell>
          <cell r="ACI189">
            <v>9.6969696970000001</v>
          </cell>
          <cell r="ACJ189">
            <v>9.6969696970000001</v>
          </cell>
          <cell r="ACK189">
            <v>9.6969696970000001</v>
          </cell>
          <cell r="ACL189">
            <v>9.6969696970000001</v>
          </cell>
          <cell r="ACM189">
            <v>17.36526946</v>
          </cell>
          <cell r="ACN189">
            <v>17.964071860000001</v>
          </cell>
          <cell r="ACO189">
            <v>18.56287425</v>
          </cell>
          <cell r="ACP189">
            <v>18.56287425</v>
          </cell>
          <cell r="ACQ189">
            <v>17.469879519999999</v>
          </cell>
          <cell r="ACR189">
            <v>16.969696970000001</v>
          </cell>
          <cell r="ACS189">
            <v>16.969696970000001</v>
          </cell>
          <cell r="ACT189">
            <v>16.969696970000001</v>
          </cell>
          <cell r="ACU189">
            <v>16.969696970000001</v>
          </cell>
          <cell r="ACV189">
            <v>16.969696970000001</v>
          </cell>
          <cell r="ACW189">
            <v>16.969696970000001</v>
          </cell>
          <cell r="ACX189">
            <v>14.37125749</v>
          </cell>
          <cell r="ACY189">
            <v>22.155688619999999</v>
          </cell>
          <cell r="ACZ189">
            <v>22.155688619999999</v>
          </cell>
          <cell r="ADA189">
            <v>22.155688619999999</v>
          </cell>
          <cell r="ADB189">
            <v>22.155688619999999</v>
          </cell>
          <cell r="ADC189">
            <v>22.155688619999999</v>
          </cell>
          <cell r="ADD189">
            <v>93.675889330000004</v>
          </cell>
          <cell r="ADE189">
            <v>93.675889330000004</v>
          </cell>
          <cell r="ADF189">
            <v>93.675889330000004</v>
          </cell>
          <cell r="ADG189">
            <v>93.675889330000004</v>
          </cell>
          <cell r="ADH189">
            <v>93.675889330000004</v>
          </cell>
          <cell r="ADI189">
            <v>93.675889330000004</v>
          </cell>
          <cell r="ADJ189">
            <v>93.675889330000004</v>
          </cell>
          <cell r="ADK189">
            <v>93.675889330000004</v>
          </cell>
          <cell r="ADL189">
            <v>93.675889330000004</v>
          </cell>
          <cell r="ADM189">
            <v>88.593155890000006</v>
          </cell>
          <cell r="ADN189">
            <v>88.593155890000006</v>
          </cell>
          <cell r="ADO189">
            <v>90.303030300000003</v>
          </cell>
          <cell r="ADP189">
            <v>90.303030300000003</v>
          </cell>
          <cell r="ADQ189">
            <v>90.303030300000003</v>
          </cell>
          <cell r="ADR189">
            <v>90.303030300000003</v>
          </cell>
          <cell r="ADS189">
            <v>82.634730540000007</v>
          </cell>
          <cell r="ADT189">
            <v>82.035928139999996</v>
          </cell>
          <cell r="ADU189">
            <v>81.437125750000007</v>
          </cell>
          <cell r="ADV189">
            <v>81.437125750000007</v>
          </cell>
          <cell r="ADW189">
            <v>82.530120479999994</v>
          </cell>
          <cell r="ADX189">
            <v>83.030303029999999</v>
          </cell>
          <cell r="ADY189">
            <v>83.030303029999999</v>
          </cell>
          <cell r="ADZ189">
            <v>83.030303029999999</v>
          </cell>
          <cell r="AEA189">
            <v>83.030303029999999</v>
          </cell>
          <cell r="AEB189">
            <v>83.030303029999999</v>
          </cell>
          <cell r="AEC189">
            <v>83.030303029999999</v>
          </cell>
          <cell r="AED189">
            <v>85.628742509999995</v>
          </cell>
          <cell r="AEE189">
            <v>77.844311379999994</v>
          </cell>
          <cell r="AEF189">
            <v>77.844311379999994</v>
          </cell>
          <cell r="AEG189">
            <v>77.844311379999994</v>
          </cell>
          <cell r="AEH189">
            <v>77.844311379999994</v>
          </cell>
          <cell r="AEI189">
            <v>77.844311379999994</v>
          </cell>
          <cell r="AEJ189">
            <v>47.143000000000001</v>
          </cell>
          <cell r="AEK189">
            <v>48.320999999999998</v>
          </cell>
          <cell r="AEL189">
            <v>48.993000000000002</v>
          </cell>
          <cell r="AEM189">
            <v>48.790999999999997</v>
          </cell>
          <cell r="AEN189">
            <v>48.176000000000002</v>
          </cell>
          <cell r="AEO189">
            <v>48.567999999999998</v>
          </cell>
          <cell r="AEP189">
            <v>48.326000000000001</v>
          </cell>
          <cell r="AEQ189">
            <v>49.106000000000002</v>
          </cell>
          <cell r="AER189">
            <v>48.947000000000003</v>
          </cell>
          <cell r="AES189">
            <v>47.768000000000001</v>
          </cell>
          <cell r="AET189">
            <v>48.171999999999997</v>
          </cell>
          <cell r="AEU189">
            <v>48.53</v>
          </cell>
          <cell r="AEV189">
            <v>46.884</v>
          </cell>
          <cell r="AEW189">
            <v>45.445</v>
          </cell>
          <cell r="AEX189">
            <v>47.978000000000002</v>
          </cell>
          <cell r="AEY189">
            <v>49.405000000000001</v>
          </cell>
          <cell r="AEZ189">
            <v>49.966999999999999</v>
          </cell>
          <cell r="AFA189">
            <v>49.679000000000002</v>
          </cell>
          <cell r="AFB189">
            <v>49.686</v>
          </cell>
          <cell r="AFC189">
            <v>49.960999999999999</v>
          </cell>
          <cell r="AFD189">
            <v>49.56</v>
          </cell>
          <cell r="AFE189">
            <v>49.609000000000002</v>
          </cell>
          <cell r="AFF189">
            <v>49.456000000000003</v>
          </cell>
          <cell r="AFG189">
            <v>51.079000000000001</v>
          </cell>
          <cell r="AFH189">
            <v>49.999000000000002</v>
          </cell>
          <cell r="AFI189">
            <v>48.923999999999999</v>
          </cell>
          <cell r="AFJ189">
            <v>47.865000000000002</v>
          </cell>
          <cell r="AFK189">
            <v>45.478000000000002</v>
          </cell>
          <cell r="AFL189">
            <v>42.432000000000002</v>
          </cell>
          <cell r="AFM189">
            <v>36.167000000000002</v>
          </cell>
          <cell r="AFN189">
            <v>34.427999999999997</v>
          </cell>
          <cell r="AFO189">
            <v>34.347999999999999</v>
          </cell>
          <cell r="AFP189">
            <v>80.668000000000006</v>
          </cell>
          <cell r="AFQ189">
            <v>80.997</v>
          </cell>
          <cell r="AFR189">
            <v>81.111000000000004</v>
          </cell>
          <cell r="AFS189">
            <v>80.914000000000001</v>
          </cell>
          <cell r="AFT189">
            <v>80.573999999999998</v>
          </cell>
          <cell r="AFU189">
            <v>80.576999999999998</v>
          </cell>
          <cell r="AFV189">
            <v>80.352999999999994</v>
          </cell>
          <cell r="AFW189">
            <v>80.483999999999995</v>
          </cell>
          <cell r="AFX189">
            <v>80.305999999999997</v>
          </cell>
          <cell r="AFY189">
            <v>79.769000000000005</v>
          </cell>
          <cell r="AFZ189">
            <v>79.754999999999995</v>
          </cell>
          <cell r="AGA189">
            <v>79.730999999999995</v>
          </cell>
          <cell r="AGB189">
            <v>78.998999999999995</v>
          </cell>
          <cell r="AGC189">
            <v>78.305000000000007</v>
          </cell>
          <cell r="AGD189">
            <v>79.066999999999993</v>
          </cell>
          <cell r="AGE189">
            <v>79.41</v>
          </cell>
          <cell r="AGF189">
            <v>80.031000000000006</v>
          </cell>
          <cell r="AGG189">
            <v>79.459999999999994</v>
          </cell>
          <cell r="AGH189">
            <v>79.215000000000003</v>
          </cell>
          <cell r="AGI189">
            <v>78.451999999999998</v>
          </cell>
          <cell r="AGJ189">
            <v>78.501000000000005</v>
          </cell>
          <cell r="AGK189">
            <v>78.025000000000006</v>
          </cell>
          <cell r="AGL189">
            <v>77.147999999999996</v>
          </cell>
          <cell r="AGM189">
            <v>78.156999999999996</v>
          </cell>
          <cell r="AGN189">
            <v>77.132000000000005</v>
          </cell>
          <cell r="AGO189">
            <v>76.084999999999994</v>
          </cell>
          <cell r="AGP189">
            <v>75.027000000000001</v>
          </cell>
          <cell r="AGQ189">
            <v>74.221000000000004</v>
          </cell>
          <cell r="AGR189">
            <v>73.063000000000002</v>
          </cell>
          <cell r="AGS189">
            <v>70.307000000000002</v>
          </cell>
          <cell r="AGT189">
            <v>67.725999999999999</v>
          </cell>
          <cell r="AGU189">
            <v>67.813000000000002</v>
          </cell>
          <cell r="AGV189">
            <v>9</v>
          </cell>
          <cell r="AGW189">
            <v>0.60799999999999998</v>
          </cell>
          <cell r="AGX189">
            <v>0.61599999999999999</v>
          </cell>
          <cell r="AGY189">
            <v>0.61599999999999999</v>
          </cell>
          <cell r="AGZ189">
            <v>0.61599999999999999</v>
          </cell>
          <cell r="AHA189">
            <v>0.61599999999999999</v>
          </cell>
          <cell r="AHB189">
            <v>0.61499999999999999</v>
          </cell>
          <cell r="AHC189">
            <v>0.623</v>
          </cell>
          <cell r="AHD189">
            <v>0.624</v>
          </cell>
          <cell r="AHE189">
            <v>0.61799999999999999</v>
          </cell>
          <cell r="AHF189">
            <v>0.61199999999999999</v>
          </cell>
          <cell r="AHG189">
            <v>0.623</v>
          </cell>
          <cell r="AHH189">
            <v>0.621</v>
          </cell>
          <cell r="AHI189">
            <v>0.63200000000000001</v>
          </cell>
          <cell r="AHJ189">
            <v>0.63400000000000001</v>
          </cell>
          <cell r="AHK189">
            <v>0.65100000000000002</v>
          </cell>
          <cell r="AHL189">
            <v>0.65800000000000003</v>
          </cell>
          <cell r="AHM189">
            <v>0.67400000000000004</v>
          </cell>
          <cell r="AHN189">
            <v>0.68</v>
          </cell>
          <cell r="AHO189">
            <v>0.68600000000000005</v>
          </cell>
          <cell r="AHP189">
            <v>0.67200000000000004</v>
          </cell>
          <cell r="AHQ189">
            <v>0.66800000000000004</v>
          </cell>
          <cell r="AHR189">
            <v>0.67900000000000005</v>
          </cell>
          <cell r="AHS189">
            <v>0.67100000000000004</v>
          </cell>
          <cell r="AHT189">
            <v>0.66700000000000004</v>
          </cell>
          <cell r="AHU189">
            <v>0.66900000000000004</v>
          </cell>
          <cell r="AHV189">
            <v>0.64</v>
          </cell>
          <cell r="AHW189">
            <v>0.67100000000000004</v>
          </cell>
          <cell r="AHX189">
            <v>0.65900000000000003</v>
          </cell>
          <cell r="AHY189">
            <v>0.68200000000000005</v>
          </cell>
          <cell r="AHZ189">
            <v>0.67100000000000004</v>
          </cell>
          <cell r="AIA189">
            <v>0.64900000000000002</v>
          </cell>
          <cell r="AIB189">
            <v>0.64500000000000002</v>
          </cell>
          <cell r="AIC189">
            <v>7.7389984829999996</v>
          </cell>
          <cell r="AID189">
            <v>7.922272048</v>
          </cell>
          <cell r="AIE189">
            <v>8.7407407409999998</v>
          </cell>
          <cell r="AIF189">
            <v>8.8757396449999995</v>
          </cell>
          <cell r="AIG189">
            <v>8.7407407409999998</v>
          </cell>
          <cell r="AIH189">
            <v>9.4256259199999999</v>
          </cell>
          <cell r="AII189">
            <v>8.2474226799999997</v>
          </cell>
          <cell r="AIJ189">
            <v>8.9051094890000009</v>
          </cell>
          <cell r="AIK189">
            <v>9.9125364430000005</v>
          </cell>
          <cell r="AIL189">
            <v>10.263929620000001</v>
          </cell>
          <cell r="AIM189">
            <v>8.9181286550000003</v>
          </cell>
          <cell r="AIN189">
            <v>9.8693759070000002</v>
          </cell>
          <cell r="AIO189">
            <v>9.5851216019999992</v>
          </cell>
          <cell r="AIP189">
            <v>8.5137085139999993</v>
          </cell>
          <cell r="AIQ189">
            <v>7.9207920789999999</v>
          </cell>
          <cell r="AIR189">
            <v>8.7378640779999994</v>
          </cell>
          <cell r="AIS189">
            <v>7.9234972680000002</v>
          </cell>
          <cell r="AIT189">
            <v>9.2122830439999994</v>
          </cell>
          <cell r="AIU189">
            <v>9.2592592590000002</v>
          </cell>
          <cell r="AIV189">
            <v>11.11111111</v>
          </cell>
          <cell r="AIW189">
            <v>11.523178809999999</v>
          </cell>
          <cell r="AIX189">
            <v>10.89238845</v>
          </cell>
          <cell r="AIY189">
            <v>12.51629726</v>
          </cell>
          <cell r="AIZ189">
            <v>13.82428941</v>
          </cell>
          <cell r="AJA189">
            <v>13.116883120000001</v>
          </cell>
          <cell r="AJB189">
            <v>16.55801825</v>
          </cell>
          <cell r="AJC189">
            <v>11.360634080000001</v>
          </cell>
          <cell r="AJD189">
            <v>11.42473118</v>
          </cell>
          <cell r="AJE189">
            <v>7.588075881</v>
          </cell>
          <cell r="AJF189">
            <v>6.9348127599999998</v>
          </cell>
          <cell r="AJG189">
            <v>6.6187050359999997</v>
          </cell>
          <cell r="AJH189">
            <v>6.6570188129999996</v>
          </cell>
          <cell r="AJI189">
            <v>6.2051178480000004</v>
          </cell>
          <cell r="AJJ189">
            <v>5.7250390710000003</v>
          </cell>
          <cell r="AJK189">
            <v>5.1356371239999996</v>
          </cell>
          <cell r="AJL189">
            <v>5.8984100460000004</v>
          </cell>
          <cell r="AJM189">
            <v>6.0318472810000001</v>
          </cell>
          <cell r="AJN189">
            <v>6.0588067600000004</v>
          </cell>
          <cell r="AJO189">
            <v>5.4650367529999997</v>
          </cell>
          <cell r="AJP189">
            <v>5.8448288870000003</v>
          </cell>
          <cell r="AJQ189">
            <v>7.162481122</v>
          </cell>
          <cell r="AJR189">
            <v>7.2689071509999996</v>
          </cell>
          <cell r="AJS189">
            <v>6.27757524</v>
          </cell>
          <cell r="AJT189">
            <v>6.9776720980000002</v>
          </cell>
          <cell r="AJU189">
            <v>7.6790225879999996</v>
          </cell>
          <cell r="AJV189">
            <v>7.4929679619999998</v>
          </cell>
          <cell r="AJW189">
            <v>5.8187661049999999</v>
          </cell>
          <cell r="AJX189">
            <v>6.1977992430000004</v>
          </cell>
          <cell r="AJY189">
            <v>5.9649550390000003</v>
          </cell>
          <cell r="AJZ189">
            <v>5.5022844209999997</v>
          </cell>
          <cell r="AKA189">
            <v>6.1040391329999997</v>
          </cell>
          <cell r="AKB189">
            <v>6.0494754220000004</v>
          </cell>
          <cell r="AKC189">
            <v>6.4727316579999998</v>
          </cell>
          <cell r="AKD189">
            <v>6.0906178139999998</v>
          </cell>
          <cell r="AKE189">
            <v>6.2063762010000003</v>
          </cell>
          <cell r="AKF189">
            <v>6.9649985360000004</v>
          </cell>
          <cell r="AKG189">
            <v>6.2147055509999998</v>
          </cell>
          <cell r="AKH189">
            <v>5.9878074569999997</v>
          </cell>
          <cell r="AKI189">
            <v>5.6773793929999998</v>
          </cell>
          <cell r="AKJ189">
            <v>5.4939405800000003</v>
          </cell>
          <cell r="AKK189">
            <v>4.1602177139999998</v>
          </cell>
          <cell r="AKL189">
            <v>3.4779034480000002</v>
          </cell>
          <cell r="AKM189">
            <v>2.9754423449999998</v>
          </cell>
          <cell r="AKN189">
            <v>2.9754423449999998</v>
          </cell>
          <cell r="AKO189">
            <v>6.88</v>
          </cell>
          <cell r="AKP189">
            <v>8.09</v>
          </cell>
          <cell r="AKQ189">
            <v>10.87</v>
          </cell>
          <cell r="AKR189">
            <v>9.98</v>
          </cell>
          <cell r="AKS189">
            <v>9.4700000000000006</v>
          </cell>
          <cell r="AKT189">
            <v>10.73</v>
          </cell>
          <cell r="AKU189">
            <v>9.18</v>
          </cell>
          <cell r="AKV189">
            <v>9.9600000000000009</v>
          </cell>
          <cell r="AKW189">
            <v>10.15</v>
          </cell>
          <cell r="AKX189">
            <v>10.56</v>
          </cell>
          <cell r="AKY189">
            <v>9.33</v>
          </cell>
          <cell r="AKZ189">
            <v>10.26</v>
          </cell>
          <cell r="ALA189">
            <v>8.49</v>
          </cell>
          <cell r="ALB189">
            <v>6.56</v>
          </cell>
          <cell r="ALC189">
            <v>8</v>
          </cell>
          <cell r="ALD189">
            <v>8.99</v>
          </cell>
          <cell r="ALE189">
            <v>7.81</v>
          </cell>
          <cell r="ALF189">
            <v>11.11</v>
          </cell>
          <cell r="ALG189">
            <v>10.39</v>
          </cell>
          <cell r="ALH189">
            <v>14.42</v>
          </cell>
          <cell r="ALI189">
            <v>14.77</v>
          </cell>
          <cell r="ALJ189">
            <v>13.96</v>
          </cell>
          <cell r="ALK189">
            <v>17.18</v>
          </cell>
          <cell r="ALL189">
            <v>18.86</v>
          </cell>
          <cell r="ALM189">
            <v>18.39</v>
          </cell>
          <cell r="ALN189">
            <v>26.19</v>
          </cell>
          <cell r="ALO189">
            <v>15.61</v>
          </cell>
          <cell r="ALP189">
            <v>16.010000000000002</v>
          </cell>
          <cell r="ALQ189">
            <v>9.69</v>
          </cell>
          <cell r="ALR189">
            <v>9.6</v>
          </cell>
          <cell r="ALS189">
            <v>9.6</v>
          </cell>
          <cell r="ALT189">
            <v>9.6</v>
          </cell>
        </row>
        <row r="190">
          <cell r="A190" t="str">
            <v>Viet Nam</v>
          </cell>
          <cell r="B190" t="str">
            <v>VNM</v>
          </cell>
          <cell r="C190" t="str">
            <v>High</v>
          </cell>
          <cell r="D190" t="str">
            <v>EAP</v>
          </cell>
          <cell r="E190">
            <v>115</v>
          </cell>
          <cell r="F190">
            <v>0.48199999999999998</v>
          </cell>
          <cell r="G190">
            <v>0.49299999999999999</v>
          </cell>
          <cell r="H190">
            <v>0.504</v>
          </cell>
          <cell r="I190">
            <v>0.51500000000000001</v>
          </cell>
          <cell r="J190">
            <v>0.52600000000000002</v>
          </cell>
          <cell r="K190">
            <v>0.53900000000000003</v>
          </cell>
          <cell r="L190">
            <v>0.55000000000000004</v>
          </cell>
          <cell r="M190">
            <v>0.56000000000000005</v>
          </cell>
          <cell r="N190">
            <v>0.56899999999999995</v>
          </cell>
          <cell r="O190">
            <v>0.57799999999999996</v>
          </cell>
          <cell r="P190">
            <v>0.58799999999999997</v>
          </cell>
          <cell r="Q190">
            <v>0.59799999999999998</v>
          </cell>
          <cell r="R190">
            <v>0.60799999999999998</v>
          </cell>
          <cell r="S190">
            <v>0.61699999999999999</v>
          </cell>
          <cell r="T190">
            <v>0.625</v>
          </cell>
          <cell r="U190">
            <v>0.63300000000000001</v>
          </cell>
          <cell r="V190">
            <v>0.64100000000000001</v>
          </cell>
          <cell r="W190">
            <v>0.64800000000000002</v>
          </cell>
          <cell r="X190">
            <v>0.65300000000000002</v>
          </cell>
          <cell r="Y190">
            <v>0.65800000000000003</v>
          </cell>
          <cell r="Z190">
            <v>0.66300000000000003</v>
          </cell>
          <cell r="AA190">
            <v>0.66800000000000004</v>
          </cell>
          <cell r="AB190">
            <v>0.67200000000000004</v>
          </cell>
          <cell r="AC190">
            <v>0.67600000000000005</v>
          </cell>
          <cell r="AD190">
            <v>0.68</v>
          </cell>
          <cell r="AE190">
            <v>0.68400000000000005</v>
          </cell>
          <cell r="AF190">
            <v>0.68799999999999994</v>
          </cell>
          <cell r="AG190">
            <v>0.69199999999999995</v>
          </cell>
          <cell r="AH190">
            <v>0.69699999999999995</v>
          </cell>
          <cell r="AI190">
            <v>0.70299999999999996</v>
          </cell>
          <cell r="AJ190">
            <v>0.71</v>
          </cell>
          <cell r="AK190">
            <v>0.70299999999999996</v>
          </cell>
          <cell r="AL190">
            <v>69.212699999999998</v>
          </cell>
          <cell r="AM190">
            <v>69.849000000000004</v>
          </cell>
          <cell r="AN190">
            <v>69.957899999999995</v>
          </cell>
          <cell r="AO190">
            <v>70.621200000000002</v>
          </cell>
          <cell r="AP190">
            <v>70.758700000000005</v>
          </cell>
          <cell r="AQ190">
            <v>71.383700000000005</v>
          </cell>
          <cell r="AR190">
            <v>71.509799999999998</v>
          </cell>
          <cell r="AS190">
            <v>71.801699999999997</v>
          </cell>
          <cell r="AT190">
            <v>72.106800000000007</v>
          </cell>
          <cell r="AU190">
            <v>72.316900000000004</v>
          </cell>
          <cell r="AV190">
            <v>72.462000000000003</v>
          </cell>
          <cell r="AW190">
            <v>72.647199999999998</v>
          </cell>
          <cell r="AX190">
            <v>72.800899999999999</v>
          </cell>
          <cell r="AY190">
            <v>72.9803</v>
          </cell>
          <cell r="AZ190">
            <v>73.135000000000005</v>
          </cell>
          <cell r="BA190">
            <v>73.2714</v>
          </cell>
          <cell r="BB190">
            <v>73.319400000000002</v>
          </cell>
          <cell r="BC190">
            <v>73.436099999999996</v>
          </cell>
          <cell r="BD190">
            <v>73.411000000000001</v>
          </cell>
          <cell r="BE190">
            <v>73.498199999999997</v>
          </cell>
          <cell r="BF190">
            <v>73.512600000000006</v>
          </cell>
          <cell r="BG190">
            <v>73.692099999999996</v>
          </cell>
          <cell r="BH190">
            <v>73.704400000000007</v>
          </cell>
          <cell r="BI190">
            <v>73.775499999999994</v>
          </cell>
          <cell r="BJ190">
            <v>73.854500000000002</v>
          </cell>
          <cell r="BK190">
            <v>73.876300000000001</v>
          </cell>
          <cell r="BL190">
            <v>73.938199999999995</v>
          </cell>
          <cell r="BM190">
            <v>73.963200000000001</v>
          </cell>
          <cell r="BN190">
            <v>73.975700000000003</v>
          </cell>
          <cell r="BO190">
            <v>74.0929</v>
          </cell>
          <cell r="BP190">
            <v>75.377899999999997</v>
          </cell>
          <cell r="BQ190">
            <v>73.618099999999998</v>
          </cell>
          <cell r="BR190">
            <v>7.8418598179999996</v>
          </cell>
          <cell r="BS190">
            <v>8.1535023449999997</v>
          </cell>
          <cell r="BT190">
            <v>8.4651448729999998</v>
          </cell>
          <cell r="BU190">
            <v>8.7767873999999999</v>
          </cell>
          <cell r="BV190">
            <v>9.088429928</v>
          </cell>
          <cell r="BW190">
            <v>9.4000724550000001</v>
          </cell>
          <cell r="BX190">
            <v>9.7117149830000002</v>
          </cell>
          <cell r="BY190">
            <v>10.02335751</v>
          </cell>
          <cell r="BZ190">
            <v>10.335000040000001</v>
          </cell>
          <cell r="CA190">
            <v>10.6785155</v>
          </cell>
          <cell r="CB190">
            <v>11.02203096</v>
          </cell>
          <cell r="CC190">
            <v>11.36554641</v>
          </cell>
          <cell r="CD190">
            <v>11.709061869999999</v>
          </cell>
          <cell r="CE190">
            <v>11.855100820000001</v>
          </cell>
          <cell r="CF190">
            <v>12.00113977</v>
          </cell>
          <cell r="CG190">
            <v>12.14717871</v>
          </cell>
          <cell r="CH190">
            <v>12.29321766</v>
          </cell>
          <cell r="CI190">
            <v>12.34145088</v>
          </cell>
          <cell r="CJ190">
            <v>12.3896841</v>
          </cell>
          <cell r="CK190">
            <v>12.437917329999999</v>
          </cell>
          <cell r="CL190">
            <v>12.48615055</v>
          </cell>
          <cell r="CM190">
            <v>12.53438377</v>
          </cell>
          <cell r="CN190">
            <v>12.587030090000001</v>
          </cell>
          <cell r="CO190">
            <v>12.63967641</v>
          </cell>
          <cell r="CP190">
            <v>12.692322730000001</v>
          </cell>
          <cell r="CQ190">
            <v>12.743825019999999</v>
          </cell>
          <cell r="CR190">
            <v>12.795536289999999</v>
          </cell>
          <cell r="CS190">
            <v>12.847457390000001</v>
          </cell>
          <cell r="CT190">
            <v>12.89958918</v>
          </cell>
          <cell r="CU190">
            <v>12.9519325</v>
          </cell>
          <cell r="CV190">
            <v>12.9519325</v>
          </cell>
          <cell r="CW190">
            <v>12.9519325</v>
          </cell>
          <cell r="CX190">
            <v>4.1014106129999996</v>
          </cell>
          <cell r="CY190">
            <v>4.2388182790000002</v>
          </cell>
          <cell r="CZ190">
            <v>4.3762259439999998</v>
          </cell>
          <cell r="DA190">
            <v>4.5136336090000002</v>
          </cell>
          <cell r="DB190">
            <v>4.6510412739999998</v>
          </cell>
          <cell r="DC190">
            <v>4.7884489400000003</v>
          </cell>
          <cell r="DD190">
            <v>4.9591675540000004</v>
          </cell>
          <cell r="DE190">
            <v>5.1298861679999996</v>
          </cell>
          <cell r="DF190">
            <v>5.3006047829999998</v>
          </cell>
          <cell r="DG190">
            <v>5.4713233969999999</v>
          </cell>
          <cell r="DH190">
            <v>5.642042011</v>
          </cell>
          <cell r="DI190">
            <v>5.854399312</v>
          </cell>
          <cell r="DJ190">
            <v>6.0667566129999999</v>
          </cell>
          <cell r="DK190">
            <v>6.2791139139999999</v>
          </cell>
          <cell r="DL190">
            <v>6.4914712149999998</v>
          </cell>
          <cell r="DM190">
            <v>6.7038285149999997</v>
          </cell>
          <cell r="DN190">
            <v>6.914103882</v>
          </cell>
          <cell r="DO190">
            <v>7.1243792480000003</v>
          </cell>
          <cell r="DP190">
            <v>7.3346546149999998</v>
          </cell>
          <cell r="DQ190">
            <v>7.5449299810000001</v>
          </cell>
          <cell r="DR190">
            <v>7.6274650099999999</v>
          </cell>
          <cell r="DS190">
            <v>7.7100000380000004</v>
          </cell>
          <cell r="DT190">
            <v>7.7925350670000002</v>
          </cell>
          <cell r="DU190">
            <v>7.8750700949999999</v>
          </cell>
          <cell r="DV190">
            <v>7.9576051239999996</v>
          </cell>
          <cell r="DW190">
            <v>8.0401401519999993</v>
          </cell>
          <cell r="DX190">
            <v>8.1226751799999999</v>
          </cell>
          <cell r="DY190">
            <v>8.2052102090000005</v>
          </cell>
          <cell r="DZ190">
            <v>8.2877452369999993</v>
          </cell>
          <cell r="EA190">
            <v>8.370280266</v>
          </cell>
          <cell r="EB190">
            <v>8.370280266</v>
          </cell>
          <cell r="EC190">
            <v>8.370280266</v>
          </cell>
          <cell r="ED190">
            <v>1579.561078</v>
          </cell>
          <cell r="EE190">
            <v>1656.9836749999999</v>
          </cell>
          <cell r="EF190">
            <v>1799.139508</v>
          </cell>
          <cell r="EG190">
            <v>1898.4696469999999</v>
          </cell>
          <cell r="EH190">
            <v>2055.3837880000001</v>
          </cell>
          <cell r="EI190">
            <v>2263.3389120000002</v>
          </cell>
          <cell r="EJ190">
            <v>2420.2361550000001</v>
          </cell>
          <cell r="EK190">
            <v>2564.3769139999999</v>
          </cell>
          <cell r="EL190">
            <v>2661.4355759999999</v>
          </cell>
          <cell r="EM190">
            <v>2766.8864400000002</v>
          </cell>
          <cell r="EN190">
            <v>2933.1504580000001</v>
          </cell>
          <cell r="EO190">
            <v>3085.3297440000001</v>
          </cell>
          <cell r="EP190">
            <v>3239.8831249999998</v>
          </cell>
          <cell r="EQ190">
            <v>3432.8753059999999</v>
          </cell>
          <cell r="ER190">
            <v>3647.4465489999998</v>
          </cell>
          <cell r="ES190">
            <v>3886.1297119999999</v>
          </cell>
          <cell r="ET190">
            <v>4105.4750979999999</v>
          </cell>
          <cell r="EU190">
            <v>4329.9946120000004</v>
          </cell>
          <cell r="EV190">
            <v>4521.7967900000003</v>
          </cell>
          <cell r="EW190">
            <v>4659.1325550000001</v>
          </cell>
          <cell r="EX190">
            <v>4922.8124260000004</v>
          </cell>
          <cell r="EY190">
            <v>5148.7704629999998</v>
          </cell>
          <cell r="EZ190">
            <v>5371.7859710000002</v>
          </cell>
          <cell r="FA190">
            <v>5588.7978050000002</v>
          </cell>
          <cell r="FB190">
            <v>5830.6853099999998</v>
          </cell>
          <cell r="FC190">
            <v>6055.9823800000004</v>
          </cell>
          <cell r="FD190">
            <v>6313.4866709999997</v>
          </cell>
          <cell r="FE190">
            <v>6611.941253</v>
          </cell>
          <cell r="FF190">
            <v>7097.9365580000003</v>
          </cell>
          <cell r="FG190">
            <v>7529.9424689999996</v>
          </cell>
          <cell r="FH190">
            <v>7741.8825349999997</v>
          </cell>
          <cell r="FI190">
            <v>7867.3713449999996</v>
          </cell>
          <cell r="FJ190">
            <v>1</v>
          </cell>
          <cell r="FK190">
            <v>0.93400000000000005</v>
          </cell>
          <cell r="FL190">
            <v>0.93700000000000006</v>
          </cell>
          <cell r="FM190">
            <v>0.94</v>
          </cell>
          <cell r="FN190">
            <v>0.94299999999999995</v>
          </cell>
          <cell r="FO190">
            <v>0.94499999999999995</v>
          </cell>
          <cell r="FP190">
            <v>0.94699999999999995</v>
          </cell>
          <cell r="FQ190">
            <v>0.94899999999999995</v>
          </cell>
          <cell r="FR190">
            <v>0.94699999999999995</v>
          </cell>
          <cell r="FS190">
            <v>0.94899999999999995</v>
          </cell>
          <cell r="FT190">
            <v>0.95199999999999996</v>
          </cell>
          <cell r="FU190">
            <v>0.95199999999999996</v>
          </cell>
          <cell r="FV190">
            <v>0.95399999999999996</v>
          </cell>
          <cell r="FW190">
            <v>0.95599999999999996</v>
          </cell>
          <cell r="FX190">
            <v>0.96</v>
          </cell>
          <cell r="FY190">
            <v>0.96399999999999997</v>
          </cell>
          <cell r="FZ190">
            <v>0.96699999999999997</v>
          </cell>
          <cell r="GA190">
            <v>0.97099999999999997</v>
          </cell>
          <cell r="GB190">
            <v>0.98899999999999999</v>
          </cell>
          <cell r="GC190">
            <v>0.97699999999999998</v>
          </cell>
          <cell r="GD190">
            <v>0.98799999999999999</v>
          </cell>
          <cell r="GE190">
            <v>0.99199999999999999</v>
          </cell>
          <cell r="GF190">
            <v>0.995</v>
          </cell>
          <cell r="GG190">
            <v>0.998</v>
          </cell>
          <cell r="GH190">
            <v>1</v>
          </cell>
          <cell r="GI190">
            <v>1.0009999999999999</v>
          </cell>
          <cell r="GJ190">
            <v>1.004</v>
          </cell>
          <cell r="GK190">
            <v>1.0049999999999999</v>
          </cell>
          <cell r="GL190">
            <v>1.0029999999999999</v>
          </cell>
          <cell r="GM190">
            <v>1.0029999999999999</v>
          </cell>
          <cell r="GN190">
            <v>1.004</v>
          </cell>
          <cell r="GO190">
            <v>1.0009999999999999</v>
          </cell>
          <cell r="GP190">
            <v>1.002</v>
          </cell>
          <cell r="GQ190">
            <v>0.466593229</v>
          </cell>
          <cell r="GR190">
            <v>0.477104694</v>
          </cell>
          <cell r="GS190">
            <v>0.48782362400000001</v>
          </cell>
          <cell r="GT190">
            <v>0.49897920299999998</v>
          </cell>
          <cell r="GU190">
            <v>0.50968491900000001</v>
          </cell>
          <cell r="GV190">
            <v>0.52304887899999997</v>
          </cell>
          <cell r="GW190">
            <v>0.53338592600000001</v>
          </cell>
          <cell r="GX190">
            <v>0.54277536000000004</v>
          </cell>
          <cell r="GY190">
            <v>0.55280640599999997</v>
          </cell>
          <cell r="GZ190">
            <v>0.56268800699999999</v>
          </cell>
          <cell r="HA190">
            <v>0.57231281300000003</v>
          </cell>
          <cell r="HB190">
            <v>0.58280183600000002</v>
          </cell>
          <cell r="HC190">
            <v>0.59298750499999997</v>
          </cell>
          <cell r="HD190">
            <v>0.60269192299999996</v>
          </cell>
          <cell r="HE190">
            <v>0.61219917000000001</v>
          </cell>
          <cell r="HF190">
            <v>0.62168420999999996</v>
          </cell>
          <cell r="HG190">
            <v>0.63055119299999995</v>
          </cell>
          <cell r="HH190">
            <v>0.64366377699999999</v>
          </cell>
          <cell r="HI190">
            <v>0.64430383599999996</v>
          </cell>
          <cell r="HJ190">
            <v>0.65363621500000002</v>
          </cell>
          <cell r="HK190">
            <v>0.65976951399999995</v>
          </cell>
          <cell r="HL190">
            <v>0.66560686300000005</v>
          </cell>
          <cell r="HM190">
            <v>0.67091112100000005</v>
          </cell>
          <cell r="HN190">
            <v>0.67550798199999995</v>
          </cell>
          <cell r="HO190">
            <v>0.68013425299999997</v>
          </cell>
          <cell r="HP190">
            <v>0.68484352000000004</v>
          </cell>
          <cell r="HQ190">
            <v>0.689356313</v>
          </cell>
          <cell r="HR190">
            <v>0.69269784300000004</v>
          </cell>
          <cell r="HS190">
            <v>0.69809981399999999</v>
          </cell>
          <cell r="HT190">
            <v>0.70388478200000004</v>
          </cell>
          <cell r="HU190">
            <v>0.70967167900000006</v>
          </cell>
          <cell r="HV190">
            <v>0.70377248699999995</v>
          </cell>
          <cell r="HW190">
            <v>73.696700000000007</v>
          </cell>
          <cell r="HX190">
            <v>74.450999999999993</v>
          </cell>
          <cell r="HY190">
            <v>74.596800000000002</v>
          </cell>
          <cell r="HZ190">
            <v>75.412899999999993</v>
          </cell>
          <cell r="IA190">
            <v>75.581800000000001</v>
          </cell>
          <cell r="IB190">
            <v>76.251199999999997</v>
          </cell>
          <cell r="IC190">
            <v>76.348200000000006</v>
          </cell>
          <cell r="ID190">
            <v>76.378900000000002</v>
          </cell>
          <cell r="IE190">
            <v>76.761200000000002</v>
          </cell>
          <cell r="IF190">
            <v>77.023300000000006</v>
          </cell>
          <cell r="IG190">
            <v>77.113500000000002</v>
          </cell>
          <cell r="IH190">
            <v>77.309100000000001</v>
          </cell>
          <cell r="II190">
            <v>77.504000000000005</v>
          </cell>
          <cell r="IJ190">
            <v>77.718400000000003</v>
          </cell>
          <cell r="IK190">
            <v>77.918899999999994</v>
          </cell>
          <cell r="IL190">
            <v>77.988</v>
          </cell>
          <cell r="IM190">
            <v>78.059600000000003</v>
          </cell>
          <cell r="IN190">
            <v>78.211500000000001</v>
          </cell>
          <cell r="IO190">
            <v>78.236599999999996</v>
          </cell>
          <cell r="IP190">
            <v>78.265600000000006</v>
          </cell>
          <cell r="IQ190">
            <v>78.263599999999997</v>
          </cell>
          <cell r="IR190">
            <v>78.414599999999993</v>
          </cell>
          <cell r="IS190">
            <v>78.4221</v>
          </cell>
          <cell r="IT190">
            <v>78.478300000000004</v>
          </cell>
          <cell r="IU190">
            <v>78.592699999999994</v>
          </cell>
          <cell r="IV190">
            <v>78.656499999999994</v>
          </cell>
          <cell r="IW190">
            <v>78.755399999999995</v>
          </cell>
          <cell r="IX190">
            <v>78.719800000000006</v>
          </cell>
          <cell r="IY190">
            <v>78.777100000000004</v>
          </cell>
          <cell r="IZ190">
            <v>78.888400000000004</v>
          </cell>
          <cell r="JA190">
            <v>79.919899999999998</v>
          </cell>
          <cell r="JB190">
            <v>78.234899999999996</v>
          </cell>
          <cell r="JC190">
            <v>7.6076715850000003</v>
          </cell>
          <cell r="JD190">
            <v>7.8592911369999996</v>
          </cell>
          <cell r="JE190">
            <v>8.1192328679999992</v>
          </cell>
          <cell r="JF190">
            <v>8.3877720290000006</v>
          </cell>
          <cell r="JG190">
            <v>8.6651929750000001</v>
          </cell>
          <cell r="JH190">
            <v>8.9517894649999992</v>
          </cell>
          <cell r="JI190">
            <v>9.2478649780000008</v>
          </cell>
          <cell r="JJ190">
            <v>9.5537330239999996</v>
          </cell>
          <cell r="JK190">
            <v>9.8913097380000004</v>
          </cell>
          <cell r="JL190">
            <v>10.228886449999999</v>
          </cell>
          <cell r="JM190">
            <v>10.56646317</v>
          </cell>
          <cell r="JN190">
            <v>10.904039879999999</v>
          </cell>
          <cell r="JO190">
            <v>11.24161659</v>
          </cell>
          <cell r="JP190">
            <v>11.490510479999999</v>
          </cell>
          <cell r="JQ190">
            <v>11.739404370000001</v>
          </cell>
          <cell r="JR190">
            <v>11.988298260000001</v>
          </cell>
          <cell r="JS190">
            <v>12.23719215</v>
          </cell>
          <cell r="JT190">
            <v>12.34701385</v>
          </cell>
          <cell r="JU190">
            <v>12.45683556</v>
          </cell>
          <cell r="JV190">
            <v>12.566657259999999</v>
          </cell>
          <cell r="JW190">
            <v>12.676478960000001</v>
          </cell>
          <cell r="JX190">
            <v>12.78630066</v>
          </cell>
          <cell r="JY190">
            <v>12.819764770000001</v>
          </cell>
          <cell r="JZ190">
            <v>12.85322889</v>
          </cell>
          <cell r="KA190">
            <v>12.886692999999999</v>
          </cell>
          <cell r="KB190">
            <v>12.95172867</v>
          </cell>
          <cell r="KC190">
            <v>13.017092549999999</v>
          </cell>
          <cell r="KD190">
            <v>13.082786309999999</v>
          </cell>
          <cell r="KE190">
            <v>13.1488116</v>
          </cell>
          <cell r="KF190">
            <v>13.215170110000001</v>
          </cell>
          <cell r="KG190">
            <v>13.215170110000001</v>
          </cell>
          <cell r="KH190">
            <v>13.215170110000001</v>
          </cell>
          <cell r="KI190">
            <v>3.5892914990000002</v>
          </cell>
          <cell r="KJ190">
            <v>3.7278981450000002</v>
          </cell>
          <cell r="KK190">
            <v>3.8665047910000001</v>
          </cell>
          <cell r="KL190">
            <v>4.005111436</v>
          </cell>
          <cell r="KM190">
            <v>4.1437180820000004</v>
          </cell>
          <cell r="KN190">
            <v>4.2823247279999999</v>
          </cell>
          <cell r="KO190">
            <v>4.4561002240000001</v>
          </cell>
          <cell r="KP190">
            <v>4.6298757200000002</v>
          </cell>
          <cell r="KQ190">
            <v>4.8036512159999996</v>
          </cell>
          <cell r="KR190">
            <v>4.9774267129999998</v>
          </cell>
          <cell r="KS190">
            <v>5.151202209</v>
          </cell>
          <cell r="KT190">
            <v>5.3622153109999999</v>
          </cell>
          <cell r="KU190">
            <v>5.5732284139999999</v>
          </cell>
          <cell r="KV190">
            <v>5.7842415159999998</v>
          </cell>
          <cell r="KW190">
            <v>5.9952546189999998</v>
          </cell>
          <cell r="KX190">
            <v>6.2062677219999998</v>
          </cell>
          <cell r="KY190">
            <v>6.4131433119999999</v>
          </cell>
          <cell r="KZ190">
            <v>6.6200189030000001</v>
          </cell>
          <cell r="LA190">
            <v>6.8268944940000003</v>
          </cell>
          <cell r="LB190">
            <v>7.0337700840000004</v>
          </cell>
          <cell r="LC190">
            <v>7.1338241099999999</v>
          </cell>
          <cell r="LD190">
            <v>7.2338781360000004</v>
          </cell>
          <cell r="LE190">
            <v>7.3339321609999999</v>
          </cell>
          <cell r="LF190">
            <v>7.4339861870000004</v>
          </cell>
          <cell r="LG190">
            <v>7.5340402129999999</v>
          </cell>
          <cell r="LH190">
            <v>7.6340942380000003</v>
          </cell>
          <cell r="LI190">
            <v>7.7341482639999999</v>
          </cell>
          <cell r="LJ190">
            <v>7.8342022900000003</v>
          </cell>
          <cell r="LK190">
            <v>7.9342563149999998</v>
          </cell>
          <cell r="LL190">
            <v>8.0343103409999994</v>
          </cell>
          <cell r="LM190">
            <v>8.0343103409999994</v>
          </cell>
          <cell r="LN190">
            <v>8.0343103409999994</v>
          </cell>
          <cell r="LO190">
            <v>1319.2806499999999</v>
          </cell>
          <cell r="LP190">
            <v>1381.592022</v>
          </cell>
          <cell r="LQ190">
            <v>1496.0919289999999</v>
          </cell>
          <cell r="LR190">
            <v>1574.7942849999999</v>
          </cell>
          <cell r="LS190">
            <v>1700.215068</v>
          </cell>
          <cell r="LT190">
            <v>1866.7221939999999</v>
          </cell>
          <cell r="LU190">
            <v>1990.6413150000001</v>
          </cell>
          <cell r="LV190">
            <v>2096.3035949999999</v>
          </cell>
          <cell r="LW190">
            <v>2177.1600250000001</v>
          </cell>
          <cell r="LX190">
            <v>2274.1275150000001</v>
          </cell>
          <cell r="LY190">
            <v>2392.2413740000002</v>
          </cell>
          <cell r="LZ190">
            <v>2519.8924050000001</v>
          </cell>
          <cell r="MA190">
            <v>2645.1551669999999</v>
          </cell>
          <cell r="MB190">
            <v>2799.7046690000002</v>
          </cell>
          <cell r="MC190">
            <v>2958.8172249999998</v>
          </cell>
          <cell r="MD190">
            <v>3154.2251959999999</v>
          </cell>
          <cell r="ME190">
            <v>3334.0788389999998</v>
          </cell>
          <cell r="MF190">
            <v>3864.130079</v>
          </cell>
          <cell r="MG190">
            <v>3660.0209690000002</v>
          </cell>
          <cell r="MH190">
            <v>4015.6111299999998</v>
          </cell>
          <cell r="MI190">
            <v>4280.8229170000004</v>
          </cell>
          <cell r="MJ190">
            <v>4495.742432</v>
          </cell>
          <cell r="MK190">
            <v>4790.5572149999998</v>
          </cell>
          <cell r="ML190">
            <v>5027.592979</v>
          </cell>
          <cell r="MM190">
            <v>5258.7210260000002</v>
          </cell>
          <cell r="MN190">
            <v>5497.797372</v>
          </cell>
          <cell r="MO190">
            <v>5714.3056919999999</v>
          </cell>
          <cell r="MP190">
            <v>5875.2827310000002</v>
          </cell>
          <cell r="MQ190">
            <v>6223.6780639999997</v>
          </cell>
          <cell r="MR190">
            <v>6613.300432</v>
          </cell>
          <cell r="MS190">
            <v>6794.7250569999997</v>
          </cell>
          <cell r="MT190">
            <v>6932.3675469999998</v>
          </cell>
          <cell r="MU190">
            <v>0.49932041599999999</v>
          </cell>
          <cell r="MV190">
            <v>0.50894435100000002</v>
          </cell>
          <cell r="MW190">
            <v>0.51902185599999995</v>
          </cell>
          <cell r="MX190">
            <v>0.52912886999999997</v>
          </cell>
          <cell r="MY190">
            <v>0.53923595099999999</v>
          </cell>
          <cell r="MZ190">
            <v>0.55208057899999996</v>
          </cell>
          <cell r="NA190">
            <v>0.56217708200000005</v>
          </cell>
          <cell r="NB190">
            <v>0.57330113400000005</v>
          </cell>
          <cell r="NC190">
            <v>0.58225487399999998</v>
          </cell>
          <cell r="ND190">
            <v>0.59079208100000002</v>
          </cell>
          <cell r="NE190">
            <v>0.60094835899999999</v>
          </cell>
          <cell r="NF190">
            <v>0.61084263900000002</v>
          </cell>
          <cell r="NG190">
            <v>0.62040487600000005</v>
          </cell>
          <cell r="NH190">
            <v>0.62774885700000005</v>
          </cell>
          <cell r="NI190">
            <v>0.63525505699999996</v>
          </cell>
          <cell r="NJ190">
            <v>0.64296723</v>
          </cell>
          <cell r="NK190">
            <v>0.64941275899999995</v>
          </cell>
          <cell r="NL190">
            <v>0.651132237</v>
          </cell>
          <cell r="NM190">
            <v>0.65980281299999999</v>
          </cell>
          <cell r="NN190">
            <v>0.66186330299999996</v>
          </cell>
          <cell r="NO190">
            <v>0.66525719800000005</v>
          </cell>
          <cell r="NP190">
            <v>0.66900363399999996</v>
          </cell>
          <cell r="NQ190">
            <v>0.67197736699999999</v>
          </cell>
          <cell r="NR190">
            <v>0.67561466000000003</v>
          </cell>
          <cell r="NS190">
            <v>0.67953349799999996</v>
          </cell>
          <cell r="NT190">
            <v>0.68240095599999995</v>
          </cell>
          <cell r="NU190">
            <v>0.68608493800000003</v>
          </cell>
          <cell r="NV190">
            <v>0.69088773000000003</v>
          </cell>
          <cell r="NW190">
            <v>0.69631181099999995</v>
          </cell>
          <cell r="NX190">
            <v>0.70106787800000003</v>
          </cell>
          <cell r="NY190">
            <v>0.70889675799999996</v>
          </cell>
          <cell r="NZ190">
            <v>0.70208470999999995</v>
          </cell>
          <cell r="OA190">
            <v>64.762200000000007</v>
          </cell>
          <cell r="OB190">
            <v>65.2851</v>
          </cell>
          <cell r="OC190">
            <v>65.3583</v>
          </cell>
          <cell r="OD190">
            <v>65.878500000000003</v>
          </cell>
          <cell r="OE190">
            <v>65.982299999999995</v>
          </cell>
          <cell r="OF190">
            <v>66.552999999999997</v>
          </cell>
          <cell r="OG190">
            <v>66.695800000000006</v>
          </cell>
          <cell r="OH190">
            <v>67.194199999999995</v>
          </cell>
          <cell r="OI190">
            <v>67.427199999999999</v>
          </cell>
          <cell r="OJ190">
            <v>67.588800000000006</v>
          </cell>
          <cell r="OK190">
            <v>67.772900000000007</v>
          </cell>
          <cell r="OL190">
            <v>67.951899999999995</v>
          </cell>
          <cell r="OM190">
            <v>68.075299999999999</v>
          </cell>
          <cell r="ON190">
            <v>68.228399999999993</v>
          </cell>
          <cell r="OO190">
            <v>68.348100000000002</v>
          </cell>
          <cell r="OP190">
            <v>68.542699999999996</v>
          </cell>
          <cell r="OQ190">
            <v>68.578699999999998</v>
          </cell>
          <cell r="OR190">
            <v>68.670299999999997</v>
          </cell>
          <cell r="OS190">
            <v>68.613299999999995</v>
          </cell>
          <cell r="OT190">
            <v>68.751400000000004</v>
          </cell>
          <cell r="OU190">
            <v>68.784499999999994</v>
          </cell>
          <cell r="OV190">
            <v>68.983999999999995</v>
          </cell>
          <cell r="OW190">
            <v>69.006699999999995</v>
          </cell>
          <cell r="OX190">
            <v>69.093900000000005</v>
          </cell>
          <cell r="OY190">
            <v>69.149000000000001</v>
          </cell>
          <cell r="OZ190">
            <v>69.143600000000006</v>
          </cell>
          <cell r="PA190">
            <v>69.179500000000004</v>
          </cell>
          <cell r="PB190">
            <v>69.260400000000004</v>
          </cell>
          <cell r="PC190">
            <v>69.245000000000005</v>
          </cell>
          <cell r="PD190">
            <v>69.369399999999999</v>
          </cell>
          <cell r="PE190">
            <v>70.787099999999995</v>
          </cell>
          <cell r="PF190">
            <v>69.117000000000004</v>
          </cell>
          <cell r="PG190">
            <v>8.3439129879999996</v>
          </cell>
          <cell r="PH190">
            <v>8.6045374799999994</v>
          </cell>
          <cell r="PI190">
            <v>8.8733026509999995</v>
          </cell>
          <cell r="PJ190">
            <v>9.1504627799999998</v>
          </cell>
          <cell r="PK190">
            <v>9.4362800829999998</v>
          </cell>
          <cell r="PL190">
            <v>9.7310249720000002</v>
          </cell>
          <cell r="PM190">
            <v>10.0349763</v>
          </cell>
          <cell r="PN190">
            <v>10.34842164</v>
          </cell>
          <cell r="PO190">
            <v>10.69248009</v>
          </cell>
          <cell r="PP190">
            <v>11.03653854</v>
          </cell>
          <cell r="PQ190">
            <v>11.380596990000001</v>
          </cell>
          <cell r="PR190">
            <v>11.724655439999999</v>
          </cell>
          <cell r="PS190">
            <v>12.068713900000001</v>
          </cell>
          <cell r="PT190">
            <v>12.139380510000001</v>
          </cell>
          <cell r="PU190">
            <v>12.21004712</v>
          </cell>
          <cell r="PV190">
            <v>12.280713739999999</v>
          </cell>
          <cell r="PW190">
            <v>12.351380349999999</v>
          </cell>
          <cell r="PX190">
            <v>12.337575149999999</v>
          </cell>
          <cell r="PY190">
            <v>12.323769950000001</v>
          </cell>
          <cell r="PZ190">
            <v>12.309964750000001</v>
          </cell>
          <cell r="QA190">
            <v>12.29615955</v>
          </cell>
          <cell r="QB190">
            <v>12.28235435</v>
          </cell>
          <cell r="QC190">
            <v>12.35755984</v>
          </cell>
          <cell r="QD190">
            <v>12.43276532</v>
          </cell>
          <cell r="QE190">
            <v>12.50797081</v>
          </cell>
          <cell r="QF190">
            <v>12.5480304</v>
          </cell>
          <cell r="QG190">
            <v>12.58821829</v>
          </cell>
          <cell r="QH190">
            <v>12.628534889999999</v>
          </cell>
          <cell r="QI190">
            <v>12.66898061</v>
          </cell>
          <cell r="QJ190">
            <v>12.709555870000001</v>
          </cell>
          <cell r="QK190">
            <v>12.709555870000001</v>
          </cell>
          <cell r="QL190">
            <v>12.709555870000001</v>
          </cell>
          <cell r="QM190">
            <v>4.6951664649999998</v>
          </cell>
          <cell r="QN190">
            <v>4.8281082570000002</v>
          </cell>
          <cell r="QO190">
            <v>4.9610500489999998</v>
          </cell>
          <cell r="QP190">
            <v>5.0939918410000002</v>
          </cell>
          <cell r="QQ190">
            <v>5.2269336339999999</v>
          </cell>
          <cell r="QR190">
            <v>5.3598754260000003</v>
          </cell>
          <cell r="QS190">
            <v>5.5265802119999998</v>
          </cell>
          <cell r="QT190">
            <v>5.6932849990000003</v>
          </cell>
          <cell r="QU190">
            <v>5.8599897859999999</v>
          </cell>
          <cell r="QV190">
            <v>6.0266945730000003</v>
          </cell>
          <cell r="QW190">
            <v>6.1933993599999999</v>
          </cell>
          <cell r="QX190">
            <v>6.4107486390000004</v>
          </cell>
          <cell r="QY190">
            <v>6.6280979179999999</v>
          </cell>
          <cell r="QZ190">
            <v>6.8454471970000004</v>
          </cell>
          <cell r="RA190">
            <v>7.0627964759999999</v>
          </cell>
          <cell r="RB190">
            <v>7.2801457550000004</v>
          </cell>
          <cell r="RC190">
            <v>7.489054286</v>
          </cell>
          <cell r="RD190">
            <v>7.6979628160000004</v>
          </cell>
          <cell r="RE190">
            <v>7.906871346</v>
          </cell>
          <cell r="RF190">
            <v>8.1157798769999996</v>
          </cell>
          <cell r="RG190">
            <v>8.1769148830000002</v>
          </cell>
          <cell r="RH190">
            <v>8.2380498889999991</v>
          </cell>
          <cell r="RI190">
            <v>8.2991848949999998</v>
          </cell>
          <cell r="RJ190">
            <v>8.3603199010000004</v>
          </cell>
          <cell r="RK190">
            <v>8.4214549059999992</v>
          </cell>
          <cell r="RL190">
            <v>8.4825899119999999</v>
          </cell>
          <cell r="RM190">
            <v>8.5437249180000006</v>
          </cell>
          <cell r="RN190">
            <v>8.6048599239999994</v>
          </cell>
          <cell r="RO190">
            <v>8.6659949300000001</v>
          </cell>
          <cell r="RP190">
            <v>8.7271299360000008</v>
          </cell>
          <cell r="RQ190">
            <v>8.7271299360000008</v>
          </cell>
          <cell r="RR190">
            <v>8.7271299360000008</v>
          </cell>
          <cell r="RS190">
            <v>1852.525226</v>
          </cell>
          <cell r="RT190">
            <v>1945.602122</v>
          </cell>
          <cell r="RU190">
            <v>2116.5546300000001</v>
          </cell>
          <cell r="RV190">
            <v>2237.3447040000001</v>
          </cell>
          <cell r="RW190">
            <v>2427.126851</v>
          </cell>
          <cell r="RX190">
            <v>2678.3158189999999</v>
          </cell>
          <cell r="RY190">
            <v>2869.509517</v>
          </cell>
          <cell r="RZ190">
            <v>3053.643157</v>
          </cell>
          <cell r="SA190">
            <v>3167.3298989999998</v>
          </cell>
          <cell r="SB190">
            <v>3281.5470660000001</v>
          </cell>
          <cell r="SC190">
            <v>3497.8080300000001</v>
          </cell>
          <cell r="SD190">
            <v>3674.7926950000001</v>
          </cell>
          <cell r="SE190">
            <v>3859.0037280000001</v>
          </cell>
          <cell r="SF190">
            <v>4091.0871050000001</v>
          </cell>
          <cell r="SG190">
            <v>4362.3049039999996</v>
          </cell>
          <cell r="SH190">
            <v>4644.8167160000003</v>
          </cell>
          <cell r="SI190">
            <v>4903.9442220000001</v>
          </cell>
          <cell r="SJ190">
            <v>4811.5321320000003</v>
          </cell>
          <cell r="SK190">
            <v>5411.3789960000004</v>
          </cell>
          <cell r="SL190">
            <v>5322.7581140000002</v>
          </cell>
          <cell r="SM190">
            <v>5584.4037550000003</v>
          </cell>
          <cell r="SN190">
            <v>5821.2831999999999</v>
          </cell>
          <cell r="SO190">
            <v>5969.9332990000003</v>
          </cell>
          <cell r="SP190">
            <v>6165.9183810000004</v>
          </cell>
          <cell r="SQ190">
            <v>6418.4612209999996</v>
          </cell>
          <cell r="SR190">
            <v>6629.2430059999997</v>
          </cell>
          <cell r="SS190">
            <v>6928.5307759999996</v>
          </cell>
          <cell r="ST190">
            <v>7367.7681549999998</v>
          </cell>
          <cell r="SU190">
            <v>7994.6184620000004</v>
          </cell>
          <cell r="SV190">
            <v>8469.8424649999997</v>
          </cell>
          <cell r="SW190">
            <v>8712.7827649999999</v>
          </cell>
          <cell r="SX190">
            <v>8825.5997370000005</v>
          </cell>
          <cell r="SY190">
            <v>0.54600000000000004</v>
          </cell>
          <cell r="SZ190">
            <v>0.55000000000000004</v>
          </cell>
          <cell r="TA190">
            <v>0.55300000000000005</v>
          </cell>
          <cell r="TB190">
            <v>0.55800000000000005</v>
          </cell>
          <cell r="TC190">
            <v>0.56000000000000005</v>
          </cell>
          <cell r="TD190">
            <v>0.56299999999999994</v>
          </cell>
          <cell r="TE190">
            <v>0.56599999999999995</v>
          </cell>
          <cell r="TF190">
            <v>0.56999999999999995</v>
          </cell>
          <cell r="TG190">
            <v>0.57499999999999996</v>
          </cell>
          <cell r="TH190">
            <v>0.57899999999999996</v>
          </cell>
          <cell r="TI190">
            <v>0.60799999999999998</v>
          </cell>
          <cell r="TJ190">
            <v>0.60199999999999998</v>
          </cell>
          <cell r="TK190">
            <v>17.62099027</v>
          </cell>
          <cell r="TL190">
            <v>17.575927249999999</v>
          </cell>
          <cell r="TM190">
            <v>17.54412602</v>
          </cell>
          <cell r="TN190">
            <v>17.328262219999999</v>
          </cell>
          <cell r="TO190">
            <v>17.646601629999999</v>
          </cell>
          <cell r="TP190">
            <v>17.623843780000001</v>
          </cell>
          <cell r="TQ190">
            <v>17.6008402</v>
          </cell>
          <cell r="TR190">
            <v>17.57498927</v>
          </cell>
          <cell r="TS190">
            <v>17.55383677</v>
          </cell>
          <cell r="TT190">
            <v>17.523317930000001</v>
          </cell>
          <cell r="TU190">
            <v>14.3717559</v>
          </cell>
          <cell r="TV190">
            <v>14.32867907</v>
          </cell>
          <cell r="TW190">
            <v>17.647058820000002</v>
          </cell>
          <cell r="TX190">
            <v>17.664670659999999</v>
          </cell>
          <cell r="TY190">
            <v>17.708333329999999</v>
          </cell>
          <cell r="TZ190">
            <v>17.455621300000001</v>
          </cell>
          <cell r="UA190">
            <v>17.647058820000002</v>
          </cell>
          <cell r="UB190">
            <v>17.690058480000001</v>
          </cell>
          <cell r="UC190">
            <v>17.732558139999998</v>
          </cell>
          <cell r="UD190">
            <v>17.630057799999999</v>
          </cell>
          <cell r="UE190">
            <v>17.503586800000001</v>
          </cell>
          <cell r="UF190">
            <v>17.63869132</v>
          </cell>
          <cell r="UG190">
            <v>14.36619718</v>
          </cell>
          <cell r="UH190">
            <v>14.366998580000001</v>
          </cell>
          <cell r="UI190">
            <v>14.291320799999999</v>
          </cell>
          <cell r="UJ190">
            <v>14.156131739999999</v>
          </cell>
          <cell r="UK190">
            <v>14.06072807</v>
          </cell>
          <cell r="UL190">
            <v>13.97260666</v>
          </cell>
          <cell r="UM190">
            <v>13.86631489</v>
          </cell>
          <cell r="UN190">
            <v>13.798041339999999</v>
          </cell>
          <cell r="UO190">
            <v>13.729030610000001</v>
          </cell>
          <cell r="UP190">
            <v>13.651477809999999</v>
          </cell>
          <cell r="UQ190">
            <v>13.58802032</v>
          </cell>
          <cell r="UR190">
            <v>13.496463779999999</v>
          </cell>
          <cell r="US190">
            <v>13.259537699999999</v>
          </cell>
          <cell r="UT190">
            <v>13.130307200000001</v>
          </cell>
          <cell r="UU190">
            <v>16.578150000000001</v>
          </cell>
          <cell r="UV190">
            <v>16.578150000000001</v>
          </cell>
          <cell r="UW190">
            <v>16.578150000000001</v>
          </cell>
          <cell r="UX190">
            <v>16.578150000000001</v>
          </cell>
          <cell r="UY190">
            <v>17.63946</v>
          </cell>
          <cell r="UZ190">
            <v>17.63946</v>
          </cell>
          <cell r="VA190">
            <v>17.63946</v>
          </cell>
          <cell r="VB190">
            <v>17.63946</v>
          </cell>
          <cell r="VC190">
            <v>17.63946</v>
          </cell>
          <cell r="VD190">
            <v>17.63946</v>
          </cell>
          <cell r="VE190">
            <v>15.25479</v>
          </cell>
          <cell r="VF190">
            <v>15.25479</v>
          </cell>
          <cell r="VG190">
            <v>21.993500000000001</v>
          </cell>
          <cell r="VH190">
            <v>21.993500000000001</v>
          </cell>
          <cell r="VI190">
            <v>21.993500000000001</v>
          </cell>
          <cell r="VJ190">
            <v>21.43403</v>
          </cell>
          <cell r="VK190">
            <v>21.43403</v>
          </cell>
          <cell r="VL190">
            <v>21.43403</v>
          </cell>
          <cell r="VM190">
            <v>21.43403</v>
          </cell>
          <cell r="VN190">
            <v>21.43403</v>
          </cell>
          <cell r="VO190">
            <v>21.43403</v>
          </cell>
          <cell r="VP190">
            <v>21.43403</v>
          </cell>
          <cell r="VQ190">
            <v>14.60094</v>
          </cell>
          <cell r="VR190">
            <v>14.60094</v>
          </cell>
          <cell r="VS190">
            <v>71</v>
          </cell>
          <cell r="VT190">
            <v>0.41</v>
          </cell>
          <cell r="VU190">
            <v>0.40899999999999997</v>
          </cell>
          <cell r="VV190">
            <v>0.40699999999999997</v>
          </cell>
          <cell r="VW190">
            <v>0.40100000000000002</v>
          </cell>
          <cell r="VX190">
            <v>0.39200000000000002</v>
          </cell>
          <cell r="VY190">
            <v>0.38400000000000001</v>
          </cell>
          <cell r="VZ190">
            <v>0.36899999999999999</v>
          </cell>
          <cell r="WA190">
            <v>0.35799999999999998</v>
          </cell>
          <cell r="WB190">
            <v>0.34200000000000003</v>
          </cell>
          <cell r="WC190">
            <v>0.33400000000000002</v>
          </cell>
          <cell r="WD190">
            <v>0.32800000000000001</v>
          </cell>
          <cell r="WE190">
            <v>0.32100000000000001</v>
          </cell>
          <cell r="WF190">
            <v>0.312</v>
          </cell>
          <cell r="WG190">
            <v>0.30399999999999999</v>
          </cell>
          <cell r="WH190">
            <v>0.30499999999999999</v>
          </cell>
          <cell r="WI190">
            <v>0.3</v>
          </cell>
          <cell r="WJ190">
            <v>0.29899999999999999</v>
          </cell>
          <cell r="WK190">
            <v>0.30299999999999999</v>
          </cell>
          <cell r="WL190">
            <v>0.307</v>
          </cell>
          <cell r="WM190">
            <v>0.312</v>
          </cell>
          <cell r="WN190">
            <v>0.315</v>
          </cell>
          <cell r="WO190">
            <v>0.32</v>
          </cell>
          <cell r="WP190">
            <v>0.31900000000000001</v>
          </cell>
          <cell r="WQ190">
            <v>0.32</v>
          </cell>
          <cell r="WR190">
            <v>0.317</v>
          </cell>
          <cell r="WS190">
            <v>0.316</v>
          </cell>
          <cell r="WT190">
            <v>0.30599999999999999</v>
          </cell>
          <cell r="WU190">
            <v>0.30299999999999999</v>
          </cell>
          <cell r="WV190">
            <v>0.30399999999999999</v>
          </cell>
          <cell r="WW190">
            <v>0.30499999999999999</v>
          </cell>
          <cell r="WX190">
            <v>0.30499999999999999</v>
          </cell>
          <cell r="WY190">
            <v>0.29599999999999999</v>
          </cell>
          <cell r="WZ190">
            <v>116</v>
          </cell>
          <cell r="XA190">
            <v>110</v>
          </cell>
          <cell r="XB190">
            <v>104</v>
          </cell>
          <cell r="XC190">
            <v>99</v>
          </cell>
          <cell r="XD190">
            <v>93</v>
          </cell>
          <cell r="XE190">
            <v>88</v>
          </cell>
          <cell r="XF190">
            <v>83</v>
          </cell>
          <cell r="XG190">
            <v>80</v>
          </cell>
          <cell r="XH190">
            <v>74</v>
          </cell>
          <cell r="XI190">
            <v>71</v>
          </cell>
          <cell r="XJ190">
            <v>68</v>
          </cell>
          <cell r="XK190">
            <v>65</v>
          </cell>
          <cell r="XL190">
            <v>62</v>
          </cell>
          <cell r="XM190">
            <v>59</v>
          </cell>
          <cell r="XN190">
            <v>57</v>
          </cell>
          <cell r="XO190">
            <v>54</v>
          </cell>
          <cell r="XP190">
            <v>51</v>
          </cell>
          <cell r="XQ190">
            <v>49</v>
          </cell>
          <cell r="XR190">
            <v>49</v>
          </cell>
          <cell r="XS190">
            <v>48</v>
          </cell>
          <cell r="XT190">
            <v>47</v>
          </cell>
          <cell r="XU190">
            <v>47</v>
          </cell>
          <cell r="XV190">
            <v>46</v>
          </cell>
          <cell r="XW190">
            <v>46</v>
          </cell>
          <cell r="XX190">
            <v>45</v>
          </cell>
          <cell r="XY190">
            <v>45</v>
          </cell>
          <cell r="XZ190">
            <v>44</v>
          </cell>
          <cell r="YA190">
            <v>43</v>
          </cell>
          <cell r="YB190">
            <v>43</v>
          </cell>
          <cell r="YC190">
            <v>43</v>
          </cell>
          <cell r="YD190">
            <v>43</v>
          </cell>
          <cell r="YE190">
            <v>43</v>
          </cell>
          <cell r="YF190">
            <v>43.715000000000003</v>
          </cell>
          <cell r="YG190">
            <v>46.524999999999999</v>
          </cell>
          <cell r="YH190">
            <v>48.216999999999999</v>
          </cell>
          <cell r="YI190">
            <v>47.314</v>
          </cell>
          <cell r="YJ190">
            <v>45.447000000000003</v>
          </cell>
          <cell r="YK190">
            <v>43.176000000000002</v>
          </cell>
          <cell r="YL190">
            <v>37.883000000000003</v>
          </cell>
          <cell r="YM190">
            <v>34.302</v>
          </cell>
          <cell r="YN190">
            <v>30.71</v>
          </cell>
          <cell r="YO190">
            <v>29.018999999999998</v>
          </cell>
          <cell r="YP190">
            <v>27.968</v>
          </cell>
          <cell r="YQ190">
            <v>27.013999999999999</v>
          </cell>
          <cell r="YR190">
            <v>26.532</v>
          </cell>
          <cell r="YS190">
            <v>25.088999999999999</v>
          </cell>
          <cell r="YT190">
            <v>26.263000000000002</v>
          </cell>
          <cell r="YU190">
            <v>26.265999999999998</v>
          </cell>
          <cell r="YV190">
            <v>27.366</v>
          </cell>
          <cell r="YW190">
            <v>28.725000000000001</v>
          </cell>
          <cell r="YX190">
            <v>30.388000000000002</v>
          </cell>
          <cell r="YY190">
            <v>32.923000000000002</v>
          </cell>
          <cell r="YZ190">
            <v>34.991</v>
          </cell>
          <cell r="ZA190">
            <v>35.396999999999998</v>
          </cell>
          <cell r="ZB190">
            <v>36.088000000000001</v>
          </cell>
          <cell r="ZC190">
            <v>36.798000000000002</v>
          </cell>
          <cell r="ZD190">
            <v>36.25</v>
          </cell>
          <cell r="ZE190">
            <v>35.761000000000003</v>
          </cell>
          <cell r="ZF190">
            <v>34.813000000000002</v>
          </cell>
          <cell r="ZG190">
            <v>34.290999999999997</v>
          </cell>
          <cell r="ZH190">
            <v>34.514000000000003</v>
          </cell>
          <cell r="ZI190">
            <v>34.703000000000003</v>
          </cell>
          <cell r="ZJ190">
            <v>34.709000000000003</v>
          </cell>
          <cell r="ZK190">
            <v>34.6</v>
          </cell>
          <cell r="ZL190">
            <v>10.87905164</v>
          </cell>
          <cell r="ZM190">
            <v>12.59133817</v>
          </cell>
          <cell r="ZN190">
            <v>14.3036247</v>
          </cell>
          <cell r="ZO190">
            <v>16.01591123</v>
          </cell>
          <cell r="ZP190">
            <v>17.728197770000001</v>
          </cell>
          <cell r="ZQ190">
            <v>19.440484300000001</v>
          </cell>
          <cell r="ZR190">
            <v>21.935893220000001</v>
          </cell>
          <cell r="ZS190">
            <v>24.43130215</v>
          </cell>
          <cell r="ZT190">
            <v>26.92671108</v>
          </cell>
          <cell r="ZU190">
            <v>29.42212</v>
          </cell>
          <cell r="ZV190">
            <v>31.91752893</v>
          </cell>
          <cell r="ZW190">
            <v>34.982289000000002</v>
          </cell>
          <cell r="ZX190">
            <v>38.04704907</v>
          </cell>
          <cell r="ZY190">
            <v>41.111809149999999</v>
          </cell>
          <cell r="ZZ190">
            <v>44.176569219999998</v>
          </cell>
          <cell r="AAA190">
            <v>47.241329290000003</v>
          </cell>
          <cell r="AAB190">
            <v>50.289156990000002</v>
          </cell>
          <cell r="AAC190">
            <v>53.33698468</v>
          </cell>
          <cell r="AAD190">
            <v>56.38481238</v>
          </cell>
          <cell r="AAE190">
            <v>59.432640079999999</v>
          </cell>
          <cell r="AAF190">
            <v>59.618284989999999</v>
          </cell>
          <cell r="AAG190">
            <v>59.8039299</v>
          </cell>
          <cell r="AAH190">
            <v>59.989574810000001</v>
          </cell>
          <cell r="AAI190">
            <v>60.175219730000002</v>
          </cell>
          <cell r="AAJ190">
            <v>60.360864640000003</v>
          </cell>
          <cell r="AAK190">
            <v>60.546509550000003</v>
          </cell>
          <cell r="AAL190">
            <v>60.732154459999997</v>
          </cell>
          <cell r="AAM190">
            <v>60.917799379999998</v>
          </cell>
          <cell r="AAN190">
            <v>61.103444289999999</v>
          </cell>
          <cell r="AAO190">
            <v>61.289089199999999</v>
          </cell>
          <cell r="AAP190">
            <v>61.289089199999999</v>
          </cell>
          <cell r="AAQ190">
            <v>61.289089199999999</v>
          </cell>
          <cell r="AAR190">
            <v>17.645403569999999</v>
          </cell>
          <cell r="AAS190">
            <v>19.659884869999999</v>
          </cell>
          <cell r="AAT190">
            <v>21.674366169999999</v>
          </cell>
          <cell r="AAU190">
            <v>23.68884748</v>
          </cell>
          <cell r="AAV190">
            <v>25.70332878</v>
          </cell>
          <cell r="AAW190">
            <v>27.71781008</v>
          </cell>
          <cell r="AAX190">
            <v>30.37530185</v>
          </cell>
          <cell r="AAY190">
            <v>33.03279363</v>
          </cell>
          <cell r="AAZ190">
            <v>35.6902854</v>
          </cell>
          <cell r="ABA190">
            <v>38.347777170000001</v>
          </cell>
          <cell r="ABB190">
            <v>41.005268940000001</v>
          </cell>
          <cell r="ABC190">
            <v>44.260909990000002</v>
          </cell>
          <cell r="ABD190">
            <v>47.516551030000002</v>
          </cell>
          <cell r="ABE190">
            <v>50.772192080000004</v>
          </cell>
          <cell r="ABF190">
            <v>54.027833119999997</v>
          </cell>
          <cell r="ABG190">
            <v>57.283474169999998</v>
          </cell>
          <cell r="ABH190">
            <v>60.765557440000002</v>
          </cell>
          <cell r="ABI190">
            <v>64.247640709999999</v>
          </cell>
          <cell r="ABJ190">
            <v>67.729723980000003</v>
          </cell>
          <cell r="ABK190">
            <v>71.211807250000007</v>
          </cell>
          <cell r="ABL190">
            <v>71.055125430000004</v>
          </cell>
          <cell r="ABM190">
            <v>70.898443599999993</v>
          </cell>
          <cell r="ABN190">
            <v>70.741761780000004</v>
          </cell>
          <cell r="ABO190">
            <v>70.585079960000002</v>
          </cell>
          <cell r="ABP190">
            <v>70.428398130000005</v>
          </cell>
          <cell r="ABQ190">
            <v>70.271716310000002</v>
          </cell>
          <cell r="ABR190">
            <v>70.115034480000006</v>
          </cell>
          <cell r="ABS190">
            <v>69.958352660000003</v>
          </cell>
          <cell r="ABT190">
            <v>69.80167084</v>
          </cell>
          <cell r="ABU190">
            <v>69.644989010000003</v>
          </cell>
          <cell r="ABV190">
            <v>69.644989010000003</v>
          </cell>
          <cell r="ABW190">
            <v>69.644989010000003</v>
          </cell>
          <cell r="ABX190">
            <v>26.222222219999999</v>
          </cell>
          <cell r="ABY190">
            <v>26.222222219999999</v>
          </cell>
          <cell r="ABZ190">
            <v>26.222222219999999</v>
          </cell>
          <cell r="ACA190">
            <v>26.222222219999999</v>
          </cell>
          <cell r="ACB190">
            <v>26.222222219999999</v>
          </cell>
          <cell r="ACC190">
            <v>26.222222219999999</v>
          </cell>
          <cell r="ACD190">
            <v>26.222222219999999</v>
          </cell>
          <cell r="ACE190">
            <v>26.222222219999999</v>
          </cell>
          <cell r="ACF190">
            <v>26.222222219999999</v>
          </cell>
          <cell r="ACG190">
            <v>26</v>
          </cell>
          <cell r="ACH190">
            <v>26</v>
          </cell>
          <cell r="ACI190">
            <v>26</v>
          </cell>
          <cell r="ACJ190">
            <v>27.309236949999999</v>
          </cell>
          <cell r="ACK190">
            <v>27.309236949999999</v>
          </cell>
          <cell r="ACL190">
            <v>27.309236949999999</v>
          </cell>
          <cell r="ACM190">
            <v>27.309236949999999</v>
          </cell>
          <cell r="ACN190">
            <v>27.309236949999999</v>
          </cell>
          <cell r="ACO190">
            <v>25.760649090000001</v>
          </cell>
          <cell r="ACP190">
            <v>25.760649090000001</v>
          </cell>
          <cell r="ACQ190">
            <v>25.760649090000001</v>
          </cell>
          <cell r="ACR190">
            <v>25.760649090000001</v>
          </cell>
          <cell r="ACS190">
            <v>24.4</v>
          </cell>
          <cell r="ACT190">
            <v>24.4</v>
          </cell>
          <cell r="ACU190">
            <v>24.4</v>
          </cell>
          <cell r="ACV190">
            <v>24.297188760000001</v>
          </cell>
          <cell r="ACW190">
            <v>24.297188760000001</v>
          </cell>
          <cell r="ACX190">
            <v>26.720647769999999</v>
          </cell>
          <cell r="ACY190">
            <v>26.720647769999999</v>
          </cell>
          <cell r="ACZ190">
            <v>26.720647769999999</v>
          </cell>
          <cell r="ADA190">
            <v>26.720647769999999</v>
          </cell>
          <cell r="ADB190">
            <v>26.720647769999999</v>
          </cell>
          <cell r="ADC190">
            <v>30.26052104</v>
          </cell>
          <cell r="ADD190">
            <v>73.777777779999994</v>
          </cell>
          <cell r="ADE190">
            <v>73.777777779999994</v>
          </cell>
          <cell r="ADF190">
            <v>73.777777779999994</v>
          </cell>
          <cell r="ADG190">
            <v>73.777777779999994</v>
          </cell>
          <cell r="ADH190">
            <v>73.777777779999994</v>
          </cell>
          <cell r="ADI190">
            <v>73.777777779999994</v>
          </cell>
          <cell r="ADJ190">
            <v>73.777777779999994</v>
          </cell>
          <cell r="ADK190">
            <v>73.777777779999994</v>
          </cell>
          <cell r="ADL190">
            <v>73.777777779999994</v>
          </cell>
          <cell r="ADM190">
            <v>74</v>
          </cell>
          <cell r="ADN190">
            <v>74</v>
          </cell>
          <cell r="ADO190">
            <v>74</v>
          </cell>
          <cell r="ADP190">
            <v>72.690763050000001</v>
          </cell>
          <cell r="ADQ190">
            <v>72.690763050000001</v>
          </cell>
          <cell r="ADR190">
            <v>72.690763050000001</v>
          </cell>
          <cell r="ADS190">
            <v>72.690763050000001</v>
          </cell>
          <cell r="ADT190">
            <v>72.690763050000001</v>
          </cell>
          <cell r="ADU190">
            <v>74.239350909999999</v>
          </cell>
          <cell r="ADV190">
            <v>74.239350909999999</v>
          </cell>
          <cell r="ADW190">
            <v>74.239350909999999</v>
          </cell>
          <cell r="ADX190">
            <v>74.239350909999999</v>
          </cell>
          <cell r="ADY190">
            <v>75.599999999999994</v>
          </cell>
          <cell r="ADZ190">
            <v>75.599999999999994</v>
          </cell>
          <cell r="AEA190">
            <v>75.599999999999994</v>
          </cell>
          <cell r="AEB190">
            <v>75.702811240000003</v>
          </cell>
          <cell r="AEC190">
            <v>75.702811240000003</v>
          </cell>
          <cell r="AED190">
            <v>73.279352230000001</v>
          </cell>
          <cell r="AEE190">
            <v>73.279352230000001</v>
          </cell>
          <cell r="AEF190">
            <v>73.279352230000001</v>
          </cell>
          <cell r="AEG190">
            <v>73.279352230000001</v>
          </cell>
          <cell r="AEH190">
            <v>73.279352230000001</v>
          </cell>
          <cell r="AEI190">
            <v>69.73947896</v>
          </cell>
          <cell r="AEJ190">
            <v>74.311000000000007</v>
          </cell>
          <cell r="AEK190">
            <v>74.117999999999995</v>
          </cell>
          <cell r="AEL190">
            <v>73.796999999999997</v>
          </cell>
          <cell r="AEM190">
            <v>73.507999999999996</v>
          </cell>
          <cell r="AEN190">
            <v>73.185000000000002</v>
          </cell>
          <cell r="AEO190">
            <v>72.835999999999999</v>
          </cell>
          <cell r="AEP190">
            <v>72.5</v>
          </cell>
          <cell r="AEQ190">
            <v>70.706999999999994</v>
          </cell>
          <cell r="AER190">
            <v>70.201999999999998</v>
          </cell>
          <cell r="AES190">
            <v>70.337999999999994</v>
          </cell>
          <cell r="AET190">
            <v>68.747</v>
          </cell>
          <cell r="AEU190">
            <v>69.495999999999995</v>
          </cell>
          <cell r="AEV190">
            <v>68.989999999999995</v>
          </cell>
          <cell r="AEW190">
            <v>68.441000000000003</v>
          </cell>
          <cell r="AEX190">
            <v>67.56</v>
          </cell>
          <cell r="AEY190">
            <v>68.546999999999997</v>
          </cell>
          <cell r="AEZ190">
            <v>69.518000000000001</v>
          </cell>
          <cell r="AFA190">
            <v>70.472999999999999</v>
          </cell>
          <cell r="AFB190">
            <v>70.959000000000003</v>
          </cell>
          <cell r="AFC190">
            <v>71.445999999999998</v>
          </cell>
          <cell r="AFD190">
            <v>71.522999999999996</v>
          </cell>
          <cell r="AFE190">
            <v>71.52</v>
          </cell>
          <cell r="AFF190">
            <v>71.712000000000003</v>
          </cell>
          <cell r="AFG190">
            <v>72.600999999999999</v>
          </cell>
          <cell r="AFH190">
            <v>72.635999999999996</v>
          </cell>
          <cell r="AFI190">
            <v>72.433000000000007</v>
          </cell>
          <cell r="AFJ190">
            <v>71.900000000000006</v>
          </cell>
          <cell r="AFK190">
            <v>71.41</v>
          </cell>
          <cell r="AFL190">
            <v>70.415000000000006</v>
          </cell>
          <cell r="AFM190">
            <v>70.331999999999994</v>
          </cell>
          <cell r="AFN190">
            <v>69.664000000000001</v>
          </cell>
          <cell r="AFO190">
            <v>69.637</v>
          </cell>
          <cell r="AFP190">
            <v>79.331999999999994</v>
          </cell>
          <cell r="AFQ190">
            <v>79.340999999999994</v>
          </cell>
          <cell r="AFR190">
            <v>79.350999999999999</v>
          </cell>
          <cell r="AFS190">
            <v>79.352000000000004</v>
          </cell>
          <cell r="AFT190">
            <v>79.343999999999994</v>
          </cell>
          <cell r="AFU190">
            <v>79.323999999999998</v>
          </cell>
          <cell r="AFV190">
            <v>79.290999999999997</v>
          </cell>
          <cell r="AFW190">
            <v>78.096999999999994</v>
          </cell>
          <cell r="AFX190">
            <v>77.391999999999996</v>
          </cell>
          <cell r="AFY190">
            <v>76.832999999999998</v>
          </cell>
          <cell r="AFZ190">
            <v>76.040999999999997</v>
          </cell>
          <cell r="AGA190">
            <v>76.685000000000002</v>
          </cell>
          <cell r="AGB190">
            <v>76.188000000000002</v>
          </cell>
          <cell r="AGC190">
            <v>75.734999999999999</v>
          </cell>
          <cell r="AGD190">
            <v>75.445999999999998</v>
          </cell>
          <cell r="AGE190">
            <v>76.457999999999998</v>
          </cell>
          <cell r="AGF190">
            <v>77.441999999999993</v>
          </cell>
          <cell r="AGG190">
            <v>78.396000000000001</v>
          </cell>
          <cell r="AGH190">
            <v>79.408000000000001</v>
          </cell>
          <cell r="AGI190">
            <v>80.39</v>
          </cell>
          <cell r="AGJ190">
            <v>80.997</v>
          </cell>
          <cell r="AGK190">
            <v>81.203000000000003</v>
          </cell>
          <cell r="AGL190">
            <v>80.837999999999994</v>
          </cell>
          <cell r="AGM190">
            <v>81.605000000000004</v>
          </cell>
          <cell r="AGN190">
            <v>81.608000000000004</v>
          </cell>
          <cell r="AGO190">
            <v>82.144999999999996</v>
          </cell>
          <cell r="AGP190">
            <v>81.393000000000001</v>
          </cell>
          <cell r="AGQ190">
            <v>81.025999999999996</v>
          </cell>
          <cell r="AGR190">
            <v>81</v>
          </cell>
          <cell r="AGS190">
            <v>80.798000000000002</v>
          </cell>
          <cell r="AGT190">
            <v>80.028999999999996</v>
          </cell>
          <cell r="AGU190">
            <v>79.436999999999998</v>
          </cell>
          <cell r="AGV190">
            <v>17</v>
          </cell>
          <cell r="AGW190">
            <v>0.47599999999999998</v>
          </cell>
          <cell r="AGX190">
            <v>0.48699999999999999</v>
          </cell>
          <cell r="AGY190">
            <v>0.497</v>
          </cell>
          <cell r="AGZ190">
            <v>0.50800000000000001</v>
          </cell>
          <cell r="AHA190">
            <v>0.51800000000000002</v>
          </cell>
          <cell r="AHB190">
            <v>0.53</v>
          </cell>
          <cell r="AHC190">
            <v>0.54100000000000004</v>
          </cell>
          <cell r="AHD190">
            <v>0.54900000000000004</v>
          </cell>
          <cell r="AHE190">
            <v>0.55700000000000005</v>
          </cell>
          <cell r="AHF190">
            <v>0.56599999999999995</v>
          </cell>
          <cell r="AHG190">
            <v>0.57499999999999996</v>
          </cell>
          <cell r="AHH190">
            <v>0.58299999999999996</v>
          </cell>
          <cell r="AHI190">
            <v>0.58799999999999997</v>
          </cell>
          <cell r="AHJ190">
            <v>0.59299999999999997</v>
          </cell>
          <cell r="AHK190">
            <v>0.6</v>
          </cell>
          <cell r="AHL190">
            <v>0.60499999999999998</v>
          </cell>
          <cell r="AHM190">
            <v>0.61199999999999999</v>
          </cell>
          <cell r="AHN190">
            <v>0.61799999999999999</v>
          </cell>
          <cell r="AHO190">
            <v>0.622</v>
          </cell>
          <cell r="AHP190">
            <v>0.624</v>
          </cell>
          <cell r="AHQ190">
            <v>0.629</v>
          </cell>
          <cell r="AHR190">
            <v>0.63300000000000001</v>
          </cell>
          <cell r="AHS190">
            <v>0.63800000000000001</v>
          </cell>
          <cell r="AHT190">
            <v>0.64300000000000002</v>
          </cell>
          <cell r="AHU190">
            <v>0.64</v>
          </cell>
          <cell r="AHV190">
            <v>0.64200000000000002</v>
          </cell>
          <cell r="AHW190">
            <v>0.65200000000000002</v>
          </cell>
          <cell r="AHX190">
            <v>0.65500000000000003</v>
          </cell>
          <cell r="AHY190">
            <v>0.65900000000000003</v>
          </cell>
          <cell r="AHZ190">
            <v>0.66100000000000003</v>
          </cell>
          <cell r="AIA190">
            <v>0.66800000000000004</v>
          </cell>
          <cell r="AIB190">
            <v>0.66200000000000003</v>
          </cell>
          <cell r="AIC190">
            <v>1.2448132780000001</v>
          </cell>
          <cell r="AID190">
            <v>1.2170385399999999</v>
          </cell>
          <cell r="AIE190">
            <v>1.388888889</v>
          </cell>
          <cell r="AIF190">
            <v>1.3592233010000001</v>
          </cell>
          <cell r="AIG190">
            <v>1.5209125480000001</v>
          </cell>
          <cell r="AIH190">
            <v>1.6697588130000001</v>
          </cell>
          <cell r="AII190">
            <v>1.636363636</v>
          </cell>
          <cell r="AIJ190">
            <v>1.9642857140000001</v>
          </cell>
          <cell r="AIK190">
            <v>2.1089630929999998</v>
          </cell>
          <cell r="AIL190">
            <v>2.0761245669999999</v>
          </cell>
          <cell r="AIM190">
            <v>2.2108843540000001</v>
          </cell>
          <cell r="AIN190">
            <v>2.5083612039999998</v>
          </cell>
          <cell r="AIO190">
            <v>3.2894736839999998</v>
          </cell>
          <cell r="AIP190">
            <v>3.8897893030000001</v>
          </cell>
          <cell r="AIQ190">
            <v>4</v>
          </cell>
          <cell r="AIR190">
            <v>4.4233807269999996</v>
          </cell>
          <cell r="AIS190">
            <v>4.5241809670000004</v>
          </cell>
          <cell r="AIT190">
            <v>4.6296296300000002</v>
          </cell>
          <cell r="AIU190">
            <v>4.7473200609999999</v>
          </cell>
          <cell r="AIV190">
            <v>5.1671732520000004</v>
          </cell>
          <cell r="AIW190">
            <v>5.1282051280000003</v>
          </cell>
          <cell r="AIX190">
            <v>5.239520958</v>
          </cell>
          <cell r="AIY190">
            <v>5.05952381</v>
          </cell>
          <cell r="AIZ190">
            <v>4.8816568050000004</v>
          </cell>
          <cell r="AJA190">
            <v>5.8823529409999997</v>
          </cell>
          <cell r="AJB190">
            <v>6.1403508770000004</v>
          </cell>
          <cell r="AJC190">
            <v>5.2325581400000001</v>
          </cell>
          <cell r="AJD190">
            <v>5.3468208089999996</v>
          </cell>
          <cell r="AJE190">
            <v>5.4519368720000001</v>
          </cell>
          <cell r="AJF190">
            <v>5.9743954480000001</v>
          </cell>
          <cell r="AJG190">
            <v>5.9154929579999997</v>
          </cell>
          <cell r="AJH190">
            <v>5.8321479370000002</v>
          </cell>
          <cell r="AJI190">
            <v>0.31326601700000001</v>
          </cell>
          <cell r="AJJ190">
            <v>0.30784040400000001</v>
          </cell>
          <cell r="AJK190">
            <v>0.30284206800000002</v>
          </cell>
          <cell r="AJL190">
            <v>0.31608440700000001</v>
          </cell>
          <cell r="AJM190">
            <v>0.35530844900000003</v>
          </cell>
          <cell r="AJN190">
            <v>0.38308000800000003</v>
          </cell>
          <cell r="AJO190">
            <v>0.449678786</v>
          </cell>
          <cell r="AJP190">
            <v>0.57714307099999995</v>
          </cell>
          <cell r="AJQ190">
            <v>0.599002429</v>
          </cell>
          <cell r="AJR190">
            <v>0.59327238900000001</v>
          </cell>
          <cell r="AJS190">
            <v>0.65824964100000005</v>
          </cell>
          <cell r="AJT190">
            <v>0.73881785600000005</v>
          </cell>
          <cell r="AJU190">
            <v>0.84012998299999997</v>
          </cell>
          <cell r="AJV190">
            <v>0.92401178399999995</v>
          </cell>
          <cell r="AJW190">
            <v>1.0563498680000001</v>
          </cell>
          <cell r="AJX190">
            <v>1.1295585619999999</v>
          </cell>
          <cell r="AJY190">
            <v>1.165546765</v>
          </cell>
          <cell r="AJZ190">
            <v>1.1749295310000001</v>
          </cell>
          <cell r="AKA190">
            <v>1.3140354270000001</v>
          </cell>
          <cell r="AKB190">
            <v>1.417380963</v>
          </cell>
          <cell r="AKC190">
            <v>1.5754098059999999</v>
          </cell>
          <cell r="AKD190">
            <v>1.701679438</v>
          </cell>
          <cell r="AKE190">
            <v>1.5874047069999999</v>
          </cell>
          <cell r="AKF190">
            <v>1.6442516599999999</v>
          </cell>
          <cell r="AKG190">
            <v>1.842755524</v>
          </cell>
          <cell r="AKH190">
            <v>2.0825398069999999</v>
          </cell>
          <cell r="AKI190">
            <v>2.0585725250000002</v>
          </cell>
          <cell r="AKJ190">
            <v>2.0639319509999998</v>
          </cell>
          <cell r="AKK190">
            <v>2.3414678690000001</v>
          </cell>
          <cell r="AKL190">
            <v>2.6985944100000001</v>
          </cell>
          <cell r="AKM190">
            <v>2.612563309</v>
          </cell>
          <cell r="AKN190">
            <v>2.612563309</v>
          </cell>
          <cell r="AKO190">
            <v>2.0499999999999998</v>
          </cell>
          <cell r="AKP190">
            <v>2.1</v>
          </cell>
          <cell r="AKQ190">
            <v>2.37</v>
          </cell>
          <cell r="AKR190">
            <v>2.42</v>
          </cell>
          <cell r="AKS190">
            <v>2.58</v>
          </cell>
          <cell r="AKT190">
            <v>2.84</v>
          </cell>
          <cell r="AKU190">
            <v>2.99</v>
          </cell>
          <cell r="AKV190">
            <v>3.14</v>
          </cell>
          <cell r="AKW190">
            <v>3.41</v>
          </cell>
          <cell r="AKX190">
            <v>3.52</v>
          </cell>
          <cell r="AKY190">
            <v>3.83</v>
          </cell>
          <cell r="AKZ190">
            <v>4.2</v>
          </cell>
          <cell r="ALA190">
            <v>5.93</v>
          </cell>
          <cell r="ALB190">
            <v>6.77</v>
          </cell>
          <cell r="ALC190">
            <v>6.96</v>
          </cell>
          <cell r="ALD190">
            <v>7.69</v>
          </cell>
          <cell r="ALE190">
            <v>7.8</v>
          </cell>
          <cell r="ALF190">
            <v>8.17</v>
          </cell>
          <cell r="ALG190">
            <v>8.0399999999999991</v>
          </cell>
          <cell r="ALH190">
            <v>8.89</v>
          </cell>
          <cell r="ALI190">
            <v>8.66</v>
          </cell>
          <cell r="ALJ190">
            <v>8.7200000000000006</v>
          </cell>
          <cell r="ALK190">
            <v>8.51</v>
          </cell>
          <cell r="ALL190">
            <v>7.8</v>
          </cell>
          <cell r="ALM190">
            <v>9.85</v>
          </cell>
          <cell r="ALN190">
            <v>10.029999999999999</v>
          </cell>
          <cell r="ALO190">
            <v>8.09</v>
          </cell>
          <cell r="ALP190">
            <v>8.16</v>
          </cell>
          <cell r="ALQ190">
            <v>8.1199999999999992</v>
          </cell>
          <cell r="ALR190">
            <v>8.52</v>
          </cell>
          <cell r="ALS190">
            <v>8.52</v>
          </cell>
          <cell r="ALT190">
            <v>8.52</v>
          </cell>
        </row>
        <row r="191">
          <cell r="A191" t="str">
            <v>Vanuatu</v>
          </cell>
          <cell r="B191" t="str">
            <v>VUT</v>
          </cell>
          <cell r="C191" t="str">
            <v>Medium</v>
          </cell>
          <cell r="D191" t="str">
            <v>EAP</v>
          </cell>
          <cell r="E191">
            <v>140</v>
          </cell>
          <cell r="U191">
            <v>0.57799999999999996</v>
          </cell>
          <cell r="V191">
            <v>0.58399999999999996</v>
          </cell>
          <cell r="W191">
            <v>0.58499999999999996</v>
          </cell>
          <cell r="X191">
            <v>0.59099999999999997</v>
          </cell>
          <cell r="Y191">
            <v>0.59099999999999997</v>
          </cell>
          <cell r="Z191">
            <v>0.59099999999999997</v>
          </cell>
          <cell r="AA191">
            <v>0.59299999999999997</v>
          </cell>
          <cell r="AB191">
            <v>0.59</v>
          </cell>
          <cell r="AC191">
            <v>0.59299999999999997</v>
          </cell>
          <cell r="AD191">
            <v>0.59499999999999997</v>
          </cell>
          <cell r="AE191">
            <v>0.59499999999999997</v>
          </cell>
          <cell r="AF191">
            <v>0.59599999999999997</v>
          </cell>
          <cell r="AG191">
            <v>0.59899999999999998</v>
          </cell>
          <cell r="AH191">
            <v>0.60299999999999998</v>
          </cell>
          <cell r="AI191">
            <v>0.61099999999999999</v>
          </cell>
          <cell r="AJ191">
            <v>0.60799999999999998</v>
          </cell>
          <cell r="AK191">
            <v>0.60699999999999998</v>
          </cell>
          <cell r="AL191">
            <v>66.674700000000001</v>
          </cell>
          <cell r="AM191">
            <v>67.203100000000006</v>
          </cell>
          <cell r="AN191">
            <v>67.353499999999997</v>
          </cell>
          <cell r="AO191">
            <v>67.528099999999995</v>
          </cell>
          <cell r="AP191">
            <v>67.738699999999994</v>
          </cell>
          <cell r="AQ191">
            <v>67.885300000000001</v>
          </cell>
          <cell r="AR191">
            <v>68.629800000000003</v>
          </cell>
          <cell r="AS191">
            <v>68.708200000000005</v>
          </cell>
          <cell r="AT191">
            <v>68.763000000000005</v>
          </cell>
          <cell r="AU191">
            <v>68.237399999999994</v>
          </cell>
          <cell r="AV191">
            <v>68.965699999999998</v>
          </cell>
          <cell r="AW191">
            <v>69.037499999999994</v>
          </cell>
          <cell r="AX191">
            <v>69.195999999999998</v>
          </cell>
          <cell r="AY191">
            <v>69.2761</v>
          </cell>
          <cell r="AZ191">
            <v>69.313299999999998</v>
          </cell>
          <cell r="BA191">
            <v>69.389799999999994</v>
          </cell>
          <cell r="BB191">
            <v>69.462000000000003</v>
          </cell>
          <cell r="BC191">
            <v>69.544499999999999</v>
          </cell>
          <cell r="BD191">
            <v>69.601900000000001</v>
          </cell>
          <cell r="BE191">
            <v>69.652600000000007</v>
          </cell>
          <cell r="BF191">
            <v>69.617099999999994</v>
          </cell>
          <cell r="BG191">
            <v>69.550799999999995</v>
          </cell>
          <cell r="BH191">
            <v>69.497200000000007</v>
          </cell>
          <cell r="BI191">
            <v>69.534199999999998</v>
          </cell>
          <cell r="BJ191">
            <v>69.464500000000001</v>
          </cell>
          <cell r="BK191">
            <v>69.512900000000002</v>
          </cell>
          <cell r="BL191">
            <v>69.649600000000007</v>
          </cell>
          <cell r="BM191">
            <v>69.709500000000006</v>
          </cell>
          <cell r="BN191">
            <v>69.794799999999995</v>
          </cell>
          <cell r="BO191">
            <v>69.876900000000006</v>
          </cell>
          <cell r="BP191">
            <v>70.299499999999995</v>
          </cell>
          <cell r="BQ191">
            <v>70.448999999999998</v>
          </cell>
          <cell r="CA191">
            <v>9.6396102910000003</v>
          </cell>
          <cell r="CB191">
            <v>10.08658028</v>
          </cell>
          <cell r="CC191">
            <v>10.199870110000001</v>
          </cell>
          <cell r="CD191">
            <v>10.35857964</v>
          </cell>
          <cell r="CE191">
            <v>10.679679869999999</v>
          </cell>
          <cell r="CF191">
            <v>10.602959630000001</v>
          </cell>
          <cell r="CG191">
            <v>10.66470058</v>
          </cell>
          <cell r="CH191">
            <v>10.72644152</v>
          </cell>
          <cell r="CI191">
            <v>10.78818246</v>
          </cell>
          <cell r="CJ191">
            <v>10.8499234</v>
          </cell>
          <cell r="CK191">
            <v>10.911664350000001</v>
          </cell>
          <cell r="CL191">
            <v>10.973405290000001</v>
          </cell>
          <cell r="CM191">
            <v>11.035146230000001</v>
          </cell>
          <cell r="CN191">
            <v>11.09688717</v>
          </cell>
          <cell r="CO191">
            <v>11.158628119999999</v>
          </cell>
          <cell r="CP191">
            <v>11.220369059999999</v>
          </cell>
          <cell r="CQ191">
            <v>11.282109999999999</v>
          </cell>
          <cell r="CR191">
            <v>11.34488537</v>
          </cell>
          <cell r="CS191">
            <v>11.408010040000001</v>
          </cell>
          <cell r="CT191">
            <v>11.471485940000001</v>
          </cell>
          <cell r="CU191">
            <v>11.53531503</v>
          </cell>
          <cell r="CV191">
            <v>11.53531503</v>
          </cell>
          <cell r="CW191">
            <v>11.53531503</v>
          </cell>
          <cell r="DM191">
            <v>6.5041192409999997</v>
          </cell>
          <cell r="DN191">
            <v>6.5399101450000003</v>
          </cell>
          <cell r="DO191">
            <v>6.5758979999999996</v>
          </cell>
          <cell r="DP191">
            <v>6.5808691980000003</v>
          </cell>
          <cell r="DQ191">
            <v>6.6482697780000004</v>
          </cell>
          <cell r="DR191">
            <v>6.6844556669999999</v>
          </cell>
          <cell r="DS191">
            <v>6.7206415560000003</v>
          </cell>
          <cell r="DT191">
            <v>6.7568274439999998</v>
          </cell>
          <cell r="DU191">
            <v>6.7930133330000002</v>
          </cell>
          <cell r="DV191">
            <v>6.7930133330000002</v>
          </cell>
          <cell r="DW191">
            <v>6.7930133330000002</v>
          </cell>
          <cell r="DX191">
            <v>6.68</v>
          </cell>
          <cell r="DY191">
            <v>6.76</v>
          </cell>
          <cell r="DZ191">
            <v>6.84</v>
          </cell>
          <cell r="EA191">
            <v>7.0648460000000002</v>
          </cell>
          <cell r="EB191">
            <v>7.0648460000000002</v>
          </cell>
          <cell r="EC191">
            <v>7.0648460000000002</v>
          </cell>
          <cell r="ED191">
            <v>2796.6919330000001</v>
          </cell>
          <cell r="EE191">
            <v>2648.5545259999999</v>
          </cell>
          <cell r="EF191">
            <v>2472.191472</v>
          </cell>
          <cell r="EG191">
            <v>2469.4871400000002</v>
          </cell>
          <cell r="EH191">
            <v>2443.3959209999998</v>
          </cell>
          <cell r="EI191">
            <v>2549.1963569999998</v>
          </cell>
          <cell r="EJ191">
            <v>2597.366653</v>
          </cell>
          <cell r="EK191">
            <v>2629.2641180000001</v>
          </cell>
          <cell r="EL191">
            <v>2688.9534239999998</v>
          </cell>
          <cell r="EM191">
            <v>2793.5190200000002</v>
          </cell>
          <cell r="EN191">
            <v>2795.7415540000002</v>
          </cell>
          <cell r="EO191">
            <v>2756.182045</v>
          </cell>
          <cell r="EP191">
            <v>2561.6969749999998</v>
          </cell>
          <cell r="EQ191">
            <v>2598.6669539999998</v>
          </cell>
          <cell r="ER191">
            <v>2618.4747929999999</v>
          </cell>
          <cell r="ES191">
            <v>2648.817055</v>
          </cell>
          <cell r="ET191">
            <v>2864.7644019999998</v>
          </cell>
          <cell r="EU191">
            <v>2871.3055439999998</v>
          </cell>
          <cell r="EV191">
            <v>3099.6017379999998</v>
          </cell>
          <cell r="EW191">
            <v>3013.3463929999998</v>
          </cell>
          <cell r="EX191">
            <v>2991.2472079999998</v>
          </cell>
          <cell r="EY191">
            <v>3024.6587119999999</v>
          </cell>
          <cell r="EZ191">
            <v>2865.599326</v>
          </cell>
          <cell r="FA191">
            <v>2929.8548559999999</v>
          </cell>
          <cell r="FB191">
            <v>3031.7633289999999</v>
          </cell>
          <cell r="FC191">
            <v>2969.8347789999998</v>
          </cell>
          <cell r="FD191">
            <v>3043.5668340000002</v>
          </cell>
          <cell r="FE191">
            <v>3089.938709</v>
          </cell>
          <cell r="FF191">
            <v>3200.7874310000002</v>
          </cell>
          <cell r="FG191">
            <v>3417.7300009999999</v>
          </cell>
          <cell r="FH191">
            <v>3174.3074449999999</v>
          </cell>
          <cell r="FI191">
            <v>3085.4116330000002</v>
          </cell>
          <cell r="HW191">
            <v>70.096900000000005</v>
          </cell>
          <cell r="HX191">
            <v>70.246799999999993</v>
          </cell>
          <cell r="HY191">
            <v>70.439700000000002</v>
          </cell>
          <cell r="HZ191">
            <v>70.523899999999998</v>
          </cell>
          <cell r="IA191">
            <v>70.748699999999999</v>
          </cell>
          <cell r="IB191">
            <v>70.844700000000003</v>
          </cell>
          <cell r="IC191">
            <v>71.319199999999995</v>
          </cell>
          <cell r="ID191">
            <v>71.400999999999996</v>
          </cell>
          <cell r="IE191">
            <v>71.473399999999998</v>
          </cell>
          <cell r="IF191">
            <v>70.756100000000004</v>
          </cell>
          <cell r="IG191">
            <v>71.654700000000005</v>
          </cell>
          <cell r="IH191">
            <v>71.674400000000006</v>
          </cell>
          <cell r="II191">
            <v>71.760300000000001</v>
          </cell>
          <cell r="IJ191">
            <v>71.855699999999999</v>
          </cell>
          <cell r="IK191">
            <v>71.871700000000004</v>
          </cell>
          <cell r="IL191">
            <v>71.921800000000005</v>
          </cell>
          <cell r="IM191">
            <v>71.965900000000005</v>
          </cell>
          <cell r="IN191">
            <v>72.040999999999997</v>
          </cell>
          <cell r="IO191">
            <v>72.083500000000001</v>
          </cell>
          <cell r="IP191">
            <v>72.114000000000004</v>
          </cell>
          <cell r="IQ191">
            <v>72.055599999999998</v>
          </cell>
          <cell r="IR191">
            <v>72.039900000000003</v>
          </cell>
          <cell r="IS191">
            <v>71.979600000000005</v>
          </cell>
          <cell r="IT191">
            <v>72.055499999999995</v>
          </cell>
          <cell r="IU191">
            <v>71.892200000000003</v>
          </cell>
          <cell r="IV191">
            <v>71.939700000000002</v>
          </cell>
          <cell r="IW191">
            <v>72.125600000000006</v>
          </cell>
          <cell r="IX191">
            <v>72.253699999999995</v>
          </cell>
          <cell r="IY191">
            <v>72.300299999999993</v>
          </cell>
          <cell r="IZ191">
            <v>72.405000000000001</v>
          </cell>
          <cell r="JA191">
            <v>72.426500000000004</v>
          </cell>
          <cell r="JB191">
            <v>72.944599999999994</v>
          </cell>
          <cell r="JL191">
            <v>9.4056100849999993</v>
          </cell>
          <cell r="JM191">
            <v>10.12318039</v>
          </cell>
          <cell r="JN191">
            <v>10.146810049999999</v>
          </cell>
          <cell r="JO191">
            <v>10.170439719999999</v>
          </cell>
          <cell r="JP191">
            <v>10.332220080000001</v>
          </cell>
          <cell r="JQ191">
            <v>10.238289829999999</v>
          </cell>
          <cell r="JR191">
            <v>10.31375439</v>
          </cell>
          <cell r="JS191">
            <v>10.38921895</v>
          </cell>
          <cell r="JT191">
            <v>10.46468351</v>
          </cell>
          <cell r="JU191">
            <v>10.54014808</v>
          </cell>
          <cell r="JV191">
            <v>10.61561264</v>
          </cell>
          <cell r="JW191">
            <v>10.691077200000001</v>
          </cell>
          <cell r="JX191">
            <v>10.766541760000001</v>
          </cell>
          <cell r="JY191">
            <v>10.842006319999999</v>
          </cell>
          <cell r="JZ191">
            <v>10.91747088</v>
          </cell>
          <cell r="KA191">
            <v>10.99293544</v>
          </cell>
          <cell r="KB191">
            <v>11.0684</v>
          </cell>
          <cell r="KC191">
            <v>11.14544781</v>
          </cell>
          <cell r="KD191">
            <v>11.22303196</v>
          </cell>
          <cell r="KE191">
            <v>11.30115618</v>
          </cell>
          <cell r="KF191">
            <v>11.37982422</v>
          </cell>
          <cell r="KG191">
            <v>11.37982422</v>
          </cell>
          <cell r="KH191">
            <v>11.37982422</v>
          </cell>
          <cell r="LO191">
            <v>2065.7636510000002</v>
          </cell>
          <cell r="LP191">
            <v>1954.9670269999999</v>
          </cell>
          <cell r="LQ191">
            <v>1823.8057409999999</v>
          </cell>
          <cell r="LR191">
            <v>1822.0608930000001</v>
          </cell>
          <cell r="LS191">
            <v>1797.2831470000001</v>
          </cell>
          <cell r="LT191">
            <v>1875.617168</v>
          </cell>
          <cell r="LU191">
            <v>1909.244101</v>
          </cell>
          <cell r="LV191">
            <v>1929.773488</v>
          </cell>
          <cell r="LW191">
            <v>1971.725291</v>
          </cell>
          <cell r="LX191">
            <v>2049.8621990000001</v>
          </cell>
          <cell r="LY191">
            <v>2048.3446530000001</v>
          </cell>
          <cell r="LZ191">
            <v>2023.549892</v>
          </cell>
          <cell r="MA191">
            <v>1886.5022750000001</v>
          </cell>
          <cell r="MB191">
            <v>1912.4349070000001</v>
          </cell>
          <cell r="MC191">
            <v>1926.230407</v>
          </cell>
          <cell r="MD191">
            <v>1947.203358</v>
          </cell>
          <cell r="ME191">
            <v>2104.5705800000001</v>
          </cell>
          <cell r="MF191">
            <v>2113.7148069999998</v>
          </cell>
          <cell r="MG191">
            <v>2287.104167</v>
          </cell>
          <cell r="MH191">
            <v>2230.862983</v>
          </cell>
          <cell r="MI191">
            <v>2165.1109339999998</v>
          </cell>
          <cell r="MJ191">
            <v>2338.232434</v>
          </cell>
          <cell r="MK191">
            <v>2212.4288929999998</v>
          </cell>
          <cell r="ML191">
            <v>2258.712916</v>
          </cell>
          <cell r="MM191">
            <v>2334.9422679999998</v>
          </cell>
          <cell r="MN191">
            <v>2288.3588789999999</v>
          </cell>
          <cell r="MO191">
            <v>2343.0736470000002</v>
          </cell>
          <cell r="MP191">
            <v>2375.7264220000002</v>
          </cell>
          <cell r="MQ191">
            <v>2458.9249150000001</v>
          </cell>
          <cell r="MR191">
            <v>2623.145254</v>
          </cell>
          <cell r="MS191">
            <v>2423.690325</v>
          </cell>
          <cell r="MT191">
            <v>2353.6970689999998</v>
          </cell>
          <cell r="OA191">
            <v>64.063000000000002</v>
          </cell>
          <cell r="OB191">
            <v>64.8596</v>
          </cell>
          <cell r="OC191">
            <v>64.980900000000005</v>
          </cell>
          <cell r="OD191">
            <v>65.218900000000005</v>
          </cell>
          <cell r="OE191">
            <v>65.417599999999993</v>
          </cell>
          <cell r="OF191">
            <v>65.599999999999994</v>
          </cell>
          <cell r="OG191">
            <v>66.534999999999997</v>
          </cell>
          <cell r="OH191">
            <v>66.610399999999998</v>
          </cell>
          <cell r="OI191">
            <v>66.653499999999994</v>
          </cell>
          <cell r="OJ191">
            <v>66.275099999999995</v>
          </cell>
          <cell r="OK191">
            <v>66.864500000000007</v>
          </cell>
          <cell r="OL191">
            <v>66.961699999999993</v>
          </cell>
          <cell r="OM191">
            <v>67.158900000000003</v>
          </cell>
          <cell r="ON191">
            <v>67.214100000000002</v>
          </cell>
          <cell r="OO191">
            <v>67.256900000000002</v>
          </cell>
          <cell r="OP191">
            <v>67.342799999999997</v>
          </cell>
          <cell r="OQ191">
            <v>67.426599999999993</v>
          </cell>
          <cell r="OR191">
            <v>67.505099999999999</v>
          </cell>
          <cell r="OS191">
            <v>67.565700000000007</v>
          </cell>
          <cell r="OT191">
            <v>67.623199999999997</v>
          </cell>
          <cell r="OU191">
            <v>67.599199999999996</v>
          </cell>
          <cell r="OV191">
            <v>67.507599999999996</v>
          </cell>
          <cell r="OW191">
            <v>67.472499999999997</v>
          </cell>
          <cell r="OX191">
            <v>67.490099999999998</v>
          </cell>
          <cell r="OY191">
            <v>67.499399999999994</v>
          </cell>
          <cell r="OZ191">
            <v>67.550899999999999</v>
          </cell>
          <cell r="PA191">
            <v>67.651799999999994</v>
          </cell>
          <cell r="PB191">
            <v>67.644999999999996</v>
          </cell>
          <cell r="PC191">
            <v>67.749799999999993</v>
          </cell>
          <cell r="PD191">
            <v>67.800899999999999</v>
          </cell>
          <cell r="PE191">
            <v>68.547200000000004</v>
          </cell>
          <cell r="PF191">
            <v>68.396699999999996</v>
          </cell>
          <cell r="PP191">
            <v>9.8592996599999996</v>
          </cell>
          <cell r="PQ191">
            <v>10.0529604</v>
          </cell>
          <cell r="PR191">
            <v>10.29489517</v>
          </cell>
          <cell r="PS191">
            <v>10.53682995</v>
          </cell>
          <cell r="PT191">
            <v>11.00662041</v>
          </cell>
          <cell r="PU191">
            <v>10.94542027</v>
          </cell>
          <cell r="PV191">
            <v>10.995453879999999</v>
          </cell>
          <cell r="PW191">
            <v>11.045487489999999</v>
          </cell>
          <cell r="PX191">
            <v>11.095521099999999</v>
          </cell>
          <cell r="PY191">
            <v>11.145554710000001</v>
          </cell>
          <cell r="PZ191">
            <v>11.19558833</v>
          </cell>
          <cell r="QA191">
            <v>11.245621939999999</v>
          </cell>
          <cell r="QB191">
            <v>11.295655549999999</v>
          </cell>
          <cell r="QC191">
            <v>11.345689159999999</v>
          </cell>
          <cell r="QD191">
            <v>11.39572278</v>
          </cell>
          <cell r="QE191">
            <v>11.44575639</v>
          </cell>
          <cell r="QF191">
            <v>11.49579</v>
          </cell>
          <cell r="QG191">
            <v>11.546487519999999</v>
          </cell>
          <cell r="QH191">
            <v>11.59740862</v>
          </cell>
          <cell r="QI191">
            <v>11.648554280000001</v>
          </cell>
          <cell r="QJ191">
            <v>11.699925500000001</v>
          </cell>
          <cell r="QK191">
            <v>11.699925500000001</v>
          </cell>
          <cell r="QL191">
            <v>11.699925500000001</v>
          </cell>
          <cell r="RS191">
            <v>3490.956674</v>
          </cell>
          <cell r="RT191">
            <v>3308.5768929999999</v>
          </cell>
          <cell r="RU191">
            <v>3090.2415230000001</v>
          </cell>
          <cell r="RV191">
            <v>3087.592858</v>
          </cell>
          <cell r="RW191">
            <v>3061.1557050000001</v>
          </cell>
          <cell r="RX191">
            <v>3194.1235360000001</v>
          </cell>
          <cell r="RY191">
            <v>3257.0125349999998</v>
          </cell>
          <cell r="RZ191">
            <v>3300.5305079999998</v>
          </cell>
          <cell r="SA191">
            <v>3378.0230350000002</v>
          </cell>
          <cell r="SB191">
            <v>3508.7426479999999</v>
          </cell>
          <cell r="SC191">
            <v>3515.7123069999998</v>
          </cell>
          <cell r="SD191">
            <v>3463.3443980000002</v>
          </cell>
          <cell r="SE191">
            <v>3214.5554689999999</v>
          </cell>
          <cell r="SF191">
            <v>3263.2766430000001</v>
          </cell>
          <cell r="SG191">
            <v>3290.0235929999999</v>
          </cell>
          <cell r="SH191">
            <v>3330.6014049999999</v>
          </cell>
          <cell r="SI191">
            <v>3604.6064940000001</v>
          </cell>
          <cell r="SJ191">
            <v>3609.6520439999999</v>
          </cell>
          <cell r="SK191">
            <v>3892.5792190000002</v>
          </cell>
          <cell r="SL191">
            <v>3778.221861</v>
          </cell>
          <cell r="SM191">
            <v>3800.0320160000001</v>
          </cell>
          <cell r="SN191">
            <v>3697.5991869999998</v>
          </cell>
          <cell r="SO191">
            <v>3506.8150479999999</v>
          </cell>
          <cell r="SP191">
            <v>3589.5910800000001</v>
          </cell>
          <cell r="SQ191">
            <v>3717.5360150000001</v>
          </cell>
          <cell r="SR191">
            <v>3641.1927540000001</v>
          </cell>
          <cell r="SS191">
            <v>3734.2019100000002</v>
          </cell>
          <cell r="ST191">
            <v>3794.5209140000002</v>
          </cell>
          <cell r="SU191">
            <v>3933.0701690000001</v>
          </cell>
          <cell r="SV191">
            <v>4202.4906790000005</v>
          </cell>
          <cell r="SW191">
            <v>3915.9238140000002</v>
          </cell>
          <cell r="SX191">
            <v>3808.5761699999998</v>
          </cell>
          <cell r="SY191">
            <v>0.48599999999999999</v>
          </cell>
          <cell r="SZ191">
            <v>0.48699999999999999</v>
          </cell>
          <cell r="TA191">
            <v>0.48499999999999999</v>
          </cell>
          <cell r="TB191">
            <v>0.48699999999999999</v>
          </cell>
          <cell r="TC191">
            <v>0.48899999999999999</v>
          </cell>
          <cell r="TK191">
            <v>17.792963950000001</v>
          </cell>
          <cell r="TL191">
            <v>17.80897487</v>
          </cell>
          <cell r="TM191">
            <v>17.816246960000001</v>
          </cell>
          <cell r="TN191">
            <v>17.794721259999999</v>
          </cell>
          <cell r="TO191">
            <v>17.811495749999999</v>
          </cell>
          <cell r="TW191">
            <v>17.76649746</v>
          </cell>
          <cell r="TX191">
            <v>17.875210790000001</v>
          </cell>
          <cell r="TY191">
            <v>17.796610170000001</v>
          </cell>
          <cell r="TZ191">
            <v>17.875210790000001</v>
          </cell>
          <cell r="UA191">
            <v>17.81512605</v>
          </cell>
          <cell r="UI191">
            <v>16.203271869999998</v>
          </cell>
          <cell r="UJ191">
            <v>16.25130463</v>
          </cell>
          <cell r="UK191">
            <v>16.27312088</v>
          </cell>
          <cell r="UL191">
            <v>16.208543779999999</v>
          </cell>
          <cell r="UM191">
            <v>16.258867259999999</v>
          </cell>
          <cell r="UN191">
            <v>16.045127870000002</v>
          </cell>
          <cell r="UO191">
            <v>15.65848446</v>
          </cell>
          <cell r="UP191">
            <v>15.393341059999999</v>
          </cell>
          <cell r="UQ191">
            <v>15.12667465</v>
          </cell>
          <cell r="UR191">
            <v>14.81475925</v>
          </cell>
          <cell r="US191">
            <v>14.496026990000001</v>
          </cell>
          <cell r="UT191">
            <v>14.030249599999999</v>
          </cell>
          <cell r="UU191">
            <v>17.49305</v>
          </cell>
          <cell r="UV191">
            <v>17.49305</v>
          </cell>
          <cell r="UW191">
            <v>17.49305</v>
          </cell>
          <cell r="UX191">
            <v>17.49305</v>
          </cell>
          <cell r="UY191">
            <v>17.49305</v>
          </cell>
          <cell r="VG191">
            <v>19.682569990000001</v>
          </cell>
          <cell r="VH191">
            <v>19.682569990000001</v>
          </cell>
          <cell r="VI191">
            <v>19.682569990000001</v>
          </cell>
          <cell r="VJ191">
            <v>19.682569990000001</v>
          </cell>
          <cell r="VK191">
            <v>19.682569990000001</v>
          </cell>
          <cell r="VL191">
            <v>19.682569990000001</v>
          </cell>
          <cell r="VM191">
            <v>19.682569990000001</v>
          </cell>
          <cell r="VN191">
            <v>19.682569990000001</v>
          </cell>
          <cell r="VO191">
            <v>19.682569990000001</v>
          </cell>
          <cell r="VP191">
            <v>19.682569990000001</v>
          </cell>
          <cell r="VQ191">
            <v>19.682569990000001</v>
          </cell>
          <cell r="VR191">
            <v>19.682569990000001</v>
          </cell>
          <cell r="WZ191">
            <v>224</v>
          </cell>
          <cell r="XA191">
            <v>214</v>
          </cell>
          <cell r="XB191">
            <v>205</v>
          </cell>
          <cell r="XC191">
            <v>197</v>
          </cell>
          <cell r="XD191">
            <v>186</v>
          </cell>
          <cell r="XE191">
            <v>178</v>
          </cell>
          <cell r="XF191">
            <v>169</v>
          </cell>
          <cell r="XG191">
            <v>166</v>
          </cell>
          <cell r="XH191">
            <v>154</v>
          </cell>
          <cell r="XI191">
            <v>157</v>
          </cell>
          <cell r="XJ191">
            <v>140</v>
          </cell>
          <cell r="XK191">
            <v>135</v>
          </cell>
          <cell r="XL191">
            <v>128</v>
          </cell>
          <cell r="XM191">
            <v>123</v>
          </cell>
          <cell r="XN191">
            <v>119</v>
          </cell>
          <cell r="XO191">
            <v>113</v>
          </cell>
          <cell r="XP191">
            <v>108</v>
          </cell>
          <cell r="XQ191">
            <v>103</v>
          </cell>
          <cell r="XR191">
            <v>99</v>
          </cell>
          <cell r="XS191">
            <v>96</v>
          </cell>
          <cell r="XT191">
            <v>92</v>
          </cell>
          <cell r="XU191">
            <v>88</v>
          </cell>
          <cell r="XV191">
            <v>85</v>
          </cell>
          <cell r="XW191">
            <v>82</v>
          </cell>
          <cell r="XX191">
            <v>80</v>
          </cell>
          <cell r="XY191">
            <v>76</v>
          </cell>
          <cell r="XZ191">
            <v>74</v>
          </cell>
          <cell r="YA191">
            <v>72</v>
          </cell>
          <cell r="YB191">
            <v>72</v>
          </cell>
          <cell r="YC191">
            <v>72</v>
          </cell>
          <cell r="YD191">
            <v>72</v>
          </cell>
          <cell r="YE191">
            <v>72</v>
          </cell>
          <cell r="YF191">
            <v>82.775999999999996</v>
          </cell>
          <cell r="YG191">
            <v>82.641000000000005</v>
          </cell>
          <cell r="YH191">
            <v>81.364999999999995</v>
          </cell>
          <cell r="YI191">
            <v>80.283000000000001</v>
          </cell>
          <cell r="YJ191">
            <v>77.393000000000001</v>
          </cell>
          <cell r="YK191">
            <v>74.739999999999995</v>
          </cell>
          <cell r="YL191">
            <v>72.637</v>
          </cell>
          <cell r="YM191">
            <v>71.772000000000006</v>
          </cell>
          <cell r="YN191">
            <v>72.417000000000002</v>
          </cell>
          <cell r="YO191">
            <v>72.153000000000006</v>
          </cell>
          <cell r="YP191">
            <v>73.959000000000003</v>
          </cell>
          <cell r="YQ191">
            <v>75.88</v>
          </cell>
          <cell r="YR191">
            <v>73.832999999999998</v>
          </cell>
          <cell r="YS191">
            <v>72.625</v>
          </cell>
          <cell r="YT191">
            <v>71.909000000000006</v>
          </cell>
          <cell r="YU191">
            <v>70.915999999999997</v>
          </cell>
          <cell r="YV191">
            <v>70.846999999999994</v>
          </cell>
          <cell r="YW191">
            <v>69.546999999999997</v>
          </cell>
          <cell r="YX191">
            <v>69.253</v>
          </cell>
          <cell r="YY191">
            <v>69.344999999999999</v>
          </cell>
          <cell r="YZ191">
            <v>70.605999999999995</v>
          </cell>
          <cell r="ZA191">
            <v>72.025000000000006</v>
          </cell>
          <cell r="ZB191">
            <v>72.721999999999994</v>
          </cell>
          <cell r="ZC191">
            <v>72.700999999999993</v>
          </cell>
          <cell r="ZD191">
            <v>72.260000000000005</v>
          </cell>
          <cell r="ZE191">
            <v>71.024000000000001</v>
          </cell>
          <cell r="ZF191">
            <v>70.304000000000002</v>
          </cell>
          <cell r="ZG191">
            <v>67.813999999999993</v>
          </cell>
          <cell r="ZH191">
            <v>66.55</v>
          </cell>
          <cell r="ZI191">
            <v>65.864000000000004</v>
          </cell>
          <cell r="ZJ191">
            <v>64.856999999999999</v>
          </cell>
          <cell r="ZK191">
            <v>64.063000000000002</v>
          </cell>
          <cell r="ACG191">
            <v>0</v>
          </cell>
          <cell r="ACH191">
            <v>0</v>
          </cell>
          <cell r="ACI191">
            <v>0</v>
          </cell>
          <cell r="ACJ191">
            <v>1.923076923</v>
          </cell>
          <cell r="ACK191">
            <v>1.923076923</v>
          </cell>
          <cell r="ACL191">
            <v>3.846153846</v>
          </cell>
          <cell r="ACM191">
            <v>3.846153846</v>
          </cell>
          <cell r="ACN191">
            <v>3.846153846</v>
          </cell>
          <cell r="ACO191">
            <v>3.846153846</v>
          </cell>
          <cell r="ACP191">
            <v>3.846153846</v>
          </cell>
          <cell r="ACQ191">
            <v>3.846153846</v>
          </cell>
          <cell r="ACR191">
            <v>3.846153846</v>
          </cell>
          <cell r="ACS191">
            <v>1.923076923</v>
          </cell>
          <cell r="ACT191">
            <v>0</v>
          </cell>
          <cell r="ACU191">
            <v>0</v>
          </cell>
          <cell r="ACV191">
            <v>0</v>
          </cell>
          <cell r="ACW191">
            <v>0</v>
          </cell>
          <cell r="ACX191">
            <v>0</v>
          </cell>
          <cell r="ACY191">
            <v>0</v>
          </cell>
          <cell r="ACZ191">
            <v>0</v>
          </cell>
          <cell r="ADA191">
            <v>0</v>
          </cell>
          <cell r="ADB191">
            <v>0</v>
          </cell>
          <cell r="ADC191">
            <v>0</v>
          </cell>
          <cell r="ADM191">
            <v>100</v>
          </cell>
          <cell r="ADN191">
            <v>100</v>
          </cell>
          <cell r="ADO191">
            <v>100</v>
          </cell>
          <cell r="ADP191">
            <v>98.07692308</v>
          </cell>
          <cell r="ADQ191">
            <v>98.07692308</v>
          </cell>
          <cell r="ADR191">
            <v>96.153846150000007</v>
          </cell>
          <cell r="ADS191">
            <v>96.153846150000007</v>
          </cell>
          <cell r="ADT191">
            <v>96.153846150000007</v>
          </cell>
          <cell r="ADU191">
            <v>96.153846150000007</v>
          </cell>
          <cell r="ADV191">
            <v>96.153846150000007</v>
          </cell>
          <cell r="ADW191">
            <v>96.153846150000007</v>
          </cell>
          <cell r="ADX191">
            <v>96.153846150000007</v>
          </cell>
          <cell r="ADY191">
            <v>98.07692308</v>
          </cell>
          <cell r="ADZ191">
            <v>100</v>
          </cell>
          <cell r="AEA191">
            <v>100</v>
          </cell>
          <cell r="AEB191">
            <v>100</v>
          </cell>
          <cell r="AEC191">
            <v>100</v>
          </cell>
          <cell r="AED191">
            <v>100</v>
          </cell>
          <cell r="AEE191">
            <v>100</v>
          </cell>
          <cell r="AEF191">
            <v>100</v>
          </cell>
          <cell r="AEG191">
            <v>100</v>
          </cell>
          <cell r="AEH191">
            <v>100</v>
          </cell>
          <cell r="AEI191">
            <v>100</v>
          </cell>
          <cell r="AEJ191">
            <v>60.767000000000003</v>
          </cell>
          <cell r="AEK191">
            <v>60.753999999999998</v>
          </cell>
          <cell r="AEL191">
            <v>60.771999999999998</v>
          </cell>
          <cell r="AEM191">
            <v>60.877000000000002</v>
          </cell>
          <cell r="AEN191">
            <v>60.593000000000004</v>
          </cell>
          <cell r="AEO191">
            <v>60.661999999999999</v>
          </cell>
          <cell r="AEP191">
            <v>60.651000000000003</v>
          </cell>
          <cell r="AEQ191">
            <v>60.514000000000003</v>
          </cell>
          <cell r="AER191">
            <v>60.402999999999999</v>
          </cell>
          <cell r="AES191">
            <v>60.475999999999999</v>
          </cell>
          <cell r="AET191">
            <v>60.31</v>
          </cell>
          <cell r="AEU191">
            <v>60.582000000000001</v>
          </cell>
          <cell r="AEV191">
            <v>60.956000000000003</v>
          </cell>
          <cell r="AEW191">
            <v>60.881</v>
          </cell>
          <cell r="AEX191">
            <v>60.822000000000003</v>
          </cell>
          <cell r="AEY191">
            <v>60.701999999999998</v>
          </cell>
          <cell r="AEZ191">
            <v>60.45</v>
          </cell>
          <cell r="AFA191">
            <v>60.350999999999999</v>
          </cell>
          <cell r="AFB191">
            <v>60.206000000000003</v>
          </cell>
          <cell r="AFC191">
            <v>60.198</v>
          </cell>
          <cell r="AFD191">
            <v>60.261000000000003</v>
          </cell>
          <cell r="AFE191">
            <v>60.325000000000003</v>
          </cell>
          <cell r="AFF191">
            <v>60.365000000000002</v>
          </cell>
          <cell r="AFG191">
            <v>60.396999999999998</v>
          </cell>
          <cell r="AFH191">
            <v>60.415999999999997</v>
          </cell>
          <cell r="AFI191">
            <v>60.530999999999999</v>
          </cell>
          <cell r="AFJ191">
            <v>60.494</v>
          </cell>
          <cell r="AFK191">
            <v>60.411999999999999</v>
          </cell>
          <cell r="AFL191">
            <v>60.396999999999998</v>
          </cell>
          <cell r="AFM191">
            <v>60.374000000000002</v>
          </cell>
          <cell r="AFN191">
            <v>59.552999999999997</v>
          </cell>
          <cell r="AFO191">
            <v>59.720999999999997</v>
          </cell>
          <cell r="AFP191">
            <v>78.188000000000002</v>
          </cell>
          <cell r="AFQ191">
            <v>78.188000000000002</v>
          </cell>
          <cell r="AFR191">
            <v>78.192999999999998</v>
          </cell>
          <cell r="AFS191">
            <v>78.215000000000003</v>
          </cell>
          <cell r="AFT191">
            <v>78.153000000000006</v>
          </cell>
          <cell r="AFU191">
            <v>78.171999999999997</v>
          </cell>
          <cell r="AFV191">
            <v>78.168000000000006</v>
          </cell>
          <cell r="AFW191">
            <v>78.135999999999996</v>
          </cell>
          <cell r="AFX191">
            <v>78.11</v>
          </cell>
          <cell r="AFY191">
            <v>78.134</v>
          </cell>
          <cell r="AFZ191">
            <v>78.091999999999999</v>
          </cell>
          <cell r="AGA191">
            <v>78.171000000000006</v>
          </cell>
          <cell r="AGB191">
            <v>78.257000000000005</v>
          </cell>
          <cell r="AGC191">
            <v>78.248000000000005</v>
          </cell>
          <cell r="AGD191">
            <v>78.242000000000004</v>
          </cell>
          <cell r="AGE191">
            <v>78.222999999999999</v>
          </cell>
          <cell r="AGF191">
            <v>78.174999999999997</v>
          </cell>
          <cell r="AGG191">
            <v>78.171000000000006</v>
          </cell>
          <cell r="AGH191">
            <v>78.153000000000006</v>
          </cell>
          <cell r="AGI191">
            <v>78.177000000000007</v>
          </cell>
          <cell r="AGJ191">
            <v>78.218999999999994</v>
          </cell>
          <cell r="AGK191">
            <v>78.239000000000004</v>
          </cell>
          <cell r="AGL191">
            <v>78.245000000000005</v>
          </cell>
          <cell r="AGM191">
            <v>78.247</v>
          </cell>
          <cell r="AGN191">
            <v>78.248999999999995</v>
          </cell>
          <cell r="AGO191">
            <v>78.281000000000006</v>
          </cell>
          <cell r="AGP191">
            <v>78.27</v>
          </cell>
          <cell r="AGQ191">
            <v>78.245000000000005</v>
          </cell>
          <cell r="AGR191">
            <v>78.238</v>
          </cell>
          <cell r="AGS191">
            <v>78.227999999999994</v>
          </cell>
          <cell r="AGT191">
            <v>77.724000000000004</v>
          </cell>
          <cell r="AGU191">
            <v>78.006</v>
          </cell>
          <cell r="AJI191">
            <v>0.44996008799999998</v>
          </cell>
          <cell r="AJJ191">
            <v>0.43759123100000002</v>
          </cell>
          <cell r="AJK191">
            <v>0.40141779999999999</v>
          </cell>
          <cell r="AJL191">
            <v>0.389923878</v>
          </cell>
          <cell r="AJM191">
            <v>0.37950636399999998</v>
          </cell>
          <cell r="AJN191">
            <v>0.392202571</v>
          </cell>
          <cell r="AJO191">
            <v>0.49074667199999999</v>
          </cell>
          <cell r="AJP191">
            <v>0.48177177100000002</v>
          </cell>
          <cell r="AJQ191">
            <v>0.45288700900000001</v>
          </cell>
          <cell r="AJR191">
            <v>0.46491049000000001</v>
          </cell>
          <cell r="AJS191">
            <v>0.45559327900000002</v>
          </cell>
          <cell r="AJT191">
            <v>0.46473134300000002</v>
          </cell>
          <cell r="AJU191">
            <v>0.43457095699999998</v>
          </cell>
          <cell r="AJV191">
            <v>0.42356465399999998</v>
          </cell>
          <cell r="AJW191">
            <v>0.28719375699999999</v>
          </cell>
          <cell r="AJX191">
            <v>0.28011964700000003</v>
          </cell>
          <cell r="AJY191">
            <v>0.22219527</v>
          </cell>
          <cell r="AJZ191">
            <v>0.45075453799999998</v>
          </cell>
          <cell r="AKA191">
            <v>0.42395328999999998</v>
          </cell>
          <cell r="AKB191">
            <v>0.52513170600000003</v>
          </cell>
          <cell r="AKC191">
            <v>0.51187285900000001</v>
          </cell>
          <cell r="AKD191">
            <v>0.54357456900000001</v>
          </cell>
          <cell r="AKE191">
            <v>0.45523228599999999</v>
          </cell>
          <cell r="AKF191">
            <v>0.41405108400000001</v>
          </cell>
          <cell r="AKG191">
            <v>0.58316407000000003</v>
          </cell>
          <cell r="AKH191">
            <v>0.48648249900000001</v>
          </cell>
          <cell r="AKI191">
            <v>0.52656917999999997</v>
          </cell>
          <cell r="AKJ191">
            <v>0.48765367199999998</v>
          </cell>
          <cell r="AKK191">
            <v>0.60089517599999998</v>
          </cell>
          <cell r="AKL191">
            <v>0.60450443799999998</v>
          </cell>
          <cell r="AKM191">
            <v>0.59105634100000004</v>
          </cell>
          <cell r="AKN191">
            <v>0.59105634100000004</v>
          </cell>
        </row>
        <row r="192">
          <cell r="A192" t="str">
            <v>Samoa</v>
          </cell>
          <cell r="B192" t="str">
            <v>WSM</v>
          </cell>
          <cell r="C192" t="str">
            <v>High</v>
          </cell>
          <cell r="D192" t="str">
            <v>EAP</v>
          </cell>
          <cell r="E192">
            <v>111</v>
          </cell>
          <cell r="K192">
            <v>0.65900000000000003</v>
          </cell>
          <cell r="L192">
            <v>0.66800000000000004</v>
          </cell>
          <cell r="M192">
            <v>0.67</v>
          </cell>
          <cell r="N192">
            <v>0.67400000000000004</v>
          </cell>
          <cell r="O192">
            <v>0.67800000000000005</v>
          </cell>
          <cell r="P192">
            <v>0.68300000000000005</v>
          </cell>
          <cell r="Q192">
            <v>0.69</v>
          </cell>
          <cell r="R192">
            <v>0.68899999999999995</v>
          </cell>
          <cell r="S192">
            <v>0.69399999999999995</v>
          </cell>
          <cell r="T192">
            <v>0.69799999999999995</v>
          </cell>
          <cell r="U192">
            <v>0.70099999999999996</v>
          </cell>
          <cell r="V192">
            <v>0.70299999999999996</v>
          </cell>
          <cell r="W192">
            <v>0.70799999999999996</v>
          </cell>
          <cell r="X192">
            <v>0.70899999999999996</v>
          </cell>
          <cell r="Y192">
            <v>0.7</v>
          </cell>
          <cell r="Z192">
            <v>0.71299999999999997</v>
          </cell>
          <cell r="AA192">
            <v>0.71299999999999997</v>
          </cell>
          <cell r="AB192">
            <v>0.70899999999999996</v>
          </cell>
          <cell r="AC192">
            <v>0.71</v>
          </cell>
          <cell r="AD192">
            <v>0.71099999999999997</v>
          </cell>
          <cell r="AE192">
            <v>0.71599999999999997</v>
          </cell>
          <cell r="AF192">
            <v>0.71699999999999997</v>
          </cell>
          <cell r="AG192">
            <v>0.71599999999999997</v>
          </cell>
          <cell r="AH192">
            <v>0.71599999999999997</v>
          </cell>
          <cell r="AI192">
            <v>0.71499999999999997</v>
          </cell>
          <cell r="AJ192">
            <v>0.71199999999999997</v>
          </cell>
          <cell r="AK192">
            <v>0.70699999999999996</v>
          </cell>
          <cell r="AL192">
            <v>67.6584</v>
          </cell>
          <cell r="AM192">
            <v>67.881399999999999</v>
          </cell>
          <cell r="AN192">
            <v>68.385499999999993</v>
          </cell>
          <cell r="AO192">
            <v>68.700900000000004</v>
          </cell>
          <cell r="AP192">
            <v>68.979500000000002</v>
          </cell>
          <cell r="AQ192">
            <v>69.298400000000001</v>
          </cell>
          <cell r="AR192">
            <v>69.587699999999998</v>
          </cell>
          <cell r="AS192">
            <v>69.874600000000001</v>
          </cell>
          <cell r="AT192">
            <v>70.171099999999996</v>
          </cell>
          <cell r="AU192">
            <v>70.456400000000002</v>
          </cell>
          <cell r="AV192">
            <v>70.745800000000003</v>
          </cell>
          <cell r="AW192">
            <v>71.018600000000006</v>
          </cell>
          <cell r="AX192">
            <v>71.2761</v>
          </cell>
          <cell r="AY192">
            <v>71.495900000000006</v>
          </cell>
          <cell r="AZ192">
            <v>71.695899999999995</v>
          </cell>
          <cell r="BA192">
            <v>71.754499999999993</v>
          </cell>
          <cell r="BB192">
            <v>72.021000000000001</v>
          </cell>
          <cell r="BC192">
            <v>72.099699999999999</v>
          </cell>
          <cell r="BD192">
            <v>72.154600000000002</v>
          </cell>
          <cell r="BE192">
            <v>70.066299999999998</v>
          </cell>
          <cell r="BF192">
            <v>72.248800000000003</v>
          </cell>
          <cell r="BG192">
            <v>72.259799999999998</v>
          </cell>
          <cell r="BH192">
            <v>72.166799999999995</v>
          </cell>
          <cell r="BI192">
            <v>72.391499999999994</v>
          </cell>
          <cell r="BJ192">
            <v>72.462800000000001</v>
          </cell>
          <cell r="BK192">
            <v>72.514600000000002</v>
          </cell>
          <cell r="BL192">
            <v>72.539699999999996</v>
          </cell>
          <cell r="BM192">
            <v>72.59</v>
          </cell>
          <cell r="BN192">
            <v>72.635800000000003</v>
          </cell>
          <cell r="BO192">
            <v>72.157200000000003</v>
          </cell>
          <cell r="BP192">
            <v>72.767700000000005</v>
          </cell>
          <cell r="BQ192">
            <v>72.767499999999998</v>
          </cell>
          <cell r="BR192">
            <v>11.9216</v>
          </cell>
          <cell r="BS192">
            <v>11.9328</v>
          </cell>
          <cell r="BT192">
            <v>11.944000000000001</v>
          </cell>
          <cell r="BU192">
            <v>11.9551</v>
          </cell>
          <cell r="BV192">
            <v>11.9663</v>
          </cell>
          <cell r="BW192">
            <v>11.977499999999999</v>
          </cell>
          <cell r="BX192">
            <v>11.988799999999999</v>
          </cell>
          <cell r="BY192">
            <v>12</v>
          </cell>
          <cell r="BZ192">
            <v>12.011230469999999</v>
          </cell>
          <cell r="CA192">
            <v>12.127550129999999</v>
          </cell>
          <cell r="CB192">
            <v>12.00415039</v>
          </cell>
          <cell r="CC192">
            <v>12.02488585</v>
          </cell>
          <cell r="CD192">
            <v>12.045621300000001</v>
          </cell>
          <cell r="CE192">
            <v>12.066356750000001</v>
          </cell>
          <cell r="CF192">
            <v>12.08709221</v>
          </cell>
          <cell r="CG192">
            <v>12.10782766</v>
          </cell>
          <cell r="CH192">
            <v>12.128563120000001</v>
          </cell>
          <cell r="CI192">
            <v>12.149298569999999</v>
          </cell>
          <cell r="CJ192">
            <v>12.17003403</v>
          </cell>
          <cell r="CK192">
            <v>12.19076948</v>
          </cell>
          <cell r="CL192">
            <v>12.211504939999999</v>
          </cell>
          <cell r="CM192">
            <v>12.232240389999999</v>
          </cell>
          <cell r="CN192">
            <v>12.25297585</v>
          </cell>
          <cell r="CO192">
            <v>12.2737113</v>
          </cell>
          <cell r="CP192">
            <v>12.294446750000001</v>
          </cell>
          <cell r="CQ192">
            <v>12.31518221</v>
          </cell>
          <cell r="CR192">
            <v>12.33591766</v>
          </cell>
          <cell r="CS192">
            <v>12.356653120000001</v>
          </cell>
          <cell r="CT192">
            <v>12.377388570000001</v>
          </cell>
          <cell r="CU192">
            <v>12.39812403</v>
          </cell>
          <cell r="CV192">
            <v>12.41885948</v>
          </cell>
          <cell r="CW192">
            <v>12.41885948</v>
          </cell>
          <cell r="CX192">
            <v>10.125333960000001</v>
          </cell>
          <cell r="CY192">
            <v>10.194985109999999</v>
          </cell>
          <cell r="CZ192">
            <v>10.26511539</v>
          </cell>
          <cell r="DA192">
            <v>10.33572809</v>
          </cell>
          <cell r="DB192">
            <v>10.406826519999999</v>
          </cell>
          <cell r="DC192">
            <v>10.478414040000001</v>
          </cell>
          <cell r="DD192">
            <v>10.55049399</v>
          </cell>
          <cell r="DE192">
            <v>10.62306978</v>
          </cell>
          <cell r="DF192">
            <v>10.69614481</v>
          </cell>
          <cell r="DG192">
            <v>10.76972252</v>
          </cell>
          <cell r="DH192">
            <v>10.84380636</v>
          </cell>
          <cell r="DI192">
            <v>10.91839981</v>
          </cell>
          <cell r="DJ192">
            <v>10.994546789999999</v>
          </cell>
          <cell r="DK192">
            <v>11.070693779999999</v>
          </cell>
          <cell r="DL192">
            <v>11.14684076</v>
          </cell>
          <cell r="DM192">
            <v>11.22298775</v>
          </cell>
          <cell r="DN192">
            <v>11.29913473</v>
          </cell>
          <cell r="DO192">
            <v>11.37528172</v>
          </cell>
          <cell r="DP192">
            <v>11.451428699999999</v>
          </cell>
          <cell r="DQ192">
            <v>11.52757568</v>
          </cell>
          <cell r="DR192">
            <v>11.60372267</v>
          </cell>
          <cell r="DS192">
            <v>11.679869650000001</v>
          </cell>
          <cell r="DT192">
            <v>11.64919525</v>
          </cell>
          <cell r="DU192">
            <v>11.61852084</v>
          </cell>
          <cell r="DV192">
            <v>11.587846430000001</v>
          </cell>
          <cell r="DW192">
            <v>11.55717203</v>
          </cell>
          <cell r="DX192">
            <v>11.526497620000001</v>
          </cell>
          <cell r="DY192">
            <v>11.49582322</v>
          </cell>
          <cell r="DZ192">
            <v>11.465148810000001</v>
          </cell>
          <cell r="EA192">
            <v>11.43447441</v>
          </cell>
          <cell r="EB192">
            <v>11.4038</v>
          </cell>
          <cell r="EC192">
            <v>11.4038</v>
          </cell>
          <cell r="EI192">
            <v>3925.0985519999999</v>
          </cell>
          <cell r="EJ192">
            <v>4363.2116999999998</v>
          </cell>
          <cell r="EK192">
            <v>4372.8325519999999</v>
          </cell>
          <cell r="EL192">
            <v>4470.6147629999996</v>
          </cell>
          <cell r="EM192">
            <v>4582.3794429999998</v>
          </cell>
          <cell r="EN192">
            <v>4873.2842309999996</v>
          </cell>
          <cell r="EO192">
            <v>5263.515155</v>
          </cell>
          <cell r="EP192">
            <v>5001.8608279999999</v>
          </cell>
          <cell r="EQ192">
            <v>5235.6778439999998</v>
          </cell>
          <cell r="ER192">
            <v>5459.0050959999999</v>
          </cell>
          <cell r="ES192">
            <v>5653.9998260000002</v>
          </cell>
          <cell r="ET192">
            <v>5644.8866360000002</v>
          </cell>
          <cell r="EU192">
            <v>5983.0364289999998</v>
          </cell>
          <cell r="EV192">
            <v>5946.5676620000004</v>
          </cell>
          <cell r="EW192">
            <v>5906.6880810000002</v>
          </cell>
          <cell r="EX192">
            <v>6053.161282</v>
          </cell>
          <cell r="EY192">
            <v>5959.7940440000002</v>
          </cell>
          <cell r="EZ192">
            <v>5683.6513949999999</v>
          </cell>
          <cell r="FA192">
            <v>5675.8895039999998</v>
          </cell>
          <cell r="FB192">
            <v>5757.4860500000004</v>
          </cell>
          <cell r="FC192">
            <v>6222.7835519999999</v>
          </cell>
          <cell r="FD192">
            <v>6401.8309799999997</v>
          </cell>
          <cell r="FE192">
            <v>6287.6730209999996</v>
          </cell>
          <cell r="FF192">
            <v>6280.5739359999998</v>
          </cell>
          <cell r="FG192">
            <v>6356.9886900000001</v>
          </cell>
          <cell r="FH192">
            <v>5812.8683279999996</v>
          </cell>
          <cell r="FI192">
            <v>5307.9533739999997</v>
          </cell>
          <cell r="FJ192">
            <v>2</v>
          </cell>
          <cell r="FP192">
            <v>0.94899999999999995</v>
          </cell>
          <cell r="FQ192">
            <v>0.95</v>
          </cell>
          <cell r="FR192">
            <v>0.94899999999999995</v>
          </cell>
          <cell r="FS192">
            <v>0.94799999999999995</v>
          </cell>
          <cell r="FT192">
            <v>0.94299999999999995</v>
          </cell>
          <cell r="FU192">
            <v>0.94499999999999995</v>
          </cell>
          <cell r="FV192">
            <v>0.94699999999999995</v>
          </cell>
          <cell r="FW192">
            <v>0.94599999999999995</v>
          </cell>
          <cell r="FX192">
            <v>0.94599999999999995</v>
          </cell>
          <cell r="FY192">
            <v>0.94699999999999995</v>
          </cell>
          <cell r="FZ192">
            <v>0.94699999999999995</v>
          </cell>
          <cell r="GA192">
            <v>0.94799999999999995</v>
          </cell>
          <cell r="GB192">
            <v>0.94899999999999995</v>
          </cell>
          <cell r="GC192">
            <v>0.94899999999999995</v>
          </cell>
          <cell r="GD192">
            <v>0.94299999999999995</v>
          </cell>
          <cell r="GE192">
            <v>0.95299999999999996</v>
          </cell>
          <cell r="GF192">
            <v>0.95199999999999996</v>
          </cell>
          <cell r="GG192">
            <v>0.95799999999999996</v>
          </cell>
          <cell r="GH192">
            <v>0.95299999999999996</v>
          </cell>
          <cell r="GI192">
            <v>0.95299999999999996</v>
          </cell>
          <cell r="GJ192">
            <v>0.95499999999999996</v>
          </cell>
          <cell r="GK192">
            <v>0.95699999999999996</v>
          </cell>
          <cell r="GL192">
            <v>0.98399999999999999</v>
          </cell>
          <cell r="GM192">
            <v>0.95799999999999996</v>
          </cell>
          <cell r="GN192">
            <v>0.95899999999999996</v>
          </cell>
          <cell r="GO192">
            <v>0.95799999999999996</v>
          </cell>
          <cell r="GP192">
            <v>0.95699999999999996</v>
          </cell>
          <cell r="GV192">
            <v>0.63674538400000003</v>
          </cell>
          <cell r="GW192">
            <v>0.64515280100000005</v>
          </cell>
          <cell r="GX192">
            <v>0.64687595899999994</v>
          </cell>
          <cell r="GY192">
            <v>0.64989003700000003</v>
          </cell>
          <cell r="GZ192">
            <v>0.65252049300000003</v>
          </cell>
          <cell r="HA192">
            <v>0.65778870300000003</v>
          </cell>
          <cell r="HB192">
            <v>0.66481751200000005</v>
          </cell>
          <cell r="HC192">
            <v>0.66360277599999995</v>
          </cell>
          <cell r="HD192">
            <v>0.66846232800000005</v>
          </cell>
          <cell r="HE192">
            <v>0.67308593000000005</v>
          </cell>
          <cell r="HF192">
            <v>0.67639821200000005</v>
          </cell>
          <cell r="HG192">
            <v>0.678538576</v>
          </cell>
          <cell r="HH192">
            <v>0.68359034100000005</v>
          </cell>
          <cell r="HI192">
            <v>0.68440802599999995</v>
          </cell>
          <cell r="HJ192">
            <v>0.67373219600000001</v>
          </cell>
          <cell r="HK192">
            <v>0.69046163100000002</v>
          </cell>
          <cell r="HL192">
            <v>0.69019038300000002</v>
          </cell>
          <cell r="HM192">
            <v>0.68966655899999996</v>
          </cell>
          <cell r="HN192">
            <v>0.68769683599999998</v>
          </cell>
          <cell r="HO192">
            <v>0.68886077400000001</v>
          </cell>
          <cell r="HP192">
            <v>0.69412919100000003</v>
          </cell>
          <cell r="HQ192">
            <v>0.69619567699999996</v>
          </cell>
          <cell r="HR192">
            <v>0.70880714600000005</v>
          </cell>
          <cell r="HS192">
            <v>0.69573617099999996</v>
          </cell>
          <cell r="HT192">
            <v>0.69444700699999995</v>
          </cell>
          <cell r="HU192">
            <v>0.69132640999999995</v>
          </cell>
          <cell r="HV192">
            <v>0.685493303</v>
          </cell>
          <cell r="HW192">
            <v>71.049300000000002</v>
          </cell>
          <cell r="HX192">
            <v>71.200400000000002</v>
          </cell>
          <cell r="HY192">
            <v>71.718999999999994</v>
          </cell>
          <cell r="HZ192">
            <v>72.005799999999994</v>
          </cell>
          <cell r="IA192">
            <v>72.273200000000003</v>
          </cell>
          <cell r="IB192">
            <v>72.535600000000002</v>
          </cell>
          <cell r="IC192">
            <v>72.797300000000007</v>
          </cell>
          <cell r="ID192">
            <v>73.056799999999996</v>
          </cell>
          <cell r="IE192">
            <v>73.314800000000005</v>
          </cell>
          <cell r="IF192">
            <v>73.568600000000004</v>
          </cell>
          <cell r="IG192">
            <v>73.827600000000004</v>
          </cell>
          <cell r="IH192">
            <v>74.071399999999997</v>
          </cell>
          <cell r="II192">
            <v>74.308800000000005</v>
          </cell>
          <cell r="IJ192">
            <v>74.497100000000003</v>
          </cell>
          <cell r="IK192">
            <v>74.693799999999996</v>
          </cell>
          <cell r="IL192">
            <v>74.686300000000003</v>
          </cell>
          <cell r="IM192">
            <v>74.9636</v>
          </cell>
          <cell r="IN192">
            <v>75.014300000000006</v>
          </cell>
          <cell r="IO192">
            <v>75.042199999999994</v>
          </cell>
          <cell r="IP192">
            <v>72.494399999999999</v>
          </cell>
          <cell r="IQ192">
            <v>75.047700000000006</v>
          </cell>
          <cell r="IR192">
            <v>74.983000000000004</v>
          </cell>
          <cell r="IS192">
            <v>74.847800000000007</v>
          </cell>
          <cell r="IT192">
            <v>75.099400000000003</v>
          </cell>
          <cell r="IU192">
            <v>75.142499999999998</v>
          </cell>
          <cell r="IV192">
            <v>75.188299999999998</v>
          </cell>
          <cell r="IW192">
            <v>75.215199999999996</v>
          </cell>
          <cell r="IX192">
            <v>75.270200000000003</v>
          </cell>
          <cell r="IY192">
            <v>75.313699999999997</v>
          </cell>
          <cell r="IZ192">
            <v>74.805000000000007</v>
          </cell>
          <cell r="JA192">
            <v>75.459199999999996</v>
          </cell>
          <cell r="JB192">
            <v>75.503399999999999</v>
          </cell>
          <cell r="JC192">
            <v>12.5228</v>
          </cell>
          <cell r="JD192">
            <v>12.5189</v>
          </cell>
          <cell r="JE192">
            <v>12.515000000000001</v>
          </cell>
          <cell r="JF192">
            <v>12.511200000000001</v>
          </cell>
          <cell r="JG192">
            <v>12.507300000000001</v>
          </cell>
          <cell r="JH192">
            <v>12.503399999999999</v>
          </cell>
          <cell r="JI192">
            <v>12.499599999999999</v>
          </cell>
          <cell r="JJ192">
            <v>12.495699999999999</v>
          </cell>
          <cell r="JK192">
            <v>12.49186993</v>
          </cell>
          <cell r="JL192">
            <v>12.422900200000001</v>
          </cell>
          <cell r="JM192">
            <v>12.382729530000001</v>
          </cell>
          <cell r="JN192">
            <v>12.412568329999999</v>
          </cell>
          <cell r="JO192">
            <v>12.442407129999999</v>
          </cell>
          <cell r="JP192">
            <v>12.47224593</v>
          </cell>
          <cell r="JQ192">
            <v>12.50208473</v>
          </cell>
          <cell r="JR192">
            <v>12.53192353</v>
          </cell>
          <cell r="JS192">
            <v>12.561762330000001</v>
          </cell>
          <cell r="JT192">
            <v>12.591601130000001</v>
          </cell>
          <cell r="JU192">
            <v>12.621439929999999</v>
          </cell>
          <cell r="JV192">
            <v>12.65127873</v>
          </cell>
          <cell r="JW192">
            <v>12.68111753</v>
          </cell>
          <cell r="JX192">
            <v>12.710956339999999</v>
          </cell>
          <cell r="JY192">
            <v>12.740795139999999</v>
          </cell>
          <cell r="JZ192">
            <v>12.77063394</v>
          </cell>
          <cell r="KA192">
            <v>12.80047274</v>
          </cell>
          <cell r="KB192">
            <v>12.83031154</v>
          </cell>
          <cell r="KC192">
            <v>12.860150340000001</v>
          </cell>
          <cell r="KD192">
            <v>12.889989140000001</v>
          </cell>
          <cell r="KE192">
            <v>12.919827939999999</v>
          </cell>
          <cell r="KF192">
            <v>12.94966674</v>
          </cell>
          <cell r="KG192">
            <v>12.97950554</v>
          </cell>
          <cell r="KH192">
            <v>12.97950554</v>
          </cell>
          <cell r="KI192">
            <v>10.22523632</v>
          </cell>
          <cell r="KJ192">
            <v>10.29636917</v>
          </cell>
          <cell r="KK192">
            <v>10.367996870000001</v>
          </cell>
          <cell r="KL192">
            <v>10.44012285</v>
          </cell>
          <cell r="KM192">
            <v>10.512750580000001</v>
          </cell>
          <cell r="KN192">
            <v>10.585883559999999</v>
          </cell>
          <cell r="KO192">
            <v>10.659525289999999</v>
          </cell>
          <cell r="KP192">
            <v>10.73367932</v>
          </cell>
          <cell r="KQ192">
            <v>10.808349209999999</v>
          </cell>
          <cell r="KR192">
            <v>10.88353854</v>
          </cell>
          <cell r="KS192">
            <v>10.95925094</v>
          </cell>
          <cell r="KT192">
            <v>11.035490039999999</v>
          </cell>
          <cell r="KU192">
            <v>11.113335040000001</v>
          </cell>
          <cell r="KV192">
            <v>11.191180040000001</v>
          </cell>
          <cell r="KW192">
            <v>11.269025040000001</v>
          </cell>
          <cell r="KX192">
            <v>11.346870040000001</v>
          </cell>
          <cell r="KY192">
            <v>11.424715040000001</v>
          </cell>
          <cell r="KZ192">
            <v>11.502560040000001</v>
          </cell>
          <cell r="LA192">
            <v>11.58040504</v>
          </cell>
          <cell r="LB192">
            <v>11.658250049999999</v>
          </cell>
          <cell r="LC192">
            <v>11.736095049999999</v>
          </cell>
          <cell r="LD192">
            <v>11.813940049999999</v>
          </cell>
          <cell r="LE192">
            <v>11.80951338</v>
          </cell>
          <cell r="LF192">
            <v>11.8050867</v>
          </cell>
          <cell r="LG192">
            <v>11.80066003</v>
          </cell>
          <cell r="LH192">
            <v>11.79623336</v>
          </cell>
          <cell r="LI192">
            <v>11.79180669</v>
          </cell>
          <cell r="LJ192">
            <v>11.787380020000001</v>
          </cell>
          <cell r="LK192">
            <v>11.782953340000001</v>
          </cell>
          <cell r="LL192">
            <v>11.77852667</v>
          </cell>
          <cell r="LM192">
            <v>11.774100000000001</v>
          </cell>
          <cell r="LN192">
            <v>11.774100000000001</v>
          </cell>
          <cell r="LT192">
            <v>2382.9363699999999</v>
          </cell>
          <cell r="LU192">
            <v>2631.2817869999999</v>
          </cell>
          <cell r="LV192">
            <v>2626.9624210000002</v>
          </cell>
          <cell r="LW192">
            <v>2674.5800819999999</v>
          </cell>
          <cell r="LX192">
            <v>2730.7234899999999</v>
          </cell>
          <cell r="LY192">
            <v>2890.7928310000002</v>
          </cell>
          <cell r="LZ192">
            <v>3119.7822799999999</v>
          </cell>
          <cell r="MA192">
            <v>2965.296214</v>
          </cell>
          <cell r="MB192">
            <v>3105.0064830000001</v>
          </cell>
          <cell r="MC192">
            <v>3238.251546</v>
          </cell>
          <cell r="MD192">
            <v>3355.1500369999999</v>
          </cell>
          <cell r="ME192">
            <v>3348.9802110000001</v>
          </cell>
          <cell r="MF192">
            <v>3551.7853559999999</v>
          </cell>
          <cell r="MG192">
            <v>3531.5267159999999</v>
          </cell>
          <cell r="MH192">
            <v>3505.2666749999999</v>
          </cell>
          <cell r="MI192">
            <v>3754.9023179999999</v>
          </cell>
          <cell r="MJ192">
            <v>3693.721579</v>
          </cell>
          <cell r="MK192">
            <v>3685.5992430000001</v>
          </cell>
          <cell r="ML192">
            <v>3501.771671</v>
          </cell>
          <cell r="MM192">
            <v>3543.7304370000002</v>
          </cell>
          <cell r="MN192">
            <v>3823.5480090000001</v>
          </cell>
          <cell r="MO192">
            <v>3929.870762</v>
          </cell>
          <cell r="MP192">
            <v>4778.8609459999998</v>
          </cell>
          <cell r="MQ192">
            <v>3849.2529370000002</v>
          </cell>
          <cell r="MR192">
            <v>3894.6779240000001</v>
          </cell>
          <cell r="MS192">
            <v>3534.6082249999999</v>
          </cell>
          <cell r="MT192">
            <v>3222.69805</v>
          </cell>
          <cell r="MZ192">
            <v>0.67073722499999999</v>
          </cell>
          <cell r="NA192">
            <v>0.67921392800000002</v>
          </cell>
          <cell r="NB192">
            <v>0.68184293799999995</v>
          </cell>
          <cell r="NC192">
            <v>0.68567413899999996</v>
          </cell>
          <cell r="ND192">
            <v>0.69200713899999999</v>
          </cell>
          <cell r="NE192">
            <v>0.69586350100000005</v>
          </cell>
          <cell r="NF192">
            <v>0.702394713</v>
          </cell>
          <cell r="NG192">
            <v>0.70180150299999999</v>
          </cell>
          <cell r="NH192">
            <v>0.70636789899999997</v>
          </cell>
          <cell r="NI192">
            <v>0.71053595700000005</v>
          </cell>
          <cell r="NJ192">
            <v>0.71391242300000002</v>
          </cell>
          <cell r="NK192">
            <v>0.71597278900000005</v>
          </cell>
          <cell r="NL192">
            <v>0.72057096499999995</v>
          </cell>
          <cell r="NM192">
            <v>0.72153977199999997</v>
          </cell>
          <cell r="NN192">
            <v>0.71419746799999995</v>
          </cell>
          <cell r="NO192">
            <v>0.72419075799999999</v>
          </cell>
          <cell r="NP192">
            <v>0.72465357100000005</v>
          </cell>
          <cell r="NQ192">
            <v>0.72011937800000003</v>
          </cell>
          <cell r="NR192">
            <v>0.72170310199999999</v>
          </cell>
          <cell r="NS192">
            <v>0.72247819000000002</v>
          </cell>
          <cell r="NT192">
            <v>0.72654184399999999</v>
          </cell>
          <cell r="NU192">
            <v>0.72771548399999997</v>
          </cell>
          <cell r="NV192">
            <v>0.72053985899999995</v>
          </cell>
          <cell r="NW192">
            <v>0.72612639599999995</v>
          </cell>
          <cell r="NX192">
            <v>0.72421265999999995</v>
          </cell>
          <cell r="NY192">
            <v>0.72160600399999997</v>
          </cell>
          <cell r="NZ192">
            <v>0.716499047</v>
          </cell>
          <cell r="OA192">
            <v>64.893799999999999</v>
          </cell>
          <cell r="OB192">
            <v>65.140699999999995</v>
          </cell>
          <cell r="OC192">
            <v>65.605000000000004</v>
          </cell>
          <cell r="OD192">
            <v>65.929000000000002</v>
          </cell>
          <cell r="OE192">
            <v>66.204400000000007</v>
          </cell>
          <cell r="OF192">
            <v>66.551699999999997</v>
          </cell>
          <cell r="OG192">
            <v>66.850099999999998</v>
          </cell>
          <cell r="OH192">
            <v>67.1464</v>
          </cell>
          <cell r="OI192">
            <v>67.461200000000005</v>
          </cell>
          <cell r="OJ192">
            <v>67.760300000000001</v>
          </cell>
          <cell r="OK192">
            <v>68.063000000000002</v>
          </cell>
          <cell r="OL192">
            <v>68.349000000000004</v>
          </cell>
          <cell r="OM192">
            <v>68.614800000000002</v>
          </cell>
          <cell r="ON192">
            <v>68.844800000000006</v>
          </cell>
          <cell r="OO192">
            <v>69.035799999999995</v>
          </cell>
          <cell r="OP192">
            <v>69.136200000000002</v>
          </cell>
          <cell r="OQ192">
            <v>69.385000000000005</v>
          </cell>
          <cell r="OR192">
            <v>69.480599999999995</v>
          </cell>
          <cell r="OS192">
            <v>69.549599999999998</v>
          </cell>
          <cell r="OT192">
            <v>67.843800000000002</v>
          </cell>
          <cell r="OU192">
            <v>69.702399999999997</v>
          </cell>
          <cell r="OV192">
            <v>69.770499999999998</v>
          </cell>
          <cell r="OW192">
            <v>69.709400000000002</v>
          </cell>
          <cell r="OX192">
            <v>69.916300000000007</v>
          </cell>
          <cell r="OY192">
            <v>70.014799999999994</v>
          </cell>
          <cell r="OZ192">
            <v>70.077200000000005</v>
          </cell>
          <cell r="PA192">
            <v>70.107399999999998</v>
          </cell>
          <cell r="PB192">
            <v>70.1584</v>
          </cell>
          <cell r="PC192">
            <v>70.210999999999999</v>
          </cell>
          <cell r="PD192">
            <v>69.767200000000003</v>
          </cell>
          <cell r="PE192">
            <v>70.340900000000005</v>
          </cell>
          <cell r="PF192">
            <v>70.311899999999994</v>
          </cell>
          <cell r="PG192">
            <v>11.3919</v>
          </cell>
          <cell r="PH192">
            <v>11.416</v>
          </cell>
          <cell r="PI192">
            <v>11.440099999999999</v>
          </cell>
          <cell r="PJ192">
            <v>11.4642</v>
          </cell>
          <cell r="PK192">
            <v>11.4884</v>
          </cell>
          <cell r="PL192">
            <v>11.512700000000001</v>
          </cell>
          <cell r="PM192">
            <v>11.537000000000001</v>
          </cell>
          <cell r="PN192">
            <v>11.561299999999999</v>
          </cell>
          <cell r="PO192">
            <v>11.58574963</v>
          </cell>
          <cell r="PP192">
            <v>11.86946964</v>
          </cell>
          <cell r="PQ192">
            <v>11.66816998</v>
          </cell>
          <cell r="PR192">
            <v>11.679948469999999</v>
          </cell>
          <cell r="PS192">
            <v>11.691726969999999</v>
          </cell>
          <cell r="PT192">
            <v>11.70350547</v>
          </cell>
          <cell r="PU192">
            <v>11.71528397</v>
          </cell>
          <cell r="PV192">
            <v>11.727062460000001</v>
          </cell>
          <cell r="PW192">
            <v>11.738840959999999</v>
          </cell>
          <cell r="PX192">
            <v>11.750619459999999</v>
          </cell>
          <cell r="PY192">
            <v>11.762397959999999</v>
          </cell>
          <cell r="PZ192">
            <v>11.774176450000001</v>
          </cell>
          <cell r="QA192">
            <v>11.785954950000001</v>
          </cell>
          <cell r="QB192">
            <v>11.797733450000001</v>
          </cell>
          <cell r="QC192">
            <v>11.809511949999999</v>
          </cell>
          <cell r="QD192">
            <v>11.821290449999999</v>
          </cell>
          <cell r="QE192">
            <v>11.83306894</v>
          </cell>
          <cell r="QF192">
            <v>11.844847440000001</v>
          </cell>
          <cell r="QG192">
            <v>11.856625940000001</v>
          </cell>
          <cell r="QH192">
            <v>11.868404440000001</v>
          </cell>
          <cell r="QI192">
            <v>11.88018293</v>
          </cell>
          <cell r="QJ192">
            <v>11.89196143</v>
          </cell>
          <cell r="QK192">
            <v>11.90373993</v>
          </cell>
          <cell r="QL192">
            <v>11.90373993</v>
          </cell>
          <cell r="QM192">
            <v>10.033437960000001</v>
          </cell>
          <cell r="QN192">
            <v>10.101485739999999</v>
          </cell>
          <cell r="QO192">
            <v>10.16999502</v>
          </cell>
          <cell r="QP192">
            <v>10.238968939999999</v>
          </cell>
          <cell r="QQ192">
            <v>10.308410650000001</v>
          </cell>
          <cell r="QR192">
            <v>10.37832332</v>
          </cell>
          <cell r="QS192">
            <v>10.44871015</v>
          </cell>
          <cell r="QT192">
            <v>10.51957434</v>
          </cell>
          <cell r="QU192">
            <v>10.59091915</v>
          </cell>
          <cell r="QV192">
            <v>10.66274782</v>
          </cell>
          <cell r="QW192">
            <v>10.73506364</v>
          </cell>
          <cell r="QX192">
            <v>10.807869910000001</v>
          </cell>
          <cell r="QY192">
            <v>10.88217096</v>
          </cell>
          <cell r="QZ192">
            <v>10.95647202</v>
          </cell>
          <cell r="RA192">
            <v>11.03077307</v>
          </cell>
          <cell r="RB192">
            <v>11.105074119999999</v>
          </cell>
          <cell r="RC192">
            <v>11.17937517</v>
          </cell>
          <cell r="RD192">
            <v>11.253676219999999</v>
          </cell>
          <cell r="RE192">
            <v>11.327977280000001</v>
          </cell>
          <cell r="RF192">
            <v>11.40227833</v>
          </cell>
          <cell r="RG192">
            <v>11.47657938</v>
          </cell>
          <cell r="RH192">
            <v>11.550880429999999</v>
          </cell>
          <cell r="RI192">
            <v>11.492795940000001</v>
          </cell>
          <cell r="RJ192">
            <v>11.43471145</v>
          </cell>
          <cell r="RK192">
            <v>11.37662695</v>
          </cell>
          <cell r="RL192">
            <v>11.31854246</v>
          </cell>
          <cell r="RM192">
            <v>11.260457969999999</v>
          </cell>
          <cell r="RN192">
            <v>11.20237348</v>
          </cell>
          <cell r="RO192">
            <v>11.144288980000001</v>
          </cell>
          <cell r="RP192">
            <v>11.08620449</v>
          </cell>
          <cell r="RQ192">
            <v>11.028119999999999</v>
          </cell>
          <cell r="RR192">
            <v>11.028119999999999</v>
          </cell>
          <cell r="RX192">
            <v>5331.6775150000003</v>
          </cell>
          <cell r="RY192">
            <v>5946.6459860000004</v>
          </cell>
          <cell r="RZ192">
            <v>5972.7692239999997</v>
          </cell>
          <cell r="SA192">
            <v>6120.2901009999996</v>
          </cell>
          <cell r="SB192">
            <v>6286.7483519999996</v>
          </cell>
          <cell r="SC192">
            <v>6701.8089879999998</v>
          </cell>
          <cell r="SD192">
            <v>7244.7227519999997</v>
          </cell>
          <cell r="SE192">
            <v>6888.7137510000002</v>
          </cell>
          <cell r="SF192">
            <v>7215.6958960000002</v>
          </cell>
          <cell r="SG192">
            <v>7528.9692029999997</v>
          </cell>
          <cell r="SH192">
            <v>7802.997163</v>
          </cell>
          <cell r="SI192">
            <v>7796.8093630000003</v>
          </cell>
          <cell r="SJ192">
            <v>8267.2615310000001</v>
          </cell>
          <cell r="SK192">
            <v>8220.5375619999995</v>
          </cell>
          <cell r="SL192">
            <v>8172.3087480000004</v>
          </cell>
          <cell r="SM192">
            <v>8225.626827</v>
          </cell>
          <cell r="SN192">
            <v>8105.9602910000003</v>
          </cell>
          <cell r="SO192">
            <v>7579.3693480000002</v>
          </cell>
          <cell r="SP192">
            <v>7742.2452389999999</v>
          </cell>
          <cell r="SQ192">
            <v>7865.0908849999996</v>
          </cell>
          <cell r="SR192">
            <v>8510.7959499999997</v>
          </cell>
          <cell r="SS192">
            <v>8762.9481340000002</v>
          </cell>
          <cell r="ST192">
            <v>7730.960916</v>
          </cell>
          <cell r="SU192">
            <v>8609.8279660000007</v>
          </cell>
          <cell r="SV192">
            <v>8719.4035879999992</v>
          </cell>
          <cell r="SW192">
            <v>8000.9718059999996</v>
          </cell>
          <cell r="SX192">
            <v>7312.1355309999999</v>
          </cell>
          <cell r="TI192">
            <v>0.61699999999999999</v>
          </cell>
          <cell r="TJ192">
            <v>0.61299999999999999</v>
          </cell>
          <cell r="TU192">
            <v>13.17236816</v>
          </cell>
          <cell r="TV192">
            <v>13.10658815</v>
          </cell>
          <cell r="UG192">
            <v>13.342696630000001</v>
          </cell>
          <cell r="UH192">
            <v>13.29561528</v>
          </cell>
          <cell r="UI192">
            <v>11.72447968</v>
          </cell>
          <cell r="UJ192">
            <v>11.67973995</v>
          </cell>
          <cell r="UK192">
            <v>11.92160511</v>
          </cell>
          <cell r="UL192">
            <v>11.51742458</v>
          </cell>
          <cell r="UM192">
            <v>11.419198039999999</v>
          </cell>
          <cell r="UN192">
            <v>11.32641315</v>
          </cell>
          <cell r="UO192">
            <v>11.2319212</v>
          </cell>
          <cell r="UP192">
            <v>11.12231731</v>
          </cell>
          <cell r="UQ192">
            <v>10.98128986</v>
          </cell>
          <cell r="UR192">
            <v>11.55365849</v>
          </cell>
          <cell r="US192">
            <v>10.61706448</v>
          </cell>
          <cell r="UT192">
            <v>10.419724459999999</v>
          </cell>
          <cell r="VE192">
            <v>7.02996</v>
          </cell>
          <cell r="VF192">
            <v>7.02996</v>
          </cell>
          <cell r="VQ192">
            <v>21.870080000000002</v>
          </cell>
          <cell r="VR192">
            <v>21.870080000000002</v>
          </cell>
          <cell r="VS192">
            <v>99</v>
          </cell>
          <cell r="WO192">
            <v>0.47899999999999998</v>
          </cell>
          <cell r="WP192">
            <v>0.48199999999999998</v>
          </cell>
          <cell r="WQ192">
            <v>0.47499999999999998</v>
          </cell>
          <cell r="WR192">
            <v>0.44700000000000001</v>
          </cell>
          <cell r="WS192">
            <v>0.443</v>
          </cell>
          <cell r="WT192">
            <v>0.40899999999999997</v>
          </cell>
          <cell r="WU192">
            <v>0.40699999999999997</v>
          </cell>
          <cell r="WV192">
            <v>0.40699999999999997</v>
          </cell>
          <cell r="WW192">
            <v>0.40500000000000003</v>
          </cell>
          <cell r="WX192">
            <v>0.40400000000000003</v>
          </cell>
          <cell r="WY192">
            <v>0.41799999999999998</v>
          </cell>
          <cell r="WZ192">
            <v>144</v>
          </cell>
          <cell r="XA192">
            <v>137</v>
          </cell>
          <cell r="XB192">
            <v>127</v>
          </cell>
          <cell r="XC192">
            <v>121</v>
          </cell>
          <cell r="XD192">
            <v>114</v>
          </cell>
          <cell r="XE192">
            <v>109</v>
          </cell>
          <cell r="XF192">
            <v>103</v>
          </cell>
          <cell r="XG192">
            <v>99</v>
          </cell>
          <cell r="XH192">
            <v>95</v>
          </cell>
          <cell r="XI192">
            <v>91</v>
          </cell>
          <cell r="XJ192">
            <v>88</v>
          </cell>
          <cell r="XK192">
            <v>85</v>
          </cell>
          <cell r="XL192">
            <v>84</v>
          </cell>
          <cell r="XM192">
            <v>80</v>
          </cell>
          <cell r="XN192">
            <v>74</v>
          </cell>
          <cell r="XO192">
            <v>72</v>
          </cell>
          <cell r="XP192">
            <v>66</v>
          </cell>
          <cell r="XQ192">
            <v>62</v>
          </cell>
          <cell r="XR192">
            <v>60</v>
          </cell>
          <cell r="XS192">
            <v>58</v>
          </cell>
          <cell r="XT192">
            <v>58</v>
          </cell>
          <cell r="XU192">
            <v>54</v>
          </cell>
          <cell r="XV192">
            <v>52</v>
          </cell>
          <cell r="XW192">
            <v>48</v>
          </cell>
          <cell r="XX192">
            <v>47</v>
          </cell>
          <cell r="XY192">
            <v>45</v>
          </cell>
          <cell r="XZ192">
            <v>44</v>
          </cell>
          <cell r="YA192">
            <v>43</v>
          </cell>
          <cell r="YB192">
            <v>43</v>
          </cell>
          <cell r="YC192">
            <v>43</v>
          </cell>
          <cell r="YD192">
            <v>43</v>
          </cell>
          <cell r="YE192">
            <v>43</v>
          </cell>
          <cell r="YF192">
            <v>47.926000000000002</v>
          </cell>
          <cell r="YG192">
            <v>46.14</v>
          </cell>
          <cell r="YH192">
            <v>47.771999999999998</v>
          </cell>
          <cell r="YI192">
            <v>49.042000000000002</v>
          </cell>
          <cell r="YJ192">
            <v>50.247999999999998</v>
          </cell>
          <cell r="YK192">
            <v>49.771999999999998</v>
          </cell>
          <cell r="YL192">
            <v>49.414000000000001</v>
          </cell>
          <cell r="YM192">
            <v>48.481000000000002</v>
          </cell>
          <cell r="YN192">
            <v>47.13</v>
          </cell>
          <cell r="YO192">
            <v>45.225999999999999</v>
          </cell>
          <cell r="YP192">
            <v>43.988999999999997</v>
          </cell>
          <cell r="YQ192">
            <v>42.726999999999997</v>
          </cell>
          <cell r="YR192">
            <v>41.451000000000001</v>
          </cell>
          <cell r="YS192">
            <v>41.046999999999997</v>
          </cell>
          <cell r="YT192">
            <v>39.631</v>
          </cell>
          <cell r="YU192">
            <v>38.018000000000001</v>
          </cell>
          <cell r="YV192">
            <v>36.411999999999999</v>
          </cell>
          <cell r="YW192">
            <v>36.927999999999997</v>
          </cell>
          <cell r="YX192">
            <v>38.548999999999999</v>
          </cell>
          <cell r="YY192">
            <v>40.969000000000001</v>
          </cell>
          <cell r="YZ192">
            <v>44.112000000000002</v>
          </cell>
          <cell r="ZA192">
            <v>46.253</v>
          </cell>
          <cell r="ZB192">
            <v>50.658999999999999</v>
          </cell>
          <cell r="ZC192">
            <v>49.911999999999999</v>
          </cell>
          <cell r="ZD192">
            <v>49.526000000000003</v>
          </cell>
          <cell r="ZE192">
            <v>48.438000000000002</v>
          </cell>
          <cell r="ZF192">
            <v>46.457000000000001</v>
          </cell>
          <cell r="ZG192">
            <v>46.493000000000002</v>
          </cell>
          <cell r="ZH192">
            <v>46.113999999999997</v>
          </cell>
          <cell r="ZI192">
            <v>45.195</v>
          </cell>
          <cell r="ZJ192">
            <v>44.192</v>
          </cell>
          <cell r="ZK192">
            <v>43.588999999999999</v>
          </cell>
          <cell r="AAG192">
            <v>74.630240000000001</v>
          </cell>
          <cell r="AAH192">
            <v>75.675971480000001</v>
          </cell>
          <cell r="AAI192">
            <v>76.736355930000002</v>
          </cell>
          <cell r="AAJ192">
            <v>77.811598669999995</v>
          </cell>
          <cell r="AAK192">
            <v>77.811598669999995</v>
          </cell>
          <cell r="AAL192">
            <v>79.127486099999999</v>
          </cell>
          <cell r="AAM192">
            <v>79.127486099999999</v>
          </cell>
          <cell r="AAN192">
            <v>79.127486099999999</v>
          </cell>
          <cell r="AAO192">
            <v>79.127486099999999</v>
          </cell>
          <cell r="AAP192">
            <v>79.127486099999999</v>
          </cell>
          <cell r="AAQ192">
            <v>79.127486099999999</v>
          </cell>
          <cell r="ABM192">
            <v>70.392499999999998</v>
          </cell>
          <cell r="ABN192">
            <v>70.392499999999998</v>
          </cell>
          <cell r="ABO192">
            <v>70.392499999999998</v>
          </cell>
          <cell r="ABP192">
            <v>70.392499999999998</v>
          </cell>
          <cell r="ABQ192">
            <v>70.392499999999998</v>
          </cell>
          <cell r="ABR192">
            <v>71.582921580000004</v>
          </cell>
          <cell r="ABS192">
            <v>71.582921580000004</v>
          </cell>
          <cell r="ABT192">
            <v>71.582921580000004</v>
          </cell>
          <cell r="ABU192">
            <v>71.582921580000004</v>
          </cell>
          <cell r="ABV192">
            <v>71.582921580000004</v>
          </cell>
          <cell r="ABW192">
            <v>71.582921580000004</v>
          </cell>
          <cell r="ABX192">
            <v>4.0816326529999998</v>
          </cell>
          <cell r="ABY192">
            <v>4.0816326529999998</v>
          </cell>
          <cell r="ABZ192">
            <v>4.0816326529999998</v>
          </cell>
          <cell r="ACA192">
            <v>4.0816326529999998</v>
          </cell>
          <cell r="ACB192">
            <v>4.0816326529999998</v>
          </cell>
          <cell r="ACC192">
            <v>4.0816326529999998</v>
          </cell>
          <cell r="ACD192">
            <v>4.0816326529999998</v>
          </cell>
          <cell r="ACE192">
            <v>4.0816326529999998</v>
          </cell>
          <cell r="ACF192">
            <v>4.0816326529999998</v>
          </cell>
          <cell r="ACG192">
            <v>8.1632653059999996</v>
          </cell>
          <cell r="ACH192">
            <v>8.1632653059999996</v>
          </cell>
          <cell r="ACI192">
            <v>6.1224489799999997</v>
          </cell>
          <cell r="ACJ192">
            <v>6.1224489799999997</v>
          </cell>
          <cell r="ACK192">
            <v>6.1224489799999997</v>
          </cell>
          <cell r="ACL192">
            <v>6.1224489799999997</v>
          </cell>
          <cell r="ACM192">
            <v>6.1224489799999997</v>
          </cell>
          <cell r="ACN192">
            <v>6.1224489799999997</v>
          </cell>
          <cell r="ACO192">
            <v>8.1632653059999996</v>
          </cell>
          <cell r="ACP192">
            <v>8.1632653059999996</v>
          </cell>
          <cell r="ACQ192">
            <v>8.1632653059999996</v>
          </cell>
          <cell r="ACR192">
            <v>8.1632653059999996</v>
          </cell>
          <cell r="ACS192">
            <v>4.0816326529999998</v>
          </cell>
          <cell r="ACT192">
            <v>4.0816326529999998</v>
          </cell>
          <cell r="ACU192">
            <v>4.0816326529999998</v>
          </cell>
          <cell r="ACV192">
            <v>6.1224489799999997</v>
          </cell>
          <cell r="ACW192">
            <v>6.1224489799999997</v>
          </cell>
          <cell r="ACX192">
            <v>10</v>
          </cell>
          <cell r="ACY192">
            <v>10</v>
          </cell>
          <cell r="ACZ192">
            <v>10</v>
          </cell>
          <cell r="ADA192">
            <v>10</v>
          </cell>
          <cell r="ADB192">
            <v>10</v>
          </cell>
          <cell r="ADC192">
            <v>7.8431372550000003</v>
          </cell>
          <cell r="ADD192">
            <v>95.918367349999997</v>
          </cell>
          <cell r="ADE192">
            <v>95.918367349999997</v>
          </cell>
          <cell r="ADF192">
            <v>95.918367349999997</v>
          </cell>
          <cell r="ADG192">
            <v>95.918367349999997</v>
          </cell>
          <cell r="ADH192">
            <v>95.918367349999997</v>
          </cell>
          <cell r="ADI192">
            <v>95.918367349999997</v>
          </cell>
          <cell r="ADJ192">
            <v>95.918367349999997</v>
          </cell>
          <cell r="ADK192">
            <v>95.918367349999997</v>
          </cell>
          <cell r="ADL192">
            <v>95.918367349999997</v>
          </cell>
          <cell r="ADM192">
            <v>91.83673469</v>
          </cell>
          <cell r="ADN192">
            <v>91.83673469</v>
          </cell>
          <cell r="ADO192">
            <v>93.877551019999999</v>
          </cell>
          <cell r="ADP192">
            <v>93.877551019999999</v>
          </cell>
          <cell r="ADQ192">
            <v>93.877551019999999</v>
          </cell>
          <cell r="ADR192">
            <v>93.877551019999999</v>
          </cell>
          <cell r="ADS192">
            <v>93.877551019999999</v>
          </cell>
          <cell r="ADT192">
            <v>93.877551019999999</v>
          </cell>
          <cell r="ADU192">
            <v>91.83673469</v>
          </cell>
          <cell r="ADV192">
            <v>91.83673469</v>
          </cell>
          <cell r="ADW192">
            <v>91.83673469</v>
          </cell>
          <cell r="ADX192">
            <v>91.83673469</v>
          </cell>
          <cell r="ADY192">
            <v>95.918367349999997</v>
          </cell>
          <cell r="ADZ192">
            <v>95.918367349999997</v>
          </cell>
          <cell r="AEA192">
            <v>95.918367349999997</v>
          </cell>
          <cell r="AEB192">
            <v>93.877551019999999</v>
          </cell>
          <cell r="AEC192">
            <v>93.877551019999999</v>
          </cell>
          <cell r="AED192">
            <v>90</v>
          </cell>
          <cell r="AEE192">
            <v>90</v>
          </cell>
          <cell r="AEF192">
            <v>90</v>
          </cell>
          <cell r="AEG192">
            <v>90</v>
          </cell>
          <cell r="AEH192">
            <v>90</v>
          </cell>
          <cell r="AEI192">
            <v>92.156862750000002</v>
          </cell>
          <cell r="AEJ192">
            <v>32.575000000000003</v>
          </cell>
          <cell r="AEK192">
            <v>32.688000000000002</v>
          </cell>
          <cell r="AEL192">
            <v>32.728000000000002</v>
          </cell>
          <cell r="AEM192">
            <v>32.612000000000002</v>
          </cell>
          <cell r="AEN192">
            <v>32.734000000000002</v>
          </cell>
          <cell r="AEO192">
            <v>32.524000000000001</v>
          </cell>
          <cell r="AEP192">
            <v>32.292000000000002</v>
          </cell>
          <cell r="AEQ192">
            <v>32.273000000000003</v>
          </cell>
          <cell r="AER192">
            <v>32.201999999999998</v>
          </cell>
          <cell r="AES192">
            <v>32.134</v>
          </cell>
          <cell r="AET192">
            <v>31.934999999999999</v>
          </cell>
          <cell r="AEU192">
            <v>31.77</v>
          </cell>
          <cell r="AEV192">
            <v>31.684999999999999</v>
          </cell>
          <cell r="AEW192">
            <v>31.603000000000002</v>
          </cell>
          <cell r="AEX192">
            <v>31.523</v>
          </cell>
          <cell r="AEY192">
            <v>31.457000000000001</v>
          </cell>
          <cell r="AEZ192">
            <v>31.436</v>
          </cell>
          <cell r="AFA192">
            <v>31.332999999999998</v>
          </cell>
          <cell r="AFB192">
            <v>31.335999999999999</v>
          </cell>
          <cell r="AFC192">
            <v>31.452999999999999</v>
          </cell>
          <cell r="AFD192">
            <v>31.457999999999998</v>
          </cell>
          <cell r="AFE192">
            <v>31.39</v>
          </cell>
          <cell r="AFF192">
            <v>31.49</v>
          </cell>
          <cell r="AFG192">
            <v>31.507999999999999</v>
          </cell>
          <cell r="AFH192">
            <v>31.515000000000001</v>
          </cell>
          <cell r="AFI192">
            <v>31.431999999999999</v>
          </cell>
          <cell r="AFJ192">
            <v>31.283999999999999</v>
          </cell>
          <cell r="AFK192">
            <v>31.271999999999998</v>
          </cell>
          <cell r="AFL192">
            <v>31.323</v>
          </cell>
          <cell r="AFM192">
            <v>31.268000000000001</v>
          </cell>
          <cell r="AFN192">
            <v>30.774999999999999</v>
          </cell>
          <cell r="AFO192">
            <v>30.7</v>
          </cell>
          <cell r="AFP192">
            <v>56.36</v>
          </cell>
          <cell r="AFQ192">
            <v>56.456000000000003</v>
          </cell>
          <cell r="AFR192">
            <v>56.484999999999999</v>
          </cell>
          <cell r="AFS192">
            <v>56.389000000000003</v>
          </cell>
          <cell r="AFT192">
            <v>56.48</v>
          </cell>
          <cell r="AFU192">
            <v>56.304000000000002</v>
          </cell>
          <cell r="AFV192">
            <v>56.076999999999998</v>
          </cell>
          <cell r="AFW192">
            <v>56.046999999999997</v>
          </cell>
          <cell r="AFX192">
            <v>55.966999999999999</v>
          </cell>
          <cell r="AFY192">
            <v>55.887</v>
          </cell>
          <cell r="AFZ192">
            <v>55.661000000000001</v>
          </cell>
          <cell r="AGA192">
            <v>55.460999999999999</v>
          </cell>
          <cell r="AGB192">
            <v>55.35</v>
          </cell>
          <cell r="AGC192">
            <v>55.232999999999997</v>
          </cell>
          <cell r="AGD192">
            <v>55.106000000000002</v>
          </cell>
          <cell r="AGE192">
            <v>54.994</v>
          </cell>
          <cell r="AGF192">
            <v>54.954000000000001</v>
          </cell>
          <cell r="AGG192">
            <v>54.75</v>
          </cell>
          <cell r="AGH192">
            <v>54.750999999999998</v>
          </cell>
          <cell r="AGI192">
            <v>54.984000000000002</v>
          </cell>
          <cell r="AGJ192">
            <v>54.991999999999997</v>
          </cell>
          <cell r="AGK192">
            <v>54.860999999999997</v>
          </cell>
          <cell r="AGL192">
            <v>55.05</v>
          </cell>
          <cell r="AGM192">
            <v>55.082999999999998</v>
          </cell>
          <cell r="AGN192">
            <v>55.094000000000001</v>
          </cell>
          <cell r="AGO192">
            <v>54.948</v>
          </cell>
          <cell r="AGP192">
            <v>54.652000000000001</v>
          </cell>
          <cell r="AGQ192">
            <v>54.627000000000002</v>
          </cell>
          <cell r="AGR192">
            <v>54.734999999999999</v>
          </cell>
          <cell r="AGS192">
            <v>54.616</v>
          </cell>
          <cell r="AGT192">
            <v>54.277000000000001</v>
          </cell>
          <cell r="AGU192">
            <v>54.237000000000002</v>
          </cell>
          <cell r="AJI192">
            <v>0.54013746699999998</v>
          </cell>
          <cell r="AJJ192">
            <v>0.58088867499999997</v>
          </cell>
          <cell r="AJK192">
            <v>0.59778838599999995</v>
          </cell>
          <cell r="AJL192">
            <v>0.613873946</v>
          </cell>
          <cell r="AJM192">
            <v>0.56471480900000004</v>
          </cell>
          <cell r="AJN192">
            <v>0.66790548900000002</v>
          </cell>
          <cell r="AJO192">
            <v>0.72783571400000002</v>
          </cell>
          <cell r="AJP192">
            <v>0.72401608699999997</v>
          </cell>
          <cell r="AJQ192">
            <v>0.82678099299999996</v>
          </cell>
          <cell r="AJR192">
            <v>0.780892696</v>
          </cell>
          <cell r="AJS192">
            <v>0.81912710499999997</v>
          </cell>
          <cell r="AJT192">
            <v>0.87740603900000003</v>
          </cell>
          <cell r="AJU192">
            <v>0.91390931200000003</v>
          </cell>
          <cell r="AJV192">
            <v>0.88768565099999996</v>
          </cell>
          <cell r="AJW192">
            <v>0.92323198399999995</v>
          </cell>
          <cell r="AJX192">
            <v>0.93775559600000002</v>
          </cell>
          <cell r="AJY192">
            <v>0.952088724</v>
          </cell>
          <cell r="AJZ192">
            <v>0.98623424800000004</v>
          </cell>
          <cell r="AKA192">
            <v>0.87971931000000003</v>
          </cell>
          <cell r="AKB192">
            <v>0.91321875200000002</v>
          </cell>
          <cell r="AKC192">
            <v>0.98521637699999998</v>
          </cell>
          <cell r="AKD192">
            <v>1.016328033</v>
          </cell>
          <cell r="AKE192">
            <v>0.98821190000000003</v>
          </cell>
          <cell r="AKF192">
            <v>1.0182048889999999</v>
          </cell>
          <cell r="AKG192">
            <v>1.0483766080000001</v>
          </cell>
          <cell r="AKH192">
            <v>1.1739263</v>
          </cell>
          <cell r="AKI192">
            <v>1.2242527050000001</v>
          </cell>
          <cell r="AKJ192">
            <v>1.2566546540000001</v>
          </cell>
          <cell r="AKK192">
            <v>1.2143028309999999</v>
          </cell>
          <cell r="AKL192">
            <v>1.245528851</v>
          </cell>
          <cell r="AKM192">
            <v>1.2389750719999999</v>
          </cell>
          <cell r="AKN192">
            <v>1.2389750719999999</v>
          </cell>
        </row>
        <row r="193">
          <cell r="A193" t="str">
            <v>Yemen</v>
          </cell>
          <cell r="B193" t="str">
            <v>YEM</v>
          </cell>
          <cell r="C193" t="str">
            <v>Low</v>
          </cell>
          <cell r="D193" t="str">
            <v>AS</v>
          </cell>
          <cell r="E193">
            <v>183</v>
          </cell>
          <cell r="F193">
            <v>0.38300000000000001</v>
          </cell>
          <cell r="G193">
            <v>0.38600000000000001</v>
          </cell>
          <cell r="H193">
            <v>0.39100000000000001</v>
          </cell>
          <cell r="I193">
            <v>0.39700000000000002</v>
          </cell>
          <cell r="J193">
            <v>0.39900000000000002</v>
          </cell>
          <cell r="K193">
            <v>0.40899999999999997</v>
          </cell>
          <cell r="L193">
            <v>0.41899999999999998</v>
          </cell>
          <cell r="M193">
            <v>0.42699999999999999</v>
          </cell>
          <cell r="N193">
            <v>0.435</v>
          </cell>
          <cell r="O193">
            <v>0.441</v>
          </cell>
          <cell r="P193">
            <v>0.45</v>
          </cell>
          <cell r="Q193">
            <v>0.46</v>
          </cell>
          <cell r="R193">
            <v>0.46800000000000003</v>
          </cell>
          <cell r="S193">
            <v>0.47599999999999998</v>
          </cell>
          <cell r="T193">
            <v>0.48299999999999998</v>
          </cell>
          <cell r="U193">
            <v>0.48899999999999999</v>
          </cell>
          <cell r="V193">
            <v>0.49399999999999999</v>
          </cell>
          <cell r="W193">
            <v>0.498</v>
          </cell>
          <cell r="X193">
            <v>0.501</v>
          </cell>
          <cell r="Y193">
            <v>0.50600000000000001</v>
          </cell>
          <cell r="Z193">
            <v>0.51</v>
          </cell>
          <cell r="AA193">
            <v>0.50900000000000001</v>
          </cell>
          <cell r="AB193">
            <v>0.51200000000000001</v>
          </cell>
          <cell r="AC193">
            <v>0.51300000000000001</v>
          </cell>
          <cell r="AD193">
            <v>0.505</v>
          </cell>
          <cell r="AE193">
            <v>0.47699999999999998</v>
          </cell>
          <cell r="AF193">
            <v>0.46700000000000003</v>
          </cell>
          <cell r="AG193">
            <v>0.45900000000000002</v>
          </cell>
          <cell r="AH193">
            <v>0.45900000000000002</v>
          </cell>
          <cell r="AI193">
            <v>0.46100000000000002</v>
          </cell>
          <cell r="AJ193">
            <v>0.46</v>
          </cell>
          <cell r="AK193">
            <v>0.45500000000000002</v>
          </cell>
          <cell r="AL193">
            <v>58.699399999999997</v>
          </cell>
          <cell r="AM193">
            <v>59.048999999999999</v>
          </cell>
          <cell r="AN193">
            <v>59.4283</v>
          </cell>
          <cell r="AO193">
            <v>59.859499999999997</v>
          </cell>
          <cell r="AP193">
            <v>59.713500000000003</v>
          </cell>
          <cell r="AQ193">
            <v>60.453200000000002</v>
          </cell>
          <cell r="AR193">
            <v>60.567799999999998</v>
          </cell>
          <cell r="AS193">
            <v>61.119300000000003</v>
          </cell>
          <cell r="AT193">
            <v>61.3748</v>
          </cell>
          <cell r="AU193">
            <v>61.975200000000001</v>
          </cell>
          <cell r="AV193">
            <v>62.588000000000001</v>
          </cell>
          <cell r="AW193">
            <v>63.222200000000001</v>
          </cell>
          <cell r="AX193">
            <v>63.906199999999998</v>
          </cell>
          <cell r="AY193">
            <v>64.5411</v>
          </cell>
          <cell r="AZ193">
            <v>65.005899999999997</v>
          </cell>
          <cell r="BA193">
            <v>65.543000000000006</v>
          </cell>
          <cell r="BB193">
            <v>65.987700000000004</v>
          </cell>
          <cell r="BC193">
            <v>66.565299999999993</v>
          </cell>
          <cell r="BD193">
            <v>66.962900000000005</v>
          </cell>
          <cell r="BE193">
            <v>67.196399999999997</v>
          </cell>
          <cell r="BF193">
            <v>67.28</v>
          </cell>
          <cell r="BG193">
            <v>67.419399999999996</v>
          </cell>
          <cell r="BH193">
            <v>67.3429</v>
          </cell>
          <cell r="BI193">
            <v>67.545100000000005</v>
          </cell>
          <cell r="BJ193">
            <v>67.384200000000007</v>
          </cell>
          <cell r="BK193">
            <v>65.873400000000004</v>
          </cell>
          <cell r="BL193">
            <v>66.064099999999996</v>
          </cell>
          <cell r="BM193">
            <v>65.957300000000004</v>
          </cell>
          <cell r="BN193">
            <v>64.575100000000006</v>
          </cell>
          <cell r="BO193">
            <v>65.091700000000003</v>
          </cell>
          <cell r="BP193">
            <v>64.650099999999995</v>
          </cell>
          <cell r="BQ193">
            <v>63.753399999999999</v>
          </cell>
          <cell r="BR193">
            <v>6.4508269499999997</v>
          </cell>
          <cell r="BS193">
            <v>6.5937971290000004</v>
          </cell>
          <cell r="BT193">
            <v>6.7399359680000002</v>
          </cell>
          <cell r="BU193">
            <v>6.8893136940000002</v>
          </cell>
          <cell r="BV193">
            <v>7.0420020890000004</v>
          </cell>
          <cell r="BW193">
            <v>7.1980745300000004</v>
          </cell>
          <cell r="BX193">
            <v>7.3576060160000001</v>
          </cell>
          <cell r="BY193">
            <v>7.5206732110000001</v>
          </cell>
          <cell r="BZ193">
            <v>7.6873544760000003</v>
          </cell>
          <cell r="CA193">
            <v>7.8577299119999999</v>
          </cell>
          <cell r="CB193">
            <v>8.0422899720000007</v>
          </cell>
          <cell r="CC193">
            <v>8.2268500329999998</v>
          </cell>
          <cell r="CD193">
            <v>8.4114100930000006</v>
          </cell>
          <cell r="CE193">
            <v>8.5959701539999998</v>
          </cell>
          <cell r="CF193">
            <v>8.7679195399999994</v>
          </cell>
          <cell r="CG193">
            <v>8.8046798709999994</v>
          </cell>
          <cell r="CH193">
            <v>8.7215731939999994</v>
          </cell>
          <cell r="CI193">
            <v>8.6384665169999995</v>
          </cell>
          <cell r="CJ193">
            <v>8.5553598399999995</v>
          </cell>
          <cell r="CK193">
            <v>8.6339197159999994</v>
          </cell>
          <cell r="CL193">
            <v>8.7124795909999992</v>
          </cell>
          <cell r="CM193">
            <v>9.0987100600000002</v>
          </cell>
          <cell r="CN193">
            <v>9.0987100600000002</v>
          </cell>
          <cell r="CO193">
            <v>9.0987100600000002</v>
          </cell>
          <cell r="CP193">
            <v>9.0987100600000002</v>
          </cell>
          <cell r="CQ193">
            <v>9.0987100600000002</v>
          </cell>
          <cell r="CR193">
            <v>9.0987100600000002</v>
          </cell>
          <cell r="CS193">
            <v>9.0987100600000002</v>
          </cell>
          <cell r="CT193">
            <v>9.0987100600000002</v>
          </cell>
          <cell r="CU193">
            <v>9.0987100600000002</v>
          </cell>
          <cell r="CV193">
            <v>9.0987100600000002</v>
          </cell>
          <cell r="CW193">
            <v>9.0987100600000002</v>
          </cell>
          <cell r="CX193">
            <v>0.28999999999999998</v>
          </cell>
          <cell r="CY193">
            <v>0.36199999999999999</v>
          </cell>
          <cell r="CZ193">
            <v>0.434</v>
          </cell>
          <cell r="DA193">
            <v>0.50600000000000001</v>
          </cell>
          <cell r="DB193">
            <v>0.57799999999999996</v>
          </cell>
          <cell r="DC193">
            <v>0.65</v>
          </cell>
          <cell r="DD193">
            <v>0.76</v>
          </cell>
          <cell r="DE193">
            <v>0.87</v>
          </cell>
          <cell r="DF193">
            <v>0.98</v>
          </cell>
          <cell r="DG193">
            <v>1.0900000000000001</v>
          </cell>
          <cell r="DH193">
            <v>1.2</v>
          </cell>
          <cell r="DI193">
            <v>1.3320000000000001</v>
          </cell>
          <cell r="DJ193">
            <v>1.464</v>
          </cell>
          <cell r="DK193">
            <v>1.5960000000000001</v>
          </cell>
          <cell r="DL193">
            <v>1.728</v>
          </cell>
          <cell r="DM193">
            <v>1.86</v>
          </cell>
          <cell r="DN193">
            <v>2.008</v>
          </cell>
          <cell r="DO193">
            <v>2.1560000000000001</v>
          </cell>
          <cell r="DP193">
            <v>2.3039999999999998</v>
          </cell>
          <cell r="DQ193">
            <v>2.452</v>
          </cell>
          <cell r="DR193">
            <v>2.6</v>
          </cell>
          <cell r="DS193">
            <v>2.8</v>
          </cell>
          <cell r="DT193">
            <v>3</v>
          </cell>
          <cell r="DU193">
            <v>3</v>
          </cell>
          <cell r="DV193">
            <v>3</v>
          </cell>
          <cell r="DW193">
            <v>3</v>
          </cell>
          <cell r="DX193">
            <v>3</v>
          </cell>
          <cell r="DY193">
            <v>3</v>
          </cell>
          <cell r="DZ193">
            <v>3.2</v>
          </cell>
          <cell r="EA193">
            <v>3.2</v>
          </cell>
          <cell r="EB193">
            <v>3.2</v>
          </cell>
          <cell r="EC193">
            <v>3.2</v>
          </cell>
          <cell r="ED193">
            <v>2730.7884439999998</v>
          </cell>
          <cell r="EE193">
            <v>2574.032279</v>
          </cell>
          <cell r="EF193">
            <v>2550.0360999999998</v>
          </cell>
          <cell r="EG193">
            <v>2538.3061320000002</v>
          </cell>
          <cell r="EH193">
            <v>2475.452053</v>
          </cell>
          <cell r="EI193">
            <v>2691.7959569999998</v>
          </cell>
          <cell r="EJ193">
            <v>2983.6370390000002</v>
          </cell>
          <cell r="EK193">
            <v>3069.567853</v>
          </cell>
          <cell r="EL193">
            <v>3235.3786930000001</v>
          </cell>
          <cell r="EM193">
            <v>3162.8543119999999</v>
          </cell>
          <cell r="EN193">
            <v>3334.3732850000001</v>
          </cell>
          <cell r="EO193">
            <v>3466.0267490000001</v>
          </cell>
          <cell r="EP193">
            <v>3516.3989059999999</v>
          </cell>
          <cell r="EQ193">
            <v>3576.9260749999999</v>
          </cell>
          <cell r="ER193">
            <v>3593.508139</v>
          </cell>
          <cell r="ES193">
            <v>3673.8726069999998</v>
          </cell>
          <cell r="ET193">
            <v>3858.4209639999999</v>
          </cell>
          <cell r="EU193">
            <v>3886.0506289999998</v>
          </cell>
          <cell r="EV193">
            <v>3889.6688559999998</v>
          </cell>
          <cell r="EW193">
            <v>3925.0355079999999</v>
          </cell>
          <cell r="EX193">
            <v>3902.2335349999998</v>
          </cell>
          <cell r="EY193">
            <v>3161.1295359999999</v>
          </cell>
          <cell r="EZ193">
            <v>3152.900024</v>
          </cell>
          <cell r="FA193">
            <v>3212.6515789999999</v>
          </cell>
          <cell r="FB193">
            <v>2775.842952</v>
          </cell>
          <cell r="FC193">
            <v>1785.7886080000001</v>
          </cell>
          <cell r="FD193">
            <v>1494.2308109999999</v>
          </cell>
          <cell r="FE193">
            <v>1302.425254</v>
          </cell>
          <cell r="FF193">
            <v>1341.656234</v>
          </cell>
          <cell r="FG193">
            <v>1349.5670459999999</v>
          </cell>
          <cell r="FH193">
            <v>1370.6010819999999</v>
          </cell>
          <cell r="FI193">
            <v>1314.2701890000001</v>
          </cell>
          <cell r="FJ193">
            <v>5</v>
          </cell>
          <cell r="FK193">
            <v>0.53400000000000003</v>
          </cell>
          <cell r="FL193">
            <v>0.54</v>
          </cell>
          <cell r="FM193">
            <v>0.54500000000000004</v>
          </cell>
          <cell r="FN193">
            <v>0.55100000000000005</v>
          </cell>
          <cell r="FO193">
            <v>0.56000000000000005</v>
          </cell>
          <cell r="FP193">
            <v>0.57299999999999995</v>
          </cell>
          <cell r="FQ193">
            <v>0.59</v>
          </cell>
          <cell r="FR193">
            <v>0.60499999999999998</v>
          </cell>
          <cell r="FS193">
            <v>0.621</v>
          </cell>
          <cell r="FT193">
            <v>0.63500000000000001</v>
          </cell>
          <cell r="FU193">
            <v>0.64200000000000002</v>
          </cell>
          <cell r="FV193">
            <v>0.64900000000000002</v>
          </cell>
          <cell r="FW193">
            <v>0.65400000000000003</v>
          </cell>
          <cell r="FX193">
            <v>0.65900000000000003</v>
          </cell>
          <cell r="FY193">
            <v>0.66</v>
          </cell>
          <cell r="FZ193">
            <v>0.66400000000000003</v>
          </cell>
          <cell r="GA193">
            <v>0.66900000000000004</v>
          </cell>
          <cell r="GB193">
            <v>0.66900000000000004</v>
          </cell>
          <cell r="GC193">
            <v>0.66800000000000004</v>
          </cell>
          <cell r="GD193">
            <v>0.66700000000000004</v>
          </cell>
          <cell r="GE193">
            <v>0.67400000000000004</v>
          </cell>
          <cell r="GF193">
            <v>0.64800000000000002</v>
          </cell>
          <cell r="GG193">
            <v>0.63600000000000001</v>
          </cell>
          <cell r="GH193">
            <v>0.623</v>
          </cell>
          <cell r="GI193">
            <v>0.59499999999999997</v>
          </cell>
          <cell r="GJ193">
            <v>0.54700000000000004</v>
          </cell>
          <cell r="GK193">
            <v>0.51400000000000001</v>
          </cell>
          <cell r="GL193">
            <v>0.48499999999999999</v>
          </cell>
          <cell r="GM193">
            <v>0.5</v>
          </cell>
          <cell r="GN193">
            <v>0.50800000000000001</v>
          </cell>
          <cell r="GO193">
            <v>0.50900000000000001</v>
          </cell>
          <cell r="GP193">
            <v>0.496</v>
          </cell>
          <cell r="GQ193">
            <v>0.252178071</v>
          </cell>
          <cell r="GR193">
            <v>0.25563526199999997</v>
          </cell>
          <cell r="GS193">
            <v>0.26068114799999997</v>
          </cell>
          <cell r="GT193">
            <v>0.265874587</v>
          </cell>
          <cell r="GU193">
            <v>0.27014991900000002</v>
          </cell>
          <cell r="GV193">
            <v>0.28222910099999998</v>
          </cell>
          <cell r="GW193">
            <v>0.29563323000000002</v>
          </cell>
          <cell r="GX193">
            <v>0.30703714199999999</v>
          </cell>
          <cell r="GY193">
            <v>0.31896805499999997</v>
          </cell>
          <cell r="GZ193">
            <v>0.32867583500000003</v>
          </cell>
          <cell r="HA193">
            <v>0.33806689299999998</v>
          </cell>
          <cell r="HB193">
            <v>0.34721059199999998</v>
          </cell>
          <cell r="HC193">
            <v>0.35496922199999997</v>
          </cell>
          <cell r="HD193">
            <v>0.362307447</v>
          </cell>
          <cell r="HE193">
            <v>0.36731118499999998</v>
          </cell>
          <cell r="HF193">
            <v>0.37247686000000002</v>
          </cell>
          <cell r="HG193">
            <v>0.37713501399999999</v>
          </cell>
          <cell r="HH193">
            <v>0.37914789199999999</v>
          </cell>
          <cell r="HI193">
            <v>0.37981548500000001</v>
          </cell>
          <cell r="HJ193">
            <v>0.381780905</v>
          </cell>
          <cell r="HK193">
            <v>0.38778150700000003</v>
          </cell>
          <cell r="HL193">
            <v>0.37327038099999998</v>
          </cell>
          <cell r="HM193">
            <v>0.36841203500000003</v>
          </cell>
          <cell r="HN193">
            <v>0.36201733699999999</v>
          </cell>
          <cell r="HO193">
            <v>0.34135297799999997</v>
          </cell>
          <cell r="HP193">
            <v>0.29651908199999999</v>
          </cell>
          <cell r="HQ193">
            <v>0.27470237400000003</v>
          </cell>
          <cell r="HR193">
            <v>0.25530958799999998</v>
          </cell>
          <cell r="HS193">
            <v>0.26106794500000002</v>
          </cell>
          <cell r="HT193">
            <v>0.27189838799999999</v>
          </cell>
          <cell r="HU193">
            <v>0.27268386100000003</v>
          </cell>
          <cell r="HV193">
            <v>0.262569632</v>
          </cell>
          <cell r="HW193">
            <v>60.57</v>
          </cell>
          <cell r="HX193">
            <v>61.054400000000001</v>
          </cell>
          <cell r="HY193">
            <v>61.320300000000003</v>
          </cell>
          <cell r="HZ193">
            <v>61.700899999999997</v>
          </cell>
          <cell r="IA193">
            <v>61.875999999999998</v>
          </cell>
          <cell r="IB193">
            <v>62.299700000000001</v>
          </cell>
          <cell r="IC193">
            <v>62.433399999999999</v>
          </cell>
          <cell r="ID193">
            <v>62.998600000000003</v>
          </cell>
          <cell r="IE193">
            <v>63.283299999999997</v>
          </cell>
          <cell r="IF193">
            <v>63.921300000000002</v>
          </cell>
          <cell r="IG193">
            <v>64.552099999999996</v>
          </cell>
          <cell r="IH193">
            <v>65.165599999999998</v>
          </cell>
          <cell r="II193">
            <v>65.855199999999996</v>
          </cell>
          <cell r="IJ193">
            <v>66.513999999999996</v>
          </cell>
          <cell r="IK193">
            <v>66.849199999999996</v>
          </cell>
          <cell r="IL193">
            <v>67.4114</v>
          </cell>
          <cell r="IM193">
            <v>68.028400000000005</v>
          </cell>
          <cell r="IN193">
            <v>68.584100000000007</v>
          </cell>
          <cell r="IO193">
            <v>68.866799999999998</v>
          </cell>
          <cell r="IP193">
            <v>69.316900000000004</v>
          </cell>
          <cell r="IQ193">
            <v>69.396500000000003</v>
          </cell>
          <cell r="IR193">
            <v>69.490499999999997</v>
          </cell>
          <cell r="IS193">
            <v>69.414299999999997</v>
          </cell>
          <cell r="IT193">
            <v>69.527900000000002</v>
          </cell>
          <cell r="IU193">
            <v>69.442400000000006</v>
          </cell>
          <cell r="IV193">
            <v>68.898799999999994</v>
          </cell>
          <cell r="IW193">
            <v>68.940700000000007</v>
          </cell>
          <cell r="IX193">
            <v>68.961600000000004</v>
          </cell>
          <cell r="IY193">
            <v>68.601399999999998</v>
          </cell>
          <cell r="IZ193">
            <v>68.627200000000002</v>
          </cell>
          <cell r="JA193">
            <v>67.884699999999995</v>
          </cell>
          <cell r="JB193">
            <v>67.133899999999997</v>
          </cell>
          <cell r="JC193">
            <v>2.9450527750000002</v>
          </cell>
          <cell r="JD193">
            <v>3.1152497449999998</v>
          </cell>
          <cell r="JE193">
            <v>3.295282534</v>
          </cell>
          <cell r="JF193">
            <v>3.485719563</v>
          </cell>
          <cell r="JG193">
            <v>3.6871621019999998</v>
          </cell>
          <cell r="JH193">
            <v>3.9002461660000001</v>
          </cell>
          <cell r="JI193">
            <v>4.1256445299999998</v>
          </cell>
          <cell r="JJ193">
            <v>4.3640688470000004</v>
          </cell>
          <cell r="JK193">
            <v>4.6162718979999999</v>
          </cell>
          <cell r="JL193">
            <v>4.8830499649999997</v>
          </cell>
          <cell r="JM193">
            <v>5.2040699720000001</v>
          </cell>
          <cell r="JN193">
            <v>5.5250899789999997</v>
          </cell>
          <cell r="JO193">
            <v>5.8461099860000001</v>
          </cell>
          <cell r="JP193">
            <v>6.1671299929999996</v>
          </cell>
          <cell r="JQ193">
            <v>6.4663100240000002</v>
          </cell>
          <cell r="JR193">
            <v>6.7049298290000001</v>
          </cell>
          <cell r="JS193">
            <v>6.806156476</v>
          </cell>
          <cell r="JT193">
            <v>6.9073831239999999</v>
          </cell>
          <cell r="JU193">
            <v>7.0086097719999998</v>
          </cell>
          <cell r="JV193">
            <v>7.1514899730000003</v>
          </cell>
          <cell r="JW193">
            <v>7.294370174</v>
          </cell>
          <cell r="JX193">
            <v>7.6510400770000002</v>
          </cell>
          <cell r="JY193">
            <v>7.6510400770000002</v>
          </cell>
          <cell r="JZ193">
            <v>7.6510400770000002</v>
          </cell>
          <cell r="KA193">
            <v>7.6510400770000002</v>
          </cell>
          <cell r="KB193">
            <v>7.6510400770000002</v>
          </cell>
          <cell r="KC193">
            <v>7.6510400770000002</v>
          </cell>
          <cell r="KD193">
            <v>7.6510400770000002</v>
          </cell>
          <cell r="KE193">
            <v>7.6510400770000002</v>
          </cell>
          <cell r="KF193">
            <v>7.6510400770000002</v>
          </cell>
          <cell r="KG193">
            <v>7.6510400770000002</v>
          </cell>
          <cell r="KH193">
            <v>7.6510400770000002</v>
          </cell>
          <cell r="KI193">
            <v>0.1</v>
          </cell>
          <cell r="KJ193">
            <v>0.12</v>
          </cell>
          <cell r="KK193">
            <v>0.14000000000000001</v>
          </cell>
          <cell r="KL193">
            <v>0.16</v>
          </cell>
          <cell r="KM193">
            <v>0.18</v>
          </cell>
          <cell r="KN193">
            <v>0.2</v>
          </cell>
          <cell r="KO193">
            <v>0.24399999999999999</v>
          </cell>
          <cell r="KP193">
            <v>0.28799999999999998</v>
          </cell>
          <cell r="KQ193">
            <v>0.33200000000000002</v>
          </cell>
          <cell r="KR193">
            <v>0.376</v>
          </cell>
          <cell r="KS193">
            <v>0.42</v>
          </cell>
          <cell r="KT193">
            <v>0.5</v>
          </cell>
          <cell r="KU193">
            <v>0.57999999999999996</v>
          </cell>
          <cell r="KV193">
            <v>0.66</v>
          </cell>
          <cell r="KW193">
            <v>0.74</v>
          </cell>
          <cell r="KX193">
            <v>0.82</v>
          </cell>
          <cell r="KY193">
            <v>0.91800000000000004</v>
          </cell>
          <cell r="KZ193">
            <v>1.016</v>
          </cell>
          <cell r="LA193">
            <v>1.1140000000000001</v>
          </cell>
          <cell r="LB193">
            <v>1.212</v>
          </cell>
          <cell r="LC193">
            <v>1.31</v>
          </cell>
          <cell r="LD193">
            <v>1.51</v>
          </cell>
          <cell r="LE193">
            <v>1.71</v>
          </cell>
          <cell r="LF193">
            <v>1.71</v>
          </cell>
          <cell r="LG193">
            <v>1.71</v>
          </cell>
          <cell r="LH193">
            <v>1.71</v>
          </cell>
          <cell r="LI193">
            <v>1.71</v>
          </cell>
          <cell r="LJ193">
            <v>1.71</v>
          </cell>
          <cell r="LK193">
            <v>1.91</v>
          </cell>
          <cell r="LL193">
            <v>2.88</v>
          </cell>
          <cell r="LM193">
            <v>2.88</v>
          </cell>
          <cell r="LN193">
            <v>2.88</v>
          </cell>
          <cell r="LO193">
            <v>840.66255880000006</v>
          </cell>
          <cell r="LP193">
            <v>784.15845660000002</v>
          </cell>
          <cell r="LQ193">
            <v>769.89443600000004</v>
          </cell>
          <cell r="LR193">
            <v>753.42283659999998</v>
          </cell>
          <cell r="LS193">
            <v>729.51927079999996</v>
          </cell>
          <cell r="LT193">
            <v>827.61863970000002</v>
          </cell>
          <cell r="LU193">
            <v>966.45854059999999</v>
          </cell>
          <cell r="LV193">
            <v>1049.426428</v>
          </cell>
          <cell r="LW193">
            <v>1168.2314879999999</v>
          </cell>
          <cell r="LX193">
            <v>1205.33645</v>
          </cell>
          <cell r="LY193">
            <v>1210.358029</v>
          </cell>
          <cell r="LZ193">
            <v>1195.5974309999999</v>
          </cell>
          <cell r="MA193">
            <v>1150.545615</v>
          </cell>
          <cell r="MB193">
            <v>1108.1471489999999</v>
          </cell>
          <cell r="MC193">
            <v>1052.456811</v>
          </cell>
          <cell r="MD193">
            <v>1015.75453</v>
          </cell>
          <cell r="ME193">
            <v>1005.417498</v>
          </cell>
          <cell r="MF193">
            <v>953.0292005</v>
          </cell>
          <cell r="MG193">
            <v>896.67323220000003</v>
          </cell>
          <cell r="MH193">
            <v>849.56295090000003</v>
          </cell>
          <cell r="MI193">
            <v>877.99373060000005</v>
          </cell>
          <cell r="MJ193">
            <v>612.14111639999999</v>
          </cell>
          <cell r="MK193">
            <v>548.29175459999999</v>
          </cell>
          <cell r="ML193">
            <v>500.61043799999999</v>
          </cell>
          <cell r="MM193">
            <v>386.80369860000002</v>
          </cell>
          <cell r="MN193">
            <v>245.2385161</v>
          </cell>
          <cell r="MO193">
            <v>203.93316440000001</v>
          </cell>
          <cell r="MP193">
            <v>177.1531842</v>
          </cell>
          <cell r="MQ193">
            <v>182.45264660000001</v>
          </cell>
          <cell r="MR193">
            <v>183.63417179999999</v>
          </cell>
          <cell r="MS193">
            <v>186.4676642</v>
          </cell>
          <cell r="MT193">
            <v>176.05944819999999</v>
          </cell>
          <cell r="MU193">
            <v>0.47204920099999997</v>
          </cell>
          <cell r="MV193">
            <v>0.47345509400000002</v>
          </cell>
          <cell r="MW193">
            <v>0.47788832999999997</v>
          </cell>
          <cell r="MX193">
            <v>0.48253397799999997</v>
          </cell>
          <cell r="MY193">
            <v>0.48257852299999998</v>
          </cell>
          <cell r="MZ193">
            <v>0.49273002700000001</v>
          </cell>
          <cell r="NA193">
            <v>0.50073100299999995</v>
          </cell>
          <cell r="NB193">
            <v>0.50724975400000005</v>
          </cell>
          <cell r="NC193">
            <v>0.513511936</v>
          </cell>
          <cell r="ND193">
            <v>0.51781588999999995</v>
          </cell>
          <cell r="NE193">
            <v>0.52658681799999996</v>
          </cell>
          <cell r="NF193">
            <v>0.53514731199999999</v>
          </cell>
          <cell r="NG193">
            <v>0.54271088599999995</v>
          </cell>
          <cell r="NH193">
            <v>0.55009146200000003</v>
          </cell>
          <cell r="NI193">
            <v>0.55656165700000004</v>
          </cell>
          <cell r="NJ193">
            <v>0.56084785500000001</v>
          </cell>
          <cell r="NK193">
            <v>0.56407014600000005</v>
          </cell>
          <cell r="NL193">
            <v>0.56662181300000003</v>
          </cell>
          <cell r="NM193">
            <v>0.56847900699999998</v>
          </cell>
          <cell r="NN193">
            <v>0.572525905</v>
          </cell>
          <cell r="NO193">
            <v>0.575510627</v>
          </cell>
          <cell r="NP193">
            <v>0.57572495499999998</v>
          </cell>
          <cell r="NQ193">
            <v>0.57889187399999997</v>
          </cell>
          <cell r="NR193">
            <v>0.58137969700000003</v>
          </cell>
          <cell r="NS193">
            <v>0.57386484199999999</v>
          </cell>
          <cell r="NT193">
            <v>0.54250934399999995</v>
          </cell>
          <cell r="NU193">
            <v>0.53438132299999996</v>
          </cell>
          <cell r="NV193">
            <v>0.52610201999999995</v>
          </cell>
          <cell r="NW193">
            <v>0.52183829000000004</v>
          </cell>
          <cell r="NX193">
            <v>0.53517056600000001</v>
          </cell>
          <cell r="NY193">
            <v>0.53535520199999997</v>
          </cell>
          <cell r="NZ193">
            <v>0.52901600400000004</v>
          </cell>
          <cell r="OA193">
            <v>56.811399999999999</v>
          </cell>
          <cell r="OB193">
            <v>57.04</v>
          </cell>
          <cell r="OC193">
            <v>57.523099999999999</v>
          </cell>
          <cell r="OD193">
            <v>58.001199999999997</v>
          </cell>
          <cell r="OE193">
            <v>57.570900000000002</v>
          </cell>
          <cell r="OF193">
            <v>58.593299999999999</v>
          </cell>
          <cell r="OG193">
            <v>58.692599999999999</v>
          </cell>
          <cell r="OH193">
            <v>59.229799999999997</v>
          </cell>
          <cell r="OI193">
            <v>59.459699999999998</v>
          </cell>
          <cell r="OJ193">
            <v>60.0242</v>
          </cell>
          <cell r="OK193">
            <v>60.619</v>
          </cell>
          <cell r="OL193">
            <v>61.27</v>
          </cell>
          <cell r="OM193">
            <v>61.945999999999998</v>
          </cell>
          <cell r="ON193">
            <v>62.556199999999997</v>
          </cell>
          <cell r="OO193">
            <v>63.137700000000002</v>
          </cell>
          <cell r="OP193">
            <v>63.650399999999998</v>
          </cell>
          <cell r="OQ193">
            <v>63.938600000000001</v>
          </cell>
          <cell r="OR193">
            <v>64.534800000000004</v>
          </cell>
          <cell r="OS193">
            <v>65.037300000000002</v>
          </cell>
          <cell r="OT193">
            <v>65.075999999999993</v>
          </cell>
          <cell r="OU193">
            <v>65.165400000000005</v>
          </cell>
          <cell r="OV193">
            <v>65.3476</v>
          </cell>
          <cell r="OW193">
            <v>65.274900000000002</v>
          </cell>
          <cell r="OX193">
            <v>65.556899999999999</v>
          </cell>
          <cell r="OY193">
            <v>65.333699999999993</v>
          </cell>
          <cell r="OZ193">
            <v>63.0047</v>
          </cell>
          <cell r="PA193">
            <v>63.320300000000003</v>
          </cell>
          <cell r="PB193">
            <v>63.107900000000001</v>
          </cell>
          <cell r="PC193">
            <v>60.901499999999999</v>
          </cell>
          <cell r="PD193">
            <v>61.807299999999998</v>
          </cell>
          <cell r="PE193">
            <v>61.636400000000002</v>
          </cell>
          <cell r="PF193">
            <v>60.628700000000002</v>
          </cell>
          <cell r="PG193">
            <v>10.219518649999999</v>
          </cell>
          <cell r="PH193">
            <v>10.27318429</v>
          </cell>
          <cell r="PI193">
            <v>10.327131749999999</v>
          </cell>
          <cell r="PJ193">
            <v>10.381362490000001</v>
          </cell>
          <cell r="PK193">
            <v>10.435878020000001</v>
          </cell>
          <cell r="PL193">
            <v>10.490679829999999</v>
          </cell>
          <cell r="PM193">
            <v>10.54576941</v>
          </cell>
          <cell r="PN193">
            <v>10.601148289999999</v>
          </cell>
          <cell r="PO193">
            <v>10.656817970000001</v>
          </cell>
          <cell r="PP193">
            <v>10.71278</v>
          </cell>
          <cell r="PQ193">
            <v>10.772680039999999</v>
          </cell>
          <cell r="PR193">
            <v>10.83258009</v>
          </cell>
          <cell r="PS193">
            <v>10.892480129999999</v>
          </cell>
          <cell r="PT193">
            <v>10.95238018</v>
          </cell>
          <cell r="PU193">
            <v>10.99701977</v>
          </cell>
          <cell r="PV193">
            <v>10.837160109999999</v>
          </cell>
          <cell r="PW193">
            <v>10.574833549999999</v>
          </cell>
          <cell r="PX193">
            <v>10.312506989999999</v>
          </cell>
          <cell r="PY193">
            <v>10.05018044</v>
          </cell>
          <cell r="PZ193">
            <v>10.065795420000001</v>
          </cell>
          <cell r="QA193">
            <v>10.08141041</v>
          </cell>
          <cell r="QB193">
            <v>10.49584007</v>
          </cell>
          <cell r="QC193">
            <v>10.49584007</v>
          </cell>
          <cell r="QD193">
            <v>10.49584007</v>
          </cell>
          <cell r="QE193">
            <v>10.49584007</v>
          </cell>
          <cell r="QF193">
            <v>10.49584007</v>
          </cell>
          <cell r="QG193">
            <v>10.49584007</v>
          </cell>
          <cell r="QH193">
            <v>10.49584007</v>
          </cell>
          <cell r="QI193">
            <v>10.49584007</v>
          </cell>
          <cell r="QJ193">
            <v>10.49584007</v>
          </cell>
          <cell r="QK193">
            <v>10.49584007</v>
          </cell>
          <cell r="QL193">
            <v>10.49584007</v>
          </cell>
          <cell r="QM193">
            <v>0.5</v>
          </cell>
          <cell r="QN193">
            <v>0.622</v>
          </cell>
          <cell r="QO193">
            <v>0.74399999999999999</v>
          </cell>
          <cell r="QP193">
            <v>0.86599999999999999</v>
          </cell>
          <cell r="QQ193">
            <v>0.98799999999999999</v>
          </cell>
          <cell r="QR193">
            <v>1.1100000000000001</v>
          </cell>
          <cell r="QS193">
            <v>1.282</v>
          </cell>
          <cell r="QT193">
            <v>1.454</v>
          </cell>
          <cell r="QU193">
            <v>1.6259999999999999</v>
          </cell>
          <cell r="QV193">
            <v>1.798</v>
          </cell>
          <cell r="QW193">
            <v>1.97</v>
          </cell>
          <cell r="QX193">
            <v>2.1539999999999999</v>
          </cell>
          <cell r="QY193">
            <v>2.3380000000000001</v>
          </cell>
          <cell r="QZ193">
            <v>2.5219999999999998</v>
          </cell>
          <cell r="RA193">
            <v>2.706</v>
          </cell>
          <cell r="RB193">
            <v>2.89</v>
          </cell>
          <cell r="RC193">
            <v>3.0739999999999998</v>
          </cell>
          <cell r="RD193">
            <v>3.258</v>
          </cell>
          <cell r="RE193">
            <v>3.4420000000000002</v>
          </cell>
          <cell r="RF193">
            <v>3.6259999999999999</v>
          </cell>
          <cell r="RG193">
            <v>3.81</v>
          </cell>
          <cell r="RH193">
            <v>4.016</v>
          </cell>
          <cell r="RI193">
            <v>4.2220000000000004</v>
          </cell>
          <cell r="RJ193">
            <v>4.2220000000000004</v>
          </cell>
          <cell r="RK193">
            <v>4.2220000000000004</v>
          </cell>
          <cell r="RL193">
            <v>4.2220000000000004</v>
          </cell>
          <cell r="RM193">
            <v>4.2220000000000004</v>
          </cell>
          <cell r="RN193">
            <v>4.2220000000000004</v>
          </cell>
          <cell r="RO193">
            <v>4.4279999999999999</v>
          </cell>
          <cell r="RP193">
            <v>5.1459999999999999</v>
          </cell>
          <cell r="RQ193">
            <v>5.1459999999999999</v>
          </cell>
          <cell r="RR193">
            <v>5.1459999999999999</v>
          </cell>
          <cell r="RS193">
            <v>4610.9374969999999</v>
          </cell>
          <cell r="RT193">
            <v>4352.0361560000001</v>
          </cell>
          <cell r="RU193">
            <v>4316.0714500000004</v>
          </cell>
          <cell r="RV193">
            <v>4306.7293570000002</v>
          </cell>
          <cell r="RW193">
            <v>4203.2998440000001</v>
          </cell>
          <cell r="RX193">
            <v>4534.6573870000002</v>
          </cell>
          <cell r="RY193">
            <v>4975.5152289999996</v>
          </cell>
          <cell r="RZ193">
            <v>5062.2768340000002</v>
          </cell>
          <cell r="SA193">
            <v>5272.4068909999996</v>
          </cell>
          <cell r="SB193">
            <v>5089.9929359999996</v>
          </cell>
          <cell r="SC193">
            <v>5423.4741180000001</v>
          </cell>
          <cell r="SD193">
            <v>5697.0917989999998</v>
          </cell>
          <cell r="SE193">
            <v>5839.122891</v>
          </cell>
          <cell r="SF193">
            <v>5998.5938029999998</v>
          </cell>
          <cell r="SG193">
            <v>6083.9706040000001</v>
          </cell>
          <cell r="SH193">
            <v>6277.0087290000001</v>
          </cell>
          <cell r="SI193">
            <v>6650.5679579999996</v>
          </cell>
          <cell r="SJ193">
            <v>6754.830696</v>
          </cell>
          <cell r="SK193">
            <v>6815.3252060000004</v>
          </cell>
          <cell r="SL193">
            <v>6929.651554</v>
          </cell>
          <cell r="SM193">
            <v>6855.4408720000001</v>
          </cell>
          <cell r="SN193">
            <v>5649.1454649999996</v>
          </cell>
          <cell r="SO193">
            <v>5694.159412</v>
          </cell>
          <cell r="SP193">
            <v>5857.6701190000003</v>
          </cell>
          <cell r="SQ193">
            <v>5104.9511849999999</v>
          </cell>
          <cell r="SR193">
            <v>3287.740969</v>
          </cell>
          <cell r="SS193">
            <v>2752.6362819999999</v>
          </cell>
          <cell r="ST193">
            <v>2400.265586</v>
          </cell>
          <cell r="SU193">
            <v>2473.5221029999998</v>
          </cell>
          <cell r="SV193">
            <v>2489.1561120000001</v>
          </cell>
          <cell r="SW193">
            <v>2528.7669310000001</v>
          </cell>
          <cell r="SX193">
            <v>2428.2244150000001</v>
          </cell>
          <cell r="SY193">
            <v>0.34399999999999997</v>
          </cell>
          <cell r="SZ193">
            <v>0.34300000000000003</v>
          </cell>
          <cell r="TA193">
            <v>0.34499999999999997</v>
          </cell>
          <cell r="TB193">
            <v>0.34899999999999998</v>
          </cell>
          <cell r="TC193">
            <v>0.34300000000000003</v>
          </cell>
          <cell r="TD193">
            <v>0.32300000000000001</v>
          </cell>
          <cell r="TE193">
            <v>0.316</v>
          </cell>
          <cell r="TF193">
            <v>0.311</v>
          </cell>
          <cell r="TG193">
            <v>0.31</v>
          </cell>
          <cell r="TH193">
            <v>0.311</v>
          </cell>
          <cell r="TI193">
            <v>0.312</v>
          </cell>
          <cell r="TJ193">
            <v>0.307</v>
          </cell>
          <cell r="TK193">
            <v>31.40290443</v>
          </cell>
          <cell r="TL193">
            <v>31.36952011</v>
          </cell>
          <cell r="TM193">
            <v>31.39344526</v>
          </cell>
          <cell r="TN193">
            <v>31.106074069999998</v>
          </cell>
          <cell r="TO193">
            <v>31.144026499999999</v>
          </cell>
          <cell r="TP193">
            <v>31.456635850000001</v>
          </cell>
          <cell r="TQ193">
            <v>31.413447120000001</v>
          </cell>
          <cell r="TR193">
            <v>31.41591523</v>
          </cell>
          <cell r="TS193">
            <v>31.659586010000002</v>
          </cell>
          <cell r="TT193">
            <v>31.592741069999999</v>
          </cell>
          <cell r="TU193">
            <v>31.318012299999999</v>
          </cell>
          <cell r="TV193">
            <v>31.543484429999999</v>
          </cell>
          <cell r="TW193">
            <v>32.549019610000002</v>
          </cell>
          <cell r="TX193">
            <v>32.6129666</v>
          </cell>
          <cell r="TY193">
            <v>32.6171875</v>
          </cell>
          <cell r="TZ193">
            <v>31.968810919999999</v>
          </cell>
          <cell r="UA193">
            <v>32.079207920000002</v>
          </cell>
          <cell r="UB193">
            <v>32.285115300000001</v>
          </cell>
          <cell r="UC193">
            <v>32.33404711</v>
          </cell>
          <cell r="UD193">
            <v>32.244008710000003</v>
          </cell>
          <cell r="UE193">
            <v>32.46187364</v>
          </cell>
          <cell r="UF193">
            <v>32.537960949999999</v>
          </cell>
          <cell r="UG193">
            <v>32.173913040000002</v>
          </cell>
          <cell r="UH193">
            <v>32.527472529999997</v>
          </cell>
          <cell r="UI193">
            <v>25.5431633</v>
          </cell>
          <cell r="UJ193">
            <v>25.44301033</v>
          </cell>
          <cell r="UK193">
            <v>25.51478577</v>
          </cell>
          <cell r="UL193">
            <v>25.377342219999999</v>
          </cell>
          <cell r="UM193">
            <v>25.49119949</v>
          </cell>
          <cell r="UN193">
            <v>26.429027560000002</v>
          </cell>
          <cell r="UO193">
            <v>26.299461359999999</v>
          </cell>
          <cell r="UP193">
            <v>26.306865689999999</v>
          </cell>
          <cell r="UQ193">
            <v>27.037878039999999</v>
          </cell>
          <cell r="UR193">
            <v>26.837343220000001</v>
          </cell>
          <cell r="US193">
            <v>26.013156890000001</v>
          </cell>
          <cell r="UT193">
            <v>26.689573289999998</v>
          </cell>
          <cell r="UU193">
            <v>48.090119999999999</v>
          </cell>
          <cell r="UV193">
            <v>48.090119999999999</v>
          </cell>
          <cell r="UW193">
            <v>48.090119999999999</v>
          </cell>
          <cell r="UX193">
            <v>46.137650000000001</v>
          </cell>
          <cell r="UY193">
            <v>46.137650000000001</v>
          </cell>
          <cell r="UZ193">
            <v>46.137650000000001</v>
          </cell>
          <cell r="VA193">
            <v>46.137650000000001</v>
          </cell>
          <cell r="VB193">
            <v>46.137650000000001</v>
          </cell>
          <cell r="VC193">
            <v>46.137650000000001</v>
          </cell>
          <cell r="VD193">
            <v>46.137650000000001</v>
          </cell>
          <cell r="VE193">
            <v>46.137650000000001</v>
          </cell>
          <cell r="VF193">
            <v>46.137650000000001</v>
          </cell>
          <cell r="VG193">
            <v>20.575430000000001</v>
          </cell>
          <cell r="VH193">
            <v>20.575430000000001</v>
          </cell>
          <cell r="VI193">
            <v>20.575430000000001</v>
          </cell>
          <cell r="VJ193">
            <v>21.803229999999999</v>
          </cell>
          <cell r="VK193">
            <v>21.803229999999999</v>
          </cell>
          <cell r="VL193">
            <v>21.803229999999999</v>
          </cell>
          <cell r="VM193">
            <v>21.803229999999999</v>
          </cell>
          <cell r="VN193">
            <v>21.803229999999999</v>
          </cell>
          <cell r="VO193">
            <v>21.803229999999999</v>
          </cell>
          <cell r="VP193">
            <v>21.803229999999999</v>
          </cell>
          <cell r="VQ193">
            <v>21.803229999999999</v>
          </cell>
          <cell r="VR193">
            <v>21.803229999999999</v>
          </cell>
          <cell r="VS193">
            <v>170</v>
          </cell>
          <cell r="WB193">
            <v>0.81200000000000006</v>
          </cell>
          <cell r="WC193">
            <v>0.80700000000000005</v>
          </cell>
          <cell r="WD193">
            <v>0.80500000000000005</v>
          </cell>
          <cell r="WE193">
            <v>0.80300000000000005</v>
          </cell>
          <cell r="WF193">
            <v>0.80200000000000005</v>
          </cell>
          <cell r="WG193">
            <v>0.82199999999999995</v>
          </cell>
          <cell r="WH193">
            <v>0.82099999999999995</v>
          </cell>
          <cell r="WI193">
            <v>0.79900000000000004</v>
          </cell>
          <cell r="WJ193">
            <v>0.8</v>
          </cell>
          <cell r="WK193">
            <v>0.79900000000000004</v>
          </cell>
          <cell r="WL193">
            <v>0.79800000000000004</v>
          </cell>
          <cell r="WM193">
            <v>0.79800000000000004</v>
          </cell>
          <cell r="WN193">
            <v>0.79800000000000004</v>
          </cell>
          <cell r="WO193">
            <v>0.79900000000000004</v>
          </cell>
          <cell r="WP193">
            <v>0.8</v>
          </cell>
          <cell r="WQ193">
            <v>0.80200000000000005</v>
          </cell>
          <cell r="WR193">
            <v>0.80600000000000005</v>
          </cell>
          <cell r="WS193">
            <v>0.81499999999999995</v>
          </cell>
          <cell r="WT193">
            <v>0.81</v>
          </cell>
          <cell r="WU193">
            <v>0.80800000000000005</v>
          </cell>
          <cell r="WV193">
            <v>0.80600000000000005</v>
          </cell>
          <cell r="WW193">
            <v>0.78500000000000003</v>
          </cell>
          <cell r="WX193">
            <v>0.78400000000000003</v>
          </cell>
          <cell r="WY193">
            <v>0.82</v>
          </cell>
          <cell r="WZ193">
            <v>430</v>
          </cell>
          <cell r="XA193">
            <v>450</v>
          </cell>
          <cell r="XB193">
            <v>413</v>
          </cell>
          <cell r="XC193">
            <v>390</v>
          </cell>
          <cell r="XD193">
            <v>392</v>
          </cell>
          <cell r="XE193">
            <v>386</v>
          </cell>
          <cell r="XF193">
            <v>355</v>
          </cell>
          <cell r="XG193">
            <v>339</v>
          </cell>
          <cell r="XH193">
            <v>336</v>
          </cell>
          <cell r="XI193">
            <v>325</v>
          </cell>
          <cell r="XJ193">
            <v>301</v>
          </cell>
          <cell r="XK193">
            <v>290</v>
          </cell>
          <cell r="XL193">
            <v>278</v>
          </cell>
          <cell r="XM193">
            <v>266</v>
          </cell>
          <cell r="XN193">
            <v>254</v>
          </cell>
          <cell r="XO193">
            <v>242</v>
          </cell>
          <cell r="XP193">
            <v>230</v>
          </cell>
          <cell r="XQ193">
            <v>219</v>
          </cell>
          <cell r="XR193">
            <v>208</v>
          </cell>
          <cell r="XS193">
            <v>200</v>
          </cell>
          <cell r="XT193">
            <v>192</v>
          </cell>
          <cell r="XU193">
            <v>187</v>
          </cell>
          <cell r="XV193">
            <v>184</v>
          </cell>
          <cell r="XW193">
            <v>175</v>
          </cell>
          <cell r="XX193">
            <v>174</v>
          </cell>
          <cell r="XY193">
            <v>169</v>
          </cell>
          <cell r="XZ193">
            <v>165</v>
          </cell>
          <cell r="YA193">
            <v>164</v>
          </cell>
          <cell r="YB193">
            <v>164</v>
          </cell>
          <cell r="YC193">
            <v>164</v>
          </cell>
          <cell r="YD193">
            <v>164</v>
          </cell>
          <cell r="YE193">
            <v>164</v>
          </cell>
          <cell r="YF193">
            <v>152.05099999999999</v>
          </cell>
          <cell r="YG193">
            <v>154.78700000000001</v>
          </cell>
          <cell r="YH193">
            <v>155.738</v>
          </cell>
          <cell r="YI193">
            <v>157.06</v>
          </cell>
          <cell r="YJ193">
            <v>148.749</v>
          </cell>
          <cell r="YK193">
            <v>136.45599999999999</v>
          </cell>
          <cell r="YL193">
            <v>124.753</v>
          </cell>
          <cell r="YM193">
            <v>124.607</v>
          </cell>
          <cell r="YN193">
            <v>115.57899999999999</v>
          </cell>
          <cell r="YO193">
            <v>113.66200000000001</v>
          </cell>
          <cell r="YP193">
            <v>110.114</v>
          </cell>
          <cell r="YQ193">
            <v>104.982</v>
          </cell>
          <cell r="YR193">
            <v>102.85299999999999</v>
          </cell>
          <cell r="YS193">
            <v>103.547</v>
          </cell>
          <cell r="YT193">
            <v>98.376000000000005</v>
          </cell>
          <cell r="YU193">
            <v>96.706999999999994</v>
          </cell>
          <cell r="YV193">
            <v>98.77</v>
          </cell>
          <cell r="YW193">
            <v>91.971000000000004</v>
          </cell>
          <cell r="YX193">
            <v>86.795000000000002</v>
          </cell>
          <cell r="YY193">
            <v>81.665000000000006</v>
          </cell>
          <cell r="YZ193">
            <v>77.304000000000002</v>
          </cell>
          <cell r="ZA193">
            <v>73.959000000000003</v>
          </cell>
          <cell r="ZB193">
            <v>70.512</v>
          </cell>
          <cell r="ZC193">
            <v>68.876000000000005</v>
          </cell>
          <cell r="ZD193">
            <v>67.097999999999999</v>
          </cell>
          <cell r="ZE193">
            <v>64.753</v>
          </cell>
          <cell r="ZF193">
            <v>62.113</v>
          </cell>
          <cell r="ZG193">
            <v>60.335000000000001</v>
          </cell>
          <cell r="ZH193">
            <v>58.9</v>
          </cell>
          <cell r="ZI193">
            <v>57.83</v>
          </cell>
          <cell r="ZJ193">
            <v>56.16</v>
          </cell>
          <cell r="ZK193">
            <v>54.404000000000003</v>
          </cell>
          <cell r="ZL193">
            <v>0.42</v>
          </cell>
          <cell r="ZM193">
            <v>0.51800000000000002</v>
          </cell>
          <cell r="ZN193">
            <v>0.61599999999999999</v>
          </cell>
          <cell r="ZO193">
            <v>0.71399999999999997</v>
          </cell>
          <cell r="ZP193">
            <v>0.81200000000000006</v>
          </cell>
          <cell r="ZQ193">
            <v>0.91</v>
          </cell>
          <cell r="ZR193">
            <v>1.246</v>
          </cell>
          <cell r="ZS193">
            <v>1.5820000000000001</v>
          </cell>
          <cell r="ZT193">
            <v>1.9179999999999999</v>
          </cell>
          <cell r="ZU193">
            <v>2.254</v>
          </cell>
          <cell r="ZV193">
            <v>2.59</v>
          </cell>
          <cell r="ZW193">
            <v>3.0720000000000001</v>
          </cell>
          <cell r="ZX193">
            <v>3.5539999999999998</v>
          </cell>
          <cell r="ZY193">
            <v>4.0359999999999996</v>
          </cell>
          <cell r="ZZ193">
            <v>4.5179999999999998</v>
          </cell>
          <cell r="AAA193">
            <v>5</v>
          </cell>
          <cell r="AAB193">
            <v>5.7119999999999997</v>
          </cell>
          <cell r="AAC193">
            <v>6.4240000000000004</v>
          </cell>
          <cell r="AAD193">
            <v>7.1360000000000001</v>
          </cell>
          <cell r="AAE193">
            <v>7.8479999999999999</v>
          </cell>
          <cell r="AAF193">
            <v>8.56</v>
          </cell>
          <cell r="AAG193">
            <v>10.327999999999999</v>
          </cell>
          <cell r="AAH193">
            <v>12.096</v>
          </cell>
          <cell r="AAI193">
            <v>13.864000000000001</v>
          </cell>
          <cell r="AAJ193">
            <v>15.632</v>
          </cell>
          <cell r="AAK193">
            <v>17.399999999999999</v>
          </cell>
          <cell r="AAL193">
            <v>18.66</v>
          </cell>
          <cell r="AAM193">
            <v>19.920000000000002</v>
          </cell>
          <cell r="AAN193">
            <v>21.18</v>
          </cell>
          <cell r="AAO193">
            <v>22.44</v>
          </cell>
          <cell r="AAP193">
            <v>22.44</v>
          </cell>
          <cell r="AAQ193">
            <v>22.44</v>
          </cell>
          <cell r="AAR193">
            <v>2.0499999999999998</v>
          </cell>
          <cell r="AAS193">
            <v>3.02</v>
          </cell>
          <cell r="AAT193">
            <v>3.99</v>
          </cell>
          <cell r="AAU193">
            <v>4.96</v>
          </cell>
          <cell r="AAV193">
            <v>5.93</v>
          </cell>
          <cell r="AAW193">
            <v>6.9</v>
          </cell>
          <cell r="AAX193">
            <v>8.0960000000000001</v>
          </cell>
          <cell r="AAY193">
            <v>9.2919999999999998</v>
          </cell>
          <cell r="AAZ193">
            <v>10.488</v>
          </cell>
          <cell r="ABA193">
            <v>11.683999999999999</v>
          </cell>
          <cell r="ABB193">
            <v>12.88</v>
          </cell>
          <cell r="ABC193">
            <v>13.992000000000001</v>
          </cell>
          <cell r="ABD193">
            <v>15.103999999999999</v>
          </cell>
          <cell r="ABE193">
            <v>16.216000000000001</v>
          </cell>
          <cell r="ABF193">
            <v>17.327999999999999</v>
          </cell>
          <cell r="ABG193">
            <v>18.440000000000001</v>
          </cell>
          <cell r="ABH193">
            <v>20.085999999999999</v>
          </cell>
          <cell r="ABI193">
            <v>21.731999999999999</v>
          </cell>
          <cell r="ABJ193">
            <v>23.378</v>
          </cell>
          <cell r="ABK193">
            <v>25.024000000000001</v>
          </cell>
          <cell r="ABL193">
            <v>26.67</v>
          </cell>
          <cell r="ABM193">
            <v>28.295999999999999</v>
          </cell>
          <cell r="ABN193">
            <v>29.922000000000001</v>
          </cell>
          <cell r="ABO193">
            <v>31.547999999999998</v>
          </cell>
          <cell r="ABP193">
            <v>33.173999999999999</v>
          </cell>
          <cell r="ABQ193">
            <v>34.799999999999997</v>
          </cell>
          <cell r="ABR193">
            <v>35.479999999999997</v>
          </cell>
          <cell r="ABS193">
            <v>36.159999999999997</v>
          </cell>
          <cell r="ABT193">
            <v>36.840000000000003</v>
          </cell>
          <cell r="ABU193">
            <v>37.520000000000003</v>
          </cell>
          <cell r="ABV193">
            <v>37.520000000000003</v>
          </cell>
          <cell r="ABW193">
            <v>37.520000000000003</v>
          </cell>
          <cell r="ACF193">
            <v>0.66445182700000005</v>
          </cell>
          <cell r="ACG193">
            <v>0.66445182700000005</v>
          </cell>
          <cell r="ACH193">
            <v>0.66445182700000005</v>
          </cell>
          <cell r="ACI193">
            <v>0.66889632099999996</v>
          </cell>
          <cell r="ACJ193">
            <v>0.66889632099999996</v>
          </cell>
          <cell r="ACK193">
            <v>0.33222591400000001</v>
          </cell>
          <cell r="ACL193">
            <v>0.33222591400000001</v>
          </cell>
          <cell r="ACM193">
            <v>0.72815534000000004</v>
          </cell>
          <cell r="ACN193">
            <v>0.72815534000000004</v>
          </cell>
          <cell r="ACO193">
            <v>0.72815534000000004</v>
          </cell>
          <cell r="ACP193">
            <v>0.72815534000000004</v>
          </cell>
          <cell r="ACQ193">
            <v>0.72815534000000004</v>
          </cell>
          <cell r="ACR193">
            <v>0.72815534000000004</v>
          </cell>
          <cell r="ACS193">
            <v>0.72815534000000004</v>
          </cell>
          <cell r="ACT193">
            <v>0.72815534000000004</v>
          </cell>
          <cell r="ACU193">
            <v>0.72815534000000004</v>
          </cell>
          <cell r="ACV193">
            <v>0.72815534000000004</v>
          </cell>
          <cell r="ACW193">
            <v>0.48661800500000002</v>
          </cell>
          <cell r="ACX193">
            <v>0.51813471499999997</v>
          </cell>
          <cell r="ACY193">
            <v>0.51813471499999997</v>
          </cell>
          <cell r="ACZ193">
            <v>0.51813471499999997</v>
          </cell>
          <cell r="ADA193">
            <v>0.97087378599999996</v>
          </cell>
          <cell r="ADB193">
            <v>0.97087378599999996</v>
          </cell>
          <cell r="ADC193">
            <v>0.29411764699999998</v>
          </cell>
          <cell r="ADL193">
            <v>99.335548169999996</v>
          </cell>
          <cell r="ADM193">
            <v>99.335548169999996</v>
          </cell>
          <cell r="ADN193">
            <v>99.335548169999996</v>
          </cell>
          <cell r="ADO193">
            <v>99.331103679999998</v>
          </cell>
          <cell r="ADP193">
            <v>99.331103679999998</v>
          </cell>
          <cell r="ADQ193">
            <v>99.667774089999995</v>
          </cell>
          <cell r="ADR193">
            <v>99.667774089999995</v>
          </cell>
          <cell r="ADS193">
            <v>99.271844659999999</v>
          </cell>
          <cell r="ADT193">
            <v>99.271844659999999</v>
          </cell>
          <cell r="ADU193">
            <v>99.271844659999999</v>
          </cell>
          <cell r="ADV193">
            <v>99.271844659999999</v>
          </cell>
          <cell r="ADW193">
            <v>99.271844659999999</v>
          </cell>
          <cell r="ADX193">
            <v>99.271844659999999</v>
          </cell>
          <cell r="ADY193">
            <v>99.271844659999999</v>
          </cell>
          <cell r="ADZ193">
            <v>99.271844659999999</v>
          </cell>
          <cell r="AEA193">
            <v>99.271844659999999</v>
          </cell>
          <cell r="AEB193">
            <v>99.271844659999999</v>
          </cell>
          <cell r="AEC193">
            <v>99.513382000000007</v>
          </cell>
          <cell r="AED193">
            <v>99.481865279999994</v>
          </cell>
          <cell r="AEE193">
            <v>99.481865279999994</v>
          </cell>
          <cell r="AEF193">
            <v>99.481865279999994</v>
          </cell>
          <cell r="AEG193">
            <v>99.029126210000001</v>
          </cell>
          <cell r="AEH193">
            <v>99.029126210000001</v>
          </cell>
          <cell r="AEI193">
            <v>99.705882349999996</v>
          </cell>
          <cell r="AEJ193">
            <v>17.13</v>
          </cell>
          <cell r="AEK193">
            <v>17.096</v>
          </cell>
          <cell r="AEL193">
            <v>17.081</v>
          </cell>
          <cell r="AEM193">
            <v>16.998999999999999</v>
          </cell>
          <cell r="AEN193">
            <v>17.016999999999999</v>
          </cell>
          <cell r="AEO193">
            <v>17.844000000000001</v>
          </cell>
          <cell r="AEP193">
            <v>18.768000000000001</v>
          </cell>
          <cell r="AEQ193">
            <v>19.742000000000001</v>
          </cell>
          <cell r="AER193">
            <v>20.757000000000001</v>
          </cell>
          <cell r="AES193">
            <v>21.805</v>
          </cell>
          <cell r="AET193">
            <v>20.494</v>
          </cell>
          <cell r="AEU193">
            <v>19.225000000000001</v>
          </cell>
          <cell r="AEV193">
            <v>18.001000000000001</v>
          </cell>
          <cell r="AEW193">
            <v>16.824999999999999</v>
          </cell>
          <cell r="AEX193">
            <v>15.7</v>
          </cell>
          <cell r="AEY193">
            <v>14.625999999999999</v>
          </cell>
          <cell r="AEZ193">
            <v>13.603</v>
          </cell>
          <cell r="AFA193">
            <v>12.632999999999999</v>
          </cell>
          <cell r="AFB193">
            <v>11.714</v>
          </cell>
          <cell r="AFC193">
            <v>10.847</v>
          </cell>
          <cell r="AFD193">
            <v>10.032</v>
          </cell>
          <cell r="AFE193">
            <v>8.9039999999999999</v>
          </cell>
          <cell r="AFF193">
            <v>7.8819999999999997</v>
          </cell>
          <cell r="AFG193">
            <v>6.9580000000000002</v>
          </cell>
          <cell r="AFH193">
            <v>6.1289999999999996</v>
          </cell>
          <cell r="AFI193">
            <v>6.0949999999999998</v>
          </cell>
          <cell r="AFJ193">
            <v>6.0890000000000004</v>
          </cell>
          <cell r="AFK193">
            <v>6.0949999999999998</v>
          </cell>
          <cell r="AFL193">
            <v>6.1150000000000002</v>
          </cell>
          <cell r="AFM193">
            <v>6.1379999999999999</v>
          </cell>
          <cell r="AFN193">
            <v>6.0810000000000004</v>
          </cell>
          <cell r="AFO193">
            <v>5.9950000000000001</v>
          </cell>
          <cell r="AFP193">
            <v>77.11</v>
          </cell>
          <cell r="AFQ193">
            <v>76.512</v>
          </cell>
          <cell r="AFR193">
            <v>75.709999999999994</v>
          </cell>
          <cell r="AFS193">
            <v>75.334999999999994</v>
          </cell>
          <cell r="AFT193">
            <v>74.725999999999999</v>
          </cell>
          <cell r="AFU193">
            <v>73.540999999999997</v>
          </cell>
          <cell r="AFV193">
            <v>72.614999999999995</v>
          </cell>
          <cell r="AFW193">
            <v>71.724000000000004</v>
          </cell>
          <cell r="AFX193">
            <v>70.835999999999999</v>
          </cell>
          <cell r="AFY193">
            <v>69.915000000000006</v>
          </cell>
          <cell r="AFZ193">
            <v>69.963999999999999</v>
          </cell>
          <cell r="AGA193">
            <v>69.951999999999998</v>
          </cell>
          <cell r="AGB193">
            <v>69.887</v>
          </cell>
          <cell r="AGC193">
            <v>69.766999999999996</v>
          </cell>
          <cell r="AGD193">
            <v>69.596999999999994</v>
          </cell>
          <cell r="AGE193">
            <v>69.376999999999995</v>
          </cell>
          <cell r="AGF193">
            <v>69.102999999999994</v>
          </cell>
          <cell r="AGG193">
            <v>68.778000000000006</v>
          </cell>
          <cell r="AGH193">
            <v>68.403999999999996</v>
          </cell>
          <cell r="AGI193">
            <v>67.984999999999999</v>
          </cell>
          <cell r="AGJ193">
            <v>67.524000000000001</v>
          </cell>
          <cell r="AGK193">
            <v>67.372</v>
          </cell>
          <cell r="AGL193">
            <v>67.126000000000005</v>
          </cell>
          <cell r="AGM193">
            <v>66.790000000000006</v>
          </cell>
          <cell r="AGN193">
            <v>66.37</v>
          </cell>
          <cell r="AGO193">
            <v>67.046999999999997</v>
          </cell>
          <cell r="AGP193">
            <v>67.418999999999997</v>
          </cell>
          <cell r="AGQ193">
            <v>67.725999999999999</v>
          </cell>
          <cell r="AGR193">
            <v>67.944999999999993</v>
          </cell>
          <cell r="AGS193">
            <v>68.14</v>
          </cell>
          <cell r="AGT193">
            <v>67.498000000000005</v>
          </cell>
          <cell r="AGU193">
            <v>67.637</v>
          </cell>
          <cell r="AGV193">
            <v>1</v>
          </cell>
          <cell r="AGW193">
            <v>0.375</v>
          </cell>
          <cell r="AGX193">
            <v>0.379</v>
          </cell>
          <cell r="AGY193">
            <v>0.38300000000000001</v>
          </cell>
          <cell r="AGZ193">
            <v>0.39</v>
          </cell>
          <cell r="AHA193">
            <v>0.39100000000000001</v>
          </cell>
          <cell r="AHB193">
            <v>0.40100000000000002</v>
          </cell>
          <cell r="AHC193">
            <v>0.41099999999999998</v>
          </cell>
          <cell r="AHD193">
            <v>0.41899999999999998</v>
          </cell>
          <cell r="AHE193">
            <v>0.42599999999999999</v>
          </cell>
          <cell r="AHF193">
            <v>0.432</v>
          </cell>
          <cell r="AHG193">
            <v>0.441</v>
          </cell>
          <cell r="AHH193">
            <v>0.45</v>
          </cell>
          <cell r="AHI193">
            <v>0.45700000000000002</v>
          </cell>
          <cell r="AHJ193">
            <v>0.46500000000000002</v>
          </cell>
          <cell r="AHK193">
            <v>0.47099999999999997</v>
          </cell>
          <cell r="AHL193">
            <v>0.47599999999999998</v>
          </cell>
          <cell r="AHM193">
            <v>0.48</v>
          </cell>
          <cell r="AHN193">
            <v>0.48399999999999999</v>
          </cell>
          <cell r="AHO193">
            <v>0.48699999999999999</v>
          </cell>
          <cell r="AHP193">
            <v>0.49099999999999999</v>
          </cell>
          <cell r="AHQ193">
            <v>0.497</v>
          </cell>
          <cell r="AHR193">
            <v>0.498</v>
          </cell>
          <cell r="AHS193">
            <v>0.5</v>
          </cell>
          <cell r="AHT193">
            <v>0.501</v>
          </cell>
          <cell r="AHU193">
            <v>0.49299999999999999</v>
          </cell>
          <cell r="AHV193">
            <v>0.46800000000000003</v>
          </cell>
          <cell r="AHW193">
            <v>0.45800000000000002</v>
          </cell>
          <cell r="AHX193">
            <v>0.45100000000000001</v>
          </cell>
          <cell r="AHY193">
            <v>0.45200000000000001</v>
          </cell>
          <cell r="AHZ193">
            <v>0.45400000000000001</v>
          </cell>
          <cell r="AIA193">
            <v>0.45300000000000001</v>
          </cell>
          <cell r="AIB193">
            <v>0.44800000000000001</v>
          </cell>
          <cell r="AIC193">
            <v>2.0887728459999999</v>
          </cell>
          <cell r="AID193">
            <v>1.8134715029999999</v>
          </cell>
          <cell r="AIE193">
            <v>2.0460358059999999</v>
          </cell>
          <cell r="AIF193">
            <v>1.763224181</v>
          </cell>
          <cell r="AIG193">
            <v>2.0050125310000002</v>
          </cell>
          <cell r="AIH193">
            <v>1.9559902199999999</v>
          </cell>
          <cell r="AII193">
            <v>1.909307876</v>
          </cell>
          <cell r="AIJ193">
            <v>1.8735363</v>
          </cell>
          <cell r="AIK193">
            <v>2.0689655170000001</v>
          </cell>
          <cell r="AIL193">
            <v>2.0408163269999999</v>
          </cell>
          <cell r="AIM193">
            <v>2</v>
          </cell>
          <cell r="AIN193">
            <v>2.1739130430000002</v>
          </cell>
          <cell r="AIO193">
            <v>2.3504273499999999</v>
          </cell>
          <cell r="AIP193">
            <v>2.3109243699999999</v>
          </cell>
          <cell r="AIQ193">
            <v>2.4844720499999999</v>
          </cell>
          <cell r="AIR193">
            <v>2.6584867079999999</v>
          </cell>
          <cell r="AIS193">
            <v>2.8340080969999999</v>
          </cell>
          <cell r="AIT193">
            <v>2.8112449800000001</v>
          </cell>
          <cell r="AIU193">
            <v>2.7944111779999998</v>
          </cell>
          <cell r="AIV193">
            <v>2.9644268770000002</v>
          </cell>
          <cell r="AIW193">
            <v>2.549019608</v>
          </cell>
          <cell r="AIX193">
            <v>2.161100196</v>
          </cell>
          <cell r="AIY193">
            <v>2.34375</v>
          </cell>
          <cell r="AIZ193">
            <v>2.3391812870000002</v>
          </cell>
          <cell r="AJA193">
            <v>2.3762376239999998</v>
          </cell>
          <cell r="AJB193">
            <v>1.886792453</v>
          </cell>
          <cell r="AJC193">
            <v>1.927194861</v>
          </cell>
          <cell r="AJD193">
            <v>1.74291939</v>
          </cell>
          <cell r="AJE193">
            <v>1.5250544660000001</v>
          </cell>
          <cell r="AJF193">
            <v>1.518438178</v>
          </cell>
          <cell r="AJG193">
            <v>1.5217391300000001</v>
          </cell>
          <cell r="AJH193">
            <v>1.538461538</v>
          </cell>
          <cell r="AJI193">
            <v>0.81299792400000004</v>
          </cell>
          <cell r="AJJ193">
            <v>0.74193692099999997</v>
          </cell>
          <cell r="AJK193">
            <v>0.76219560399999997</v>
          </cell>
          <cell r="AJL193">
            <v>0.63263546400000004</v>
          </cell>
          <cell r="AJM193">
            <v>0.62821675200000004</v>
          </cell>
          <cell r="AJN193">
            <v>0.69415150199999998</v>
          </cell>
          <cell r="AJO193">
            <v>0.68046503000000003</v>
          </cell>
          <cell r="AJP193">
            <v>0.70832092899999999</v>
          </cell>
          <cell r="AJQ193">
            <v>0.73339043500000001</v>
          </cell>
          <cell r="AJR193">
            <v>0.81105603400000004</v>
          </cell>
          <cell r="AJS193">
            <v>0.83148602100000002</v>
          </cell>
          <cell r="AJT193">
            <v>0.8938758</v>
          </cell>
          <cell r="AJU193">
            <v>0.84334529400000002</v>
          </cell>
          <cell r="AJV193">
            <v>0.899731367</v>
          </cell>
          <cell r="AJW193">
            <v>0.95429408800000004</v>
          </cell>
          <cell r="AJX193">
            <v>0.98443315099999995</v>
          </cell>
          <cell r="AJY193">
            <v>1.0192024749999999</v>
          </cell>
          <cell r="AJZ193">
            <v>0.97352685999999999</v>
          </cell>
          <cell r="AKA193">
            <v>1.0060822730000001</v>
          </cell>
          <cell r="AKB193">
            <v>1.0770520770000001</v>
          </cell>
          <cell r="AKC193">
            <v>0.999816237</v>
          </cell>
          <cell r="AKD193">
            <v>0.84805735000000004</v>
          </cell>
          <cell r="AKE193">
            <v>0.74646210599999996</v>
          </cell>
          <cell r="AKF193">
            <v>0.99320760900000005</v>
          </cell>
          <cell r="AKG193">
            <v>0.93773942600000004</v>
          </cell>
          <cell r="AKH193">
            <v>0.483295103</v>
          </cell>
          <cell r="AKI193">
            <v>0.38379049500000001</v>
          </cell>
          <cell r="AKJ193">
            <v>0.357501876</v>
          </cell>
          <cell r="AKK193">
            <v>0.35032145199999998</v>
          </cell>
          <cell r="AKL193">
            <v>0.343612468</v>
          </cell>
          <cell r="AKM193">
            <v>0.32750995100000002</v>
          </cell>
          <cell r="AKN193">
            <v>0.32750995100000002</v>
          </cell>
          <cell r="AKO193">
            <v>3.12</v>
          </cell>
          <cell r="AKP193">
            <v>2.89</v>
          </cell>
          <cell r="AKQ193">
            <v>3.04</v>
          </cell>
          <cell r="AKR193">
            <v>3.05</v>
          </cell>
          <cell r="AKS193">
            <v>3.13</v>
          </cell>
          <cell r="AKT193">
            <v>3.35</v>
          </cell>
          <cell r="AKU193">
            <v>3.08</v>
          </cell>
          <cell r="AKV193">
            <v>3.14</v>
          </cell>
          <cell r="AKW193">
            <v>3.21</v>
          </cell>
          <cell r="AKX193">
            <v>2.97</v>
          </cell>
          <cell r="AKY193">
            <v>2.96</v>
          </cell>
          <cell r="AKZ193">
            <v>3.29</v>
          </cell>
          <cell r="ALA193">
            <v>3.53</v>
          </cell>
          <cell r="ALB193">
            <v>3.7</v>
          </cell>
          <cell r="ALC193">
            <v>3.87</v>
          </cell>
          <cell r="ALD193">
            <v>4.1399999999999997</v>
          </cell>
          <cell r="ALE193">
            <v>4.32</v>
          </cell>
          <cell r="ALF193">
            <v>4.5199999999999996</v>
          </cell>
          <cell r="ALG193">
            <v>4.58</v>
          </cell>
          <cell r="ALH193">
            <v>4.55</v>
          </cell>
          <cell r="ALI193">
            <v>3.81</v>
          </cell>
          <cell r="ALJ193">
            <v>3.47</v>
          </cell>
          <cell r="ALK193">
            <v>3.66</v>
          </cell>
          <cell r="ALL193">
            <v>3.6</v>
          </cell>
          <cell r="ALM193">
            <v>3.55</v>
          </cell>
          <cell r="ALN193">
            <v>3.39</v>
          </cell>
          <cell r="ALO193">
            <v>3.48</v>
          </cell>
          <cell r="ALP193">
            <v>3.06</v>
          </cell>
          <cell r="ALQ193">
            <v>2.84</v>
          </cell>
          <cell r="ALR193">
            <v>2.89</v>
          </cell>
          <cell r="ALS193">
            <v>2.89</v>
          </cell>
          <cell r="ALT193">
            <v>2.89</v>
          </cell>
        </row>
        <row r="194">
          <cell r="A194" t="str">
            <v>South Africa</v>
          </cell>
          <cell r="B194" t="str">
            <v>ZAF</v>
          </cell>
          <cell r="C194" t="str">
            <v>High</v>
          </cell>
          <cell r="D194" t="str">
            <v>SSA</v>
          </cell>
          <cell r="E194">
            <v>109</v>
          </cell>
          <cell r="F194">
            <v>0.63200000000000001</v>
          </cell>
          <cell r="G194">
            <v>0.64100000000000001</v>
          </cell>
          <cell r="H194">
            <v>0.64700000000000002</v>
          </cell>
          <cell r="I194">
            <v>0.65200000000000002</v>
          </cell>
          <cell r="J194">
            <v>0.65800000000000003</v>
          </cell>
          <cell r="K194">
            <v>0.66100000000000003</v>
          </cell>
          <cell r="L194">
            <v>0.65600000000000003</v>
          </cell>
          <cell r="M194">
            <v>0.65100000000000002</v>
          </cell>
          <cell r="N194">
            <v>0.64400000000000002</v>
          </cell>
          <cell r="O194">
            <v>0.63800000000000001</v>
          </cell>
          <cell r="P194">
            <v>0.63300000000000001</v>
          </cell>
          <cell r="Q194">
            <v>0.629</v>
          </cell>
          <cell r="R194">
            <v>0.63300000000000001</v>
          </cell>
          <cell r="S194">
            <v>0.629</v>
          </cell>
          <cell r="T194">
            <v>0.63</v>
          </cell>
          <cell r="U194">
            <v>0.63200000000000001</v>
          </cell>
          <cell r="V194">
            <v>0.63700000000000001</v>
          </cell>
          <cell r="W194">
            <v>0.64400000000000002</v>
          </cell>
          <cell r="X194">
            <v>0.65300000000000002</v>
          </cell>
          <cell r="Y194">
            <v>0.66500000000000004</v>
          </cell>
          <cell r="Z194">
            <v>0.67500000000000004</v>
          </cell>
          <cell r="AA194">
            <v>0.68600000000000005</v>
          </cell>
          <cell r="AB194">
            <v>0.69599999999999995</v>
          </cell>
          <cell r="AC194">
            <v>0.70399999999999996</v>
          </cell>
          <cell r="AD194">
            <v>0.71199999999999997</v>
          </cell>
          <cell r="AE194">
            <v>0.71599999999999997</v>
          </cell>
          <cell r="AF194">
            <v>0.71899999999999997</v>
          </cell>
          <cell r="AG194">
            <v>0.72</v>
          </cell>
          <cell r="AH194">
            <v>0.72599999999999998</v>
          </cell>
          <cell r="AI194">
            <v>0.73599999999999999</v>
          </cell>
          <cell r="AJ194">
            <v>0.72699999999999998</v>
          </cell>
          <cell r="AK194">
            <v>0.71299999999999997</v>
          </cell>
          <cell r="AL194">
            <v>63.375300000000003</v>
          </cell>
          <cell r="AM194">
            <v>63.264899999999997</v>
          </cell>
          <cell r="AN194">
            <v>63.3414</v>
          </cell>
          <cell r="AO194">
            <v>63.044699999999999</v>
          </cell>
          <cell r="AP194">
            <v>62.611800000000002</v>
          </cell>
          <cell r="AQ194">
            <v>62.261600000000001</v>
          </cell>
          <cell r="AR194">
            <v>61.459299999999999</v>
          </cell>
          <cell r="AS194">
            <v>60.805300000000003</v>
          </cell>
          <cell r="AT194">
            <v>60.000799999999998</v>
          </cell>
          <cell r="AU194">
            <v>59.2408</v>
          </cell>
          <cell r="AV194">
            <v>58.470399999999998</v>
          </cell>
          <cell r="AW194">
            <v>57.261400000000002</v>
          </cell>
          <cell r="AX194">
            <v>55.666200000000003</v>
          </cell>
          <cell r="AY194">
            <v>54.330800000000004</v>
          </cell>
          <cell r="AZ194">
            <v>54.042999999999999</v>
          </cell>
          <cell r="BA194">
            <v>53.979700000000001</v>
          </cell>
          <cell r="BB194">
            <v>54.277500000000003</v>
          </cell>
          <cell r="BC194">
            <v>54.992199999999997</v>
          </cell>
          <cell r="BD194">
            <v>56.022199999999998</v>
          </cell>
          <cell r="BE194">
            <v>57.447400000000002</v>
          </cell>
          <cell r="BF194">
            <v>58.898699999999998</v>
          </cell>
          <cell r="BG194">
            <v>60.650700000000001</v>
          </cell>
          <cell r="BH194">
            <v>61.845700000000001</v>
          </cell>
          <cell r="BI194">
            <v>62.533099999999997</v>
          </cell>
          <cell r="BJ194">
            <v>63.379600000000003</v>
          </cell>
          <cell r="BK194">
            <v>63.9499</v>
          </cell>
          <cell r="BL194">
            <v>64.746899999999997</v>
          </cell>
          <cell r="BM194">
            <v>65.402000000000001</v>
          </cell>
          <cell r="BN194">
            <v>65.674300000000002</v>
          </cell>
          <cell r="BO194">
            <v>66.174999999999997</v>
          </cell>
          <cell r="BP194">
            <v>65.252200000000002</v>
          </cell>
          <cell r="BQ194">
            <v>62.341000000000001</v>
          </cell>
          <cell r="BR194">
            <v>11.4115696</v>
          </cell>
          <cell r="BS194">
            <v>12.00823975</v>
          </cell>
          <cell r="BT194">
            <v>12.30349636</v>
          </cell>
          <cell r="BU194">
            <v>12.59875298</v>
          </cell>
          <cell r="BV194">
            <v>12.89400959</v>
          </cell>
          <cell r="BW194">
            <v>12.927545179999999</v>
          </cell>
          <cell r="BX194">
            <v>12.96108076</v>
          </cell>
          <cell r="BY194">
            <v>12.994616349999999</v>
          </cell>
          <cell r="BZ194">
            <v>13.028151940000001</v>
          </cell>
          <cell r="CA194">
            <v>13.06168752</v>
          </cell>
          <cell r="CB194">
            <v>13.095223109999999</v>
          </cell>
          <cell r="CC194">
            <v>13.128758700000001</v>
          </cell>
          <cell r="CD194">
            <v>13.162294279999999</v>
          </cell>
          <cell r="CE194">
            <v>13.195829870000001</v>
          </cell>
          <cell r="CF194">
            <v>13.22936545</v>
          </cell>
          <cell r="CG194">
            <v>13.262901039999999</v>
          </cell>
          <cell r="CH194">
            <v>13.296436630000001</v>
          </cell>
          <cell r="CI194">
            <v>13.329972209999999</v>
          </cell>
          <cell r="CJ194">
            <v>13.363507800000001</v>
          </cell>
          <cell r="CK194">
            <v>13.39704339</v>
          </cell>
          <cell r="CL194">
            <v>13.430578969999999</v>
          </cell>
          <cell r="CM194">
            <v>13.464114560000001</v>
          </cell>
          <cell r="CN194">
            <v>13.49765015</v>
          </cell>
          <cell r="CO194">
            <v>13.748780249999999</v>
          </cell>
          <cell r="CP194">
            <v>13.99991035</v>
          </cell>
          <cell r="CQ194">
            <v>14.008785250000001</v>
          </cell>
          <cell r="CR194">
            <v>14.01766014</v>
          </cell>
          <cell r="CS194">
            <v>13.79119968</v>
          </cell>
          <cell r="CT194">
            <v>13.535309789999999</v>
          </cell>
          <cell r="CU194">
            <v>13.64371014</v>
          </cell>
          <cell r="CV194">
            <v>13.64371014</v>
          </cell>
          <cell r="CW194">
            <v>13.64371014</v>
          </cell>
          <cell r="CX194">
            <v>6.5146147890000003</v>
          </cell>
          <cell r="CY194">
            <v>6.8619270720000003</v>
          </cell>
          <cell r="CZ194">
            <v>7.2092393550000002</v>
          </cell>
          <cell r="DA194">
            <v>7.5565516380000002</v>
          </cell>
          <cell r="DB194">
            <v>7.9038639210000001</v>
          </cell>
          <cell r="DC194">
            <v>8.2511762040000001</v>
          </cell>
          <cell r="DD194">
            <v>8.0524252440000001</v>
          </cell>
          <cell r="DE194">
            <v>7.8536742850000003</v>
          </cell>
          <cell r="DF194">
            <v>7.6549233250000004</v>
          </cell>
          <cell r="DG194">
            <v>7.4561723649999996</v>
          </cell>
          <cell r="DH194">
            <v>7.2574214059999997</v>
          </cell>
          <cell r="DI194">
            <v>7.458179951</v>
          </cell>
          <cell r="DJ194">
            <v>8.5215997699999999</v>
          </cell>
          <cell r="DK194">
            <v>8.7588300700000001</v>
          </cell>
          <cell r="DL194">
            <v>8.8230400089999996</v>
          </cell>
          <cell r="DM194">
            <v>8.8993902210000009</v>
          </cell>
          <cell r="DN194">
            <v>8.9503602979999997</v>
          </cell>
          <cell r="DO194">
            <v>9.0756101610000002</v>
          </cell>
          <cell r="DP194">
            <v>9.2150402069999995</v>
          </cell>
          <cell r="DQ194">
            <v>9.6000499730000008</v>
          </cell>
          <cell r="DR194">
            <v>9.6693201070000008</v>
          </cell>
          <cell r="DS194">
            <v>9.6937198640000002</v>
          </cell>
          <cell r="DT194">
            <v>9.9343204499999995</v>
          </cell>
          <cell r="DU194">
            <v>10.040185449999999</v>
          </cell>
          <cell r="DV194">
            <v>10.146050450000001</v>
          </cell>
          <cell r="DW194">
            <v>10.23357964</v>
          </cell>
          <cell r="DX194">
            <v>10.18788004</v>
          </cell>
          <cell r="DY194">
            <v>10.142180440000001</v>
          </cell>
          <cell r="DZ194">
            <v>10.7576704</v>
          </cell>
          <cell r="EA194">
            <v>11.37316036</v>
          </cell>
          <cell r="EB194">
            <v>11.37316036</v>
          </cell>
          <cell r="EC194">
            <v>11.37316036</v>
          </cell>
          <cell r="ED194">
            <v>10900.726060000001</v>
          </cell>
          <cell r="EE194">
            <v>10629.935009999999</v>
          </cell>
          <cell r="EF194">
            <v>10178.639150000001</v>
          </cell>
          <cell r="EG194">
            <v>10085.3213</v>
          </cell>
          <cell r="EH194">
            <v>10193.124400000001</v>
          </cell>
          <cell r="EI194">
            <v>10276.533369999999</v>
          </cell>
          <cell r="EJ194">
            <v>10491.13903</v>
          </cell>
          <cell r="EK194">
            <v>10577.38399</v>
          </cell>
          <cell r="EL194">
            <v>10443.91836</v>
          </cell>
          <cell r="EM194">
            <v>10533.51009</v>
          </cell>
          <cell r="EN194">
            <v>10823.0723</v>
          </cell>
          <cell r="EO194">
            <v>10895.360619999999</v>
          </cell>
          <cell r="EP194">
            <v>11214.99293</v>
          </cell>
          <cell r="EQ194">
            <v>11380.462170000001</v>
          </cell>
          <cell r="ER194">
            <v>11833.221030000001</v>
          </cell>
          <cell r="ES194">
            <v>12299.164650000001</v>
          </cell>
          <cell r="ET194">
            <v>12824.9738</v>
          </cell>
          <cell r="EU194">
            <v>13167.32141</v>
          </cell>
          <cell r="EV194">
            <v>13430.35398</v>
          </cell>
          <cell r="EW194">
            <v>13145.82043</v>
          </cell>
          <cell r="EX194">
            <v>13354.96125</v>
          </cell>
          <cell r="EY194">
            <v>13514.303610000001</v>
          </cell>
          <cell r="EZ194">
            <v>13602.25352</v>
          </cell>
          <cell r="FA194">
            <v>13732.25252</v>
          </cell>
          <cell r="FB194">
            <v>13700.834559999999</v>
          </cell>
          <cell r="FC194">
            <v>13694.72811</v>
          </cell>
          <cell r="FD194">
            <v>13545.35859</v>
          </cell>
          <cell r="FE194">
            <v>13475.98821</v>
          </cell>
          <cell r="FF194">
            <v>13491.22179</v>
          </cell>
          <cell r="FG194">
            <v>13366.47464</v>
          </cell>
          <cell r="FH194">
            <v>12449.671039999999</v>
          </cell>
          <cell r="FI194">
            <v>12948.373250000001</v>
          </cell>
          <cell r="FJ194">
            <v>3</v>
          </cell>
          <cell r="FK194">
            <v>0.95799999999999996</v>
          </cell>
          <cell r="FL194">
            <v>0.96499999999999997</v>
          </cell>
          <cell r="FM194">
            <v>0.96599999999999997</v>
          </cell>
          <cell r="FN194">
            <v>0.96699999999999997</v>
          </cell>
          <cell r="FO194">
            <v>0.96299999999999997</v>
          </cell>
          <cell r="FP194">
            <v>0.96399999999999997</v>
          </cell>
          <cell r="FQ194">
            <v>0.96099999999999997</v>
          </cell>
          <cell r="FR194">
            <v>0.95699999999999996</v>
          </cell>
          <cell r="FS194">
            <v>0.95499999999999996</v>
          </cell>
          <cell r="FT194">
            <v>0.95299999999999996</v>
          </cell>
          <cell r="FU194">
            <v>0.95</v>
          </cell>
          <cell r="FV194">
            <v>0.94499999999999995</v>
          </cell>
          <cell r="FW194">
            <v>0.94399999999999995</v>
          </cell>
          <cell r="FX194">
            <v>0.96</v>
          </cell>
          <cell r="FY194">
            <v>0.95699999999999996</v>
          </cell>
          <cell r="FZ194">
            <v>0.93600000000000005</v>
          </cell>
          <cell r="GA194">
            <v>0.94</v>
          </cell>
          <cell r="GB194">
            <v>0.94699999999999995</v>
          </cell>
          <cell r="GC194">
            <v>0.95</v>
          </cell>
          <cell r="GD194">
            <v>0.95499999999999996</v>
          </cell>
          <cell r="GE194">
            <v>0.96099999999999997</v>
          </cell>
          <cell r="GF194">
            <v>0.96599999999999997</v>
          </cell>
          <cell r="GG194">
            <v>0.96899999999999997</v>
          </cell>
          <cell r="GH194">
            <v>0.97299999999999998</v>
          </cell>
          <cell r="GI194">
            <v>0.97799999999999998</v>
          </cell>
          <cell r="GJ194">
            <v>0.97499999999999998</v>
          </cell>
          <cell r="GK194">
            <v>0.98199999999999998</v>
          </cell>
          <cell r="GL194">
            <v>0.97899999999999998</v>
          </cell>
          <cell r="GM194">
            <v>0.96199999999999997</v>
          </cell>
          <cell r="GN194">
            <v>0.95399999999999996</v>
          </cell>
          <cell r="GO194">
            <v>0.94399999999999995</v>
          </cell>
          <cell r="GP194">
            <v>0.94399999999999995</v>
          </cell>
          <cell r="GQ194">
            <v>0.61413099800000004</v>
          </cell>
          <cell r="GR194">
            <v>0.62548371199999997</v>
          </cell>
          <cell r="GS194">
            <v>0.63131388600000005</v>
          </cell>
          <cell r="GT194">
            <v>0.63685271600000004</v>
          </cell>
          <cell r="GU194">
            <v>0.64129441399999998</v>
          </cell>
          <cell r="GV194">
            <v>0.64428028400000004</v>
          </cell>
          <cell r="GW194">
            <v>0.63800970400000001</v>
          </cell>
          <cell r="GX194">
            <v>0.63189665399999995</v>
          </cell>
          <cell r="GY194">
            <v>0.62458671399999999</v>
          </cell>
          <cell r="GZ194">
            <v>0.61864739000000002</v>
          </cell>
          <cell r="HA194">
            <v>0.61310879500000004</v>
          </cell>
          <cell r="HB194">
            <v>0.60807223300000002</v>
          </cell>
          <cell r="HC194">
            <v>0.61180332299999995</v>
          </cell>
          <cell r="HD194">
            <v>0.61437265399999996</v>
          </cell>
          <cell r="HE194">
            <v>0.614012742</v>
          </cell>
          <cell r="HF194">
            <v>0.60835274900000003</v>
          </cell>
          <cell r="HG194">
            <v>0.61428544299999999</v>
          </cell>
          <cell r="HH194">
            <v>0.62348434500000005</v>
          </cell>
          <cell r="HI194">
            <v>0.63345860899999995</v>
          </cell>
          <cell r="HJ194">
            <v>0.64666062700000004</v>
          </cell>
          <cell r="HK194">
            <v>0.65909394399999999</v>
          </cell>
          <cell r="HL194">
            <v>0.67148521500000002</v>
          </cell>
          <cell r="HM194">
            <v>0.68244767900000003</v>
          </cell>
          <cell r="HN194">
            <v>0.69148125900000001</v>
          </cell>
          <cell r="HO194">
            <v>0.70142269700000004</v>
          </cell>
          <cell r="HP194">
            <v>0.70428874500000005</v>
          </cell>
          <cell r="HQ194">
            <v>0.710187071</v>
          </cell>
          <cell r="HR194">
            <v>0.709352117</v>
          </cell>
          <cell r="HS194">
            <v>0.70672628900000001</v>
          </cell>
          <cell r="HT194">
            <v>0.711352019</v>
          </cell>
          <cell r="HU194">
            <v>0.69920414200000003</v>
          </cell>
          <cell r="HV194">
            <v>0.68586445600000001</v>
          </cell>
          <cell r="HW194">
            <v>66.711799999999997</v>
          </cell>
          <cell r="HX194">
            <v>66.944800000000001</v>
          </cell>
          <cell r="HY194">
            <v>67.066500000000005</v>
          </cell>
          <cell r="HZ194">
            <v>66.831900000000005</v>
          </cell>
          <cell r="IA194">
            <v>66.188800000000001</v>
          </cell>
          <cell r="IB194">
            <v>65.748999999999995</v>
          </cell>
          <cell r="IC194">
            <v>64.720600000000005</v>
          </cell>
          <cell r="ID194">
            <v>63.8277</v>
          </cell>
          <cell r="IE194">
            <v>62.883200000000002</v>
          </cell>
          <cell r="IF194">
            <v>62.0077</v>
          </cell>
          <cell r="IG194">
            <v>61.048699999999997</v>
          </cell>
          <cell r="IH194">
            <v>59.469900000000003</v>
          </cell>
          <cell r="II194">
            <v>57.667900000000003</v>
          </cell>
          <cell r="IJ194">
            <v>56.231900000000003</v>
          </cell>
          <cell r="IK194">
            <v>55.721499999999999</v>
          </cell>
          <cell r="IL194">
            <v>55.430500000000002</v>
          </cell>
          <cell r="IM194">
            <v>55.892499999999998</v>
          </cell>
          <cell r="IN194">
            <v>56.852400000000003</v>
          </cell>
          <cell r="IO194">
            <v>58.110999999999997</v>
          </cell>
          <cell r="IP194">
            <v>59.722099999999998</v>
          </cell>
          <cell r="IQ194">
            <v>61.265999999999998</v>
          </cell>
          <cell r="IR194">
            <v>63.111499999999999</v>
          </cell>
          <cell r="IS194">
            <v>64.448899999999995</v>
          </cell>
          <cell r="IT194">
            <v>65.2667</v>
          </cell>
          <cell r="IU194">
            <v>66.259200000000007</v>
          </cell>
          <cell r="IV194">
            <v>66.781199999999998</v>
          </cell>
          <cell r="IW194">
            <v>67.794499999999999</v>
          </cell>
          <cell r="IX194">
            <v>68.429900000000004</v>
          </cell>
          <cell r="IY194">
            <v>68.739599999999996</v>
          </cell>
          <cell r="IZ194">
            <v>69.107200000000006</v>
          </cell>
          <cell r="JA194">
            <v>67.964200000000005</v>
          </cell>
          <cell r="JB194">
            <v>64.999200000000002</v>
          </cell>
          <cell r="JC194">
            <v>11.6263504</v>
          </cell>
          <cell r="JD194">
            <v>12.249799729999999</v>
          </cell>
          <cell r="JE194">
            <v>12.51659648</v>
          </cell>
          <cell r="JF194">
            <v>12.783393220000001</v>
          </cell>
          <cell r="JG194">
            <v>13.05018997</v>
          </cell>
          <cell r="JH194">
            <v>13.086636650000001</v>
          </cell>
          <cell r="JI194">
            <v>13.12308333</v>
          </cell>
          <cell r="JJ194">
            <v>13.15953</v>
          </cell>
          <cell r="JK194">
            <v>13.195976679999999</v>
          </cell>
          <cell r="JL194">
            <v>13.23242336</v>
          </cell>
          <cell r="JM194">
            <v>13.268870039999999</v>
          </cell>
          <cell r="JN194">
            <v>13.30531671</v>
          </cell>
          <cell r="JO194">
            <v>13.341763390000001</v>
          </cell>
          <cell r="JP194">
            <v>13.37821007</v>
          </cell>
          <cell r="JQ194">
            <v>13.414656750000001</v>
          </cell>
          <cell r="JR194">
            <v>13.451103420000001</v>
          </cell>
          <cell r="JS194">
            <v>13.4875501</v>
          </cell>
          <cell r="JT194">
            <v>13.523996779999999</v>
          </cell>
          <cell r="JU194">
            <v>13.560443449999999</v>
          </cell>
          <cell r="JV194">
            <v>13.59689013</v>
          </cell>
          <cell r="JW194">
            <v>13.633336809999999</v>
          </cell>
          <cell r="JX194">
            <v>13.66978349</v>
          </cell>
          <cell r="JY194">
            <v>13.70623016</v>
          </cell>
          <cell r="JZ194">
            <v>14.034669879999999</v>
          </cell>
          <cell r="KA194">
            <v>14.363109590000001</v>
          </cell>
          <cell r="KB194">
            <v>14.38281488</v>
          </cell>
          <cell r="KC194">
            <v>14.40252018</v>
          </cell>
          <cell r="KD194">
            <v>14.17628002</v>
          </cell>
          <cell r="KE194">
            <v>13.86756039</v>
          </cell>
          <cell r="KF194">
            <v>13.9843998</v>
          </cell>
          <cell r="KG194">
            <v>13.9843998</v>
          </cell>
          <cell r="KH194">
            <v>13.9843998</v>
          </cell>
          <cell r="KI194">
            <v>6.3786191780000001</v>
          </cell>
          <cell r="KJ194">
            <v>6.7416789489999998</v>
          </cell>
          <cell r="KK194">
            <v>7.1047387200000003</v>
          </cell>
          <cell r="KL194">
            <v>7.4677984909999999</v>
          </cell>
          <cell r="KM194">
            <v>7.8308582610000004</v>
          </cell>
          <cell r="KN194">
            <v>8.1939180319999991</v>
          </cell>
          <cell r="KO194">
            <v>7.9532154220000004</v>
          </cell>
          <cell r="KP194">
            <v>7.7125128109999999</v>
          </cell>
          <cell r="KQ194">
            <v>7.4718102010000003</v>
          </cell>
          <cell r="KR194">
            <v>7.2311075899999997</v>
          </cell>
          <cell r="KS194">
            <v>6.9904049800000001</v>
          </cell>
          <cell r="KT194">
            <v>7.2010197639999998</v>
          </cell>
          <cell r="KU194">
            <v>8.2870397570000005</v>
          </cell>
          <cell r="KV194">
            <v>8.4703302380000007</v>
          </cell>
          <cell r="KW194">
            <v>8.6175603869999993</v>
          </cell>
          <cell r="KX194">
            <v>8.6099500659999997</v>
          </cell>
          <cell r="KY194">
            <v>8.6655797959999994</v>
          </cell>
          <cell r="KZ194">
            <v>8.8197498319999994</v>
          </cell>
          <cell r="LA194">
            <v>8.9174203869999999</v>
          </cell>
          <cell r="LB194">
            <v>9.3499403000000001</v>
          </cell>
          <cell r="LC194">
            <v>9.4204397199999992</v>
          </cell>
          <cell r="LD194">
            <v>9.5284900669999999</v>
          </cell>
          <cell r="LE194">
            <v>9.72262001</v>
          </cell>
          <cell r="LF194">
            <v>9.8466300960000002</v>
          </cell>
          <cell r="LG194">
            <v>9.9706401820000004</v>
          </cell>
          <cell r="LH194">
            <v>10.03719997</v>
          </cell>
          <cell r="LI194">
            <v>10.027854919999999</v>
          </cell>
          <cell r="LJ194">
            <v>10.01850986</v>
          </cell>
          <cell r="LK194">
            <v>9.8379497530000002</v>
          </cell>
          <cell r="LL194">
            <v>9.657389641</v>
          </cell>
          <cell r="LM194">
            <v>9.657389641</v>
          </cell>
          <cell r="LN194">
            <v>9.657389641</v>
          </cell>
          <cell r="LO194">
            <v>6730.352253</v>
          </cell>
          <cell r="LP194">
            <v>6624.2808519999999</v>
          </cell>
          <cell r="LQ194">
            <v>6383.8808390000004</v>
          </cell>
          <cell r="LR194">
            <v>6348.055977</v>
          </cell>
          <cell r="LS194">
            <v>6445.6536980000001</v>
          </cell>
          <cell r="LT194">
            <v>6533.3618489999999</v>
          </cell>
          <cell r="LU194">
            <v>6694.0950670000002</v>
          </cell>
          <cell r="LV194">
            <v>6798.9338669999997</v>
          </cell>
          <cell r="LW194">
            <v>6785.6486219999997</v>
          </cell>
          <cell r="LX194">
            <v>6922.0550519999997</v>
          </cell>
          <cell r="LY194">
            <v>7197.9278809999996</v>
          </cell>
          <cell r="LZ194">
            <v>7316.3225979999997</v>
          </cell>
          <cell r="MA194">
            <v>7608.1474509999998</v>
          </cell>
          <cell r="MB194">
            <v>9216.1752190000007</v>
          </cell>
          <cell r="MC194">
            <v>9405.1427870000007</v>
          </cell>
          <cell r="MD194">
            <v>8590.7659879999992</v>
          </cell>
          <cell r="ME194">
            <v>9018.5189599999994</v>
          </cell>
          <cell r="MF194">
            <v>9309.2421570000006</v>
          </cell>
          <cell r="MG194">
            <v>9535.2429360000006</v>
          </cell>
          <cell r="MH194">
            <v>9320.7590349999991</v>
          </cell>
          <cell r="MI194">
            <v>9828.4090460000007</v>
          </cell>
          <cell r="MJ194">
            <v>9952.5122890000002</v>
          </cell>
          <cell r="MK194">
            <v>10208.558279999999</v>
          </cell>
          <cell r="ML194">
            <v>10280.0995</v>
          </cell>
          <cell r="MM194">
            <v>10356.08166</v>
          </cell>
          <cell r="MN194">
            <v>10194.243700000001</v>
          </cell>
          <cell r="MO194">
            <v>10292.55755</v>
          </cell>
          <cell r="MP194">
            <v>9899.5415269999994</v>
          </cell>
          <cell r="MQ194">
            <v>10010.00785</v>
          </cell>
          <cell r="MR194">
            <v>10759.28782</v>
          </cell>
          <cell r="MS194">
            <v>9505.3378649999995</v>
          </cell>
          <cell r="MT194">
            <v>9934.6114379999999</v>
          </cell>
          <cell r="MU194">
            <v>0.64104746999999995</v>
          </cell>
          <cell r="MV194">
            <v>0.64807397799999999</v>
          </cell>
          <cell r="MW194">
            <v>0.65380365100000004</v>
          </cell>
          <cell r="MX194">
            <v>0.65857125800000005</v>
          </cell>
          <cell r="MY194">
            <v>0.665613872</v>
          </cell>
          <cell r="MZ194">
            <v>0.66842179199999996</v>
          </cell>
          <cell r="NA194">
            <v>0.66414691800000003</v>
          </cell>
          <cell r="NB194">
            <v>0.660167595</v>
          </cell>
          <cell r="NC194">
            <v>0.65416960300000004</v>
          </cell>
          <cell r="ND194">
            <v>0.64916103700000005</v>
          </cell>
          <cell r="NE194">
            <v>0.64512561700000004</v>
          </cell>
          <cell r="NF194">
            <v>0.64345412800000001</v>
          </cell>
          <cell r="NG194">
            <v>0.64823332600000005</v>
          </cell>
          <cell r="NH194">
            <v>0.64000283999999996</v>
          </cell>
          <cell r="NI194">
            <v>0.64168534799999999</v>
          </cell>
          <cell r="NJ194">
            <v>0.65004371900000002</v>
          </cell>
          <cell r="NK194">
            <v>0.653286013</v>
          </cell>
          <cell r="NL194">
            <v>0.658531215</v>
          </cell>
          <cell r="NM194">
            <v>0.66647990999999995</v>
          </cell>
          <cell r="NN194">
            <v>0.67698205499999997</v>
          </cell>
          <cell r="NO194">
            <v>0.68569701000000005</v>
          </cell>
          <cell r="NP194">
            <v>0.69543944899999999</v>
          </cell>
          <cell r="NQ194">
            <v>0.70462567700000001</v>
          </cell>
          <cell r="NR194">
            <v>0.71093063000000001</v>
          </cell>
          <cell r="NS194">
            <v>0.717050666</v>
          </cell>
          <cell r="NT194">
            <v>0.72222872100000002</v>
          </cell>
          <cell r="NU194">
            <v>0.72345515100000002</v>
          </cell>
          <cell r="NV194">
            <v>0.72469947000000001</v>
          </cell>
          <cell r="NW194">
            <v>0.73436133699999995</v>
          </cell>
          <cell r="NX194">
            <v>0.74583929299999996</v>
          </cell>
          <cell r="NY194">
            <v>0.74048304700000001</v>
          </cell>
          <cell r="NZ194">
            <v>0.72684416900000004</v>
          </cell>
          <cell r="OA194">
            <v>59.929900000000004</v>
          </cell>
          <cell r="OB194">
            <v>59.505699999999997</v>
          </cell>
          <cell r="OC194">
            <v>59.533999999999999</v>
          </cell>
          <cell r="OD194">
            <v>59.103299999999997</v>
          </cell>
          <cell r="OE194">
            <v>58.777200000000001</v>
          </cell>
          <cell r="OF194">
            <v>58.441400000000002</v>
          </cell>
          <cell r="OG194">
            <v>57.761800000000001</v>
          </cell>
          <cell r="OH194">
            <v>57.276200000000003</v>
          </cell>
          <cell r="OI194">
            <v>56.624499999999998</v>
          </cell>
          <cell r="OJ194">
            <v>55.991100000000003</v>
          </cell>
          <cell r="OK194">
            <v>55.396799999999999</v>
          </cell>
          <cell r="OL194">
            <v>54.564700000000002</v>
          </cell>
          <cell r="OM194">
            <v>53.191499999999998</v>
          </cell>
          <cell r="ON194">
            <v>51.969799999999999</v>
          </cell>
          <cell r="OO194">
            <v>51.890900000000002</v>
          </cell>
          <cell r="OP194">
            <v>52.064300000000003</v>
          </cell>
          <cell r="OQ194">
            <v>52.2089</v>
          </cell>
          <cell r="OR194">
            <v>52.6907</v>
          </cell>
          <cell r="OS194">
            <v>53.4876</v>
          </cell>
          <cell r="OT194">
            <v>54.728099999999998</v>
          </cell>
          <cell r="OU194">
            <v>56.067</v>
          </cell>
          <cell r="OV194">
            <v>57.731099999999998</v>
          </cell>
          <cell r="OW194">
            <v>58.775300000000001</v>
          </cell>
          <cell r="OX194">
            <v>59.351799999999997</v>
          </cell>
          <cell r="OY194">
            <v>60.061500000000002</v>
          </cell>
          <cell r="OZ194">
            <v>60.708799999999997</v>
          </cell>
          <cell r="PA194">
            <v>61.307299999999998</v>
          </cell>
          <cell r="PB194">
            <v>61.954099999999997</v>
          </cell>
          <cell r="PC194">
            <v>62.203299999999999</v>
          </cell>
          <cell r="PD194">
            <v>62.834400000000002</v>
          </cell>
          <cell r="PE194">
            <v>62.178199999999997</v>
          </cell>
          <cell r="PF194">
            <v>59.457500000000003</v>
          </cell>
          <cell r="PG194">
            <v>11.199729919999999</v>
          </cell>
          <cell r="PH194">
            <v>11.768719669999999</v>
          </cell>
          <cell r="PI194">
            <v>12.09241645</v>
          </cell>
          <cell r="PJ194">
            <v>12.41611322</v>
          </cell>
          <cell r="PK194">
            <v>12.739809989999999</v>
          </cell>
          <cell r="PL194">
            <v>12.77030611</v>
          </cell>
          <cell r="PM194">
            <v>12.80080223</v>
          </cell>
          <cell r="PN194">
            <v>12.831298350000001</v>
          </cell>
          <cell r="PO194">
            <v>12.86179447</v>
          </cell>
          <cell r="PP194">
            <v>12.89229059</v>
          </cell>
          <cell r="PQ194">
            <v>12.92278671</v>
          </cell>
          <cell r="PR194">
            <v>12.953282829999999</v>
          </cell>
          <cell r="PS194">
            <v>12.98377895</v>
          </cell>
          <cell r="PT194">
            <v>13.01427507</v>
          </cell>
          <cell r="PU194">
            <v>13.044771190000001</v>
          </cell>
          <cell r="PV194">
            <v>13.075267309999999</v>
          </cell>
          <cell r="PW194">
            <v>13.10576344</v>
          </cell>
          <cell r="PX194">
            <v>13.136259559999999</v>
          </cell>
          <cell r="PY194">
            <v>13.16675568</v>
          </cell>
          <cell r="PZ194">
            <v>13.1972518</v>
          </cell>
          <cell r="QA194">
            <v>13.227747920000001</v>
          </cell>
          <cell r="QB194">
            <v>13.258244039999999</v>
          </cell>
          <cell r="QC194">
            <v>13.28874016</v>
          </cell>
          <cell r="QD194">
            <v>13.46437502</v>
          </cell>
          <cell r="QE194">
            <v>13.640009879999999</v>
          </cell>
          <cell r="QF194">
            <v>13.63893509</v>
          </cell>
          <cell r="QG194">
            <v>13.6378603</v>
          </cell>
          <cell r="QH194">
            <v>13.410810469999999</v>
          </cell>
          <cell r="QI194">
            <v>13.20740032</v>
          </cell>
          <cell r="QJ194">
            <v>13.30751038</v>
          </cell>
          <cell r="QK194">
            <v>13.30751038</v>
          </cell>
          <cell r="QL194">
            <v>13.30751038</v>
          </cell>
          <cell r="QM194">
            <v>6.6011195730000001</v>
          </cell>
          <cell r="QN194">
            <v>6.9222012199999998</v>
          </cell>
          <cell r="QO194">
            <v>7.2432828669999996</v>
          </cell>
          <cell r="QP194">
            <v>7.5643645140000002</v>
          </cell>
          <cell r="QQ194">
            <v>7.9768695799999998</v>
          </cell>
          <cell r="QR194">
            <v>8.3084343759999992</v>
          </cell>
          <cell r="QS194">
            <v>8.1516350670000008</v>
          </cell>
          <cell r="QT194">
            <v>7.9948357579999998</v>
          </cell>
          <cell r="QU194">
            <v>7.8380364489999996</v>
          </cell>
          <cell r="QV194">
            <v>7.6812371400000004</v>
          </cell>
          <cell r="QW194">
            <v>7.5244378310000002</v>
          </cell>
          <cell r="QX194">
            <v>7.7617998119999996</v>
          </cell>
          <cell r="QY194">
            <v>8.7938995359999996</v>
          </cell>
          <cell r="QZ194">
            <v>9.0923099520000008</v>
          </cell>
          <cell r="RA194">
            <v>9.0600996019999993</v>
          </cell>
          <cell r="RB194">
            <v>9.2323598859999993</v>
          </cell>
          <cell r="RC194">
            <v>9.2768297200000003</v>
          </cell>
          <cell r="RD194">
            <v>9.3693599699999996</v>
          </cell>
          <cell r="RE194">
            <v>9.5556898120000007</v>
          </cell>
          <cell r="RF194">
            <v>9.884849548</v>
          </cell>
          <cell r="RG194">
            <v>9.9520597459999998</v>
          </cell>
          <cell r="RH194">
            <v>9.8841800689999992</v>
          </cell>
          <cell r="RI194">
            <v>10.172789570000001</v>
          </cell>
          <cell r="RJ194">
            <v>10.257119660000001</v>
          </cell>
          <cell r="RK194">
            <v>10.34144974</v>
          </cell>
          <cell r="RL194">
            <v>10.451149940000001</v>
          </cell>
          <cell r="RM194">
            <v>10.36442518</v>
          </cell>
          <cell r="RN194">
            <v>10.27770042</v>
          </cell>
          <cell r="RO194">
            <v>11.21502542</v>
          </cell>
          <cell r="RP194">
            <v>12.15235043</v>
          </cell>
          <cell r="RQ194">
            <v>12.15235043</v>
          </cell>
          <cell r="RR194">
            <v>12.15235043</v>
          </cell>
          <cell r="RS194">
            <v>15292.762790000001</v>
          </cell>
          <cell r="RT194">
            <v>14843.16188</v>
          </cell>
          <cell r="RU194">
            <v>14194.692880000001</v>
          </cell>
          <cell r="RV194">
            <v>14093.363310000001</v>
          </cell>
          <cell r="RW194">
            <v>14261.70765</v>
          </cell>
          <cell r="RX194">
            <v>14388.31668</v>
          </cell>
          <cell r="RY194">
            <v>14710.587530000001</v>
          </cell>
          <cell r="RZ194">
            <v>14792.46761</v>
          </cell>
          <cell r="SA194">
            <v>14514.342570000001</v>
          </cell>
          <cell r="SB194">
            <v>14541.099759999999</v>
          </cell>
          <cell r="SC194">
            <v>14834.936519999999</v>
          </cell>
          <cell r="SD194">
            <v>14846.543519999999</v>
          </cell>
          <cell r="SE194">
            <v>15187.25783</v>
          </cell>
          <cell r="SF194">
            <v>13757.47184</v>
          </cell>
          <cell r="SG194">
            <v>14492.08527</v>
          </cell>
          <cell r="SH194">
            <v>16347.896849999999</v>
          </cell>
          <cell r="SI194">
            <v>16968.644820000001</v>
          </cell>
          <cell r="SJ194">
            <v>17355.630860000001</v>
          </cell>
          <cell r="SK194">
            <v>17647.885610000001</v>
          </cell>
          <cell r="SL194">
            <v>17277.346659999999</v>
          </cell>
          <cell r="SM194">
            <v>17154.541939999999</v>
          </cell>
          <cell r="SN194">
            <v>17341.762709999999</v>
          </cell>
          <cell r="SO194">
            <v>17239.68014</v>
          </cell>
          <cell r="SP194">
            <v>17423.251359999998</v>
          </cell>
          <cell r="SQ194">
            <v>17263.70767</v>
          </cell>
          <cell r="SR194">
            <v>17397.036100000001</v>
          </cell>
          <cell r="SS194">
            <v>16986.31076</v>
          </cell>
          <cell r="ST194">
            <v>17275.193380000001</v>
          </cell>
          <cell r="SU194">
            <v>17184.511350000001</v>
          </cell>
          <cell r="SV194">
            <v>16128.12221</v>
          </cell>
          <cell r="SW194">
            <v>15562.99055</v>
          </cell>
          <cell r="SX194">
            <v>16129.334930000001</v>
          </cell>
          <cell r="TA194">
            <v>0.46500000000000002</v>
          </cell>
          <cell r="TB194">
            <v>0.47</v>
          </cell>
          <cell r="TC194">
            <v>0.47599999999999998</v>
          </cell>
          <cell r="TD194">
            <v>0.47899999999999998</v>
          </cell>
          <cell r="TE194">
            <v>0.47699999999999998</v>
          </cell>
          <cell r="TF194">
            <v>0.47699999999999998</v>
          </cell>
          <cell r="TG194">
            <v>0.47899999999999998</v>
          </cell>
          <cell r="TH194">
            <v>0.48499999999999999</v>
          </cell>
          <cell r="TI194">
            <v>0.48499999999999999</v>
          </cell>
          <cell r="TJ194">
            <v>0.47099999999999997</v>
          </cell>
          <cell r="TM194">
            <v>30.824178069999999</v>
          </cell>
          <cell r="TN194">
            <v>30.856609989999999</v>
          </cell>
          <cell r="TO194">
            <v>30.725864420000001</v>
          </cell>
          <cell r="TP194">
            <v>30.312053909999999</v>
          </cell>
          <cell r="TQ194">
            <v>31.024449369999999</v>
          </cell>
          <cell r="TR194">
            <v>30.906399199999999</v>
          </cell>
          <cell r="TS194">
            <v>31.103963650000001</v>
          </cell>
          <cell r="TT194">
            <v>31.216062340000001</v>
          </cell>
          <cell r="TU194">
            <v>30.267277830000001</v>
          </cell>
          <cell r="TV194">
            <v>31.051126910000001</v>
          </cell>
          <cell r="TY194">
            <v>33.189655170000002</v>
          </cell>
          <cell r="TZ194">
            <v>33.238636360000001</v>
          </cell>
          <cell r="UA194">
            <v>33.146067420000001</v>
          </cell>
          <cell r="UB194">
            <v>33.100558659999997</v>
          </cell>
          <cell r="UC194">
            <v>33.657858140000002</v>
          </cell>
          <cell r="UD194">
            <v>33.75</v>
          </cell>
          <cell r="UE194">
            <v>34.022038569999999</v>
          </cell>
          <cell r="UF194">
            <v>34.10326087</v>
          </cell>
          <cell r="UG194">
            <v>33.28748281</v>
          </cell>
          <cell r="UH194">
            <v>33.941093969999997</v>
          </cell>
          <cell r="UI194">
            <v>25.219312670000001</v>
          </cell>
          <cell r="UJ194">
            <v>21.839801789999999</v>
          </cell>
          <cell r="UK194">
            <v>21.70676422</v>
          </cell>
          <cell r="UL194">
            <v>21.804059980000002</v>
          </cell>
          <cell r="UM194">
            <v>21.411823269999999</v>
          </cell>
          <cell r="UN194">
            <v>20.54657173</v>
          </cell>
          <cell r="UO194">
            <v>19.655218120000001</v>
          </cell>
          <cell r="UP194">
            <v>18.429067610000001</v>
          </cell>
          <cell r="UQ194">
            <v>19.02176094</v>
          </cell>
          <cell r="UR194">
            <v>19.35805702</v>
          </cell>
          <cell r="US194">
            <v>16.511703489999999</v>
          </cell>
          <cell r="UT194">
            <v>18.863250730000001</v>
          </cell>
          <cell r="UW194">
            <v>16.060770000000002</v>
          </cell>
          <cell r="UX194">
            <v>16.060770000000002</v>
          </cell>
          <cell r="UY194">
            <v>16.060770000000002</v>
          </cell>
          <cell r="UZ194">
            <v>14.26559</v>
          </cell>
          <cell r="VA194">
            <v>17.294129999999999</v>
          </cell>
          <cell r="VB194">
            <v>17.294129999999999</v>
          </cell>
          <cell r="VC194">
            <v>17.294129999999999</v>
          </cell>
          <cell r="VD194">
            <v>17.294129999999999</v>
          </cell>
          <cell r="VE194">
            <v>17.294129999999999</v>
          </cell>
          <cell r="VF194">
            <v>17.294129999999999</v>
          </cell>
          <cell r="VG194">
            <v>57.268000000000001</v>
          </cell>
          <cell r="VH194">
            <v>57.268000000000001</v>
          </cell>
          <cell r="VI194">
            <v>54.704999999999998</v>
          </cell>
          <cell r="VJ194">
            <v>54.704999999999998</v>
          </cell>
          <cell r="VK194">
            <v>54.704999999999998</v>
          </cell>
          <cell r="VL194">
            <v>56.124000000000002</v>
          </cell>
          <cell r="VM194">
            <v>56.124000000000002</v>
          </cell>
          <cell r="VN194">
            <v>56.996000000000002</v>
          </cell>
          <cell r="VO194">
            <v>56.996000000000002</v>
          </cell>
          <cell r="VP194">
            <v>56.996000000000002</v>
          </cell>
          <cell r="VQ194">
            <v>56.996000000000002</v>
          </cell>
          <cell r="VR194">
            <v>56.996000000000002</v>
          </cell>
          <cell r="VS194">
            <v>97</v>
          </cell>
          <cell r="VT194">
            <v>0.51100000000000001</v>
          </cell>
          <cell r="VU194">
            <v>0.502</v>
          </cell>
          <cell r="VV194">
            <v>0.496</v>
          </cell>
          <cell r="VW194">
            <v>0.48899999999999999</v>
          </cell>
          <cell r="VX194">
            <v>0.48199999999999998</v>
          </cell>
          <cell r="VY194">
            <v>0.47599999999999998</v>
          </cell>
          <cell r="VZ194">
            <v>0.47199999999999998</v>
          </cell>
          <cell r="WA194">
            <v>0.46800000000000003</v>
          </cell>
          <cell r="WB194">
            <v>0.46100000000000002</v>
          </cell>
          <cell r="WC194">
            <v>0.45900000000000002</v>
          </cell>
          <cell r="WD194">
            <v>0.45900000000000002</v>
          </cell>
          <cell r="WE194">
            <v>0.46100000000000002</v>
          </cell>
          <cell r="WF194">
            <v>0.45900000000000002</v>
          </cell>
          <cell r="WG194">
            <v>0.46300000000000002</v>
          </cell>
          <cell r="WH194">
            <v>0.45900000000000002</v>
          </cell>
          <cell r="WI194">
            <v>0.45400000000000001</v>
          </cell>
          <cell r="WJ194">
            <v>0.45600000000000002</v>
          </cell>
          <cell r="WK194">
            <v>0.45200000000000001</v>
          </cell>
          <cell r="WL194">
            <v>0.46300000000000002</v>
          </cell>
          <cell r="WM194">
            <v>0.443</v>
          </cell>
          <cell r="WN194">
            <v>0.44</v>
          </cell>
          <cell r="WO194">
            <v>0.441</v>
          </cell>
          <cell r="WP194">
            <v>0.432</v>
          </cell>
          <cell r="WQ194">
            <v>0.43099999999999999</v>
          </cell>
          <cell r="WR194">
            <v>0.433</v>
          </cell>
          <cell r="WS194">
            <v>0.42699999999999999</v>
          </cell>
          <cell r="WT194">
            <v>0.41799999999999998</v>
          </cell>
          <cell r="WU194">
            <v>0.40699999999999997</v>
          </cell>
          <cell r="WV194">
            <v>0.40500000000000003</v>
          </cell>
          <cell r="WW194">
            <v>0.41</v>
          </cell>
          <cell r="WX194">
            <v>0.40799999999999997</v>
          </cell>
          <cell r="WY194">
            <v>0.40500000000000003</v>
          </cell>
          <cell r="WZ194">
            <v>172</v>
          </cell>
          <cell r="XA194">
            <v>162</v>
          </cell>
          <cell r="XB194">
            <v>156</v>
          </cell>
          <cell r="XC194">
            <v>150</v>
          </cell>
          <cell r="XD194">
            <v>145</v>
          </cell>
          <cell r="XE194">
            <v>142</v>
          </cell>
          <cell r="XF194">
            <v>141</v>
          </cell>
          <cell r="XG194">
            <v>142</v>
          </cell>
          <cell r="XH194">
            <v>146</v>
          </cell>
          <cell r="XI194">
            <v>152</v>
          </cell>
          <cell r="XJ194">
            <v>160</v>
          </cell>
          <cell r="XK194">
            <v>168</v>
          </cell>
          <cell r="XL194">
            <v>177</v>
          </cell>
          <cell r="XM194">
            <v>186</v>
          </cell>
          <cell r="XN194">
            <v>195</v>
          </cell>
          <cell r="XO194">
            <v>201</v>
          </cell>
          <cell r="XP194">
            <v>201</v>
          </cell>
          <cell r="XQ194">
            <v>199</v>
          </cell>
          <cell r="XR194">
            <v>191</v>
          </cell>
          <cell r="XS194">
            <v>179</v>
          </cell>
          <cell r="XT194">
            <v>171</v>
          </cell>
          <cell r="XU194">
            <v>161</v>
          </cell>
          <cell r="XV194">
            <v>143</v>
          </cell>
          <cell r="XW194">
            <v>133</v>
          </cell>
          <cell r="XX194">
            <v>128</v>
          </cell>
          <cell r="XY194">
            <v>125</v>
          </cell>
          <cell r="XZ194">
            <v>122</v>
          </cell>
          <cell r="YA194">
            <v>119</v>
          </cell>
          <cell r="YB194">
            <v>119</v>
          </cell>
          <cell r="YC194">
            <v>119</v>
          </cell>
          <cell r="YD194">
            <v>119</v>
          </cell>
          <cell r="YE194">
            <v>119</v>
          </cell>
          <cell r="YF194">
            <v>95.872</v>
          </cell>
          <cell r="YG194">
            <v>91.063999999999993</v>
          </cell>
          <cell r="YH194">
            <v>87.001999999999995</v>
          </cell>
          <cell r="YI194">
            <v>82.784999999999997</v>
          </cell>
          <cell r="YJ194">
            <v>78.896000000000001</v>
          </cell>
          <cell r="YK194">
            <v>76.521000000000001</v>
          </cell>
          <cell r="YL194">
            <v>72.700999999999993</v>
          </cell>
          <cell r="YM194">
            <v>68.070999999999998</v>
          </cell>
          <cell r="YN194">
            <v>67.917000000000002</v>
          </cell>
          <cell r="YO194">
            <v>68.484999999999999</v>
          </cell>
          <cell r="YP194">
            <v>65.691000000000003</v>
          </cell>
          <cell r="YQ194">
            <v>61.713999999999999</v>
          </cell>
          <cell r="YR194">
            <v>58.401000000000003</v>
          </cell>
          <cell r="YS194">
            <v>59.15</v>
          </cell>
          <cell r="YT194">
            <v>59.704999999999998</v>
          </cell>
          <cell r="YU194">
            <v>56.003</v>
          </cell>
          <cell r="YV194">
            <v>57.98</v>
          </cell>
          <cell r="YW194">
            <v>58.012</v>
          </cell>
          <cell r="YX194">
            <v>70.671000000000006</v>
          </cell>
          <cell r="YY194">
            <v>67.671999999999997</v>
          </cell>
          <cell r="YZ194">
            <v>67.823999999999998</v>
          </cell>
          <cell r="ZA194">
            <v>72.581999999999994</v>
          </cell>
          <cell r="ZB194">
            <v>71.594999999999999</v>
          </cell>
          <cell r="ZC194">
            <v>77.424000000000007</v>
          </cell>
          <cell r="ZD194">
            <v>83.046000000000006</v>
          </cell>
          <cell r="ZE194">
            <v>78.367000000000004</v>
          </cell>
          <cell r="ZF194">
            <v>70.813000000000002</v>
          </cell>
          <cell r="ZG194">
            <v>63.706000000000003</v>
          </cell>
          <cell r="ZH194">
            <v>59.360999999999997</v>
          </cell>
          <cell r="ZI194">
            <v>64.981999999999999</v>
          </cell>
          <cell r="ZJ194">
            <v>62.741999999999997</v>
          </cell>
          <cell r="ZK194">
            <v>61.206000000000003</v>
          </cell>
          <cell r="ZL194">
            <v>36.469763739999998</v>
          </cell>
          <cell r="ZM194">
            <v>39.099766860000003</v>
          </cell>
          <cell r="ZN194">
            <v>41.729769990000001</v>
          </cell>
          <cell r="ZO194">
            <v>44.35977312</v>
          </cell>
          <cell r="ZP194">
            <v>46.989776239999998</v>
          </cell>
          <cell r="ZQ194">
            <v>51.235908240000001</v>
          </cell>
          <cell r="ZR194">
            <v>50.068757089999998</v>
          </cell>
          <cell r="ZS194">
            <v>50.51773481</v>
          </cell>
          <cell r="ZT194">
            <v>50.966712540000003</v>
          </cell>
          <cell r="ZU194">
            <v>51.415690259999998</v>
          </cell>
          <cell r="ZV194">
            <v>51.86466798</v>
          </cell>
          <cell r="ZW194">
            <v>53.606391909999999</v>
          </cell>
          <cell r="ZX194">
            <v>59.745208740000002</v>
          </cell>
          <cell r="ZY194">
            <v>61.615119929999999</v>
          </cell>
          <cell r="ZZ194">
            <v>62.903701779999999</v>
          </cell>
          <cell r="AAA194">
            <v>63.112541200000003</v>
          </cell>
          <cell r="AAB194">
            <v>64.016548159999999</v>
          </cell>
          <cell r="AAC194">
            <v>65.527740480000006</v>
          </cell>
          <cell r="AAD194">
            <v>65.455528259999994</v>
          </cell>
          <cell r="AAE194">
            <v>69.813819890000005</v>
          </cell>
          <cell r="AAF194">
            <v>70.219436650000006</v>
          </cell>
          <cell r="AAG194">
            <v>71.779609679999993</v>
          </cell>
          <cell r="AAH194">
            <v>73.617362979999996</v>
          </cell>
          <cell r="AAI194">
            <v>74.385047909999997</v>
          </cell>
          <cell r="AAJ194">
            <v>75.152732850000007</v>
          </cell>
          <cell r="AAK194">
            <v>75.432853699999995</v>
          </cell>
          <cell r="AAL194">
            <v>73.286533360000007</v>
          </cell>
          <cell r="AAM194">
            <v>71.140213009999997</v>
          </cell>
          <cell r="AAN194">
            <v>70.018962860000002</v>
          </cell>
          <cell r="AAO194">
            <v>68.897712709999993</v>
          </cell>
          <cell r="AAP194">
            <v>68.897712709999993</v>
          </cell>
          <cell r="AAQ194">
            <v>68.897712709999993</v>
          </cell>
          <cell r="AAR194">
            <v>38.567321720000002</v>
          </cell>
          <cell r="AAS194">
            <v>40.909700919999999</v>
          </cell>
          <cell r="AAT194">
            <v>43.252080120000002</v>
          </cell>
          <cell r="AAU194">
            <v>45.594459319999999</v>
          </cell>
          <cell r="AAV194">
            <v>47.936838520000002</v>
          </cell>
          <cell r="AAW194">
            <v>50.279217719999998</v>
          </cell>
          <cell r="AAX194">
            <v>51.520775090000001</v>
          </cell>
          <cell r="AAY194">
            <v>52.762332460000003</v>
          </cell>
          <cell r="AAZ194">
            <v>54.003889829999999</v>
          </cell>
          <cell r="ABA194">
            <v>55.245447200000001</v>
          </cell>
          <cell r="ABB194">
            <v>56.487004570000003</v>
          </cell>
          <cell r="ABC194">
            <v>57.92906189</v>
          </cell>
          <cell r="ABD194">
            <v>63.352588650000001</v>
          </cell>
          <cell r="ABE194">
            <v>66.842819210000002</v>
          </cell>
          <cell r="ABF194">
            <v>66.109352110000003</v>
          </cell>
          <cell r="ABG194">
            <v>68.131927489999995</v>
          </cell>
          <cell r="ABH194">
            <v>69.027183530000002</v>
          </cell>
          <cell r="ABI194">
            <v>69.300979609999999</v>
          </cell>
          <cell r="ABJ194">
            <v>70.907821659999996</v>
          </cell>
          <cell r="ABK194">
            <v>74.304077149999998</v>
          </cell>
          <cell r="ABL194">
            <v>74.534202579999999</v>
          </cell>
          <cell r="ABM194">
            <v>74.677680969999997</v>
          </cell>
          <cell r="ABN194">
            <v>77.255989069999998</v>
          </cell>
          <cell r="ABO194">
            <v>77.718128199999995</v>
          </cell>
          <cell r="ABP194">
            <v>78.180267330000007</v>
          </cell>
          <cell r="ABQ194">
            <v>79.117706299999995</v>
          </cell>
          <cell r="ABR194">
            <v>76.373569489999994</v>
          </cell>
          <cell r="ABS194">
            <v>73.629432679999994</v>
          </cell>
          <cell r="ABT194">
            <v>80.647827149999998</v>
          </cell>
          <cell r="ABU194">
            <v>87.666221620000002</v>
          </cell>
          <cell r="ABV194">
            <v>87.666221620000002</v>
          </cell>
          <cell r="ABW194">
            <v>87.666221620000002</v>
          </cell>
          <cell r="ABX194">
            <v>23.673469390000001</v>
          </cell>
          <cell r="ABY194">
            <v>23.673469390000001</v>
          </cell>
          <cell r="ABZ194">
            <v>23.673469390000001</v>
          </cell>
          <cell r="ACA194">
            <v>23.673469390000001</v>
          </cell>
          <cell r="ACB194">
            <v>23.673469390000001</v>
          </cell>
          <cell r="ACC194">
            <v>23.673469390000001</v>
          </cell>
          <cell r="ACD194">
            <v>23.673469390000001</v>
          </cell>
          <cell r="ACE194">
            <v>23.673469390000001</v>
          </cell>
          <cell r="ACF194">
            <v>27.312775330000001</v>
          </cell>
          <cell r="ACG194">
            <v>30.17621145</v>
          </cell>
          <cell r="ACH194">
            <v>30.08849558</v>
          </cell>
          <cell r="ACI194">
            <v>27.868852459999999</v>
          </cell>
          <cell r="ACJ194">
            <v>27.868852459999999</v>
          </cell>
          <cell r="ACK194">
            <v>27.868852459999999</v>
          </cell>
          <cell r="ACL194">
            <v>31.343283580000001</v>
          </cell>
          <cell r="ACM194">
            <v>32.819383260000002</v>
          </cell>
          <cell r="ACN194">
            <v>32.819383260000002</v>
          </cell>
          <cell r="ACO194">
            <v>33.92070485</v>
          </cell>
          <cell r="ACP194">
            <v>33.92070485</v>
          </cell>
          <cell r="ACQ194">
            <v>42.73127753</v>
          </cell>
          <cell r="ACR194">
            <v>42.73127753</v>
          </cell>
          <cell r="ACS194">
            <v>41.059602650000002</v>
          </cell>
          <cell r="ACT194">
            <v>41.059602650000002</v>
          </cell>
          <cell r="ACU194">
            <v>41.059602650000002</v>
          </cell>
          <cell r="ACV194">
            <v>40.748898680000003</v>
          </cell>
          <cell r="ACW194">
            <v>41.189427309999999</v>
          </cell>
          <cell r="ACX194">
            <v>41.189427309999999</v>
          </cell>
          <cell r="ACY194">
            <v>41.031390129999998</v>
          </cell>
          <cell r="ACZ194">
            <v>41.834451899999998</v>
          </cell>
          <cell r="ADA194">
            <v>45.333333330000002</v>
          </cell>
          <cell r="ADB194">
            <v>45.695364240000004</v>
          </cell>
          <cell r="ADC194">
            <v>45.982142860000003</v>
          </cell>
          <cell r="ADD194">
            <v>76.326530610000006</v>
          </cell>
          <cell r="ADE194">
            <v>76.326530610000006</v>
          </cell>
          <cell r="ADF194">
            <v>76.326530610000006</v>
          </cell>
          <cell r="ADG194">
            <v>76.326530610000006</v>
          </cell>
          <cell r="ADH194">
            <v>76.326530610000006</v>
          </cell>
          <cell r="ADI194">
            <v>76.326530610000006</v>
          </cell>
          <cell r="ADJ194">
            <v>76.326530610000006</v>
          </cell>
          <cell r="ADK194">
            <v>76.326530610000006</v>
          </cell>
          <cell r="ADL194">
            <v>72.687224670000006</v>
          </cell>
          <cell r="ADM194">
            <v>69.823788550000003</v>
          </cell>
          <cell r="ADN194">
            <v>69.91150442</v>
          </cell>
          <cell r="ADO194">
            <v>72.131147540000001</v>
          </cell>
          <cell r="ADP194">
            <v>72.131147540000001</v>
          </cell>
          <cell r="ADQ194">
            <v>72.131147540000001</v>
          </cell>
          <cell r="ADR194">
            <v>68.656716419999995</v>
          </cell>
          <cell r="ADS194">
            <v>67.180616740000005</v>
          </cell>
          <cell r="ADT194">
            <v>67.180616740000005</v>
          </cell>
          <cell r="ADU194">
            <v>66.079295149999993</v>
          </cell>
          <cell r="ADV194">
            <v>66.079295149999993</v>
          </cell>
          <cell r="ADW194">
            <v>57.26872247</v>
          </cell>
          <cell r="ADX194">
            <v>57.26872247</v>
          </cell>
          <cell r="ADY194">
            <v>58.940397349999998</v>
          </cell>
          <cell r="ADZ194">
            <v>58.940397349999998</v>
          </cell>
          <cell r="AEA194">
            <v>58.940397349999998</v>
          </cell>
          <cell r="AEB194">
            <v>59.251101319999997</v>
          </cell>
          <cell r="AEC194">
            <v>58.810572690000001</v>
          </cell>
          <cell r="AED194">
            <v>58.810572690000001</v>
          </cell>
          <cell r="AEE194">
            <v>58.968609870000002</v>
          </cell>
          <cell r="AEF194">
            <v>58.165548100000002</v>
          </cell>
          <cell r="AEG194">
            <v>54.666666669999998</v>
          </cell>
          <cell r="AEH194">
            <v>54.304635759999996</v>
          </cell>
          <cell r="AEI194">
            <v>54.017857139999997</v>
          </cell>
          <cell r="AEJ194">
            <v>44.165999999999997</v>
          </cell>
          <cell r="AEK194">
            <v>44.325000000000003</v>
          </cell>
          <cell r="AEL194">
            <v>44.500999999999998</v>
          </cell>
          <cell r="AEM194">
            <v>44.692999999999998</v>
          </cell>
          <cell r="AEN194">
            <v>44.905999999999999</v>
          </cell>
          <cell r="AEO194">
            <v>45.137999999999998</v>
          </cell>
          <cell r="AEP194">
            <v>45.348999999999997</v>
          </cell>
          <cell r="AEQ194">
            <v>45.569000000000003</v>
          </cell>
          <cell r="AER194">
            <v>45.804000000000002</v>
          </cell>
          <cell r="AES194">
            <v>46.057000000000002</v>
          </cell>
          <cell r="AET194">
            <v>46.326999999999998</v>
          </cell>
          <cell r="AEU194">
            <v>46.542999999999999</v>
          </cell>
          <cell r="AEV194">
            <v>46.774999999999999</v>
          </cell>
          <cell r="AEW194">
            <v>47.014000000000003</v>
          </cell>
          <cell r="AEX194">
            <v>47.238999999999997</v>
          </cell>
          <cell r="AEY194">
            <v>47.436</v>
          </cell>
          <cell r="AEZ194">
            <v>47.581000000000003</v>
          </cell>
          <cell r="AFA194">
            <v>47.694000000000003</v>
          </cell>
          <cell r="AFB194">
            <v>47.777999999999999</v>
          </cell>
          <cell r="AFC194">
            <v>46.12</v>
          </cell>
          <cell r="AFD194">
            <v>44.514000000000003</v>
          </cell>
          <cell r="AFE194">
            <v>44.917000000000002</v>
          </cell>
          <cell r="AFF194">
            <v>45.113999999999997</v>
          </cell>
          <cell r="AFG194">
            <v>46.076000000000001</v>
          </cell>
          <cell r="AFH194">
            <v>46.304000000000002</v>
          </cell>
          <cell r="AFI194">
            <v>47.564</v>
          </cell>
          <cell r="AFJ194">
            <v>47.579000000000001</v>
          </cell>
          <cell r="AFK194">
            <v>48.463999999999999</v>
          </cell>
          <cell r="AFL194">
            <v>48.37</v>
          </cell>
          <cell r="AFM194">
            <v>48.453000000000003</v>
          </cell>
          <cell r="AFN194">
            <v>44.043999999999997</v>
          </cell>
          <cell r="AFO194">
            <v>46.212000000000003</v>
          </cell>
          <cell r="AFP194">
            <v>73.897999999999996</v>
          </cell>
          <cell r="AFQ194">
            <v>73.527000000000001</v>
          </cell>
          <cell r="AFR194">
            <v>73.108999999999995</v>
          </cell>
          <cell r="AFS194">
            <v>72.637</v>
          </cell>
          <cell r="AFT194">
            <v>72.093000000000004</v>
          </cell>
          <cell r="AFU194">
            <v>71.471999999999994</v>
          </cell>
          <cell r="AFV194">
            <v>70.88</v>
          </cell>
          <cell r="AFW194">
            <v>70.251999999999995</v>
          </cell>
          <cell r="AFX194">
            <v>69.58</v>
          </cell>
          <cell r="AFY194">
            <v>68.861999999999995</v>
          </cell>
          <cell r="AFZ194">
            <v>68.105999999999995</v>
          </cell>
          <cell r="AGA194">
            <v>67.512</v>
          </cell>
          <cell r="AGB194">
            <v>66.878</v>
          </cell>
          <cell r="AGC194">
            <v>66.231999999999999</v>
          </cell>
          <cell r="AGD194">
            <v>65.626999999999995</v>
          </cell>
          <cell r="AGE194">
            <v>65.099999999999994</v>
          </cell>
          <cell r="AGF194">
            <v>64.712000000000003</v>
          </cell>
          <cell r="AGG194">
            <v>64.411000000000001</v>
          </cell>
          <cell r="AGH194">
            <v>64.186000000000007</v>
          </cell>
          <cell r="AGI194">
            <v>62.170999999999999</v>
          </cell>
          <cell r="AGJ194">
            <v>60.389000000000003</v>
          </cell>
          <cell r="AGK194">
            <v>59.76</v>
          </cell>
          <cell r="AGL194">
            <v>60.247999999999998</v>
          </cell>
          <cell r="AGM194">
            <v>60.406999999999996</v>
          </cell>
          <cell r="AGN194">
            <v>60.637999999999998</v>
          </cell>
          <cell r="AGO194">
            <v>61.941000000000003</v>
          </cell>
          <cell r="AGP194">
            <v>62.177</v>
          </cell>
          <cell r="AGQ194">
            <v>62.588000000000001</v>
          </cell>
          <cell r="AGR194">
            <v>62.286000000000001</v>
          </cell>
          <cell r="AGS194">
            <v>62.433</v>
          </cell>
          <cell r="AGT194">
            <v>57.393999999999998</v>
          </cell>
          <cell r="AGU194">
            <v>59.883000000000003</v>
          </cell>
          <cell r="AGV194">
            <v>6</v>
          </cell>
          <cell r="AGW194">
            <v>0.56000000000000005</v>
          </cell>
          <cell r="AGX194">
            <v>0.56599999999999995</v>
          </cell>
          <cell r="AGY194">
            <v>0.58099999999999996</v>
          </cell>
          <cell r="AGZ194">
            <v>0.58299999999999996</v>
          </cell>
          <cell r="AHA194">
            <v>0.57699999999999996</v>
          </cell>
          <cell r="AHB194">
            <v>0.57999999999999996</v>
          </cell>
          <cell r="AHC194">
            <v>0.57799999999999996</v>
          </cell>
          <cell r="AHD194">
            <v>0.57899999999999996</v>
          </cell>
          <cell r="AHE194">
            <v>0.57499999999999996</v>
          </cell>
          <cell r="AHF194">
            <v>0.56599999999999995</v>
          </cell>
          <cell r="AHG194">
            <v>0.56299999999999994</v>
          </cell>
          <cell r="AHH194">
            <v>0.56799999999999995</v>
          </cell>
          <cell r="AHI194">
            <v>0.56399999999999995</v>
          </cell>
          <cell r="AHJ194">
            <v>0.55300000000000005</v>
          </cell>
          <cell r="AHK194">
            <v>0.54900000000000004</v>
          </cell>
          <cell r="AHL194">
            <v>0.56499999999999995</v>
          </cell>
          <cell r="AHM194">
            <v>0.56899999999999995</v>
          </cell>
          <cell r="AHN194">
            <v>0.57499999999999996</v>
          </cell>
          <cell r="AHO194">
            <v>0.58099999999999996</v>
          </cell>
          <cell r="AHP194">
            <v>0.59</v>
          </cell>
          <cell r="AHQ194">
            <v>0.59899999999999998</v>
          </cell>
          <cell r="AHR194">
            <v>0.60899999999999999</v>
          </cell>
          <cell r="AHS194">
            <v>0.621</v>
          </cell>
          <cell r="AHT194">
            <v>0.627</v>
          </cell>
          <cell r="AHU194">
            <v>0.63800000000000001</v>
          </cell>
          <cell r="AHV194">
            <v>0.64700000000000002</v>
          </cell>
          <cell r="AHW194">
            <v>0.65</v>
          </cell>
          <cell r="AHX194">
            <v>0.65100000000000002</v>
          </cell>
          <cell r="AHY194">
            <v>0.65800000000000003</v>
          </cell>
          <cell r="AHZ194">
            <v>0.66700000000000004</v>
          </cell>
          <cell r="AIA194">
            <v>0.66100000000000003</v>
          </cell>
          <cell r="AIB194">
            <v>0.64800000000000002</v>
          </cell>
          <cell r="AIC194">
            <v>11.39240506</v>
          </cell>
          <cell r="AID194">
            <v>11.700468020000001</v>
          </cell>
          <cell r="AIE194">
            <v>10.20092736</v>
          </cell>
          <cell r="AIF194">
            <v>10.582822090000001</v>
          </cell>
          <cell r="AIG194">
            <v>12.3100304</v>
          </cell>
          <cell r="AIH194">
            <v>12.25416036</v>
          </cell>
          <cell r="AII194">
            <v>11.8902439</v>
          </cell>
          <cell r="AIJ194">
            <v>11.05990783</v>
          </cell>
          <cell r="AIK194">
            <v>10.71428571</v>
          </cell>
          <cell r="AIL194">
            <v>11.285266460000001</v>
          </cell>
          <cell r="AIM194">
            <v>11.05845182</v>
          </cell>
          <cell r="AIN194">
            <v>9.697933227</v>
          </cell>
          <cell r="AIO194">
            <v>10.90047393</v>
          </cell>
          <cell r="AIP194">
            <v>12.082670909999999</v>
          </cell>
          <cell r="AIQ194">
            <v>12.85714286</v>
          </cell>
          <cell r="AIR194">
            <v>10.60126582</v>
          </cell>
          <cell r="AIS194">
            <v>10.675039249999999</v>
          </cell>
          <cell r="AIT194">
            <v>10.71428571</v>
          </cell>
          <cell r="AIU194">
            <v>11.02603369</v>
          </cell>
          <cell r="AIV194">
            <v>11.27819549</v>
          </cell>
          <cell r="AIW194">
            <v>11.25925926</v>
          </cell>
          <cell r="AIX194">
            <v>11.224489800000001</v>
          </cell>
          <cell r="AIY194">
            <v>10.775862070000001</v>
          </cell>
          <cell r="AIZ194">
            <v>10.9375</v>
          </cell>
          <cell r="AJA194">
            <v>10.393258429999999</v>
          </cell>
          <cell r="AJB194">
            <v>9.6368715080000005</v>
          </cell>
          <cell r="AJC194">
            <v>9.5966620309999993</v>
          </cell>
          <cell r="AJD194">
            <v>9.5833333330000006</v>
          </cell>
          <cell r="AJE194">
            <v>9.3663911849999995</v>
          </cell>
          <cell r="AJF194">
            <v>9.375</v>
          </cell>
          <cell r="AJG194">
            <v>9.0784044020000003</v>
          </cell>
          <cell r="AJH194">
            <v>9.1164095369999991</v>
          </cell>
          <cell r="AJI194">
            <v>8.5045753039999994</v>
          </cell>
          <cell r="AJJ194">
            <v>8.6447024639999999</v>
          </cell>
          <cell r="AJK194">
            <v>7.7927872819999999</v>
          </cell>
          <cell r="AJL194">
            <v>8.0837997920000007</v>
          </cell>
          <cell r="AJM194">
            <v>8.3479047299999998</v>
          </cell>
          <cell r="AJN194">
            <v>8.727727389</v>
          </cell>
          <cell r="AJO194">
            <v>8.6094743329999996</v>
          </cell>
          <cell r="AJP194">
            <v>8.9667891760000007</v>
          </cell>
          <cell r="AJQ194">
            <v>8.6376780869999994</v>
          </cell>
          <cell r="AJR194">
            <v>8.4538366539999998</v>
          </cell>
          <cell r="AJS194">
            <v>8.4117006809999992</v>
          </cell>
          <cell r="AJT194">
            <v>8.1524317269999997</v>
          </cell>
          <cell r="AJU194">
            <v>7.7215677180000002</v>
          </cell>
          <cell r="AJV194">
            <v>8.6511142020000005</v>
          </cell>
          <cell r="AJW194">
            <v>9.4959486470000005</v>
          </cell>
          <cell r="AJX194">
            <v>8.6867038280000006</v>
          </cell>
          <cell r="AJY194">
            <v>9.2107152610000007</v>
          </cell>
          <cell r="AJZ194">
            <v>9.4625932509999995</v>
          </cell>
          <cell r="AKA194">
            <v>9.9366724889999993</v>
          </cell>
          <cell r="AKB194">
            <v>9.9502603270000005</v>
          </cell>
          <cell r="AKC194">
            <v>9.1167059409999993</v>
          </cell>
          <cell r="AKD194">
            <v>9.1137457289999997</v>
          </cell>
          <cell r="AKE194">
            <v>8.7282945329999997</v>
          </cell>
          <cell r="AKF194">
            <v>8.4911593599999993</v>
          </cell>
          <cell r="AKG194">
            <v>8.8117164310000007</v>
          </cell>
          <cell r="AKH194">
            <v>8.1350614669999999</v>
          </cell>
          <cell r="AKI194">
            <v>8.2687878440000002</v>
          </cell>
          <cell r="AKJ194">
            <v>8.1424431990000006</v>
          </cell>
          <cell r="AKK194">
            <v>8.0320535609999997</v>
          </cell>
          <cell r="AKL194">
            <v>8.1273336799999996</v>
          </cell>
          <cell r="AKM194">
            <v>7.6204195370000001</v>
          </cell>
          <cell r="AKN194">
            <v>7.6204195370000001</v>
          </cell>
          <cell r="AKO194">
            <v>11.17</v>
          </cell>
          <cell r="AKP194">
            <v>11.74</v>
          </cell>
          <cell r="AKQ194">
            <v>9.6999999999999993</v>
          </cell>
          <cell r="AKR194">
            <v>9.9499999999999993</v>
          </cell>
          <cell r="AKS194">
            <v>13.33</v>
          </cell>
          <cell r="AKT194">
            <v>12.6</v>
          </cell>
          <cell r="AKU194">
            <v>12.08</v>
          </cell>
          <cell r="AKV194">
            <v>9.69</v>
          </cell>
          <cell r="AKW194">
            <v>9.68</v>
          </cell>
          <cell r="AKX194">
            <v>11.15</v>
          </cell>
          <cell r="AKY194">
            <v>10.58</v>
          </cell>
          <cell r="AKZ194">
            <v>8.24</v>
          </cell>
          <cell r="ALA194">
            <v>11.49</v>
          </cell>
          <cell r="ALB194">
            <v>12.6</v>
          </cell>
          <cell r="ALC194">
            <v>12.72</v>
          </cell>
          <cell r="ALD194">
            <v>9.11</v>
          </cell>
          <cell r="ALE194">
            <v>8.49</v>
          </cell>
          <cell r="ALF194">
            <v>8.3000000000000007</v>
          </cell>
          <cell r="ALG194">
            <v>8.15</v>
          </cell>
          <cell r="ALH194">
            <v>8.7899999999999991</v>
          </cell>
          <cell r="ALI194">
            <v>9.83</v>
          </cell>
          <cell r="ALJ194">
            <v>9.93</v>
          </cell>
          <cell r="ALK194">
            <v>9.5500000000000007</v>
          </cell>
          <cell r="ALL194">
            <v>10.09</v>
          </cell>
          <cell r="ALM194">
            <v>8.41</v>
          </cell>
          <cell r="ALN194">
            <v>8.06</v>
          </cell>
          <cell r="ALO194">
            <v>7.55</v>
          </cell>
          <cell r="ALP194">
            <v>7.76</v>
          </cell>
          <cell r="ALQ194">
            <v>7.6</v>
          </cell>
          <cell r="ALR194">
            <v>7.55</v>
          </cell>
          <cell r="ALS194">
            <v>7.55</v>
          </cell>
          <cell r="ALT194">
            <v>7.55</v>
          </cell>
        </row>
        <row r="195">
          <cell r="A195" t="str">
            <v>Zambia</v>
          </cell>
          <cell r="B195" t="str">
            <v>ZMB</v>
          </cell>
          <cell r="C195" t="str">
            <v>Medium</v>
          </cell>
          <cell r="D195" t="str">
            <v>SSA</v>
          </cell>
          <cell r="E195">
            <v>154</v>
          </cell>
          <cell r="F195">
            <v>0.41199999999999998</v>
          </cell>
          <cell r="G195">
            <v>0.40799999999999997</v>
          </cell>
          <cell r="H195">
            <v>0.40799999999999997</v>
          </cell>
          <cell r="I195">
            <v>0.41399999999999998</v>
          </cell>
          <cell r="J195">
            <v>0.41099999999999998</v>
          </cell>
          <cell r="K195">
            <v>0.41299999999999998</v>
          </cell>
          <cell r="L195">
            <v>0.41399999999999998</v>
          </cell>
          <cell r="M195">
            <v>0.41299999999999998</v>
          </cell>
          <cell r="N195">
            <v>0.41099999999999998</v>
          </cell>
          <cell r="O195">
            <v>0.41299999999999998</v>
          </cell>
          <cell r="P195">
            <v>0.41799999999999998</v>
          </cell>
          <cell r="Q195">
            <v>0.42499999999999999</v>
          </cell>
          <cell r="R195">
            <v>0.434</v>
          </cell>
          <cell r="S195">
            <v>0.44800000000000001</v>
          </cell>
          <cell r="T195">
            <v>0.45900000000000002</v>
          </cell>
          <cell r="U195">
            <v>0.47199999999999998</v>
          </cell>
          <cell r="V195">
            <v>0.48399999999999999</v>
          </cell>
          <cell r="W195">
            <v>0.495</v>
          </cell>
          <cell r="X195">
            <v>0.50600000000000001</v>
          </cell>
          <cell r="Y195">
            <v>0.51900000000000002</v>
          </cell>
          <cell r="Z195">
            <v>0.52900000000000003</v>
          </cell>
          <cell r="AA195">
            <v>0.53400000000000003</v>
          </cell>
          <cell r="AB195">
            <v>0.54800000000000004</v>
          </cell>
          <cell r="AC195">
            <v>0.55400000000000005</v>
          </cell>
          <cell r="AD195">
            <v>0.55700000000000005</v>
          </cell>
          <cell r="AE195">
            <v>0.56200000000000006</v>
          </cell>
          <cell r="AF195">
            <v>0.56399999999999995</v>
          </cell>
          <cell r="AG195">
            <v>0.56799999999999995</v>
          </cell>
          <cell r="AH195">
            <v>0.57199999999999995</v>
          </cell>
          <cell r="AI195">
            <v>0.57499999999999996</v>
          </cell>
          <cell r="AJ195">
            <v>0.56999999999999995</v>
          </cell>
          <cell r="AK195">
            <v>0.56499999999999995</v>
          </cell>
          <cell r="AL195">
            <v>47.926299999999998</v>
          </cell>
          <cell r="AM195">
            <v>47.097099999999998</v>
          </cell>
          <cell r="AN195">
            <v>46.511899999999997</v>
          </cell>
          <cell r="AO195">
            <v>46.209400000000002</v>
          </cell>
          <cell r="AP195">
            <v>45.854300000000002</v>
          </cell>
          <cell r="AQ195">
            <v>45.553400000000003</v>
          </cell>
          <cell r="AR195">
            <v>45.232599999999998</v>
          </cell>
          <cell r="AS195">
            <v>44.944600000000001</v>
          </cell>
          <cell r="AT195">
            <v>44.701099999999997</v>
          </cell>
          <cell r="AU195">
            <v>44.658900000000003</v>
          </cell>
          <cell r="AV195">
            <v>45.231200000000001</v>
          </cell>
          <cell r="AW195">
            <v>46.018799999999999</v>
          </cell>
          <cell r="AX195">
            <v>46.979100000000003</v>
          </cell>
          <cell r="AY195">
            <v>48.283999999999999</v>
          </cell>
          <cell r="AZ195">
            <v>49.487299999999998</v>
          </cell>
          <cell r="BA195">
            <v>50.659100000000002</v>
          </cell>
          <cell r="BB195">
            <v>51.795499999999997</v>
          </cell>
          <cell r="BC195">
            <v>52.738900000000001</v>
          </cell>
          <cell r="BD195">
            <v>53.944899999999997</v>
          </cell>
          <cell r="BE195">
            <v>55.300400000000003</v>
          </cell>
          <cell r="BF195">
            <v>56.799100000000003</v>
          </cell>
          <cell r="BG195">
            <v>57.770800000000001</v>
          </cell>
          <cell r="BH195">
            <v>58.867199999999997</v>
          </cell>
          <cell r="BI195">
            <v>59.877699999999997</v>
          </cell>
          <cell r="BJ195">
            <v>60.698999999999998</v>
          </cell>
          <cell r="BK195">
            <v>61.207799999999999</v>
          </cell>
          <cell r="BL195">
            <v>61.793700000000001</v>
          </cell>
          <cell r="BM195">
            <v>62.120100000000001</v>
          </cell>
          <cell r="BN195">
            <v>62.342199999999998</v>
          </cell>
          <cell r="BO195">
            <v>62.7926</v>
          </cell>
          <cell r="BP195">
            <v>62.380299999999998</v>
          </cell>
          <cell r="BQ195">
            <v>61.223399999999998</v>
          </cell>
          <cell r="BR195">
            <v>7.5290598869999998</v>
          </cell>
          <cell r="BS195">
            <v>7.6117918490000003</v>
          </cell>
          <cell r="BT195">
            <v>7.6945238109999998</v>
          </cell>
          <cell r="BU195">
            <v>7.7772557740000003</v>
          </cell>
          <cell r="BV195">
            <v>7.8599877359999999</v>
          </cell>
          <cell r="BW195">
            <v>7.9427196980000003</v>
          </cell>
          <cell r="BX195">
            <v>8.0254516599999999</v>
          </cell>
          <cell r="BY195">
            <v>8.1423625949999998</v>
          </cell>
          <cell r="BZ195">
            <v>8.2592735289999997</v>
          </cell>
          <cell r="CA195">
            <v>8.3761844639999996</v>
          </cell>
          <cell r="CB195">
            <v>8.4930953979999995</v>
          </cell>
          <cell r="CC195">
            <v>8.6100063319999993</v>
          </cell>
          <cell r="CD195">
            <v>8.7269172669999993</v>
          </cell>
          <cell r="CE195">
            <v>9.1663388129999994</v>
          </cell>
          <cell r="CF195">
            <v>9.6057603599999997</v>
          </cell>
          <cell r="CG195">
            <v>10.04518191</v>
          </cell>
          <cell r="CH195">
            <v>10.48460345</v>
          </cell>
          <cell r="CI195">
            <v>10.924025</v>
          </cell>
          <cell r="CJ195">
            <v>10.92441957</v>
          </cell>
          <cell r="CK195">
            <v>10.924814140000001</v>
          </cell>
          <cell r="CL195">
            <v>10.92520871</v>
          </cell>
          <cell r="CM195">
            <v>10.92560329</v>
          </cell>
          <cell r="CN195">
            <v>10.925997860000001</v>
          </cell>
          <cell r="CO195">
            <v>10.92639243</v>
          </cell>
          <cell r="CP195">
            <v>10.926786999999999</v>
          </cell>
          <cell r="CQ195">
            <v>10.92718161</v>
          </cell>
          <cell r="CR195">
            <v>10.92757624</v>
          </cell>
          <cell r="CS195">
            <v>10.927970889999999</v>
          </cell>
          <cell r="CT195">
            <v>10.92836554</v>
          </cell>
          <cell r="CU195">
            <v>10.92876021</v>
          </cell>
          <cell r="CV195">
            <v>10.92876021</v>
          </cell>
          <cell r="CW195">
            <v>10.92876021</v>
          </cell>
          <cell r="CX195">
            <v>4.4811601640000003</v>
          </cell>
          <cell r="CY195">
            <v>4.7416036610000001</v>
          </cell>
          <cell r="CZ195">
            <v>5.0020471569999998</v>
          </cell>
          <cell r="DA195">
            <v>5.2624906539999996</v>
          </cell>
          <cell r="DB195">
            <v>5.5229341510000003</v>
          </cell>
          <cell r="DC195">
            <v>5.783377647</v>
          </cell>
          <cell r="DD195">
            <v>5.7527372359999998</v>
          </cell>
          <cell r="DE195">
            <v>5.7220968250000004</v>
          </cell>
          <cell r="DF195">
            <v>5.691456413</v>
          </cell>
          <cell r="DG195">
            <v>5.6608160019999998</v>
          </cell>
          <cell r="DH195">
            <v>5.6301755910000004</v>
          </cell>
          <cell r="DI195">
            <v>5.7144367220000003</v>
          </cell>
          <cell r="DJ195">
            <v>5.7986978530000002</v>
          </cell>
          <cell r="DK195">
            <v>5.8829589840000001</v>
          </cell>
          <cell r="DL195">
            <v>5.967220116</v>
          </cell>
          <cell r="DM195">
            <v>6.0514812469999999</v>
          </cell>
          <cell r="DN195">
            <v>6.1051019670000004</v>
          </cell>
          <cell r="DO195">
            <v>6.158722687</v>
          </cell>
          <cell r="DP195">
            <v>6.2123434069999997</v>
          </cell>
          <cell r="DQ195">
            <v>6.2659641270000002</v>
          </cell>
          <cell r="DR195">
            <v>6.3195848459999997</v>
          </cell>
          <cell r="DS195">
            <v>6.3904407980000002</v>
          </cell>
          <cell r="DT195">
            <v>6.4612967489999997</v>
          </cell>
          <cell r="DU195">
            <v>6.5321527000000001</v>
          </cell>
          <cell r="DV195">
            <v>6.6030086519999998</v>
          </cell>
          <cell r="DW195">
            <v>6.6738646030000002</v>
          </cell>
          <cell r="DX195">
            <v>6.8021713259999999</v>
          </cell>
          <cell r="DY195">
            <v>6.9304780480000003</v>
          </cell>
          <cell r="DZ195">
            <v>7.058784771</v>
          </cell>
          <cell r="EA195">
            <v>7.1870914939999997</v>
          </cell>
          <cell r="EB195">
            <v>7.1870914939999997</v>
          </cell>
          <cell r="EC195">
            <v>7.1870914939999997</v>
          </cell>
          <cell r="ED195">
            <v>2015.484747</v>
          </cell>
          <cell r="EE195">
            <v>1865.8785339999999</v>
          </cell>
          <cell r="EF195">
            <v>1818.5894860000001</v>
          </cell>
          <cell r="EG195">
            <v>1940.829074</v>
          </cell>
          <cell r="EH195">
            <v>1755.6559709999999</v>
          </cell>
          <cell r="EI195">
            <v>1763.5093509999999</v>
          </cell>
          <cell r="EJ195">
            <v>1836.6863739999999</v>
          </cell>
          <cell r="EK195">
            <v>1853.5097510000001</v>
          </cell>
          <cell r="EL195">
            <v>1787.1426590000001</v>
          </cell>
          <cell r="EM195">
            <v>1848.441511</v>
          </cell>
          <cell r="EN195">
            <v>1879.117195</v>
          </cell>
          <cell r="EO195">
            <v>1934.0866189999999</v>
          </cell>
          <cell r="EP195">
            <v>1978.7695249999999</v>
          </cell>
          <cell r="EQ195">
            <v>2076.9472139999998</v>
          </cell>
          <cell r="ER195">
            <v>2088.5614869999999</v>
          </cell>
          <cell r="ES195">
            <v>2154.5943269999998</v>
          </cell>
          <cell r="ET195">
            <v>2225.630647</v>
          </cell>
          <cell r="EU195">
            <v>2300.748795</v>
          </cell>
          <cell r="EV195">
            <v>2499.089747</v>
          </cell>
          <cell r="EW195">
            <v>2799.9396360000001</v>
          </cell>
          <cell r="EX195">
            <v>2872.0047119999999</v>
          </cell>
          <cell r="EY195">
            <v>2873.0310789999999</v>
          </cell>
          <cell r="EZ195">
            <v>3333.5765120000001</v>
          </cell>
          <cell r="FA195">
            <v>3389.47894</v>
          </cell>
          <cell r="FB195">
            <v>3263.039162</v>
          </cell>
          <cell r="FC195">
            <v>3403.4714439999998</v>
          </cell>
          <cell r="FD195">
            <v>3237.5056500000001</v>
          </cell>
          <cell r="FE195">
            <v>3330.552717</v>
          </cell>
          <cell r="FF195">
            <v>3418.0961579999998</v>
          </cell>
          <cell r="FG195">
            <v>3365.410652</v>
          </cell>
          <cell r="FH195">
            <v>3178.6197219999999</v>
          </cell>
          <cell r="FI195">
            <v>3217.7677389999999</v>
          </cell>
          <cell r="FJ195">
            <v>2</v>
          </cell>
          <cell r="FK195">
            <v>0.82399999999999995</v>
          </cell>
          <cell r="FL195">
            <v>0.83499999999999996</v>
          </cell>
          <cell r="FM195">
            <v>0.84699999999999998</v>
          </cell>
          <cell r="FN195">
            <v>0.86199999999999999</v>
          </cell>
          <cell r="FO195">
            <v>0.86799999999999999</v>
          </cell>
          <cell r="FP195">
            <v>0.871</v>
          </cell>
          <cell r="FQ195">
            <v>0.876</v>
          </cell>
          <cell r="FR195">
            <v>0.86699999999999999</v>
          </cell>
          <cell r="FS195">
            <v>0.85899999999999999</v>
          </cell>
          <cell r="FT195">
            <v>0.85199999999999998</v>
          </cell>
          <cell r="FU195">
            <v>0.85</v>
          </cell>
          <cell r="FV195">
            <v>0.85399999999999998</v>
          </cell>
          <cell r="FW195">
            <v>0.85399999999999998</v>
          </cell>
          <cell r="FX195">
            <v>0.86099999999999999</v>
          </cell>
          <cell r="FY195">
            <v>0.86199999999999999</v>
          </cell>
          <cell r="FZ195">
            <v>0.86499999999999999</v>
          </cell>
          <cell r="GA195">
            <v>0.871</v>
          </cell>
          <cell r="GB195">
            <v>0.878</v>
          </cell>
          <cell r="GC195">
            <v>0.89</v>
          </cell>
          <cell r="GD195">
            <v>0.89500000000000002</v>
          </cell>
          <cell r="GE195">
            <v>0.91300000000000003</v>
          </cell>
          <cell r="GF195">
            <v>0.92</v>
          </cell>
          <cell r="GG195">
            <v>0.92900000000000005</v>
          </cell>
          <cell r="GH195">
            <v>0.93300000000000005</v>
          </cell>
          <cell r="GI195">
            <v>0.94099999999999995</v>
          </cell>
          <cell r="GJ195">
            <v>0.95</v>
          </cell>
          <cell r="GK195">
            <v>0.95399999999999996</v>
          </cell>
          <cell r="GL195">
            <v>0.99299999999999999</v>
          </cell>
          <cell r="GM195">
            <v>0.99299999999999999</v>
          </cell>
          <cell r="GN195">
            <v>0.96599999999999997</v>
          </cell>
          <cell r="GO195">
            <v>0.96499999999999997</v>
          </cell>
          <cell r="GP195">
            <v>0.96499999999999997</v>
          </cell>
          <cell r="GQ195">
            <v>0.36976139499999999</v>
          </cell>
          <cell r="GR195">
            <v>0.36998969100000001</v>
          </cell>
          <cell r="GS195">
            <v>0.373373495</v>
          </cell>
          <cell r="GT195">
            <v>0.38241872599999999</v>
          </cell>
          <cell r="GU195">
            <v>0.38186769399999998</v>
          </cell>
          <cell r="GV195">
            <v>0.383330059</v>
          </cell>
          <cell r="GW195">
            <v>0.386917277</v>
          </cell>
          <cell r="GX195">
            <v>0.38339535299999999</v>
          </cell>
          <cell r="GY195">
            <v>0.37893281499999998</v>
          </cell>
          <cell r="GZ195">
            <v>0.37881101700000003</v>
          </cell>
          <cell r="HA195">
            <v>0.38227366099999999</v>
          </cell>
          <cell r="HB195">
            <v>0.390401359</v>
          </cell>
          <cell r="HC195">
            <v>0.39821252499999998</v>
          </cell>
          <cell r="HD195">
            <v>0.41311989799999999</v>
          </cell>
          <cell r="HE195">
            <v>0.42392408300000001</v>
          </cell>
          <cell r="HF195">
            <v>0.43655365499999998</v>
          </cell>
          <cell r="HG195">
            <v>0.44939944599999998</v>
          </cell>
          <cell r="HH195">
            <v>0.461539543</v>
          </cell>
          <cell r="HI195">
            <v>0.475151288</v>
          </cell>
          <cell r="HJ195">
            <v>0.48902424999999999</v>
          </cell>
          <cell r="HK195">
            <v>0.50330770999999996</v>
          </cell>
          <cell r="HL195">
            <v>0.51058104199999998</v>
          </cell>
          <cell r="HM195">
            <v>0.52642666400000004</v>
          </cell>
          <cell r="HN195">
            <v>0.534137203</v>
          </cell>
          <cell r="HO195">
            <v>0.53904786299999996</v>
          </cell>
          <cell r="HP195">
            <v>0.54694523900000003</v>
          </cell>
          <cell r="HQ195">
            <v>0.54963378600000001</v>
          </cell>
          <cell r="HR195">
            <v>0.56619409099999995</v>
          </cell>
          <cell r="HS195">
            <v>0.57004551599999997</v>
          </cell>
          <cell r="HT195">
            <v>0.56376853500000002</v>
          </cell>
          <cell r="HU195">
            <v>0.55873132299999995</v>
          </cell>
          <cell r="HV195">
            <v>0.55442749899999999</v>
          </cell>
          <cell r="HW195">
            <v>49.293399999999998</v>
          </cell>
          <cell r="HX195">
            <v>48.417700000000004</v>
          </cell>
          <cell r="HY195">
            <v>47.823900000000002</v>
          </cell>
          <cell r="HZ195">
            <v>47.5822</v>
          </cell>
          <cell r="IA195">
            <v>47.068800000000003</v>
          </cell>
          <cell r="IB195">
            <v>46.875300000000003</v>
          </cell>
          <cell r="IC195">
            <v>46.591799999999999</v>
          </cell>
          <cell r="ID195">
            <v>46.244999999999997</v>
          </cell>
          <cell r="IE195">
            <v>45.921900000000001</v>
          </cell>
          <cell r="IF195">
            <v>45.776899999999998</v>
          </cell>
          <cell r="IG195">
            <v>46.448399999999999</v>
          </cell>
          <cell r="IH195">
            <v>47.250700000000002</v>
          </cell>
          <cell r="II195">
            <v>48.05</v>
          </cell>
          <cell r="IJ195">
            <v>49.438899999999997</v>
          </cell>
          <cell r="IK195">
            <v>50.456699999999998</v>
          </cell>
          <cell r="IL195">
            <v>51.594099999999997</v>
          </cell>
          <cell r="IM195">
            <v>52.802199999999999</v>
          </cell>
          <cell r="IN195">
            <v>53.869300000000003</v>
          </cell>
          <cell r="IO195">
            <v>55.376300000000001</v>
          </cell>
          <cell r="IP195">
            <v>56.618499999999997</v>
          </cell>
          <cell r="IQ195">
            <v>58.5334</v>
          </cell>
          <cell r="IR195">
            <v>59.591500000000003</v>
          </cell>
          <cell r="IS195">
            <v>60.804900000000004</v>
          </cell>
          <cell r="IT195">
            <v>61.781500000000001</v>
          </cell>
          <cell r="IU195">
            <v>62.796399999999998</v>
          </cell>
          <cell r="IV195">
            <v>63.508899999999997</v>
          </cell>
          <cell r="IW195">
            <v>64.120500000000007</v>
          </cell>
          <cell r="IX195">
            <v>64.608400000000003</v>
          </cell>
          <cell r="IY195">
            <v>64.915800000000004</v>
          </cell>
          <cell r="IZ195">
            <v>65.409499999999994</v>
          </cell>
          <cell r="JA195">
            <v>65.0428</v>
          </cell>
          <cell r="JB195">
            <v>63.927599999999998</v>
          </cell>
          <cell r="JC195">
            <v>6.7977890380000003</v>
          </cell>
          <cell r="JD195">
            <v>6.8858451030000003</v>
          </cell>
          <cell r="JE195">
            <v>6.975041815</v>
          </cell>
          <cell r="JF195">
            <v>7.0653939469999996</v>
          </cell>
          <cell r="JG195">
            <v>7.1569164689999996</v>
          </cell>
          <cell r="JH195">
            <v>7.249624539</v>
          </cell>
          <cell r="JI195">
            <v>7.3435335159999999</v>
          </cell>
          <cell r="JJ195">
            <v>7.3435335159999999</v>
          </cell>
          <cell r="JK195">
            <v>7.4653593059999999</v>
          </cell>
          <cell r="JL195">
            <v>7.5871850969999999</v>
          </cell>
          <cell r="JM195">
            <v>7.7090108869999998</v>
          </cell>
          <cell r="JN195">
            <v>7.8308366779999998</v>
          </cell>
          <cell r="JO195">
            <v>7.9526624679999998</v>
          </cell>
          <cell r="JP195">
            <v>8.3744611740000003</v>
          </cell>
          <cell r="JQ195">
            <v>8.7962598809999992</v>
          </cell>
          <cell r="JR195">
            <v>9.2180585869999998</v>
          </cell>
          <cell r="JS195">
            <v>9.6398572940000005</v>
          </cell>
          <cell r="JT195">
            <v>10.061655999999999</v>
          </cell>
          <cell r="JU195">
            <v>10.131453860000001</v>
          </cell>
          <cell r="JV195">
            <v>10.201251709999999</v>
          </cell>
          <cell r="JW195">
            <v>10.271049570000001</v>
          </cell>
          <cell r="JX195">
            <v>10.34084743</v>
          </cell>
          <cell r="JY195">
            <v>10.41064529</v>
          </cell>
          <cell r="JZ195">
            <v>10.48044314</v>
          </cell>
          <cell r="KA195">
            <v>10.550241</v>
          </cell>
          <cell r="KB195">
            <v>10.6214587</v>
          </cell>
          <cell r="KC195">
            <v>10.693157129999999</v>
          </cell>
          <cell r="KD195">
            <v>10.765339559999999</v>
          </cell>
          <cell r="KE195">
            <v>10.838009250000001</v>
          </cell>
          <cell r="KF195">
            <v>10.911169470000001</v>
          </cell>
          <cell r="KG195">
            <v>10.911169470000001</v>
          </cell>
          <cell r="KH195">
            <v>10.911169470000001</v>
          </cell>
          <cell r="KI195">
            <v>3.2286400789999998</v>
          </cell>
          <cell r="KJ195">
            <v>3.7400085390000002</v>
          </cell>
          <cell r="KK195">
            <v>4.2513769989999997</v>
          </cell>
          <cell r="KL195">
            <v>4.7627454589999996</v>
          </cell>
          <cell r="KM195">
            <v>5.2741139190000004</v>
          </cell>
          <cell r="KN195">
            <v>5.3919847479999996</v>
          </cell>
          <cell r="KO195">
            <v>5.5929671939999999</v>
          </cell>
          <cell r="KP195">
            <v>5.4004520090000003</v>
          </cell>
          <cell r="KQ195">
            <v>5.2079368239999999</v>
          </cell>
          <cell r="KR195">
            <v>5.0154216390000004</v>
          </cell>
          <cell r="KS195">
            <v>4.822906454</v>
          </cell>
          <cell r="KT195">
            <v>4.9352069790000002</v>
          </cell>
          <cell r="KU195">
            <v>5.0475075030000003</v>
          </cell>
          <cell r="KV195">
            <v>5.1598080279999996</v>
          </cell>
          <cell r="KW195">
            <v>5.2721085519999997</v>
          </cell>
          <cell r="KX195">
            <v>5.3844090769999999</v>
          </cell>
          <cell r="KY195">
            <v>5.478661303</v>
          </cell>
          <cell r="KZ195">
            <v>5.572913529</v>
          </cell>
          <cell r="LA195">
            <v>5.667165754</v>
          </cell>
          <cell r="LB195">
            <v>5.76141798</v>
          </cell>
          <cell r="LC195">
            <v>5.8556702060000001</v>
          </cell>
          <cell r="LD195">
            <v>5.9920351289999996</v>
          </cell>
          <cell r="LE195">
            <v>6.1284000519999999</v>
          </cell>
          <cell r="LF195">
            <v>6.2647649740000002</v>
          </cell>
          <cell r="LG195">
            <v>6.4011298969999997</v>
          </cell>
          <cell r="LH195">
            <v>6.537494819</v>
          </cell>
          <cell r="LI195">
            <v>6.6979241399999996</v>
          </cell>
          <cell r="LJ195">
            <v>6.8583534610000001</v>
          </cell>
          <cell r="LK195">
            <v>7.0187827819999997</v>
          </cell>
          <cell r="LL195">
            <v>7.1792121020000002</v>
          </cell>
          <cell r="LM195">
            <v>7.1792121020000002</v>
          </cell>
          <cell r="LN195">
            <v>7.1792121020000002</v>
          </cell>
          <cell r="LO195">
            <v>1546.870369</v>
          </cell>
          <cell r="LP195">
            <v>1431.92317</v>
          </cell>
          <cell r="LQ195">
            <v>1396.446929</v>
          </cell>
          <cell r="LR195">
            <v>1491.795419</v>
          </cell>
          <cell r="LS195">
            <v>1351.0737220000001</v>
          </cell>
          <cell r="LT195">
            <v>1358.700288</v>
          </cell>
          <cell r="LU195">
            <v>1415.2668550000001</v>
          </cell>
          <cell r="LV195">
            <v>1429.009697</v>
          </cell>
          <cell r="LW195">
            <v>1378.9711850000001</v>
          </cell>
          <cell r="LX195">
            <v>1428.0458329999999</v>
          </cell>
          <cell r="LY195">
            <v>1454.640502</v>
          </cell>
          <cell r="LZ195">
            <v>1499.7034140000001</v>
          </cell>
          <cell r="MA195">
            <v>1537.555928</v>
          </cell>
          <cell r="MB195">
            <v>1617.4366809999999</v>
          </cell>
          <cell r="MC195">
            <v>1630.4144659999999</v>
          </cell>
          <cell r="MD195">
            <v>1686.534568</v>
          </cell>
          <cell r="ME195">
            <v>1748.9058239999999</v>
          </cell>
          <cell r="MF195">
            <v>1815.107579</v>
          </cell>
          <cell r="MG195">
            <v>1979.160294</v>
          </cell>
          <cell r="MH195">
            <v>2225.2307030000002</v>
          </cell>
          <cell r="MI195">
            <v>2377.6695180000002</v>
          </cell>
          <cell r="MJ195">
            <v>2382.9251220000001</v>
          </cell>
          <cell r="MK195">
            <v>2769.0264689999999</v>
          </cell>
          <cell r="ML195">
            <v>2819.190024</v>
          </cell>
          <cell r="MM195">
            <v>2718.6055630000001</v>
          </cell>
          <cell r="MN195">
            <v>2841.5794900000001</v>
          </cell>
          <cell r="MO195">
            <v>2709.7081880000001</v>
          </cell>
          <cell r="MP195">
            <v>3362.4898050000002</v>
          </cell>
          <cell r="MQ195">
            <v>3353.0529419999998</v>
          </cell>
          <cell r="MR195">
            <v>2746.4888329999999</v>
          </cell>
          <cell r="MS195">
            <v>2585.9943819999999</v>
          </cell>
          <cell r="MT195">
            <v>2614.5050839999999</v>
          </cell>
          <cell r="MU195">
            <v>0.44852802899999999</v>
          </cell>
          <cell r="MV195">
            <v>0.44294755000000002</v>
          </cell>
          <cell r="MW195">
            <v>0.440735653</v>
          </cell>
          <cell r="MX195">
            <v>0.44379168600000002</v>
          </cell>
          <cell r="MY195">
            <v>0.44005349700000002</v>
          </cell>
          <cell r="MZ195">
            <v>0.43993787499999998</v>
          </cell>
          <cell r="NA195">
            <v>0.44146961699999998</v>
          </cell>
          <cell r="NB195">
            <v>0.442270098</v>
          </cell>
          <cell r="NC195">
            <v>0.44130410199999998</v>
          </cell>
          <cell r="ND195">
            <v>0.44487332899999998</v>
          </cell>
          <cell r="NE195">
            <v>0.44980710200000001</v>
          </cell>
          <cell r="NF195">
            <v>0.45711877400000001</v>
          </cell>
          <cell r="NG195">
            <v>0.466119214</v>
          </cell>
          <cell r="NH195">
            <v>0.47966702300000003</v>
          </cell>
          <cell r="NI195">
            <v>0.49204619599999999</v>
          </cell>
          <cell r="NJ195">
            <v>0.50449619300000004</v>
          </cell>
          <cell r="NK195">
            <v>0.51576141600000003</v>
          </cell>
          <cell r="NL195">
            <v>0.52578272000000004</v>
          </cell>
          <cell r="NM195">
            <v>0.53403033600000005</v>
          </cell>
          <cell r="NN195">
            <v>0.546553395</v>
          </cell>
          <cell r="NO195">
            <v>0.551123166</v>
          </cell>
          <cell r="NP195">
            <v>0.55494569999999999</v>
          </cell>
          <cell r="NQ195">
            <v>0.56691754500000002</v>
          </cell>
          <cell r="NR195">
            <v>0.57223921</v>
          </cell>
          <cell r="NS195">
            <v>0.57272129299999996</v>
          </cell>
          <cell r="NT195">
            <v>0.57586979199999999</v>
          </cell>
          <cell r="NU195">
            <v>0.57618497700000004</v>
          </cell>
          <cell r="NV195">
            <v>0.57009877499999995</v>
          </cell>
          <cell r="NW195">
            <v>0.57419590600000003</v>
          </cell>
          <cell r="NX195">
            <v>0.58386088300000005</v>
          </cell>
          <cell r="NY195">
            <v>0.57895051900000005</v>
          </cell>
          <cell r="NZ195">
            <v>0.57429663600000003</v>
          </cell>
          <cell r="OA195">
            <v>46.454500000000003</v>
          </cell>
          <cell r="OB195">
            <v>45.670900000000003</v>
          </cell>
          <cell r="OC195">
            <v>45.094000000000001</v>
          </cell>
          <cell r="OD195">
            <v>44.721899999999998</v>
          </cell>
          <cell r="OE195">
            <v>44.533000000000001</v>
          </cell>
          <cell r="OF195">
            <v>44.112299999999998</v>
          </cell>
          <cell r="OG195">
            <v>43.7485</v>
          </cell>
          <cell r="OH195">
            <v>43.522100000000002</v>
          </cell>
          <cell r="OI195">
            <v>43.370100000000001</v>
          </cell>
          <cell r="OJ195">
            <v>43.438000000000002</v>
          </cell>
          <cell r="OK195">
            <v>43.8947</v>
          </cell>
          <cell r="OL195">
            <v>44.664200000000001</v>
          </cell>
          <cell r="OM195">
            <v>45.801699999999997</v>
          </cell>
          <cell r="ON195">
            <v>47.001100000000001</v>
          </cell>
          <cell r="OO195">
            <v>48.396799999999999</v>
          </cell>
          <cell r="OP195">
            <v>49.588200000000001</v>
          </cell>
          <cell r="OQ195">
            <v>50.6432</v>
          </cell>
          <cell r="OR195">
            <v>51.4589</v>
          </cell>
          <cell r="OS195">
            <v>52.371499999999997</v>
          </cell>
          <cell r="OT195">
            <v>53.831099999999999</v>
          </cell>
          <cell r="OU195">
            <v>54.916400000000003</v>
          </cell>
          <cell r="OV195">
            <v>55.804200000000002</v>
          </cell>
          <cell r="OW195">
            <v>56.788800000000002</v>
          </cell>
          <cell r="OX195">
            <v>57.831200000000003</v>
          </cell>
          <cell r="OY195">
            <v>58.4679</v>
          </cell>
          <cell r="OZ195">
            <v>58.784999999999997</v>
          </cell>
          <cell r="PA195">
            <v>59.349299999999999</v>
          </cell>
          <cell r="PB195">
            <v>59.526899999999998</v>
          </cell>
          <cell r="PC195">
            <v>59.674100000000003</v>
          </cell>
          <cell r="PD195">
            <v>60.080100000000002</v>
          </cell>
          <cell r="PE195">
            <v>59.643000000000001</v>
          </cell>
          <cell r="PF195">
            <v>58.487200000000001</v>
          </cell>
          <cell r="PG195">
            <v>8.0317787930000009</v>
          </cell>
          <cell r="PH195">
            <v>8.1469611359999998</v>
          </cell>
          <cell r="PI195">
            <v>8.2637952890000008</v>
          </cell>
          <cell r="PJ195">
            <v>8.3823049399999991</v>
          </cell>
          <cell r="PK195">
            <v>8.5025141170000005</v>
          </cell>
          <cell r="PL195">
            <v>8.624447194</v>
          </cell>
          <cell r="PM195">
            <v>8.7481288910000004</v>
          </cell>
          <cell r="PN195">
            <v>8.8772341410000006</v>
          </cell>
          <cell r="PO195">
            <v>9.0063393909999991</v>
          </cell>
          <cell r="PP195">
            <v>9.1354446409999994</v>
          </cell>
          <cell r="PQ195">
            <v>9.2645498909999997</v>
          </cell>
          <cell r="PR195">
            <v>9.393655141</v>
          </cell>
          <cell r="PS195">
            <v>9.5227603910000003</v>
          </cell>
          <cell r="PT195">
            <v>9.9921265130000005</v>
          </cell>
          <cell r="PU195">
            <v>10.46149263</v>
          </cell>
          <cell r="PV195">
            <v>10.93085876</v>
          </cell>
          <cell r="PW195">
            <v>11.40022488</v>
          </cell>
          <cell r="PX195">
            <v>11.869591</v>
          </cell>
          <cell r="PY195">
            <v>11.792473709999999</v>
          </cell>
          <cell r="PZ195">
            <v>11.71535643</v>
          </cell>
          <cell r="QA195">
            <v>11.63823914</v>
          </cell>
          <cell r="QB195">
            <v>11.56112186</v>
          </cell>
          <cell r="QC195">
            <v>11.48400457</v>
          </cell>
          <cell r="QD195">
            <v>11.40688729</v>
          </cell>
          <cell r="QE195">
            <v>11.32977</v>
          </cell>
          <cell r="QF195">
            <v>11.254189200000001</v>
          </cell>
          <cell r="QG195">
            <v>11.179112590000001</v>
          </cell>
          <cell r="QH195">
            <v>11.10453682</v>
          </cell>
          <cell r="QI195">
            <v>11.030458550000001</v>
          </cell>
          <cell r="QJ195">
            <v>10.956874450000001</v>
          </cell>
          <cell r="QK195">
            <v>10.956874450000001</v>
          </cell>
          <cell r="QL195">
            <v>10.956874450000001</v>
          </cell>
          <cell r="QM195">
            <v>5.7790699009999997</v>
          </cell>
          <cell r="QN195">
            <v>5.8582100300000004</v>
          </cell>
          <cell r="QO195">
            <v>5.9373501590000002</v>
          </cell>
          <cell r="QP195">
            <v>6.016490288</v>
          </cell>
          <cell r="QQ195">
            <v>6.0956304169999997</v>
          </cell>
          <cell r="QR195">
            <v>6.1747705469999996</v>
          </cell>
          <cell r="QS195">
            <v>6.2207822500000001</v>
          </cell>
          <cell r="QT195">
            <v>6.2667939529999996</v>
          </cell>
          <cell r="QU195">
            <v>6.3128056560000001</v>
          </cell>
          <cell r="QV195">
            <v>6.3588173589999997</v>
          </cell>
          <cell r="QW195">
            <v>6.4048290620000001</v>
          </cell>
          <cell r="QX195">
            <v>6.454521701</v>
          </cell>
          <cell r="QY195">
            <v>6.5042143399999999</v>
          </cell>
          <cell r="QZ195">
            <v>6.5539069799999998</v>
          </cell>
          <cell r="RA195">
            <v>6.6035996189999997</v>
          </cell>
          <cell r="RB195">
            <v>6.6532922579999996</v>
          </cell>
          <cell r="RC195">
            <v>6.6624945990000004</v>
          </cell>
          <cell r="RD195">
            <v>6.6716969390000003</v>
          </cell>
          <cell r="RE195">
            <v>6.6808992800000002</v>
          </cell>
          <cell r="RF195">
            <v>6.6901016200000001</v>
          </cell>
          <cell r="RG195">
            <v>6.699303961</v>
          </cell>
          <cell r="RH195">
            <v>6.7250705149999996</v>
          </cell>
          <cell r="RI195">
            <v>6.7508370680000001</v>
          </cell>
          <cell r="RJ195">
            <v>6.7766036219999997</v>
          </cell>
          <cell r="RK195">
            <v>6.8023701760000002</v>
          </cell>
          <cell r="RL195">
            <v>6.8281367299999998</v>
          </cell>
          <cell r="RM195">
            <v>6.9275220080000004</v>
          </cell>
          <cell r="RN195">
            <v>7.0269072870000002</v>
          </cell>
          <cell r="RO195">
            <v>7.126292565</v>
          </cell>
          <cell r="RP195">
            <v>7.2256778439999998</v>
          </cell>
          <cell r="RQ195">
            <v>7.2256778439999998</v>
          </cell>
          <cell r="RR195">
            <v>7.2256778439999998</v>
          </cell>
          <cell r="RS195">
            <v>2516.789734</v>
          </cell>
          <cell r="RT195">
            <v>2330.962849</v>
          </cell>
          <cell r="RU195">
            <v>2271.8832739999998</v>
          </cell>
          <cell r="RV195">
            <v>2423.9279430000001</v>
          </cell>
          <cell r="RW195">
            <v>2191.6333220000001</v>
          </cell>
          <cell r="RX195">
            <v>2200.2942739999999</v>
          </cell>
          <cell r="RY195">
            <v>2291.806619</v>
          </cell>
          <cell r="RZ195">
            <v>2311.9701359999999</v>
          </cell>
          <cell r="SA195">
            <v>2227.792465</v>
          </cell>
          <cell r="SB195">
            <v>2301.9131219999999</v>
          </cell>
          <cell r="SC195">
            <v>2336.176911</v>
          </cell>
          <cell r="SD195">
            <v>2400.3534060000002</v>
          </cell>
          <cell r="SE195">
            <v>2450.7835730000002</v>
          </cell>
          <cell r="SF195">
            <v>2566.9635870000002</v>
          </cell>
          <cell r="SG195">
            <v>2575.497625</v>
          </cell>
          <cell r="SH195">
            <v>2650.1875839999998</v>
          </cell>
          <cell r="SI195">
            <v>2728.2705919999999</v>
          </cell>
          <cell r="SJ195">
            <v>2810.584402</v>
          </cell>
          <cell r="SK195">
            <v>3042.6620079999998</v>
          </cell>
          <cell r="SL195">
            <v>3398.551363</v>
          </cell>
          <cell r="SM195">
            <v>3385.3574490000001</v>
          </cell>
          <cell r="SN195">
            <v>3381.0200009999999</v>
          </cell>
          <cell r="SO195">
            <v>3917.8932100000002</v>
          </cell>
          <cell r="SP195">
            <v>3978.9288110000002</v>
          </cell>
          <cell r="SQ195">
            <v>3824.979828</v>
          </cell>
          <cell r="SR195">
            <v>3982.7499170000001</v>
          </cell>
          <cell r="SS195">
            <v>3781.0733559999999</v>
          </cell>
          <cell r="ST195">
            <v>3297.6934489999999</v>
          </cell>
          <cell r="SU195">
            <v>3484.962129</v>
          </cell>
          <cell r="SV195">
            <v>4001.2405629999998</v>
          </cell>
          <cell r="SW195">
            <v>3787.1409480000002</v>
          </cell>
          <cell r="SX195">
            <v>3837.0468879999999</v>
          </cell>
          <cell r="SY195">
            <v>0.35399999999999998</v>
          </cell>
          <cell r="SZ195">
            <v>0.35899999999999999</v>
          </cell>
          <cell r="TA195">
            <v>0.36899999999999999</v>
          </cell>
          <cell r="TB195">
            <v>0.375</v>
          </cell>
          <cell r="TC195">
            <v>0.36799999999999999</v>
          </cell>
          <cell r="TD195">
            <v>0.372</v>
          </cell>
          <cell r="TE195">
            <v>0.374</v>
          </cell>
          <cell r="TF195">
            <v>0.377</v>
          </cell>
          <cell r="TG195">
            <v>0.39100000000000001</v>
          </cell>
          <cell r="TH195">
            <v>0.39300000000000002</v>
          </cell>
          <cell r="TI195">
            <v>0.39100000000000001</v>
          </cell>
          <cell r="TJ195">
            <v>0.39</v>
          </cell>
          <cell r="TK195">
            <v>32.506464000000001</v>
          </cell>
          <cell r="TL195">
            <v>32.323634460000001</v>
          </cell>
          <cell r="TM195">
            <v>32.136697120000001</v>
          </cell>
          <cell r="TN195">
            <v>31.8290793</v>
          </cell>
          <cell r="TO195">
            <v>32.889331339999998</v>
          </cell>
          <cell r="TP195">
            <v>32.822459690000002</v>
          </cell>
          <cell r="TQ195">
            <v>32.615277759999998</v>
          </cell>
          <cell r="TR195">
            <v>32.542548650000001</v>
          </cell>
          <cell r="TS195">
            <v>30.92845792</v>
          </cell>
          <cell r="TT195">
            <v>30.801790889999999</v>
          </cell>
          <cell r="TU195">
            <v>30.462775570000002</v>
          </cell>
          <cell r="TV195">
            <v>30.109644589999998</v>
          </cell>
          <cell r="TW195">
            <v>33.081285440000002</v>
          </cell>
          <cell r="TX195">
            <v>32.771535579999998</v>
          </cell>
          <cell r="TY195">
            <v>32.664233580000001</v>
          </cell>
          <cell r="TZ195">
            <v>32.310469310000002</v>
          </cell>
          <cell r="UA195">
            <v>33.93177738</v>
          </cell>
          <cell r="UB195">
            <v>33.807829179999999</v>
          </cell>
          <cell r="UC195">
            <v>33.687943259999997</v>
          </cell>
          <cell r="UD195">
            <v>33.626760560000001</v>
          </cell>
          <cell r="UE195">
            <v>31.64335664</v>
          </cell>
          <cell r="UF195">
            <v>31.652173909999998</v>
          </cell>
          <cell r="UG195">
            <v>31.403508769999998</v>
          </cell>
          <cell r="UH195">
            <v>30.97345133</v>
          </cell>
          <cell r="UI195">
            <v>31.13208199</v>
          </cell>
          <cell r="UJ195">
            <v>30.583593369999999</v>
          </cell>
          <cell r="UK195">
            <v>30.022781370000001</v>
          </cell>
          <cell r="UL195">
            <v>29.099927900000001</v>
          </cell>
          <cell r="UM195">
            <v>28.374794009999999</v>
          </cell>
          <cell r="UN195">
            <v>28.174179079999998</v>
          </cell>
          <cell r="UO195">
            <v>27.552633289999999</v>
          </cell>
          <cell r="UP195">
            <v>27.334445949999999</v>
          </cell>
          <cell r="UQ195">
            <v>27.509433749999999</v>
          </cell>
          <cell r="UR195">
            <v>27.129432680000001</v>
          </cell>
          <cell r="US195">
            <v>26.112386699999998</v>
          </cell>
          <cell r="UT195">
            <v>25.05299377</v>
          </cell>
          <cell r="UU195">
            <v>23.76</v>
          </cell>
          <cell r="UV195">
            <v>23.76</v>
          </cell>
          <cell r="UW195">
            <v>23.76</v>
          </cell>
          <cell r="UX195">
            <v>23.76</v>
          </cell>
          <cell r="UY195">
            <v>21.734909999999999</v>
          </cell>
          <cell r="UZ195">
            <v>21.734909999999999</v>
          </cell>
          <cell r="VA195">
            <v>21.734909999999999</v>
          </cell>
          <cell r="VB195">
            <v>21.734909999999999</v>
          </cell>
          <cell r="VC195">
            <v>20.43572</v>
          </cell>
          <cell r="VD195">
            <v>20.43572</v>
          </cell>
          <cell r="VE195">
            <v>20.43572</v>
          </cell>
          <cell r="VF195">
            <v>20.43572</v>
          </cell>
          <cell r="VG195">
            <v>42.627310000000001</v>
          </cell>
          <cell r="VH195">
            <v>42.627310000000001</v>
          </cell>
          <cell r="VI195">
            <v>42.627310000000001</v>
          </cell>
          <cell r="VJ195">
            <v>42.627310000000001</v>
          </cell>
          <cell r="VK195">
            <v>48.55829</v>
          </cell>
          <cell r="VL195">
            <v>48.55829</v>
          </cell>
          <cell r="VM195">
            <v>48.55829</v>
          </cell>
          <cell r="VN195">
            <v>48.55829</v>
          </cell>
          <cell r="VO195">
            <v>44.840220000000002</v>
          </cell>
          <cell r="VP195">
            <v>44.840220000000002</v>
          </cell>
          <cell r="VQ195">
            <v>44.840220000000002</v>
          </cell>
          <cell r="VR195">
            <v>44.840220000000002</v>
          </cell>
          <cell r="VS195">
            <v>138</v>
          </cell>
          <cell r="VT195">
            <v>0.66600000000000004</v>
          </cell>
          <cell r="VU195">
            <v>0.66</v>
          </cell>
          <cell r="VV195">
            <v>0.65400000000000003</v>
          </cell>
          <cell r="VW195">
            <v>0.65100000000000002</v>
          </cell>
          <cell r="VX195">
            <v>0.64700000000000002</v>
          </cell>
          <cell r="VY195">
            <v>0.64200000000000002</v>
          </cell>
          <cell r="VZ195">
            <v>0.64500000000000002</v>
          </cell>
          <cell r="WA195">
            <v>0.64600000000000002</v>
          </cell>
          <cell r="WB195">
            <v>0.64600000000000002</v>
          </cell>
          <cell r="WC195">
            <v>0.64800000000000002</v>
          </cell>
          <cell r="WD195">
            <v>0.64800000000000002</v>
          </cell>
          <cell r="WE195">
            <v>0.64200000000000002</v>
          </cell>
          <cell r="WF195">
            <v>0.629</v>
          </cell>
          <cell r="WG195">
            <v>0.626</v>
          </cell>
          <cell r="WH195">
            <v>0.623</v>
          </cell>
          <cell r="WI195">
            <v>0.61699999999999999</v>
          </cell>
          <cell r="WJ195">
            <v>0.60599999999999998</v>
          </cell>
          <cell r="WK195">
            <v>0.6</v>
          </cell>
          <cell r="WL195">
            <v>0.59399999999999997</v>
          </cell>
          <cell r="WM195">
            <v>0.59199999999999997</v>
          </cell>
          <cell r="WN195">
            <v>0.58599999999999997</v>
          </cell>
          <cell r="WO195">
            <v>0.59</v>
          </cell>
          <cell r="WP195">
            <v>0.58499999999999996</v>
          </cell>
          <cell r="WQ195">
            <v>0.58099999999999996</v>
          </cell>
          <cell r="WR195">
            <v>0.57899999999999996</v>
          </cell>
          <cell r="WS195">
            <v>0.56699999999999995</v>
          </cell>
          <cell r="WT195">
            <v>0.54500000000000004</v>
          </cell>
          <cell r="WU195">
            <v>0.54</v>
          </cell>
          <cell r="WV195">
            <v>0.53700000000000003</v>
          </cell>
          <cell r="WW195">
            <v>0.53400000000000003</v>
          </cell>
          <cell r="WX195">
            <v>0.53500000000000003</v>
          </cell>
          <cell r="WY195">
            <v>0.54</v>
          </cell>
          <cell r="WZ195">
            <v>633</v>
          </cell>
          <cell r="XA195">
            <v>632</v>
          </cell>
          <cell r="XB195">
            <v>636</v>
          </cell>
          <cell r="XC195">
            <v>639</v>
          </cell>
          <cell r="XD195">
            <v>638</v>
          </cell>
          <cell r="XE195">
            <v>631</v>
          </cell>
          <cell r="XF195">
            <v>626</v>
          </cell>
          <cell r="XG195">
            <v>615</v>
          </cell>
          <cell r="XH195">
            <v>600</v>
          </cell>
          <cell r="XI195">
            <v>566</v>
          </cell>
          <cell r="XJ195">
            <v>528</v>
          </cell>
          <cell r="XK195">
            <v>491</v>
          </cell>
          <cell r="XL195">
            <v>465</v>
          </cell>
          <cell r="XM195">
            <v>453</v>
          </cell>
          <cell r="XN195">
            <v>437</v>
          </cell>
          <cell r="XO195">
            <v>421</v>
          </cell>
          <cell r="XP195">
            <v>406</v>
          </cell>
          <cell r="XQ195">
            <v>387</v>
          </cell>
          <cell r="XR195">
            <v>356</v>
          </cell>
          <cell r="XS195">
            <v>329</v>
          </cell>
          <cell r="XT195">
            <v>305</v>
          </cell>
          <cell r="XU195">
            <v>283</v>
          </cell>
          <cell r="XV195">
            <v>267</v>
          </cell>
          <cell r="XW195">
            <v>254</v>
          </cell>
          <cell r="XX195">
            <v>242</v>
          </cell>
          <cell r="XY195">
            <v>232</v>
          </cell>
          <cell r="XZ195">
            <v>222</v>
          </cell>
          <cell r="YA195">
            <v>213</v>
          </cell>
          <cell r="YB195">
            <v>213</v>
          </cell>
          <cell r="YC195">
            <v>213</v>
          </cell>
          <cell r="YD195">
            <v>213</v>
          </cell>
          <cell r="YE195">
            <v>213</v>
          </cell>
          <cell r="YF195">
            <v>150.21600000000001</v>
          </cell>
          <cell r="YG195">
            <v>150.80199999999999</v>
          </cell>
          <cell r="YH195">
            <v>150.52500000000001</v>
          </cell>
          <cell r="YI195">
            <v>152.476</v>
          </cell>
          <cell r="YJ195">
            <v>153.69999999999999</v>
          </cell>
          <cell r="YK195">
            <v>151.83099999999999</v>
          </cell>
          <cell r="YL195">
            <v>153.56100000000001</v>
          </cell>
          <cell r="YM195">
            <v>151.69</v>
          </cell>
          <cell r="YN195">
            <v>154.74</v>
          </cell>
          <cell r="YO195">
            <v>158.03399999999999</v>
          </cell>
          <cell r="YP195">
            <v>158.291</v>
          </cell>
          <cell r="YQ195">
            <v>153.149</v>
          </cell>
          <cell r="YR195">
            <v>149.34100000000001</v>
          </cell>
          <cell r="YS195">
            <v>146.529</v>
          </cell>
          <cell r="YT195">
            <v>144.50200000000001</v>
          </cell>
          <cell r="YU195">
            <v>141.75299999999999</v>
          </cell>
          <cell r="YV195">
            <v>139.452</v>
          </cell>
          <cell r="YW195">
            <v>137.23599999999999</v>
          </cell>
          <cell r="YX195">
            <v>135.44399999999999</v>
          </cell>
          <cell r="YY195">
            <v>134.636</v>
          </cell>
          <cell r="YZ195">
            <v>133.273</v>
          </cell>
          <cell r="ZA195">
            <v>133.02799999999999</v>
          </cell>
          <cell r="ZB195">
            <v>132.46700000000001</v>
          </cell>
          <cell r="ZC195">
            <v>131.696</v>
          </cell>
          <cell r="ZD195">
            <v>130.447</v>
          </cell>
          <cell r="ZE195">
            <v>128.86099999999999</v>
          </cell>
          <cell r="ZF195">
            <v>129.06700000000001</v>
          </cell>
          <cell r="ZG195">
            <v>128.315</v>
          </cell>
          <cell r="ZH195">
            <v>124.849</v>
          </cell>
          <cell r="ZI195">
            <v>122.836</v>
          </cell>
          <cell r="ZJ195">
            <v>119.009</v>
          </cell>
          <cell r="ZK195">
            <v>117.017</v>
          </cell>
          <cell r="ZL195">
            <v>13.08102036</v>
          </cell>
          <cell r="ZM195">
            <v>15.64293767</v>
          </cell>
          <cell r="ZN195">
            <v>18.20485498</v>
          </cell>
          <cell r="ZO195">
            <v>20.7667723</v>
          </cell>
          <cell r="ZP195">
            <v>23.328689610000001</v>
          </cell>
          <cell r="ZQ195">
            <v>25.890606930000001</v>
          </cell>
          <cell r="ZR195">
            <v>24.55640549</v>
          </cell>
          <cell r="ZS195">
            <v>23.222204049999998</v>
          </cell>
          <cell r="ZT195">
            <v>21.888002620000002</v>
          </cell>
          <cell r="ZU195">
            <v>20.553801180000001</v>
          </cell>
          <cell r="ZV195">
            <v>19.21959974</v>
          </cell>
          <cell r="ZW195">
            <v>20.127858929999999</v>
          </cell>
          <cell r="ZX195">
            <v>21.036118129999998</v>
          </cell>
          <cell r="ZY195">
            <v>21.944377320000001</v>
          </cell>
          <cell r="ZZ195">
            <v>22.852636520000001</v>
          </cell>
          <cell r="AAA195">
            <v>23.76089571</v>
          </cell>
          <cell r="AAB195">
            <v>24.401897030000001</v>
          </cell>
          <cell r="AAC195">
            <v>25.042898350000002</v>
          </cell>
          <cell r="AAD195">
            <v>25.683899660000002</v>
          </cell>
          <cell r="AAE195">
            <v>26.324900979999999</v>
          </cell>
          <cell r="AAF195">
            <v>26.9659023</v>
          </cell>
          <cell r="AAG195">
            <v>28.504723049999999</v>
          </cell>
          <cell r="AAH195">
            <v>30.043543799999998</v>
          </cell>
          <cell r="AAI195">
            <v>31.582364550000001</v>
          </cell>
          <cell r="AAJ195">
            <v>33.1211853</v>
          </cell>
          <cell r="AAK195">
            <v>34.66000605</v>
          </cell>
          <cell r="AAL195">
            <v>37.77105478</v>
          </cell>
          <cell r="AAM195">
            <v>40.882103520000001</v>
          </cell>
          <cell r="AAN195">
            <v>43.993152260000002</v>
          </cell>
          <cell r="AAO195">
            <v>47.104200990000002</v>
          </cell>
          <cell r="AAP195">
            <v>47.104200990000002</v>
          </cell>
          <cell r="AAQ195">
            <v>47.104200990000002</v>
          </cell>
          <cell r="AAR195">
            <v>30.70524979</v>
          </cell>
          <cell r="AAS195">
            <v>31.107627470000001</v>
          </cell>
          <cell r="AAT195">
            <v>31.510005159999999</v>
          </cell>
          <cell r="AAU195">
            <v>31.91238285</v>
          </cell>
          <cell r="AAV195">
            <v>32.314760540000002</v>
          </cell>
          <cell r="AAW195">
            <v>32.717138230000003</v>
          </cell>
          <cell r="AAX195">
            <v>33.268970490000001</v>
          </cell>
          <cell r="AAY195">
            <v>33.820802739999998</v>
          </cell>
          <cell r="AAZ195">
            <v>34.372635000000002</v>
          </cell>
          <cell r="ABA195">
            <v>34.92446726</v>
          </cell>
          <cell r="ABB195">
            <v>35.476299519999998</v>
          </cell>
          <cell r="ABC195">
            <v>36.501404579999999</v>
          </cell>
          <cell r="ABD195">
            <v>37.526509650000001</v>
          </cell>
          <cell r="ABE195">
            <v>38.551614710000003</v>
          </cell>
          <cell r="ABF195">
            <v>39.576719769999997</v>
          </cell>
          <cell r="ABG195">
            <v>40.601824829999998</v>
          </cell>
          <cell r="ABH195">
            <v>40.906482230000002</v>
          </cell>
          <cell r="ABI195">
            <v>41.211139619999997</v>
          </cell>
          <cell r="ABJ195">
            <v>41.51579701</v>
          </cell>
          <cell r="ABK195">
            <v>41.820454400000003</v>
          </cell>
          <cell r="ABL195">
            <v>42.125111799999999</v>
          </cell>
          <cell r="ABM195">
            <v>43.299671429999997</v>
          </cell>
          <cell r="ABN195">
            <v>44.474231060000001</v>
          </cell>
          <cell r="ABO195">
            <v>45.648790699999999</v>
          </cell>
          <cell r="ABP195">
            <v>46.823350329999997</v>
          </cell>
          <cell r="ABQ195">
            <v>47.997909960000001</v>
          </cell>
          <cell r="ABR195">
            <v>50.201406830000003</v>
          </cell>
          <cell r="ABS195">
            <v>52.404903689999998</v>
          </cell>
          <cell r="ABT195">
            <v>54.60840056</v>
          </cell>
          <cell r="ABU195">
            <v>56.811897420000001</v>
          </cell>
          <cell r="ABV195">
            <v>56.811897420000001</v>
          </cell>
          <cell r="ABW195">
            <v>56.811897420000001</v>
          </cell>
          <cell r="ABX195">
            <v>9.6774193549999996</v>
          </cell>
          <cell r="ABY195">
            <v>9.6774193549999996</v>
          </cell>
          <cell r="ABZ195">
            <v>9.6774193549999996</v>
          </cell>
          <cell r="ACA195">
            <v>9.6774193549999996</v>
          </cell>
          <cell r="ACB195">
            <v>9.6774193549999996</v>
          </cell>
          <cell r="ACC195">
            <v>9.6774193549999996</v>
          </cell>
          <cell r="ACD195">
            <v>9.6774193549999996</v>
          </cell>
          <cell r="ACE195">
            <v>9.6774193549999996</v>
          </cell>
          <cell r="ACF195">
            <v>10.256410259999999</v>
          </cell>
          <cell r="ACG195">
            <v>10.126582279999999</v>
          </cell>
          <cell r="ACH195">
            <v>10.126582279999999</v>
          </cell>
          <cell r="ACI195">
            <v>10.126582279999999</v>
          </cell>
          <cell r="ACJ195">
            <v>12.025316460000001</v>
          </cell>
          <cell r="ACK195">
            <v>12.025316460000001</v>
          </cell>
          <cell r="ACL195">
            <v>12.025316460000001</v>
          </cell>
          <cell r="ACM195">
            <v>12.658227849999999</v>
          </cell>
          <cell r="ACN195">
            <v>14.649681530000001</v>
          </cell>
          <cell r="ACO195">
            <v>15.18987342</v>
          </cell>
          <cell r="ACP195">
            <v>15.18987342</v>
          </cell>
          <cell r="ACQ195">
            <v>14.01273885</v>
          </cell>
          <cell r="ACR195">
            <v>14.01273885</v>
          </cell>
          <cell r="ACS195">
            <v>11.464968150000001</v>
          </cell>
          <cell r="ACT195">
            <v>11.464968150000001</v>
          </cell>
          <cell r="ACU195">
            <v>11.464968150000001</v>
          </cell>
          <cell r="ACV195">
            <v>10.759493669999999</v>
          </cell>
          <cell r="ACW195">
            <v>12.658227849999999</v>
          </cell>
          <cell r="ACX195">
            <v>17.964071860000001</v>
          </cell>
          <cell r="ACY195">
            <v>17.964071860000001</v>
          </cell>
          <cell r="ACZ195">
            <v>17.964071860000001</v>
          </cell>
          <cell r="ADA195">
            <v>17.964071860000001</v>
          </cell>
          <cell r="ADB195">
            <v>16.766467070000001</v>
          </cell>
          <cell r="ADC195">
            <v>15.06024096</v>
          </cell>
          <cell r="ADD195">
            <v>90.322580650000006</v>
          </cell>
          <cell r="ADE195">
            <v>90.322580650000006</v>
          </cell>
          <cell r="ADF195">
            <v>90.322580650000006</v>
          </cell>
          <cell r="ADG195">
            <v>90.322580650000006</v>
          </cell>
          <cell r="ADH195">
            <v>90.322580650000006</v>
          </cell>
          <cell r="ADI195">
            <v>90.322580650000006</v>
          </cell>
          <cell r="ADJ195">
            <v>90.322580650000006</v>
          </cell>
          <cell r="ADK195">
            <v>90.322580650000006</v>
          </cell>
          <cell r="ADL195">
            <v>89.743589740000004</v>
          </cell>
          <cell r="ADM195">
            <v>89.873417720000006</v>
          </cell>
          <cell r="ADN195">
            <v>89.873417720000006</v>
          </cell>
          <cell r="ADO195">
            <v>89.873417720000006</v>
          </cell>
          <cell r="ADP195">
            <v>87.974683540000001</v>
          </cell>
          <cell r="ADQ195">
            <v>87.974683540000001</v>
          </cell>
          <cell r="ADR195">
            <v>87.974683540000001</v>
          </cell>
          <cell r="ADS195">
            <v>87.341772149999997</v>
          </cell>
          <cell r="ADT195">
            <v>85.350318470000005</v>
          </cell>
          <cell r="ADU195">
            <v>84.810126580000002</v>
          </cell>
          <cell r="ADV195">
            <v>84.810126580000002</v>
          </cell>
          <cell r="ADW195">
            <v>85.987261149999995</v>
          </cell>
          <cell r="ADX195">
            <v>85.987261149999995</v>
          </cell>
          <cell r="ADY195">
            <v>88.535031849999996</v>
          </cell>
          <cell r="ADZ195">
            <v>88.535031849999996</v>
          </cell>
          <cell r="AEA195">
            <v>88.535031849999996</v>
          </cell>
          <cell r="AEB195">
            <v>89.240506330000002</v>
          </cell>
          <cell r="AEC195">
            <v>87.341772149999997</v>
          </cell>
          <cell r="AED195">
            <v>82.035928139999996</v>
          </cell>
          <cell r="AEE195">
            <v>82.035928139999996</v>
          </cell>
          <cell r="AEF195">
            <v>82.035928139999996</v>
          </cell>
          <cell r="AEG195">
            <v>82.035928139999996</v>
          </cell>
          <cell r="AEH195">
            <v>83.233532929999996</v>
          </cell>
          <cell r="AEI195">
            <v>84.939759039999998</v>
          </cell>
          <cell r="AEJ195">
            <v>73.507000000000005</v>
          </cell>
          <cell r="AEK195">
            <v>73.510000000000005</v>
          </cell>
          <cell r="AEL195">
            <v>73.531000000000006</v>
          </cell>
          <cell r="AEM195">
            <v>73.563000000000002</v>
          </cell>
          <cell r="AEN195">
            <v>73.599000000000004</v>
          </cell>
          <cell r="AEO195">
            <v>73.635000000000005</v>
          </cell>
          <cell r="AEP195">
            <v>73.647999999999996</v>
          </cell>
          <cell r="AEQ195">
            <v>73.667000000000002</v>
          </cell>
          <cell r="AER195">
            <v>73.688999999999993</v>
          </cell>
          <cell r="AES195">
            <v>73.713999999999999</v>
          </cell>
          <cell r="AET195">
            <v>73.742000000000004</v>
          </cell>
          <cell r="AEU195">
            <v>73.709999999999994</v>
          </cell>
          <cell r="AEV195">
            <v>73.683000000000007</v>
          </cell>
          <cell r="AEW195">
            <v>73.66</v>
          </cell>
          <cell r="AEX195">
            <v>73.641999999999996</v>
          </cell>
          <cell r="AEY195">
            <v>73.628</v>
          </cell>
          <cell r="AEZ195">
            <v>73.040999999999997</v>
          </cell>
          <cell r="AFA195">
            <v>72.445999999999998</v>
          </cell>
          <cell r="AFB195">
            <v>71.841999999999999</v>
          </cell>
          <cell r="AFC195">
            <v>71.228999999999999</v>
          </cell>
          <cell r="AFD195">
            <v>70.608000000000004</v>
          </cell>
          <cell r="AFE195">
            <v>69.977000000000004</v>
          </cell>
          <cell r="AFF195">
            <v>69.337999999999994</v>
          </cell>
          <cell r="AFG195">
            <v>69.379000000000005</v>
          </cell>
          <cell r="AFH195">
            <v>69.433000000000007</v>
          </cell>
          <cell r="AFI195">
            <v>69.504000000000005</v>
          </cell>
          <cell r="AFJ195">
            <v>69.581999999999994</v>
          </cell>
          <cell r="AFK195">
            <v>69.680999999999997</v>
          </cell>
          <cell r="AFL195">
            <v>69.793000000000006</v>
          </cell>
          <cell r="AFM195">
            <v>69.906999999999996</v>
          </cell>
          <cell r="AFN195">
            <v>69.241</v>
          </cell>
          <cell r="AFO195">
            <v>69.23</v>
          </cell>
          <cell r="AFP195">
            <v>86.018000000000001</v>
          </cell>
          <cell r="AFQ195">
            <v>86.024000000000001</v>
          </cell>
          <cell r="AFR195">
            <v>85.986999999999995</v>
          </cell>
          <cell r="AFS195">
            <v>85.918999999999997</v>
          </cell>
          <cell r="AFT195">
            <v>85.837000000000003</v>
          </cell>
          <cell r="AFU195">
            <v>85.753</v>
          </cell>
          <cell r="AFV195">
            <v>85.72</v>
          </cell>
          <cell r="AFW195">
            <v>85.668999999999997</v>
          </cell>
          <cell r="AFX195">
            <v>85.606999999999999</v>
          </cell>
          <cell r="AFY195">
            <v>85.539000000000001</v>
          </cell>
          <cell r="AFZ195">
            <v>85.468999999999994</v>
          </cell>
          <cell r="AGA195">
            <v>85.581000000000003</v>
          </cell>
          <cell r="AGB195">
            <v>85.683000000000007</v>
          </cell>
          <cell r="AGC195">
            <v>85.775999999999996</v>
          </cell>
          <cell r="AGD195">
            <v>85.855999999999995</v>
          </cell>
          <cell r="AGE195">
            <v>85.921999999999997</v>
          </cell>
          <cell r="AGF195">
            <v>85.173000000000002</v>
          </cell>
          <cell r="AGG195">
            <v>84.399000000000001</v>
          </cell>
          <cell r="AGH195">
            <v>83.597999999999999</v>
          </cell>
          <cell r="AGI195">
            <v>82.77</v>
          </cell>
          <cell r="AGJ195">
            <v>81.915000000000006</v>
          </cell>
          <cell r="AGK195">
            <v>81.03</v>
          </cell>
          <cell r="AGL195">
            <v>80.117999999999995</v>
          </cell>
          <cell r="AGM195">
            <v>79.989999999999995</v>
          </cell>
          <cell r="AGN195">
            <v>79.822999999999993</v>
          </cell>
          <cell r="AGO195">
            <v>79.61</v>
          </cell>
          <cell r="AGP195">
            <v>79.382999999999996</v>
          </cell>
          <cell r="AGQ195">
            <v>79.102000000000004</v>
          </cell>
          <cell r="AGR195">
            <v>78.786000000000001</v>
          </cell>
          <cell r="AGS195">
            <v>78.468999999999994</v>
          </cell>
          <cell r="AGT195">
            <v>77.721999999999994</v>
          </cell>
          <cell r="AGU195">
            <v>77.846999999999994</v>
          </cell>
          <cell r="AGV195">
            <v>7</v>
          </cell>
          <cell r="AGW195">
            <v>0.40500000000000003</v>
          </cell>
          <cell r="AGX195">
            <v>0.40200000000000002</v>
          </cell>
          <cell r="AGY195">
            <v>0.40200000000000002</v>
          </cell>
          <cell r="AGZ195">
            <v>0.40600000000000003</v>
          </cell>
          <cell r="AHA195">
            <v>0.40400000000000003</v>
          </cell>
          <cell r="AHB195">
            <v>0.40500000000000003</v>
          </cell>
          <cell r="AHC195">
            <v>0.40500000000000003</v>
          </cell>
          <cell r="AHD195">
            <v>0.40500000000000003</v>
          </cell>
          <cell r="AHE195">
            <v>0.40500000000000003</v>
          </cell>
          <cell r="AHF195">
            <v>0.40699999999999997</v>
          </cell>
          <cell r="AHG195">
            <v>0.41299999999999998</v>
          </cell>
          <cell r="AHH195">
            <v>0.41899999999999998</v>
          </cell>
          <cell r="AHI195">
            <v>0.42799999999999999</v>
          </cell>
          <cell r="AHJ195">
            <v>0.44</v>
          </cell>
          <cell r="AHK195">
            <v>0.45100000000000001</v>
          </cell>
          <cell r="AHL195">
            <v>0.46500000000000002</v>
          </cell>
          <cell r="AHM195">
            <v>0.47499999999999998</v>
          </cell>
          <cell r="AHN195">
            <v>0.48699999999999999</v>
          </cell>
          <cell r="AHO195">
            <v>0.499</v>
          </cell>
          <cell r="AHP195">
            <v>0.51100000000000001</v>
          </cell>
          <cell r="AHQ195">
            <v>0.52100000000000002</v>
          </cell>
          <cell r="AHR195">
            <v>0.52400000000000002</v>
          </cell>
          <cell r="AHS195">
            <v>0.53500000000000003</v>
          </cell>
          <cell r="AHT195">
            <v>0.54100000000000004</v>
          </cell>
          <cell r="AHU195">
            <v>0.54600000000000004</v>
          </cell>
          <cell r="AHV195">
            <v>0.55200000000000005</v>
          </cell>
          <cell r="AHW195">
            <v>0.55400000000000005</v>
          </cell>
          <cell r="AHX195">
            <v>0.55800000000000005</v>
          </cell>
          <cell r="AHY195">
            <v>0.56299999999999994</v>
          </cell>
          <cell r="AHZ195">
            <v>0.56699999999999995</v>
          </cell>
          <cell r="AIA195">
            <v>0.56200000000000006</v>
          </cell>
          <cell r="AIB195">
            <v>0.55700000000000005</v>
          </cell>
          <cell r="AIC195">
            <v>1.6990291259999999</v>
          </cell>
          <cell r="AID195">
            <v>1.4705882349999999</v>
          </cell>
          <cell r="AIE195">
            <v>1.4705882349999999</v>
          </cell>
          <cell r="AIF195">
            <v>1.9323671499999999</v>
          </cell>
          <cell r="AIG195">
            <v>1.7031630170000001</v>
          </cell>
          <cell r="AIH195">
            <v>1.937046005</v>
          </cell>
          <cell r="AII195">
            <v>2.1739130430000002</v>
          </cell>
          <cell r="AIJ195">
            <v>1.937046005</v>
          </cell>
          <cell r="AIK195">
            <v>1.4598540149999999</v>
          </cell>
          <cell r="AIL195">
            <v>1.452784504</v>
          </cell>
          <cell r="AIM195">
            <v>1.196172249</v>
          </cell>
          <cell r="AIN195">
            <v>1.411764706</v>
          </cell>
          <cell r="AIO195">
            <v>1.382488479</v>
          </cell>
          <cell r="AIP195">
            <v>1.7857142859999999</v>
          </cell>
          <cell r="AIQ195">
            <v>1.74291939</v>
          </cell>
          <cell r="AIR195">
            <v>1.4830508469999999</v>
          </cell>
          <cell r="AIS195">
            <v>1.8595041320000001</v>
          </cell>
          <cell r="AIT195">
            <v>1.6161616160000001</v>
          </cell>
          <cell r="AIU195">
            <v>1.383399209</v>
          </cell>
          <cell r="AIV195">
            <v>1.5414258190000001</v>
          </cell>
          <cell r="AIW195">
            <v>1.5122873349999999</v>
          </cell>
          <cell r="AIX195">
            <v>1.872659176</v>
          </cell>
          <cell r="AIY195">
            <v>2.3722627740000002</v>
          </cell>
          <cell r="AIZ195">
            <v>2.3465703969999998</v>
          </cell>
          <cell r="AJA195">
            <v>1.97486535</v>
          </cell>
          <cell r="AJB195">
            <v>1.779359431</v>
          </cell>
          <cell r="AJC195">
            <v>1.773049645</v>
          </cell>
          <cell r="AJD195">
            <v>1.76056338</v>
          </cell>
          <cell r="AJE195">
            <v>1.5734265730000001</v>
          </cell>
          <cell r="AJF195">
            <v>1.391304348</v>
          </cell>
          <cell r="AJG195">
            <v>1.4035087719999999</v>
          </cell>
          <cell r="AJH195">
            <v>1.415929204</v>
          </cell>
          <cell r="AJI195">
            <v>0.29950807800000001</v>
          </cell>
          <cell r="AJJ195">
            <v>0.288820099</v>
          </cell>
          <cell r="AJK195">
            <v>0.28690101099999998</v>
          </cell>
          <cell r="AJL195">
            <v>0.28487309999999999</v>
          </cell>
          <cell r="AJM195">
            <v>0.26982752599999998</v>
          </cell>
          <cell r="AJN195">
            <v>0.23550539200000001</v>
          </cell>
          <cell r="AJO195">
            <v>0.196793634</v>
          </cell>
          <cell r="AJP195">
            <v>0.24527984</v>
          </cell>
          <cell r="AJQ195">
            <v>0.230933517</v>
          </cell>
          <cell r="AJR195">
            <v>0.175296022</v>
          </cell>
          <cell r="AJS195">
            <v>0.17128548299999999</v>
          </cell>
          <cell r="AJT195">
            <v>0.176352971</v>
          </cell>
          <cell r="AJU195">
            <v>0.17872347599999999</v>
          </cell>
          <cell r="AJV195">
            <v>0.18428065699999999</v>
          </cell>
          <cell r="AJW195">
            <v>0.182163035</v>
          </cell>
          <cell r="AJX195">
            <v>0.189140796</v>
          </cell>
          <cell r="AJY195">
            <v>0.183274936</v>
          </cell>
          <cell r="AJZ195">
            <v>0.183500576</v>
          </cell>
          <cell r="AKA195">
            <v>0.198699773</v>
          </cell>
          <cell r="AKB195">
            <v>0.22249482200000001</v>
          </cell>
          <cell r="AKC195">
            <v>0.229332917</v>
          </cell>
          <cell r="AKD195">
            <v>0.24048714099999999</v>
          </cell>
          <cell r="AKE195">
            <v>0.28798871799999998</v>
          </cell>
          <cell r="AKF195">
            <v>0.29586219000000002</v>
          </cell>
          <cell r="AKG195">
            <v>0.316666697</v>
          </cell>
          <cell r="AKH195">
            <v>0.32104566400000001</v>
          </cell>
          <cell r="AKI195">
            <v>0.34583765900000002</v>
          </cell>
          <cell r="AKJ195">
            <v>0.38669485399999998</v>
          </cell>
          <cell r="AKK195">
            <v>0.42146283200000001</v>
          </cell>
          <cell r="AKL195">
            <v>0.39455731300000002</v>
          </cell>
          <cell r="AKM195">
            <v>0.35753459999999998</v>
          </cell>
          <cell r="AKN195">
            <v>0.35753459999999998</v>
          </cell>
          <cell r="AKO195">
            <v>3.18</v>
          </cell>
          <cell r="AKP195">
            <v>2.77</v>
          </cell>
          <cell r="AKQ195">
            <v>2.94</v>
          </cell>
          <cell r="AKR195">
            <v>3.82</v>
          </cell>
          <cell r="AKS195">
            <v>3.31</v>
          </cell>
          <cell r="AKT195">
            <v>3.98</v>
          </cell>
          <cell r="AKU195">
            <v>4.43</v>
          </cell>
          <cell r="AKV195">
            <v>3.96</v>
          </cell>
          <cell r="AKW195">
            <v>2.82</v>
          </cell>
          <cell r="AKX195">
            <v>2.77</v>
          </cell>
          <cell r="AKY195">
            <v>2.54</v>
          </cell>
          <cell r="AKZ195">
            <v>2.8</v>
          </cell>
          <cell r="ALA195">
            <v>2.4900000000000002</v>
          </cell>
          <cell r="ALB195">
            <v>3.33</v>
          </cell>
          <cell r="ALC195">
            <v>3.58</v>
          </cell>
          <cell r="ALD195">
            <v>2.93</v>
          </cell>
          <cell r="ALE195">
            <v>3.49</v>
          </cell>
          <cell r="ALF195">
            <v>3.1</v>
          </cell>
          <cell r="ALG195">
            <v>2.81</v>
          </cell>
          <cell r="ALH195">
            <v>3.04</v>
          </cell>
          <cell r="ALI195">
            <v>2.92</v>
          </cell>
          <cell r="ALJ195">
            <v>3.67</v>
          </cell>
          <cell r="ALK195">
            <v>4.74</v>
          </cell>
          <cell r="ALL195">
            <v>4.68</v>
          </cell>
          <cell r="ALM195">
            <v>3.92</v>
          </cell>
          <cell r="ALN195">
            <v>3.36</v>
          </cell>
          <cell r="ALO195">
            <v>3.12</v>
          </cell>
          <cell r="ALP195">
            <v>3.21</v>
          </cell>
          <cell r="ALQ195">
            <v>2.8</v>
          </cell>
          <cell r="ALR195">
            <v>2.38</v>
          </cell>
          <cell r="ALS195">
            <v>2.38</v>
          </cell>
          <cell r="ALT195">
            <v>2.38</v>
          </cell>
        </row>
        <row r="196">
          <cell r="A196" t="str">
            <v>Zimbabwe</v>
          </cell>
          <cell r="B196" t="str">
            <v>ZWE</v>
          </cell>
          <cell r="C196" t="str">
            <v>Medium</v>
          </cell>
          <cell r="D196" t="str">
            <v>SSA</v>
          </cell>
          <cell r="E196">
            <v>146</v>
          </cell>
          <cell r="F196">
            <v>0.50900000000000001</v>
          </cell>
          <cell r="G196">
            <v>0.51200000000000001</v>
          </cell>
          <cell r="H196">
            <v>0.498</v>
          </cell>
          <cell r="I196">
            <v>0.49099999999999999</v>
          </cell>
          <cell r="J196">
            <v>0.48599999999999999</v>
          </cell>
          <cell r="K196">
            <v>0.47699999999999998</v>
          </cell>
          <cell r="L196">
            <v>0.47599999999999998</v>
          </cell>
          <cell r="M196">
            <v>0.47199999999999998</v>
          </cell>
          <cell r="N196">
            <v>0.46600000000000003</v>
          </cell>
          <cell r="O196">
            <v>0.45700000000000002</v>
          </cell>
          <cell r="P196">
            <v>0.45200000000000001</v>
          </cell>
          <cell r="Q196">
            <v>0.441</v>
          </cell>
          <cell r="R196">
            <v>0.45200000000000001</v>
          </cell>
          <cell r="S196">
            <v>0.439</v>
          </cell>
          <cell r="T196">
            <v>0.44600000000000001</v>
          </cell>
          <cell r="U196">
            <v>0.44800000000000001</v>
          </cell>
          <cell r="V196">
            <v>0.45200000000000001</v>
          </cell>
          <cell r="W196">
            <v>0.45400000000000001</v>
          </cell>
          <cell r="X196">
            <v>0.45400000000000001</v>
          </cell>
          <cell r="Y196">
            <v>0.48599999999999999</v>
          </cell>
          <cell r="Z196">
            <v>0.51200000000000001</v>
          </cell>
          <cell r="AA196">
            <v>0.53500000000000003</v>
          </cell>
          <cell r="AB196">
            <v>0.55700000000000005</v>
          </cell>
          <cell r="AC196">
            <v>0.56699999999999995</v>
          </cell>
          <cell r="AD196">
            <v>0.57599999999999996</v>
          </cell>
          <cell r="AE196">
            <v>0.58199999999999996</v>
          </cell>
          <cell r="AF196">
            <v>0.58799999999999997</v>
          </cell>
          <cell r="AG196">
            <v>0.59399999999999997</v>
          </cell>
          <cell r="AH196">
            <v>0.60199999999999998</v>
          </cell>
          <cell r="AI196">
            <v>0.60099999999999998</v>
          </cell>
          <cell r="AJ196">
            <v>0.6</v>
          </cell>
          <cell r="AK196">
            <v>0.59299999999999997</v>
          </cell>
          <cell r="AL196">
            <v>59.426400000000001</v>
          </cell>
          <cell r="AM196">
            <v>58.091099999999997</v>
          </cell>
          <cell r="AN196">
            <v>56.435400000000001</v>
          </cell>
          <cell r="AO196">
            <v>54.426400000000001</v>
          </cell>
          <cell r="AP196">
            <v>52.587800000000001</v>
          </cell>
          <cell r="AQ196">
            <v>50.530999999999999</v>
          </cell>
          <cell r="AR196">
            <v>48.955100000000002</v>
          </cell>
          <cell r="AS196">
            <v>47.993299999999998</v>
          </cell>
          <cell r="AT196">
            <v>46.819200000000002</v>
          </cell>
          <cell r="AU196">
            <v>45.205599999999997</v>
          </cell>
          <cell r="AV196">
            <v>44.686399999999999</v>
          </cell>
          <cell r="AW196">
            <v>41.9572</v>
          </cell>
          <cell r="AX196">
            <v>44.565399999999997</v>
          </cell>
          <cell r="AY196">
            <v>43.392600000000002</v>
          </cell>
          <cell r="AZ196">
            <v>44.502299999999998</v>
          </cell>
          <cell r="BA196">
            <v>44.767699999999998</v>
          </cell>
          <cell r="BB196">
            <v>45.363500000000002</v>
          </cell>
          <cell r="BC196">
            <v>45.610199999999999</v>
          </cell>
          <cell r="BD196">
            <v>46.723199999999999</v>
          </cell>
          <cell r="BE196">
            <v>48.0625</v>
          </cell>
          <cell r="BF196">
            <v>50.652299999999997</v>
          </cell>
          <cell r="BG196">
            <v>53.347000000000001</v>
          </cell>
          <cell r="BH196">
            <v>55.626300000000001</v>
          </cell>
          <cell r="BI196">
            <v>57.457700000000003</v>
          </cell>
          <cell r="BJ196">
            <v>58.845999999999997</v>
          </cell>
          <cell r="BK196">
            <v>59.591099999999997</v>
          </cell>
          <cell r="BL196">
            <v>60.305900000000001</v>
          </cell>
          <cell r="BM196">
            <v>60.709499999999998</v>
          </cell>
          <cell r="BN196">
            <v>61.414099999999998</v>
          </cell>
          <cell r="BO196">
            <v>61.292499999999997</v>
          </cell>
          <cell r="BP196">
            <v>61.124200000000002</v>
          </cell>
          <cell r="BQ196">
            <v>59.253100000000003</v>
          </cell>
          <cell r="BR196">
            <v>9.7676496509999993</v>
          </cell>
          <cell r="BS196">
            <v>10.322569850000001</v>
          </cell>
          <cell r="BT196">
            <v>9.9977903369999996</v>
          </cell>
          <cell r="BU196">
            <v>10.03462315</v>
          </cell>
          <cell r="BV196">
            <v>10.07145596</v>
          </cell>
          <cell r="BW196">
            <v>10.108288760000001</v>
          </cell>
          <cell r="BX196">
            <v>10.145121570000001</v>
          </cell>
          <cell r="BY196">
            <v>10.181954380000001</v>
          </cell>
          <cell r="BZ196">
            <v>10.21878719</v>
          </cell>
          <cell r="CA196">
            <v>10.25562</v>
          </cell>
          <cell r="CB196">
            <v>10.311719890000001</v>
          </cell>
          <cell r="CC196">
            <v>10.70343018</v>
          </cell>
          <cell r="CD196">
            <v>10.22305012</v>
          </cell>
          <cell r="CE196">
            <v>9.9092798230000003</v>
          </cell>
          <cell r="CF196">
            <v>10.08054203</v>
          </cell>
          <cell r="CG196">
            <v>10.251804249999999</v>
          </cell>
          <cell r="CH196">
            <v>10.423066459999999</v>
          </cell>
          <cell r="CI196">
            <v>10.594328669999999</v>
          </cell>
          <cell r="CJ196">
            <v>10.76559088</v>
          </cell>
          <cell r="CK196">
            <v>10.93685309</v>
          </cell>
          <cell r="CL196">
            <v>11.1081153</v>
          </cell>
          <cell r="CM196">
            <v>11.27937751</v>
          </cell>
          <cell r="CN196">
            <v>11.45063972</v>
          </cell>
          <cell r="CO196">
            <v>11.356140140000001</v>
          </cell>
          <cell r="CP196">
            <v>11.478595929999999</v>
          </cell>
          <cell r="CQ196">
            <v>11.6023722</v>
          </cell>
          <cell r="CR196">
            <v>11.72748318</v>
          </cell>
          <cell r="CS196">
            <v>11.85394325</v>
          </cell>
          <cell r="CT196">
            <v>11.981766970000001</v>
          </cell>
          <cell r="CU196">
            <v>12.110969040000001</v>
          </cell>
          <cell r="CV196">
            <v>12.110969040000001</v>
          </cell>
          <cell r="CW196">
            <v>12.110969040000001</v>
          </cell>
          <cell r="CX196">
            <v>5.021989402</v>
          </cell>
          <cell r="CY196">
            <v>5.1672245749999997</v>
          </cell>
          <cell r="CZ196">
            <v>5.3166599269999999</v>
          </cell>
          <cell r="DA196">
            <v>5.4704169269999996</v>
          </cell>
          <cell r="DB196">
            <v>5.6241739270000002</v>
          </cell>
          <cell r="DC196">
            <v>5.7779309269999999</v>
          </cell>
          <cell r="DD196">
            <v>5.9316879269999996</v>
          </cell>
          <cell r="DE196">
            <v>6.0854449270000002</v>
          </cell>
          <cell r="DF196">
            <v>6.2392019269999999</v>
          </cell>
          <cell r="DG196">
            <v>6.3929589269999996</v>
          </cell>
          <cell r="DH196">
            <v>6.5467159270000002</v>
          </cell>
          <cell r="DI196">
            <v>6.7004729269999999</v>
          </cell>
          <cell r="DJ196">
            <v>6.8542299270000004</v>
          </cell>
          <cell r="DK196">
            <v>6.9557469369999998</v>
          </cell>
          <cell r="DL196">
            <v>7.057263947</v>
          </cell>
          <cell r="DM196">
            <v>7.1587809560000002</v>
          </cell>
          <cell r="DN196">
            <v>7.2602979660000004</v>
          </cell>
          <cell r="DO196">
            <v>7.3618149759999998</v>
          </cell>
          <cell r="DP196">
            <v>7.4633319849999999</v>
          </cell>
          <cell r="DQ196">
            <v>7.5648489950000002</v>
          </cell>
          <cell r="DR196">
            <v>7.6663660050000004</v>
          </cell>
          <cell r="DS196">
            <v>7.7678830149999998</v>
          </cell>
          <cell r="DT196">
            <v>7.8694000239999999</v>
          </cell>
          <cell r="DU196">
            <v>7.9909348490000003</v>
          </cell>
          <cell r="DV196">
            <v>8.1124696729999997</v>
          </cell>
          <cell r="DW196">
            <v>8.2288764319999999</v>
          </cell>
          <cell r="DX196">
            <v>8.34528319</v>
          </cell>
          <cell r="DY196">
            <v>8.4616899490000002</v>
          </cell>
          <cell r="DZ196">
            <v>8.585394977</v>
          </cell>
          <cell r="EA196">
            <v>8.7109085010000005</v>
          </cell>
          <cell r="EB196">
            <v>8.7109085010000005</v>
          </cell>
          <cell r="EC196">
            <v>8.7109085010000005</v>
          </cell>
          <cell r="ED196">
            <v>2660.8967379999999</v>
          </cell>
          <cell r="EE196">
            <v>2742.0566509999999</v>
          </cell>
          <cell r="EF196">
            <v>2477.582183</v>
          </cell>
          <cell r="EG196">
            <v>2494.192348</v>
          </cell>
          <cell r="EH196">
            <v>2585.5967890000002</v>
          </cell>
          <cell r="EI196">
            <v>2540.4448000000002</v>
          </cell>
          <cell r="EJ196">
            <v>2799.6284500000002</v>
          </cell>
          <cell r="EK196">
            <v>2776.8690080000001</v>
          </cell>
          <cell r="EL196">
            <v>2722.3909549999998</v>
          </cell>
          <cell r="EM196">
            <v>2664.1811899999998</v>
          </cell>
          <cell r="EN196">
            <v>2448.2179150000002</v>
          </cell>
          <cell r="EO196">
            <v>2508.3760480000001</v>
          </cell>
          <cell r="EP196">
            <v>2363.482258</v>
          </cell>
          <cell r="EQ196">
            <v>2167.3020160000001</v>
          </cell>
          <cell r="ER196">
            <v>2071.3452900000002</v>
          </cell>
          <cell r="ES196">
            <v>1973.9947830000001</v>
          </cell>
          <cell r="ET196">
            <v>1892.2606060000001</v>
          </cell>
          <cell r="EU196">
            <v>1840.530098</v>
          </cell>
          <cell r="EV196">
            <v>1563.611915</v>
          </cell>
          <cell r="EW196">
            <v>2381.5843089999998</v>
          </cell>
          <cell r="EX196">
            <v>2817.5027749999999</v>
          </cell>
          <cell r="EY196">
            <v>3154.3759030000001</v>
          </cell>
          <cell r="EZ196">
            <v>3618.6295260000002</v>
          </cell>
          <cell r="FA196">
            <v>3632.1115909999999</v>
          </cell>
          <cell r="FB196">
            <v>3644.8560470000002</v>
          </cell>
          <cell r="FC196">
            <v>3638.5328920000002</v>
          </cell>
          <cell r="FD196">
            <v>3606.7506709999998</v>
          </cell>
          <cell r="FE196">
            <v>3728.9187849999998</v>
          </cell>
          <cell r="FF196">
            <v>3864.0124190000001</v>
          </cell>
          <cell r="FG196">
            <v>3674.5644820000002</v>
          </cell>
          <cell r="FH196">
            <v>3654.2890510000002</v>
          </cell>
          <cell r="FI196">
            <v>3809.887158</v>
          </cell>
          <cell r="FJ196">
            <v>2</v>
          </cell>
          <cell r="FK196">
            <v>0.90300000000000002</v>
          </cell>
          <cell r="FL196">
            <v>0.90100000000000002</v>
          </cell>
          <cell r="FM196">
            <v>0.9</v>
          </cell>
          <cell r="FN196">
            <v>0.89900000000000002</v>
          </cell>
          <cell r="FO196">
            <v>0.90100000000000002</v>
          </cell>
          <cell r="FP196">
            <v>0.90100000000000002</v>
          </cell>
          <cell r="FQ196">
            <v>0.89700000000000002</v>
          </cell>
          <cell r="FR196">
            <v>0.89900000000000002</v>
          </cell>
          <cell r="FS196">
            <v>0.90300000000000002</v>
          </cell>
          <cell r="FT196">
            <v>0.89800000000000002</v>
          </cell>
          <cell r="FU196">
            <v>0.88800000000000001</v>
          </cell>
          <cell r="FV196">
            <v>0.85499999999999998</v>
          </cell>
          <cell r="FW196">
            <v>0.878</v>
          </cell>
          <cell r="FX196">
            <v>0.86199999999999999</v>
          </cell>
          <cell r="FY196">
            <v>0.879</v>
          </cell>
          <cell r="FZ196">
            <v>0.878</v>
          </cell>
          <cell r="GA196">
            <v>0.88700000000000001</v>
          </cell>
          <cell r="GB196">
            <v>0.88200000000000001</v>
          </cell>
          <cell r="GC196">
            <v>0.89200000000000002</v>
          </cell>
          <cell r="GD196">
            <v>0.90800000000000003</v>
          </cell>
          <cell r="GE196">
            <v>0.92600000000000005</v>
          </cell>
          <cell r="GF196">
            <v>0.94499999999999995</v>
          </cell>
          <cell r="GG196">
            <v>0.94499999999999995</v>
          </cell>
          <cell r="GH196">
            <v>0.94199999999999995</v>
          </cell>
          <cell r="GI196">
            <v>0.94199999999999995</v>
          </cell>
          <cell r="GJ196">
            <v>0.94199999999999995</v>
          </cell>
          <cell r="GK196">
            <v>0.94599999999999995</v>
          </cell>
          <cell r="GL196">
            <v>0.95199999999999996</v>
          </cell>
          <cell r="GM196">
            <v>0.95199999999999996</v>
          </cell>
          <cell r="GN196">
            <v>0.95499999999999996</v>
          </cell>
          <cell r="GO196">
            <v>0.95899999999999996</v>
          </cell>
          <cell r="GP196">
            <v>0.96099999999999997</v>
          </cell>
          <cell r="GQ196">
            <v>0.48388083999999998</v>
          </cell>
          <cell r="GR196">
            <v>0.48122277699999999</v>
          </cell>
          <cell r="GS196">
            <v>0.47135680099999999</v>
          </cell>
          <cell r="GT196">
            <v>0.46474632100000002</v>
          </cell>
          <cell r="GU196">
            <v>0.46047248800000001</v>
          </cell>
          <cell r="GV196">
            <v>0.45195619599999998</v>
          </cell>
          <cell r="GW196">
            <v>0.44922699999999999</v>
          </cell>
          <cell r="GX196">
            <v>0.44648423399999998</v>
          </cell>
          <cell r="GY196">
            <v>0.44206116299999998</v>
          </cell>
          <cell r="GZ196">
            <v>0.43281180400000002</v>
          </cell>
          <cell r="HA196">
            <v>0.42549332499999998</v>
          </cell>
          <cell r="HB196">
            <v>0.40613034100000001</v>
          </cell>
          <cell r="HC196">
            <v>0.42271658499999998</v>
          </cell>
          <cell r="HD196">
            <v>0.40689820799999998</v>
          </cell>
          <cell r="HE196">
            <v>0.41742798800000003</v>
          </cell>
          <cell r="HF196">
            <v>0.41877974699999998</v>
          </cell>
          <cell r="HG196">
            <v>0.42436869599999999</v>
          </cell>
          <cell r="HH196">
            <v>0.42547406300000001</v>
          </cell>
          <cell r="HI196">
            <v>0.42779119199999999</v>
          </cell>
          <cell r="HJ196">
            <v>0.46244670500000001</v>
          </cell>
          <cell r="HK196">
            <v>0.49196982500000003</v>
          </cell>
          <cell r="HL196">
            <v>0.51955354600000003</v>
          </cell>
          <cell r="HM196">
            <v>0.54058397599999997</v>
          </cell>
          <cell r="HN196">
            <v>0.54950412699999995</v>
          </cell>
          <cell r="HO196">
            <v>0.55920382199999996</v>
          </cell>
          <cell r="HP196">
            <v>0.56461709199999999</v>
          </cell>
          <cell r="HQ196">
            <v>0.57113894799999998</v>
          </cell>
          <cell r="HR196">
            <v>0.578846533</v>
          </cell>
          <cell r="HS196">
            <v>0.58638567399999997</v>
          </cell>
          <cell r="HT196">
            <v>0.586432536</v>
          </cell>
          <cell r="HU196">
            <v>0.58672168800000002</v>
          </cell>
          <cell r="HV196">
            <v>0.58030318599999997</v>
          </cell>
          <cell r="HW196">
            <v>62.539499999999997</v>
          </cell>
          <cell r="HX196">
            <v>60.907800000000002</v>
          </cell>
          <cell r="HY196">
            <v>59.280299999999997</v>
          </cell>
          <cell r="HZ196">
            <v>57.15</v>
          </cell>
          <cell r="IA196">
            <v>55.288499999999999</v>
          </cell>
          <cell r="IB196">
            <v>53.202599999999997</v>
          </cell>
          <cell r="IC196">
            <v>51.245399999999997</v>
          </cell>
          <cell r="ID196">
            <v>50.366300000000003</v>
          </cell>
          <cell r="IE196">
            <v>49.310600000000001</v>
          </cell>
          <cell r="IF196">
            <v>47.4589</v>
          </cell>
          <cell r="IG196">
            <v>46.475999999999999</v>
          </cell>
          <cell r="IH196">
            <v>42.486899999999999</v>
          </cell>
          <cell r="II196">
            <v>45.792499999999997</v>
          </cell>
          <cell r="IJ196">
            <v>43.9557</v>
          </cell>
          <cell r="IK196">
            <v>45.490499999999997</v>
          </cell>
          <cell r="IL196">
            <v>45.591500000000003</v>
          </cell>
          <cell r="IM196">
            <v>46.394199999999998</v>
          </cell>
          <cell r="IN196">
            <v>46.336300000000001</v>
          </cell>
          <cell r="IO196">
            <v>47.7744</v>
          </cell>
          <cell r="IP196">
            <v>49.394199999999998</v>
          </cell>
          <cell r="IQ196">
            <v>52.239699999999999</v>
          </cell>
          <cell r="IR196">
            <v>55.4377</v>
          </cell>
          <cell r="IS196">
            <v>57.722799999999999</v>
          </cell>
          <cell r="IT196">
            <v>59.533000000000001</v>
          </cell>
          <cell r="IU196">
            <v>60.844099999999997</v>
          </cell>
          <cell r="IV196">
            <v>61.6372</v>
          </cell>
          <cell r="IW196">
            <v>62.4161</v>
          </cell>
          <cell r="IX196">
            <v>62.956099999999999</v>
          </cell>
          <cell r="IY196">
            <v>63.594000000000001</v>
          </cell>
          <cell r="IZ196">
            <v>63.6614</v>
          </cell>
          <cell r="JA196">
            <v>63.861600000000003</v>
          </cell>
          <cell r="JB196">
            <v>62.044899999999998</v>
          </cell>
          <cell r="JC196">
            <v>9.5152879410000004</v>
          </cell>
          <cell r="JD196">
            <v>9.5567038279999998</v>
          </cell>
          <cell r="JE196">
            <v>9.5982999800000002</v>
          </cell>
          <cell r="JF196">
            <v>9.6400771820000006</v>
          </cell>
          <cell r="JG196">
            <v>9.6818543839999993</v>
          </cell>
          <cell r="JH196">
            <v>9.7236315859999998</v>
          </cell>
          <cell r="JI196">
            <v>9.7654087880000002</v>
          </cell>
          <cell r="JJ196">
            <v>9.8071859900000007</v>
          </cell>
          <cell r="JK196">
            <v>9.8489631929999994</v>
          </cell>
          <cell r="JL196">
            <v>9.8907403949999999</v>
          </cell>
          <cell r="JM196">
            <v>9.9651298520000005</v>
          </cell>
          <cell r="JN196">
            <v>10.32911968</v>
          </cell>
          <cell r="JO196">
            <v>9.8805999759999992</v>
          </cell>
          <cell r="JP196">
            <v>9.6094102859999992</v>
          </cell>
          <cell r="JQ196">
            <v>9.7866913479999997</v>
          </cell>
          <cell r="JR196">
            <v>9.9639724100000002</v>
          </cell>
          <cell r="JS196">
            <v>10.141253470000001</v>
          </cell>
          <cell r="JT196">
            <v>10.318534530000001</v>
          </cell>
          <cell r="JU196">
            <v>10.495815589999999</v>
          </cell>
          <cell r="JV196">
            <v>10.673096660000001</v>
          </cell>
          <cell r="JW196">
            <v>10.850377719999999</v>
          </cell>
          <cell r="JX196">
            <v>11.027658779999999</v>
          </cell>
          <cell r="JY196">
            <v>11.20493984</v>
          </cell>
          <cell r="JZ196">
            <v>11.138440129999999</v>
          </cell>
          <cell r="KA196">
            <v>11.27205822</v>
          </cell>
          <cell r="KB196">
            <v>11.4072792</v>
          </cell>
          <cell r="KC196">
            <v>11.54412232</v>
          </cell>
          <cell r="KD196">
            <v>11.68260701</v>
          </cell>
          <cell r="KE196">
            <v>11.82275299</v>
          </cell>
          <cell r="KF196">
            <v>11.96458018</v>
          </cell>
          <cell r="KG196">
            <v>11.96458018</v>
          </cell>
          <cell r="KH196">
            <v>11.96458018</v>
          </cell>
          <cell r="KI196">
            <v>4.203840757</v>
          </cell>
          <cell r="KJ196">
            <v>4.3445118239999996</v>
          </cell>
          <cell r="KK196">
            <v>4.4898900990000001</v>
          </cell>
          <cell r="KL196">
            <v>4.6401330950000004</v>
          </cell>
          <cell r="KM196">
            <v>4.7903760909999997</v>
          </cell>
          <cell r="KN196">
            <v>4.940619087</v>
          </cell>
          <cell r="KO196">
            <v>5.0908620830000002</v>
          </cell>
          <cell r="KP196">
            <v>5.2411050799999996</v>
          </cell>
          <cell r="KQ196">
            <v>5.3913480759999999</v>
          </cell>
          <cell r="KR196">
            <v>5.5415910720000001</v>
          </cell>
          <cell r="KS196">
            <v>5.6918340680000004</v>
          </cell>
          <cell r="KT196">
            <v>5.8420770649999998</v>
          </cell>
          <cell r="KU196">
            <v>5.992320061</v>
          </cell>
          <cell r="KV196">
            <v>6.1437530520000001</v>
          </cell>
          <cell r="KW196">
            <v>6.2951860430000002</v>
          </cell>
          <cell r="KX196">
            <v>6.4466190340000002</v>
          </cell>
          <cell r="KY196">
            <v>6.5980520250000003</v>
          </cell>
          <cell r="KZ196">
            <v>6.7494850160000004</v>
          </cell>
          <cell r="LA196">
            <v>6.9009180069999996</v>
          </cell>
          <cell r="LB196">
            <v>7.0523509979999996</v>
          </cell>
          <cell r="LC196">
            <v>7.2037839889999997</v>
          </cell>
          <cell r="LD196">
            <v>7.3552169799999998</v>
          </cell>
          <cell r="LE196">
            <v>7.5066499709999999</v>
          </cell>
          <cell r="LF196">
            <v>7.5007948879999997</v>
          </cell>
          <cell r="LG196">
            <v>7.4949398040000004</v>
          </cell>
          <cell r="LH196">
            <v>7.6839199069999999</v>
          </cell>
          <cell r="LI196">
            <v>7.8729000090000003</v>
          </cell>
          <cell r="LJ196">
            <v>8.0618801120000008</v>
          </cell>
          <cell r="LK196">
            <v>8.1783773160000006</v>
          </cell>
          <cell r="LL196">
            <v>8.2965579480000002</v>
          </cell>
          <cell r="LM196">
            <v>8.2965579480000002</v>
          </cell>
          <cell r="LN196">
            <v>8.2965579480000002</v>
          </cell>
          <cell r="LO196">
            <v>2029.87213</v>
          </cell>
          <cell r="LP196">
            <v>2096.9790419999999</v>
          </cell>
          <cell r="LQ196">
            <v>1897.677508</v>
          </cell>
          <cell r="LR196">
            <v>1912.184841</v>
          </cell>
          <cell r="LS196">
            <v>1987.506826</v>
          </cell>
          <cell r="LT196">
            <v>1960.645123</v>
          </cell>
          <cell r="LU196">
            <v>2170.5809389999999</v>
          </cell>
          <cell r="LV196">
            <v>2162.5499930000001</v>
          </cell>
          <cell r="LW196">
            <v>2129.9838970000001</v>
          </cell>
          <cell r="LX196">
            <v>2095.277838</v>
          </cell>
          <cell r="LY196">
            <v>1936.3873000000001</v>
          </cell>
          <cell r="LZ196">
            <v>1997.066268</v>
          </cell>
          <cell r="MA196">
            <v>1896.643372</v>
          </cell>
          <cell r="MB196">
            <v>1753.5403180000001</v>
          </cell>
          <cell r="MC196">
            <v>1688.1193989999999</v>
          </cell>
          <cell r="MD196">
            <v>1617.772438</v>
          </cell>
          <cell r="ME196">
            <v>1554.320252</v>
          </cell>
          <cell r="MF196">
            <v>1514.7064789999999</v>
          </cell>
          <cell r="MG196">
            <v>1287.7216550000001</v>
          </cell>
          <cell r="MH196">
            <v>1962.5741370000001</v>
          </cell>
          <cell r="MI196">
            <v>2408.3576159999998</v>
          </cell>
          <cell r="MJ196">
            <v>2772.2181660000001</v>
          </cell>
          <cell r="MK196">
            <v>3110.232219</v>
          </cell>
          <cell r="ML196">
            <v>3138.4841280000001</v>
          </cell>
          <cell r="MM196">
            <v>3265.3853119999999</v>
          </cell>
          <cell r="MN196">
            <v>3161.9569529999999</v>
          </cell>
          <cell r="MO196">
            <v>3132.3665559999999</v>
          </cell>
          <cell r="MP196">
            <v>3237.3578050000001</v>
          </cell>
          <cell r="MQ196">
            <v>3354.3062300000001</v>
          </cell>
          <cell r="MR196">
            <v>3189.7494059999999</v>
          </cell>
          <cell r="MS196">
            <v>3152.7731279999998</v>
          </cell>
          <cell r="MT196">
            <v>3285.9335850000002</v>
          </cell>
          <cell r="MU196">
            <v>0.53575876200000006</v>
          </cell>
          <cell r="MV196">
            <v>0.53439338400000003</v>
          </cell>
          <cell r="MW196">
            <v>0.523451165</v>
          </cell>
          <cell r="MX196">
            <v>0.516776978</v>
          </cell>
          <cell r="MY196">
            <v>0.51130457399999996</v>
          </cell>
          <cell r="MZ196">
            <v>0.50156154100000006</v>
          </cell>
          <cell r="NA196">
            <v>0.50102002999999995</v>
          </cell>
          <cell r="NB196">
            <v>0.49650026899999999</v>
          </cell>
          <cell r="NC196">
            <v>0.489812574</v>
          </cell>
          <cell r="ND196">
            <v>0.48197349299999998</v>
          </cell>
          <cell r="NE196">
            <v>0.47891330500000001</v>
          </cell>
          <cell r="NF196">
            <v>0.475257335</v>
          </cell>
          <cell r="NG196">
            <v>0.48156512000000001</v>
          </cell>
          <cell r="NH196">
            <v>0.47178002000000002</v>
          </cell>
          <cell r="NI196">
            <v>0.47507854799999999</v>
          </cell>
          <cell r="NJ196">
            <v>0.47685999899999998</v>
          </cell>
          <cell r="NK196">
            <v>0.47859606799999999</v>
          </cell>
          <cell r="NL196">
            <v>0.48223964899999999</v>
          </cell>
          <cell r="NM196">
            <v>0.47960043200000002</v>
          </cell>
          <cell r="NN196">
            <v>0.50942123500000003</v>
          </cell>
          <cell r="NO196">
            <v>0.53151272900000002</v>
          </cell>
          <cell r="NP196">
            <v>0.549917883</v>
          </cell>
          <cell r="NQ196">
            <v>0.57198427200000002</v>
          </cell>
          <cell r="NR196">
            <v>0.58356478700000003</v>
          </cell>
          <cell r="NS196">
            <v>0.59362645400000003</v>
          </cell>
          <cell r="NT196">
            <v>0.59957985499999999</v>
          </cell>
          <cell r="NU196">
            <v>0.60350108499999999</v>
          </cell>
          <cell r="NV196">
            <v>0.60776453799999997</v>
          </cell>
          <cell r="NW196">
            <v>0.61594519700000006</v>
          </cell>
          <cell r="NX196">
            <v>0.61409053400000002</v>
          </cell>
          <cell r="NY196">
            <v>0.61149295299999995</v>
          </cell>
          <cell r="NZ196">
            <v>0.60405403899999999</v>
          </cell>
          <cell r="OA196">
            <v>56.389400000000002</v>
          </cell>
          <cell r="OB196">
            <v>55.325200000000002</v>
          </cell>
          <cell r="OC196">
            <v>53.658700000000003</v>
          </cell>
          <cell r="OD196">
            <v>51.795000000000002</v>
          </cell>
          <cell r="OE196">
            <v>49.987400000000001</v>
          </cell>
          <cell r="OF196">
            <v>47.977600000000002</v>
          </cell>
          <cell r="OG196">
            <v>46.729900000000001</v>
          </cell>
          <cell r="OH196">
            <v>45.706899999999997</v>
          </cell>
          <cell r="OI196">
            <v>44.448500000000003</v>
          </cell>
          <cell r="OJ196">
            <v>43.068100000000001</v>
          </cell>
          <cell r="OK196">
            <v>42.940800000000003</v>
          </cell>
          <cell r="OL196">
            <v>41.4726</v>
          </cell>
          <cell r="OM196">
            <v>43.334299999999999</v>
          </cell>
          <cell r="ON196">
            <v>42.854599999999998</v>
          </cell>
          <cell r="OO196">
            <v>43.498800000000003</v>
          </cell>
          <cell r="OP196">
            <v>43.924700000000001</v>
          </cell>
          <cell r="OQ196">
            <v>44.290700000000001</v>
          </cell>
          <cell r="OR196">
            <v>44.863300000000002</v>
          </cell>
          <cell r="OS196">
            <v>45.609699999999997</v>
          </cell>
          <cell r="OT196">
            <v>46.643500000000003</v>
          </cell>
          <cell r="OU196">
            <v>48.947600000000001</v>
          </cell>
          <cell r="OV196">
            <v>51.102899999999998</v>
          </cell>
          <cell r="OW196">
            <v>53.3551</v>
          </cell>
          <cell r="OX196">
            <v>55.186399999999999</v>
          </cell>
          <cell r="OY196">
            <v>56.637300000000003</v>
          </cell>
          <cell r="OZ196">
            <v>57.3202</v>
          </cell>
          <cell r="PA196">
            <v>57.956200000000003</v>
          </cell>
          <cell r="PB196">
            <v>58.207799999999999</v>
          </cell>
          <cell r="PC196">
            <v>58.968499999999999</v>
          </cell>
          <cell r="PD196">
            <v>58.643599999999999</v>
          </cell>
          <cell r="PE196">
            <v>58.129399999999997</v>
          </cell>
          <cell r="PF196">
            <v>56.232100000000003</v>
          </cell>
          <cell r="PG196">
            <v>10.32985781</v>
          </cell>
          <cell r="PH196">
            <v>10.36251246</v>
          </cell>
          <cell r="PI196">
            <v>10.395270350000001</v>
          </cell>
          <cell r="PJ196">
            <v>10.428131779999999</v>
          </cell>
          <cell r="PK196">
            <v>10.460993220000001</v>
          </cell>
          <cell r="PL196">
            <v>10.49385466</v>
          </cell>
          <cell r="PM196">
            <v>10.5267161</v>
          </cell>
          <cell r="PN196">
            <v>10.55957753</v>
          </cell>
          <cell r="PO196">
            <v>10.59243897</v>
          </cell>
          <cell r="PP196">
            <v>10.625300409999999</v>
          </cell>
          <cell r="PQ196">
            <v>10.662699699999999</v>
          </cell>
          <cell r="PR196">
            <v>11.087459559999999</v>
          </cell>
          <cell r="PS196">
            <v>10.578280449999999</v>
          </cell>
          <cell r="PT196">
            <v>10.22455978</v>
          </cell>
          <cell r="PU196">
            <v>10.39011309</v>
          </cell>
          <cell r="PV196">
            <v>10.555666390000001</v>
          </cell>
          <cell r="PW196">
            <v>10.721219700000001</v>
          </cell>
          <cell r="PX196">
            <v>10.886773</v>
          </cell>
          <cell r="PY196">
            <v>11.05232631</v>
          </cell>
          <cell r="PZ196">
            <v>11.217879610000001</v>
          </cell>
          <cell r="QA196">
            <v>11.383432920000001</v>
          </cell>
          <cell r="QB196">
            <v>11.54898622</v>
          </cell>
          <cell r="QC196">
            <v>11.71453953</v>
          </cell>
          <cell r="QD196">
            <v>11.588749890000001</v>
          </cell>
          <cell r="QE196">
            <v>11.69971763</v>
          </cell>
          <cell r="QF196">
            <v>11.81174794</v>
          </cell>
          <cell r="QG196">
            <v>11.924850989999999</v>
          </cell>
          <cell r="QH196">
            <v>12.03903706</v>
          </cell>
          <cell r="QI196">
            <v>12.154316509999999</v>
          </cell>
          <cell r="QJ196">
            <v>12.270699820000001</v>
          </cell>
          <cell r="QK196">
            <v>12.270699820000001</v>
          </cell>
          <cell r="QL196">
            <v>12.270699820000001</v>
          </cell>
          <cell r="QM196">
            <v>5.9394229799999998</v>
          </cell>
          <cell r="QN196">
            <v>6.0871054750000004</v>
          </cell>
          <cell r="QO196">
            <v>6.2384600639999999</v>
          </cell>
          <cell r="QP196">
            <v>6.3935780529999997</v>
          </cell>
          <cell r="QQ196">
            <v>6.5486960410000004</v>
          </cell>
          <cell r="QR196">
            <v>6.7038140300000002</v>
          </cell>
          <cell r="QS196">
            <v>6.858932018</v>
          </cell>
          <cell r="QT196">
            <v>7.0140500069999998</v>
          </cell>
          <cell r="QU196">
            <v>7.1691679949999996</v>
          </cell>
          <cell r="QV196">
            <v>7.3242859840000003</v>
          </cell>
          <cell r="QW196">
            <v>7.4794039730000001</v>
          </cell>
          <cell r="QX196">
            <v>7.6345219609999999</v>
          </cell>
          <cell r="QY196">
            <v>7.7896399499999998</v>
          </cell>
          <cell r="QZ196">
            <v>7.8377679349999996</v>
          </cell>
          <cell r="RA196">
            <v>7.8858959200000003</v>
          </cell>
          <cell r="RB196">
            <v>7.9340239050000001</v>
          </cell>
          <cell r="RC196">
            <v>7.9821518899999999</v>
          </cell>
          <cell r="RD196">
            <v>8.0302798749999997</v>
          </cell>
          <cell r="RE196">
            <v>8.0784078600000004</v>
          </cell>
          <cell r="RF196">
            <v>8.1265358449999994</v>
          </cell>
          <cell r="RG196">
            <v>8.1746638300000001</v>
          </cell>
          <cell r="RH196">
            <v>8.2227918150000008</v>
          </cell>
          <cell r="RI196">
            <v>8.2709197999999997</v>
          </cell>
          <cell r="RJ196">
            <v>8.5671601299999995</v>
          </cell>
          <cell r="RK196">
            <v>8.8634004589999993</v>
          </cell>
          <cell r="RL196">
            <v>8.8810237250000004</v>
          </cell>
          <cell r="RM196">
            <v>8.8986469899999996</v>
          </cell>
          <cell r="RN196">
            <v>8.9162702560000007</v>
          </cell>
          <cell r="RO196">
            <v>9.0524196040000007</v>
          </cell>
          <cell r="RP196">
            <v>9.19064792</v>
          </cell>
          <cell r="RQ196">
            <v>9.19064792</v>
          </cell>
          <cell r="RR196">
            <v>9.19064792</v>
          </cell>
          <cell r="RS196">
            <v>3341.4339110000001</v>
          </cell>
          <cell r="RT196">
            <v>3438.657815</v>
          </cell>
          <cell r="RU196">
            <v>3107.2079130000002</v>
          </cell>
          <cell r="RV196">
            <v>3131.32944</v>
          </cell>
          <cell r="RW196">
            <v>3243.672982</v>
          </cell>
          <cell r="RX196">
            <v>3179.7081720000001</v>
          </cell>
          <cell r="RY196">
            <v>3493.161235</v>
          </cell>
          <cell r="RZ196">
            <v>3454.1137239999998</v>
          </cell>
          <cell r="SA196">
            <v>3375.517139</v>
          </cell>
          <cell r="SB196">
            <v>3291.7832859999999</v>
          </cell>
          <cell r="SC196">
            <v>3013.8997210000002</v>
          </cell>
          <cell r="SD196">
            <v>3074.4045590000001</v>
          </cell>
          <cell r="SE196">
            <v>2880.945162</v>
          </cell>
          <cell r="SF196">
            <v>2626.683223</v>
          </cell>
          <cell r="SG196">
            <v>2497.9096300000001</v>
          </cell>
          <cell r="SH196">
            <v>2371.978568</v>
          </cell>
          <cell r="SI196">
            <v>2270.4326219999998</v>
          </cell>
          <cell r="SJ196">
            <v>2205.5020629999999</v>
          </cell>
          <cell r="SK196">
            <v>1873.4004910000001</v>
          </cell>
          <cell r="SL196">
            <v>2853.1462580000002</v>
          </cell>
          <cell r="SM196">
            <v>3278.9552789999998</v>
          </cell>
          <cell r="SN196">
            <v>3586.3846920000001</v>
          </cell>
          <cell r="SO196">
            <v>4193.8233959999998</v>
          </cell>
          <cell r="SP196">
            <v>4190.0602719999997</v>
          </cell>
          <cell r="SQ196">
            <v>4073.2633390000001</v>
          </cell>
          <cell r="SR196">
            <v>4175.9459340000003</v>
          </cell>
          <cell r="SS196">
            <v>4141.117244</v>
          </cell>
          <cell r="ST196">
            <v>4282.0850339999997</v>
          </cell>
          <cell r="SU196">
            <v>4437.031129</v>
          </cell>
          <cell r="SV196">
            <v>4219.085137</v>
          </cell>
          <cell r="SW196">
            <v>4216.8697339999999</v>
          </cell>
          <cell r="SX196">
            <v>4396.7776800000001</v>
          </cell>
          <cell r="SY196">
            <v>0.36499999999999999</v>
          </cell>
          <cell r="SZ196">
            <v>0.38100000000000001</v>
          </cell>
          <cell r="TA196">
            <v>0.4</v>
          </cell>
          <cell r="TB196">
            <v>0.41</v>
          </cell>
          <cell r="TC196">
            <v>0.42</v>
          </cell>
          <cell r="TD196">
            <v>0.44500000000000001</v>
          </cell>
          <cell r="TE196">
            <v>0.45</v>
          </cell>
          <cell r="TF196">
            <v>0.45600000000000002</v>
          </cell>
          <cell r="TG196">
            <v>0.46300000000000002</v>
          </cell>
          <cell r="TH196">
            <v>0.46300000000000002</v>
          </cell>
          <cell r="TI196">
            <v>0.46300000000000002</v>
          </cell>
          <cell r="TJ196">
            <v>0.45800000000000002</v>
          </cell>
          <cell r="TK196">
            <v>28.33762604</v>
          </cell>
          <cell r="TL196">
            <v>28.413172549999999</v>
          </cell>
          <cell r="TM196">
            <v>27.750285609999999</v>
          </cell>
          <cell r="TN196">
            <v>27.23545979</v>
          </cell>
          <cell r="TO196">
            <v>26.743062649999999</v>
          </cell>
          <cell r="TP196">
            <v>23.481814360000001</v>
          </cell>
          <cell r="TQ196">
            <v>23.221412950000001</v>
          </cell>
          <cell r="TR196">
            <v>23.076459539999998</v>
          </cell>
          <cell r="TS196">
            <v>22.832886670000001</v>
          </cell>
          <cell r="TT196">
            <v>22.682058130000001</v>
          </cell>
          <cell r="TU196">
            <v>22.518490270000001</v>
          </cell>
          <cell r="TV196">
            <v>22.470849789999999</v>
          </cell>
          <cell r="TW196">
            <v>28.7109375</v>
          </cell>
          <cell r="TX196">
            <v>28.785046730000001</v>
          </cell>
          <cell r="TY196">
            <v>28.186714540000001</v>
          </cell>
          <cell r="TZ196">
            <v>27.689594360000001</v>
          </cell>
          <cell r="UA196">
            <v>27.083333329999999</v>
          </cell>
          <cell r="UB196">
            <v>23.539518900000001</v>
          </cell>
          <cell r="UC196">
            <v>23.46938776</v>
          </cell>
          <cell r="UD196">
            <v>23.232323229999999</v>
          </cell>
          <cell r="UE196">
            <v>23.089701000000002</v>
          </cell>
          <cell r="UF196">
            <v>22.961730450000001</v>
          </cell>
          <cell r="UG196">
            <v>22.833333329999999</v>
          </cell>
          <cell r="UH196">
            <v>22.765598650000001</v>
          </cell>
          <cell r="UI196">
            <v>32.707878110000003</v>
          </cell>
          <cell r="UJ196">
            <v>31.63871765</v>
          </cell>
          <cell r="UK196">
            <v>29.650056840000001</v>
          </cell>
          <cell r="UL196">
            <v>28.105579380000002</v>
          </cell>
          <cell r="UM196">
            <v>27.058177950000001</v>
          </cell>
          <cell r="UN196">
            <v>26.62341309</v>
          </cell>
          <cell r="UO196">
            <v>25.84220886</v>
          </cell>
          <cell r="UP196">
            <v>25.407348630000001</v>
          </cell>
          <cell r="UQ196">
            <v>24.676630020000001</v>
          </cell>
          <cell r="UR196">
            <v>24.672134400000001</v>
          </cell>
          <cell r="US196">
            <v>24.181430819999999</v>
          </cell>
          <cell r="UT196">
            <v>24.03850937</v>
          </cell>
          <cell r="UU196">
            <v>17.824999999999999</v>
          </cell>
          <cell r="UV196">
            <v>17.824999999999999</v>
          </cell>
          <cell r="UW196">
            <v>17.824999999999999</v>
          </cell>
          <cell r="UX196">
            <v>17.824999999999999</v>
          </cell>
          <cell r="UY196">
            <v>17.395209999999999</v>
          </cell>
          <cell r="UZ196">
            <v>16.805759999999999</v>
          </cell>
          <cell r="VA196">
            <v>16.805759999999999</v>
          </cell>
          <cell r="VB196">
            <v>16.805759999999999</v>
          </cell>
          <cell r="VC196">
            <v>16.805759999999999</v>
          </cell>
          <cell r="VD196">
            <v>14.605029999999999</v>
          </cell>
          <cell r="VE196">
            <v>14.605029999999999</v>
          </cell>
          <cell r="VF196">
            <v>14.605029999999999</v>
          </cell>
          <cell r="VG196">
            <v>34.479999999999997</v>
          </cell>
          <cell r="VH196">
            <v>35.775799999999997</v>
          </cell>
          <cell r="VI196">
            <v>35.775799999999997</v>
          </cell>
          <cell r="VJ196">
            <v>35.775799999999997</v>
          </cell>
          <cell r="VK196">
            <v>35.775799999999997</v>
          </cell>
          <cell r="VL196">
            <v>27.016269999999999</v>
          </cell>
          <cell r="VM196">
            <v>27.016269999999999</v>
          </cell>
          <cell r="VN196">
            <v>27.016269999999999</v>
          </cell>
          <cell r="VO196">
            <v>27.016269999999999</v>
          </cell>
          <cell r="VP196">
            <v>28.769010000000002</v>
          </cell>
          <cell r="VQ196">
            <v>28.769010000000002</v>
          </cell>
          <cell r="VR196">
            <v>28.769010000000002</v>
          </cell>
          <cell r="VS196">
            <v>134</v>
          </cell>
          <cell r="VT196">
            <v>0.60499999999999998</v>
          </cell>
          <cell r="VU196">
            <v>0.60199999999999998</v>
          </cell>
          <cell r="VV196">
            <v>0.59799999999999998</v>
          </cell>
          <cell r="VW196">
            <v>0.59599999999999997</v>
          </cell>
          <cell r="VX196">
            <v>0.59499999999999997</v>
          </cell>
          <cell r="VY196">
            <v>0.59399999999999997</v>
          </cell>
          <cell r="VZ196">
            <v>0.59299999999999997</v>
          </cell>
          <cell r="WA196">
            <v>0.59399999999999997</v>
          </cell>
          <cell r="WB196">
            <v>0.59599999999999997</v>
          </cell>
          <cell r="WC196">
            <v>0.60199999999999998</v>
          </cell>
          <cell r="WD196">
            <v>0.625</v>
          </cell>
          <cell r="WE196">
            <v>0.626</v>
          </cell>
          <cell r="WF196">
            <v>0.628</v>
          </cell>
          <cell r="WG196">
            <v>0.629</v>
          </cell>
          <cell r="WH196">
            <v>0.628</v>
          </cell>
          <cell r="WI196">
            <v>0.59499999999999997</v>
          </cell>
          <cell r="WJ196">
            <v>0.59</v>
          </cell>
          <cell r="WK196">
            <v>0.58799999999999997</v>
          </cell>
          <cell r="WL196">
            <v>0.59699999999999998</v>
          </cell>
          <cell r="WM196">
            <v>0.59599999999999997</v>
          </cell>
          <cell r="WN196">
            <v>0.59199999999999997</v>
          </cell>
          <cell r="WO196">
            <v>0.58699999999999997</v>
          </cell>
          <cell r="WP196">
            <v>0.58299999999999996</v>
          </cell>
          <cell r="WQ196">
            <v>0.54700000000000004</v>
          </cell>
          <cell r="WR196">
            <v>0.54500000000000004</v>
          </cell>
          <cell r="WS196">
            <v>0.54</v>
          </cell>
          <cell r="WT196">
            <v>0.53700000000000003</v>
          </cell>
          <cell r="WU196">
            <v>0.53200000000000003</v>
          </cell>
          <cell r="WV196">
            <v>0.53500000000000003</v>
          </cell>
          <cell r="WW196">
            <v>0.53300000000000003</v>
          </cell>
          <cell r="WX196">
            <v>0.53300000000000003</v>
          </cell>
          <cell r="WY196">
            <v>0.53200000000000003</v>
          </cell>
          <cell r="WZ196">
            <v>440</v>
          </cell>
          <cell r="XA196">
            <v>434</v>
          </cell>
          <cell r="XB196">
            <v>432</v>
          </cell>
          <cell r="XC196">
            <v>439</v>
          </cell>
          <cell r="XD196">
            <v>448</v>
          </cell>
          <cell r="XE196">
            <v>457</v>
          </cell>
          <cell r="XF196">
            <v>468</v>
          </cell>
          <cell r="XG196">
            <v>482</v>
          </cell>
          <cell r="XH196">
            <v>500</v>
          </cell>
          <cell r="XI196">
            <v>533</v>
          </cell>
          <cell r="XJ196">
            <v>579</v>
          </cell>
          <cell r="XK196">
            <v>629</v>
          </cell>
          <cell r="XL196">
            <v>666</v>
          </cell>
          <cell r="XM196">
            <v>680</v>
          </cell>
          <cell r="XN196">
            <v>686</v>
          </cell>
          <cell r="XO196">
            <v>685</v>
          </cell>
          <cell r="XP196">
            <v>680</v>
          </cell>
          <cell r="XQ196">
            <v>671</v>
          </cell>
          <cell r="XR196">
            <v>657</v>
          </cell>
          <cell r="XS196">
            <v>632</v>
          </cell>
          <cell r="XT196">
            <v>598</v>
          </cell>
          <cell r="XU196">
            <v>557</v>
          </cell>
          <cell r="XV196">
            <v>528</v>
          </cell>
          <cell r="XW196">
            <v>509</v>
          </cell>
          <cell r="XX196">
            <v>494</v>
          </cell>
          <cell r="XY196">
            <v>480</v>
          </cell>
          <cell r="XZ196">
            <v>468</v>
          </cell>
          <cell r="YA196">
            <v>458</v>
          </cell>
          <cell r="YB196">
            <v>458</v>
          </cell>
          <cell r="YC196">
            <v>458</v>
          </cell>
          <cell r="YD196">
            <v>458</v>
          </cell>
          <cell r="YE196">
            <v>458</v>
          </cell>
          <cell r="YF196">
            <v>102.251</v>
          </cell>
          <cell r="YG196">
            <v>102.11</v>
          </cell>
          <cell r="YH196">
            <v>100.669</v>
          </cell>
          <cell r="YI196">
            <v>99.349000000000004</v>
          </cell>
          <cell r="YJ196">
            <v>98.295000000000002</v>
          </cell>
          <cell r="YK196">
            <v>97.706000000000003</v>
          </cell>
          <cell r="YL196">
            <v>96.313000000000002</v>
          </cell>
          <cell r="YM196">
            <v>97.426000000000002</v>
          </cell>
          <cell r="YN196">
            <v>98.39</v>
          </cell>
          <cell r="YO196">
            <v>100.369</v>
          </cell>
          <cell r="YP196">
            <v>100.94199999999999</v>
          </cell>
          <cell r="YQ196">
            <v>102.83</v>
          </cell>
          <cell r="YR196">
            <v>102.211</v>
          </cell>
          <cell r="YS196">
            <v>103.21899999999999</v>
          </cell>
          <cell r="YT196">
            <v>103.553</v>
          </cell>
          <cell r="YU196">
            <v>106.648</v>
          </cell>
          <cell r="YV196">
            <v>104.788</v>
          </cell>
          <cell r="YW196">
            <v>103.97</v>
          </cell>
          <cell r="YX196">
            <v>107.48099999999999</v>
          </cell>
          <cell r="YY196">
            <v>109.8</v>
          </cell>
          <cell r="YZ196">
            <v>110.566</v>
          </cell>
          <cell r="ZA196">
            <v>110.21899999999999</v>
          </cell>
          <cell r="ZB196">
            <v>109.79600000000001</v>
          </cell>
          <cell r="ZC196">
            <v>107.574</v>
          </cell>
          <cell r="ZD196">
            <v>105.952</v>
          </cell>
          <cell r="ZE196">
            <v>102.084</v>
          </cell>
          <cell r="ZF196">
            <v>100.884</v>
          </cell>
          <cell r="ZG196">
            <v>98.265000000000001</v>
          </cell>
          <cell r="ZH196">
            <v>98.507000000000005</v>
          </cell>
          <cell r="ZI196">
            <v>97.353999999999999</v>
          </cell>
          <cell r="ZJ196">
            <v>96.18</v>
          </cell>
          <cell r="ZK196">
            <v>94.311999999999998</v>
          </cell>
          <cell r="ZL196">
            <v>13.092207070000001</v>
          </cell>
          <cell r="ZM196">
            <v>14.71910984</v>
          </cell>
          <cell r="ZN196">
            <v>16.54817963</v>
          </cell>
          <cell r="ZO196">
            <v>18.604538730000002</v>
          </cell>
          <cell r="ZP196">
            <v>20.66089783</v>
          </cell>
          <cell r="ZQ196">
            <v>22.717256930000001</v>
          </cell>
          <cell r="ZR196">
            <v>24.773616029999999</v>
          </cell>
          <cell r="ZS196">
            <v>26.829975130000001</v>
          </cell>
          <cell r="ZT196">
            <v>28.886334229999999</v>
          </cell>
          <cell r="ZU196">
            <v>30.942693330000001</v>
          </cell>
          <cell r="ZV196">
            <v>32.999052429999999</v>
          </cell>
          <cell r="ZW196">
            <v>35.055411530000001</v>
          </cell>
          <cell r="ZX196">
            <v>37.111770630000002</v>
          </cell>
          <cell r="ZY196">
            <v>38.928918459999998</v>
          </cell>
          <cell r="ZZ196">
            <v>40.746066280000001</v>
          </cell>
          <cell r="AAA196">
            <v>42.563214109999997</v>
          </cell>
          <cell r="AAB196">
            <v>44.38036194</v>
          </cell>
          <cell r="AAC196">
            <v>46.197509770000003</v>
          </cell>
          <cell r="AAD196">
            <v>48.014657589999999</v>
          </cell>
          <cell r="AAE196">
            <v>49.831805420000002</v>
          </cell>
          <cell r="AAF196">
            <v>51.648953249999998</v>
          </cell>
          <cell r="AAG196">
            <v>53.466101070000001</v>
          </cell>
          <cell r="AAH196">
            <v>55.283248899999997</v>
          </cell>
          <cell r="AAI196">
            <v>53.881053919999999</v>
          </cell>
          <cell r="AAJ196">
            <v>52.478858950000003</v>
          </cell>
          <cell r="AAK196">
            <v>54.91657893</v>
          </cell>
          <cell r="AAL196">
            <v>57.354298909999997</v>
          </cell>
          <cell r="AAM196">
            <v>59.792018890000001</v>
          </cell>
          <cell r="AAN196">
            <v>60.772082760000004</v>
          </cell>
          <cell r="AAO196">
            <v>61.76821107</v>
          </cell>
          <cell r="AAP196">
            <v>61.76821107</v>
          </cell>
          <cell r="AAQ196">
            <v>61.76821107</v>
          </cell>
          <cell r="AAR196">
            <v>28.61264302</v>
          </cell>
          <cell r="AAS196">
            <v>30.614853549999999</v>
          </cell>
          <cell r="AAT196">
            <v>32.757171630000002</v>
          </cell>
          <cell r="AAU196">
            <v>35.049401469999999</v>
          </cell>
          <cell r="AAV196">
            <v>37.341631319999998</v>
          </cell>
          <cell r="AAW196">
            <v>39.633861160000002</v>
          </cell>
          <cell r="AAX196">
            <v>41.926091</v>
          </cell>
          <cell r="AAY196">
            <v>44.218320849999998</v>
          </cell>
          <cell r="AAZ196">
            <v>46.510550690000002</v>
          </cell>
          <cell r="ABA196">
            <v>48.80278053</v>
          </cell>
          <cell r="ABB196">
            <v>51.095010379999998</v>
          </cell>
          <cell r="ABC196">
            <v>53.387240220000002</v>
          </cell>
          <cell r="ABD196">
            <v>55.67947006</v>
          </cell>
          <cell r="ABE196">
            <v>56.793333820000001</v>
          </cell>
          <cell r="ABF196">
            <v>57.907197570000001</v>
          </cell>
          <cell r="ABG196">
            <v>59.021061330000002</v>
          </cell>
          <cell r="ABH196">
            <v>60.134925080000002</v>
          </cell>
          <cell r="ABI196">
            <v>61.248788830000002</v>
          </cell>
          <cell r="ABJ196">
            <v>62.362652590000003</v>
          </cell>
          <cell r="ABK196">
            <v>63.476516340000003</v>
          </cell>
          <cell r="ABL196">
            <v>64.590380100000004</v>
          </cell>
          <cell r="ABM196">
            <v>65.704243849999997</v>
          </cell>
          <cell r="ABN196">
            <v>66.818107600000005</v>
          </cell>
          <cell r="ABO196">
            <v>66.611907959999996</v>
          </cell>
          <cell r="ABP196">
            <v>66.405708309999994</v>
          </cell>
          <cell r="ABQ196">
            <v>67.864832559999996</v>
          </cell>
          <cell r="ABR196">
            <v>69.323956809999999</v>
          </cell>
          <cell r="ABS196">
            <v>70.783081050000007</v>
          </cell>
          <cell r="ABT196">
            <v>71.608973890000001</v>
          </cell>
          <cell r="ABU196">
            <v>72.4445032</v>
          </cell>
          <cell r="ABV196">
            <v>72.4445032</v>
          </cell>
          <cell r="ABW196">
            <v>72.4445032</v>
          </cell>
          <cell r="ABX196">
            <v>14.66666667</v>
          </cell>
          <cell r="ABY196">
            <v>14.66666667</v>
          </cell>
          <cell r="ABZ196">
            <v>14.66666667</v>
          </cell>
          <cell r="ACA196">
            <v>14.66666667</v>
          </cell>
          <cell r="ACB196">
            <v>14.66666667</v>
          </cell>
          <cell r="ACC196">
            <v>14.66666667</v>
          </cell>
          <cell r="ACD196">
            <v>14.66666667</v>
          </cell>
          <cell r="ACE196">
            <v>14.66666667</v>
          </cell>
          <cell r="ACF196">
            <v>14.66666667</v>
          </cell>
          <cell r="ACG196">
            <v>14</v>
          </cell>
          <cell r="ACH196">
            <v>9.3333333330000006</v>
          </cell>
          <cell r="ACI196">
            <v>10</v>
          </cell>
          <cell r="ACJ196">
            <v>10</v>
          </cell>
          <cell r="ACK196">
            <v>10</v>
          </cell>
          <cell r="ACL196">
            <v>10</v>
          </cell>
          <cell r="ACM196">
            <v>20.833333329999999</v>
          </cell>
          <cell r="ACN196">
            <v>22.222222219999999</v>
          </cell>
          <cell r="ACO196">
            <v>22.222222219999999</v>
          </cell>
          <cell r="ACP196">
            <v>18.15181518</v>
          </cell>
          <cell r="ACQ196">
            <v>17.8913738</v>
          </cell>
          <cell r="ACR196">
            <v>17.8913738</v>
          </cell>
          <cell r="ACS196">
            <v>17.8913738</v>
          </cell>
          <cell r="ACT196">
            <v>17.8913738</v>
          </cell>
          <cell r="ACU196">
            <v>35.142857139999997</v>
          </cell>
          <cell r="ACV196">
            <v>35.142857139999997</v>
          </cell>
          <cell r="ACW196">
            <v>35.142857139999997</v>
          </cell>
          <cell r="ACX196">
            <v>35.142857139999997</v>
          </cell>
          <cell r="ACY196">
            <v>36.1516035</v>
          </cell>
          <cell r="ACZ196">
            <v>34.285714290000001</v>
          </cell>
          <cell r="ADA196">
            <v>34.571428570000002</v>
          </cell>
          <cell r="ADB196">
            <v>34.571428570000002</v>
          </cell>
          <cell r="ADC196">
            <v>34.571428570000002</v>
          </cell>
          <cell r="ADD196">
            <v>85.333333330000002</v>
          </cell>
          <cell r="ADE196">
            <v>85.333333330000002</v>
          </cell>
          <cell r="ADF196">
            <v>85.333333330000002</v>
          </cell>
          <cell r="ADG196">
            <v>85.333333330000002</v>
          </cell>
          <cell r="ADH196">
            <v>85.333333330000002</v>
          </cell>
          <cell r="ADI196">
            <v>85.333333330000002</v>
          </cell>
          <cell r="ADJ196">
            <v>85.333333330000002</v>
          </cell>
          <cell r="ADK196">
            <v>85.333333330000002</v>
          </cell>
          <cell r="ADL196">
            <v>85.333333330000002</v>
          </cell>
          <cell r="ADM196">
            <v>86</v>
          </cell>
          <cell r="ADN196">
            <v>90.666666669999998</v>
          </cell>
          <cell r="ADO196">
            <v>90</v>
          </cell>
          <cell r="ADP196">
            <v>90</v>
          </cell>
          <cell r="ADQ196">
            <v>90</v>
          </cell>
          <cell r="ADR196">
            <v>90</v>
          </cell>
          <cell r="ADS196">
            <v>79.166666669999998</v>
          </cell>
          <cell r="ADT196">
            <v>77.777777779999994</v>
          </cell>
          <cell r="ADU196">
            <v>77.777777779999994</v>
          </cell>
          <cell r="ADV196">
            <v>81.84818482</v>
          </cell>
          <cell r="ADW196">
            <v>82.108626200000003</v>
          </cell>
          <cell r="ADX196">
            <v>82.108626200000003</v>
          </cell>
          <cell r="ADY196">
            <v>82.108626200000003</v>
          </cell>
          <cell r="ADZ196">
            <v>82.108626200000003</v>
          </cell>
          <cell r="AEA196">
            <v>64.857142859999996</v>
          </cell>
          <cell r="AEB196">
            <v>64.857142859999996</v>
          </cell>
          <cell r="AEC196">
            <v>64.857142859999996</v>
          </cell>
          <cell r="AED196">
            <v>64.857142859999996</v>
          </cell>
          <cell r="AEE196">
            <v>63.8483965</v>
          </cell>
          <cell r="AEF196">
            <v>65.714285709999999</v>
          </cell>
          <cell r="AEG196">
            <v>65.428571430000005</v>
          </cell>
          <cell r="AEH196">
            <v>65.428571430000005</v>
          </cell>
          <cell r="AEI196">
            <v>65.428571430000005</v>
          </cell>
          <cell r="AEJ196">
            <v>76.635999999999996</v>
          </cell>
          <cell r="AEK196">
            <v>76.677000000000007</v>
          </cell>
          <cell r="AEL196">
            <v>76.747</v>
          </cell>
          <cell r="AEM196">
            <v>76.837000000000003</v>
          </cell>
          <cell r="AEN196">
            <v>76.932000000000002</v>
          </cell>
          <cell r="AEO196">
            <v>77.025000000000006</v>
          </cell>
          <cell r="AEP196">
            <v>77.091999999999999</v>
          </cell>
          <cell r="AEQ196">
            <v>77.150000000000006</v>
          </cell>
          <cell r="AER196">
            <v>77.206000000000003</v>
          </cell>
          <cell r="AES196">
            <v>77.274000000000001</v>
          </cell>
          <cell r="AET196">
            <v>77.356999999999999</v>
          </cell>
          <cell r="AEU196">
            <v>77.415000000000006</v>
          </cell>
          <cell r="AEV196">
            <v>77.480999999999995</v>
          </cell>
          <cell r="AEW196">
            <v>77.548000000000002</v>
          </cell>
          <cell r="AEX196">
            <v>77.602999999999994</v>
          </cell>
          <cell r="AEY196">
            <v>77.61</v>
          </cell>
          <cell r="AEZ196">
            <v>77.597999999999999</v>
          </cell>
          <cell r="AFA196">
            <v>77.581999999999994</v>
          </cell>
          <cell r="AFB196">
            <v>77.563999999999993</v>
          </cell>
          <cell r="AFC196">
            <v>77.545000000000002</v>
          </cell>
          <cell r="AFD196">
            <v>77.527000000000001</v>
          </cell>
          <cell r="AFE196">
            <v>77.509</v>
          </cell>
          <cell r="AFF196">
            <v>78.475999999999999</v>
          </cell>
          <cell r="AFG196">
            <v>79.411000000000001</v>
          </cell>
          <cell r="AFH196">
            <v>80.313999999999993</v>
          </cell>
          <cell r="AFI196">
            <v>80.299000000000007</v>
          </cell>
          <cell r="AFJ196">
            <v>80.28</v>
          </cell>
          <cell r="AFK196">
            <v>80.284999999999997</v>
          </cell>
          <cell r="AFL196">
            <v>80.308999999999997</v>
          </cell>
          <cell r="AFM196">
            <v>80.338999999999999</v>
          </cell>
          <cell r="AFN196">
            <v>78.98</v>
          </cell>
          <cell r="AFO196">
            <v>79.308000000000007</v>
          </cell>
          <cell r="AFP196">
            <v>90.308999999999997</v>
          </cell>
          <cell r="AFQ196">
            <v>90.227000000000004</v>
          </cell>
          <cell r="AFR196">
            <v>90.058999999999997</v>
          </cell>
          <cell r="AFS196">
            <v>89.83</v>
          </cell>
          <cell r="AFT196">
            <v>89.584000000000003</v>
          </cell>
          <cell r="AFU196">
            <v>89.344999999999999</v>
          </cell>
          <cell r="AFV196">
            <v>89.195999999999998</v>
          </cell>
          <cell r="AFW196">
            <v>89.08</v>
          </cell>
          <cell r="AFX196">
            <v>88.971999999999994</v>
          </cell>
          <cell r="AFY196">
            <v>88.84</v>
          </cell>
          <cell r="AFZ196">
            <v>88.671000000000006</v>
          </cell>
          <cell r="AGA196">
            <v>88.614000000000004</v>
          </cell>
          <cell r="AGB196">
            <v>88.55</v>
          </cell>
          <cell r="AGC196">
            <v>88.491</v>
          </cell>
          <cell r="AGD196">
            <v>88.462999999999994</v>
          </cell>
          <cell r="AGE196">
            <v>88.438999999999993</v>
          </cell>
          <cell r="AGF196">
            <v>88.394000000000005</v>
          </cell>
          <cell r="AGG196">
            <v>88.343999999999994</v>
          </cell>
          <cell r="AGH196">
            <v>88.292000000000002</v>
          </cell>
          <cell r="AGI196">
            <v>88.239000000000004</v>
          </cell>
          <cell r="AGJ196">
            <v>88.186999999999998</v>
          </cell>
          <cell r="AGK196">
            <v>88.134</v>
          </cell>
          <cell r="AGL196">
            <v>88.616</v>
          </cell>
          <cell r="AGM196">
            <v>89.078000000000003</v>
          </cell>
          <cell r="AGN196">
            <v>89.522000000000006</v>
          </cell>
          <cell r="AGO196">
            <v>89.591999999999999</v>
          </cell>
          <cell r="AGP196">
            <v>89.65</v>
          </cell>
          <cell r="AGQ196">
            <v>89.608000000000004</v>
          </cell>
          <cell r="AGR196">
            <v>89.495999999999995</v>
          </cell>
          <cell r="AGS196">
            <v>89.358000000000004</v>
          </cell>
          <cell r="AGT196">
            <v>88.697000000000003</v>
          </cell>
          <cell r="AGU196">
            <v>88.933000000000007</v>
          </cell>
          <cell r="AGV196">
            <v>10</v>
          </cell>
          <cell r="AGW196">
            <v>0.49299999999999999</v>
          </cell>
          <cell r="AGX196">
            <v>0.497</v>
          </cell>
          <cell r="AGY196">
            <v>0.48399999999999999</v>
          </cell>
          <cell r="AGZ196">
            <v>0.47799999999999998</v>
          </cell>
          <cell r="AHA196">
            <v>0.47199999999999998</v>
          </cell>
          <cell r="AHB196">
            <v>0.46500000000000002</v>
          </cell>
          <cell r="AHC196">
            <v>0.46300000000000002</v>
          </cell>
          <cell r="AHD196">
            <v>0.45900000000000002</v>
          </cell>
          <cell r="AHE196">
            <v>0.45700000000000002</v>
          </cell>
          <cell r="AHF196">
            <v>0.44800000000000001</v>
          </cell>
          <cell r="AHG196">
            <v>0.44400000000000001</v>
          </cell>
          <cell r="AHH196">
            <v>0.432</v>
          </cell>
          <cell r="AHI196">
            <v>0.442</v>
          </cell>
          <cell r="AHJ196">
            <v>0.43</v>
          </cell>
          <cell r="AHK196">
            <v>0.438</v>
          </cell>
          <cell r="AHL196">
            <v>0.44</v>
          </cell>
          <cell r="AHM196">
            <v>0.44400000000000001</v>
          </cell>
          <cell r="AHN196">
            <v>0.44600000000000001</v>
          </cell>
          <cell r="AHO196">
            <v>0.44700000000000001</v>
          </cell>
          <cell r="AHP196">
            <v>0.47799999999999998</v>
          </cell>
          <cell r="AHQ196">
            <v>0.5</v>
          </cell>
          <cell r="AHR196">
            <v>0.52500000000000002</v>
          </cell>
          <cell r="AHS196">
            <v>0.54600000000000004</v>
          </cell>
          <cell r="AHT196">
            <v>0.55600000000000005</v>
          </cell>
          <cell r="AHU196">
            <v>0.56399999999999995</v>
          </cell>
          <cell r="AHV196">
            <v>0.57099999999999995</v>
          </cell>
          <cell r="AHW196">
            <v>0.57799999999999996</v>
          </cell>
          <cell r="AHX196">
            <v>0.58499999999999996</v>
          </cell>
          <cell r="AHY196">
            <v>0.59299999999999997</v>
          </cell>
          <cell r="AHZ196">
            <v>0.59399999999999997</v>
          </cell>
          <cell r="AIA196">
            <v>0.59399999999999997</v>
          </cell>
          <cell r="AIB196">
            <v>0.58699999999999997</v>
          </cell>
          <cell r="AIC196">
            <v>3.1434184680000001</v>
          </cell>
          <cell r="AID196">
            <v>2.9296875</v>
          </cell>
          <cell r="AIE196">
            <v>2.8112449800000001</v>
          </cell>
          <cell r="AIF196">
            <v>2.647657841</v>
          </cell>
          <cell r="AIG196">
            <v>2.880658436</v>
          </cell>
          <cell r="AIH196">
            <v>2.5157232700000001</v>
          </cell>
          <cell r="AII196">
            <v>2.731092437</v>
          </cell>
          <cell r="AIJ196">
            <v>2.7542372880000001</v>
          </cell>
          <cell r="AIK196">
            <v>1.931330472</v>
          </cell>
          <cell r="AIL196">
            <v>1.9693654270000001</v>
          </cell>
          <cell r="AIM196">
            <v>1.769911504</v>
          </cell>
          <cell r="AIN196">
            <v>2.0408163269999999</v>
          </cell>
          <cell r="AIO196">
            <v>2.2123893809999999</v>
          </cell>
          <cell r="AIP196">
            <v>2.050113895</v>
          </cell>
          <cell r="AIQ196">
            <v>1.793721973</v>
          </cell>
          <cell r="AIR196">
            <v>1.7857142859999999</v>
          </cell>
          <cell r="AIS196">
            <v>1.769911504</v>
          </cell>
          <cell r="AIT196">
            <v>1.762114537</v>
          </cell>
          <cell r="AIU196">
            <v>1.5418502199999999</v>
          </cell>
          <cell r="AIV196">
            <v>1.6460905349999999</v>
          </cell>
          <cell r="AIW196">
            <v>2.34375</v>
          </cell>
          <cell r="AIX196">
            <v>1.869158879</v>
          </cell>
          <cell r="AIY196">
            <v>1.97486535</v>
          </cell>
          <cell r="AIZ196">
            <v>1.9400352729999999</v>
          </cell>
          <cell r="AJA196">
            <v>2.0833333330000001</v>
          </cell>
          <cell r="AJB196">
            <v>1.8900343639999999</v>
          </cell>
          <cell r="AJC196">
            <v>1.700680272</v>
          </cell>
          <cell r="AJD196">
            <v>1.5151515149999999</v>
          </cell>
          <cell r="AJE196">
            <v>1.4950166110000001</v>
          </cell>
          <cell r="AJF196">
            <v>1.1647254579999999</v>
          </cell>
          <cell r="AJG196">
            <v>1</v>
          </cell>
          <cell r="AJH196">
            <v>1.0118043839999999</v>
          </cell>
          <cell r="AJI196">
            <v>1.490699043</v>
          </cell>
          <cell r="AJJ196">
            <v>1.451316099</v>
          </cell>
          <cell r="AJK196">
            <v>1.533278009</v>
          </cell>
          <cell r="AJL196">
            <v>1.446582394</v>
          </cell>
          <cell r="AJM196">
            <v>1.5444854720000001</v>
          </cell>
          <cell r="AJN196">
            <v>1.317042912</v>
          </cell>
          <cell r="AJO196">
            <v>1.2917961769999999</v>
          </cell>
          <cell r="AJP196">
            <v>1.193830867</v>
          </cell>
          <cell r="AJQ196">
            <v>1.202946573</v>
          </cell>
          <cell r="AJR196">
            <v>1.3303031219999999</v>
          </cell>
          <cell r="AJS196">
            <v>1.163003556</v>
          </cell>
          <cell r="AJT196">
            <v>1.0490431250000001</v>
          </cell>
          <cell r="AJU196">
            <v>0.99510719599999997</v>
          </cell>
          <cell r="AJV196">
            <v>0.88544497200000005</v>
          </cell>
          <cell r="AJW196">
            <v>0.78441506100000002</v>
          </cell>
          <cell r="AJX196">
            <v>0.88587949399999999</v>
          </cell>
          <cell r="AJY196">
            <v>0.85274218899999998</v>
          </cell>
          <cell r="AJZ196">
            <v>0.80248552500000003</v>
          </cell>
          <cell r="AKA196">
            <v>0.623609148</v>
          </cell>
          <cell r="AKB196">
            <v>0.43716085199999999</v>
          </cell>
          <cell r="AKC196">
            <v>0.62044982400000004</v>
          </cell>
          <cell r="AKD196">
            <v>0.75568145399999997</v>
          </cell>
          <cell r="AKE196">
            <v>0.60105298100000004</v>
          </cell>
          <cell r="AKF196">
            <v>0.88658946100000002</v>
          </cell>
          <cell r="AKG196">
            <v>0.87627561300000001</v>
          </cell>
          <cell r="AKH196">
            <v>0.88498938299999996</v>
          </cell>
          <cell r="AKI196">
            <v>0.76531337700000002</v>
          </cell>
          <cell r="AKJ196">
            <v>0.67302609899999999</v>
          </cell>
          <cell r="AKK196">
            <v>0.82100994299999996</v>
          </cell>
          <cell r="AKL196">
            <v>0.74761011399999999</v>
          </cell>
          <cell r="AKM196">
            <v>0.70856178800000003</v>
          </cell>
          <cell r="AKN196">
            <v>0.70856178800000003</v>
          </cell>
          <cell r="AKO196">
            <v>4.37</v>
          </cell>
          <cell r="AKP196">
            <v>4.09</v>
          </cell>
          <cell r="AKQ196">
            <v>3.54</v>
          </cell>
          <cell r="AKR196">
            <v>3.64</v>
          </cell>
          <cell r="AKS196">
            <v>3.68</v>
          </cell>
          <cell r="AKT196">
            <v>3.45</v>
          </cell>
          <cell r="AKU196">
            <v>3.67</v>
          </cell>
          <cell r="AKV196">
            <v>4</v>
          </cell>
          <cell r="AKW196">
            <v>2.2400000000000002</v>
          </cell>
          <cell r="AKX196">
            <v>2.17</v>
          </cell>
          <cell r="AKY196">
            <v>2.16</v>
          </cell>
          <cell r="AKZ196">
            <v>2.67</v>
          </cell>
          <cell r="ALA196">
            <v>3</v>
          </cell>
          <cell r="ALB196">
            <v>2.92</v>
          </cell>
          <cell r="ALC196">
            <v>2.77</v>
          </cell>
          <cell r="ALD196">
            <v>2.46</v>
          </cell>
          <cell r="ALE196">
            <v>2.64</v>
          </cell>
          <cell r="ALF196">
            <v>2.39</v>
          </cell>
          <cell r="ALG196">
            <v>2.17</v>
          </cell>
          <cell r="ALH196">
            <v>3.02</v>
          </cell>
          <cell r="ALI196">
            <v>4.07</v>
          </cell>
          <cell r="ALJ196">
            <v>2.81</v>
          </cell>
          <cell r="ALK196">
            <v>3.13</v>
          </cell>
          <cell r="ALL196">
            <v>2.86</v>
          </cell>
          <cell r="ALM196">
            <v>3.03</v>
          </cell>
          <cell r="ALN196">
            <v>2.66</v>
          </cell>
          <cell r="ALO196">
            <v>2.29</v>
          </cell>
          <cell r="ALP196">
            <v>2.2599999999999998</v>
          </cell>
          <cell r="ALQ196">
            <v>2.0499999999999998</v>
          </cell>
          <cell r="ALR196">
            <v>1.21</v>
          </cell>
          <cell r="ALS196">
            <v>1.21</v>
          </cell>
          <cell r="ALT196">
            <v>1.21</v>
          </cell>
        </row>
        <row r="197">
          <cell r="A197" t="str">
            <v>Very high human development</v>
          </cell>
          <cell r="B197" t="str">
            <v>ZZA.VHHD</v>
          </cell>
          <cell r="F197">
            <v>0.78400000000000003</v>
          </cell>
          <cell r="G197">
            <v>0.78700000000000003</v>
          </cell>
          <cell r="H197">
            <v>0.79</v>
          </cell>
          <cell r="I197">
            <v>0.79200000000000004</v>
          </cell>
          <cell r="J197">
            <v>0.79600000000000004</v>
          </cell>
          <cell r="K197">
            <v>0.8</v>
          </cell>
          <cell r="L197">
            <v>0.80600000000000005</v>
          </cell>
          <cell r="M197">
            <v>0.81200000000000006</v>
          </cell>
          <cell r="N197">
            <v>0.81699999999999995</v>
          </cell>
          <cell r="O197">
            <v>0.81899999999999995</v>
          </cell>
          <cell r="P197">
            <v>0.82599999999999996</v>
          </cell>
          <cell r="Q197">
            <v>0.83099999999999996</v>
          </cell>
          <cell r="R197">
            <v>0.83499999999999996</v>
          </cell>
          <cell r="S197">
            <v>0.83899999999999997</v>
          </cell>
          <cell r="T197">
            <v>0.84499999999999997</v>
          </cell>
          <cell r="U197">
            <v>0.84899999999999998</v>
          </cell>
          <cell r="V197">
            <v>0.85399999999999998</v>
          </cell>
          <cell r="W197">
            <v>0.85799999999999998</v>
          </cell>
          <cell r="X197">
            <v>0.86099999999999999</v>
          </cell>
          <cell r="Y197">
            <v>0.86199999999999999</v>
          </cell>
          <cell r="Z197">
            <v>0.86799999999999999</v>
          </cell>
          <cell r="AA197">
            <v>0.872</v>
          </cell>
          <cell r="AB197">
            <v>0.875</v>
          </cell>
          <cell r="AC197">
            <v>0.88100000000000001</v>
          </cell>
          <cell r="AD197">
            <v>0.88600000000000001</v>
          </cell>
          <cell r="AE197">
            <v>0.88900000000000001</v>
          </cell>
          <cell r="AF197">
            <v>0.89200000000000002</v>
          </cell>
          <cell r="AG197">
            <v>0.89500000000000002</v>
          </cell>
          <cell r="AH197">
            <v>0.89800000000000002</v>
          </cell>
          <cell r="AI197">
            <v>0.90200000000000002</v>
          </cell>
          <cell r="AJ197">
            <v>0.89500000000000002</v>
          </cell>
          <cell r="AK197">
            <v>0.89600000000000002</v>
          </cell>
          <cell r="AL197">
            <v>73.776651939999994</v>
          </cell>
          <cell r="AM197">
            <v>73.931896199999997</v>
          </cell>
          <cell r="AN197">
            <v>74.058847740000004</v>
          </cell>
          <cell r="AO197">
            <v>73.852639670000002</v>
          </cell>
          <cell r="AP197">
            <v>74.007157750000005</v>
          </cell>
          <cell r="AQ197">
            <v>74.103007390000002</v>
          </cell>
          <cell r="AR197">
            <v>74.541553489999998</v>
          </cell>
          <cell r="AS197">
            <v>74.945427550000005</v>
          </cell>
          <cell r="AT197">
            <v>75.187939290000003</v>
          </cell>
          <cell r="AU197">
            <v>75.151030300000002</v>
          </cell>
          <cell r="AV197">
            <v>75.456052630000002</v>
          </cell>
          <cell r="AW197">
            <v>75.730679510000002</v>
          </cell>
          <cell r="AX197">
            <v>75.859437009999994</v>
          </cell>
          <cell r="AY197">
            <v>75.979516090000004</v>
          </cell>
          <cell r="AZ197">
            <v>76.432056360000004</v>
          </cell>
          <cell r="BA197">
            <v>76.598994809999994</v>
          </cell>
          <cell r="BB197">
            <v>77.063343040000007</v>
          </cell>
          <cell r="BC197">
            <v>77.322086679999998</v>
          </cell>
          <cell r="BD197">
            <v>77.555534829999999</v>
          </cell>
          <cell r="BE197">
            <v>77.895091559999997</v>
          </cell>
          <cell r="BF197">
            <v>78.107011139999997</v>
          </cell>
          <cell r="BG197">
            <v>78.365321370000004</v>
          </cell>
          <cell r="BH197">
            <v>78.57875396</v>
          </cell>
          <cell r="BI197">
            <v>78.822196450000007</v>
          </cell>
          <cell r="BJ197">
            <v>79.057615560000002</v>
          </cell>
          <cell r="BK197">
            <v>79.062435379999997</v>
          </cell>
          <cell r="BL197">
            <v>79.264933150000005</v>
          </cell>
          <cell r="BM197">
            <v>79.428842540000005</v>
          </cell>
          <cell r="BN197">
            <v>79.58276773</v>
          </cell>
          <cell r="BO197">
            <v>79.822661569999994</v>
          </cell>
          <cell r="BP197">
            <v>78.789745100000005</v>
          </cell>
          <cell r="BQ197">
            <v>78.521300909999994</v>
          </cell>
          <cell r="BR197">
            <v>13.014802489999999</v>
          </cell>
          <cell r="BS197">
            <v>13.089964889999999</v>
          </cell>
          <cell r="BT197">
            <v>13.18338382</v>
          </cell>
          <cell r="BU197">
            <v>13.358452979999999</v>
          </cell>
          <cell r="BV197">
            <v>13.52336957</v>
          </cell>
          <cell r="BW197">
            <v>13.625726630000001</v>
          </cell>
          <cell r="BX197">
            <v>13.758548770000001</v>
          </cell>
          <cell r="BY197">
            <v>13.89480238</v>
          </cell>
          <cell r="BZ197">
            <v>14.03856392</v>
          </cell>
          <cell r="CA197">
            <v>14.07970881</v>
          </cell>
          <cell r="CB197">
            <v>14.27202198</v>
          </cell>
          <cell r="CC197">
            <v>14.46681843</v>
          </cell>
          <cell r="CD197">
            <v>14.624258790000001</v>
          </cell>
          <cell r="CE197">
            <v>14.78097234</v>
          </cell>
          <cell r="CF197">
            <v>14.82656424</v>
          </cell>
          <cell r="CG197">
            <v>14.92684397</v>
          </cell>
          <cell r="CH197">
            <v>14.98294293</v>
          </cell>
          <cell r="CI197">
            <v>15.07899666</v>
          </cell>
          <cell r="CJ197">
            <v>15.141818300000001</v>
          </cell>
          <cell r="CK197">
            <v>15.22347117</v>
          </cell>
          <cell r="CL197">
            <v>15.417200060000001</v>
          </cell>
          <cell r="CM197">
            <v>15.55992651</v>
          </cell>
          <cell r="CN197">
            <v>15.60602336</v>
          </cell>
          <cell r="CO197">
            <v>15.93938597</v>
          </cell>
          <cell r="CP197">
            <v>16.131685210000001</v>
          </cell>
          <cell r="CQ197">
            <v>16.23773984</v>
          </cell>
          <cell r="CR197">
            <v>16.32540238</v>
          </cell>
          <cell r="CS197">
            <v>16.361731169999999</v>
          </cell>
          <cell r="CT197">
            <v>16.414592970000001</v>
          </cell>
          <cell r="CU197">
            <v>16.509885300000001</v>
          </cell>
          <cell r="CV197">
            <v>16.504847030000001</v>
          </cell>
          <cell r="CW197">
            <v>16.50648507</v>
          </cell>
          <cell r="CX197">
            <v>9.6723016069999996</v>
          </cell>
          <cell r="CY197">
            <v>9.7844010249999993</v>
          </cell>
          <cell r="CZ197">
            <v>9.8969798369999999</v>
          </cell>
          <cell r="DA197">
            <v>10.00854284</v>
          </cell>
          <cell r="DB197">
            <v>10.119598229999999</v>
          </cell>
          <cell r="DC197">
            <v>10.214680919999999</v>
          </cell>
          <cell r="DD197">
            <v>10.32218334</v>
          </cell>
          <cell r="DE197">
            <v>10.430980180000001</v>
          </cell>
          <cell r="DF197">
            <v>10.53907394</v>
          </cell>
          <cell r="DG197">
            <v>10.64511796</v>
          </cell>
          <cell r="DH197">
            <v>10.748470409999999</v>
          </cell>
          <cell r="DI197">
            <v>10.849071690000001</v>
          </cell>
          <cell r="DJ197">
            <v>10.957456280000001</v>
          </cell>
          <cell r="DK197">
            <v>11.065875849999999</v>
          </cell>
          <cell r="DL197">
            <v>11.1630403</v>
          </cell>
          <cell r="DM197">
            <v>11.217838970000001</v>
          </cell>
          <cell r="DN197">
            <v>11.291153250000001</v>
          </cell>
          <cell r="DO197">
            <v>11.372666730000001</v>
          </cell>
          <cell r="DP197">
            <v>11.45368148</v>
          </cell>
          <cell r="DQ197">
            <v>11.515450639999999</v>
          </cell>
          <cell r="DR197">
            <v>11.61330646</v>
          </cell>
          <cell r="DS197">
            <v>11.691493940000001</v>
          </cell>
          <cell r="DT197">
            <v>11.77369346</v>
          </cell>
          <cell r="DU197">
            <v>11.825870800000001</v>
          </cell>
          <cell r="DV197">
            <v>11.89450847</v>
          </cell>
          <cell r="DW197">
            <v>11.964849900000001</v>
          </cell>
          <cell r="DX197">
            <v>12.03331743</v>
          </cell>
          <cell r="DY197">
            <v>12.11580124</v>
          </cell>
          <cell r="DZ197">
            <v>12.18436483</v>
          </cell>
          <cell r="EA197">
            <v>12.280576290000001</v>
          </cell>
          <cell r="EB197">
            <v>12.326075429999999</v>
          </cell>
          <cell r="EC197">
            <v>12.323005869999999</v>
          </cell>
          <cell r="ED197">
            <v>27884.27738</v>
          </cell>
          <cell r="EE197">
            <v>27845.86447</v>
          </cell>
          <cell r="EF197">
            <v>27867.327499999999</v>
          </cell>
          <cell r="EG197">
            <v>27892.265220000001</v>
          </cell>
          <cell r="EH197">
            <v>28248.302179999999</v>
          </cell>
          <cell r="EI197">
            <v>28604.744470000001</v>
          </cell>
          <cell r="EJ197">
            <v>29300.873179999999</v>
          </cell>
          <cell r="EK197">
            <v>30207.762849999999</v>
          </cell>
          <cell r="EL197">
            <v>30811.60209</v>
          </cell>
          <cell r="EM197">
            <v>31561.577120000002</v>
          </cell>
          <cell r="EN197">
            <v>32743.041369999999</v>
          </cell>
          <cell r="EO197">
            <v>33135.328699999998</v>
          </cell>
          <cell r="EP197">
            <v>33456.673589999999</v>
          </cell>
          <cell r="EQ197">
            <v>34168.142679999997</v>
          </cell>
          <cell r="ER197">
            <v>35279.074820000002</v>
          </cell>
          <cell r="ES197">
            <v>36196.684430000001</v>
          </cell>
          <cell r="ET197">
            <v>37384.646560000001</v>
          </cell>
          <cell r="EU197">
            <v>38194.129399999998</v>
          </cell>
          <cell r="EV197">
            <v>37952.64428</v>
          </cell>
          <cell r="EW197">
            <v>36658.290730000001</v>
          </cell>
          <cell r="EX197">
            <v>37712.897859999997</v>
          </cell>
          <cell r="EY197">
            <v>38450.30545</v>
          </cell>
          <cell r="EZ197">
            <v>38963.81869</v>
          </cell>
          <cell r="FA197">
            <v>39431.127610000003</v>
          </cell>
          <cell r="FB197">
            <v>40099.451050000003</v>
          </cell>
          <cell r="FC197">
            <v>40941.160049999999</v>
          </cell>
          <cell r="FD197">
            <v>41413.1682</v>
          </cell>
          <cell r="FE197">
            <v>42291.243280000002</v>
          </cell>
          <cell r="FF197">
            <v>43022.560799999999</v>
          </cell>
          <cell r="FG197">
            <v>43623.089090000001</v>
          </cell>
          <cell r="FH197">
            <v>41657.319210000001</v>
          </cell>
          <cell r="FI197">
            <v>43751.596460000001</v>
          </cell>
          <cell r="FK197">
            <v>0.96299999999999997</v>
          </cell>
          <cell r="FL197">
            <v>0.96399999999999997</v>
          </cell>
          <cell r="FM197">
            <v>0.96499999999999997</v>
          </cell>
          <cell r="FN197">
            <v>0.96499999999999997</v>
          </cell>
          <cell r="FO197">
            <v>0.96599999999999997</v>
          </cell>
          <cell r="FP197">
            <v>0.96799999999999997</v>
          </cell>
          <cell r="FQ197">
            <v>0.96799999999999997</v>
          </cell>
          <cell r="FR197">
            <v>0.96799999999999997</v>
          </cell>
          <cell r="FS197">
            <v>0.96899999999999997</v>
          </cell>
          <cell r="FT197">
            <v>0.97199999999999998</v>
          </cell>
          <cell r="FU197">
            <v>0.97199999999999998</v>
          </cell>
          <cell r="FV197">
            <v>0.97399999999999998</v>
          </cell>
          <cell r="FW197">
            <v>0.97399999999999998</v>
          </cell>
          <cell r="FX197">
            <v>0.97399999999999998</v>
          </cell>
          <cell r="FY197">
            <v>0.97499999999999998</v>
          </cell>
          <cell r="FZ197">
            <v>0.97599999999999998</v>
          </cell>
          <cell r="GA197">
            <v>0.97699999999999998</v>
          </cell>
          <cell r="GB197">
            <v>0.97699999999999998</v>
          </cell>
          <cell r="GC197">
            <v>0.97699999999999998</v>
          </cell>
          <cell r="GD197">
            <v>0.97699999999999998</v>
          </cell>
          <cell r="GE197">
            <v>0.97799999999999998</v>
          </cell>
          <cell r="GF197">
            <v>0.97899999999999998</v>
          </cell>
          <cell r="GG197">
            <v>0.97899999999999998</v>
          </cell>
          <cell r="GH197">
            <v>0.98</v>
          </cell>
          <cell r="GI197">
            <v>0.98099999999999998</v>
          </cell>
          <cell r="GJ197">
            <v>0.98099999999999998</v>
          </cell>
          <cell r="GK197">
            <v>0.98099999999999998</v>
          </cell>
          <cell r="GL197">
            <v>0.98099999999999998</v>
          </cell>
          <cell r="GM197">
            <v>0.98299999999999998</v>
          </cell>
          <cell r="GN197">
            <v>0.98299999999999998</v>
          </cell>
          <cell r="GO197">
            <v>0.98599999999999999</v>
          </cell>
          <cell r="GP197">
            <v>0.98599999999999999</v>
          </cell>
          <cell r="GQ197">
            <v>0.76764907299999996</v>
          </cell>
          <cell r="GR197">
            <v>0.77125701099999999</v>
          </cell>
          <cell r="GS197">
            <v>0.77535931000000002</v>
          </cell>
          <cell r="GT197">
            <v>0.77828851300000002</v>
          </cell>
          <cell r="GU197">
            <v>0.78416490100000003</v>
          </cell>
          <cell r="GV197">
            <v>0.78822408700000002</v>
          </cell>
          <cell r="GW197">
            <v>0.79392722999999998</v>
          </cell>
          <cell r="GX197">
            <v>0.80024556000000002</v>
          </cell>
          <cell r="GY197">
            <v>0.80501045299999996</v>
          </cell>
          <cell r="GZ197">
            <v>0.80953118499999999</v>
          </cell>
          <cell r="HA197">
            <v>0.81547756900000001</v>
          </cell>
          <cell r="HB197">
            <v>0.82056146200000002</v>
          </cell>
          <cell r="HC197">
            <v>0.82419674399999998</v>
          </cell>
          <cell r="HD197">
            <v>0.82709619400000001</v>
          </cell>
          <cell r="HE197">
            <v>0.83266018200000003</v>
          </cell>
          <cell r="HF197">
            <v>0.83658383700000005</v>
          </cell>
          <cell r="HG197">
            <v>0.84192736800000001</v>
          </cell>
          <cell r="HH197">
            <v>0.84624917799999999</v>
          </cell>
          <cell r="HI197">
            <v>0.84879861499999998</v>
          </cell>
          <cell r="HJ197">
            <v>0.85035608699999998</v>
          </cell>
          <cell r="HK197">
            <v>0.85627004200000001</v>
          </cell>
          <cell r="HL197">
            <v>0.86125886500000004</v>
          </cell>
          <cell r="HM197">
            <v>0.86440527599999994</v>
          </cell>
          <cell r="HN197">
            <v>0.87026739500000005</v>
          </cell>
          <cell r="HO197">
            <v>0.87579998299999995</v>
          </cell>
          <cell r="HP197">
            <v>0.87825550799999996</v>
          </cell>
          <cell r="HQ197">
            <v>0.88168906199999997</v>
          </cell>
          <cell r="HR197">
            <v>0.88461123600000002</v>
          </cell>
          <cell r="HS197">
            <v>0.88861365599999997</v>
          </cell>
          <cell r="HT197">
            <v>0.89289866399999995</v>
          </cell>
          <cell r="HU197">
            <v>0.88734927699999999</v>
          </cell>
          <cell r="HV197">
            <v>0.88862235499999997</v>
          </cell>
          <cell r="HW197">
            <v>77.404545339999999</v>
          </cell>
          <cell r="HX197">
            <v>77.602735370000005</v>
          </cell>
          <cell r="HY197">
            <v>77.788743010000005</v>
          </cell>
          <cell r="HZ197">
            <v>77.660427510000005</v>
          </cell>
          <cell r="IA197">
            <v>77.857335059999997</v>
          </cell>
          <cell r="IB197">
            <v>77.961626159999994</v>
          </cell>
          <cell r="IC197">
            <v>78.266242250000005</v>
          </cell>
          <cell r="ID197">
            <v>78.530119580000004</v>
          </cell>
          <cell r="IE197">
            <v>78.711636189999993</v>
          </cell>
          <cell r="IF197">
            <v>78.672713180000002</v>
          </cell>
          <cell r="IG197">
            <v>78.97378707</v>
          </cell>
          <cell r="IH197">
            <v>79.218146219999994</v>
          </cell>
          <cell r="II197">
            <v>79.324779430000007</v>
          </cell>
          <cell r="IJ197">
            <v>79.397075599999994</v>
          </cell>
          <cell r="IK197">
            <v>79.832261919999993</v>
          </cell>
          <cell r="IL197">
            <v>79.979563010000007</v>
          </cell>
          <cell r="IM197">
            <v>80.372770740000007</v>
          </cell>
          <cell r="IN197">
            <v>80.590223260000002</v>
          </cell>
          <cell r="IO197">
            <v>80.77774101</v>
          </cell>
          <cell r="IP197">
            <v>81.068928639999996</v>
          </cell>
          <cell r="IQ197">
            <v>81.237841000000003</v>
          </cell>
          <cell r="IR197">
            <v>81.443912299999994</v>
          </cell>
          <cell r="IS197">
            <v>81.616223980000001</v>
          </cell>
          <cell r="IT197">
            <v>81.824540519999999</v>
          </cell>
          <cell r="IU197">
            <v>82.038723390000001</v>
          </cell>
          <cell r="IV197">
            <v>82.033976989999999</v>
          </cell>
          <cell r="IW197">
            <v>82.245278720000002</v>
          </cell>
          <cell r="IX197">
            <v>82.369538059999996</v>
          </cell>
          <cell r="IY197">
            <v>82.526444029999993</v>
          </cell>
          <cell r="IZ197">
            <v>82.748984620000002</v>
          </cell>
          <cell r="JA197">
            <v>81.861127920000001</v>
          </cell>
          <cell r="JB197">
            <v>81.608231259999997</v>
          </cell>
          <cell r="JC197">
            <v>13.14962512</v>
          </cell>
          <cell r="JD197">
            <v>13.2505852</v>
          </cell>
          <cell r="JE197">
            <v>13.40276096</v>
          </cell>
          <cell r="JF197">
            <v>13.64917666</v>
          </cell>
          <cell r="JG197">
            <v>13.885598870000001</v>
          </cell>
          <cell r="JH197">
            <v>14.038671819999999</v>
          </cell>
          <cell r="JI197">
            <v>14.18308897</v>
          </cell>
          <cell r="JJ197">
            <v>14.36627988</v>
          </cell>
          <cell r="JK197">
            <v>14.47454173</v>
          </cell>
          <cell r="JL197">
            <v>14.61694123</v>
          </cell>
          <cell r="JM197">
            <v>14.74512992</v>
          </cell>
          <cell r="JN197">
            <v>14.90542104</v>
          </cell>
          <cell r="JO197">
            <v>15.010611340000001</v>
          </cell>
          <cell r="JP197">
            <v>15.062566759999999</v>
          </cell>
          <cell r="JQ197">
            <v>15.10916353</v>
          </cell>
          <cell r="JR197">
            <v>15.20487</v>
          </cell>
          <cell r="JS197">
            <v>15.275765229999999</v>
          </cell>
          <cell r="JT197">
            <v>15.38711472</v>
          </cell>
          <cell r="JU197">
            <v>15.46391171</v>
          </cell>
          <cell r="JV197">
            <v>15.554473140000001</v>
          </cell>
          <cell r="JW197">
            <v>15.749565560000001</v>
          </cell>
          <cell r="JX197">
            <v>15.90585851</v>
          </cell>
          <cell r="JY197">
            <v>15.95289771</v>
          </cell>
          <cell r="JZ197">
            <v>16.309407140000001</v>
          </cell>
          <cell r="KA197">
            <v>16.50316634</v>
          </cell>
          <cell r="KB197">
            <v>16.60556884</v>
          </cell>
          <cell r="KC197">
            <v>16.666437330000001</v>
          </cell>
          <cell r="KD197">
            <v>16.688735130000001</v>
          </cell>
          <cell r="KE197">
            <v>16.770620510000001</v>
          </cell>
          <cell r="KF197">
            <v>16.883298849999999</v>
          </cell>
          <cell r="KG197">
            <v>16.883822200000001</v>
          </cell>
          <cell r="KH197">
            <v>16.885169340000001</v>
          </cell>
          <cell r="KI197">
            <v>9.3166270939999993</v>
          </cell>
          <cell r="KJ197">
            <v>9.4386873149999992</v>
          </cell>
          <cell r="KK197">
            <v>9.5620691430000004</v>
          </cell>
          <cell r="KL197">
            <v>9.6849467300000001</v>
          </cell>
          <cell r="KM197">
            <v>9.8050016959999997</v>
          </cell>
          <cell r="KN197">
            <v>9.9081603250000008</v>
          </cell>
          <cell r="KO197">
            <v>10.027810779999999</v>
          </cell>
          <cell r="KP197">
            <v>10.146291079999999</v>
          </cell>
          <cell r="KQ197">
            <v>10.26414632</v>
          </cell>
          <cell r="KR197">
            <v>10.38004044</v>
          </cell>
          <cell r="KS197">
            <v>10.496014880000001</v>
          </cell>
          <cell r="KT197">
            <v>10.610873339999999</v>
          </cell>
          <cell r="KU197">
            <v>10.73294362</v>
          </cell>
          <cell r="KV197">
            <v>10.850735179999999</v>
          </cell>
          <cell r="KW197">
            <v>10.957895969999999</v>
          </cell>
          <cell r="KX197">
            <v>11.014341549999999</v>
          </cell>
          <cell r="KY197">
            <v>11.09865282</v>
          </cell>
          <cell r="KZ197">
            <v>11.184122520000001</v>
          </cell>
          <cell r="LA197">
            <v>11.27201243</v>
          </cell>
          <cell r="LB197">
            <v>11.346115920000001</v>
          </cell>
          <cell r="LC197">
            <v>11.443623860000001</v>
          </cell>
          <cell r="LD197">
            <v>11.531420000000001</v>
          </cell>
          <cell r="LE197">
            <v>11.62665365</v>
          </cell>
          <cell r="LF197">
            <v>11.68723103</v>
          </cell>
          <cell r="LG197">
            <v>11.76575076</v>
          </cell>
          <cell r="LH197">
            <v>11.849472370000001</v>
          </cell>
          <cell r="LI197">
            <v>11.92591702</v>
          </cell>
          <cell r="LJ197">
            <v>12.01593111</v>
          </cell>
          <cell r="LK197">
            <v>12.09114956</v>
          </cell>
          <cell r="LL197">
            <v>12.19724499</v>
          </cell>
          <cell r="LM197">
            <v>12.24422543</v>
          </cell>
          <cell r="LN197">
            <v>12.24030638</v>
          </cell>
          <cell r="LO197">
            <v>18979.56292</v>
          </cell>
          <cell r="LP197">
            <v>19013.954600000001</v>
          </cell>
          <cell r="LQ197">
            <v>19054.18115</v>
          </cell>
          <cell r="LR197">
            <v>18848.180710000001</v>
          </cell>
          <cell r="LS197">
            <v>19254.084220000001</v>
          </cell>
          <cell r="LT197">
            <v>19547.56971</v>
          </cell>
          <cell r="LU197">
            <v>20082.504679999998</v>
          </cell>
          <cell r="LV197">
            <v>20814.086960000001</v>
          </cell>
          <cell r="LW197">
            <v>21402.894079999998</v>
          </cell>
          <cell r="LX197">
            <v>22230.056509999999</v>
          </cell>
          <cell r="LY197">
            <v>23062.94976</v>
          </cell>
          <cell r="LZ197">
            <v>23504.820400000001</v>
          </cell>
          <cell r="MA197">
            <v>23804.574560000001</v>
          </cell>
          <cell r="MB197">
            <v>24113.937040000001</v>
          </cell>
          <cell r="MC197">
            <v>24961.171989999999</v>
          </cell>
          <cell r="MD197">
            <v>25771.39543</v>
          </cell>
          <cell r="ME197">
            <v>26683.890619999998</v>
          </cell>
          <cell r="MF197">
            <v>27312.12427</v>
          </cell>
          <cell r="MG197">
            <v>27234.805120000001</v>
          </cell>
          <cell r="MH197">
            <v>26386.923309999998</v>
          </cell>
          <cell r="MI197">
            <v>27482.40726</v>
          </cell>
          <cell r="MJ197">
            <v>28281.427769999998</v>
          </cell>
          <cell r="MK197">
            <v>28702.01858</v>
          </cell>
          <cell r="ML197">
            <v>29112.922070000001</v>
          </cell>
          <cell r="MM197">
            <v>30117.07692</v>
          </cell>
          <cell r="MN197">
            <v>30441.62225</v>
          </cell>
          <cell r="MO197">
            <v>31009.03097</v>
          </cell>
          <cell r="MP197">
            <v>31666.558110000002</v>
          </cell>
          <cell r="MQ197">
            <v>32670.659380000001</v>
          </cell>
          <cell r="MR197">
            <v>33260.86537</v>
          </cell>
          <cell r="MS197">
            <v>32188.292649999999</v>
          </cell>
          <cell r="MT197">
            <v>33849.413110000001</v>
          </cell>
          <cell r="MU197">
            <v>0.79735999599999996</v>
          </cell>
          <cell r="MV197">
            <v>0.80035357600000001</v>
          </cell>
          <cell r="MW197">
            <v>0.80347344099999995</v>
          </cell>
          <cell r="MX197">
            <v>0.80664801699999999</v>
          </cell>
          <cell r="MY197">
            <v>0.81146058499999996</v>
          </cell>
          <cell r="MZ197">
            <v>0.81425937900000001</v>
          </cell>
          <cell r="NA197">
            <v>0.82036143900000003</v>
          </cell>
          <cell r="NB197">
            <v>0.82656800699999999</v>
          </cell>
          <cell r="NC197">
            <v>0.83039628799999998</v>
          </cell>
          <cell r="ND197">
            <v>0.83307221300000001</v>
          </cell>
          <cell r="NE197">
            <v>0.83863152600000002</v>
          </cell>
          <cell r="NF197">
            <v>0.84278587299999996</v>
          </cell>
          <cell r="NG197">
            <v>0.84603344899999999</v>
          </cell>
          <cell r="NH197">
            <v>0.848767999</v>
          </cell>
          <cell r="NI197">
            <v>0.85363784499999995</v>
          </cell>
          <cell r="NJ197">
            <v>0.85701657799999997</v>
          </cell>
          <cell r="NK197">
            <v>0.86213935500000005</v>
          </cell>
          <cell r="NL197">
            <v>0.86627818499999998</v>
          </cell>
          <cell r="NM197">
            <v>0.86871680100000004</v>
          </cell>
          <cell r="NN197">
            <v>0.87015624599999997</v>
          </cell>
          <cell r="NO197">
            <v>0.87549737500000002</v>
          </cell>
          <cell r="NP197">
            <v>0.87978200799999995</v>
          </cell>
          <cell r="NQ197">
            <v>0.88289704199999997</v>
          </cell>
          <cell r="NR197">
            <v>0.88835777699999996</v>
          </cell>
          <cell r="NS197">
            <v>0.89250838799999999</v>
          </cell>
          <cell r="NT197">
            <v>0.89567722699999996</v>
          </cell>
          <cell r="NU197">
            <v>0.89881053700000002</v>
          </cell>
          <cell r="NV197">
            <v>0.90213844899999995</v>
          </cell>
          <cell r="NW197">
            <v>0.90430104300000003</v>
          </cell>
          <cell r="NX197">
            <v>0.90790133900000003</v>
          </cell>
          <cell r="NY197">
            <v>0.90008197400000001</v>
          </cell>
          <cell r="NZ197">
            <v>0.901088004</v>
          </cell>
          <cell r="OA197">
            <v>70.127210340000005</v>
          </cell>
          <cell r="OB197">
            <v>70.257474049999999</v>
          </cell>
          <cell r="OC197">
            <v>70.352582639999994</v>
          </cell>
          <cell r="OD197">
            <v>70.139252049999996</v>
          </cell>
          <cell r="OE197">
            <v>70.286807379999999</v>
          </cell>
          <cell r="OF197">
            <v>70.383165399999996</v>
          </cell>
          <cell r="OG197">
            <v>70.907773910000003</v>
          </cell>
          <cell r="OH197">
            <v>71.409725480000006</v>
          </cell>
          <cell r="OI197">
            <v>71.704231219999997</v>
          </cell>
          <cell r="OJ197">
            <v>71.701438440000004</v>
          </cell>
          <cell r="OK197">
            <v>72.020904090000002</v>
          </cell>
          <cell r="OL197">
            <v>72.323730789999999</v>
          </cell>
          <cell r="OM197">
            <v>72.484340320000001</v>
          </cell>
          <cell r="ON197">
            <v>72.655622039999997</v>
          </cell>
          <cell r="OO197">
            <v>73.109875799999998</v>
          </cell>
          <cell r="OP197">
            <v>73.30518232</v>
          </cell>
          <cell r="OQ197">
            <v>73.807801490000003</v>
          </cell>
          <cell r="OR197">
            <v>74.099777540000005</v>
          </cell>
          <cell r="OS197">
            <v>74.378147170000005</v>
          </cell>
          <cell r="OT197">
            <v>74.749679</v>
          </cell>
          <cell r="OU197">
            <v>75.004803649999999</v>
          </cell>
          <cell r="OV197">
            <v>75.304566679999994</v>
          </cell>
          <cell r="OW197">
            <v>75.556484789999999</v>
          </cell>
          <cell r="OX197">
            <v>75.827748240000005</v>
          </cell>
          <cell r="OY197">
            <v>76.081839380000005</v>
          </cell>
          <cell r="OZ197">
            <v>76.107242009999993</v>
          </cell>
          <cell r="PA197">
            <v>76.302051199999994</v>
          </cell>
          <cell r="PB197">
            <v>76.500021140000001</v>
          </cell>
          <cell r="PC197">
            <v>76.657479559999999</v>
          </cell>
          <cell r="PD197">
            <v>76.913966349999995</v>
          </cell>
          <cell r="PE197">
            <v>75.80964376</v>
          </cell>
          <cell r="PF197">
            <v>75.556976019999993</v>
          </cell>
          <cell r="PG197">
            <v>13.11970627</v>
          </cell>
          <cell r="PH197">
            <v>13.233416549999999</v>
          </cell>
          <cell r="PI197">
            <v>13.3641709</v>
          </cell>
          <cell r="PJ197">
            <v>13.62217081</v>
          </cell>
          <cell r="PK197">
            <v>13.855270579999999</v>
          </cell>
          <cell r="PL197">
            <v>13.9301122</v>
          </cell>
          <cell r="PM197">
            <v>14.05245042</v>
          </cell>
          <cell r="PN197">
            <v>14.16841037</v>
          </cell>
          <cell r="PO197">
            <v>14.21266028</v>
          </cell>
          <cell r="PP197">
            <v>14.29160371</v>
          </cell>
          <cell r="PQ197">
            <v>14.4068193</v>
          </cell>
          <cell r="PR197">
            <v>14.532122380000001</v>
          </cell>
          <cell r="PS197">
            <v>14.62949246</v>
          </cell>
          <cell r="PT197">
            <v>14.583363739999999</v>
          </cell>
          <cell r="PU197">
            <v>14.59249383</v>
          </cell>
          <cell r="PV197">
            <v>14.659800280000001</v>
          </cell>
          <cell r="PW197">
            <v>14.702919169999999</v>
          </cell>
          <cell r="PX197">
            <v>14.78321364</v>
          </cell>
          <cell r="PY197">
            <v>14.83677359</v>
          </cell>
          <cell r="PZ197">
            <v>14.907985310000001</v>
          </cell>
          <cell r="QA197">
            <v>15.09677376</v>
          </cell>
          <cell r="QB197">
            <v>15.22656119</v>
          </cell>
          <cell r="QC197">
            <v>15.272002260000001</v>
          </cell>
          <cell r="QD197">
            <v>15.58245209</v>
          </cell>
          <cell r="QE197">
            <v>15.772396580000001</v>
          </cell>
          <cell r="QF197">
            <v>15.884345160000001</v>
          </cell>
          <cell r="QG197">
            <v>15.99650993</v>
          </cell>
          <cell r="QH197">
            <v>16.048265359999998</v>
          </cell>
          <cell r="QI197">
            <v>16.073666029999998</v>
          </cell>
          <cell r="QJ197">
            <v>16.151331989999999</v>
          </cell>
          <cell r="QK197">
            <v>16.145427229999999</v>
          </cell>
          <cell r="QL197">
            <v>16.147255210000001</v>
          </cell>
          <cell r="QM197">
            <v>10.079688989999999</v>
          </cell>
          <cell r="QN197">
            <v>10.1816776</v>
          </cell>
          <cell r="QO197">
            <v>10.283491890000001</v>
          </cell>
          <cell r="QP197">
            <v>10.38540794</v>
          </cell>
          <cell r="QQ197">
            <v>10.490740150000001</v>
          </cell>
          <cell r="QR197">
            <v>10.574749430000001</v>
          </cell>
          <cell r="QS197">
            <v>10.667929790000001</v>
          </cell>
          <cell r="QT197">
            <v>10.765580870000001</v>
          </cell>
          <cell r="QU197">
            <v>10.861447310000001</v>
          </cell>
          <cell r="QV197">
            <v>10.95509957</v>
          </cell>
          <cell r="QW197">
            <v>11.042989240000001</v>
          </cell>
          <cell r="QX197">
            <v>11.12340361</v>
          </cell>
          <cell r="QY197">
            <v>11.21267724</v>
          </cell>
          <cell r="QZ197">
            <v>11.30646226</v>
          </cell>
          <cell r="RA197">
            <v>11.392097509999999</v>
          </cell>
          <cell r="RB197">
            <v>11.44832349</v>
          </cell>
          <cell r="RC197">
            <v>11.505925700000001</v>
          </cell>
          <cell r="RD197">
            <v>11.58103399</v>
          </cell>
          <cell r="RE197">
            <v>11.65448823</v>
          </cell>
          <cell r="RF197">
            <v>11.70114955</v>
          </cell>
          <cell r="RG197">
            <v>11.79855586</v>
          </cell>
          <cell r="RH197">
            <v>11.86728274</v>
          </cell>
          <cell r="RI197">
            <v>11.93505723</v>
          </cell>
          <cell r="RJ197">
            <v>11.97846558</v>
          </cell>
          <cell r="RK197">
            <v>12.03670294</v>
          </cell>
          <cell r="RL197">
            <v>12.093094860000001</v>
          </cell>
          <cell r="RM197">
            <v>12.153436210000001</v>
          </cell>
          <cell r="RN197">
            <v>12.22296936</v>
          </cell>
          <cell r="RO197">
            <v>12.28365666</v>
          </cell>
          <cell r="RP197">
            <v>12.368449050000001</v>
          </cell>
          <cell r="RQ197">
            <v>12.412238329999999</v>
          </cell>
          <cell r="RR197">
            <v>12.41000083</v>
          </cell>
          <cell r="RS197">
            <v>37162.691559999999</v>
          </cell>
          <cell r="RT197">
            <v>37042.004560000001</v>
          </cell>
          <cell r="RU197">
            <v>37037.997170000002</v>
          </cell>
          <cell r="RV197">
            <v>37299.22752</v>
          </cell>
          <cell r="RW197">
            <v>37600.60757</v>
          </cell>
          <cell r="RX197">
            <v>38023.696279999996</v>
          </cell>
          <cell r="RY197">
            <v>38886.35396</v>
          </cell>
          <cell r="RZ197">
            <v>39973.345739999997</v>
          </cell>
          <cell r="SA197">
            <v>40589.732479999999</v>
          </cell>
          <cell r="SB197">
            <v>41255.678820000001</v>
          </cell>
          <cell r="SC197">
            <v>42795.352769999998</v>
          </cell>
          <cell r="SD197">
            <v>43133.52966</v>
          </cell>
          <cell r="SE197">
            <v>43476.484859999997</v>
          </cell>
          <cell r="SF197">
            <v>44604.796799999996</v>
          </cell>
          <cell r="SG197">
            <v>45988.261310000002</v>
          </cell>
          <cell r="SH197">
            <v>47012.79984</v>
          </cell>
          <cell r="SI197">
            <v>48475.750979999997</v>
          </cell>
          <cell r="SJ197">
            <v>49457.02405</v>
          </cell>
          <cell r="SK197">
            <v>49029.17527</v>
          </cell>
          <cell r="SL197">
            <v>47260.676549999996</v>
          </cell>
          <cell r="SM197">
            <v>48264.76672</v>
          </cell>
          <cell r="SN197">
            <v>48931.39071</v>
          </cell>
          <cell r="SO197">
            <v>49530.105100000001</v>
          </cell>
          <cell r="SP197">
            <v>50043.481549999997</v>
          </cell>
          <cell r="SQ197">
            <v>50356.000469999999</v>
          </cell>
          <cell r="SR197">
            <v>51715.386079999997</v>
          </cell>
          <cell r="SS197">
            <v>52073.572090000001</v>
          </cell>
          <cell r="ST197">
            <v>53166.46183</v>
          </cell>
          <cell r="SU197">
            <v>53610.700049999999</v>
          </cell>
          <cell r="SV197">
            <v>54217.109880000004</v>
          </cell>
          <cell r="SW197">
            <v>51342.308149999997</v>
          </cell>
          <cell r="SX197">
            <v>53887.160750000003</v>
          </cell>
          <cell r="SY197">
            <v>0.77100000000000002</v>
          </cell>
          <cell r="SZ197">
            <v>0.77600000000000002</v>
          </cell>
          <cell r="TA197">
            <v>0.78</v>
          </cell>
          <cell r="TB197">
            <v>0.78600000000000003</v>
          </cell>
          <cell r="TC197">
            <v>0.78700000000000003</v>
          </cell>
          <cell r="TD197">
            <v>0.79100000000000004</v>
          </cell>
          <cell r="TE197">
            <v>0.79500000000000004</v>
          </cell>
          <cell r="TF197">
            <v>0.79800000000000004</v>
          </cell>
          <cell r="TG197">
            <v>0.80200000000000005</v>
          </cell>
          <cell r="TH197">
            <v>0.80700000000000005</v>
          </cell>
          <cell r="TI197">
            <v>0.80400000000000005</v>
          </cell>
          <cell r="TJ197">
            <v>0.80500000000000005</v>
          </cell>
          <cell r="TK197">
            <v>10.96820668</v>
          </cell>
          <cell r="TL197">
            <v>10.759591009999999</v>
          </cell>
          <cell r="TM197">
            <v>10.63042182</v>
          </cell>
          <cell r="TN197">
            <v>10.529424240000001</v>
          </cell>
          <cell r="TO197">
            <v>10.899765370000001</v>
          </cell>
          <cell r="TP197">
            <v>10.71158071</v>
          </cell>
          <cell r="TQ197">
            <v>10.63420004</v>
          </cell>
          <cell r="TR197">
            <v>10.52727717</v>
          </cell>
          <cell r="TS197">
            <v>10.37676817</v>
          </cell>
          <cell r="TT197">
            <v>10.21968699</v>
          </cell>
          <cell r="TU197">
            <v>9.9376216260000003</v>
          </cell>
          <cell r="TV197">
            <v>9.9296758179999998</v>
          </cell>
          <cell r="TW197">
            <v>11.17511521</v>
          </cell>
          <cell r="TX197">
            <v>11.009174310000001</v>
          </cell>
          <cell r="TY197">
            <v>10.85714286</v>
          </cell>
          <cell r="TZ197">
            <v>10.78320091</v>
          </cell>
          <cell r="UA197">
            <v>11.1738149</v>
          </cell>
          <cell r="UB197">
            <v>11.02362205</v>
          </cell>
          <cell r="UC197">
            <v>10.87443946</v>
          </cell>
          <cell r="UD197">
            <v>10.83798883</v>
          </cell>
          <cell r="UE197">
            <v>10.69042316</v>
          </cell>
          <cell r="UF197">
            <v>10.53215078</v>
          </cell>
          <cell r="UG197">
            <v>10.16759777</v>
          </cell>
          <cell r="UH197">
            <v>10.15625</v>
          </cell>
          <cell r="UI197">
            <v>5.7633862139999996</v>
          </cell>
          <cell r="UJ197">
            <v>5.6208461510000003</v>
          </cell>
          <cell r="UK197">
            <v>5.4980355059999999</v>
          </cell>
          <cell r="UL197">
            <v>5.3561347350000004</v>
          </cell>
          <cell r="UM197">
            <v>5.2270717070000003</v>
          </cell>
          <cell r="UN197">
            <v>5.1127130699999999</v>
          </cell>
          <cell r="UO197">
            <v>5.0391058590000002</v>
          </cell>
          <cell r="UP197">
            <v>4.9083202840000002</v>
          </cell>
          <cell r="UQ197">
            <v>4.8078506980000002</v>
          </cell>
          <cell r="UR197">
            <v>4.7275696329999999</v>
          </cell>
          <cell r="US197">
            <v>4.7081492799999998</v>
          </cell>
          <cell r="UT197">
            <v>4.6756087229999999</v>
          </cell>
          <cell r="UU197">
            <v>7.3968392830000003</v>
          </cell>
          <cell r="UV197">
            <v>6.839589363</v>
          </cell>
          <cell r="UW197">
            <v>6.6386900500000001</v>
          </cell>
          <cell r="UX197">
            <v>6.4152607689999996</v>
          </cell>
          <cell r="UY197">
            <v>7.0014610719999997</v>
          </cell>
          <cell r="UZ197">
            <v>6.8129559579999999</v>
          </cell>
          <cell r="VA197">
            <v>6.7120672460000002</v>
          </cell>
          <cell r="VB197">
            <v>6.5772371710000002</v>
          </cell>
          <cell r="VC197">
            <v>6.478674034</v>
          </cell>
          <cell r="VD197">
            <v>6.4602473720000004</v>
          </cell>
          <cell r="VE197">
            <v>6.3125879210000004</v>
          </cell>
          <cell r="VF197">
            <v>6.3142982139999999</v>
          </cell>
          <cell r="VG197">
            <v>19.744394539999998</v>
          </cell>
          <cell r="VH197">
            <v>19.818337530000001</v>
          </cell>
          <cell r="VI197">
            <v>19.75453989</v>
          </cell>
          <cell r="VJ197">
            <v>19.816877229999999</v>
          </cell>
          <cell r="VK197">
            <v>20.470763340000001</v>
          </cell>
          <cell r="VL197">
            <v>20.209073100000001</v>
          </cell>
          <cell r="VM197">
            <v>20.151427000000002</v>
          </cell>
          <cell r="VN197">
            <v>20.096274050000002</v>
          </cell>
          <cell r="VO197">
            <v>19.843779779999998</v>
          </cell>
          <cell r="VP197">
            <v>19.471243980000001</v>
          </cell>
          <cell r="VQ197">
            <v>18.79212768</v>
          </cell>
          <cell r="VR197">
            <v>18.799120519999999</v>
          </cell>
          <cell r="VT197">
            <v>0.34100000000000003</v>
          </cell>
          <cell r="VU197">
            <v>0.33700000000000002</v>
          </cell>
          <cell r="VV197">
            <v>0.33300000000000002</v>
          </cell>
          <cell r="VW197">
            <v>0.33400000000000002</v>
          </cell>
          <cell r="VX197">
            <v>0.33300000000000002</v>
          </cell>
          <cell r="VY197">
            <v>0.32700000000000001</v>
          </cell>
          <cell r="VZ197">
            <v>0.31900000000000001</v>
          </cell>
          <cell r="WA197">
            <v>0.311</v>
          </cell>
          <cell r="WB197">
            <v>0.30499999999999999</v>
          </cell>
          <cell r="WC197">
            <v>0.29599999999999999</v>
          </cell>
          <cell r="WD197">
            <v>0.28599999999999998</v>
          </cell>
          <cell r="WE197">
            <v>0.27900000000000003</v>
          </cell>
          <cell r="WF197">
            <v>0.27200000000000002</v>
          </cell>
          <cell r="WG197">
            <v>0.26700000000000002</v>
          </cell>
          <cell r="WH197">
            <v>0.26100000000000001</v>
          </cell>
          <cell r="WI197">
            <v>0.25700000000000001</v>
          </cell>
          <cell r="WJ197">
            <v>0.252</v>
          </cell>
          <cell r="WK197">
            <v>0.246</v>
          </cell>
          <cell r="WL197">
            <v>0.24199999999999999</v>
          </cell>
          <cell r="WM197">
            <v>0.23799999999999999</v>
          </cell>
          <cell r="WN197">
            <v>0.23100000000000001</v>
          </cell>
          <cell r="WO197">
            <v>0.222</v>
          </cell>
          <cell r="WP197">
            <v>0.217</v>
          </cell>
          <cell r="WQ197">
            <v>0.20699999999999999</v>
          </cell>
          <cell r="WR197">
            <v>0.2</v>
          </cell>
          <cell r="WS197">
            <v>0.19400000000000001</v>
          </cell>
          <cell r="WT197">
            <v>0.187</v>
          </cell>
          <cell r="WU197">
            <v>0.17699999999999999</v>
          </cell>
          <cell r="WV197">
            <v>0.16800000000000001</v>
          </cell>
          <cell r="WW197">
            <v>0.16200000000000001</v>
          </cell>
          <cell r="WX197">
            <v>0.157</v>
          </cell>
          <cell r="WY197">
            <v>0.155</v>
          </cell>
          <cell r="WZ197">
            <v>30.93141241</v>
          </cell>
          <cell r="XA197">
            <v>29.48600837</v>
          </cell>
          <cell r="XB197">
            <v>28.78640652</v>
          </cell>
          <cell r="XC197">
            <v>29.420211080000001</v>
          </cell>
          <cell r="XD197">
            <v>29.83458984</v>
          </cell>
          <cell r="XE197">
            <v>28.868222540000001</v>
          </cell>
          <cell r="XF197">
            <v>27.166435060000001</v>
          </cell>
          <cell r="XG197">
            <v>25.548248109999999</v>
          </cell>
          <cell r="XH197">
            <v>24.366940679999999</v>
          </cell>
          <cell r="XI197">
            <v>24.019742350000001</v>
          </cell>
          <cell r="XJ197">
            <v>23.08829892</v>
          </cell>
          <cell r="XK197">
            <v>22.596403080000002</v>
          </cell>
          <cell r="XL197">
            <v>22.096620949999998</v>
          </cell>
          <cell r="XM197">
            <v>21.62887057</v>
          </cell>
          <cell r="XN197">
            <v>20.832252610000001</v>
          </cell>
          <cell r="XO197">
            <v>20.051441749999999</v>
          </cell>
          <cell r="XP197">
            <v>19.129401300000001</v>
          </cell>
          <cell r="XQ197">
            <v>18.417123889999999</v>
          </cell>
          <cell r="XR197">
            <v>17.886005409999999</v>
          </cell>
          <cell r="XS197">
            <v>17.668264350000001</v>
          </cell>
          <cell r="XT197">
            <v>17.013028370000001</v>
          </cell>
          <cell r="XU197">
            <v>16.446965219999999</v>
          </cell>
          <cell r="XV197">
            <v>16.228726680000001</v>
          </cell>
          <cell r="XW197">
            <v>15.64366517</v>
          </cell>
          <cell r="XX197">
            <v>15.22988462</v>
          </cell>
          <cell r="XY197">
            <v>15.45478675</v>
          </cell>
          <cell r="XZ197">
            <v>15.29114953</v>
          </cell>
          <cell r="YA197">
            <v>15.045316919999999</v>
          </cell>
          <cell r="YB197">
            <v>15.049367549999999</v>
          </cell>
          <cell r="YC197">
            <v>15.0384651</v>
          </cell>
          <cell r="YD197">
            <v>15.012413670000001</v>
          </cell>
          <cell r="YE197">
            <v>14.97853185</v>
          </cell>
          <cell r="YF197">
            <v>37.22863641</v>
          </cell>
          <cell r="YG197">
            <v>37.509741320000003</v>
          </cell>
          <cell r="YH197">
            <v>36.375737770000001</v>
          </cell>
          <cell r="YI197">
            <v>35.630595200000002</v>
          </cell>
          <cell r="YJ197">
            <v>35.192344730000002</v>
          </cell>
          <cell r="YK197">
            <v>33.841410279999998</v>
          </cell>
          <cell r="YL197">
            <v>32.520234090000002</v>
          </cell>
          <cell r="YM197">
            <v>31.41990208</v>
          </cell>
          <cell r="YN197">
            <v>30.703725299999999</v>
          </cell>
          <cell r="YO197">
            <v>29.721106649999999</v>
          </cell>
          <cell r="YP197">
            <v>28.704252029999999</v>
          </cell>
          <cell r="YQ197">
            <v>28.006912400000001</v>
          </cell>
          <cell r="YR197">
            <v>27.157411700000001</v>
          </cell>
          <cell r="YS197">
            <v>26.666460170000001</v>
          </cell>
          <cell r="YT197">
            <v>26.827153989999999</v>
          </cell>
          <cell r="YU197">
            <v>26.846534250000001</v>
          </cell>
          <cell r="YV197">
            <v>27.193434759999999</v>
          </cell>
          <cell r="YW197">
            <v>27.476206860000001</v>
          </cell>
          <cell r="YX197">
            <v>27.64803311</v>
          </cell>
          <cell r="YY197">
            <v>27.005552260000002</v>
          </cell>
          <cell r="YZ197">
            <v>25.494244630000001</v>
          </cell>
          <cell r="ZA197">
            <v>24.44923288</v>
          </cell>
          <cell r="ZB197">
            <v>23.592073540000001</v>
          </cell>
          <cell r="ZC197">
            <v>22.451917269999999</v>
          </cell>
          <cell r="ZD197">
            <v>21.309508139999998</v>
          </cell>
          <cell r="ZE197">
            <v>19.89951533</v>
          </cell>
          <cell r="ZF197">
            <v>18.47178697</v>
          </cell>
          <cell r="ZG197">
            <v>16.99538149</v>
          </cell>
          <cell r="ZH197">
            <v>15.56644631</v>
          </cell>
          <cell r="ZI197">
            <v>14.725311809999999</v>
          </cell>
          <cell r="ZJ197">
            <v>14.146837319999999</v>
          </cell>
          <cell r="ZK197">
            <v>14.09208185</v>
          </cell>
          <cell r="ZL197">
            <v>61.592182080000001</v>
          </cell>
          <cell r="ZM197">
            <v>62.787051550000001</v>
          </cell>
          <cell r="ZN197">
            <v>63.983610939999998</v>
          </cell>
          <cell r="ZO197">
            <v>65.157943189999997</v>
          </cell>
          <cell r="ZP197">
            <v>66.319549359999996</v>
          </cell>
          <cell r="ZQ197">
            <v>67.593326410000003</v>
          </cell>
          <cell r="ZR197">
            <v>68.716986070000004</v>
          </cell>
          <cell r="ZS197">
            <v>69.842970870000002</v>
          </cell>
          <cell r="ZT197">
            <v>70.963147320000004</v>
          </cell>
          <cell r="ZU197">
            <v>72.081421610000007</v>
          </cell>
          <cell r="ZV197">
            <v>73.250785710000002</v>
          </cell>
          <cell r="ZW197">
            <v>74.438182889999993</v>
          </cell>
          <cell r="ZX197">
            <v>75.719875970000004</v>
          </cell>
          <cell r="ZY197">
            <v>76.904267390000001</v>
          </cell>
          <cell r="ZZ197">
            <v>78.011783210000004</v>
          </cell>
          <cell r="AAA197">
            <v>78.434383179999998</v>
          </cell>
          <cell r="AAB197">
            <v>79.117606859999995</v>
          </cell>
          <cell r="AAC197">
            <v>79.818265030000006</v>
          </cell>
          <cell r="AAD197">
            <v>80.425141870000004</v>
          </cell>
          <cell r="AAE197">
            <v>80.989734769999998</v>
          </cell>
          <cell r="AAF197">
            <v>81.861673030000006</v>
          </cell>
          <cell r="AAG197">
            <v>82.475675190000004</v>
          </cell>
          <cell r="AAH197">
            <v>82.940772129999999</v>
          </cell>
          <cell r="AAI197">
            <v>83.530787149999995</v>
          </cell>
          <cell r="AAJ197">
            <v>84.142886250000004</v>
          </cell>
          <cell r="AAK197">
            <v>84.722643730000001</v>
          </cell>
          <cell r="AAL197">
            <v>85.153910550000006</v>
          </cell>
          <cell r="AAM197">
            <v>85.594154470000007</v>
          </cell>
          <cell r="AAN197">
            <v>86.092914019999995</v>
          </cell>
          <cell r="AAO197">
            <v>86.799603259999998</v>
          </cell>
          <cell r="AAP197">
            <v>87.013888660000006</v>
          </cell>
          <cell r="AAQ197">
            <v>86.973449549999998</v>
          </cell>
          <cell r="AAR197">
            <v>64.940264679999999</v>
          </cell>
          <cell r="AAS197">
            <v>66.538433639999994</v>
          </cell>
          <cell r="AAT197">
            <v>68.130634209999997</v>
          </cell>
          <cell r="AAU197">
            <v>69.713505159999997</v>
          </cell>
          <cell r="AAV197">
            <v>71.289218750000003</v>
          </cell>
          <cell r="AAW197">
            <v>72.580798459999997</v>
          </cell>
          <cell r="AAX197">
            <v>73.584960620000004</v>
          </cell>
          <cell r="AAY197">
            <v>74.592340579999998</v>
          </cell>
          <cell r="AAZ197">
            <v>75.596760959999997</v>
          </cell>
          <cell r="ABA197">
            <v>76.600280609999999</v>
          </cell>
          <cell r="ABB197">
            <v>77.565131179999995</v>
          </cell>
          <cell r="ABC197">
            <v>78.419115809999994</v>
          </cell>
          <cell r="ABD197">
            <v>79.351834749999995</v>
          </cell>
          <cell r="ABE197">
            <v>80.243714150000002</v>
          </cell>
          <cell r="ABF197">
            <v>81.058703780000002</v>
          </cell>
          <cell r="ABG197">
            <v>81.503860349999997</v>
          </cell>
          <cell r="ABH197">
            <v>82.003554190000003</v>
          </cell>
          <cell r="ABI197">
            <v>82.567540469999997</v>
          </cell>
          <cell r="ABJ197">
            <v>83.089152119999994</v>
          </cell>
          <cell r="ABK197">
            <v>83.508812219999996</v>
          </cell>
          <cell r="ABL197">
            <v>84.470583439999999</v>
          </cell>
          <cell r="ABM197">
            <v>85.043738270000006</v>
          </cell>
          <cell r="ABN197">
            <v>85.582151760000002</v>
          </cell>
          <cell r="ABO197">
            <v>86.115594239999993</v>
          </cell>
          <cell r="ABP197">
            <v>86.705931829999997</v>
          </cell>
          <cell r="ABQ197">
            <v>87.159462849999997</v>
          </cell>
          <cell r="ABR197">
            <v>87.526817339999994</v>
          </cell>
          <cell r="ABS197">
            <v>88.030023139999997</v>
          </cell>
          <cell r="ABT197">
            <v>88.537942459999996</v>
          </cell>
          <cell r="ABU197">
            <v>89.169120800000002</v>
          </cell>
          <cell r="ABV197">
            <v>89.435176990000002</v>
          </cell>
          <cell r="ABW197">
            <v>89.410559669999998</v>
          </cell>
          <cell r="ABX197">
            <v>13.578912020000001</v>
          </cell>
          <cell r="ABY197">
            <v>13.578912020000001</v>
          </cell>
          <cell r="ABZ197">
            <v>13.578912020000001</v>
          </cell>
          <cell r="ACA197">
            <v>13.578912020000001</v>
          </cell>
          <cell r="ACB197">
            <v>13.578912020000001</v>
          </cell>
          <cell r="ACC197">
            <v>13.578912020000001</v>
          </cell>
          <cell r="ACD197">
            <v>13.578912020000001</v>
          </cell>
          <cell r="ACE197">
            <v>13.578912020000001</v>
          </cell>
          <cell r="ACF197">
            <v>13.67993893</v>
          </cell>
          <cell r="ACG197">
            <v>14.561859419999999</v>
          </cell>
          <cell r="ACH197">
            <v>15.66497861</v>
          </cell>
          <cell r="ACI197">
            <v>16.4226998</v>
          </cell>
          <cell r="ACJ197">
            <v>16.86647885</v>
          </cell>
          <cell r="ACK197">
            <v>17.204428199999999</v>
          </cell>
          <cell r="ACL197">
            <v>18.09898085</v>
          </cell>
          <cell r="ACM197">
            <v>18.454968569999998</v>
          </cell>
          <cell r="ACN197">
            <v>19.072161510000001</v>
          </cell>
          <cell r="ACO197">
            <v>20.016375610000001</v>
          </cell>
          <cell r="ACP197">
            <v>20.598059580000001</v>
          </cell>
          <cell r="ACQ197">
            <v>20.97085388</v>
          </cell>
          <cell r="ACR197">
            <v>21.04059994</v>
          </cell>
          <cell r="ACS197">
            <v>21.838138189999999</v>
          </cell>
          <cell r="ACT197">
            <v>22.4953614</v>
          </cell>
          <cell r="ACU197">
            <v>23.547911039999999</v>
          </cell>
          <cell r="ACV197">
            <v>24.05463031</v>
          </cell>
          <cell r="ACW197">
            <v>24.617940910000002</v>
          </cell>
          <cell r="ACX197">
            <v>25.019953839999999</v>
          </cell>
          <cell r="ACY197">
            <v>26.037690120000001</v>
          </cell>
          <cell r="ACZ197">
            <v>26.91518881</v>
          </cell>
          <cell r="ADA197">
            <v>27.71987352</v>
          </cell>
          <cell r="ADB197">
            <v>28.473443549999999</v>
          </cell>
          <cell r="ADC197">
            <v>29.134502919999999</v>
          </cell>
          <cell r="ADD197">
            <v>86.421087979999996</v>
          </cell>
          <cell r="ADE197">
            <v>86.421087979999996</v>
          </cell>
          <cell r="ADF197">
            <v>86.421087979999996</v>
          </cell>
          <cell r="ADG197">
            <v>86.421087979999996</v>
          </cell>
          <cell r="ADH197">
            <v>86.421087979999996</v>
          </cell>
          <cell r="ADI197">
            <v>86.421087979999996</v>
          </cell>
          <cell r="ADJ197">
            <v>86.421087979999996</v>
          </cell>
          <cell r="ADK197">
            <v>86.421087979999996</v>
          </cell>
          <cell r="ADL197">
            <v>86.320061069999994</v>
          </cell>
          <cell r="ADM197">
            <v>85.438140579999995</v>
          </cell>
          <cell r="ADN197">
            <v>84.335021389999994</v>
          </cell>
          <cell r="ADO197">
            <v>83.577300199999996</v>
          </cell>
          <cell r="ADP197">
            <v>83.133521150000007</v>
          </cell>
          <cell r="ADQ197">
            <v>82.795571800000005</v>
          </cell>
          <cell r="ADR197">
            <v>81.901019149999996</v>
          </cell>
          <cell r="ADS197">
            <v>81.545031429999995</v>
          </cell>
          <cell r="ADT197">
            <v>80.927838489999999</v>
          </cell>
          <cell r="ADU197">
            <v>79.983624390000003</v>
          </cell>
          <cell r="ADV197">
            <v>79.401940420000003</v>
          </cell>
          <cell r="ADW197">
            <v>79.029146119999993</v>
          </cell>
          <cell r="ADX197">
            <v>78.959400059999993</v>
          </cell>
          <cell r="ADY197">
            <v>78.161861810000005</v>
          </cell>
          <cell r="ADZ197">
            <v>77.504638600000007</v>
          </cell>
          <cell r="AEA197">
            <v>76.452088959999998</v>
          </cell>
          <cell r="AEB197">
            <v>75.945369690000007</v>
          </cell>
          <cell r="AEC197">
            <v>75.382059089999998</v>
          </cell>
          <cell r="AED197">
            <v>74.980046160000001</v>
          </cell>
          <cell r="AEE197">
            <v>73.962309880000007</v>
          </cell>
          <cell r="AEF197">
            <v>73.084811189999996</v>
          </cell>
          <cell r="AEG197">
            <v>72.280126480000007</v>
          </cell>
          <cell r="AEH197">
            <v>71.526556450000001</v>
          </cell>
          <cell r="AEI197">
            <v>70.865497079999997</v>
          </cell>
          <cell r="AEJ197">
            <v>50.388273920000003</v>
          </cell>
          <cell r="AEK197">
            <v>50.725266910000002</v>
          </cell>
          <cell r="AEL197">
            <v>50.822088170000001</v>
          </cell>
          <cell r="AEM197">
            <v>50.375513699999999</v>
          </cell>
          <cell r="AEN197">
            <v>50.549861460000002</v>
          </cell>
          <cell r="AEO197">
            <v>50.536702290000001</v>
          </cell>
          <cell r="AEP197">
            <v>50.605440350000002</v>
          </cell>
          <cell r="AEQ197">
            <v>50.734302839999998</v>
          </cell>
          <cell r="AER197">
            <v>50.627695119999998</v>
          </cell>
          <cell r="AES197">
            <v>51.145571689999997</v>
          </cell>
          <cell r="AET197">
            <v>51.163487760000002</v>
          </cell>
          <cell r="AEU197">
            <v>51.034602980000003</v>
          </cell>
          <cell r="AEV197">
            <v>51.111950530000001</v>
          </cell>
          <cell r="AEW197">
            <v>51.150469229999999</v>
          </cell>
          <cell r="AEX197">
            <v>51.138584760000001</v>
          </cell>
          <cell r="AEY197">
            <v>51.408996500000001</v>
          </cell>
          <cell r="AEZ197">
            <v>51.591869780000003</v>
          </cell>
          <cell r="AFA197">
            <v>51.765173840000003</v>
          </cell>
          <cell r="AFB197">
            <v>51.931143990000002</v>
          </cell>
          <cell r="AFC197">
            <v>51.961530250000003</v>
          </cell>
          <cell r="AFD197">
            <v>51.819099989999998</v>
          </cell>
          <cell r="AFE197">
            <v>52.007811709999999</v>
          </cell>
          <cell r="AFF197">
            <v>52.116881229999997</v>
          </cell>
          <cell r="AFG197">
            <v>52.080221289999997</v>
          </cell>
          <cell r="AFH197">
            <v>52.151690799999997</v>
          </cell>
          <cell r="AFI197">
            <v>52.180217310000003</v>
          </cell>
          <cell r="AFJ197">
            <v>52.383585850000003</v>
          </cell>
          <cell r="AFK197">
            <v>52.59237254</v>
          </cell>
          <cell r="AFL197">
            <v>52.901584329999999</v>
          </cell>
          <cell r="AFM197">
            <v>53.185085600000001</v>
          </cell>
          <cell r="AFN197">
            <v>52.363742340000002</v>
          </cell>
          <cell r="AFO197">
            <v>52.568310410000002</v>
          </cell>
          <cell r="AFP197">
            <v>73.856735080000007</v>
          </cell>
          <cell r="AFQ197">
            <v>73.796154540000003</v>
          </cell>
          <cell r="AFR197">
            <v>73.661373409999996</v>
          </cell>
          <cell r="AFS197">
            <v>73.110106139999999</v>
          </cell>
          <cell r="AFT197">
            <v>72.660510869999996</v>
          </cell>
          <cell r="AFU197">
            <v>72.305901579999997</v>
          </cell>
          <cell r="AFV197">
            <v>72.035039080000004</v>
          </cell>
          <cell r="AFW197">
            <v>71.742689389999995</v>
          </cell>
          <cell r="AFX197">
            <v>71.458706699999993</v>
          </cell>
          <cell r="AFY197">
            <v>71.485047809999998</v>
          </cell>
          <cell r="AFZ197">
            <v>71.339769849999996</v>
          </cell>
          <cell r="AGA197">
            <v>70.912158570000003</v>
          </cell>
          <cell r="AGB197">
            <v>70.600539810000001</v>
          </cell>
          <cell r="AGC197">
            <v>70.325536670000005</v>
          </cell>
          <cell r="AGD197">
            <v>70.193628020000006</v>
          </cell>
          <cell r="AGE197">
            <v>70.248667690000005</v>
          </cell>
          <cell r="AGF197">
            <v>70.251650510000005</v>
          </cell>
          <cell r="AGG197">
            <v>70.371629839999997</v>
          </cell>
          <cell r="AGH197">
            <v>70.437094290000005</v>
          </cell>
          <cell r="AGI197">
            <v>70.015356499999996</v>
          </cell>
          <cell r="AGJ197">
            <v>69.783310869999994</v>
          </cell>
          <cell r="AGK197">
            <v>69.762522500000003</v>
          </cell>
          <cell r="AGL197">
            <v>69.727587799999995</v>
          </cell>
          <cell r="AGM197">
            <v>69.531573019999996</v>
          </cell>
          <cell r="AGN197">
            <v>69.447396830000002</v>
          </cell>
          <cell r="AGO197">
            <v>69.383340200000006</v>
          </cell>
          <cell r="AGP197">
            <v>69.432409649999997</v>
          </cell>
          <cell r="AGQ197">
            <v>69.438529299999999</v>
          </cell>
          <cell r="AGR197">
            <v>69.516770949999994</v>
          </cell>
          <cell r="AGS197">
            <v>69.471872090000005</v>
          </cell>
          <cell r="AGT197">
            <v>68.278404899999998</v>
          </cell>
          <cell r="AGU197">
            <v>68.412960999999996</v>
          </cell>
          <cell r="AGW197">
            <v>0.64300000000000002</v>
          </cell>
          <cell r="AGX197">
            <v>0.64800000000000002</v>
          </cell>
          <cell r="AGY197">
            <v>0.65300000000000002</v>
          </cell>
          <cell r="AGZ197">
            <v>0.65600000000000003</v>
          </cell>
          <cell r="AHA197">
            <v>0.65800000000000003</v>
          </cell>
          <cell r="AHB197">
            <v>0.66100000000000003</v>
          </cell>
          <cell r="AHC197">
            <v>0.66500000000000004</v>
          </cell>
          <cell r="AHD197">
            <v>0.66900000000000004</v>
          </cell>
          <cell r="AHE197">
            <v>0.67200000000000004</v>
          </cell>
          <cell r="AHF197">
            <v>0.67300000000000004</v>
          </cell>
          <cell r="AHG197">
            <v>0.67600000000000005</v>
          </cell>
          <cell r="AHH197">
            <v>0.68100000000000005</v>
          </cell>
          <cell r="AHI197">
            <v>0.68500000000000005</v>
          </cell>
          <cell r="AHJ197">
            <v>0.68600000000000005</v>
          </cell>
          <cell r="AHK197">
            <v>0.68600000000000005</v>
          </cell>
          <cell r="AHL197">
            <v>0.68600000000000005</v>
          </cell>
          <cell r="AHM197">
            <v>0.68799999999999994</v>
          </cell>
          <cell r="AHN197">
            <v>0.69099999999999995</v>
          </cell>
          <cell r="AHO197">
            <v>0.69799999999999995</v>
          </cell>
          <cell r="AHP197">
            <v>0.71299999999999997</v>
          </cell>
          <cell r="AHQ197">
            <v>0.71399999999999997</v>
          </cell>
          <cell r="AHR197">
            <v>0.71499999999999997</v>
          </cell>
          <cell r="AHS197">
            <v>0.71899999999999997</v>
          </cell>
          <cell r="AHT197">
            <v>0.72399999999999998</v>
          </cell>
          <cell r="AHU197">
            <v>0.72799999999999998</v>
          </cell>
          <cell r="AHV197">
            <v>0.73199999999999998</v>
          </cell>
          <cell r="AHW197">
            <v>0.73699999999999999</v>
          </cell>
          <cell r="AHX197">
            <v>0.73799999999999999</v>
          </cell>
          <cell r="AHY197">
            <v>0.74199999999999999</v>
          </cell>
          <cell r="AHZ197">
            <v>0.746</v>
          </cell>
          <cell r="AIA197">
            <v>0.746</v>
          </cell>
          <cell r="AIB197">
            <v>0.747</v>
          </cell>
          <cell r="AIC197">
            <v>17.984693879999998</v>
          </cell>
          <cell r="AID197">
            <v>17.662007620000001</v>
          </cell>
          <cell r="AIE197">
            <v>17.341772150000001</v>
          </cell>
          <cell r="AIF197">
            <v>17.171717170000001</v>
          </cell>
          <cell r="AIG197">
            <v>17.33668342</v>
          </cell>
          <cell r="AIH197">
            <v>17.375</v>
          </cell>
          <cell r="AII197">
            <v>17.493796530000001</v>
          </cell>
          <cell r="AIJ197">
            <v>17.610837440000001</v>
          </cell>
          <cell r="AIK197">
            <v>17.747858019999999</v>
          </cell>
          <cell r="AIL197">
            <v>17.82661783</v>
          </cell>
          <cell r="AIM197">
            <v>18.1598063</v>
          </cell>
          <cell r="AIN197">
            <v>18.050541519999999</v>
          </cell>
          <cell r="AIO197">
            <v>17.964071860000001</v>
          </cell>
          <cell r="AIP197">
            <v>18.23599523</v>
          </cell>
          <cell r="AIQ197">
            <v>18.816568050000001</v>
          </cell>
          <cell r="AIR197">
            <v>19.199057710000002</v>
          </cell>
          <cell r="AIS197">
            <v>19.437939109999999</v>
          </cell>
          <cell r="AIT197">
            <v>19.463869460000002</v>
          </cell>
          <cell r="AIU197">
            <v>18.931475030000001</v>
          </cell>
          <cell r="AIV197">
            <v>17.28538283</v>
          </cell>
          <cell r="AIW197">
            <v>17.741935479999999</v>
          </cell>
          <cell r="AIX197">
            <v>18.00458716</v>
          </cell>
          <cell r="AIY197">
            <v>17.82857143</v>
          </cell>
          <cell r="AIZ197">
            <v>17.820658340000001</v>
          </cell>
          <cell r="AJA197">
            <v>17.832957109999999</v>
          </cell>
          <cell r="AJB197">
            <v>17.660292460000001</v>
          </cell>
          <cell r="AJC197">
            <v>17.376681609999999</v>
          </cell>
          <cell r="AJD197">
            <v>17.541899440000002</v>
          </cell>
          <cell r="AJE197">
            <v>17.371937639999999</v>
          </cell>
          <cell r="AJF197">
            <v>17.294900219999999</v>
          </cell>
          <cell r="AJG197">
            <v>16.648044689999999</v>
          </cell>
          <cell r="AJH197">
            <v>16.629464290000001</v>
          </cell>
          <cell r="AJI197">
            <v>11.51714104</v>
          </cell>
          <cell r="AJJ197">
            <v>11.352863729999999</v>
          </cell>
          <cell r="AJK197">
            <v>11.02520715</v>
          </cell>
          <cell r="AJL197">
            <v>10.95229765</v>
          </cell>
          <cell r="AJM197">
            <v>10.84082722</v>
          </cell>
          <cell r="AJN197">
            <v>10.850163139999999</v>
          </cell>
          <cell r="AJO197">
            <v>11.062552159999999</v>
          </cell>
          <cell r="AJP197">
            <v>10.95443126</v>
          </cell>
          <cell r="AJQ197">
            <v>10.823266179999999</v>
          </cell>
          <cell r="AJR197">
            <v>10.85308393</v>
          </cell>
          <cell r="AJS197">
            <v>11.11880354</v>
          </cell>
          <cell r="AJT197">
            <v>11.045398130000001</v>
          </cell>
          <cell r="AJU197">
            <v>11.067268970000001</v>
          </cell>
          <cell r="AJV197">
            <v>11.24697029</v>
          </cell>
          <cell r="AJW197">
            <v>11.369485060000001</v>
          </cell>
          <cell r="AJX197">
            <v>11.358460940000001</v>
          </cell>
          <cell r="AJY197">
            <v>11.362427050000001</v>
          </cell>
          <cell r="AJZ197">
            <v>11.3802331</v>
          </cell>
          <cell r="AKA197">
            <v>11.147359059999999</v>
          </cell>
          <cell r="AKB197">
            <v>10.468421019999999</v>
          </cell>
          <cell r="AKC197">
            <v>10.812785079999999</v>
          </cell>
          <cell r="AKD197">
            <v>10.64929837</v>
          </cell>
          <cell r="AKE197">
            <v>10.56186851</v>
          </cell>
          <cell r="AKF197">
            <v>10.49933807</v>
          </cell>
          <cell r="AKG197">
            <v>10.38395826</v>
          </cell>
          <cell r="AKH197">
            <v>10.31623939</v>
          </cell>
          <cell r="AKI197">
            <v>10.149166859999999</v>
          </cell>
          <cell r="AKJ197">
            <v>10.109423359999999</v>
          </cell>
          <cell r="AKK197">
            <v>10.131831030000001</v>
          </cell>
          <cell r="AKL197">
            <v>9.8589036639999996</v>
          </cell>
          <cell r="AKM197">
            <v>9.0175678430000001</v>
          </cell>
          <cell r="AKN197">
            <v>9.0170779840000002</v>
          </cell>
          <cell r="AKO197">
            <v>20.55913464</v>
          </cell>
          <cell r="AKP197">
            <v>20.133285010000002</v>
          </cell>
          <cell r="AKQ197">
            <v>20.002064149999999</v>
          </cell>
          <cell r="AKR197">
            <v>19.885065569999998</v>
          </cell>
          <cell r="AKS197">
            <v>20.336294049999999</v>
          </cell>
          <cell r="AKT197">
            <v>20.373458100000001</v>
          </cell>
          <cell r="AKU197">
            <v>20.36989844</v>
          </cell>
          <cell r="AKV197">
            <v>20.764350159999999</v>
          </cell>
          <cell r="AKW197">
            <v>21.233410460000002</v>
          </cell>
          <cell r="AKX197">
            <v>21.34505339</v>
          </cell>
          <cell r="AKY197">
            <v>21.619985629999999</v>
          </cell>
          <cell r="AKZ197">
            <v>21.437782139999999</v>
          </cell>
          <cell r="ALA197">
            <v>21.254363290000001</v>
          </cell>
          <cell r="ALB197">
            <v>21.634635230000001</v>
          </cell>
          <cell r="ALC197">
            <v>22.665992150000001</v>
          </cell>
          <cell r="ALD197">
            <v>23.496536290000002</v>
          </cell>
          <cell r="ALE197">
            <v>24.034048030000001</v>
          </cell>
          <cell r="ALF197">
            <v>24.09423743</v>
          </cell>
          <cell r="ALG197">
            <v>23.235925160000001</v>
          </cell>
          <cell r="ALH197">
            <v>20.853556510000001</v>
          </cell>
          <cell r="ALI197">
            <v>21.126478120000002</v>
          </cell>
          <cell r="ALJ197">
            <v>21.977597429999999</v>
          </cell>
          <cell r="ALK197">
            <v>21.773668749999999</v>
          </cell>
          <cell r="ALL197">
            <v>21.91581351</v>
          </cell>
          <cell r="ALM197">
            <v>21.960482949999999</v>
          </cell>
          <cell r="ALN197">
            <v>21.859667399999999</v>
          </cell>
          <cell r="ALO197">
            <v>21.550655939999999</v>
          </cell>
          <cell r="ALP197">
            <v>21.86710643</v>
          </cell>
          <cell r="ALQ197">
            <v>21.569061730000001</v>
          </cell>
          <cell r="ALR197">
            <v>21.638414919999999</v>
          </cell>
          <cell r="ALS197">
            <v>21.6589457</v>
          </cell>
          <cell r="ALT197">
            <v>21.67719906</v>
          </cell>
        </row>
        <row r="198">
          <cell r="A198" t="str">
            <v>High human development</v>
          </cell>
          <cell r="B198" t="str">
            <v>ZZB.HHD</v>
          </cell>
          <cell r="F198">
            <v>0.55700000000000005</v>
          </cell>
          <cell r="G198">
            <v>0.56200000000000006</v>
          </cell>
          <cell r="H198">
            <v>0.56899999999999995</v>
          </cell>
          <cell r="I198">
            <v>0.57499999999999996</v>
          </cell>
          <cell r="J198">
            <v>0.58099999999999996</v>
          </cell>
          <cell r="K198">
            <v>0.58799999999999997</v>
          </cell>
          <cell r="L198">
            <v>0.59599999999999997</v>
          </cell>
          <cell r="M198">
            <v>0.60299999999999998</v>
          </cell>
          <cell r="N198">
            <v>0.61</v>
          </cell>
          <cell r="O198">
            <v>0.61599999999999999</v>
          </cell>
          <cell r="P198">
            <v>0.625</v>
          </cell>
          <cell r="Q198">
            <v>0.63200000000000001</v>
          </cell>
          <cell r="R198">
            <v>0.64</v>
          </cell>
          <cell r="S198">
            <v>0.64700000000000002</v>
          </cell>
          <cell r="T198">
            <v>0.65400000000000003</v>
          </cell>
          <cell r="U198">
            <v>0.66200000000000003</v>
          </cell>
          <cell r="V198">
            <v>0.67100000000000004</v>
          </cell>
          <cell r="W198">
            <v>0.67900000000000005</v>
          </cell>
          <cell r="X198">
            <v>0.68600000000000005</v>
          </cell>
          <cell r="Y198">
            <v>0.69299999999999995</v>
          </cell>
          <cell r="Z198">
            <v>0.7</v>
          </cell>
          <cell r="AA198">
            <v>0.70799999999999996</v>
          </cell>
          <cell r="AB198">
            <v>0.71499999999999997</v>
          </cell>
          <cell r="AC198">
            <v>0.72199999999999998</v>
          </cell>
          <cell r="AD198">
            <v>0.72799999999999998</v>
          </cell>
          <cell r="AE198">
            <v>0.73399999999999999</v>
          </cell>
          <cell r="AF198">
            <v>0.73899999999999999</v>
          </cell>
          <cell r="AG198">
            <v>0.745</v>
          </cell>
          <cell r="AH198">
            <v>0.751</v>
          </cell>
          <cell r="AI198">
            <v>0.75600000000000001</v>
          </cell>
          <cell r="AJ198">
            <v>0.753</v>
          </cell>
          <cell r="AK198">
            <v>0.754</v>
          </cell>
          <cell r="AL198">
            <v>67.315701430000004</v>
          </cell>
          <cell r="AM198">
            <v>67.567552210000002</v>
          </cell>
          <cell r="AN198">
            <v>67.96625976</v>
          </cell>
          <cell r="AO198">
            <v>68.358081040000002</v>
          </cell>
          <cell r="AP198">
            <v>68.636211000000003</v>
          </cell>
          <cell r="AQ198">
            <v>69.022888589999994</v>
          </cell>
          <cell r="AR198">
            <v>69.281371649999997</v>
          </cell>
          <cell r="AS198">
            <v>69.635842550000007</v>
          </cell>
          <cell r="AT198">
            <v>70.033321060000006</v>
          </cell>
          <cell r="AU198">
            <v>70.28255197</v>
          </cell>
          <cell r="AV198">
            <v>70.600946260000001</v>
          </cell>
          <cell r="AW198">
            <v>71.110945540000003</v>
          </cell>
          <cell r="AX198">
            <v>71.410930089999994</v>
          </cell>
          <cell r="AY198">
            <v>71.667671850000005</v>
          </cell>
          <cell r="AZ198">
            <v>71.799521130000002</v>
          </cell>
          <cell r="BA198">
            <v>72.301033419999996</v>
          </cell>
          <cell r="BB198">
            <v>72.618424000000005</v>
          </cell>
          <cell r="BC198">
            <v>72.86684262</v>
          </cell>
          <cell r="BD198">
            <v>73.005750930000005</v>
          </cell>
          <cell r="BE198">
            <v>73.364959870000007</v>
          </cell>
          <cell r="BF198">
            <v>73.645956979999994</v>
          </cell>
          <cell r="BG198">
            <v>73.940874739999998</v>
          </cell>
          <cell r="BH198">
            <v>74.212238439999993</v>
          </cell>
          <cell r="BI198">
            <v>74.463776300000006</v>
          </cell>
          <cell r="BJ198">
            <v>74.732246360000005</v>
          </cell>
          <cell r="BK198">
            <v>74.94407124</v>
          </cell>
          <cell r="BL198">
            <v>75.152677420000003</v>
          </cell>
          <cell r="BM198">
            <v>75.261529960000004</v>
          </cell>
          <cell r="BN198">
            <v>75.600605509999994</v>
          </cell>
          <cell r="BO198">
            <v>75.785826360000002</v>
          </cell>
          <cell r="BP198">
            <v>75.120548139999997</v>
          </cell>
          <cell r="BQ198">
            <v>74.709093530000004</v>
          </cell>
          <cell r="BR198">
            <v>9.5220956690000005</v>
          </cell>
          <cell r="BS198">
            <v>9.581824932</v>
          </cell>
          <cell r="BT198">
            <v>9.6763211309999999</v>
          </cell>
          <cell r="BU198">
            <v>9.7437857690000005</v>
          </cell>
          <cell r="BV198">
            <v>9.8189584570000008</v>
          </cell>
          <cell r="BW198">
            <v>9.9776043839999993</v>
          </cell>
          <cell r="BX198">
            <v>10.14317672</v>
          </cell>
          <cell r="BY198">
            <v>10.27370007</v>
          </cell>
          <cell r="BZ198">
            <v>10.479448229999999</v>
          </cell>
          <cell r="CA198">
            <v>10.67827119</v>
          </cell>
          <cell r="CB198">
            <v>10.83203638</v>
          </cell>
          <cell r="CC198">
            <v>11.02907306</v>
          </cell>
          <cell r="CD198">
            <v>11.26160217</v>
          </cell>
          <cell r="CE198">
            <v>11.40356182</v>
          </cell>
          <cell r="CF198">
            <v>11.57874369</v>
          </cell>
          <cell r="CG198">
            <v>11.740183</v>
          </cell>
          <cell r="CH198">
            <v>11.922081560000001</v>
          </cell>
          <cell r="CI198">
            <v>12.17952051</v>
          </cell>
          <cell r="CJ198">
            <v>12.410082360000001</v>
          </cell>
          <cell r="CK198">
            <v>12.609955100000001</v>
          </cell>
          <cell r="CL198">
            <v>12.762798979999999</v>
          </cell>
          <cell r="CM198">
            <v>12.93491231</v>
          </cell>
          <cell r="CN198">
            <v>13.15265166</v>
          </cell>
          <cell r="CO198">
            <v>13.41077366</v>
          </cell>
          <cell r="CP198">
            <v>13.53378721</v>
          </cell>
          <cell r="CQ198">
            <v>13.71137077</v>
          </cell>
          <cell r="CR198">
            <v>13.86006684</v>
          </cell>
          <cell r="CS198">
            <v>13.99544096</v>
          </cell>
          <cell r="CT198">
            <v>14.103642450000001</v>
          </cell>
          <cell r="CU198">
            <v>14.22543531</v>
          </cell>
          <cell r="CV198">
            <v>14.22108749</v>
          </cell>
          <cell r="CW198">
            <v>14.219287380000001</v>
          </cell>
          <cell r="CX198">
            <v>4.5876551909999996</v>
          </cell>
          <cell r="CY198">
            <v>4.7629208739999997</v>
          </cell>
          <cell r="CZ198">
            <v>4.9382222630000001</v>
          </cell>
          <cell r="DA198">
            <v>5.1120320689999996</v>
          </cell>
          <cell r="DB198">
            <v>5.2847916650000002</v>
          </cell>
          <cell r="DC198">
            <v>5.4824042149999999</v>
          </cell>
          <cell r="DD198">
            <v>5.647642447</v>
          </cell>
          <cell r="DE198">
            <v>5.8091381359999996</v>
          </cell>
          <cell r="DF198">
            <v>5.971402103</v>
          </cell>
          <cell r="DG198">
            <v>6.1343647130000001</v>
          </cell>
          <cell r="DH198">
            <v>6.3302709469999998</v>
          </cell>
          <cell r="DI198">
            <v>6.4422877490000001</v>
          </cell>
          <cell r="DJ198">
            <v>6.5679470130000004</v>
          </cell>
          <cell r="DK198">
            <v>6.68098964</v>
          </cell>
          <cell r="DL198">
            <v>6.793609301</v>
          </cell>
          <cell r="DM198">
            <v>6.903524548</v>
          </cell>
          <cell r="DN198">
            <v>7.0173753120000004</v>
          </cell>
          <cell r="DO198">
            <v>7.0541377729999999</v>
          </cell>
          <cell r="DP198">
            <v>7.1377386879999998</v>
          </cell>
          <cell r="DQ198">
            <v>7.2485428059999997</v>
          </cell>
          <cell r="DR198">
            <v>7.3382445020000002</v>
          </cell>
          <cell r="DS198">
            <v>7.4399759300000001</v>
          </cell>
          <cell r="DT198">
            <v>7.5528553560000002</v>
          </cell>
          <cell r="DU198">
            <v>7.6422155890000001</v>
          </cell>
          <cell r="DV198">
            <v>7.7350945470000001</v>
          </cell>
          <cell r="DW198">
            <v>7.8373465439999999</v>
          </cell>
          <cell r="DX198">
            <v>7.9451292589999998</v>
          </cell>
          <cell r="DY198">
            <v>8.0473921649999998</v>
          </cell>
          <cell r="DZ198">
            <v>8.1660670480000004</v>
          </cell>
          <cell r="EA198">
            <v>8.2935825320000003</v>
          </cell>
          <cell r="EB198">
            <v>8.325461378</v>
          </cell>
          <cell r="EC198">
            <v>8.3270110559999999</v>
          </cell>
          <cell r="ED198">
            <v>4336.0403779999997</v>
          </cell>
          <cell r="EE198">
            <v>4418.20982</v>
          </cell>
          <cell r="EF198">
            <v>4491.438658</v>
          </cell>
          <cell r="EG198">
            <v>4606.6196879999998</v>
          </cell>
          <cell r="EH198">
            <v>4751.5893669999996</v>
          </cell>
          <cell r="EI198">
            <v>4866.1028669999996</v>
          </cell>
          <cell r="EJ198">
            <v>5077.6466559999999</v>
          </cell>
          <cell r="EK198">
            <v>5290.9542929999998</v>
          </cell>
          <cell r="EL198">
            <v>5331.2637240000004</v>
          </cell>
          <cell r="EM198">
            <v>5448.1290989999998</v>
          </cell>
          <cell r="EN198">
            <v>5727.6723229999998</v>
          </cell>
          <cell r="EO198">
            <v>5927.0893139999998</v>
          </cell>
          <cell r="EP198">
            <v>6192.0874039999999</v>
          </cell>
          <cell r="EQ198">
            <v>6501.871709</v>
          </cell>
          <cell r="ER198">
            <v>6911.6051539999999</v>
          </cell>
          <cell r="ES198">
            <v>7314.6531260000002</v>
          </cell>
          <cell r="ET198">
            <v>7881.4239980000002</v>
          </cell>
          <cell r="EU198">
            <v>8566.2308690000009</v>
          </cell>
          <cell r="EV198">
            <v>9064.7386189999997</v>
          </cell>
          <cell r="EW198">
            <v>9321.2736129999994</v>
          </cell>
          <cell r="EX198">
            <v>9967.0977779999994</v>
          </cell>
          <cell r="EY198">
            <v>10488.039489999999</v>
          </cell>
          <cell r="EZ198">
            <v>10997.2412</v>
          </cell>
          <cell r="FA198">
            <v>11447.83834</v>
          </cell>
          <cell r="FB198">
            <v>11972.77016</v>
          </cell>
          <cell r="FC198">
            <v>12353.99942</v>
          </cell>
          <cell r="FD198">
            <v>12836.96711</v>
          </cell>
          <cell r="FE198">
            <v>13403.66495</v>
          </cell>
          <cell r="FF198">
            <v>13916.549559999999</v>
          </cell>
          <cell r="FG198">
            <v>14404.986010000001</v>
          </cell>
          <cell r="FH198">
            <v>14270.30163</v>
          </cell>
          <cell r="FI198">
            <v>15167.24771</v>
          </cell>
          <cell r="FK198">
            <v>0.876</v>
          </cell>
          <cell r="FL198">
            <v>0.877</v>
          </cell>
          <cell r="FM198">
            <v>0.88200000000000001</v>
          </cell>
          <cell r="FN198">
            <v>0.88600000000000001</v>
          </cell>
          <cell r="FO198">
            <v>0.89</v>
          </cell>
          <cell r="FP198">
            <v>0.89300000000000002</v>
          </cell>
          <cell r="FQ198">
            <v>0.89400000000000002</v>
          </cell>
          <cell r="FR198">
            <v>0.89400000000000002</v>
          </cell>
          <cell r="FS198">
            <v>0.89800000000000002</v>
          </cell>
          <cell r="FT198">
            <v>0.9</v>
          </cell>
          <cell r="FU198">
            <v>0.90500000000000003</v>
          </cell>
          <cell r="FV198">
            <v>0.91100000000000003</v>
          </cell>
          <cell r="FW198">
            <v>0.91800000000000004</v>
          </cell>
          <cell r="FX198">
            <v>0.92300000000000004</v>
          </cell>
          <cell r="FY198">
            <v>0.92800000000000005</v>
          </cell>
          <cell r="FZ198">
            <v>0.93200000000000005</v>
          </cell>
          <cell r="GA198">
            <v>0.93600000000000005</v>
          </cell>
          <cell r="GB198">
            <v>0.94</v>
          </cell>
          <cell r="GC198">
            <v>0.94099999999999995</v>
          </cell>
          <cell r="GD198">
            <v>0.94399999999999995</v>
          </cell>
          <cell r="GE198">
            <v>0.94899999999999995</v>
          </cell>
          <cell r="GF198">
            <v>0.95099999999999996</v>
          </cell>
          <cell r="GG198">
            <v>0.95599999999999996</v>
          </cell>
          <cell r="GH198">
            <v>0.95799999999999996</v>
          </cell>
          <cell r="GI198">
            <v>0.96</v>
          </cell>
          <cell r="GJ198">
            <v>0.96299999999999997</v>
          </cell>
          <cell r="GK198">
            <v>0.96599999999999997</v>
          </cell>
          <cell r="GL198">
            <v>0.97</v>
          </cell>
          <cell r="GM198">
            <v>0.97</v>
          </cell>
          <cell r="GN198">
            <v>0.97199999999999998</v>
          </cell>
          <cell r="GO198">
            <v>0.97299999999999998</v>
          </cell>
          <cell r="GP198">
            <v>0.97299999999999998</v>
          </cell>
          <cell r="GQ198">
            <v>0.50859877099999995</v>
          </cell>
          <cell r="GR198">
            <v>0.51449134900000004</v>
          </cell>
          <cell r="GS198">
            <v>0.52253205400000002</v>
          </cell>
          <cell r="GT198">
            <v>0.530702487</v>
          </cell>
          <cell r="GU198">
            <v>0.538875832</v>
          </cell>
          <cell r="GV198">
            <v>0.54718784099999995</v>
          </cell>
          <cell r="GW198">
            <v>0.55450138699999996</v>
          </cell>
          <cell r="GX198">
            <v>0.56120762999999996</v>
          </cell>
          <cell r="GY198">
            <v>0.56902229299999996</v>
          </cell>
          <cell r="GZ198">
            <v>0.57603823499999995</v>
          </cell>
          <cell r="HA198">
            <v>0.58576129099999996</v>
          </cell>
          <cell r="HB198">
            <v>0.59565057799999999</v>
          </cell>
          <cell r="HC198">
            <v>0.60901707299999996</v>
          </cell>
          <cell r="HD198">
            <v>0.61727167699999996</v>
          </cell>
          <cell r="HE198">
            <v>0.62606470700000005</v>
          </cell>
          <cell r="HF198">
            <v>0.63569361999999996</v>
          </cell>
          <cell r="HG198">
            <v>0.645609506</v>
          </cell>
          <cell r="HH198">
            <v>0.65569738399999999</v>
          </cell>
          <cell r="HI198">
            <v>0.66277018399999998</v>
          </cell>
          <cell r="HJ198">
            <v>0.67014237300000001</v>
          </cell>
          <cell r="HK198">
            <v>0.68000278199999997</v>
          </cell>
          <cell r="HL198">
            <v>0.68781771300000005</v>
          </cell>
          <cell r="HM198">
            <v>0.69664539000000003</v>
          </cell>
          <cell r="HN198">
            <v>0.70427707100000003</v>
          </cell>
          <cell r="HO198">
            <v>0.71085668999999996</v>
          </cell>
          <cell r="HP198">
            <v>0.71774064699999995</v>
          </cell>
          <cell r="HQ198">
            <v>0.72472835400000002</v>
          </cell>
          <cell r="HR198">
            <v>0.73146227100000005</v>
          </cell>
          <cell r="HS198">
            <v>0.73755494399999999</v>
          </cell>
          <cell r="HT198">
            <v>0.74389929499999996</v>
          </cell>
          <cell r="HU198">
            <v>0.74092773199999995</v>
          </cell>
          <cell r="HV198">
            <v>0.74240220400000001</v>
          </cell>
          <cell r="HW198">
            <v>69.954889929999993</v>
          </cell>
          <cell r="HX198">
            <v>70.067772809999994</v>
          </cell>
          <cell r="HY198">
            <v>70.541622779999997</v>
          </cell>
          <cell r="HZ198">
            <v>71.000257750000003</v>
          </cell>
          <cell r="IA198">
            <v>71.200713039999997</v>
          </cell>
          <cell r="IB198">
            <v>71.647815719999997</v>
          </cell>
          <cell r="IC198">
            <v>71.857884290000001</v>
          </cell>
          <cell r="ID198">
            <v>72.202882970000005</v>
          </cell>
          <cell r="IE198">
            <v>72.663723509999997</v>
          </cell>
          <cell r="IF198">
            <v>72.793024680000002</v>
          </cell>
          <cell r="IG198">
            <v>73.191700330000003</v>
          </cell>
          <cell r="IH198">
            <v>73.893264380000005</v>
          </cell>
          <cell r="II198">
            <v>74.159090070000005</v>
          </cell>
          <cell r="IJ198">
            <v>74.426037070000007</v>
          </cell>
          <cell r="IK198">
            <v>74.517811199999997</v>
          </cell>
          <cell r="IL198">
            <v>75.04783802</v>
          </cell>
          <cell r="IM198">
            <v>75.374475090000004</v>
          </cell>
          <cell r="IN198">
            <v>75.646292930000001</v>
          </cell>
          <cell r="IO198">
            <v>75.756482399999996</v>
          </cell>
          <cell r="IP198">
            <v>76.142259460000005</v>
          </cell>
          <cell r="IQ198">
            <v>76.410327480000007</v>
          </cell>
          <cell r="IR198">
            <v>76.71068382</v>
          </cell>
          <cell r="IS198">
            <v>77.013164639999999</v>
          </cell>
          <cell r="IT198">
            <v>77.276603739999999</v>
          </cell>
          <cell r="IU198">
            <v>77.541936430000007</v>
          </cell>
          <cell r="IV198">
            <v>77.756402600000001</v>
          </cell>
          <cell r="IW198">
            <v>78.013626860000002</v>
          </cell>
          <cell r="IX198">
            <v>78.23481975</v>
          </cell>
          <cell r="IY198">
            <v>78.488588100000001</v>
          </cell>
          <cell r="IZ198">
            <v>78.647783340000004</v>
          </cell>
          <cell r="JA198">
            <v>78.12917075</v>
          </cell>
          <cell r="JB198">
            <v>77.693401820000005</v>
          </cell>
          <cell r="JC198">
            <v>8.3405319969999994</v>
          </cell>
          <cell r="JD198">
            <v>8.4946010380000008</v>
          </cell>
          <cell r="JE198">
            <v>8.67043389</v>
          </cell>
          <cell r="JF198">
            <v>8.8347933130000005</v>
          </cell>
          <cell r="JG198">
            <v>9.0338550919999996</v>
          </cell>
          <cell r="JH198">
            <v>9.1841149990000002</v>
          </cell>
          <cell r="JI198">
            <v>9.3129665270000004</v>
          </cell>
          <cell r="JJ198">
            <v>9.3488713790000002</v>
          </cell>
          <cell r="JK198">
            <v>9.5759014859999994</v>
          </cell>
          <cell r="JL198">
            <v>9.8104484769999996</v>
          </cell>
          <cell r="JM198">
            <v>10.020511040000001</v>
          </cell>
          <cell r="JN198">
            <v>10.27142568</v>
          </cell>
          <cell r="JO198">
            <v>10.94357033</v>
          </cell>
          <cell r="JP198">
            <v>11.1739683</v>
          </cell>
          <cell r="JQ198">
            <v>11.423231660000001</v>
          </cell>
          <cell r="JR198">
            <v>11.66252147</v>
          </cell>
          <cell r="JS198">
            <v>11.910766389999999</v>
          </cell>
          <cell r="JT198">
            <v>12.201110890000001</v>
          </cell>
          <cell r="JU198">
            <v>12.4513681</v>
          </cell>
          <cell r="JV198">
            <v>12.68442011</v>
          </cell>
          <cell r="JW198">
            <v>12.840286649999999</v>
          </cell>
          <cell r="JX198">
            <v>13.02538056</v>
          </cell>
          <cell r="JY198">
            <v>13.277272290000001</v>
          </cell>
          <cell r="JZ198">
            <v>13.54844894</v>
          </cell>
          <cell r="KA198">
            <v>13.7080252</v>
          </cell>
          <cell r="KB198">
            <v>13.90792974</v>
          </cell>
          <cell r="KC198">
            <v>14.11403222</v>
          </cell>
          <cell r="KD198">
            <v>14.286078659999999</v>
          </cell>
          <cell r="KE198">
            <v>14.42056653</v>
          </cell>
          <cell r="KF198">
            <v>14.590770060000001</v>
          </cell>
          <cell r="KG198">
            <v>14.590179259999999</v>
          </cell>
          <cell r="KH198">
            <v>14.58797989</v>
          </cell>
          <cell r="KI198">
            <v>3.983643464</v>
          </cell>
          <cell r="KJ198">
            <v>4.1677470720000001</v>
          </cell>
          <cell r="KK198">
            <v>4.3524543529999997</v>
          </cell>
          <cell r="KL198">
            <v>4.5361295180000001</v>
          </cell>
          <cell r="KM198">
            <v>4.7185672869999999</v>
          </cell>
          <cell r="KN198">
            <v>4.9274265079999999</v>
          </cell>
          <cell r="KO198">
            <v>5.1046183149999997</v>
          </cell>
          <cell r="KP198">
            <v>5.2737190749999998</v>
          </cell>
          <cell r="KQ198">
            <v>5.4435007779999998</v>
          </cell>
          <cell r="KR198">
            <v>5.6142342709999999</v>
          </cell>
          <cell r="KS198">
            <v>5.8044628789999999</v>
          </cell>
          <cell r="KT198">
            <v>5.929660492</v>
          </cell>
          <cell r="KU198">
            <v>6.069955448</v>
          </cell>
          <cell r="KV198">
            <v>6.1958338060000004</v>
          </cell>
          <cell r="KW198">
            <v>6.3225541840000004</v>
          </cell>
          <cell r="KX198">
            <v>6.4464318560000002</v>
          </cell>
          <cell r="KY198">
            <v>6.5717846929999997</v>
          </cell>
          <cell r="KZ198">
            <v>6.6196260599999999</v>
          </cell>
          <cell r="LA198">
            <v>6.7258188739999998</v>
          </cell>
          <cell r="LB198">
            <v>6.854645885</v>
          </cell>
          <cell r="LC198">
            <v>6.9701736030000001</v>
          </cell>
          <cell r="LD198">
            <v>7.0965918910000001</v>
          </cell>
          <cell r="LE198">
            <v>7.2327010180000002</v>
          </cell>
          <cell r="LF198">
            <v>7.3534266659999998</v>
          </cell>
          <cell r="LG198">
            <v>7.4727324050000004</v>
          </cell>
          <cell r="LH198">
            <v>7.5995756830000003</v>
          </cell>
          <cell r="LI198">
            <v>7.7251586899999998</v>
          </cell>
          <cell r="LJ198">
            <v>7.8435292060000004</v>
          </cell>
          <cell r="LK198">
            <v>7.9624017739999999</v>
          </cell>
          <cell r="LL198">
            <v>8.0935846530000006</v>
          </cell>
          <cell r="LM198">
            <v>8.1292605130000002</v>
          </cell>
          <cell r="LN198">
            <v>8.1308818009999992</v>
          </cell>
          <cell r="LO198">
            <v>2639.314257</v>
          </cell>
          <cell r="LP198">
            <v>2674.1924079999999</v>
          </cell>
          <cell r="LQ198">
            <v>2741.9364030000002</v>
          </cell>
          <cell r="LR198">
            <v>2832.128111</v>
          </cell>
          <cell r="LS198">
            <v>2957.5033760000001</v>
          </cell>
          <cell r="LT198">
            <v>3058.535934</v>
          </cell>
          <cell r="LU198">
            <v>3200.7461979999998</v>
          </cell>
          <cell r="LV198">
            <v>3358.0642680000001</v>
          </cell>
          <cell r="LW198">
            <v>3419.552416</v>
          </cell>
          <cell r="LX198">
            <v>3508.8834919999999</v>
          </cell>
          <cell r="LY198">
            <v>3718.4697930000002</v>
          </cell>
          <cell r="LZ198">
            <v>3900.6098139999999</v>
          </cell>
          <cell r="MA198">
            <v>4110.5675499999998</v>
          </cell>
          <cell r="MB198">
            <v>4340.223747</v>
          </cell>
          <cell r="MC198">
            <v>4671.6897310000004</v>
          </cell>
          <cell r="MD198">
            <v>4959.8325349999996</v>
          </cell>
          <cell r="ME198">
            <v>5364.5670799999998</v>
          </cell>
          <cell r="MF198">
            <v>5908.7647459999998</v>
          </cell>
          <cell r="MG198">
            <v>6195.2500929999997</v>
          </cell>
          <cell r="MH198">
            <v>6384.2230239999999</v>
          </cell>
          <cell r="MI198">
            <v>7088.0328470000004</v>
          </cell>
          <cell r="MJ198">
            <v>7493.3644880000002</v>
          </cell>
          <cell r="MK198">
            <v>7949.6778899999999</v>
          </cell>
          <cell r="ML198">
            <v>8273.8844250000002</v>
          </cell>
          <cell r="MM198">
            <v>8634.8318419999996</v>
          </cell>
          <cell r="MN198">
            <v>9014.8633879999998</v>
          </cell>
          <cell r="MO198">
            <v>9391.2482980000004</v>
          </cell>
          <cell r="MP198">
            <v>9849.2044399999995</v>
          </cell>
          <cell r="MQ198">
            <v>10252.99511</v>
          </cell>
          <cell r="MR198">
            <v>10705.462869999999</v>
          </cell>
          <cell r="MS198">
            <v>10484.929840000001</v>
          </cell>
          <cell r="MT198">
            <v>11187.22359</v>
          </cell>
          <cell r="MU198">
            <v>0.58039730499999997</v>
          </cell>
          <cell r="MV198">
            <v>0.58673565100000002</v>
          </cell>
          <cell r="MW198">
            <v>0.59256920400000002</v>
          </cell>
          <cell r="MX198">
            <v>0.59886231000000001</v>
          </cell>
          <cell r="MY198">
            <v>0.60579882799999996</v>
          </cell>
          <cell r="MZ198">
            <v>0.61274222</v>
          </cell>
          <cell r="NA198">
            <v>0.62037391900000005</v>
          </cell>
          <cell r="NB198">
            <v>0.62782214800000002</v>
          </cell>
          <cell r="NC198">
            <v>0.63352012300000005</v>
          </cell>
          <cell r="ND198">
            <v>0.63998473199999995</v>
          </cell>
          <cell r="NE198">
            <v>0.64752316399999998</v>
          </cell>
          <cell r="NF198">
            <v>0.65411467499999998</v>
          </cell>
          <cell r="NG198">
            <v>0.66359929600000001</v>
          </cell>
          <cell r="NH198">
            <v>0.66898383299999997</v>
          </cell>
          <cell r="NI198">
            <v>0.67489375500000004</v>
          </cell>
          <cell r="NJ198">
            <v>0.68207391100000003</v>
          </cell>
          <cell r="NK198">
            <v>0.68941243100000005</v>
          </cell>
          <cell r="NL198">
            <v>0.69737879899999999</v>
          </cell>
          <cell r="NM198">
            <v>0.70425151900000005</v>
          </cell>
          <cell r="NN198">
            <v>0.71012752099999998</v>
          </cell>
          <cell r="NO198">
            <v>0.71653544400000002</v>
          </cell>
          <cell r="NP198">
            <v>0.72287994099999997</v>
          </cell>
          <cell r="NQ198">
            <v>0.72908103599999996</v>
          </cell>
          <cell r="NR198">
            <v>0.73550104900000002</v>
          </cell>
          <cell r="NS198">
            <v>0.74072621299999997</v>
          </cell>
          <cell r="NT198">
            <v>0.74548917800000003</v>
          </cell>
          <cell r="NU198">
            <v>0.75020779800000004</v>
          </cell>
          <cell r="NV198">
            <v>0.75445179100000004</v>
          </cell>
          <cell r="NW198">
            <v>0.76032432599999999</v>
          </cell>
          <cell r="NX198">
            <v>0.76497615900000004</v>
          </cell>
          <cell r="NY198">
            <v>0.76162946799999998</v>
          </cell>
          <cell r="NZ198">
            <v>0.76276050699999998</v>
          </cell>
          <cell r="OA198">
            <v>64.807564209999995</v>
          </cell>
          <cell r="OB198">
            <v>65.18483646</v>
          </cell>
          <cell r="OC198">
            <v>65.526473359999997</v>
          </cell>
          <cell r="OD198">
            <v>65.86061694</v>
          </cell>
          <cell r="OE198">
            <v>66.204562229999993</v>
          </cell>
          <cell r="OF198">
            <v>66.539757219999998</v>
          </cell>
          <cell r="OG198">
            <v>66.841880919999994</v>
          </cell>
          <cell r="OH198">
            <v>67.202203499999996</v>
          </cell>
          <cell r="OI198">
            <v>67.543921130000001</v>
          </cell>
          <cell r="OJ198">
            <v>67.899930560000001</v>
          </cell>
          <cell r="OK198">
            <v>68.153199749999999</v>
          </cell>
          <cell r="OL198">
            <v>68.498066530000003</v>
          </cell>
          <cell r="OM198">
            <v>68.828148549999995</v>
          </cell>
          <cell r="ON198">
            <v>69.073957399999998</v>
          </cell>
          <cell r="OO198">
            <v>69.241742169999995</v>
          </cell>
          <cell r="OP198">
            <v>69.715753239999998</v>
          </cell>
          <cell r="OQ198">
            <v>70.019232079999995</v>
          </cell>
          <cell r="OR198">
            <v>70.248218690000002</v>
          </cell>
          <cell r="OS198">
            <v>70.408762510000003</v>
          </cell>
          <cell r="OT198">
            <v>70.737515459999997</v>
          </cell>
          <cell r="OU198">
            <v>71.025057989999993</v>
          </cell>
          <cell r="OV198">
            <v>71.310586349999994</v>
          </cell>
          <cell r="OW198">
            <v>71.552199790000003</v>
          </cell>
          <cell r="OX198">
            <v>71.789014809999998</v>
          </cell>
          <cell r="OY198">
            <v>72.056196619999994</v>
          </cell>
          <cell r="OZ198">
            <v>72.262360849999993</v>
          </cell>
          <cell r="PA198">
            <v>72.42718773</v>
          </cell>
          <cell r="PB198">
            <v>72.446408550000001</v>
          </cell>
          <cell r="PC198">
            <v>72.841945710000005</v>
          </cell>
          <cell r="PD198">
            <v>73.044536379999997</v>
          </cell>
          <cell r="PE198">
            <v>72.287458740000005</v>
          </cell>
          <cell r="PF198">
            <v>71.913174720000001</v>
          </cell>
          <cell r="PG198">
            <v>9.4037813139999997</v>
          </cell>
          <cell r="PH198">
            <v>9.5124678530000004</v>
          </cell>
          <cell r="PI198">
            <v>9.6271265879999994</v>
          </cell>
          <cell r="PJ198">
            <v>9.7487277890000001</v>
          </cell>
          <cell r="PK198">
            <v>9.9087774930000005</v>
          </cell>
          <cell r="PL198">
            <v>10.07325694</v>
          </cell>
          <cell r="PM198">
            <v>10.261665020000001</v>
          </cell>
          <cell r="PN198">
            <v>10.4297276</v>
          </cell>
          <cell r="PO198">
            <v>10.604422810000001</v>
          </cell>
          <cell r="PP198">
            <v>10.769384240000001</v>
          </cell>
          <cell r="PQ198">
            <v>10.91528637</v>
          </cell>
          <cell r="PR198">
            <v>11.12861612</v>
          </cell>
          <cell r="PS198">
            <v>11.542918390000001</v>
          </cell>
          <cell r="PT198">
            <v>11.603852079999999</v>
          </cell>
          <cell r="PU198">
            <v>11.70541845</v>
          </cell>
          <cell r="PV198">
            <v>11.80906057</v>
          </cell>
          <cell r="PW198">
            <v>11.903410109999999</v>
          </cell>
          <cell r="PX198">
            <v>12.13100893</v>
          </cell>
          <cell r="PY198">
            <v>12.34317353</v>
          </cell>
          <cell r="PZ198">
            <v>12.511913</v>
          </cell>
          <cell r="QA198">
            <v>12.694338979999999</v>
          </cell>
          <cell r="QB198">
            <v>12.852378460000001</v>
          </cell>
          <cell r="QC198">
            <v>13.03284517</v>
          </cell>
          <cell r="QD198">
            <v>13.27804656</v>
          </cell>
          <cell r="QE198">
            <v>13.36340137</v>
          </cell>
          <cell r="QF198">
            <v>13.515117780000001</v>
          </cell>
          <cell r="QG198">
            <v>13.605786780000001</v>
          </cell>
          <cell r="QH198">
            <v>13.70191779</v>
          </cell>
          <cell r="QI198">
            <v>13.78368888</v>
          </cell>
          <cell r="QJ198">
            <v>13.85660835</v>
          </cell>
          <cell r="QK198">
            <v>13.8488326</v>
          </cell>
          <cell r="QL198">
            <v>13.84751043</v>
          </cell>
          <cell r="QM198">
            <v>5.1914807410000003</v>
          </cell>
          <cell r="QN198">
            <v>5.3575590609999999</v>
          </cell>
          <cell r="QO198">
            <v>5.5232135839999996</v>
          </cell>
          <cell r="QP198">
            <v>5.6870625370000001</v>
          </cell>
          <cell r="QQ198">
            <v>5.8514839959999998</v>
          </cell>
          <cell r="QR198">
            <v>6.0381212719999997</v>
          </cell>
          <cell r="QS198">
            <v>6.1905773699999997</v>
          </cell>
          <cell r="QT198">
            <v>6.3424824370000001</v>
          </cell>
          <cell r="QU198">
            <v>6.4951243029999999</v>
          </cell>
          <cell r="QV198">
            <v>6.6481979730000003</v>
          </cell>
          <cell r="QW198">
            <v>6.8329592760000004</v>
          </cell>
          <cell r="QX198">
            <v>6.9322506840000004</v>
          </cell>
          <cell r="QY198">
            <v>7.0427350459999998</v>
          </cell>
          <cell r="QZ198">
            <v>7.1438558409999997</v>
          </cell>
          <cell r="RA198">
            <v>7.2435533540000003</v>
          </cell>
          <cell r="RB198">
            <v>7.3367687500000001</v>
          </cell>
          <cell r="RC198">
            <v>7.4398563959999997</v>
          </cell>
          <cell r="RD198">
            <v>7.4908538949999999</v>
          </cell>
          <cell r="RE198">
            <v>7.5525824769999996</v>
          </cell>
          <cell r="RF198">
            <v>7.6477039339999999</v>
          </cell>
          <cell r="RG198">
            <v>7.7102069560000004</v>
          </cell>
          <cell r="RH198">
            <v>7.7844285859999998</v>
          </cell>
          <cell r="RI198">
            <v>7.8727258610000002</v>
          </cell>
          <cell r="RJ198">
            <v>7.9289301410000004</v>
          </cell>
          <cell r="RK198">
            <v>7.9936811199999998</v>
          </cell>
          <cell r="RL198">
            <v>8.0699321679999994</v>
          </cell>
          <cell r="RM198">
            <v>8.1619861960000009</v>
          </cell>
          <cell r="RN198">
            <v>8.2500589630000007</v>
          </cell>
          <cell r="RO198">
            <v>8.3610347390000008</v>
          </cell>
          <cell r="RP198">
            <v>8.4783672009999993</v>
          </cell>
          <cell r="RQ198">
            <v>8.5062292989999992</v>
          </cell>
          <cell r="RR198">
            <v>8.5077288840000005</v>
          </cell>
          <cell r="RS198">
            <v>6004.6406619999998</v>
          </cell>
          <cell r="RT198">
            <v>6132.5224539999999</v>
          </cell>
          <cell r="RU198">
            <v>6210.6200779999999</v>
          </cell>
          <cell r="RV198">
            <v>6350.2674710000001</v>
          </cell>
          <cell r="RW198">
            <v>6514.4066620000003</v>
          </cell>
          <cell r="RX198">
            <v>6642.3585409999996</v>
          </cell>
          <cell r="RY198">
            <v>6921.9157059999998</v>
          </cell>
          <cell r="RZ198">
            <v>7189.6587609999997</v>
          </cell>
          <cell r="SA198">
            <v>7208.4504290000004</v>
          </cell>
          <cell r="SB198">
            <v>7351.9227940000001</v>
          </cell>
          <cell r="SC198">
            <v>7699.7473710000004</v>
          </cell>
          <cell r="SD198">
            <v>7915.9450790000001</v>
          </cell>
          <cell r="SE198">
            <v>8235.1523679999991</v>
          </cell>
          <cell r="SF198">
            <v>8623.4669529999992</v>
          </cell>
          <cell r="SG198">
            <v>9109.8083079999997</v>
          </cell>
          <cell r="SH198">
            <v>9625.0200120000009</v>
          </cell>
          <cell r="SI198">
            <v>10350.51454</v>
          </cell>
          <cell r="SJ198">
            <v>11173.099560000001</v>
          </cell>
          <cell r="SK198">
            <v>11879.73921</v>
          </cell>
          <cell r="SL198">
            <v>12203.01179</v>
          </cell>
          <cell r="SM198">
            <v>12792.000260000001</v>
          </cell>
          <cell r="SN198">
            <v>13426.523349999999</v>
          </cell>
          <cell r="SO198">
            <v>13987.71084</v>
          </cell>
          <cell r="SP198">
            <v>14562.505209999999</v>
          </cell>
          <cell r="SQ198">
            <v>15248.55501</v>
          </cell>
          <cell r="SR198">
            <v>15631.159879999999</v>
          </cell>
          <cell r="SS198">
            <v>16219.81682</v>
          </cell>
          <cell r="ST198">
            <v>16895.29666</v>
          </cell>
          <cell r="SU198">
            <v>17517.2343</v>
          </cell>
          <cell r="SV198">
            <v>18043.27821</v>
          </cell>
          <cell r="SW198">
            <v>17996.777129999999</v>
          </cell>
          <cell r="SX198">
            <v>19089.439149999998</v>
          </cell>
          <cell r="SY198">
            <v>0.57299999999999995</v>
          </cell>
          <cell r="SZ198">
            <v>0.57999999999999996</v>
          </cell>
          <cell r="TA198">
            <v>0.59099999999999997</v>
          </cell>
          <cell r="TB198">
            <v>0.59299999999999997</v>
          </cell>
          <cell r="TC198">
            <v>0.59899999999999998</v>
          </cell>
          <cell r="TD198">
            <v>0.60499999999999998</v>
          </cell>
          <cell r="TE198">
            <v>0.61099999999999999</v>
          </cell>
          <cell r="TF198">
            <v>0.61599999999999999</v>
          </cell>
          <cell r="TG198">
            <v>0.622</v>
          </cell>
          <cell r="TH198">
            <v>0.627</v>
          </cell>
          <cell r="TI198">
            <v>0.626</v>
          </cell>
          <cell r="TJ198">
            <v>0.627</v>
          </cell>
          <cell r="TK198">
            <v>17.97922895</v>
          </cell>
          <cell r="TL198">
            <v>17.699065279999999</v>
          </cell>
          <cell r="TM198">
            <v>17.105214849999999</v>
          </cell>
          <cell r="TN198">
            <v>17.598501899999999</v>
          </cell>
          <cell r="TO198">
            <v>17.3441467</v>
          </cell>
          <cell r="TP198">
            <v>17.200591800000002</v>
          </cell>
          <cell r="TQ198">
            <v>16.988280360000001</v>
          </cell>
          <cell r="TR198">
            <v>16.927277879999998</v>
          </cell>
          <cell r="TS198">
            <v>16.828482990000001</v>
          </cell>
          <cell r="TT198">
            <v>16.721545670000001</v>
          </cell>
          <cell r="TU198">
            <v>16.523949940000001</v>
          </cell>
          <cell r="TV198">
            <v>16.474410509999998</v>
          </cell>
          <cell r="TW198">
            <v>18.14285714</v>
          </cell>
          <cell r="TX198">
            <v>18.07909605</v>
          </cell>
          <cell r="TY198">
            <v>17.342657339999999</v>
          </cell>
          <cell r="TZ198">
            <v>17.86703601</v>
          </cell>
          <cell r="UA198">
            <v>17.719780220000001</v>
          </cell>
          <cell r="UB198">
            <v>17.574931880000001</v>
          </cell>
          <cell r="UC198">
            <v>17.320703649999999</v>
          </cell>
          <cell r="UD198">
            <v>17.31543624</v>
          </cell>
          <cell r="UE198">
            <v>17.177097199999999</v>
          </cell>
          <cell r="UF198">
            <v>17.063492060000002</v>
          </cell>
          <cell r="UG198">
            <v>16.865869849999999</v>
          </cell>
          <cell r="UH198">
            <v>16.843501329999999</v>
          </cell>
          <cell r="UI198">
            <v>11.96376006</v>
          </cell>
          <cell r="UJ198">
            <v>11.4106673</v>
          </cell>
          <cell r="UK198">
            <v>10.94926457</v>
          </cell>
          <cell r="UL198">
            <v>10.52881125</v>
          </cell>
          <cell r="UM198">
            <v>10.131171849999999</v>
          </cell>
          <cell r="UN198">
            <v>9.7479356260000003</v>
          </cell>
          <cell r="UO198">
            <v>9.3949356210000001</v>
          </cell>
          <cell r="UP198">
            <v>9.0599797960000004</v>
          </cell>
          <cell r="UQ198">
            <v>8.7572480709999994</v>
          </cell>
          <cell r="UR198">
            <v>8.4858319190000007</v>
          </cell>
          <cell r="US198">
            <v>8.1897308970000005</v>
          </cell>
          <cell r="UT198">
            <v>8.0123369320000002</v>
          </cell>
          <cell r="UU198">
            <v>14.78209328</v>
          </cell>
          <cell r="UV198">
            <v>14.708431320000001</v>
          </cell>
          <cell r="UW198">
            <v>14.44212645</v>
          </cell>
          <cell r="UX198">
            <v>14.630558369999999</v>
          </cell>
          <cell r="UY198">
            <v>14.39319736</v>
          </cell>
          <cell r="UZ198">
            <v>14.33572908</v>
          </cell>
          <cell r="VA198">
            <v>14.08133817</v>
          </cell>
          <cell r="VB198">
            <v>13.950396599999999</v>
          </cell>
          <cell r="VC198">
            <v>13.94038177</v>
          </cell>
          <cell r="VD198">
            <v>13.904323590000001</v>
          </cell>
          <cell r="VE198">
            <v>13.840504230000001</v>
          </cell>
          <cell r="VF198">
            <v>13.861983670000001</v>
          </cell>
          <cell r="VG198">
            <v>27.191833509999999</v>
          </cell>
          <cell r="VH198">
            <v>26.978097219999999</v>
          </cell>
          <cell r="VI198">
            <v>25.924253520000001</v>
          </cell>
          <cell r="VJ198">
            <v>27.636136100000002</v>
          </cell>
          <cell r="VK198">
            <v>27.508070889999999</v>
          </cell>
          <cell r="VL198">
            <v>27.51811069</v>
          </cell>
          <cell r="VM198">
            <v>27.488567270000001</v>
          </cell>
          <cell r="VN198">
            <v>27.771457250000001</v>
          </cell>
          <cell r="VO198">
            <v>27.787819150000001</v>
          </cell>
          <cell r="VP198">
            <v>27.774481510000001</v>
          </cell>
          <cell r="VQ198">
            <v>27.541614710000001</v>
          </cell>
          <cell r="VR198">
            <v>27.548910939999999</v>
          </cell>
          <cell r="WB198">
            <v>0.42799999999999999</v>
          </cell>
          <cell r="WC198">
            <v>0.42199999999999999</v>
          </cell>
          <cell r="WD198">
            <v>0.41899999999999998</v>
          </cell>
          <cell r="WE198">
            <v>0.41299999999999998</v>
          </cell>
          <cell r="WF198">
            <v>0.40699999999999997</v>
          </cell>
          <cell r="WG198">
            <v>0.40200000000000002</v>
          </cell>
          <cell r="WH198">
            <v>0.39500000000000002</v>
          </cell>
          <cell r="WI198">
            <v>0.39500000000000002</v>
          </cell>
          <cell r="WJ198">
            <v>0.39100000000000001</v>
          </cell>
          <cell r="WK198">
            <v>0.38900000000000001</v>
          </cell>
          <cell r="WL198">
            <v>0.38800000000000001</v>
          </cell>
          <cell r="WM198">
            <v>0.38300000000000001</v>
          </cell>
          <cell r="WN198">
            <v>0.38100000000000001</v>
          </cell>
          <cell r="WO198">
            <v>0.379</v>
          </cell>
          <cell r="WP198">
            <v>0.371</v>
          </cell>
          <cell r="WQ198">
            <v>0.36499999999999999</v>
          </cell>
          <cell r="WR198">
            <v>0.36</v>
          </cell>
          <cell r="WS198">
            <v>0.35399999999999998</v>
          </cell>
          <cell r="WT198">
            <v>0.34399999999999997</v>
          </cell>
          <cell r="WU198">
            <v>0.33800000000000002</v>
          </cell>
          <cell r="WV198">
            <v>0.33300000000000002</v>
          </cell>
          <cell r="WW198">
            <v>0.33200000000000002</v>
          </cell>
          <cell r="WX198">
            <v>0.32900000000000001</v>
          </cell>
          <cell r="WY198">
            <v>0.32900000000000001</v>
          </cell>
          <cell r="WZ198">
            <v>127.6952646</v>
          </cell>
          <cell r="XA198">
            <v>122.9675451</v>
          </cell>
          <cell r="XB198">
            <v>119.9384013</v>
          </cell>
          <cell r="XC198">
            <v>116.3562159</v>
          </cell>
          <cell r="XD198">
            <v>112.42068209999999</v>
          </cell>
          <cell r="XE198">
            <v>108.6185661</v>
          </cell>
          <cell r="XF198">
            <v>105.41181469999999</v>
          </cell>
          <cell r="XG198">
            <v>102.55894619999999</v>
          </cell>
          <cell r="XH198">
            <v>100.09216809999999</v>
          </cell>
          <cell r="XI198">
            <v>96.410425930000002</v>
          </cell>
          <cell r="XJ198">
            <v>92.711866490000006</v>
          </cell>
          <cell r="XK198">
            <v>90.03644654</v>
          </cell>
          <cell r="XL198">
            <v>87.856049870000007</v>
          </cell>
          <cell r="XM198">
            <v>85.646794819999997</v>
          </cell>
          <cell r="XN198">
            <v>84.605472879999994</v>
          </cell>
          <cell r="XO198">
            <v>81.904862140000006</v>
          </cell>
          <cell r="XP198">
            <v>80.117133980000006</v>
          </cell>
          <cell r="XQ198">
            <v>77.776484740000001</v>
          </cell>
          <cell r="XR198">
            <v>76.453104819999993</v>
          </cell>
          <cell r="XS198">
            <v>73.459450189999998</v>
          </cell>
          <cell r="XT198">
            <v>70.855015260000002</v>
          </cell>
          <cell r="XU198">
            <v>68.249621629999993</v>
          </cell>
          <cell r="XV198">
            <v>65.680836319999997</v>
          </cell>
          <cell r="XW198">
            <v>63.287901419999997</v>
          </cell>
          <cell r="XX198">
            <v>61.412391980000002</v>
          </cell>
          <cell r="XY198">
            <v>60.016688299999998</v>
          </cell>
          <cell r="XZ198">
            <v>58.098379909999998</v>
          </cell>
          <cell r="YA198">
            <v>56.333912069999997</v>
          </cell>
          <cell r="YB198">
            <v>57.311406779999999</v>
          </cell>
          <cell r="YC198">
            <v>58.904433050000002</v>
          </cell>
          <cell r="YD198">
            <v>60.354615529999997</v>
          </cell>
          <cell r="YE198">
            <v>62.107304460000002</v>
          </cell>
          <cell r="YF198">
            <v>49.154178299999998</v>
          </cell>
          <cell r="YG198">
            <v>47.55015358</v>
          </cell>
          <cell r="YH198">
            <v>44.83343412</v>
          </cell>
          <cell r="YI198">
            <v>44.293546499999998</v>
          </cell>
          <cell r="YJ198">
            <v>41.237861440000003</v>
          </cell>
          <cell r="YK198">
            <v>40.449634639999999</v>
          </cell>
          <cell r="YL198">
            <v>39.54757446</v>
          </cell>
          <cell r="YM198">
            <v>37.362736720000001</v>
          </cell>
          <cell r="YN198">
            <v>36.112743070000001</v>
          </cell>
          <cell r="YO198">
            <v>35.595705459999998</v>
          </cell>
          <cell r="YP198">
            <v>35.21887907</v>
          </cell>
          <cell r="YQ198">
            <v>34.602309409999997</v>
          </cell>
          <cell r="YR198">
            <v>33.456359550000002</v>
          </cell>
          <cell r="YS198">
            <v>32.553526159999997</v>
          </cell>
          <cell r="YT198">
            <v>31.886732810000002</v>
          </cell>
          <cell r="YU198">
            <v>31.84131051</v>
          </cell>
          <cell r="YV198">
            <v>31.842286789999999</v>
          </cell>
          <cell r="YW198">
            <v>32.510464249999998</v>
          </cell>
          <cell r="YX198">
            <v>33.630256770000003</v>
          </cell>
          <cell r="YY198">
            <v>34.564727490000003</v>
          </cell>
          <cell r="YZ198">
            <v>35.279747880000002</v>
          </cell>
          <cell r="ZA198">
            <v>35.935041300000002</v>
          </cell>
          <cell r="ZB198">
            <v>36.580763179999998</v>
          </cell>
          <cell r="ZC198">
            <v>36.59361492</v>
          </cell>
          <cell r="ZD198">
            <v>36.4670907</v>
          </cell>
          <cell r="ZE198">
            <v>35.172119000000002</v>
          </cell>
          <cell r="ZF198">
            <v>33.673555980000003</v>
          </cell>
          <cell r="ZG198">
            <v>32.783560780000002</v>
          </cell>
          <cell r="ZH198">
            <v>31.321969630000002</v>
          </cell>
          <cell r="ZI198">
            <v>30.286127749999999</v>
          </cell>
          <cell r="ZJ198">
            <v>28.943927510000002</v>
          </cell>
          <cell r="ZK198">
            <v>28.041923879999999</v>
          </cell>
          <cell r="ZL198">
            <v>29.351119109999999</v>
          </cell>
          <cell r="ZM198">
            <v>30.70144882</v>
          </cell>
          <cell r="ZN198">
            <v>32.05496136</v>
          </cell>
          <cell r="ZO198">
            <v>33.40768087</v>
          </cell>
          <cell r="ZP198">
            <v>34.754647679999998</v>
          </cell>
          <cell r="ZQ198">
            <v>36.216395390000002</v>
          </cell>
          <cell r="ZR198">
            <v>37.625663959999997</v>
          </cell>
          <cell r="ZS198">
            <v>38.979306289999997</v>
          </cell>
          <cell r="ZT198">
            <v>40.336328600000002</v>
          </cell>
          <cell r="ZU198">
            <v>41.697599889999999</v>
          </cell>
          <cell r="ZV198">
            <v>43.546618889999998</v>
          </cell>
          <cell r="ZW198">
            <v>45.000901259999999</v>
          </cell>
          <cell r="ZX198">
            <v>46.519021889999998</v>
          </cell>
          <cell r="ZY198">
            <v>47.96212671</v>
          </cell>
          <cell r="ZZ198">
            <v>49.403152560000002</v>
          </cell>
          <cell r="AAA198">
            <v>50.689455600000002</v>
          </cell>
          <cell r="AAB198">
            <v>52.121031909999999</v>
          </cell>
          <cell r="AAC198">
            <v>53.257630550000002</v>
          </cell>
          <cell r="AAD198">
            <v>54.595710060000002</v>
          </cell>
          <cell r="AAE198">
            <v>56.003670739999997</v>
          </cell>
          <cell r="AAF198">
            <v>57.314684749999998</v>
          </cell>
          <cell r="AAG198">
            <v>59.523693569999999</v>
          </cell>
          <cell r="AAH198">
            <v>61.627956859999998</v>
          </cell>
          <cell r="AAI198">
            <v>63.680294779999997</v>
          </cell>
          <cell r="AAJ198">
            <v>65.638726219999995</v>
          </cell>
          <cell r="AAK198">
            <v>67.74803928</v>
          </cell>
          <cell r="AAL198">
            <v>68.404779320000003</v>
          </cell>
          <cell r="AAM198">
            <v>69.778236070000005</v>
          </cell>
          <cell r="AAN198">
            <v>71.182603009999994</v>
          </cell>
          <cell r="AAO198">
            <v>72.435076249999995</v>
          </cell>
          <cell r="AAP198">
            <v>72.709048379999999</v>
          </cell>
          <cell r="AAQ198">
            <v>72.675041039999996</v>
          </cell>
          <cell r="AAR198">
            <v>40.981458770000003</v>
          </cell>
          <cell r="AAS198">
            <v>42.463849670000002</v>
          </cell>
          <cell r="AAT198">
            <v>43.943631940000003</v>
          </cell>
          <cell r="AAU198">
            <v>45.423356089999999</v>
          </cell>
          <cell r="AAV198">
            <v>46.903319170000003</v>
          </cell>
          <cell r="AAW198">
            <v>48.452790090000001</v>
          </cell>
          <cell r="AAX198">
            <v>49.996053449999998</v>
          </cell>
          <cell r="AAY198">
            <v>51.503206990000002</v>
          </cell>
          <cell r="AAZ198">
            <v>53.008635499999997</v>
          </cell>
          <cell r="ABA198">
            <v>54.51179029</v>
          </cell>
          <cell r="ABB198">
            <v>56.393519339999997</v>
          </cell>
          <cell r="ABC198">
            <v>57.547948400000003</v>
          </cell>
          <cell r="ABD198">
            <v>58.742612280000003</v>
          </cell>
          <cell r="ABE198">
            <v>59.913844079999997</v>
          </cell>
          <cell r="ABF198">
            <v>61.03946792</v>
          </cell>
          <cell r="ABG198">
            <v>62.027420280000001</v>
          </cell>
          <cell r="ABH198">
            <v>63.194528949999999</v>
          </cell>
          <cell r="ABI198">
            <v>64.094552590000006</v>
          </cell>
          <cell r="ABJ198">
            <v>65.064137209999998</v>
          </cell>
          <cell r="ABK198">
            <v>66.083455130000004</v>
          </cell>
          <cell r="ABL198">
            <v>66.903828680000004</v>
          </cell>
          <cell r="ABM198">
            <v>68.541673349999996</v>
          </cell>
          <cell r="ABN198">
            <v>70.057723159999995</v>
          </cell>
          <cell r="ABO198">
            <v>71.411476980000003</v>
          </cell>
          <cell r="ABP198">
            <v>72.756935960000007</v>
          </cell>
          <cell r="ABQ198">
            <v>74.278924250000003</v>
          </cell>
          <cell r="ABR198">
            <v>74.521642510000007</v>
          </cell>
          <cell r="ABS198">
            <v>75.572858760000003</v>
          </cell>
          <cell r="ABT198">
            <v>76.823675530000003</v>
          </cell>
          <cell r="ABU198">
            <v>77.864541239999994</v>
          </cell>
          <cell r="ABV198">
            <v>78.062330770000003</v>
          </cell>
          <cell r="ABW198">
            <v>78.023779149999996</v>
          </cell>
          <cell r="ACF198">
            <v>14.315012810000001</v>
          </cell>
          <cell r="ACG198">
            <v>14.806698559999999</v>
          </cell>
          <cell r="ACH198">
            <v>14.540678550000001</v>
          </cell>
          <cell r="ACI198">
            <v>14.985419350000001</v>
          </cell>
          <cell r="ACJ198">
            <v>15.3298118</v>
          </cell>
          <cell r="ACK198">
            <v>15.549341009999999</v>
          </cell>
          <cell r="ACL198">
            <v>16.521167519999999</v>
          </cell>
          <cell r="ACM198">
            <v>15.707362679999999</v>
          </cell>
          <cell r="ACN198">
            <v>16.35817097</v>
          </cell>
          <cell r="ACO198">
            <v>16.661551339999999</v>
          </cell>
          <cell r="ACP198">
            <v>17.186257359999999</v>
          </cell>
          <cell r="ACQ198">
            <v>18.265697079999999</v>
          </cell>
          <cell r="ACR198">
            <v>18.30269384</v>
          </cell>
          <cell r="ACS198">
            <v>18.284317590000001</v>
          </cell>
          <cell r="ACT198">
            <v>20.207212269999999</v>
          </cell>
          <cell r="ACU198">
            <v>21.134061729999999</v>
          </cell>
          <cell r="ACV198">
            <v>21.536570879999999</v>
          </cell>
          <cell r="ACW198">
            <v>21.906119820000001</v>
          </cell>
          <cell r="ACX198">
            <v>23.11399334</v>
          </cell>
          <cell r="ACY198">
            <v>23.439157760000001</v>
          </cell>
          <cell r="ACZ198">
            <v>24.47024438</v>
          </cell>
          <cell r="ADA198">
            <v>24.839886499999999</v>
          </cell>
          <cell r="ADB198">
            <v>25.618919559999998</v>
          </cell>
          <cell r="ADC198">
            <v>25.752847719999998</v>
          </cell>
          <cell r="ADL198">
            <v>85.684987190000001</v>
          </cell>
          <cell r="ADM198">
            <v>85.193301439999999</v>
          </cell>
          <cell r="ADN198">
            <v>85.459321450000004</v>
          </cell>
          <cell r="ADO198">
            <v>85.014580649999999</v>
          </cell>
          <cell r="ADP198">
            <v>84.670188199999998</v>
          </cell>
          <cell r="ADQ198">
            <v>84.450658989999994</v>
          </cell>
          <cell r="ADR198">
            <v>83.478832479999994</v>
          </cell>
          <cell r="ADS198">
            <v>84.292637319999997</v>
          </cell>
          <cell r="ADT198">
            <v>83.641829020000003</v>
          </cell>
          <cell r="ADU198">
            <v>83.338448659999997</v>
          </cell>
          <cell r="ADV198">
            <v>82.813742640000001</v>
          </cell>
          <cell r="ADW198">
            <v>81.734302920000005</v>
          </cell>
          <cell r="ADX198">
            <v>81.697306159999997</v>
          </cell>
          <cell r="ADY198">
            <v>81.715682409999999</v>
          </cell>
          <cell r="ADZ198">
            <v>79.792787730000001</v>
          </cell>
          <cell r="AEA198">
            <v>78.865938270000001</v>
          </cell>
          <cell r="AEB198">
            <v>78.463429120000001</v>
          </cell>
          <cell r="AEC198">
            <v>78.093880179999999</v>
          </cell>
          <cell r="AED198">
            <v>76.886006660000007</v>
          </cell>
          <cell r="AEE198">
            <v>76.560842239999999</v>
          </cell>
          <cell r="AEF198">
            <v>75.529755620000003</v>
          </cell>
          <cell r="AEG198">
            <v>75.160113499999994</v>
          </cell>
          <cell r="AEH198">
            <v>74.381080440000005</v>
          </cell>
          <cell r="AEI198">
            <v>74.247152279999995</v>
          </cell>
          <cell r="AEJ198">
            <v>60.540446609999996</v>
          </cell>
          <cell r="AEK198">
            <v>60.220513680000003</v>
          </cell>
          <cell r="AEL198">
            <v>60.21074497</v>
          </cell>
          <cell r="AEM198">
            <v>60.071623209999998</v>
          </cell>
          <cell r="AEN198">
            <v>60.172250939999998</v>
          </cell>
          <cell r="AEO198">
            <v>60.077679949999997</v>
          </cell>
          <cell r="AEP198">
            <v>59.770734879999999</v>
          </cell>
          <cell r="AEQ198">
            <v>59.595686069999999</v>
          </cell>
          <cell r="AER198">
            <v>59.591531099999997</v>
          </cell>
          <cell r="AES198">
            <v>59.442737649999998</v>
          </cell>
          <cell r="AET198">
            <v>59.299225409999998</v>
          </cell>
          <cell r="AEU198">
            <v>58.874431459999997</v>
          </cell>
          <cell r="AEV198">
            <v>58.351307630000001</v>
          </cell>
          <cell r="AEW198">
            <v>58.020061040000002</v>
          </cell>
          <cell r="AEX198">
            <v>57.708203640000001</v>
          </cell>
          <cell r="AEY198">
            <v>57.389381040000004</v>
          </cell>
          <cell r="AEZ198">
            <v>57.035656420000002</v>
          </cell>
          <cell r="AFA198">
            <v>56.987124119999997</v>
          </cell>
          <cell r="AFB198">
            <v>56.488960970000001</v>
          </cell>
          <cell r="AFC198">
            <v>56.174000329999998</v>
          </cell>
          <cell r="AFD198">
            <v>55.679125890000002</v>
          </cell>
          <cell r="AFE198">
            <v>55.613259710000001</v>
          </cell>
          <cell r="AFF198">
            <v>55.65900826</v>
          </cell>
          <cell r="AFG198">
            <v>55.493465669999999</v>
          </cell>
          <cell r="AFH198">
            <v>55.349588230000002</v>
          </cell>
          <cell r="AFI198">
            <v>55.452891579999999</v>
          </cell>
          <cell r="AFJ198">
            <v>55.45510676</v>
          </cell>
          <cell r="AFK198">
            <v>55.49354117</v>
          </cell>
          <cell r="AFL198">
            <v>55.285535330000002</v>
          </cell>
          <cell r="AFM198">
            <v>55.278961420000002</v>
          </cell>
          <cell r="AFN198">
            <v>53.230711769999999</v>
          </cell>
          <cell r="AFO198">
            <v>53.639182169999998</v>
          </cell>
          <cell r="AFP198">
            <v>82.275740589999998</v>
          </cell>
          <cell r="AFQ198">
            <v>82.118795270000007</v>
          </cell>
          <cell r="AFR198">
            <v>81.940330860000003</v>
          </cell>
          <cell r="AFS198">
            <v>81.789828240000006</v>
          </cell>
          <cell r="AFT198">
            <v>81.694421460000001</v>
          </cell>
          <cell r="AFU198">
            <v>81.433797229999996</v>
          </cell>
          <cell r="AFV198">
            <v>81.093256420000003</v>
          </cell>
          <cell r="AFW198">
            <v>80.929910280000001</v>
          </cell>
          <cell r="AFX198">
            <v>80.700905320000004</v>
          </cell>
          <cell r="AFY198">
            <v>80.561511890000006</v>
          </cell>
          <cell r="AFZ198">
            <v>80.248038629999996</v>
          </cell>
          <cell r="AGA198">
            <v>79.868502480000004</v>
          </cell>
          <cell r="AGB198">
            <v>79.423707390000004</v>
          </cell>
          <cell r="AGC198">
            <v>79.0629426</v>
          </cell>
          <cell r="AGD198">
            <v>78.832951750000007</v>
          </cell>
          <cell r="AGE198">
            <v>78.450415759999998</v>
          </cell>
          <cell r="AGF198">
            <v>78.119428439999993</v>
          </cell>
          <cell r="AGG198">
            <v>77.790843089999996</v>
          </cell>
          <cell r="AGH198">
            <v>77.436608860000007</v>
          </cell>
          <cell r="AGI198">
            <v>77.080248400000002</v>
          </cell>
          <cell r="AGJ198">
            <v>76.788607510000006</v>
          </cell>
          <cell r="AGK198">
            <v>76.692424169999995</v>
          </cell>
          <cell r="AGL198">
            <v>76.547903890000001</v>
          </cell>
          <cell r="AGM198">
            <v>76.327388720000002</v>
          </cell>
          <cell r="AGN198">
            <v>76.073133189999993</v>
          </cell>
          <cell r="AGO198">
            <v>75.908687240000006</v>
          </cell>
          <cell r="AGP198">
            <v>75.581134910000003</v>
          </cell>
          <cell r="AGQ198">
            <v>75.215365449999993</v>
          </cell>
          <cell r="AGR198">
            <v>74.971046189999996</v>
          </cell>
          <cell r="AGS198">
            <v>74.768599330000001</v>
          </cell>
          <cell r="AGT198">
            <v>73.098747579999994</v>
          </cell>
          <cell r="AGU198">
            <v>73.475962519999996</v>
          </cell>
          <cell r="AGW198">
            <v>0.53100000000000003</v>
          </cell>
          <cell r="AGX198">
            <v>0.53600000000000003</v>
          </cell>
          <cell r="AGY198">
            <v>0.54100000000000004</v>
          </cell>
          <cell r="AGZ198">
            <v>0.54600000000000004</v>
          </cell>
          <cell r="AHA198">
            <v>0.55100000000000005</v>
          </cell>
          <cell r="AHB198">
            <v>0.55600000000000005</v>
          </cell>
          <cell r="AHC198">
            <v>0.56299999999999994</v>
          </cell>
          <cell r="AHD198">
            <v>0.56999999999999995</v>
          </cell>
          <cell r="AHE198">
            <v>0.57699999999999996</v>
          </cell>
          <cell r="AHF198">
            <v>0.58199999999999996</v>
          </cell>
          <cell r="AHG198">
            <v>0.59</v>
          </cell>
          <cell r="AHH198">
            <v>0.59599999999999997</v>
          </cell>
          <cell r="AHI198">
            <v>0.60099999999999998</v>
          </cell>
          <cell r="AHJ198">
            <v>0.60499999999999998</v>
          </cell>
          <cell r="AHK198">
            <v>0.60899999999999999</v>
          </cell>
          <cell r="AHL198">
            <v>0.61399999999999999</v>
          </cell>
          <cell r="AHM198">
            <v>0.61899999999999999</v>
          </cell>
          <cell r="AHN198">
            <v>0.623</v>
          </cell>
          <cell r="AHO198">
            <v>0.627</v>
          </cell>
          <cell r="AHP198">
            <v>0.629</v>
          </cell>
          <cell r="AHQ198">
            <v>0.63</v>
          </cell>
          <cell r="AHR198">
            <v>0.63200000000000001</v>
          </cell>
          <cell r="AHS198">
            <v>0.63500000000000001</v>
          </cell>
          <cell r="AHT198">
            <v>0.63900000000000001</v>
          </cell>
          <cell r="AHU198">
            <v>0.64400000000000002</v>
          </cell>
          <cell r="AHV198">
            <v>0.65100000000000002</v>
          </cell>
          <cell r="AHW198">
            <v>0.65500000000000003</v>
          </cell>
          <cell r="AHX198">
            <v>0.66</v>
          </cell>
          <cell r="AHY198">
            <v>0.66500000000000004</v>
          </cell>
          <cell r="AHZ198">
            <v>0.66800000000000004</v>
          </cell>
          <cell r="AIA198">
            <v>0.66600000000000004</v>
          </cell>
          <cell r="AIB198">
            <v>0.66700000000000004</v>
          </cell>
          <cell r="AIC198">
            <v>4.6678635550000003</v>
          </cell>
          <cell r="AID198">
            <v>4.6263345200000003</v>
          </cell>
          <cell r="AIE198">
            <v>4.920913884</v>
          </cell>
          <cell r="AIF198">
            <v>5.0434782609999997</v>
          </cell>
          <cell r="AIG198">
            <v>5.1635111880000002</v>
          </cell>
          <cell r="AIH198">
            <v>5.442176871</v>
          </cell>
          <cell r="AII198">
            <v>5.5369127520000001</v>
          </cell>
          <cell r="AIJ198">
            <v>5.4726368159999996</v>
          </cell>
          <cell r="AIK198">
            <v>5.4098360660000004</v>
          </cell>
          <cell r="AIL198">
            <v>5.519480519</v>
          </cell>
          <cell r="AIM198">
            <v>5.6</v>
          </cell>
          <cell r="AIN198">
            <v>5.696202532</v>
          </cell>
          <cell r="AIO198">
            <v>6.09375</v>
          </cell>
          <cell r="AIP198">
            <v>6.4914992270000003</v>
          </cell>
          <cell r="AIQ198">
            <v>6.8807339450000002</v>
          </cell>
          <cell r="AIR198">
            <v>7.2507552869999996</v>
          </cell>
          <cell r="AIS198">
            <v>7.7496274219999997</v>
          </cell>
          <cell r="AIT198">
            <v>8.2474226799999997</v>
          </cell>
          <cell r="AIU198">
            <v>8.6005830900000007</v>
          </cell>
          <cell r="AIV198">
            <v>9.2352092349999992</v>
          </cell>
          <cell r="AIW198">
            <v>10</v>
          </cell>
          <cell r="AIX198">
            <v>10.73446328</v>
          </cell>
          <cell r="AIY198">
            <v>11.188811189999999</v>
          </cell>
          <cell r="AIZ198">
            <v>11.49584488</v>
          </cell>
          <cell r="AJA198">
            <v>11.53846154</v>
          </cell>
          <cell r="AJB198">
            <v>11.30790191</v>
          </cell>
          <cell r="AJC198">
            <v>11.36671177</v>
          </cell>
          <cell r="AJD198">
            <v>11.40939597</v>
          </cell>
          <cell r="AJE198">
            <v>11.45139814</v>
          </cell>
          <cell r="AJF198">
            <v>11.64021164</v>
          </cell>
          <cell r="AJG198">
            <v>11.55378486</v>
          </cell>
          <cell r="AJH198">
            <v>11.53846154</v>
          </cell>
          <cell r="AJI198">
            <v>2.4931185949999999</v>
          </cell>
          <cell r="AJJ198">
            <v>2.5065790319999999</v>
          </cell>
          <cell r="AJK198">
            <v>2.514853579</v>
          </cell>
          <cell r="AJL198">
            <v>2.5639497449999999</v>
          </cell>
          <cell r="AJM198">
            <v>2.5935065910000001</v>
          </cell>
          <cell r="AJN198">
            <v>2.6883570269999999</v>
          </cell>
          <cell r="AJO198">
            <v>2.7400754580000002</v>
          </cell>
          <cell r="AJP198">
            <v>2.7537698599999998</v>
          </cell>
          <cell r="AJQ198">
            <v>2.679908899</v>
          </cell>
          <cell r="AJR198">
            <v>2.6739968410000001</v>
          </cell>
          <cell r="AJS198">
            <v>2.709746167</v>
          </cell>
          <cell r="AJT198">
            <v>2.7535971620000002</v>
          </cell>
          <cell r="AJU198">
            <v>2.883223455</v>
          </cell>
          <cell r="AJV198">
            <v>3.21005882</v>
          </cell>
          <cell r="AJW198">
            <v>3.510223195</v>
          </cell>
          <cell r="AJX198">
            <v>3.7794385510000001</v>
          </cell>
          <cell r="AJY198">
            <v>4.041428968</v>
          </cell>
          <cell r="AJZ198">
            <v>4.2556937750000001</v>
          </cell>
          <cell r="AKA198">
            <v>4.4695303290000004</v>
          </cell>
          <cell r="AKB198">
            <v>4.5839590289999999</v>
          </cell>
          <cell r="AKC198">
            <v>4.8803178550000004</v>
          </cell>
          <cell r="AKD198">
            <v>5.2558096550000002</v>
          </cell>
          <cell r="AKE198">
            <v>5.3445076010000001</v>
          </cell>
          <cell r="AKF198">
            <v>5.3643572749999997</v>
          </cell>
          <cell r="AKG198">
            <v>5.3759191880000001</v>
          </cell>
          <cell r="AKH198">
            <v>5.2684748170000004</v>
          </cell>
          <cell r="AKI198">
            <v>5.1916469230000004</v>
          </cell>
          <cell r="AKJ198">
            <v>5.260641144</v>
          </cell>
          <cell r="AKK198">
            <v>5.3706104909999999</v>
          </cell>
          <cell r="AKL198">
            <v>5.4603445419999996</v>
          </cell>
          <cell r="AKM198">
            <v>5.390627834</v>
          </cell>
          <cell r="AKN198">
            <v>5.3828248170000004</v>
          </cell>
          <cell r="AKO198">
            <v>6.0252364490000003</v>
          </cell>
          <cell r="AKP198">
            <v>6.1713205379999998</v>
          </cell>
          <cell r="AKQ198">
            <v>6.5211050070000001</v>
          </cell>
          <cell r="AKR198">
            <v>6.7703300110000004</v>
          </cell>
          <cell r="AKS198">
            <v>6.9330027899999997</v>
          </cell>
          <cell r="AKT198">
            <v>7.3288142450000002</v>
          </cell>
          <cell r="AKU198">
            <v>7.6744701309999996</v>
          </cell>
          <cell r="AKV198">
            <v>7.6117727070000001</v>
          </cell>
          <cell r="AKW198">
            <v>7.5143332139999996</v>
          </cell>
          <cell r="AKX198">
            <v>7.5625813170000002</v>
          </cell>
          <cell r="AKY198">
            <v>7.6603415369999999</v>
          </cell>
          <cell r="AKZ198">
            <v>7.956406737</v>
          </cell>
          <cell r="ALA198">
            <v>8.4835820240000004</v>
          </cell>
          <cell r="ALB198">
            <v>8.9290613319999999</v>
          </cell>
          <cell r="ALC198">
            <v>9.4594758379999995</v>
          </cell>
          <cell r="ALD198">
            <v>9.7990976019999998</v>
          </cell>
          <cell r="ALE198">
            <v>10.395153390000001</v>
          </cell>
          <cell r="ALF198">
            <v>10.97420428</v>
          </cell>
          <cell r="ALG198">
            <v>11.535323829999999</v>
          </cell>
          <cell r="ALH198">
            <v>12.749553840000001</v>
          </cell>
          <cell r="ALI198">
            <v>13.787869929999999</v>
          </cell>
          <cell r="ALJ198">
            <v>14.74669155</v>
          </cell>
          <cell r="ALK198">
            <v>15.613253459999999</v>
          </cell>
          <cell r="ALL198">
            <v>16.350949329999999</v>
          </cell>
          <cell r="ALM198">
            <v>16.52874782</v>
          </cell>
          <cell r="ALN198">
            <v>16.13534903</v>
          </cell>
          <cell r="ALO198">
            <v>16.197604720000001</v>
          </cell>
          <cell r="ALP198">
            <v>16.14479502</v>
          </cell>
          <cell r="ALQ198">
            <v>16.120824299999999</v>
          </cell>
          <cell r="ALR198">
            <v>16.535506560000002</v>
          </cell>
          <cell r="ALS198">
            <v>16.512656320000001</v>
          </cell>
          <cell r="ALT198">
            <v>16.489262979999999</v>
          </cell>
        </row>
        <row r="199">
          <cell r="A199" t="str">
            <v>Medium human development</v>
          </cell>
          <cell r="B199" t="str">
            <v>ZZC.MHD</v>
          </cell>
          <cell r="F199">
            <v>0.45300000000000001</v>
          </cell>
          <cell r="G199">
            <v>0.45600000000000002</v>
          </cell>
          <cell r="H199">
            <v>0.46100000000000002</v>
          </cell>
          <cell r="I199">
            <v>0.46500000000000002</v>
          </cell>
          <cell r="J199">
            <v>0.47</v>
          </cell>
          <cell r="K199">
            <v>0.47499999999999998</v>
          </cell>
          <cell r="L199">
            <v>0.48199999999999998</v>
          </cell>
          <cell r="M199">
            <v>0.48799999999999999</v>
          </cell>
          <cell r="N199">
            <v>0.495</v>
          </cell>
          <cell r="O199">
            <v>0.501</v>
          </cell>
          <cell r="P199">
            <v>0.50600000000000001</v>
          </cell>
          <cell r="Q199">
            <v>0.51100000000000001</v>
          </cell>
          <cell r="R199">
            <v>0.51700000000000002</v>
          </cell>
          <cell r="S199">
            <v>0.52700000000000002</v>
          </cell>
          <cell r="T199">
            <v>0.53600000000000003</v>
          </cell>
          <cell r="U199">
            <v>0.54400000000000004</v>
          </cell>
          <cell r="V199">
            <v>0.55200000000000005</v>
          </cell>
          <cell r="W199">
            <v>0.56000000000000005</v>
          </cell>
          <cell r="X199">
            <v>0.56699999999999995</v>
          </cell>
          <cell r="Y199">
            <v>0.57299999999999995</v>
          </cell>
          <cell r="Z199">
            <v>0.58199999999999996</v>
          </cell>
          <cell r="AA199">
            <v>0.59399999999999997</v>
          </cell>
          <cell r="AB199">
            <v>0.60199999999999998</v>
          </cell>
          <cell r="AC199">
            <v>0.60899999999999999</v>
          </cell>
          <cell r="AD199">
            <v>0.61799999999999999</v>
          </cell>
          <cell r="AE199">
            <v>0.627</v>
          </cell>
          <cell r="AF199">
            <v>0.63600000000000001</v>
          </cell>
          <cell r="AG199">
            <v>0.64</v>
          </cell>
          <cell r="AH199">
            <v>0.64300000000000002</v>
          </cell>
          <cell r="AI199">
            <v>0.64500000000000002</v>
          </cell>
          <cell r="AJ199">
            <v>0.64200000000000002</v>
          </cell>
          <cell r="AK199">
            <v>0.63600000000000001</v>
          </cell>
          <cell r="AL199">
            <v>58.757754079999998</v>
          </cell>
          <cell r="AM199">
            <v>58.991558060000003</v>
          </cell>
          <cell r="AN199">
            <v>59.592547680000003</v>
          </cell>
          <cell r="AO199">
            <v>59.880467449999998</v>
          </cell>
          <cell r="AP199">
            <v>60.250250860000001</v>
          </cell>
          <cell r="AQ199">
            <v>60.623036399999997</v>
          </cell>
          <cell r="AR199">
            <v>60.920870020000002</v>
          </cell>
          <cell r="AS199">
            <v>61.376034789999999</v>
          </cell>
          <cell r="AT199">
            <v>61.838123160000002</v>
          </cell>
          <cell r="AU199">
            <v>62.369428929999998</v>
          </cell>
          <cell r="AV199">
            <v>62.707751129999998</v>
          </cell>
          <cell r="AW199">
            <v>63.049963630000001</v>
          </cell>
          <cell r="AX199">
            <v>63.545419699999997</v>
          </cell>
          <cell r="AY199">
            <v>63.940456320000003</v>
          </cell>
          <cell r="AZ199">
            <v>64.337899759999999</v>
          </cell>
          <cell r="BA199">
            <v>64.757880839999999</v>
          </cell>
          <cell r="BB199">
            <v>65.103190249999997</v>
          </cell>
          <cell r="BC199">
            <v>65.416055529999994</v>
          </cell>
          <cell r="BD199">
            <v>65.622592929999996</v>
          </cell>
          <cell r="BE199">
            <v>66.184959120000002</v>
          </cell>
          <cell r="BF199">
            <v>66.635556750000006</v>
          </cell>
          <cell r="BG199">
            <v>67.047468210000005</v>
          </cell>
          <cell r="BH199">
            <v>67.460860440000005</v>
          </cell>
          <cell r="BI199">
            <v>67.893290699999994</v>
          </cell>
          <cell r="BJ199">
            <v>68.411503170000003</v>
          </cell>
          <cell r="BK199">
            <v>68.895966759999993</v>
          </cell>
          <cell r="BL199">
            <v>69.314996750000006</v>
          </cell>
          <cell r="BM199">
            <v>69.694263140000004</v>
          </cell>
          <cell r="BN199">
            <v>69.998177839999997</v>
          </cell>
          <cell r="BO199">
            <v>70.219458459999998</v>
          </cell>
          <cell r="BP199">
            <v>69.517580480000007</v>
          </cell>
          <cell r="BQ199">
            <v>67.438317699999999</v>
          </cell>
          <cell r="BR199">
            <v>7.8806186460000003</v>
          </cell>
          <cell r="BS199">
            <v>7.9497806259999999</v>
          </cell>
          <cell r="BT199">
            <v>8.0123836690000001</v>
          </cell>
          <cell r="BU199">
            <v>8.0580690280000002</v>
          </cell>
          <cell r="BV199">
            <v>8.1047828699999993</v>
          </cell>
          <cell r="BW199">
            <v>8.1483657409999992</v>
          </cell>
          <cell r="BX199">
            <v>8.2221625770000006</v>
          </cell>
          <cell r="BY199">
            <v>8.2823378709999993</v>
          </cell>
          <cell r="BZ199">
            <v>8.3405592120000005</v>
          </cell>
          <cell r="CA199">
            <v>8.4048035960000007</v>
          </cell>
          <cell r="CB199">
            <v>8.4746508980000002</v>
          </cell>
          <cell r="CC199">
            <v>8.5562461190000008</v>
          </cell>
          <cell r="CD199">
            <v>8.7494574269999994</v>
          </cell>
          <cell r="CE199">
            <v>9.1852487519999997</v>
          </cell>
          <cell r="CF199">
            <v>9.4244951970000006</v>
          </cell>
          <cell r="CG199">
            <v>9.6533238279999996</v>
          </cell>
          <cell r="CH199">
            <v>9.8691449359999996</v>
          </cell>
          <cell r="CI199">
            <v>10.107310650000001</v>
          </cell>
          <cell r="CJ199">
            <v>10.34259014</v>
          </cell>
          <cell r="CK199">
            <v>10.379994809999999</v>
          </cell>
          <cell r="CL199">
            <v>10.655535909999999</v>
          </cell>
          <cell r="CM199">
            <v>11.093795630000001</v>
          </cell>
          <cell r="CN199">
            <v>11.325899789999999</v>
          </cell>
          <cell r="CO199">
            <v>11.37088936</v>
          </cell>
          <cell r="CP199">
            <v>11.629215350000001</v>
          </cell>
          <cell r="CQ199">
            <v>11.753197650000001</v>
          </cell>
          <cell r="CR199">
            <v>12.04724083</v>
          </cell>
          <cell r="CS199">
            <v>11.99328669</v>
          </cell>
          <cell r="CT199">
            <v>11.843200209999999</v>
          </cell>
          <cell r="CU199">
            <v>11.69299994</v>
          </cell>
          <cell r="CV199">
            <v>11.945422069999999</v>
          </cell>
          <cell r="CW199">
            <v>11.944855110000001</v>
          </cell>
          <cell r="CX199">
            <v>3.2110836890000001</v>
          </cell>
          <cell r="CY199">
            <v>3.3152536989999999</v>
          </cell>
          <cell r="CZ199">
            <v>3.4191004280000001</v>
          </cell>
          <cell r="DA199">
            <v>3.5225554539999999</v>
          </cell>
          <cell r="DB199">
            <v>3.6265350000000001</v>
          </cell>
          <cell r="DC199">
            <v>3.7312025809999998</v>
          </cell>
          <cell r="DD199">
            <v>3.878519512</v>
          </cell>
          <cell r="DE199">
            <v>4.02588261</v>
          </cell>
          <cell r="DF199">
            <v>4.172962439</v>
          </cell>
          <cell r="DG199">
            <v>4.3088687070000002</v>
          </cell>
          <cell r="DH199">
            <v>4.4499570850000003</v>
          </cell>
          <cell r="DI199">
            <v>4.5427216489999998</v>
          </cell>
          <cell r="DJ199">
            <v>4.6317214919999996</v>
          </cell>
          <cell r="DK199">
            <v>4.7223424830000003</v>
          </cell>
          <cell r="DL199">
            <v>4.8130587499999997</v>
          </cell>
          <cell r="DM199">
            <v>4.8921149460000004</v>
          </cell>
          <cell r="DN199">
            <v>4.9902565799999996</v>
          </cell>
          <cell r="DO199">
            <v>5.0955941410000003</v>
          </cell>
          <cell r="DP199">
            <v>5.1908178569999999</v>
          </cell>
          <cell r="DQ199">
            <v>5.2963600140000002</v>
          </cell>
          <cell r="DR199">
            <v>5.4002352189999998</v>
          </cell>
          <cell r="DS199">
            <v>5.5989566469999996</v>
          </cell>
          <cell r="DT199">
            <v>5.7965779030000002</v>
          </cell>
          <cell r="DU199">
            <v>5.9694099449999998</v>
          </cell>
          <cell r="DV199">
            <v>6.1545076849999996</v>
          </cell>
          <cell r="DW199">
            <v>6.3923585630000002</v>
          </cell>
          <cell r="DX199">
            <v>6.4979494720000002</v>
          </cell>
          <cell r="DY199">
            <v>6.5900140350000003</v>
          </cell>
          <cell r="DZ199">
            <v>6.6978625049999998</v>
          </cell>
          <cell r="EA199">
            <v>6.8127076740000003</v>
          </cell>
          <cell r="EB199">
            <v>6.8737445160000004</v>
          </cell>
          <cell r="EC199">
            <v>6.8722567769999996</v>
          </cell>
          <cell r="ED199">
            <v>2386.8398440000001</v>
          </cell>
          <cell r="EE199">
            <v>2332.3886429999998</v>
          </cell>
          <cell r="EF199">
            <v>2356.8255300000001</v>
          </cell>
          <cell r="EG199">
            <v>2403.6097380000001</v>
          </cell>
          <cell r="EH199">
            <v>2460.8402059999999</v>
          </cell>
          <cell r="EI199">
            <v>2557.6539969999999</v>
          </cell>
          <cell r="EJ199">
            <v>2680.5047159999999</v>
          </cell>
          <cell r="EK199">
            <v>2763.3131699999999</v>
          </cell>
          <cell r="EL199">
            <v>2878.6101250000002</v>
          </cell>
          <cell r="EM199">
            <v>2983.344247</v>
          </cell>
          <cell r="EN199">
            <v>3018.643583</v>
          </cell>
          <cell r="EO199">
            <v>3101.1517530000001</v>
          </cell>
          <cell r="EP199">
            <v>3129.0247899999999</v>
          </cell>
          <cell r="EQ199">
            <v>3203.5650390000001</v>
          </cell>
          <cell r="ER199">
            <v>3430.4711189999998</v>
          </cell>
          <cell r="ES199">
            <v>3620.809217</v>
          </cell>
          <cell r="ET199">
            <v>3831.5733220000002</v>
          </cell>
          <cell r="EU199">
            <v>4054.547286</v>
          </cell>
          <cell r="EV199">
            <v>4161.5302609999999</v>
          </cell>
          <cell r="EW199">
            <v>4331.1804279999997</v>
          </cell>
          <cell r="EX199">
            <v>4540.8043799999996</v>
          </cell>
          <cell r="EY199">
            <v>4774.3478150000001</v>
          </cell>
          <cell r="EZ199">
            <v>4923.0499870000003</v>
          </cell>
          <cell r="FA199">
            <v>5102.1343539999998</v>
          </cell>
          <cell r="FB199">
            <v>5328.1713600000003</v>
          </cell>
          <cell r="FC199">
            <v>5586.6799039999996</v>
          </cell>
          <cell r="FD199">
            <v>5826.5471420000003</v>
          </cell>
          <cell r="FE199">
            <v>6086.4118280000002</v>
          </cell>
          <cell r="FF199">
            <v>6330.3464180000001</v>
          </cell>
          <cell r="FG199">
            <v>6475.8448170000001</v>
          </cell>
          <cell r="FH199">
            <v>5991.1441189999996</v>
          </cell>
          <cell r="FI199">
            <v>6353.4919650000002</v>
          </cell>
          <cell r="FK199">
            <v>0.76100000000000001</v>
          </cell>
          <cell r="FL199">
            <v>0.76600000000000001</v>
          </cell>
          <cell r="FM199">
            <v>0.76700000000000002</v>
          </cell>
          <cell r="FN199">
            <v>0.77</v>
          </cell>
          <cell r="FO199">
            <v>0.77100000000000002</v>
          </cell>
          <cell r="FP199">
            <v>0.77600000000000002</v>
          </cell>
          <cell r="FQ199">
            <v>0.78100000000000003</v>
          </cell>
          <cell r="FR199">
            <v>0.78900000000000003</v>
          </cell>
          <cell r="FS199">
            <v>0.79200000000000004</v>
          </cell>
          <cell r="FT199">
            <v>0.79700000000000004</v>
          </cell>
          <cell r="FU199">
            <v>0.80300000000000005</v>
          </cell>
          <cell r="FV199">
            <v>0.80500000000000005</v>
          </cell>
          <cell r="FW199">
            <v>0.80800000000000005</v>
          </cell>
          <cell r="FX199">
            <v>0.81899999999999995</v>
          </cell>
          <cell r="FY199">
            <v>0.82199999999999995</v>
          </cell>
          <cell r="FZ199">
            <v>0.82499999999999996</v>
          </cell>
          <cell r="GA199">
            <v>0.82899999999999996</v>
          </cell>
          <cell r="GB199">
            <v>0.83299999999999996</v>
          </cell>
          <cell r="GC199">
            <v>0.83799999999999997</v>
          </cell>
          <cell r="GD199">
            <v>0.84199999999999997</v>
          </cell>
          <cell r="GE199">
            <v>0.84799999999999998</v>
          </cell>
          <cell r="GF199">
            <v>0.85099999999999998</v>
          </cell>
          <cell r="GG199">
            <v>0.86299999999999999</v>
          </cell>
          <cell r="GH199">
            <v>0.86899999999999999</v>
          </cell>
          <cell r="GI199">
            <v>0.872</v>
          </cell>
          <cell r="GJ199">
            <v>0.873</v>
          </cell>
          <cell r="GK199">
            <v>0.88</v>
          </cell>
          <cell r="GL199">
            <v>0.88100000000000001</v>
          </cell>
          <cell r="GM199">
            <v>0.88</v>
          </cell>
          <cell r="GN199">
            <v>0.88300000000000001</v>
          </cell>
          <cell r="GO199">
            <v>0.879</v>
          </cell>
          <cell r="GP199">
            <v>0.88</v>
          </cell>
          <cell r="GQ199">
            <v>0.38272110199999998</v>
          </cell>
          <cell r="GR199">
            <v>0.38643278199999997</v>
          </cell>
          <cell r="GS199">
            <v>0.39096468099999998</v>
          </cell>
          <cell r="GT199">
            <v>0.39585912200000001</v>
          </cell>
          <cell r="GU199">
            <v>0.40051049999999999</v>
          </cell>
          <cell r="GV199">
            <v>0.40767252999999998</v>
          </cell>
          <cell r="GW199">
            <v>0.41527394000000001</v>
          </cell>
          <cell r="GX199">
            <v>0.42403024700000003</v>
          </cell>
          <cell r="GY199">
            <v>0.43096775100000001</v>
          </cell>
          <cell r="GZ199">
            <v>0.43876287899999999</v>
          </cell>
          <cell r="HA199">
            <v>0.44550104000000001</v>
          </cell>
          <cell r="HB199">
            <v>0.45021473000000001</v>
          </cell>
          <cell r="HC199">
            <v>0.45600392299999998</v>
          </cell>
          <cell r="HD199">
            <v>0.46750654000000003</v>
          </cell>
          <cell r="HE199">
            <v>0.47618314899999997</v>
          </cell>
          <cell r="HF199">
            <v>0.48421683900000001</v>
          </cell>
          <cell r="HG199">
            <v>0.49266945600000001</v>
          </cell>
          <cell r="HH199">
            <v>0.50134381900000002</v>
          </cell>
          <cell r="HI199">
            <v>0.50758213799999996</v>
          </cell>
          <cell r="HJ199">
            <v>0.51544412299999998</v>
          </cell>
          <cell r="HK199">
            <v>0.52641784999999996</v>
          </cell>
          <cell r="HL199">
            <v>0.53696725599999995</v>
          </cell>
          <cell r="HM199">
            <v>0.54972391099999995</v>
          </cell>
          <cell r="HN199">
            <v>0.55779193100000002</v>
          </cell>
          <cell r="HO199">
            <v>0.56786582799999996</v>
          </cell>
          <cell r="HP199">
            <v>0.57658346599999999</v>
          </cell>
          <cell r="HQ199">
            <v>0.58692799299999998</v>
          </cell>
          <cell r="HR199">
            <v>0.59106322899999997</v>
          </cell>
          <cell r="HS199">
            <v>0.59348156600000002</v>
          </cell>
          <cell r="HT199">
            <v>0.59637030099999999</v>
          </cell>
          <cell r="HU199">
            <v>0.59113154400000001</v>
          </cell>
          <cell r="HV199">
            <v>0.58624224000000003</v>
          </cell>
          <cell r="HW199">
            <v>59.844410449999998</v>
          </cell>
          <cell r="HX199">
            <v>60.09043862</v>
          </cell>
          <cell r="HY199">
            <v>60.71810851</v>
          </cell>
          <cell r="HZ199">
            <v>60.991628310000003</v>
          </cell>
          <cell r="IA199">
            <v>61.327272430000001</v>
          </cell>
          <cell r="IB199">
            <v>61.648775440000001</v>
          </cell>
          <cell r="IC199">
            <v>61.912284</v>
          </cell>
          <cell r="ID199">
            <v>62.444211250000002</v>
          </cell>
          <cell r="IE199">
            <v>62.940684640000001</v>
          </cell>
          <cell r="IF199">
            <v>63.529388619999999</v>
          </cell>
          <cell r="IG199">
            <v>63.942563530000001</v>
          </cell>
          <cell r="IH199">
            <v>64.342164429999997</v>
          </cell>
          <cell r="II199">
            <v>64.923119299999996</v>
          </cell>
          <cell r="IJ199">
            <v>65.418084320000006</v>
          </cell>
          <cell r="IK199">
            <v>65.883177079999996</v>
          </cell>
          <cell r="IL199">
            <v>66.369867029999995</v>
          </cell>
          <cell r="IM199">
            <v>66.796718470000002</v>
          </cell>
          <cell r="IN199">
            <v>67.154339609999994</v>
          </cell>
          <cell r="IO199">
            <v>67.369658470000005</v>
          </cell>
          <cell r="IP199">
            <v>68.000063539999999</v>
          </cell>
          <cell r="IQ199">
            <v>68.487903829999993</v>
          </cell>
          <cell r="IR199">
            <v>68.923328069999997</v>
          </cell>
          <cell r="IS199">
            <v>69.385798109999996</v>
          </cell>
          <cell r="IT199">
            <v>69.81988192</v>
          </cell>
          <cell r="IU199">
            <v>70.242687059999994</v>
          </cell>
          <cell r="IV199">
            <v>70.646594100000002</v>
          </cell>
          <cell r="IW199">
            <v>71.066836159999994</v>
          </cell>
          <cell r="IX199">
            <v>71.453522550000002</v>
          </cell>
          <cell r="IY199">
            <v>71.732420039999994</v>
          </cell>
          <cell r="IZ199">
            <v>72.016672929999999</v>
          </cell>
          <cell r="JA199">
            <v>71.451011609999995</v>
          </cell>
          <cell r="JB199">
            <v>69.386887180000002</v>
          </cell>
          <cell r="JC199">
            <v>6.5984721320000004</v>
          </cell>
          <cell r="JD199">
            <v>6.7042407449999999</v>
          </cell>
          <cell r="JE199">
            <v>6.8119528970000003</v>
          </cell>
          <cell r="JF199">
            <v>6.9113315330000002</v>
          </cell>
          <cell r="JG199">
            <v>7.0114410920000001</v>
          </cell>
          <cell r="JH199">
            <v>7.1975728239999999</v>
          </cell>
          <cell r="JI199">
            <v>7.2930887029999996</v>
          </cell>
          <cell r="JJ199">
            <v>7.4049232500000004</v>
          </cell>
          <cell r="JK199">
            <v>7.4980778580000003</v>
          </cell>
          <cell r="JL199">
            <v>7.6039962919999997</v>
          </cell>
          <cell r="JM199">
            <v>7.7007512409999999</v>
          </cell>
          <cell r="JN199">
            <v>7.8230706689999998</v>
          </cell>
          <cell r="JO199">
            <v>8.0792798670000003</v>
          </cell>
          <cell r="JP199">
            <v>8.7518755220000006</v>
          </cell>
          <cell r="JQ199">
            <v>9.0226650970000009</v>
          </cell>
          <cell r="JR199">
            <v>9.2730724860000002</v>
          </cell>
          <cell r="JS199">
            <v>9.5093956130000006</v>
          </cell>
          <cell r="JT199">
            <v>9.7728512940000005</v>
          </cell>
          <cell r="JU199">
            <v>9.9728254710000002</v>
          </cell>
          <cell r="JV199">
            <v>10.18457972</v>
          </cell>
          <cell r="JW199">
            <v>10.463273859999999</v>
          </cell>
          <cell r="JX199">
            <v>10.843660209999999</v>
          </cell>
          <cell r="JY199">
            <v>11.415561970000001</v>
          </cell>
          <cell r="JZ199">
            <v>11.527432429999999</v>
          </cell>
          <cell r="KA199">
            <v>11.80926608</v>
          </cell>
          <cell r="KB199">
            <v>11.94814253</v>
          </cell>
          <cell r="KC199">
            <v>12.34501687</v>
          </cell>
          <cell r="KD199">
            <v>12.260667700000001</v>
          </cell>
          <cell r="KE199">
            <v>12.0328731</v>
          </cell>
          <cell r="KF199">
            <v>11.81217809</v>
          </cell>
          <cell r="KG199">
            <v>11.995572579999999</v>
          </cell>
          <cell r="KH199">
            <v>11.99291629</v>
          </cell>
          <cell r="KI199">
            <v>2.307974126</v>
          </cell>
          <cell r="KJ199">
            <v>2.3803990549999998</v>
          </cell>
          <cell r="KK199">
            <v>2.452410451</v>
          </cell>
          <cell r="KL199">
            <v>2.523995641</v>
          </cell>
          <cell r="KM199">
            <v>2.5962454400000001</v>
          </cell>
          <cell r="KN199">
            <v>2.6675517229999999</v>
          </cell>
          <cell r="KO199">
            <v>2.8862261490000001</v>
          </cell>
          <cell r="KP199">
            <v>3.1031281210000001</v>
          </cell>
          <cell r="KQ199">
            <v>3.3195577009999999</v>
          </cell>
          <cell r="KR199">
            <v>3.5205575219999998</v>
          </cell>
          <cell r="KS199">
            <v>3.7292964849999999</v>
          </cell>
          <cell r="KT199">
            <v>3.7319741120000001</v>
          </cell>
          <cell r="KU199">
            <v>3.7309059429999998</v>
          </cell>
          <cell r="KV199">
            <v>3.7317025949999998</v>
          </cell>
          <cell r="KW199">
            <v>3.7327361990000001</v>
          </cell>
          <cell r="KX199">
            <v>3.7197430250000001</v>
          </cell>
          <cell r="KY199">
            <v>3.8414042579999998</v>
          </cell>
          <cell r="KZ199">
            <v>3.9735180959999998</v>
          </cell>
          <cell r="LA199">
            <v>4.0945277510000002</v>
          </cell>
          <cell r="LB199">
            <v>4.225119823</v>
          </cell>
          <cell r="LC199">
            <v>4.3582334390000002</v>
          </cell>
          <cell r="LD199">
            <v>4.6071010259999996</v>
          </cell>
          <cell r="LE199">
            <v>4.8581667230000001</v>
          </cell>
          <cell r="LF199">
            <v>5.0863588279999998</v>
          </cell>
          <cell r="LG199">
            <v>5.3306517590000002</v>
          </cell>
          <cell r="LH199">
            <v>5.615521234</v>
          </cell>
          <cell r="LI199">
            <v>5.809134276</v>
          </cell>
          <cell r="LJ199">
            <v>5.9968800680000003</v>
          </cell>
          <cell r="LK199">
            <v>6.1984161489999998</v>
          </cell>
          <cell r="LL199">
            <v>6.4027581710000003</v>
          </cell>
          <cell r="LM199">
            <v>6.4612114580000002</v>
          </cell>
          <cell r="LN199">
            <v>6.4591550639999999</v>
          </cell>
          <cell r="LO199">
            <v>1196.857031</v>
          </cell>
          <cell r="LP199">
            <v>1202.9057069999999</v>
          </cell>
          <cell r="LQ199">
            <v>1197.884894</v>
          </cell>
          <cell r="LR199">
            <v>1232.4060750000001</v>
          </cell>
          <cell r="LS199">
            <v>1256.703925</v>
          </cell>
          <cell r="LT199">
            <v>1317.3551709999999</v>
          </cell>
          <cell r="LU199">
            <v>1369.2428890000001</v>
          </cell>
          <cell r="LV199">
            <v>1425.173951</v>
          </cell>
          <cell r="LW199">
            <v>1444.732223</v>
          </cell>
          <cell r="LX199">
            <v>1482.1951309999999</v>
          </cell>
          <cell r="LY199">
            <v>1509.5836320000001</v>
          </cell>
          <cell r="LZ199">
            <v>1558.6802029999999</v>
          </cell>
          <cell r="MA199">
            <v>1576.0619469999999</v>
          </cell>
          <cell r="MB199">
            <v>1624.342723</v>
          </cell>
          <cell r="MC199">
            <v>1738.321244</v>
          </cell>
          <cell r="MD199">
            <v>1851.1985689999999</v>
          </cell>
          <cell r="ME199">
            <v>1933.430306</v>
          </cell>
          <cell r="MF199">
            <v>2021.152419</v>
          </cell>
          <cell r="MG199">
            <v>2075.7518770000001</v>
          </cell>
          <cell r="MH199">
            <v>2125.0451229999999</v>
          </cell>
          <cell r="MI199">
            <v>2290.24044</v>
          </cell>
          <cell r="MJ199">
            <v>2346.6651470000002</v>
          </cell>
          <cell r="MK199">
            <v>2411.2332889999998</v>
          </cell>
          <cell r="ML199">
            <v>2508.7093450000002</v>
          </cell>
          <cell r="MM199">
            <v>2614.2774380000001</v>
          </cell>
          <cell r="MN199">
            <v>2712.3251209999999</v>
          </cell>
          <cell r="MO199">
            <v>2818.2293850000001</v>
          </cell>
          <cell r="MP199">
            <v>2874.0926770000001</v>
          </cell>
          <cell r="MQ199">
            <v>2931.251663</v>
          </cell>
          <cell r="MR199">
            <v>3007.27763</v>
          </cell>
          <cell r="MS199">
            <v>2738.4227879999999</v>
          </cell>
          <cell r="MT199">
            <v>2912.2722789999998</v>
          </cell>
          <cell r="MU199">
            <v>0.50278065900000002</v>
          </cell>
          <cell r="MV199">
            <v>0.50448575500000004</v>
          </cell>
          <cell r="MW199">
            <v>0.50993361400000004</v>
          </cell>
          <cell r="MX199">
            <v>0.514214752</v>
          </cell>
          <cell r="MY199">
            <v>0.51926545000000002</v>
          </cell>
          <cell r="MZ199">
            <v>0.52526262499999998</v>
          </cell>
          <cell r="NA199">
            <v>0.53170560700000002</v>
          </cell>
          <cell r="NB199">
            <v>0.53719220599999995</v>
          </cell>
          <cell r="NC199">
            <v>0.54411502</v>
          </cell>
          <cell r="ND199">
            <v>0.55078835199999998</v>
          </cell>
          <cell r="NE199">
            <v>0.55511297299999995</v>
          </cell>
          <cell r="NF199">
            <v>0.55949770499999996</v>
          </cell>
          <cell r="NG199">
            <v>0.56442871299999997</v>
          </cell>
          <cell r="NH199">
            <v>0.57057125500000005</v>
          </cell>
          <cell r="NI199">
            <v>0.57913549099999995</v>
          </cell>
          <cell r="NJ199">
            <v>0.58670133300000005</v>
          </cell>
          <cell r="NK199">
            <v>0.594280433</v>
          </cell>
          <cell r="NL199">
            <v>0.60217264199999998</v>
          </cell>
          <cell r="NM199">
            <v>0.60584915900000003</v>
          </cell>
          <cell r="NN199">
            <v>0.61251572099999996</v>
          </cell>
          <cell r="NO199">
            <v>0.62052631899999999</v>
          </cell>
          <cell r="NP199">
            <v>0.63096185500000002</v>
          </cell>
          <cell r="NQ199">
            <v>0.636853789</v>
          </cell>
          <cell r="NR199">
            <v>0.64215902700000005</v>
          </cell>
          <cell r="NS199">
            <v>0.65135962700000005</v>
          </cell>
          <cell r="NT199">
            <v>0.66010519599999995</v>
          </cell>
          <cell r="NU199">
            <v>0.66672494400000004</v>
          </cell>
          <cell r="NV199">
            <v>0.67080763099999996</v>
          </cell>
          <cell r="NW199">
            <v>0.67404849600000005</v>
          </cell>
          <cell r="NX199">
            <v>0.675508039</v>
          </cell>
          <cell r="NY199">
            <v>0.67260546200000004</v>
          </cell>
          <cell r="NZ199">
            <v>0.66603821699999999</v>
          </cell>
          <cell r="OA199">
            <v>57.790014650000003</v>
          </cell>
          <cell r="OB199">
            <v>58.000391919999998</v>
          </cell>
          <cell r="OC199">
            <v>58.567948940000001</v>
          </cell>
          <cell r="OD199">
            <v>58.868459039999998</v>
          </cell>
          <cell r="OE199">
            <v>59.255434209999997</v>
          </cell>
          <cell r="OF199">
            <v>59.666128989999997</v>
          </cell>
          <cell r="OG199">
            <v>59.993563139999999</v>
          </cell>
          <cell r="OH199">
            <v>60.371615669999997</v>
          </cell>
          <cell r="OI199">
            <v>60.79916394</v>
          </cell>
          <cell r="OJ199">
            <v>61.27637481</v>
          </cell>
          <cell r="OK199">
            <v>61.545831059999998</v>
          </cell>
          <cell r="OL199">
            <v>61.837769539999996</v>
          </cell>
          <cell r="OM199">
            <v>62.256637310000002</v>
          </cell>
          <cell r="ON199">
            <v>62.56756206</v>
          </cell>
          <cell r="OO199">
            <v>62.903076849999998</v>
          </cell>
          <cell r="OP199">
            <v>63.264536749999998</v>
          </cell>
          <cell r="OQ199">
            <v>63.539941200000001</v>
          </cell>
          <cell r="OR199">
            <v>63.811255379999999</v>
          </cell>
          <cell r="OS199">
            <v>64.006027540000005</v>
          </cell>
          <cell r="OT199">
            <v>64.501841429999999</v>
          </cell>
          <cell r="OU199">
            <v>64.917697189999998</v>
          </cell>
          <cell r="OV199">
            <v>65.305259169999999</v>
          </cell>
          <cell r="OW199">
            <v>65.681146150000004</v>
          </cell>
          <cell r="OX199">
            <v>66.118480529999999</v>
          </cell>
          <cell r="OY199">
            <v>66.705051479999995</v>
          </cell>
          <cell r="OZ199">
            <v>67.252458160000003</v>
          </cell>
          <cell r="PA199">
            <v>67.669176250000007</v>
          </cell>
          <cell r="PB199">
            <v>68.040790450000003</v>
          </cell>
          <cell r="PC199">
            <v>68.360837439999997</v>
          </cell>
          <cell r="PD199">
            <v>68.530460590000004</v>
          </cell>
          <cell r="PE199">
            <v>67.725722419999997</v>
          </cell>
          <cell r="PF199">
            <v>65.64841036</v>
          </cell>
          <cell r="PG199">
            <v>8.9119894429999995</v>
          </cell>
          <cell r="PH199">
            <v>8.9400677979999994</v>
          </cell>
          <cell r="PI199">
            <v>8.969950248</v>
          </cell>
          <cell r="PJ199">
            <v>8.9901541429999998</v>
          </cell>
          <cell r="PK199">
            <v>9.0121918090000008</v>
          </cell>
          <cell r="PL199">
            <v>9.0611866849999991</v>
          </cell>
          <cell r="PM199">
            <v>9.0786493999999998</v>
          </cell>
          <cell r="PN199">
            <v>9.0897624159999992</v>
          </cell>
          <cell r="PO199">
            <v>9.1126949350000004</v>
          </cell>
          <cell r="PP199">
            <v>9.1521530010000003</v>
          </cell>
          <cell r="PQ199">
            <v>9.1852671739999998</v>
          </cell>
          <cell r="PR199">
            <v>9.2405799440000003</v>
          </cell>
          <cell r="PS199">
            <v>9.3704556050000001</v>
          </cell>
          <cell r="PT199">
            <v>9.5876350299999995</v>
          </cell>
          <cell r="PU199">
            <v>9.804877673</v>
          </cell>
          <cell r="PV199">
            <v>10.01337302</v>
          </cell>
          <cell r="PW199">
            <v>10.20813658</v>
          </cell>
          <cell r="PX199">
            <v>10.42704427</v>
          </cell>
          <cell r="PY199">
            <v>10.466491059999999</v>
          </cell>
          <cell r="PZ199">
            <v>10.558766479999999</v>
          </cell>
          <cell r="QA199">
            <v>10.837337010000001</v>
          </cell>
          <cell r="QB199">
            <v>11.17519405</v>
          </cell>
          <cell r="QC199">
            <v>11.23167832</v>
          </cell>
          <cell r="QD199">
            <v>11.23286798</v>
          </cell>
          <cell r="QE199">
            <v>11.47180479</v>
          </cell>
          <cell r="QF199">
            <v>11.57966862</v>
          </cell>
          <cell r="QG199">
            <v>11.77844045</v>
          </cell>
          <cell r="QH199">
            <v>11.75158616</v>
          </cell>
          <cell r="QI199">
            <v>11.67369352</v>
          </cell>
          <cell r="QJ199">
            <v>11.58836762</v>
          </cell>
          <cell r="QK199">
            <v>11.904124080000001</v>
          </cell>
          <cell r="QL199">
            <v>11.90564586</v>
          </cell>
          <cell r="QM199">
            <v>4.0069011840000002</v>
          </cell>
          <cell r="QN199">
            <v>4.1454497249999998</v>
          </cell>
          <cell r="QO199">
            <v>4.2837448929999997</v>
          </cell>
          <cell r="QP199">
            <v>4.421619518</v>
          </cell>
          <cell r="QQ199">
            <v>4.559767108</v>
          </cell>
          <cell r="QR199">
            <v>4.6983514690000003</v>
          </cell>
          <cell r="QS199">
            <v>4.8716717220000003</v>
          </cell>
          <cell r="QT199">
            <v>5.0448698519999997</v>
          </cell>
          <cell r="QU199">
            <v>5.2177816449999996</v>
          </cell>
          <cell r="QV199">
            <v>5.3818956379999996</v>
          </cell>
          <cell r="QW199">
            <v>5.5480546200000003</v>
          </cell>
          <cell r="QX199">
            <v>5.6393761930000004</v>
          </cell>
          <cell r="QY199">
            <v>5.7294023709999999</v>
          </cell>
          <cell r="QZ199">
            <v>5.8213838679999999</v>
          </cell>
          <cell r="RA199">
            <v>5.913517959</v>
          </cell>
          <cell r="RB199">
            <v>5.9961289750000004</v>
          </cell>
          <cell r="RC199">
            <v>6.0832481459999999</v>
          </cell>
          <cell r="RD199">
            <v>6.1770657150000003</v>
          </cell>
          <cell r="RE199">
            <v>6.2592487410000004</v>
          </cell>
          <cell r="RF199">
            <v>6.3518328159999999</v>
          </cell>
          <cell r="RG199">
            <v>6.4404712310000001</v>
          </cell>
          <cell r="RH199">
            <v>6.5988398669999997</v>
          </cell>
          <cell r="RI199">
            <v>6.7531970990000003</v>
          </cell>
          <cell r="RJ199">
            <v>6.8785452960000004</v>
          </cell>
          <cell r="RK199">
            <v>7.016312675</v>
          </cell>
          <cell r="RL199">
            <v>7.2173390690000003</v>
          </cell>
          <cell r="RM199">
            <v>7.2528062889999996</v>
          </cell>
          <cell r="RN199">
            <v>7.2678282679999997</v>
          </cell>
          <cell r="RO199">
            <v>7.3018124569999996</v>
          </cell>
          <cell r="RP199">
            <v>7.3448373030000003</v>
          </cell>
          <cell r="RQ199">
            <v>7.4082387809999997</v>
          </cell>
          <cell r="RR199">
            <v>7.4071298130000001</v>
          </cell>
          <cell r="RS199">
            <v>3522.212728</v>
          </cell>
          <cell r="RT199">
            <v>3410.1921550000002</v>
          </cell>
          <cell r="RU199">
            <v>3462.8274470000001</v>
          </cell>
          <cell r="RV199">
            <v>3521.3800689999998</v>
          </cell>
          <cell r="RW199">
            <v>3610.0681709999999</v>
          </cell>
          <cell r="RX199">
            <v>3741.2947949999998</v>
          </cell>
          <cell r="RY199">
            <v>3931.7931960000001</v>
          </cell>
          <cell r="RZ199">
            <v>4040.1463749999998</v>
          </cell>
          <cell r="SA199">
            <v>4246.6863309999999</v>
          </cell>
          <cell r="SB199">
            <v>4415.5775020000001</v>
          </cell>
          <cell r="SC199">
            <v>4458.3571599999996</v>
          </cell>
          <cell r="SD199">
            <v>4572.6306420000001</v>
          </cell>
          <cell r="SE199">
            <v>4610.7357700000002</v>
          </cell>
          <cell r="SF199">
            <v>4710.7651880000003</v>
          </cell>
          <cell r="SG199">
            <v>5046.0943319999997</v>
          </cell>
          <cell r="SH199">
            <v>5311.1392990000004</v>
          </cell>
          <cell r="SI199">
            <v>5645.7504289999997</v>
          </cell>
          <cell r="SJ199">
            <v>5999.2946380000003</v>
          </cell>
          <cell r="SK199">
            <v>6157.9252310000002</v>
          </cell>
          <cell r="SL199">
            <v>6444.4296439999998</v>
          </cell>
          <cell r="SM199">
            <v>6697.9565419999999</v>
          </cell>
          <cell r="SN199">
            <v>7102.5897990000003</v>
          </cell>
          <cell r="SO199">
            <v>7333.3538699999999</v>
          </cell>
          <cell r="SP199">
            <v>7592.1148000000003</v>
          </cell>
          <cell r="SQ199">
            <v>7935.0669109999999</v>
          </cell>
          <cell r="SR199">
            <v>8348.6923079999997</v>
          </cell>
          <cell r="SS199">
            <v>8718.2485190000007</v>
          </cell>
          <cell r="ST199">
            <v>9175.0679189999992</v>
          </cell>
          <cell r="SU199">
            <v>9599.6678809999994</v>
          </cell>
          <cell r="SV199">
            <v>9813.2596659999999</v>
          </cell>
          <cell r="SW199">
            <v>9122.3459180000009</v>
          </cell>
          <cell r="SX199">
            <v>9668.2083760000005</v>
          </cell>
          <cell r="SY199">
            <v>0.41599999999999998</v>
          </cell>
          <cell r="SZ199">
            <v>0.42699999999999999</v>
          </cell>
          <cell r="TA199">
            <v>0.435</v>
          </cell>
          <cell r="TB199">
            <v>0.441</v>
          </cell>
          <cell r="TC199">
            <v>0.45200000000000001</v>
          </cell>
          <cell r="TD199">
            <v>0.46600000000000003</v>
          </cell>
          <cell r="TE199">
            <v>0.47299999999999998</v>
          </cell>
          <cell r="TF199">
            <v>0.47699999999999998</v>
          </cell>
          <cell r="TG199">
            <v>0.48199999999999998</v>
          </cell>
          <cell r="TH199">
            <v>0.48599999999999999</v>
          </cell>
          <cell r="TI199">
            <v>0.48499999999999999</v>
          </cell>
          <cell r="TJ199">
            <v>0.48099999999999998</v>
          </cell>
          <cell r="TK199">
            <v>28.050440999999999</v>
          </cell>
          <cell r="TL199">
            <v>27.73254142</v>
          </cell>
          <cell r="TM199">
            <v>27.445599959999999</v>
          </cell>
          <cell r="TN199">
            <v>27.110223999999999</v>
          </cell>
          <cell r="TO199">
            <v>26.43168816</v>
          </cell>
          <cell r="TP199">
            <v>25.376922130000001</v>
          </cell>
          <cell r="TQ199">
            <v>25.331397639999999</v>
          </cell>
          <cell r="TR199">
            <v>25.092051609999999</v>
          </cell>
          <cell r="TS199">
            <v>24.803458330000002</v>
          </cell>
          <cell r="TT199">
            <v>24.304553940000002</v>
          </cell>
          <cell r="TU199">
            <v>24.086790359999998</v>
          </cell>
          <cell r="TV199">
            <v>23.951523909999999</v>
          </cell>
          <cell r="TW199">
            <v>28.522336769999999</v>
          </cell>
          <cell r="TX199">
            <v>28.11447811</v>
          </cell>
          <cell r="TY199">
            <v>27.740863789999999</v>
          </cell>
          <cell r="TZ199">
            <v>27.586206900000001</v>
          </cell>
          <cell r="UA199">
            <v>26.86084142</v>
          </cell>
          <cell r="UB199">
            <v>25.67783094</v>
          </cell>
          <cell r="UC199">
            <v>25.628930820000001</v>
          </cell>
          <cell r="UD199">
            <v>25.46875</v>
          </cell>
          <cell r="UE199">
            <v>25.038880249999998</v>
          </cell>
          <cell r="UF199">
            <v>24.651162790000001</v>
          </cell>
          <cell r="UG199">
            <v>24.45482866</v>
          </cell>
          <cell r="UH199">
            <v>24.371069179999999</v>
          </cell>
          <cell r="UI199">
            <v>24.701706120000001</v>
          </cell>
          <cell r="UJ199">
            <v>23.917962289999998</v>
          </cell>
          <cell r="UK199">
            <v>23.215280910000001</v>
          </cell>
          <cell r="UL199">
            <v>22.505139669999998</v>
          </cell>
          <cell r="UM199">
            <v>21.722510840000002</v>
          </cell>
          <cell r="UN199">
            <v>20.99661291</v>
          </cell>
          <cell r="UO199">
            <v>20.286393709999999</v>
          </cell>
          <cell r="UP199">
            <v>19.577798000000001</v>
          </cell>
          <cell r="UQ199">
            <v>18.928673539999998</v>
          </cell>
          <cell r="UR199">
            <v>18.350564729999999</v>
          </cell>
          <cell r="US199">
            <v>17.687870029999999</v>
          </cell>
          <cell r="UT199">
            <v>17.274398309999999</v>
          </cell>
          <cell r="UU199">
            <v>38.259983429999998</v>
          </cell>
          <cell r="UV199">
            <v>37.678279150000002</v>
          </cell>
          <cell r="UW199">
            <v>37.547399030000001</v>
          </cell>
          <cell r="UX199">
            <v>37.431441530000001</v>
          </cell>
          <cell r="UY199">
            <v>37.196619060000003</v>
          </cell>
          <cell r="UZ199">
            <v>34.712316309999999</v>
          </cell>
          <cell r="VA199">
            <v>34.822571080000003</v>
          </cell>
          <cell r="VB199">
            <v>34.732983150000003</v>
          </cell>
          <cell r="VC199">
            <v>34.65280568</v>
          </cell>
          <cell r="VD199">
            <v>33.619555910000003</v>
          </cell>
          <cell r="VE199">
            <v>33.620395709999997</v>
          </cell>
          <cell r="VF199">
            <v>33.611860219999997</v>
          </cell>
          <cell r="VG199">
            <v>21.189633440000001</v>
          </cell>
          <cell r="VH199">
            <v>21.601382829999999</v>
          </cell>
          <cell r="VI199">
            <v>21.57411995</v>
          </cell>
          <cell r="VJ199">
            <v>21.39409079</v>
          </cell>
          <cell r="VK199">
            <v>20.375934569999998</v>
          </cell>
          <cell r="VL199">
            <v>20.42183717</v>
          </cell>
          <cell r="VM199">
            <v>20.885228139999999</v>
          </cell>
          <cell r="VN199">
            <v>20.965373679999999</v>
          </cell>
          <cell r="VO199">
            <v>20.828895760000002</v>
          </cell>
          <cell r="VP199">
            <v>20.94354118</v>
          </cell>
          <cell r="VQ199">
            <v>20.952105339999999</v>
          </cell>
          <cell r="VR199">
            <v>20.96831319</v>
          </cell>
          <cell r="VT199">
            <v>0.69299999999999995</v>
          </cell>
          <cell r="VU199">
            <v>0.69199999999999995</v>
          </cell>
          <cell r="VV199">
            <v>0.69</v>
          </cell>
          <cell r="VW199">
            <v>0.68700000000000006</v>
          </cell>
          <cell r="VX199">
            <v>0.68500000000000005</v>
          </cell>
          <cell r="VY199">
            <v>0.68200000000000005</v>
          </cell>
          <cell r="VZ199">
            <v>0.67600000000000005</v>
          </cell>
          <cell r="WA199">
            <v>0.67100000000000004</v>
          </cell>
          <cell r="WB199">
            <v>0.66300000000000003</v>
          </cell>
          <cell r="WC199">
            <v>0.65700000000000003</v>
          </cell>
          <cell r="WD199">
            <v>0.65</v>
          </cell>
          <cell r="WE199">
            <v>0.64700000000000002</v>
          </cell>
          <cell r="WF199">
            <v>0.63700000000000001</v>
          </cell>
          <cell r="WG199">
            <v>0.63100000000000001</v>
          </cell>
          <cell r="WH199">
            <v>0.622</v>
          </cell>
          <cell r="WI199">
            <v>0.60299999999999998</v>
          </cell>
          <cell r="WJ199">
            <v>0.59199999999999997</v>
          </cell>
          <cell r="WK199">
            <v>0.58199999999999996</v>
          </cell>
          <cell r="WL199">
            <v>0.57499999999999996</v>
          </cell>
          <cell r="WM199">
            <v>0.56399999999999995</v>
          </cell>
          <cell r="WN199">
            <v>0.56200000000000006</v>
          </cell>
          <cell r="WO199">
            <v>0.55500000000000005</v>
          </cell>
          <cell r="WP199">
            <v>0.55000000000000004</v>
          </cell>
          <cell r="WQ199">
            <v>0.54100000000000004</v>
          </cell>
          <cell r="WR199">
            <v>0.53400000000000003</v>
          </cell>
          <cell r="WS199">
            <v>0.51500000000000001</v>
          </cell>
          <cell r="WT199">
            <v>0.50900000000000001</v>
          </cell>
          <cell r="WU199">
            <v>0.502</v>
          </cell>
          <cell r="WV199">
            <v>0.501</v>
          </cell>
          <cell r="WW199">
            <v>0.496</v>
          </cell>
          <cell r="WX199">
            <v>0.496</v>
          </cell>
          <cell r="WY199">
            <v>0.49399999999999999</v>
          </cell>
          <cell r="WZ199">
            <v>561.69289160000005</v>
          </cell>
          <cell r="XA199">
            <v>539.62406280000005</v>
          </cell>
          <cell r="XB199">
            <v>518.51777609999999</v>
          </cell>
          <cell r="XC199">
            <v>499.39196270000002</v>
          </cell>
          <cell r="XD199">
            <v>479.66974310000001</v>
          </cell>
          <cell r="XE199">
            <v>460.09912059999999</v>
          </cell>
          <cell r="XF199">
            <v>442.52919850000001</v>
          </cell>
          <cell r="XG199">
            <v>424.63705060000001</v>
          </cell>
          <cell r="XH199">
            <v>410.81070060000002</v>
          </cell>
          <cell r="XI199">
            <v>396.04737069999999</v>
          </cell>
          <cell r="XJ199">
            <v>380.85849680000001</v>
          </cell>
          <cell r="XK199">
            <v>367.1148465</v>
          </cell>
          <cell r="XL199">
            <v>352.40268029999999</v>
          </cell>
          <cell r="XM199">
            <v>338.49752480000001</v>
          </cell>
          <cell r="XN199">
            <v>323.25235789999999</v>
          </cell>
          <cell r="XO199">
            <v>306.71652169999999</v>
          </cell>
          <cell r="XP199">
            <v>291.82195359999997</v>
          </cell>
          <cell r="XQ199">
            <v>277.02352150000002</v>
          </cell>
          <cell r="XR199">
            <v>262.49091620000002</v>
          </cell>
          <cell r="XS199">
            <v>249.1011828</v>
          </cell>
          <cell r="XT199">
            <v>235.74583770000001</v>
          </cell>
          <cell r="XU199">
            <v>224.07749179999999</v>
          </cell>
          <cell r="XV199">
            <v>213.684551</v>
          </cell>
          <cell r="XW199">
            <v>205.36563090000001</v>
          </cell>
          <cell r="XX199">
            <v>198.2697197</v>
          </cell>
          <cell r="XY199">
            <v>191.6873133</v>
          </cell>
          <cell r="XZ199">
            <v>184.30534700000001</v>
          </cell>
          <cell r="YA199">
            <v>172.87704410000001</v>
          </cell>
          <cell r="YB199">
            <v>173.46846260000001</v>
          </cell>
          <cell r="YC199">
            <v>174.0277677</v>
          </cell>
          <cell r="YD199">
            <v>174.804496</v>
          </cell>
          <cell r="YE199">
            <v>175.34709419999999</v>
          </cell>
          <cell r="YF199">
            <v>118.4167528</v>
          </cell>
          <cell r="YG199">
            <v>121.5486318</v>
          </cell>
          <cell r="YH199">
            <v>121.6194381</v>
          </cell>
          <cell r="YI199">
            <v>117.761777</v>
          </cell>
          <cell r="YJ199">
            <v>117.6387823</v>
          </cell>
          <cell r="YK199">
            <v>115.6374636</v>
          </cell>
          <cell r="YL199">
            <v>109.635729</v>
          </cell>
          <cell r="YM199">
            <v>107.6106066</v>
          </cell>
          <cell r="YN199">
            <v>106.5502917</v>
          </cell>
          <cell r="YO199">
            <v>102.4026495</v>
          </cell>
          <cell r="YP199">
            <v>100.0114043</v>
          </cell>
          <cell r="YQ199">
            <v>98.710659390000004</v>
          </cell>
          <cell r="YR199">
            <v>94.106475790000005</v>
          </cell>
          <cell r="YS199">
            <v>89.496449330000004</v>
          </cell>
          <cell r="YT199">
            <v>80.572254409999999</v>
          </cell>
          <cell r="YU199">
            <v>68.463297389999994</v>
          </cell>
          <cell r="YV199">
            <v>63.298887839999999</v>
          </cell>
          <cell r="YW199">
            <v>61.763262330000003</v>
          </cell>
          <cell r="YX199">
            <v>63.054491229999996</v>
          </cell>
          <cell r="YY199">
            <v>58.620881879999999</v>
          </cell>
          <cell r="YZ199">
            <v>57.319792219999997</v>
          </cell>
          <cell r="ZA199">
            <v>54.760999579999996</v>
          </cell>
          <cell r="ZB199">
            <v>53.109658969999998</v>
          </cell>
          <cell r="ZC199">
            <v>52.458916199999997</v>
          </cell>
          <cell r="ZD199">
            <v>51.684983690000003</v>
          </cell>
          <cell r="ZE199">
            <v>43.393147669999998</v>
          </cell>
          <cell r="ZF199">
            <v>41.444484959999997</v>
          </cell>
          <cell r="ZG199">
            <v>40.928673570000001</v>
          </cell>
          <cell r="ZH199">
            <v>40.070707759999998</v>
          </cell>
          <cell r="ZI199">
            <v>38.924698620000001</v>
          </cell>
          <cell r="ZJ199">
            <v>38.288824390000002</v>
          </cell>
          <cell r="ZK199">
            <v>38.128410170000002</v>
          </cell>
          <cell r="ZL199">
            <v>15.059763350000001</v>
          </cell>
          <cell r="ZM199">
            <v>15.51781358</v>
          </cell>
          <cell r="ZN199">
            <v>15.973116660000001</v>
          </cell>
          <cell r="ZO199">
            <v>16.425417840000001</v>
          </cell>
          <cell r="ZP199">
            <v>16.883048259999999</v>
          </cell>
          <cell r="ZQ199">
            <v>17.34815068</v>
          </cell>
          <cell r="ZR199">
            <v>18.697386179999999</v>
          </cell>
          <cell r="ZS199">
            <v>20.051501980000001</v>
          </cell>
          <cell r="ZT199">
            <v>21.392130160000001</v>
          </cell>
          <cell r="ZU199">
            <v>22.71792314</v>
          </cell>
          <cell r="ZV199">
            <v>24.035037620000001</v>
          </cell>
          <cell r="ZW199">
            <v>24.178787610000001</v>
          </cell>
          <cell r="ZX199">
            <v>24.32317711</v>
          </cell>
          <cell r="ZY199">
            <v>24.474167090000002</v>
          </cell>
          <cell r="ZZ199">
            <v>24.623836879999999</v>
          </cell>
          <cell r="AAA199">
            <v>24.616501759999998</v>
          </cell>
          <cell r="AAB199">
            <v>25.50251007</v>
          </cell>
          <cell r="AAC199">
            <v>26.496789960000001</v>
          </cell>
          <cell r="AAD199">
            <v>27.416306559999999</v>
          </cell>
          <cell r="AAE199">
            <v>28.378573920000001</v>
          </cell>
          <cell r="AAF199">
            <v>29.339539309999999</v>
          </cell>
          <cell r="AAG199">
            <v>31.068356600000001</v>
          </cell>
          <cell r="AAH199">
            <v>32.7556802</v>
          </cell>
          <cell r="AAI199">
            <v>34.215842520000002</v>
          </cell>
          <cell r="AAJ199">
            <v>35.785104529999998</v>
          </cell>
          <cell r="AAK199">
            <v>37.68141688</v>
          </cell>
          <cell r="AAL199">
            <v>38.909701009999999</v>
          </cell>
          <cell r="AAM199">
            <v>40.111893649999999</v>
          </cell>
          <cell r="AAN199">
            <v>41.670345740000002</v>
          </cell>
          <cell r="AAO199">
            <v>43.235529659999997</v>
          </cell>
          <cell r="AAP199">
            <v>43.972285919999997</v>
          </cell>
          <cell r="AAQ199">
            <v>43.959107109999998</v>
          </cell>
          <cell r="AAR199">
            <v>28.09321168</v>
          </cell>
          <cell r="AAS199">
            <v>29.06888975</v>
          </cell>
          <cell r="AAT199">
            <v>30.039907660000001</v>
          </cell>
          <cell r="AAU199">
            <v>31.006424509999999</v>
          </cell>
          <cell r="AAV199">
            <v>31.978566870000002</v>
          </cell>
          <cell r="AAW199">
            <v>32.956779660000002</v>
          </cell>
          <cell r="AAX199">
            <v>34.042714529999998</v>
          </cell>
          <cell r="AAY199">
            <v>35.127726729999999</v>
          </cell>
          <cell r="AAZ199">
            <v>36.209421200000001</v>
          </cell>
          <cell r="ABA199">
            <v>37.270185349999998</v>
          </cell>
          <cell r="ABB199">
            <v>38.321674039999998</v>
          </cell>
          <cell r="ABC199">
            <v>39.041643120000003</v>
          </cell>
          <cell r="ABD199">
            <v>39.783921460000002</v>
          </cell>
          <cell r="ABE199">
            <v>40.542472230000001</v>
          </cell>
          <cell r="ABF199">
            <v>41.302202880000003</v>
          </cell>
          <cell r="ABG199">
            <v>41.941603479999998</v>
          </cell>
          <cell r="ABH199">
            <v>42.626907090000003</v>
          </cell>
          <cell r="ABI199">
            <v>43.381139910000002</v>
          </cell>
          <cell r="ABJ199">
            <v>44.042991870000002</v>
          </cell>
          <cell r="ABK199">
            <v>44.766348800000003</v>
          </cell>
          <cell r="ABL199">
            <v>45.46871573</v>
          </cell>
          <cell r="ABM199">
            <v>46.514588910000001</v>
          </cell>
          <cell r="ABN199">
            <v>47.459199660000003</v>
          </cell>
          <cell r="ABO199">
            <v>48.154434549999998</v>
          </cell>
          <cell r="ABP199">
            <v>48.911779060000001</v>
          </cell>
          <cell r="ABQ199">
            <v>50.134085730000002</v>
          </cell>
          <cell r="ABR199">
            <v>50.844582010000003</v>
          </cell>
          <cell r="ABS199">
            <v>51.400201729999999</v>
          </cell>
          <cell r="ABT199">
            <v>52.392897679999997</v>
          </cell>
          <cell r="ABU199">
            <v>53.443860340000001</v>
          </cell>
          <cell r="ABV199">
            <v>54.19149342</v>
          </cell>
          <cell r="ABW199">
            <v>54.180830559999997</v>
          </cell>
          <cell r="ABX199">
            <v>6.8252285810000002</v>
          </cell>
          <cell r="ABY199">
            <v>6.8252285810000002</v>
          </cell>
          <cell r="ABZ199">
            <v>6.8252285810000002</v>
          </cell>
          <cell r="ACA199">
            <v>6.8252285810000002</v>
          </cell>
          <cell r="ACB199">
            <v>6.8252285810000002</v>
          </cell>
          <cell r="ACC199">
            <v>6.8252285810000002</v>
          </cell>
          <cell r="ACD199">
            <v>6.8252285810000002</v>
          </cell>
          <cell r="ACE199">
            <v>6.8252285810000002</v>
          </cell>
          <cell r="ACF199">
            <v>7.5695680000000003</v>
          </cell>
          <cell r="ACG199">
            <v>7.7910738979999996</v>
          </cell>
          <cell r="ACH199">
            <v>8.272533374</v>
          </cell>
          <cell r="ACI199">
            <v>8.2326769229999996</v>
          </cell>
          <cell r="ACJ199">
            <v>9.2839811000000001</v>
          </cell>
          <cell r="ACK199">
            <v>9.7060781689999995</v>
          </cell>
          <cell r="ACL199">
            <v>9.9145102069999993</v>
          </cell>
          <cell r="ACM199">
            <v>11.374441539999999</v>
          </cell>
          <cell r="ACN199">
            <v>12.41257134</v>
          </cell>
          <cell r="ACO199">
            <v>13.88206926</v>
          </cell>
          <cell r="ACP199">
            <v>15.57724443</v>
          </cell>
          <cell r="ACQ199">
            <v>16.595297980000002</v>
          </cell>
          <cell r="ACR199">
            <v>16.029313609999999</v>
          </cell>
          <cell r="ACS199">
            <v>16.455550120000002</v>
          </cell>
          <cell r="ACT199">
            <v>16.533649629999999</v>
          </cell>
          <cell r="ACU199">
            <v>18.004449050000002</v>
          </cell>
          <cell r="ACV199">
            <v>18.70134067</v>
          </cell>
          <cell r="ACW199">
            <v>20.33474657</v>
          </cell>
          <cell r="ACX199">
            <v>20.409869409999999</v>
          </cell>
          <cell r="ACY199">
            <v>20.588183300000001</v>
          </cell>
          <cell r="ACZ199">
            <v>20.311016039999998</v>
          </cell>
          <cell r="ADA199">
            <v>20.724725469999999</v>
          </cell>
          <cell r="ADB199">
            <v>21.459188109999999</v>
          </cell>
          <cell r="ADC199">
            <v>21.789047109999998</v>
          </cell>
          <cell r="ADD199">
            <v>93.174771419999999</v>
          </cell>
          <cell r="ADE199">
            <v>93.174771419999999</v>
          </cell>
          <cell r="ADF199">
            <v>93.174771419999999</v>
          </cell>
          <cell r="ADG199">
            <v>93.174771419999999</v>
          </cell>
          <cell r="ADH199">
            <v>93.174771419999999</v>
          </cell>
          <cell r="ADI199">
            <v>93.174771419999999</v>
          </cell>
          <cell r="ADJ199">
            <v>93.174771419999999</v>
          </cell>
          <cell r="ADK199">
            <v>93.174771419999999</v>
          </cell>
          <cell r="ADL199">
            <v>92.430431999999996</v>
          </cell>
          <cell r="ADM199">
            <v>92.208926099999999</v>
          </cell>
          <cell r="ADN199">
            <v>91.727466629999995</v>
          </cell>
          <cell r="ADO199">
            <v>91.767323079999997</v>
          </cell>
          <cell r="ADP199">
            <v>90.716018899999995</v>
          </cell>
          <cell r="ADQ199">
            <v>90.293921830000002</v>
          </cell>
          <cell r="ADR199">
            <v>90.085489789999997</v>
          </cell>
          <cell r="ADS199">
            <v>88.625558459999993</v>
          </cell>
          <cell r="ADT199">
            <v>87.58742866</v>
          </cell>
          <cell r="ADU199">
            <v>86.117930740000006</v>
          </cell>
          <cell r="ADV199">
            <v>84.422755570000007</v>
          </cell>
          <cell r="ADW199">
            <v>83.404702020000002</v>
          </cell>
          <cell r="ADX199">
            <v>83.970686389999997</v>
          </cell>
          <cell r="ADY199">
            <v>83.544449880000002</v>
          </cell>
          <cell r="ADZ199">
            <v>83.466350370000001</v>
          </cell>
          <cell r="AEA199">
            <v>81.995550949999995</v>
          </cell>
          <cell r="AEB199">
            <v>81.298659330000007</v>
          </cell>
          <cell r="AEC199">
            <v>79.665253430000007</v>
          </cell>
          <cell r="AED199">
            <v>79.590130590000001</v>
          </cell>
          <cell r="AEE199">
            <v>79.411816700000003</v>
          </cell>
          <cell r="AEF199">
            <v>79.688983960000002</v>
          </cell>
          <cell r="AEG199">
            <v>79.275274530000004</v>
          </cell>
          <cell r="AEH199">
            <v>78.540811890000001</v>
          </cell>
          <cell r="AEI199">
            <v>78.210952890000002</v>
          </cell>
          <cell r="AEJ199">
            <v>36.170150020000001</v>
          </cell>
          <cell r="AEK199">
            <v>36.24059166</v>
          </cell>
          <cell r="AEL199">
            <v>36.285475259999998</v>
          </cell>
          <cell r="AEM199">
            <v>36.352042570000002</v>
          </cell>
          <cell r="AEN199">
            <v>36.452983400000001</v>
          </cell>
          <cell r="AEO199">
            <v>36.443056609999999</v>
          </cell>
          <cell r="AEP199">
            <v>36.406561170000003</v>
          </cell>
          <cell r="AEQ199">
            <v>36.400962030000002</v>
          </cell>
          <cell r="AER199">
            <v>36.418755050000001</v>
          </cell>
          <cell r="AES199">
            <v>36.4099048</v>
          </cell>
          <cell r="AET199">
            <v>36.396281440000003</v>
          </cell>
          <cell r="AEU199">
            <v>36.618252329999997</v>
          </cell>
          <cell r="AEV199">
            <v>36.738113269999999</v>
          </cell>
          <cell r="AEW199">
            <v>36.878141190000001</v>
          </cell>
          <cell r="AEX199">
            <v>37.051349449999996</v>
          </cell>
          <cell r="AEY199">
            <v>37.279820049999998</v>
          </cell>
          <cell r="AEZ199">
            <v>36.45160611</v>
          </cell>
          <cell r="AFA199">
            <v>35.641013880000003</v>
          </cell>
          <cell r="AFB199">
            <v>34.853624949999997</v>
          </cell>
          <cell r="AFC199">
            <v>34.121085489999999</v>
          </cell>
          <cell r="AFD199">
            <v>33.399594049999997</v>
          </cell>
          <cell r="AFE199">
            <v>32.530368160000002</v>
          </cell>
          <cell r="AFF199">
            <v>31.57097731</v>
          </cell>
          <cell r="AFG199">
            <v>31.38327245</v>
          </cell>
          <cell r="AFH199">
            <v>31.231917880000001</v>
          </cell>
          <cell r="AFI199">
            <v>30.929003829999999</v>
          </cell>
          <cell r="AFJ199">
            <v>30.66610932</v>
          </cell>
          <cell r="AFK199">
            <v>30.384223779999999</v>
          </cell>
          <cell r="AFL199">
            <v>30.205411949999998</v>
          </cell>
          <cell r="AFM199">
            <v>30.53470252</v>
          </cell>
          <cell r="AFN199">
            <v>28.16327626</v>
          </cell>
          <cell r="AFO199">
            <v>28.809009509999999</v>
          </cell>
          <cell r="AFP199">
            <v>83.499118210000006</v>
          </cell>
          <cell r="AFQ199">
            <v>83.390133590000005</v>
          </cell>
          <cell r="AFR199">
            <v>83.287417880000007</v>
          </cell>
          <cell r="AFS199">
            <v>83.178570109999995</v>
          </cell>
          <cell r="AFT199">
            <v>83.024987170000003</v>
          </cell>
          <cell r="AFU199">
            <v>82.829994209999995</v>
          </cell>
          <cell r="AFV199">
            <v>82.624221910000003</v>
          </cell>
          <cell r="AFW199">
            <v>82.44495732</v>
          </cell>
          <cell r="AFX199">
            <v>82.251408220000002</v>
          </cell>
          <cell r="AFY199">
            <v>82.021417110000002</v>
          </cell>
          <cell r="AFZ199">
            <v>81.788162589999999</v>
          </cell>
          <cell r="AGA199">
            <v>81.713692089999995</v>
          </cell>
          <cell r="AGB199">
            <v>81.599765230000003</v>
          </cell>
          <cell r="AGC199">
            <v>81.499039609999997</v>
          </cell>
          <cell r="AGD199">
            <v>81.46678713</v>
          </cell>
          <cell r="AGE199">
            <v>81.355586579999994</v>
          </cell>
          <cell r="AGF199">
            <v>80.961460099999996</v>
          </cell>
          <cell r="AGG199">
            <v>80.479248900000002</v>
          </cell>
          <cell r="AGH199">
            <v>79.993530100000001</v>
          </cell>
          <cell r="AGI199">
            <v>79.464730380000006</v>
          </cell>
          <cell r="AGJ199">
            <v>78.941891979999994</v>
          </cell>
          <cell r="AGK199">
            <v>78.543303129999998</v>
          </cell>
          <cell r="AGL199">
            <v>78.00446642</v>
          </cell>
          <cell r="AGM199">
            <v>77.423915730000004</v>
          </cell>
          <cell r="AGN199">
            <v>76.869870239999997</v>
          </cell>
          <cell r="AGO199">
            <v>76.183705130000007</v>
          </cell>
          <cell r="AGP199">
            <v>75.554312600000003</v>
          </cell>
          <cell r="AGQ199">
            <v>74.96050975</v>
          </cell>
          <cell r="AGR199">
            <v>74.345338740000003</v>
          </cell>
          <cell r="AGS199">
            <v>74.030397100000002</v>
          </cell>
          <cell r="AGT199">
            <v>70.705923350000006</v>
          </cell>
          <cell r="AGU199">
            <v>71.304786780000001</v>
          </cell>
          <cell r="AGW199">
            <v>0.44400000000000001</v>
          </cell>
          <cell r="AGX199">
            <v>0.44700000000000001</v>
          </cell>
          <cell r="AGY199">
            <v>0.45100000000000001</v>
          </cell>
          <cell r="AGZ199">
            <v>0.45600000000000002</v>
          </cell>
          <cell r="AHA199">
            <v>0.46</v>
          </cell>
          <cell r="AHB199">
            <v>0.46500000000000002</v>
          </cell>
          <cell r="AHC199">
            <v>0.47199999999999998</v>
          </cell>
          <cell r="AHD199">
            <v>0.47699999999999998</v>
          </cell>
          <cell r="AHE199">
            <v>0.48399999999999999</v>
          </cell>
          <cell r="AHF199">
            <v>0.48899999999999999</v>
          </cell>
          <cell r="AHG199">
            <v>0.49399999999999999</v>
          </cell>
          <cell r="AHH199">
            <v>0.499</v>
          </cell>
          <cell r="AHI199">
            <v>0.505</v>
          </cell>
          <cell r="AHJ199">
            <v>0.51500000000000001</v>
          </cell>
          <cell r="AHK199">
            <v>0.52300000000000002</v>
          </cell>
          <cell r="AHL199">
            <v>0.53100000000000003</v>
          </cell>
          <cell r="AHM199">
            <v>0.53900000000000003</v>
          </cell>
          <cell r="AHN199">
            <v>0.54500000000000004</v>
          </cell>
          <cell r="AHO199">
            <v>0.55100000000000005</v>
          </cell>
          <cell r="AHP199">
            <v>0.55600000000000005</v>
          </cell>
          <cell r="AHQ199">
            <v>0.56399999999999995</v>
          </cell>
          <cell r="AHR199">
            <v>0.57499999999999996</v>
          </cell>
          <cell r="AHS199">
            <v>0.58199999999999996</v>
          </cell>
          <cell r="AHT199">
            <v>0.58899999999999997</v>
          </cell>
          <cell r="AHU199">
            <v>0.59699999999999998</v>
          </cell>
          <cell r="AHV199">
            <v>0.60499999999999998</v>
          </cell>
          <cell r="AHW199">
            <v>0.61399999999999999</v>
          </cell>
          <cell r="AHX199">
            <v>0.61799999999999999</v>
          </cell>
          <cell r="AHY199">
            <v>0.62</v>
          </cell>
          <cell r="AHZ199">
            <v>0.621</v>
          </cell>
          <cell r="AIA199">
            <v>0.61899999999999999</v>
          </cell>
          <cell r="AIB199">
            <v>0.61299999999999999</v>
          </cell>
          <cell r="AIC199">
            <v>1.986754967</v>
          </cell>
          <cell r="AID199">
            <v>1.9736842109999999</v>
          </cell>
          <cell r="AIE199">
            <v>2.169197397</v>
          </cell>
          <cell r="AIF199">
            <v>1.935483871</v>
          </cell>
          <cell r="AIG199">
            <v>2.1276595739999999</v>
          </cell>
          <cell r="AIH199">
            <v>2.1052631580000001</v>
          </cell>
          <cell r="AII199">
            <v>2.0746887969999999</v>
          </cell>
          <cell r="AIJ199">
            <v>2.2540983610000001</v>
          </cell>
          <cell r="AIK199">
            <v>2.2222222220000001</v>
          </cell>
          <cell r="AIL199">
            <v>2.395209581</v>
          </cell>
          <cell r="AIM199">
            <v>2.3715415019999999</v>
          </cell>
          <cell r="AIN199">
            <v>2.3483365950000001</v>
          </cell>
          <cell r="AIO199">
            <v>2.3210831719999998</v>
          </cell>
          <cell r="AIP199">
            <v>2.2770398479999998</v>
          </cell>
          <cell r="AIQ199">
            <v>2.425373134</v>
          </cell>
          <cell r="AIR199">
            <v>2.3897058819999999</v>
          </cell>
          <cell r="AIS199">
            <v>2.355072464</v>
          </cell>
          <cell r="AIT199">
            <v>2.6785714289999998</v>
          </cell>
          <cell r="AIU199">
            <v>2.821869489</v>
          </cell>
          <cell r="AIV199">
            <v>2.966841187</v>
          </cell>
          <cell r="AIW199">
            <v>3.0927835049999999</v>
          </cell>
          <cell r="AIX199">
            <v>3.1986531989999998</v>
          </cell>
          <cell r="AIY199">
            <v>3.322259136</v>
          </cell>
          <cell r="AIZ199">
            <v>3.2840722499999999</v>
          </cell>
          <cell r="AJA199">
            <v>3.3980582519999998</v>
          </cell>
          <cell r="AJB199">
            <v>3.50877193</v>
          </cell>
          <cell r="AJC199">
            <v>3.4591194970000001</v>
          </cell>
          <cell r="AJD199">
            <v>3.4375</v>
          </cell>
          <cell r="AJE199">
            <v>3.5769828929999998</v>
          </cell>
          <cell r="AJF199">
            <v>3.7209302329999998</v>
          </cell>
          <cell r="AJG199">
            <v>3.5825545170000002</v>
          </cell>
          <cell r="AJH199">
            <v>3.6163522010000002</v>
          </cell>
          <cell r="AJI199">
            <v>0.72664481000000003</v>
          </cell>
          <cell r="AJJ199">
            <v>0.733150093</v>
          </cell>
          <cell r="AJK199">
            <v>0.75269889999999995</v>
          </cell>
          <cell r="AJL199">
            <v>0.773859713</v>
          </cell>
          <cell r="AJM199">
            <v>0.80087070400000004</v>
          </cell>
          <cell r="AJN199">
            <v>0.83014711100000005</v>
          </cell>
          <cell r="AJO199">
            <v>0.850760395</v>
          </cell>
          <cell r="AJP199">
            <v>0.87200283099999998</v>
          </cell>
          <cell r="AJQ199">
            <v>0.89589231599999997</v>
          </cell>
          <cell r="AJR199">
            <v>0.933108088</v>
          </cell>
          <cell r="AJS199">
            <v>0.92388584699999998</v>
          </cell>
          <cell r="AJT199">
            <v>0.93981778299999996</v>
          </cell>
          <cell r="AJU199">
            <v>0.95433633399999995</v>
          </cell>
          <cell r="AJV199">
            <v>0.96945061300000002</v>
          </cell>
          <cell r="AJW199">
            <v>0.99664516199999997</v>
          </cell>
          <cell r="AJX199">
            <v>1.024201159</v>
          </cell>
          <cell r="AJY199">
            <v>1.042785326</v>
          </cell>
          <cell r="AJZ199">
            <v>1.0698276440000001</v>
          </cell>
          <cell r="AKA199">
            <v>1.141568546</v>
          </cell>
          <cell r="AKB199">
            <v>1.209788477</v>
          </cell>
          <cell r="AKC199">
            <v>1.2520317670000001</v>
          </cell>
          <cell r="AKD199">
            <v>1.3053195259999999</v>
          </cell>
          <cell r="AKE199">
            <v>1.3978427790000001</v>
          </cell>
          <cell r="AKF199">
            <v>1.4376242029999999</v>
          </cell>
          <cell r="AKG199">
            <v>1.494563216</v>
          </cell>
          <cell r="AKH199">
            <v>1.5318069430000001</v>
          </cell>
          <cell r="AKI199">
            <v>1.59316138</v>
          </cell>
          <cell r="AKJ199">
            <v>1.6166144229999999</v>
          </cell>
          <cell r="AKK199">
            <v>1.6666108319999999</v>
          </cell>
          <cell r="AKL199">
            <v>1.676440318</v>
          </cell>
          <cell r="AKM199">
            <v>1.545279037</v>
          </cell>
          <cell r="AKN199">
            <v>1.543788105</v>
          </cell>
          <cell r="AKO199">
            <v>3.1521994219999998</v>
          </cell>
          <cell r="AKP199">
            <v>3.1463677570000002</v>
          </cell>
          <cell r="AKQ199">
            <v>3.283334671</v>
          </cell>
          <cell r="AKR199">
            <v>3.1235639750000002</v>
          </cell>
          <cell r="AKS199">
            <v>3.1172268760000001</v>
          </cell>
          <cell r="AKT199">
            <v>3.1815559859999998</v>
          </cell>
          <cell r="AKU199">
            <v>3.2716210000000001</v>
          </cell>
          <cell r="AKV199">
            <v>3.3710233970000001</v>
          </cell>
          <cell r="AKW199">
            <v>3.4408602070000001</v>
          </cell>
          <cell r="AKX199">
            <v>3.5304737930000001</v>
          </cell>
          <cell r="AKY199">
            <v>3.569418862</v>
          </cell>
          <cell r="AKZ199">
            <v>3.5552549789999999</v>
          </cell>
          <cell r="ALA199">
            <v>3.4158352519999999</v>
          </cell>
          <cell r="ALB199">
            <v>3.5259116609999999</v>
          </cell>
          <cell r="ALC199">
            <v>3.5881481850000001</v>
          </cell>
          <cell r="ALD199">
            <v>3.5165682180000002</v>
          </cell>
          <cell r="ALE199">
            <v>3.59084366</v>
          </cell>
          <cell r="ALF199">
            <v>3.974498767</v>
          </cell>
          <cell r="ALG199">
            <v>4.1014071750000003</v>
          </cell>
          <cell r="ALH199">
            <v>4.3033931619999999</v>
          </cell>
          <cell r="ALI199">
            <v>4.5154863829999998</v>
          </cell>
          <cell r="ALJ199">
            <v>4.7845222740000004</v>
          </cell>
          <cell r="ALK199">
            <v>4.7941161040000004</v>
          </cell>
          <cell r="ALL199">
            <v>4.8440919300000003</v>
          </cell>
          <cell r="ALM199">
            <v>4.8071865489999999</v>
          </cell>
          <cell r="ALN199">
            <v>5.0255776660000002</v>
          </cell>
          <cell r="ALO199">
            <v>4.901226512</v>
          </cell>
          <cell r="ALP199">
            <v>4.9656443010000002</v>
          </cell>
          <cell r="ALQ199">
            <v>5.151853086</v>
          </cell>
          <cell r="ALR199">
            <v>5.2651840840000004</v>
          </cell>
          <cell r="ALS199">
            <v>5.263170777</v>
          </cell>
          <cell r="ALT199">
            <v>5.2614461529999996</v>
          </cell>
        </row>
        <row r="200">
          <cell r="A200" t="str">
            <v>Low human development</v>
          </cell>
          <cell r="B200" t="str">
            <v>ZZD.LHD</v>
          </cell>
          <cell r="F200">
            <v>0.35599999999999998</v>
          </cell>
          <cell r="G200">
            <v>0.35899999999999999</v>
          </cell>
          <cell r="H200">
            <v>0.36099999999999999</v>
          </cell>
          <cell r="I200">
            <v>0.36299999999999999</v>
          </cell>
          <cell r="J200">
            <v>0.36599999999999999</v>
          </cell>
          <cell r="K200">
            <v>0.372</v>
          </cell>
          <cell r="L200">
            <v>0.378</v>
          </cell>
          <cell r="M200">
            <v>0.38300000000000001</v>
          </cell>
          <cell r="N200">
            <v>0.38700000000000001</v>
          </cell>
          <cell r="O200">
            <v>0.39500000000000002</v>
          </cell>
          <cell r="P200">
            <v>0.39900000000000002</v>
          </cell>
          <cell r="Q200">
            <v>0.40600000000000003</v>
          </cell>
          <cell r="R200">
            <v>0.41499999999999998</v>
          </cell>
          <cell r="S200">
            <v>0.42699999999999999</v>
          </cell>
          <cell r="T200">
            <v>0.438</v>
          </cell>
          <cell r="U200">
            <v>0.44600000000000001</v>
          </cell>
          <cell r="V200">
            <v>0.45600000000000002</v>
          </cell>
          <cell r="W200">
            <v>0.46200000000000002</v>
          </cell>
          <cell r="X200">
            <v>0.46899999999999997</v>
          </cell>
          <cell r="Y200">
            <v>0.47399999999999998</v>
          </cell>
          <cell r="Z200">
            <v>0.47699999999999998</v>
          </cell>
          <cell r="AA200">
            <v>0.48399999999999999</v>
          </cell>
          <cell r="AB200">
            <v>0.48899999999999999</v>
          </cell>
          <cell r="AC200">
            <v>0.495</v>
          </cell>
          <cell r="AD200">
            <v>0.501</v>
          </cell>
          <cell r="AE200">
            <v>0.50600000000000001</v>
          </cell>
          <cell r="AF200">
            <v>0.51</v>
          </cell>
          <cell r="AG200">
            <v>0.51400000000000001</v>
          </cell>
          <cell r="AH200">
            <v>0.51800000000000002</v>
          </cell>
          <cell r="AI200">
            <v>0.52200000000000002</v>
          </cell>
          <cell r="AJ200">
            <v>0.51900000000000002</v>
          </cell>
          <cell r="AK200">
            <v>0.51800000000000002</v>
          </cell>
          <cell r="AL200">
            <v>50.351408650000003</v>
          </cell>
          <cell r="AM200">
            <v>50.608373229999998</v>
          </cell>
          <cell r="AN200">
            <v>50.467296210000001</v>
          </cell>
          <cell r="AO200">
            <v>50.606850389999998</v>
          </cell>
          <cell r="AP200">
            <v>51.070213000000003</v>
          </cell>
          <cell r="AQ200">
            <v>51.253493579999997</v>
          </cell>
          <cell r="AR200">
            <v>51.47984314</v>
          </cell>
          <cell r="AS200">
            <v>51.84887312</v>
          </cell>
          <cell r="AT200">
            <v>51.795888599999998</v>
          </cell>
          <cell r="AU200">
            <v>52.791897489999997</v>
          </cell>
          <cell r="AV200">
            <v>53.58421929</v>
          </cell>
          <cell r="AW200">
            <v>54.064231479999997</v>
          </cell>
          <cell r="AX200">
            <v>54.484524669999999</v>
          </cell>
          <cell r="AY200">
            <v>55.022451070000002</v>
          </cell>
          <cell r="AZ200">
            <v>55.446052510000001</v>
          </cell>
          <cell r="BA200">
            <v>55.824452200000003</v>
          </cell>
          <cell r="BB200">
            <v>56.708293830000002</v>
          </cell>
          <cell r="BC200">
            <v>57.212594789999997</v>
          </cell>
          <cell r="BD200">
            <v>57.655089910000001</v>
          </cell>
          <cell r="BE200">
            <v>58.19894489</v>
          </cell>
          <cell r="BF200">
            <v>58.504333000000003</v>
          </cell>
          <cell r="BG200">
            <v>59.180993870000002</v>
          </cell>
          <cell r="BH200">
            <v>59.569565730000001</v>
          </cell>
          <cell r="BI200">
            <v>60.010001420000002</v>
          </cell>
          <cell r="BJ200">
            <v>60.326771119999997</v>
          </cell>
          <cell r="BK200">
            <v>60.657080499999999</v>
          </cell>
          <cell r="BL200">
            <v>61.06484347</v>
          </cell>
          <cell r="BM200">
            <v>61.424061010000003</v>
          </cell>
          <cell r="BN200">
            <v>61.721180539999999</v>
          </cell>
          <cell r="BO200">
            <v>62.083425900000002</v>
          </cell>
          <cell r="BP200">
            <v>61.675689890000001</v>
          </cell>
          <cell r="BQ200">
            <v>61.310991039999998</v>
          </cell>
          <cell r="BR200">
            <v>4.8129532949999998</v>
          </cell>
          <cell r="BS200">
            <v>4.8861660980000003</v>
          </cell>
          <cell r="BT200">
            <v>4.9457965880000003</v>
          </cell>
          <cell r="BU200">
            <v>5.0429008209999999</v>
          </cell>
          <cell r="BV200">
            <v>5.1272742559999998</v>
          </cell>
          <cell r="BW200">
            <v>5.3193812219999996</v>
          </cell>
          <cell r="BX200">
            <v>5.4856115499999998</v>
          </cell>
          <cell r="BY200">
            <v>5.665824132</v>
          </cell>
          <cell r="BZ200">
            <v>5.8611197900000001</v>
          </cell>
          <cell r="CA200">
            <v>6.0690119979999997</v>
          </cell>
          <cell r="CB200">
            <v>6.2923996029999998</v>
          </cell>
          <cell r="CC200">
            <v>6.4318020550000004</v>
          </cell>
          <cell r="CD200">
            <v>6.6673746989999998</v>
          </cell>
          <cell r="CE200">
            <v>6.8845208019999999</v>
          </cell>
          <cell r="CF200">
            <v>7.2350940540000002</v>
          </cell>
          <cell r="CG200">
            <v>7.5024175169999996</v>
          </cell>
          <cell r="CH200">
            <v>7.6832521959999998</v>
          </cell>
          <cell r="CI200">
            <v>7.902073057</v>
          </cell>
          <cell r="CJ200">
            <v>8.1094128909999998</v>
          </cell>
          <cell r="CK200">
            <v>8.2250980899999995</v>
          </cell>
          <cell r="CL200">
            <v>8.2810377929999994</v>
          </cell>
          <cell r="CM200">
            <v>8.4370143990000006</v>
          </cell>
          <cell r="CN200">
            <v>8.5304471199999998</v>
          </cell>
          <cell r="CO200">
            <v>8.6660800019999993</v>
          </cell>
          <cell r="CP200">
            <v>8.8181994259999996</v>
          </cell>
          <cell r="CQ200">
            <v>8.9356089559999994</v>
          </cell>
          <cell r="CR200">
            <v>9.0810936469999994</v>
          </cell>
          <cell r="CS200">
            <v>9.1263761379999995</v>
          </cell>
          <cell r="CT200">
            <v>9.279799787</v>
          </cell>
          <cell r="CU200">
            <v>9.4450545320000003</v>
          </cell>
          <cell r="CV200">
            <v>9.4594244589999992</v>
          </cell>
          <cell r="CW200">
            <v>9.4593566869999997</v>
          </cell>
          <cell r="CX200">
            <v>2.2938122559999998</v>
          </cell>
          <cell r="CY200">
            <v>2.3718856760000002</v>
          </cell>
          <cell r="CZ200">
            <v>2.4454640379999999</v>
          </cell>
          <cell r="DA200">
            <v>2.518194968</v>
          </cell>
          <cell r="DB200">
            <v>2.5982643809999999</v>
          </cell>
          <cell r="DC200">
            <v>2.6773627699999998</v>
          </cell>
          <cell r="DD200">
            <v>2.752866713</v>
          </cell>
          <cell r="DE200">
            <v>2.8287057770000001</v>
          </cell>
          <cell r="DF200">
            <v>2.9078673340000001</v>
          </cell>
          <cell r="DG200">
            <v>2.974767291</v>
          </cell>
          <cell r="DH200">
            <v>2.8450941040000002</v>
          </cell>
          <cell r="DI200">
            <v>2.9711107870000002</v>
          </cell>
          <cell r="DJ200">
            <v>3.0933797410000001</v>
          </cell>
          <cell r="DK200">
            <v>3.5037256760000002</v>
          </cell>
          <cell r="DL200">
            <v>3.6476873809999999</v>
          </cell>
          <cell r="DM200">
            <v>3.7864196849999998</v>
          </cell>
          <cell r="DN200">
            <v>3.8696734039999998</v>
          </cell>
          <cell r="DO200">
            <v>3.9188634640000002</v>
          </cell>
          <cell r="DP200">
            <v>3.9947344079999998</v>
          </cell>
          <cell r="DQ200">
            <v>4.0331073130000004</v>
          </cell>
          <cell r="DR200">
            <v>4.0644784400000002</v>
          </cell>
          <cell r="DS200">
            <v>4.1675042500000004</v>
          </cell>
          <cell r="DT200">
            <v>4.2714061409999999</v>
          </cell>
          <cell r="DU200">
            <v>4.3964347589999999</v>
          </cell>
          <cell r="DV200">
            <v>4.5212587769999999</v>
          </cell>
          <cell r="DW200">
            <v>4.6023071250000003</v>
          </cell>
          <cell r="DX200">
            <v>4.7041626770000002</v>
          </cell>
          <cell r="DY200">
            <v>4.7922979339999996</v>
          </cell>
          <cell r="DZ200">
            <v>4.8355957470000002</v>
          </cell>
          <cell r="EA200">
            <v>4.85999245</v>
          </cell>
          <cell r="EB200">
            <v>4.8594832779999999</v>
          </cell>
          <cell r="EC200">
            <v>4.8602137450000003</v>
          </cell>
          <cell r="ED200">
            <v>2109.1791870000002</v>
          </cell>
          <cell r="EE200">
            <v>2072.7104669999999</v>
          </cell>
          <cell r="EF200">
            <v>2069.270638</v>
          </cell>
          <cell r="EG200">
            <v>1999.325859</v>
          </cell>
          <cell r="EH200">
            <v>1954.173732</v>
          </cell>
          <cell r="EI200">
            <v>1993.5892650000001</v>
          </cell>
          <cell r="EJ200">
            <v>2047.424757</v>
          </cell>
          <cell r="EK200">
            <v>2048.9646670000002</v>
          </cell>
          <cell r="EL200">
            <v>2048.2101819999998</v>
          </cell>
          <cell r="EM200">
            <v>2061.7920020000001</v>
          </cell>
          <cell r="EN200">
            <v>2053.7596920000001</v>
          </cell>
          <cell r="EO200">
            <v>2111.8753729999999</v>
          </cell>
          <cell r="EP200">
            <v>2187.5396580000001</v>
          </cell>
          <cell r="EQ200">
            <v>2251.2082030000001</v>
          </cell>
          <cell r="ER200">
            <v>2355.961178</v>
          </cell>
          <cell r="ES200">
            <v>2431.0441019999998</v>
          </cell>
          <cell r="ET200">
            <v>2557.2586310000002</v>
          </cell>
          <cell r="EU200">
            <v>2621.2521120000001</v>
          </cell>
          <cell r="EV200">
            <v>2659.9399709999998</v>
          </cell>
          <cell r="EW200">
            <v>2710.0193509999999</v>
          </cell>
          <cell r="EX200">
            <v>2762.8001439999998</v>
          </cell>
          <cell r="EY200">
            <v>2807.7526379999999</v>
          </cell>
          <cell r="EZ200">
            <v>2830.423902</v>
          </cell>
          <cell r="FA200">
            <v>2900.932409</v>
          </cell>
          <cell r="FB200">
            <v>2994.209523</v>
          </cell>
          <cell r="FC200">
            <v>3008.9369780000002</v>
          </cell>
          <cell r="FD200">
            <v>3010.4905739999999</v>
          </cell>
          <cell r="FE200">
            <v>3025.572874</v>
          </cell>
          <cell r="FF200">
            <v>3048.474307</v>
          </cell>
          <cell r="FG200">
            <v>3061.7093770000001</v>
          </cell>
          <cell r="FH200">
            <v>2962.9890129999999</v>
          </cell>
          <cell r="FI200">
            <v>3009.1209130000002</v>
          </cell>
          <cell r="FT200">
            <v>0.754</v>
          </cell>
          <cell r="FU200">
            <v>0.754</v>
          </cell>
          <cell r="FV200">
            <v>0.75900000000000001</v>
          </cell>
          <cell r="FW200">
            <v>0.76400000000000001</v>
          </cell>
          <cell r="FX200">
            <v>0.77</v>
          </cell>
          <cell r="FY200">
            <v>0.77200000000000002</v>
          </cell>
          <cell r="FZ200">
            <v>0.78200000000000003</v>
          </cell>
          <cell r="GA200">
            <v>0.78900000000000003</v>
          </cell>
          <cell r="GB200">
            <v>0.79400000000000004</v>
          </cell>
          <cell r="GC200">
            <v>0.80100000000000005</v>
          </cell>
          <cell r="GD200">
            <v>0.81</v>
          </cell>
          <cell r="GE200">
            <v>0.81799999999999995</v>
          </cell>
          <cell r="GF200">
            <v>0.82499999999999996</v>
          </cell>
          <cell r="GG200">
            <v>0.83</v>
          </cell>
          <cell r="GH200">
            <v>0.82599999999999996</v>
          </cell>
          <cell r="GI200">
            <v>0.83599999999999997</v>
          </cell>
          <cell r="GJ200">
            <v>0.84199999999999997</v>
          </cell>
          <cell r="GK200">
            <v>0.84699999999999998</v>
          </cell>
          <cell r="GL200">
            <v>0.84399999999999997</v>
          </cell>
          <cell r="GM200">
            <v>0.85</v>
          </cell>
          <cell r="GN200">
            <v>0.85299999999999998</v>
          </cell>
          <cell r="GO200">
            <v>0.86199999999999999</v>
          </cell>
          <cell r="GP200">
            <v>0.86399999999999999</v>
          </cell>
          <cell r="GZ200">
            <v>0.33570651400000001</v>
          </cell>
          <cell r="HA200">
            <v>0.339046036</v>
          </cell>
          <cell r="HB200">
            <v>0.34658498700000001</v>
          </cell>
          <cell r="HC200">
            <v>0.355537673</v>
          </cell>
          <cell r="HD200">
            <v>0.36816094799999999</v>
          </cell>
          <cell r="HE200">
            <v>0.37676849899999998</v>
          </cell>
          <cell r="HF200">
            <v>0.38681278000000002</v>
          </cell>
          <cell r="HG200">
            <v>0.39689580800000002</v>
          </cell>
          <cell r="HH200">
            <v>0.404055465</v>
          </cell>
          <cell r="HI200">
            <v>0.41144942899999998</v>
          </cell>
          <cell r="HJ200">
            <v>0.41922216800000001</v>
          </cell>
          <cell r="HK200">
            <v>0.42508125200000002</v>
          </cell>
          <cell r="HL200">
            <v>0.433645646</v>
          </cell>
          <cell r="HM200">
            <v>0.43959775000000001</v>
          </cell>
          <cell r="HN200">
            <v>0.44336917399999998</v>
          </cell>
          <cell r="HO200">
            <v>0.45265787600000001</v>
          </cell>
          <cell r="HP200">
            <v>0.458314112</v>
          </cell>
          <cell r="HQ200">
            <v>0.464754428</v>
          </cell>
          <cell r="HR200">
            <v>0.46662090299999998</v>
          </cell>
          <cell r="HS200">
            <v>0.47157763000000003</v>
          </cell>
          <cell r="HT200">
            <v>0.47612950300000001</v>
          </cell>
          <cell r="HU200">
            <v>0.476786498</v>
          </cell>
          <cell r="HV200">
            <v>0.47658645199999999</v>
          </cell>
          <cell r="HW200">
            <v>52.03868516</v>
          </cell>
          <cell r="HX200">
            <v>52.17300994</v>
          </cell>
          <cell r="HY200">
            <v>51.963470450000003</v>
          </cell>
          <cell r="HZ200">
            <v>52.038189410000001</v>
          </cell>
          <cell r="IA200">
            <v>52.36799371</v>
          </cell>
          <cell r="IB200">
            <v>52.61415555</v>
          </cell>
          <cell r="IC200">
            <v>52.872806730000001</v>
          </cell>
          <cell r="ID200">
            <v>53.241020949999999</v>
          </cell>
          <cell r="IE200">
            <v>53.32585984</v>
          </cell>
          <cell r="IF200">
            <v>54.273408289999999</v>
          </cell>
          <cell r="IG200">
            <v>54.811260490000002</v>
          </cell>
          <cell r="IH200">
            <v>55.287556819999999</v>
          </cell>
          <cell r="II200">
            <v>55.684272579999998</v>
          </cell>
          <cell r="IJ200">
            <v>56.236340749999997</v>
          </cell>
          <cell r="IK200">
            <v>56.702452999999998</v>
          </cell>
          <cell r="IL200">
            <v>57.155208160000001</v>
          </cell>
          <cell r="IM200">
            <v>58.111384340000001</v>
          </cell>
          <cell r="IN200">
            <v>58.721647709999999</v>
          </cell>
          <cell r="IO200">
            <v>59.19203907</v>
          </cell>
          <cell r="IP200">
            <v>59.774350699999999</v>
          </cell>
          <cell r="IQ200">
            <v>60.08269705</v>
          </cell>
          <cell r="IR200">
            <v>60.820377860000001</v>
          </cell>
          <cell r="IS200">
            <v>61.242317139999997</v>
          </cell>
          <cell r="IT200">
            <v>61.78151372</v>
          </cell>
          <cell r="IU200">
            <v>62.117328219999997</v>
          </cell>
          <cell r="IV200">
            <v>62.506580249999999</v>
          </cell>
          <cell r="IW200">
            <v>62.923796449999998</v>
          </cell>
          <cell r="IX200">
            <v>63.32483517</v>
          </cell>
          <cell r="IY200">
            <v>63.684201039999998</v>
          </cell>
          <cell r="IZ200">
            <v>64.038780900000006</v>
          </cell>
          <cell r="JA200">
            <v>63.723278520000001</v>
          </cell>
          <cell r="JB200">
            <v>63.42557798</v>
          </cell>
          <cell r="JC200">
            <v>3.844905829</v>
          </cell>
          <cell r="JD200">
            <v>3.9260241840000001</v>
          </cell>
          <cell r="JE200">
            <v>4.0051566889999997</v>
          </cell>
          <cell r="JF200">
            <v>4.1283724289999997</v>
          </cell>
          <cell r="JG200">
            <v>4.2402735949999997</v>
          </cell>
          <cell r="JH200">
            <v>4.4276191819999999</v>
          </cell>
          <cell r="JI200">
            <v>4.5945734720000004</v>
          </cell>
          <cell r="JJ200">
            <v>4.7835007730000001</v>
          </cell>
          <cell r="JK200">
            <v>5.0042257799999996</v>
          </cell>
          <cell r="JL200">
            <v>5.2202825009999998</v>
          </cell>
          <cell r="JM200">
            <v>5.4573422789999997</v>
          </cell>
          <cell r="JN200">
            <v>5.6323420090000003</v>
          </cell>
          <cell r="JO200">
            <v>5.885969029</v>
          </cell>
          <cell r="JP200">
            <v>6.1122516070000001</v>
          </cell>
          <cell r="JQ200">
            <v>6.3674595050000002</v>
          </cell>
          <cell r="JR200">
            <v>6.6239982550000001</v>
          </cell>
          <cell r="JS200">
            <v>6.8385190739999997</v>
          </cell>
          <cell r="JT200">
            <v>7.0931132110000004</v>
          </cell>
          <cell r="JU200">
            <v>7.3432002880000002</v>
          </cell>
          <cell r="JV200">
            <v>7.516240732</v>
          </cell>
          <cell r="JW200">
            <v>7.6034549169999996</v>
          </cell>
          <cell r="JX200">
            <v>7.7643398899999996</v>
          </cell>
          <cell r="JY200">
            <v>7.8814356459999999</v>
          </cell>
          <cell r="JZ200">
            <v>8.0364711109999991</v>
          </cell>
          <cell r="KA200">
            <v>8.218168103</v>
          </cell>
          <cell r="KB200">
            <v>8.3527393679999999</v>
          </cell>
          <cell r="KC200">
            <v>8.5250465240000004</v>
          </cell>
          <cell r="KD200">
            <v>8.6074143890000006</v>
          </cell>
          <cell r="KE200">
            <v>8.7926220270000002</v>
          </cell>
          <cell r="KF200">
            <v>9.0137694939999999</v>
          </cell>
          <cell r="KG200">
            <v>9.0310776149999992</v>
          </cell>
          <cell r="KH200">
            <v>9.0309958459999997</v>
          </cell>
          <cell r="KR200">
            <v>1.9340364969999999</v>
          </cell>
          <cell r="KS200">
            <v>1.8483700249999999</v>
          </cell>
          <cell r="KT200">
            <v>1.9508830100000001</v>
          </cell>
          <cell r="KU200">
            <v>2.051028348</v>
          </cell>
          <cell r="KV200">
            <v>2.4086805309999999</v>
          </cell>
          <cell r="KW200">
            <v>2.5469195529999999</v>
          </cell>
          <cell r="KX200">
            <v>2.6806462579999999</v>
          </cell>
          <cell r="KY200">
            <v>2.7719095349999998</v>
          </cell>
          <cell r="KZ200">
            <v>2.8245982349999998</v>
          </cell>
          <cell r="LA200">
            <v>2.9035874590000001</v>
          </cell>
          <cell r="LB200">
            <v>2.9507654969999999</v>
          </cell>
          <cell r="LC200">
            <v>2.9699609699999998</v>
          </cell>
          <cell r="LD200">
            <v>3.068523377</v>
          </cell>
          <cell r="LE200">
            <v>3.2234318260000001</v>
          </cell>
          <cell r="LF200">
            <v>3.3555637169999999</v>
          </cell>
          <cell r="LG200">
            <v>3.493324291</v>
          </cell>
          <cell r="LH200">
            <v>3.5843034540000001</v>
          </cell>
          <cell r="LI200">
            <v>3.6902685000000002</v>
          </cell>
          <cell r="LJ200">
            <v>3.8215396319999999</v>
          </cell>
          <cell r="LK200">
            <v>3.93259347</v>
          </cell>
          <cell r="LL200">
            <v>4.0511957860000001</v>
          </cell>
          <cell r="LM200">
            <v>4.0525018780000002</v>
          </cell>
          <cell r="LN200">
            <v>4.0568675760000001</v>
          </cell>
          <cell r="LO200">
            <v>1165.2986100000001</v>
          </cell>
          <cell r="LP200">
            <v>1160.674362</v>
          </cell>
          <cell r="LQ200">
            <v>1140.082993</v>
          </cell>
          <cell r="LR200">
            <v>1100.693953</v>
          </cell>
          <cell r="LS200">
            <v>1072.8192320000001</v>
          </cell>
          <cell r="LT200">
            <v>1071.423781</v>
          </cell>
          <cell r="LU200">
            <v>1113.9635109999999</v>
          </cell>
          <cell r="LV200">
            <v>1133.8941850000001</v>
          </cell>
          <cell r="LW200">
            <v>1141.6053770000001</v>
          </cell>
          <cell r="LX200">
            <v>1154.2182339999999</v>
          </cell>
          <cell r="LY200">
            <v>1140.951988</v>
          </cell>
          <cell r="LZ200">
            <v>1178.609817</v>
          </cell>
          <cell r="MA200">
            <v>1234.6883479999999</v>
          </cell>
          <cell r="MB200">
            <v>1274.5827159999999</v>
          </cell>
          <cell r="MC200">
            <v>1307.2605679999999</v>
          </cell>
          <cell r="MD200">
            <v>1385.929447</v>
          </cell>
          <cell r="ME200">
            <v>1452.0957330000001</v>
          </cell>
          <cell r="MF200">
            <v>1475.092981</v>
          </cell>
          <cell r="MG200">
            <v>1511.9535550000001</v>
          </cell>
          <cell r="MH200">
            <v>1594.621709</v>
          </cell>
          <cell r="MI200">
            <v>1703.052377</v>
          </cell>
          <cell r="MJ200">
            <v>1781.2626399999999</v>
          </cell>
          <cell r="MK200">
            <v>1801.0109729999999</v>
          </cell>
          <cell r="ML200">
            <v>1727.4335940000001</v>
          </cell>
          <cell r="MM200">
            <v>1858.41848</v>
          </cell>
          <cell r="MN200">
            <v>1902.705555</v>
          </cell>
          <cell r="MO200">
            <v>1948.8318770000001</v>
          </cell>
          <cell r="MP200">
            <v>1858.0205129999999</v>
          </cell>
          <cell r="MQ200">
            <v>1853.0526649999999</v>
          </cell>
          <cell r="MR200">
            <v>1819.3916220000001</v>
          </cell>
          <cell r="MS200">
            <v>1875.425866</v>
          </cell>
          <cell r="MT200">
            <v>1906.6546290000001</v>
          </cell>
          <cell r="ND200">
            <v>0.44522019600000001</v>
          </cell>
          <cell r="NE200">
            <v>0.44984382499999997</v>
          </cell>
          <cell r="NF200">
            <v>0.45677630600000002</v>
          </cell>
          <cell r="NG200">
            <v>0.465148595</v>
          </cell>
          <cell r="NH200">
            <v>0.47826011099999999</v>
          </cell>
          <cell r="NI200">
            <v>0.48811727799999999</v>
          </cell>
          <cell r="NJ200">
            <v>0.49439243599999999</v>
          </cell>
          <cell r="NK200">
            <v>0.50274756600000003</v>
          </cell>
          <cell r="NL200">
            <v>0.508624152</v>
          </cell>
          <cell r="NM200">
            <v>0.51381419900000003</v>
          </cell>
          <cell r="NN200">
            <v>0.51733488599999999</v>
          </cell>
          <cell r="NO200">
            <v>0.51965647500000001</v>
          </cell>
          <cell r="NP200">
            <v>0.52589408599999998</v>
          </cell>
          <cell r="NQ200">
            <v>0.529603194</v>
          </cell>
          <cell r="NR200">
            <v>0.53685929300000002</v>
          </cell>
          <cell r="NS200">
            <v>0.54157319500000001</v>
          </cell>
          <cell r="NT200">
            <v>0.54463755700000005</v>
          </cell>
          <cell r="NU200">
            <v>0.54861213600000003</v>
          </cell>
          <cell r="NV200">
            <v>0.55255661</v>
          </cell>
          <cell r="NW200">
            <v>0.55498777899999996</v>
          </cell>
          <cell r="NX200">
            <v>0.55795563299999995</v>
          </cell>
          <cell r="NY200">
            <v>0.55298469900000002</v>
          </cell>
          <cell r="NZ200">
            <v>0.55187347899999994</v>
          </cell>
          <cell r="OA200">
            <v>48.806961950000002</v>
          </cell>
          <cell r="OB200">
            <v>49.161399019999998</v>
          </cell>
          <cell r="OC200">
            <v>49.092598090000003</v>
          </cell>
          <cell r="OD200">
            <v>49.287823629999998</v>
          </cell>
          <cell r="OE200">
            <v>49.855390290000003</v>
          </cell>
          <cell r="OF200">
            <v>49.980885700000002</v>
          </cell>
          <cell r="OG200">
            <v>50.179653379999998</v>
          </cell>
          <cell r="OH200">
            <v>50.544439400000002</v>
          </cell>
          <cell r="OI200">
            <v>50.388108979999998</v>
          </cell>
          <cell r="OJ200">
            <v>51.411701649999998</v>
          </cell>
          <cell r="OK200">
            <v>52.414442229999999</v>
          </cell>
          <cell r="OL200">
            <v>52.896317529999997</v>
          </cell>
          <cell r="OM200">
            <v>53.333291559999999</v>
          </cell>
          <cell r="ON200">
            <v>53.856655420000003</v>
          </cell>
          <cell r="OO200">
            <v>54.241451069999997</v>
          </cell>
          <cell r="OP200">
            <v>54.54903856</v>
          </cell>
          <cell r="OQ200">
            <v>55.363074580000003</v>
          </cell>
          <cell r="OR200">
            <v>55.771452930000002</v>
          </cell>
          <cell r="OS200">
            <v>56.188613510000003</v>
          </cell>
          <cell r="OT200">
            <v>56.692655100000003</v>
          </cell>
          <cell r="OU200">
            <v>56.994984440000003</v>
          </cell>
          <cell r="OV200">
            <v>57.611796239999997</v>
          </cell>
          <cell r="OW200">
            <v>57.967031810000002</v>
          </cell>
          <cell r="OX200">
            <v>58.31710545</v>
          </cell>
          <cell r="OY200">
            <v>58.612601869999999</v>
          </cell>
          <cell r="OZ200">
            <v>58.88761538</v>
          </cell>
          <cell r="PA200">
            <v>59.283575130000003</v>
          </cell>
          <cell r="PB200">
            <v>59.598876439999998</v>
          </cell>
          <cell r="PC200">
            <v>59.839283039999998</v>
          </cell>
          <cell r="PD200">
            <v>60.200278349999998</v>
          </cell>
          <cell r="PE200">
            <v>59.721178690000002</v>
          </cell>
          <cell r="PF200">
            <v>59.301004550000002</v>
          </cell>
          <cell r="PG200">
            <v>5.6995014570000002</v>
          </cell>
          <cell r="PH200">
            <v>5.7684155199999996</v>
          </cell>
          <cell r="PI200">
            <v>5.8301437150000002</v>
          </cell>
          <cell r="PJ200">
            <v>5.9248892849999999</v>
          </cell>
          <cell r="PK200">
            <v>6.008819935</v>
          </cell>
          <cell r="PL200">
            <v>6.240545891</v>
          </cell>
          <cell r="PM200">
            <v>6.4430188030000002</v>
          </cell>
          <cell r="PN200">
            <v>6.6386875740000004</v>
          </cell>
          <cell r="PO200">
            <v>6.8472954179999999</v>
          </cell>
          <cell r="PP200">
            <v>7.0714197170000004</v>
          </cell>
          <cell r="PQ200">
            <v>7.3037074290000001</v>
          </cell>
          <cell r="PR200">
            <v>7.4240332440000003</v>
          </cell>
          <cell r="PS200">
            <v>7.6688094439999999</v>
          </cell>
          <cell r="PT200">
            <v>7.8978665389999998</v>
          </cell>
          <cell r="PU200">
            <v>8.2051438930000007</v>
          </cell>
          <cell r="PV200">
            <v>8.3740201630000008</v>
          </cell>
          <cell r="PW200">
            <v>8.4926151559999994</v>
          </cell>
          <cell r="PX200">
            <v>8.6808944730000004</v>
          </cell>
          <cell r="PY200">
            <v>8.8458895819999999</v>
          </cell>
          <cell r="PZ200">
            <v>8.9027355270000008</v>
          </cell>
          <cell r="QA200">
            <v>8.9383348530000006</v>
          </cell>
          <cell r="QB200">
            <v>9.0848146009999997</v>
          </cell>
          <cell r="QC200">
            <v>9.1684200770000004</v>
          </cell>
          <cell r="QD200">
            <v>9.2915454250000007</v>
          </cell>
          <cell r="QE200">
            <v>9.4093706949999998</v>
          </cell>
          <cell r="QF200">
            <v>9.513242108</v>
          </cell>
          <cell r="QG200">
            <v>9.6395412559999993</v>
          </cell>
          <cell r="QH200">
            <v>9.6559999699999999</v>
          </cell>
          <cell r="QI200">
            <v>9.7919021970000006</v>
          </cell>
          <cell r="QJ200">
            <v>9.9086096119999993</v>
          </cell>
          <cell r="QK200">
            <v>9.9201025069999993</v>
          </cell>
          <cell r="QL200">
            <v>9.9200159459999995</v>
          </cell>
          <cell r="QV200">
            <v>4.02285527</v>
          </cell>
          <cell r="QW200">
            <v>3.850487588</v>
          </cell>
          <cell r="QX200">
            <v>3.9965442109999998</v>
          </cell>
          <cell r="QY200">
            <v>4.1367077300000004</v>
          </cell>
          <cell r="QZ200">
            <v>4.6075682340000004</v>
          </cell>
          <cell r="RA200">
            <v>4.7553157700000002</v>
          </cell>
          <cell r="RB200">
            <v>4.8972357720000002</v>
          </cell>
          <cell r="RC200">
            <v>4.9649693910000003</v>
          </cell>
          <cell r="RD200">
            <v>5.0061358330000001</v>
          </cell>
          <cell r="RE200">
            <v>5.0737667179999999</v>
          </cell>
          <cell r="RF200">
            <v>5.104365424</v>
          </cell>
          <cell r="RG200">
            <v>5.1489165579999998</v>
          </cell>
          <cell r="RH200">
            <v>5.2740560790000002</v>
          </cell>
          <cell r="RI200">
            <v>5.339172381</v>
          </cell>
          <cell r="RJ200">
            <v>5.4663453579999999</v>
          </cell>
          <cell r="RK200">
            <v>5.5721952630000002</v>
          </cell>
          <cell r="RL200">
            <v>5.6362607689999997</v>
          </cell>
          <cell r="RM200">
            <v>5.7362966899999996</v>
          </cell>
          <cell r="RN200">
            <v>5.8063192060000004</v>
          </cell>
          <cell r="RO200">
            <v>5.7514508659999999</v>
          </cell>
          <cell r="RP200">
            <v>5.7060281069999998</v>
          </cell>
          <cell r="RQ200">
            <v>5.7054928980000001</v>
          </cell>
          <cell r="RR200">
            <v>5.7042875750000004</v>
          </cell>
          <cell r="RS200">
            <v>3043.9379570000001</v>
          </cell>
          <cell r="RT200">
            <v>2975.8382889999998</v>
          </cell>
          <cell r="RU200">
            <v>2989.2845320000001</v>
          </cell>
          <cell r="RV200">
            <v>2888.964348</v>
          </cell>
          <cell r="RW200">
            <v>2826.560997</v>
          </cell>
          <cell r="RX200">
            <v>2906.354812</v>
          </cell>
          <cell r="RY200">
            <v>2971.5783120000001</v>
          </cell>
          <cell r="RZ200">
            <v>2955.1037980000001</v>
          </cell>
          <cell r="SA200">
            <v>2946.0815360000001</v>
          </cell>
          <cell r="SB200">
            <v>2960.7924429999998</v>
          </cell>
          <cell r="SC200">
            <v>2957.9628050000001</v>
          </cell>
          <cell r="SD200">
            <v>3036.281328</v>
          </cell>
          <cell r="SE200">
            <v>3131.2527829999999</v>
          </cell>
          <cell r="SF200">
            <v>3218.3109930000001</v>
          </cell>
          <cell r="SG200">
            <v>3394.3053329999998</v>
          </cell>
          <cell r="SH200">
            <v>3465.7965349999999</v>
          </cell>
          <cell r="SI200">
            <v>3651.4918720000001</v>
          </cell>
          <cell r="SJ200">
            <v>3756.1187319999999</v>
          </cell>
          <cell r="SK200">
            <v>3797.2144130000001</v>
          </cell>
          <cell r="SL200">
            <v>3815.1739790000001</v>
          </cell>
          <cell r="SM200">
            <v>3812.9449319999999</v>
          </cell>
          <cell r="SN200">
            <v>3824.9849170000002</v>
          </cell>
          <cell r="SO200">
            <v>3850.5809279999999</v>
          </cell>
          <cell r="SP200">
            <v>4063.9164679999999</v>
          </cell>
          <cell r="SQ200">
            <v>4119.8764090000004</v>
          </cell>
          <cell r="SR200">
            <v>4106.0117449999998</v>
          </cell>
          <cell r="SS200">
            <v>4064.6445429999999</v>
          </cell>
          <cell r="ST200">
            <v>4186.0383940000002</v>
          </cell>
          <cell r="SU200">
            <v>4237.5641690000002</v>
          </cell>
          <cell r="SV200">
            <v>4298.2952359999999</v>
          </cell>
          <cell r="SW200">
            <v>4046.0566309999999</v>
          </cell>
          <cell r="SX200">
            <v>4107.4028340000004</v>
          </cell>
          <cell r="SY200">
            <v>0.31900000000000001</v>
          </cell>
          <cell r="SZ200">
            <v>0.32700000000000001</v>
          </cell>
          <cell r="TA200">
            <v>0.33100000000000002</v>
          </cell>
          <cell r="TB200">
            <v>0.33600000000000002</v>
          </cell>
          <cell r="TC200">
            <v>0.34100000000000003</v>
          </cell>
          <cell r="TD200">
            <v>0.34399999999999997</v>
          </cell>
          <cell r="TE200">
            <v>0.34899999999999998</v>
          </cell>
          <cell r="TF200">
            <v>0.35199999999999998</v>
          </cell>
          <cell r="TG200">
            <v>0.35499999999999998</v>
          </cell>
          <cell r="TH200">
            <v>0.35899999999999999</v>
          </cell>
          <cell r="TI200">
            <v>0.35899999999999999</v>
          </cell>
          <cell r="TJ200">
            <v>0.35899999999999999</v>
          </cell>
          <cell r="TK200">
            <v>32.729900239999999</v>
          </cell>
          <cell r="TL200">
            <v>31.92302759</v>
          </cell>
          <cell r="TM200">
            <v>31.77868432</v>
          </cell>
          <cell r="TN200">
            <v>31.59737732</v>
          </cell>
          <cell r="TO200">
            <v>31.529981769999999</v>
          </cell>
          <cell r="TP200">
            <v>31.455938</v>
          </cell>
          <cell r="TQ200">
            <v>31.318103099999998</v>
          </cell>
          <cell r="TR200">
            <v>31.128420640000002</v>
          </cell>
          <cell r="TS200">
            <v>31.053580820000001</v>
          </cell>
          <cell r="TT200">
            <v>30.792532210000001</v>
          </cell>
          <cell r="TU200">
            <v>30.480518069999999</v>
          </cell>
          <cell r="TV200">
            <v>30.2961697</v>
          </cell>
          <cell r="TW200">
            <v>33.123689730000002</v>
          </cell>
          <cell r="TX200">
            <v>32.438016529999999</v>
          </cell>
          <cell r="TY200">
            <v>32.310838449999999</v>
          </cell>
          <cell r="TZ200">
            <v>32.121212120000003</v>
          </cell>
          <cell r="UA200">
            <v>31.93612774</v>
          </cell>
          <cell r="UB200">
            <v>32.015810279999997</v>
          </cell>
          <cell r="UC200">
            <v>31.568627450000001</v>
          </cell>
          <cell r="UD200">
            <v>31.51750973</v>
          </cell>
          <cell r="UE200">
            <v>31.46718147</v>
          </cell>
          <cell r="UF200">
            <v>31.22605364</v>
          </cell>
          <cell r="UG200">
            <v>30.82851638</v>
          </cell>
          <cell r="UH200">
            <v>30.694980690000001</v>
          </cell>
          <cell r="UI200">
            <v>35.886735829999999</v>
          </cell>
          <cell r="UJ200">
            <v>35.045014139999999</v>
          </cell>
          <cell r="UK200">
            <v>34.384848239999997</v>
          </cell>
          <cell r="UL200">
            <v>33.738711340000002</v>
          </cell>
          <cell r="UM200">
            <v>33.151639860000003</v>
          </cell>
          <cell r="UN200">
            <v>32.581111380000003</v>
          </cell>
          <cell r="UO200">
            <v>31.953937620000001</v>
          </cell>
          <cell r="UP200">
            <v>31.340141249999999</v>
          </cell>
          <cell r="UQ200">
            <v>30.771785510000001</v>
          </cell>
          <cell r="UR200">
            <v>30.204236850000001</v>
          </cell>
          <cell r="US200">
            <v>29.456237309999999</v>
          </cell>
          <cell r="UT200">
            <v>28.918103290000001</v>
          </cell>
          <cell r="UU200">
            <v>39.923534420000003</v>
          </cell>
          <cell r="UV200">
            <v>40.382658280000001</v>
          </cell>
          <cell r="UW200">
            <v>40.329984510000003</v>
          </cell>
          <cell r="UX200">
            <v>39.748140669999998</v>
          </cell>
          <cell r="UY200">
            <v>39.88054743</v>
          </cell>
          <cell r="UZ200">
            <v>40.21815754</v>
          </cell>
          <cell r="VA200">
            <v>39.992154569999997</v>
          </cell>
          <cell r="VB200">
            <v>38.787203820000002</v>
          </cell>
          <cell r="VC200">
            <v>39.023380260000003</v>
          </cell>
          <cell r="VD200">
            <v>38.947684459999998</v>
          </cell>
          <cell r="VE200">
            <v>38.896048860000001</v>
          </cell>
          <cell r="VF200">
            <v>38.878117359999997</v>
          </cell>
          <cell r="VG200">
            <v>22.379430459999998</v>
          </cell>
          <cell r="VH200">
            <v>20.34141035</v>
          </cell>
          <cell r="VI200">
            <v>20.621220189999999</v>
          </cell>
          <cell r="VJ200">
            <v>21.305279970000001</v>
          </cell>
          <cell r="VK200">
            <v>21.557758029999999</v>
          </cell>
          <cell r="VL200">
            <v>21.568545069999999</v>
          </cell>
          <cell r="VM200">
            <v>22.00821711</v>
          </cell>
          <cell r="VN200">
            <v>23.257916850000001</v>
          </cell>
          <cell r="VO200">
            <v>23.365576690000001</v>
          </cell>
          <cell r="VP200">
            <v>23.225675320000001</v>
          </cell>
          <cell r="VQ200">
            <v>23.08926804</v>
          </cell>
          <cell r="VR200">
            <v>23.092288440000001</v>
          </cell>
          <cell r="WD200">
            <v>0.68400000000000005</v>
          </cell>
          <cell r="WE200">
            <v>0.67900000000000005</v>
          </cell>
          <cell r="WF200">
            <v>0.67600000000000005</v>
          </cell>
          <cell r="WG200">
            <v>0.66</v>
          </cell>
          <cell r="WH200">
            <v>0.65500000000000003</v>
          </cell>
          <cell r="WI200">
            <v>0.64200000000000002</v>
          </cell>
          <cell r="WJ200">
            <v>0.63500000000000001</v>
          </cell>
          <cell r="WK200">
            <v>0.629</v>
          </cell>
          <cell r="WL200">
            <v>0.626</v>
          </cell>
          <cell r="WM200">
            <v>0.622</v>
          </cell>
          <cell r="WN200">
            <v>0.61699999999999999</v>
          </cell>
          <cell r="WO200">
            <v>0.61399999999999999</v>
          </cell>
          <cell r="WP200">
            <v>0.60799999999999998</v>
          </cell>
          <cell r="WQ200">
            <v>0.60499999999999998</v>
          </cell>
          <cell r="WR200">
            <v>0.60099999999999998</v>
          </cell>
          <cell r="WS200">
            <v>0.59399999999999997</v>
          </cell>
          <cell r="WT200">
            <v>0.59</v>
          </cell>
          <cell r="WU200">
            <v>0.58699999999999997</v>
          </cell>
          <cell r="WV200">
            <v>0.58399999999999996</v>
          </cell>
          <cell r="WW200">
            <v>0.58099999999999996</v>
          </cell>
          <cell r="WX200">
            <v>0.58099999999999996</v>
          </cell>
          <cell r="WY200">
            <v>0.57699999999999996</v>
          </cell>
          <cell r="WZ200">
            <v>931.50821970000004</v>
          </cell>
          <cell r="XA200">
            <v>907.34932830000002</v>
          </cell>
          <cell r="XB200">
            <v>894.12126699999999</v>
          </cell>
          <cell r="XC200">
            <v>886.31567310000003</v>
          </cell>
          <cell r="XD200">
            <v>878.28250089999995</v>
          </cell>
          <cell r="XE200">
            <v>866.29509040000005</v>
          </cell>
          <cell r="XF200">
            <v>860.51173559999995</v>
          </cell>
          <cell r="XG200">
            <v>847.56181360000005</v>
          </cell>
          <cell r="XH200">
            <v>835.43476750000002</v>
          </cell>
          <cell r="XI200">
            <v>830.08880690000001</v>
          </cell>
          <cell r="XJ200">
            <v>814.15565809999998</v>
          </cell>
          <cell r="XK200">
            <v>795.21143410000002</v>
          </cell>
          <cell r="XL200">
            <v>778.10794999999996</v>
          </cell>
          <cell r="XM200">
            <v>760.44869349999999</v>
          </cell>
          <cell r="XN200">
            <v>733.09471880000001</v>
          </cell>
          <cell r="XO200">
            <v>700.27011200000004</v>
          </cell>
          <cell r="XP200">
            <v>670.7004508</v>
          </cell>
          <cell r="XQ200">
            <v>644.61986630000001</v>
          </cell>
          <cell r="XR200">
            <v>624.11246249999999</v>
          </cell>
          <cell r="XS200">
            <v>607.43445710000003</v>
          </cell>
          <cell r="XT200">
            <v>589.95817899999997</v>
          </cell>
          <cell r="XU200">
            <v>574.1716232</v>
          </cell>
          <cell r="XV200">
            <v>560.96391359999996</v>
          </cell>
          <cell r="XW200">
            <v>547.90009110000005</v>
          </cell>
          <cell r="XX200">
            <v>537.89329139999995</v>
          </cell>
          <cell r="XY200">
            <v>522.62933380000004</v>
          </cell>
          <cell r="XZ200">
            <v>509.35536610000003</v>
          </cell>
          <cell r="YA200">
            <v>498.33103039999997</v>
          </cell>
          <cell r="YB200">
            <v>498.14340850000002</v>
          </cell>
          <cell r="YC200">
            <v>498.20175549999999</v>
          </cell>
          <cell r="YD200">
            <v>498.66210890000002</v>
          </cell>
          <cell r="YE200">
            <v>499.45704469999998</v>
          </cell>
          <cell r="YF200">
            <v>133.35671619999999</v>
          </cell>
          <cell r="YG200">
            <v>131.97471350000001</v>
          </cell>
          <cell r="YH200">
            <v>129.528143</v>
          </cell>
          <cell r="YI200">
            <v>131.05693669999999</v>
          </cell>
          <cell r="YJ200">
            <v>130.37557899999999</v>
          </cell>
          <cell r="YK200">
            <v>127.68161310000001</v>
          </cell>
          <cell r="YL200">
            <v>127.16258689999999</v>
          </cell>
          <cell r="YM200">
            <v>124.226208</v>
          </cell>
          <cell r="YN200">
            <v>122.53298839999999</v>
          </cell>
          <cell r="YO200">
            <v>122.90932359999999</v>
          </cell>
          <cell r="YP200">
            <v>121.0607631</v>
          </cell>
          <cell r="YQ200">
            <v>120.2817216</v>
          </cell>
          <cell r="YR200">
            <v>118.9569733</v>
          </cell>
          <cell r="YS200">
            <v>117.27011419999999</v>
          </cell>
          <cell r="YT200">
            <v>115.11333740000001</v>
          </cell>
          <cell r="YU200">
            <v>113.5682465</v>
          </cell>
          <cell r="YV200">
            <v>111.366058</v>
          </cell>
          <cell r="YW200">
            <v>109.4963363</v>
          </cell>
          <cell r="YX200">
            <v>107.76155850000001</v>
          </cell>
          <cell r="YY200">
            <v>105.61042980000001</v>
          </cell>
          <cell r="YZ200">
            <v>104.95614809999999</v>
          </cell>
          <cell r="ZA200">
            <v>104.25227289999999</v>
          </cell>
          <cell r="ZB200">
            <v>103.1755271</v>
          </cell>
          <cell r="ZC200">
            <v>101.960814</v>
          </cell>
          <cell r="ZD200">
            <v>100.5086209</v>
          </cell>
          <cell r="ZE200">
            <v>97.683439269999994</v>
          </cell>
          <cell r="ZF200">
            <v>95.151092419999998</v>
          </cell>
          <cell r="ZG200">
            <v>93.262218709999999</v>
          </cell>
          <cell r="ZH200">
            <v>92.252784869999999</v>
          </cell>
          <cell r="ZI200">
            <v>91.472636010000002</v>
          </cell>
          <cell r="ZJ200">
            <v>90.497857229999994</v>
          </cell>
          <cell r="ZK200">
            <v>89.51971356</v>
          </cell>
          <cell r="ZL200">
            <v>4.7919193350000002</v>
          </cell>
          <cell r="ZM200">
            <v>5.0531587870000001</v>
          </cell>
          <cell r="ZN200">
            <v>5.3035665749999996</v>
          </cell>
          <cell r="ZO200">
            <v>5.5545509060000002</v>
          </cell>
          <cell r="ZP200">
            <v>5.8420001619999997</v>
          </cell>
          <cell r="ZQ200">
            <v>6.5228772739999998</v>
          </cell>
          <cell r="ZR200">
            <v>6.7958564279999996</v>
          </cell>
          <cell r="ZS200">
            <v>7.0694285900000002</v>
          </cell>
          <cell r="ZT200">
            <v>7.3596530070000004</v>
          </cell>
          <cell r="ZU200">
            <v>7.5239782589999997</v>
          </cell>
          <cell r="ZV200">
            <v>7.8275510639999997</v>
          </cell>
          <cell r="ZW200">
            <v>8.1817813939999997</v>
          </cell>
          <cell r="ZX200">
            <v>8.6098191750000002</v>
          </cell>
          <cell r="ZY200">
            <v>11.417985979999999</v>
          </cell>
          <cell r="ZZ200">
            <v>12.10721931</v>
          </cell>
          <cell r="AAA200">
            <v>12.776762290000001</v>
          </cell>
          <cell r="AAB200">
            <v>15.365802990000001</v>
          </cell>
          <cell r="AAC200">
            <v>15.55221343</v>
          </cell>
          <cell r="AAD200">
            <v>16.025562270000002</v>
          </cell>
          <cell r="AAE200">
            <v>16.670787099999998</v>
          </cell>
          <cell r="AAF200">
            <v>17.105171590000001</v>
          </cell>
          <cell r="AAG200">
            <v>17.198378649999999</v>
          </cell>
          <cell r="AAH200">
            <v>18.823062220000001</v>
          </cell>
          <cell r="AAI200">
            <v>19.4686184</v>
          </cell>
          <cell r="AAJ200">
            <v>20.60916271</v>
          </cell>
          <cell r="AAK200">
            <v>21.384393530000001</v>
          </cell>
          <cell r="AAL200">
            <v>22.019348279999999</v>
          </cell>
          <cell r="AAM200">
            <v>22.7595758</v>
          </cell>
          <cell r="AAN200">
            <v>20.804547299999999</v>
          </cell>
          <cell r="AAO200">
            <v>22.790712249999999</v>
          </cell>
          <cell r="AAP200">
            <v>22.796746509999998</v>
          </cell>
          <cell r="AAQ200">
            <v>22.79077998</v>
          </cell>
          <cell r="AAR200">
            <v>15.76050227</v>
          </cell>
          <cell r="AAS200">
            <v>16.179266850000001</v>
          </cell>
          <cell r="AAT200">
            <v>16.560327170000001</v>
          </cell>
          <cell r="AAU200">
            <v>16.95077839</v>
          </cell>
          <cell r="AAV200">
            <v>17.451236250000001</v>
          </cell>
          <cell r="AAW200">
            <v>18.123108420000001</v>
          </cell>
          <cell r="AAX200">
            <v>18.50503973</v>
          </cell>
          <cell r="AAY200">
            <v>18.882378630000002</v>
          </cell>
          <cell r="AAZ200">
            <v>19.30353114</v>
          </cell>
          <cell r="ABA200">
            <v>19.49756176</v>
          </cell>
          <cell r="ABB200">
            <v>19.949236639999999</v>
          </cell>
          <cell r="ABC200">
            <v>20.64387155</v>
          </cell>
          <cell r="ABD200">
            <v>21.422264779999999</v>
          </cell>
          <cell r="ABE200">
            <v>25.317178890000001</v>
          </cell>
          <cell r="ABF200">
            <v>26.21065754</v>
          </cell>
          <cell r="ABG200">
            <v>27.072239840000002</v>
          </cell>
          <cell r="ABH200">
            <v>30.53749028</v>
          </cell>
          <cell r="ABI200">
            <v>30.763944070000001</v>
          </cell>
          <cell r="ABJ200">
            <v>31.404951919999998</v>
          </cell>
          <cell r="ABK200">
            <v>32.184034650000001</v>
          </cell>
          <cell r="ABL200">
            <v>33.118200790000003</v>
          </cell>
          <cell r="ABM200">
            <v>33.995158879999998</v>
          </cell>
          <cell r="ABN200">
            <v>34.10509261</v>
          </cell>
          <cell r="ABO200">
            <v>34.465464009999998</v>
          </cell>
          <cell r="ABP200">
            <v>35.513550549999998</v>
          </cell>
          <cell r="ABQ200">
            <v>36.093158099999997</v>
          </cell>
          <cell r="ABR200">
            <v>36.617319960000003</v>
          </cell>
          <cell r="ABS200">
            <v>36.859072730000001</v>
          </cell>
          <cell r="ABT200">
            <v>32.54103877</v>
          </cell>
          <cell r="ABU200">
            <v>34.155933159999996</v>
          </cell>
          <cell r="ABV200">
            <v>34.143467919999999</v>
          </cell>
          <cell r="ABW200">
            <v>34.122325949999997</v>
          </cell>
          <cell r="ACH200">
            <v>9.5353783669999999</v>
          </cell>
          <cell r="ACI200">
            <v>10.403461180000001</v>
          </cell>
          <cell r="ACJ200">
            <v>10.64324272</v>
          </cell>
          <cell r="ACK200">
            <v>13.23761163</v>
          </cell>
          <cell r="ACL200">
            <v>13.519043119999999</v>
          </cell>
          <cell r="ACM200">
            <v>16.392020819999999</v>
          </cell>
          <cell r="ACN200">
            <v>16.556291389999998</v>
          </cell>
          <cell r="ACO200">
            <v>17.501069749999999</v>
          </cell>
          <cell r="ACP200">
            <v>17.69707451</v>
          </cell>
          <cell r="ACQ200">
            <v>18.022420239999999</v>
          </cell>
          <cell r="ACR200">
            <v>18.92533147</v>
          </cell>
          <cell r="ACS200">
            <v>19.851871450000001</v>
          </cell>
          <cell r="ACT200">
            <v>20.269210659999999</v>
          </cell>
          <cell r="ACU200">
            <v>20.306563610000001</v>
          </cell>
          <cell r="ACV200">
            <v>20.64693737</v>
          </cell>
          <cell r="ACW200">
            <v>22.00814111</v>
          </cell>
          <cell r="ACX200">
            <v>22.026713950000001</v>
          </cell>
          <cell r="ACY200">
            <v>22.083981340000001</v>
          </cell>
          <cell r="ACZ200">
            <v>22.279725710000001</v>
          </cell>
          <cell r="ADA200">
            <v>22.646376060000001</v>
          </cell>
          <cell r="ADB200">
            <v>23.062040499999998</v>
          </cell>
          <cell r="ADC200">
            <v>24.347826090000002</v>
          </cell>
          <cell r="ADN200">
            <v>90.464621629999996</v>
          </cell>
          <cell r="ADO200">
            <v>89.596538820000006</v>
          </cell>
          <cell r="ADP200">
            <v>89.356757279999997</v>
          </cell>
          <cell r="ADQ200">
            <v>86.762388369999996</v>
          </cell>
          <cell r="ADR200">
            <v>86.480956879999994</v>
          </cell>
          <cell r="ADS200">
            <v>83.607979180000001</v>
          </cell>
          <cell r="ADT200">
            <v>83.443708610000002</v>
          </cell>
          <cell r="ADU200">
            <v>82.498930250000001</v>
          </cell>
          <cell r="ADV200">
            <v>82.302925490000007</v>
          </cell>
          <cell r="ADW200">
            <v>81.977579759999998</v>
          </cell>
          <cell r="ADX200">
            <v>81.074668529999997</v>
          </cell>
          <cell r="ADY200">
            <v>80.148128549999996</v>
          </cell>
          <cell r="ADZ200">
            <v>79.730789340000001</v>
          </cell>
          <cell r="AEA200">
            <v>79.693436399999996</v>
          </cell>
          <cell r="AEB200">
            <v>79.353062629999997</v>
          </cell>
          <cell r="AEC200">
            <v>77.991858890000003</v>
          </cell>
          <cell r="AED200">
            <v>77.973286049999999</v>
          </cell>
          <cell r="AEE200">
            <v>77.916018660000006</v>
          </cell>
          <cell r="AEF200">
            <v>77.720274290000006</v>
          </cell>
          <cell r="AEG200">
            <v>77.353623940000006</v>
          </cell>
          <cell r="AEH200">
            <v>76.937959500000005</v>
          </cell>
          <cell r="AEI200">
            <v>75.652173910000002</v>
          </cell>
          <cell r="AEJ200">
            <v>50.489465490000001</v>
          </cell>
          <cell r="AEK200">
            <v>51.065401199999997</v>
          </cell>
          <cell r="AEL200">
            <v>51.084549379999999</v>
          </cell>
          <cell r="AEM200">
            <v>51.133202240000003</v>
          </cell>
          <cell r="AEN200">
            <v>51.138266399999999</v>
          </cell>
          <cell r="AEO200">
            <v>50.795650459999997</v>
          </cell>
          <cell r="AEP200">
            <v>51.084735039999998</v>
          </cell>
          <cell r="AEQ200">
            <v>51.353250539999998</v>
          </cell>
          <cell r="AER200">
            <v>51.428348210000003</v>
          </cell>
          <cell r="AES200">
            <v>51.544898580000002</v>
          </cell>
          <cell r="AET200">
            <v>51.59562605</v>
          </cell>
          <cell r="AEU200">
            <v>51.54543546</v>
          </cell>
          <cell r="AEV200">
            <v>51.552193870000004</v>
          </cell>
          <cell r="AEW200">
            <v>51.742210900000003</v>
          </cell>
          <cell r="AEX200">
            <v>51.947421030000001</v>
          </cell>
          <cell r="AEY200">
            <v>52.084099620000003</v>
          </cell>
          <cell r="AEZ200">
            <v>52.040451040000001</v>
          </cell>
          <cell r="AFA200">
            <v>51.938184710000002</v>
          </cell>
          <cell r="AFB200">
            <v>51.873931640000002</v>
          </cell>
          <cell r="AFC200">
            <v>51.915215340000003</v>
          </cell>
          <cell r="AFD200">
            <v>51.967053980000003</v>
          </cell>
          <cell r="AFE200">
            <v>51.82783208</v>
          </cell>
          <cell r="AFF200">
            <v>51.252977049999998</v>
          </cell>
          <cell r="AFG200">
            <v>50.813217219999999</v>
          </cell>
          <cell r="AFH200">
            <v>50.74629376</v>
          </cell>
          <cell r="AFI200">
            <v>50.99487671</v>
          </cell>
          <cell r="AFJ200">
            <v>50.84178567</v>
          </cell>
          <cell r="AFK200">
            <v>50.682516589999999</v>
          </cell>
          <cell r="AFL200">
            <v>50.528717589999999</v>
          </cell>
          <cell r="AFM200">
            <v>50.547849220000003</v>
          </cell>
          <cell r="AFN200">
            <v>48.870408509999997</v>
          </cell>
          <cell r="AFO200">
            <v>49.265792339999997</v>
          </cell>
          <cell r="AFP200">
            <v>78.907013340000006</v>
          </cell>
          <cell r="AFQ200">
            <v>78.474007950000001</v>
          </cell>
          <cell r="AFR200">
            <v>78.411692059999993</v>
          </cell>
          <cell r="AFS200">
            <v>78.016871649999999</v>
          </cell>
          <cell r="AFT200">
            <v>77.782619999999994</v>
          </cell>
          <cell r="AFU200">
            <v>77.693063949999996</v>
          </cell>
          <cell r="AFV200">
            <v>77.810766209999997</v>
          </cell>
          <cell r="AFW200">
            <v>77.895610829999995</v>
          </cell>
          <cell r="AFX200">
            <v>77.693333150000001</v>
          </cell>
          <cell r="AFY200">
            <v>77.639312630000006</v>
          </cell>
          <cell r="AFZ200">
            <v>77.611922440000001</v>
          </cell>
          <cell r="AGA200">
            <v>77.646235329999996</v>
          </cell>
          <cell r="AGB200">
            <v>77.667524349999994</v>
          </cell>
          <cell r="AGC200">
            <v>77.574179169999994</v>
          </cell>
          <cell r="AGD200">
            <v>77.466610639999999</v>
          </cell>
          <cell r="AGE200">
            <v>77.154000310000001</v>
          </cell>
          <cell r="AGF200">
            <v>76.818487579999996</v>
          </cell>
          <cell r="AGG200">
            <v>76.647168370000003</v>
          </cell>
          <cell r="AGH200">
            <v>76.427101089999994</v>
          </cell>
          <cell r="AGI200">
            <v>76.262257649999995</v>
          </cell>
          <cell r="AGJ200">
            <v>76.104050169999994</v>
          </cell>
          <cell r="AGK200">
            <v>75.829453770000001</v>
          </cell>
          <cell r="AGL200">
            <v>75.293915119999994</v>
          </cell>
          <cell r="AGM200">
            <v>74.754090340000005</v>
          </cell>
          <cell r="AGN200">
            <v>74.346050390000002</v>
          </cell>
          <cell r="AGO200">
            <v>74.512409489999996</v>
          </cell>
          <cell r="AGP200">
            <v>74.487938580000005</v>
          </cell>
          <cell r="AGQ200">
            <v>74.443970930000006</v>
          </cell>
          <cell r="AGR200">
            <v>74.402053879999997</v>
          </cell>
          <cell r="AGS200">
            <v>74.339425750000004</v>
          </cell>
          <cell r="AGT200">
            <v>72.839819520000006</v>
          </cell>
          <cell r="AGU200">
            <v>73.208956349999994</v>
          </cell>
          <cell r="AGW200">
            <v>0.35099999999999998</v>
          </cell>
          <cell r="AGX200">
            <v>0.35399999999999998</v>
          </cell>
          <cell r="AGY200">
            <v>0.35599999999999998</v>
          </cell>
          <cell r="AGZ200">
            <v>0.35799999999999998</v>
          </cell>
          <cell r="AHA200">
            <v>0.36099999999999999</v>
          </cell>
          <cell r="AHB200">
            <v>0.36699999999999999</v>
          </cell>
          <cell r="AHC200">
            <v>0.373</v>
          </cell>
          <cell r="AHD200">
            <v>0.378</v>
          </cell>
          <cell r="AHE200">
            <v>0.38200000000000001</v>
          </cell>
          <cell r="AHF200">
            <v>0.39</v>
          </cell>
          <cell r="AHG200">
            <v>0.39300000000000002</v>
          </cell>
          <cell r="AHH200">
            <v>0.4</v>
          </cell>
          <cell r="AHI200">
            <v>0.40899999999999997</v>
          </cell>
          <cell r="AHJ200">
            <v>0.42099999999999999</v>
          </cell>
          <cell r="AHK200">
            <v>0.43099999999999999</v>
          </cell>
          <cell r="AHL200">
            <v>0.439</v>
          </cell>
          <cell r="AHM200">
            <v>0.44900000000000001</v>
          </cell>
          <cell r="AHN200">
            <v>0.45500000000000002</v>
          </cell>
          <cell r="AHO200">
            <v>0.46100000000000002</v>
          </cell>
          <cell r="AHP200">
            <v>0.46700000000000003</v>
          </cell>
          <cell r="AHQ200">
            <v>0.47</v>
          </cell>
          <cell r="AHR200">
            <v>0.47699999999999998</v>
          </cell>
          <cell r="AHS200">
            <v>0.48099999999999998</v>
          </cell>
          <cell r="AHT200">
            <v>0.48599999999999999</v>
          </cell>
          <cell r="AHU200">
            <v>0.49199999999999999</v>
          </cell>
          <cell r="AHV200">
            <v>0.497</v>
          </cell>
          <cell r="AHW200">
            <v>0.5</v>
          </cell>
          <cell r="AHX200">
            <v>0.505</v>
          </cell>
          <cell r="AHY200">
            <v>0.50900000000000001</v>
          </cell>
          <cell r="AHZ200">
            <v>0.51300000000000001</v>
          </cell>
          <cell r="AIA200">
            <v>0.51</v>
          </cell>
          <cell r="AIB200">
            <v>0.50900000000000001</v>
          </cell>
          <cell r="AIC200">
            <v>1.404494382</v>
          </cell>
          <cell r="AID200">
            <v>1.39275766</v>
          </cell>
          <cell r="AIE200">
            <v>1.385041551</v>
          </cell>
          <cell r="AIF200">
            <v>1.3774104680000001</v>
          </cell>
          <cell r="AIG200">
            <v>1.3661202189999999</v>
          </cell>
          <cell r="AIH200">
            <v>1.3440860219999999</v>
          </cell>
          <cell r="AII200">
            <v>1.3227513230000001</v>
          </cell>
          <cell r="AIJ200">
            <v>1.3054830289999999</v>
          </cell>
          <cell r="AIK200">
            <v>1.2919896639999999</v>
          </cell>
          <cell r="AIL200">
            <v>1.2658227849999999</v>
          </cell>
          <cell r="AIM200">
            <v>1.5037593979999999</v>
          </cell>
          <cell r="AIN200">
            <v>1.477832512</v>
          </cell>
          <cell r="AIO200">
            <v>1.4457831329999999</v>
          </cell>
          <cell r="AIP200">
            <v>1.4051522249999999</v>
          </cell>
          <cell r="AIQ200">
            <v>1.5981735159999999</v>
          </cell>
          <cell r="AIR200">
            <v>1.569506726</v>
          </cell>
          <cell r="AIS200">
            <v>1.5350877190000001</v>
          </cell>
          <cell r="AIT200">
            <v>1.5151515149999999</v>
          </cell>
          <cell r="AIU200">
            <v>1.7057569299999999</v>
          </cell>
          <cell r="AIV200">
            <v>1.476793249</v>
          </cell>
          <cell r="AIW200">
            <v>1.467505241</v>
          </cell>
          <cell r="AIX200">
            <v>1.4462809919999999</v>
          </cell>
          <cell r="AIY200">
            <v>1.6359918200000001</v>
          </cell>
          <cell r="AIZ200">
            <v>1.818181818</v>
          </cell>
          <cell r="AJA200">
            <v>1.7964071859999999</v>
          </cell>
          <cell r="AJB200">
            <v>1.778656126</v>
          </cell>
          <cell r="AJC200">
            <v>1.9607843140000001</v>
          </cell>
          <cell r="AJD200">
            <v>1.750972763</v>
          </cell>
          <cell r="AJE200">
            <v>1.737451737</v>
          </cell>
          <cell r="AJF200">
            <v>1.724137931</v>
          </cell>
          <cell r="AJG200">
            <v>1.7341040459999999</v>
          </cell>
          <cell r="AJH200">
            <v>1.737451737</v>
          </cell>
          <cell r="AJI200">
            <v>0.305190293</v>
          </cell>
          <cell r="AJJ200">
            <v>0.29893434200000002</v>
          </cell>
          <cell r="AJK200">
            <v>0.30482589599999999</v>
          </cell>
          <cell r="AJL200">
            <v>0.29937182800000001</v>
          </cell>
          <cell r="AJM200">
            <v>0.28548814900000002</v>
          </cell>
          <cell r="AJN200">
            <v>0.28019031500000002</v>
          </cell>
          <cell r="AJO200">
            <v>0.29888682300000002</v>
          </cell>
          <cell r="AJP200">
            <v>0.30108258900000001</v>
          </cell>
          <cell r="AJQ200">
            <v>0.29361964499999998</v>
          </cell>
          <cell r="AJR200">
            <v>0.29756871800000001</v>
          </cell>
          <cell r="AJS200">
            <v>0.360511215</v>
          </cell>
          <cell r="AJT200">
            <v>0.37162154600000002</v>
          </cell>
          <cell r="AJU200">
            <v>0.385092461</v>
          </cell>
          <cell r="AJV200">
            <v>0.39730260299999998</v>
          </cell>
          <cell r="AJW200">
            <v>0.410313072</v>
          </cell>
          <cell r="AJX200">
            <v>0.41879967800000001</v>
          </cell>
          <cell r="AJY200">
            <v>0.41469070299999999</v>
          </cell>
          <cell r="AJZ200">
            <v>0.42154868000000001</v>
          </cell>
          <cell r="AKA200">
            <v>0.41661010700000001</v>
          </cell>
          <cell r="AKB200">
            <v>0.39162775900000002</v>
          </cell>
          <cell r="AKC200">
            <v>0.42986977900000001</v>
          </cell>
          <cell r="AKD200">
            <v>0.44503935999999999</v>
          </cell>
          <cell r="AKE200">
            <v>0.416479194</v>
          </cell>
          <cell r="AKF200">
            <v>0.42007808299999999</v>
          </cell>
          <cell r="AKG200">
            <v>0.42997916000000003</v>
          </cell>
          <cell r="AKH200">
            <v>0.41010031299999999</v>
          </cell>
          <cell r="AKI200">
            <v>0.440760559</v>
          </cell>
          <cell r="AKJ200">
            <v>0.46043587600000002</v>
          </cell>
          <cell r="AKK200">
            <v>0.468359998</v>
          </cell>
          <cell r="AKL200">
            <v>0.458998727</v>
          </cell>
          <cell r="AKM200">
            <v>0.432280581</v>
          </cell>
          <cell r="AKN200">
            <v>0.43088819</v>
          </cell>
          <cell r="AKO200">
            <v>2.551301687</v>
          </cell>
          <cell r="AKP200">
            <v>2.4986856670000002</v>
          </cell>
          <cell r="AKQ200">
            <v>2.4837034710000001</v>
          </cell>
          <cell r="AKR200">
            <v>2.4990723159999999</v>
          </cell>
          <cell r="AKS200">
            <v>2.2290522780000002</v>
          </cell>
          <cell r="AKT200">
            <v>2.2149164479999999</v>
          </cell>
          <cell r="AKU200">
            <v>2.278927173</v>
          </cell>
          <cell r="AKV200">
            <v>2.2113854179999999</v>
          </cell>
          <cell r="AKW200">
            <v>2.2599574699999998</v>
          </cell>
          <cell r="AKX200">
            <v>2.4733178840000001</v>
          </cell>
          <cell r="AKY200">
            <v>2.4958482740000001</v>
          </cell>
          <cell r="AKZ200">
            <v>2.3384363659999998</v>
          </cell>
          <cell r="ALA200">
            <v>2.3995604049999999</v>
          </cell>
          <cell r="ALB200">
            <v>2.5245146859999998</v>
          </cell>
          <cell r="ALC200">
            <v>2.5478688250000001</v>
          </cell>
          <cell r="ALD200">
            <v>2.567028434</v>
          </cell>
          <cell r="ALE200">
            <v>2.6321971190000002</v>
          </cell>
          <cell r="ALF200">
            <v>2.6799036680000001</v>
          </cell>
          <cell r="ALG200">
            <v>2.840218916</v>
          </cell>
          <cell r="ALH200">
            <v>2.6480276869999999</v>
          </cell>
          <cell r="ALI200">
            <v>2.6341915889999998</v>
          </cell>
          <cell r="ALJ200">
            <v>2.6114009459999998</v>
          </cell>
          <cell r="ALK200">
            <v>3.0433776589999999</v>
          </cell>
          <cell r="ALL200">
            <v>3.1402550800000002</v>
          </cell>
          <cell r="ALM200">
            <v>3.275756866</v>
          </cell>
          <cell r="ALN200">
            <v>3.1899851180000001</v>
          </cell>
          <cell r="ALO200">
            <v>3.336182252</v>
          </cell>
          <cell r="ALP200">
            <v>3.1337210500000001</v>
          </cell>
          <cell r="ALQ200">
            <v>3.1373890169999998</v>
          </cell>
          <cell r="ALR200">
            <v>3.1474506679999998</v>
          </cell>
          <cell r="ALS200">
            <v>3.1464999800000002</v>
          </cell>
          <cell r="ALT200">
            <v>3.1458690699999998</v>
          </cell>
        </row>
        <row r="201">
          <cell r="A201" t="str">
            <v>Arab States</v>
          </cell>
          <cell r="B201" t="str">
            <v>ZZE.AS</v>
          </cell>
          <cell r="F201">
            <v>0.55500000000000005</v>
          </cell>
          <cell r="G201">
            <v>0.55800000000000005</v>
          </cell>
          <cell r="H201">
            <v>0.56499999999999995</v>
          </cell>
          <cell r="I201">
            <v>0.57399999999999995</v>
          </cell>
          <cell r="J201">
            <v>0.58199999999999996</v>
          </cell>
          <cell r="K201">
            <v>0.58599999999999997</v>
          </cell>
          <cell r="L201">
            <v>0.59299999999999997</v>
          </cell>
          <cell r="M201">
            <v>0.59899999999999998</v>
          </cell>
          <cell r="N201">
            <v>0.60299999999999998</v>
          </cell>
          <cell r="O201">
            <v>0.61199999999999999</v>
          </cell>
          <cell r="P201">
            <v>0.61799999999999999</v>
          </cell>
          <cell r="Q201">
            <v>0.624</v>
          </cell>
          <cell r="R201">
            <v>0.628</v>
          </cell>
          <cell r="S201">
            <v>0.63200000000000001</v>
          </cell>
          <cell r="T201">
            <v>0.63900000000000001</v>
          </cell>
          <cell r="U201">
            <v>0.64500000000000002</v>
          </cell>
          <cell r="V201">
            <v>0.65100000000000002</v>
          </cell>
          <cell r="W201">
            <v>0.65800000000000003</v>
          </cell>
          <cell r="X201">
            <v>0.66600000000000004</v>
          </cell>
          <cell r="Y201">
            <v>0.67100000000000004</v>
          </cell>
          <cell r="Z201">
            <v>0.67600000000000005</v>
          </cell>
          <cell r="AA201">
            <v>0.68300000000000005</v>
          </cell>
          <cell r="AB201">
            <v>0.68799999999999994</v>
          </cell>
          <cell r="AC201">
            <v>0.68899999999999995</v>
          </cell>
          <cell r="AD201">
            <v>0.69199999999999995</v>
          </cell>
          <cell r="AE201">
            <v>0.69699999999999995</v>
          </cell>
          <cell r="AF201">
            <v>0.70099999999999996</v>
          </cell>
          <cell r="AG201">
            <v>0.70599999999999996</v>
          </cell>
          <cell r="AH201">
            <v>0.71099999999999997</v>
          </cell>
          <cell r="AI201">
            <v>0.71499999999999997</v>
          </cell>
          <cell r="AJ201">
            <v>0.70799999999999996</v>
          </cell>
          <cell r="AK201">
            <v>0.70799999999999996</v>
          </cell>
          <cell r="AL201">
            <v>62.973324480000002</v>
          </cell>
          <cell r="AM201">
            <v>63.225763989999997</v>
          </cell>
          <cell r="AN201">
            <v>63.520078810000001</v>
          </cell>
          <cell r="AO201">
            <v>64.512881590000006</v>
          </cell>
          <cell r="AP201">
            <v>65.562308779999995</v>
          </cell>
          <cell r="AQ201">
            <v>65.414251030000003</v>
          </cell>
          <cell r="AR201">
            <v>65.787807209999997</v>
          </cell>
          <cell r="AS201">
            <v>66.063037219999998</v>
          </cell>
          <cell r="AT201">
            <v>65.873575130000006</v>
          </cell>
          <cell r="AU201">
            <v>66.951977170000006</v>
          </cell>
          <cell r="AV201">
            <v>67.375358019999993</v>
          </cell>
          <cell r="AW201">
            <v>67.710814619999994</v>
          </cell>
          <cell r="AX201">
            <v>68.017877010000007</v>
          </cell>
          <cell r="AY201">
            <v>67.939495070000007</v>
          </cell>
          <cell r="AZ201">
            <v>67.973835629999996</v>
          </cell>
          <cell r="BA201">
            <v>68.243018070000005</v>
          </cell>
          <cell r="BB201">
            <v>68.648909209999999</v>
          </cell>
          <cell r="BC201">
            <v>69.010383820000001</v>
          </cell>
          <cell r="BD201">
            <v>69.369316190000006</v>
          </cell>
          <cell r="BE201">
            <v>69.896831379999995</v>
          </cell>
          <cell r="BF201">
            <v>70.124881029999997</v>
          </cell>
          <cell r="BG201">
            <v>70.345496929999996</v>
          </cell>
          <cell r="BH201">
            <v>70.261227579999996</v>
          </cell>
          <cell r="BI201">
            <v>70.274252759999996</v>
          </cell>
          <cell r="BJ201">
            <v>70.570127450000001</v>
          </cell>
          <cell r="BK201">
            <v>70.83609903</v>
          </cell>
          <cell r="BL201">
            <v>71.019940129999995</v>
          </cell>
          <cell r="BM201">
            <v>71.508743640000006</v>
          </cell>
          <cell r="BN201">
            <v>71.711891350000002</v>
          </cell>
          <cell r="BO201">
            <v>71.922194239999996</v>
          </cell>
          <cell r="BP201">
            <v>71.002104720000005</v>
          </cell>
          <cell r="BQ201">
            <v>70.895040089999995</v>
          </cell>
          <cell r="BR201">
            <v>8.7471894859999999</v>
          </cell>
          <cell r="BS201">
            <v>8.7932260840000005</v>
          </cell>
          <cell r="BT201">
            <v>8.8833112649999997</v>
          </cell>
          <cell r="BU201">
            <v>9.0019395630000005</v>
          </cell>
          <cell r="BV201">
            <v>9.1314527489999993</v>
          </cell>
          <cell r="BW201">
            <v>9.2450543679999999</v>
          </cell>
          <cell r="BX201">
            <v>9.3819180580000001</v>
          </cell>
          <cell r="BY201">
            <v>9.5247791280000005</v>
          </cell>
          <cell r="BZ201">
            <v>9.6754710710000005</v>
          </cell>
          <cell r="CA201">
            <v>9.8611281809999998</v>
          </cell>
          <cell r="CB201">
            <v>10.024904299999999</v>
          </cell>
          <cell r="CC201">
            <v>10.208128589999999</v>
          </cell>
          <cell r="CD201">
            <v>10.3721321</v>
          </cell>
          <cell r="CE201">
            <v>10.487202119999999</v>
          </cell>
          <cell r="CF201">
            <v>10.6906857</v>
          </cell>
          <cell r="CG201">
            <v>10.81349846</v>
          </cell>
          <cell r="CH201">
            <v>10.89305077</v>
          </cell>
          <cell r="CI201">
            <v>10.993384600000001</v>
          </cell>
          <cell r="CJ201">
            <v>11.165168749999999</v>
          </cell>
          <cell r="CK201">
            <v>11.294403859999999</v>
          </cell>
          <cell r="CL201">
            <v>11.453813719999999</v>
          </cell>
          <cell r="CM201">
            <v>11.57805046</v>
          </cell>
          <cell r="CN201">
            <v>11.811016889999999</v>
          </cell>
          <cell r="CO201">
            <v>11.72287865</v>
          </cell>
          <cell r="CP201">
            <v>11.779658149999999</v>
          </cell>
          <cell r="CQ201">
            <v>11.9020774</v>
          </cell>
          <cell r="CR201">
            <v>12.01771153</v>
          </cell>
          <cell r="CS201">
            <v>12.090032519999999</v>
          </cell>
          <cell r="CT201">
            <v>12.22181795</v>
          </cell>
          <cell r="CU201">
            <v>12.3520345</v>
          </cell>
          <cell r="CV201">
            <v>12.36656603</v>
          </cell>
          <cell r="CW201">
            <v>12.353535430000001</v>
          </cell>
          <cell r="CX201">
            <v>3.9137472190000002</v>
          </cell>
          <cell r="CY201">
            <v>4.0682126570000001</v>
          </cell>
          <cell r="CZ201">
            <v>4.2278307650000002</v>
          </cell>
          <cell r="DA201">
            <v>4.3832261890000002</v>
          </cell>
          <cell r="DB201">
            <v>4.5361305989999998</v>
          </cell>
          <cell r="DC201">
            <v>4.6847707510000003</v>
          </cell>
          <cell r="DD201">
            <v>4.8452940509999998</v>
          </cell>
          <cell r="DE201">
            <v>4.9479037760000004</v>
          </cell>
          <cell r="DF201">
            <v>5.0513997650000002</v>
          </cell>
          <cell r="DG201">
            <v>5.1557440229999996</v>
          </cell>
          <cell r="DH201">
            <v>5.2623188470000004</v>
          </cell>
          <cell r="DI201">
            <v>5.3712099599999998</v>
          </cell>
          <cell r="DJ201">
            <v>5.4807886469999998</v>
          </cell>
          <cell r="DK201">
            <v>5.602197844</v>
          </cell>
          <cell r="DL201">
            <v>5.7429916419999998</v>
          </cell>
          <cell r="DM201">
            <v>5.899343386</v>
          </cell>
          <cell r="DN201">
            <v>6.0367369489999998</v>
          </cell>
          <cell r="DO201">
            <v>6.2299841999999996</v>
          </cell>
          <cell r="DP201">
            <v>6.366767329</v>
          </cell>
          <cell r="DQ201">
            <v>6.5364124109999997</v>
          </cell>
          <cell r="DR201">
            <v>6.6657594619999996</v>
          </cell>
          <cell r="DS201">
            <v>6.8459422720000003</v>
          </cell>
          <cell r="DT201">
            <v>7.0207238839999997</v>
          </cell>
          <cell r="DU201">
            <v>7.1884936540000002</v>
          </cell>
          <cell r="DV201">
            <v>7.3052662389999998</v>
          </cell>
          <cell r="DW201">
            <v>7.4252358200000002</v>
          </cell>
          <cell r="DX201">
            <v>7.549883092</v>
          </cell>
          <cell r="DY201">
            <v>7.7074047370000001</v>
          </cell>
          <cell r="DZ201">
            <v>7.8721663230000001</v>
          </cell>
          <cell r="EA201">
            <v>8.0140222940000001</v>
          </cell>
          <cell r="EB201">
            <v>8.0440620460000005</v>
          </cell>
          <cell r="EC201">
            <v>8.0285497889999995</v>
          </cell>
          <cell r="ED201">
            <v>9707.2566179999994</v>
          </cell>
          <cell r="EE201">
            <v>9559.8798360000001</v>
          </cell>
          <cell r="EF201">
            <v>9924.8860509999995</v>
          </cell>
          <cell r="EG201">
            <v>10030.470859999999</v>
          </cell>
          <cell r="EH201">
            <v>10033.86505</v>
          </cell>
          <cell r="EI201">
            <v>10114.83041</v>
          </cell>
          <cell r="EJ201">
            <v>10428.225049999999</v>
          </cell>
          <cell r="EK201">
            <v>10707.10672</v>
          </cell>
          <cell r="EL201">
            <v>11089.644249999999</v>
          </cell>
          <cell r="EM201">
            <v>11027.72796</v>
          </cell>
          <cell r="EN201">
            <v>11353.819439999999</v>
          </cell>
          <cell r="EO201">
            <v>11372.505429999999</v>
          </cell>
          <cell r="EP201">
            <v>11106.135249999999</v>
          </cell>
          <cell r="EQ201">
            <v>11360.447169999999</v>
          </cell>
          <cell r="ER201">
            <v>12011.12743</v>
          </cell>
          <cell r="ES201">
            <v>12323.17533</v>
          </cell>
          <cell r="ET201">
            <v>12832.65574</v>
          </cell>
          <cell r="EU201">
            <v>13230.240250000001</v>
          </cell>
          <cell r="EV201">
            <v>13678.01382</v>
          </cell>
          <cell r="EW201">
            <v>13415.19017</v>
          </cell>
          <cell r="EX201">
            <v>13521.86868</v>
          </cell>
          <cell r="EY201">
            <v>14045.853069999999</v>
          </cell>
          <cell r="EZ201">
            <v>14143.8748</v>
          </cell>
          <cell r="FA201">
            <v>14045.0013</v>
          </cell>
          <cell r="FB201">
            <v>14057.15609</v>
          </cell>
          <cell r="FC201">
            <v>14258.538409999999</v>
          </cell>
          <cell r="FD201">
            <v>14442.67553</v>
          </cell>
          <cell r="FE201">
            <v>14286.29133</v>
          </cell>
          <cell r="FF201">
            <v>14294.546710000001</v>
          </cell>
          <cell r="FG201">
            <v>14257.78738</v>
          </cell>
          <cell r="FH201">
            <v>13360.97099</v>
          </cell>
          <cell r="FI201">
            <v>13500.55615</v>
          </cell>
          <cell r="FK201">
            <v>0.76300000000000001</v>
          </cell>
          <cell r="FL201">
            <v>0.76500000000000001</v>
          </cell>
          <cell r="FM201">
            <v>0.77300000000000002</v>
          </cell>
          <cell r="FN201">
            <v>0.77800000000000002</v>
          </cell>
          <cell r="FO201">
            <v>0.78200000000000003</v>
          </cell>
          <cell r="FP201">
            <v>0.78500000000000003</v>
          </cell>
          <cell r="FQ201">
            <v>0.79200000000000004</v>
          </cell>
          <cell r="FR201">
            <v>0.79600000000000004</v>
          </cell>
          <cell r="FS201">
            <v>0.8</v>
          </cell>
          <cell r="FT201">
            <v>0.80100000000000005</v>
          </cell>
          <cell r="FU201">
            <v>0.80700000000000005</v>
          </cell>
          <cell r="FV201">
            <v>0.81200000000000006</v>
          </cell>
          <cell r="FW201">
            <v>0.81299999999999994</v>
          </cell>
          <cell r="FX201">
            <v>0.81699999999999995</v>
          </cell>
          <cell r="FY201">
            <v>0.82199999999999995</v>
          </cell>
          <cell r="FZ201">
            <v>0.82499999999999996</v>
          </cell>
          <cell r="GA201">
            <v>0.82899999999999996</v>
          </cell>
          <cell r="GB201">
            <v>0.83299999999999996</v>
          </cell>
          <cell r="GC201">
            <v>0.82899999999999996</v>
          </cell>
          <cell r="GD201">
            <v>0.82499999999999996</v>
          </cell>
          <cell r="GE201">
            <v>0.84099999999999997</v>
          </cell>
          <cell r="GF201">
            <v>0.84899999999999998</v>
          </cell>
          <cell r="GG201">
            <v>0.85599999999999998</v>
          </cell>
          <cell r="GH201">
            <v>0.85899999999999999</v>
          </cell>
          <cell r="GI201">
            <v>0.86</v>
          </cell>
          <cell r="GJ201">
            <v>0.86399999999999999</v>
          </cell>
          <cell r="GK201">
            <v>0.87</v>
          </cell>
          <cell r="GL201">
            <v>0.872</v>
          </cell>
          <cell r="GM201">
            <v>0.873</v>
          </cell>
          <cell r="GN201">
            <v>0.875</v>
          </cell>
          <cell r="GO201">
            <v>0.871</v>
          </cell>
          <cell r="GP201">
            <v>0.871</v>
          </cell>
          <cell r="GQ201">
            <v>0.45877289500000001</v>
          </cell>
          <cell r="GR201">
            <v>0.46281482200000001</v>
          </cell>
          <cell r="GS201">
            <v>0.47181568699999998</v>
          </cell>
          <cell r="GT201">
            <v>0.481748868</v>
          </cell>
          <cell r="GU201">
            <v>0.49134983500000001</v>
          </cell>
          <cell r="GV201">
            <v>0.49601784799999998</v>
          </cell>
          <cell r="GW201">
            <v>0.50523498300000003</v>
          </cell>
          <cell r="GX201">
            <v>0.51208287699999999</v>
          </cell>
          <cell r="GY201">
            <v>0.51727608400000002</v>
          </cell>
          <cell r="GZ201">
            <v>0.52475660099999999</v>
          </cell>
          <cell r="HA201">
            <v>0.53573617200000001</v>
          </cell>
          <cell r="HB201">
            <v>0.543408479</v>
          </cell>
          <cell r="HC201">
            <v>0.54615702700000002</v>
          </cell>
          <cell r="HD201">
            <v>0.55209598500000001</v>
          </cell>
          <cell r="HE201">
            <v>0.56058950399999996</v>
          </cell>
          <cell r="HF201">
            <v>0.56686144999999999</v>
          </cell>
          <cell r="HG201">
            <v>0.57481030899999996</v>
          </cell>
          <cell r="HH201">
            <v>0.58296453999999998</v>
          </cell>
          <cell r="HI201">
            <v>0.58639724599999998</v>
          </cell>
          <cell r="HJ201">
            <v>0.58811384099999997</v>
          </cell>
          <cell r="HK201">
            <v>0.602017994</v>
          </cell>
          <cell r="HL201">
            <v>0.61263741000000005</v>
          </cell>
          <cell r="HM201">
            <v>0.62061754599999996</v>
          </cell>
          <cell r="HN201">
            <v>0.62270477499999999</v>
          </cell>
          <cell r="HO201">
            <v>0.62652105999999996</v>
          </cell>
          <cell r="HP201">
            <v>0.63305222000000005</v>
          </cell>
          <cell r="HQ201">
            <v>0.63968444800000002</v>
          </cell>
          <cell r="HR201">
            <v>0.64451377499999996</v>
          </cell>
          <cell r="HS201">
            <v>0.64859085599999999</v>
          </cell>
          <cell r="HT201">
            <v>0.65417168199999998</v>
          </cell>
          <cell r="HU201">
            <v>0.64569210899999996</v>
          </cell>
          <cell r="HV201">
            <v>0.645355911</v>
          </cell>
          <cell r="HW201">
            <v>65.286581159999997</v>
          </cell>
          <cell r="HX201">
            <v>65.314957719999995</v>
          </cell>
          <cell r="HY201">
            <v>65.57311765</v>
          </cell>
          <cell r="HZ201">
            <v>66.571440379999999</v>
          </cell>
          <cell r="IA201">
            <v>67.472592410000004</v>
          </cell>
          <cell r="IB201">
            <v>67.493834770000007</v>
          </cell>
          <cell r="IC201">
            <v>67.819088039999997</v>
          </cell>
          <cell r="ID201">
            <v>68.125742579999994</v>
          </cell>
          <cell r="IE201">
            <v>67.994907909999995</v>
          </cell>
          <cell r="IF201">
            <v>68.887877320000001</v>
          </cell>
          <cell r="IG201">
            <v>69.391817329999995</v>
          </cell>
          <cell r="IH201">
            <v>69.713470650000005</v>
          </cell>
          <cell r="II201">
            <v>70.03047153</v>
          </cell>
          <cell r="IJ201">
            <v>70.07852561</v>
          </cell>
          <cell r="IK201">
            <v>70.222179229999995</v>
          </cell>
          <cell r="IL201">
            <v>70.529330720000004</v>
          </cell>
          <cell r="IM201">
            <v>70.988093610000007</v>
          </cell>
          <cell r="IN201">
            <v>71.347276469999997</v>
          </cell>
          <cell r="IO201">
            <v>71.544439319999995</v>
          </cell>
          <cell r="IP201">
            <v>71.964577419999998</v>
          </cell>
          <cell r="IQ201">
            <v>72.179525190000007</v>
          </cell>
          <cell r="IR201">
            <v>72.412140399999998</v>
          </cell>
          <cell r="IS201">
            <v>72.431828120000006</v>
          </cell>
          <cell r="IT201">
            <v>72.513074660000001</v>
          </cell>
          <cell r="IU201">
            <v>72.819794509999994</v>
          </cell>
          <cell r="IV201">
            <v>72.97582602</v>
          </cell>
          <cell r="IW201">
            <v>73.315906409999997</v>
          </cell>
          <cell r="IX201">
            <v>73.820517730000006</v>
          </cell>
          <cell r="IY201">
            <v>73.930464220000005</v>
          </cell>
          <cell r="IZ201">
            <v>74.022649380000004</v>
          </cell>
          <cell r="JA201">
            <v>73.199479830000001</v>
          </cell>
          <cell r="JB201">
            <v>73.078904640000005</v>
          </cell>
          <cell r="JC201">
            <v>7.3263150389999998</v>
          </cell>
          <cell r="JD201">
            <v>7.4307762000000004</v>
          </cell>
          <cell r="JE201">
            <v>7.5810054080000002</v>
          </cell>
          <cell r="JF201">
            <v>7.7751000499999998</v>
          </cell>
          <cell r="JG201">
            <v>7.9708171840000004</v>
          </cell>
          <cell r="JH201">
            <v>8.1322832250000001</v>
          </cell>
          <cell r="JI201">
            <v>8.2940267989999992</v>
          </cell>
          <cell r="JJ201">
            <v>8.4541328090000007</v>
          </cell>
          <cell r="JK201">
            <v>8.6284951070000009</v>
          </cell>
          <cell r="JL201">
            <v>8.8471985419999992</v>
          </cell>
          <cell r="JM201">
            <v>9.4012727950000006</v>
          </cell>
          <cell r="JN201">
            <v>9.6430451240000004</v>
          </cell>
          <cell r="JO201">
            <v>9.814562338</v>
          </cell>
          <cell r="JP201">
            <v>9.9833065800000007</v>
          </cell>
          <cell r="JQ201">
            <v>10.18930849</v>
          </cell>
          <cell r="JR201">
            <v>10.3595296</v>
          </cell>
          <cell r="JS201">
            <v>10.47634938</v>
          </cell>
          <cell r="JT201">
            <v>10.601634560000001</v>
          </cell>
          <cell r="JU201">
            <v>10.79205631</v>
          </cell>
          <cell r="JV201">
            <v>10.927920090000001</v>
          </cell>
          <cell r="JW201">
            <v>11.10611958</v>
          </cell>
          <cell r="JX201">
            <v>11.237260429999999</v>
          </cell>
          <cell r="JY201">
            <v>11.488697739999999</v>
          </cell>
          <cell r="JZ201">
            <v>11.417917490000001</v>
          </cell>
          <cell r="KA201">
            <v>11.50587838</v>
          </cell>
          <cell r="KB201">
            <v>11.65878725</v>
          </cell>
          <cell r="KC201">
            <v>11.79649281</v>
          </cell>
          <cell r="KD201">
            <v>11.881060959999999</v>
          </cell>
          <cell r="KE201">
            <v>12.054997330000001</v>
          </cell>
          <cell r="KF201">
            <v>12.208189900000001</v>
          </cell>
          <cell r="KG201">
            <v>12.24552684</v>
          </cell>
          <cell r="KH201">
            <v>12.23645915</v>
          </cell>
          <cell r="KI201">
            <v>2.8583507240000001</v>
          </cell>
          <cell r="KJ201">
            <v>3.0286882839999998</v>
          </cell>
          <cell r="KK201">
            <v>3.2050450760000002</v>
          </cell>
          <cell r="KL201">
            <v>3.375979048</v>
          </cell>
          <cell r="KM201">
            <v>3.5461648549999998</v>
          </cell>
          <cell r="KN201">
            <v>3.717142849</v>
          </cell>
          <cell r="KO201">
            <v>3.9145362260000001</v>
          </cell>
          <cell r="KP201">
            <v>4.0006831580000002</v>
          </cell>
          <cell r="KQ201">
            <v>4.0879989090000004</v>
          </cell>
          <cell r="KR201">
            <v>4.1765752090000001</v>
          </cell>
          <cell r="KS201">
            <v>4.2676153469999996</v>
          </cell>
          <cell r="KT201">
            <v>4.3688427059999997</v>
          </cell>
          <cell r="KU201">
            <v>4.472032445</v>
          </cell>
          <cell r="KV201">
            <v>4.5866009410000004</v>
          </cell>
          <cell r="KW201">
            <v>4.721739822</v>
          </cell>
          <cell r="KX201">
            <v>4.8742719609999998</v>
          </cell>
          <cell r="KY201">
            <v>4.9923010779999997</v>
          </cell>
          <cell r="KZ201">
            <v>5.2148746639999999</v>
          </cell>
          <cell r="LA201">
            <v>5.3900725449999998</v>
          </cell>
          <cell r="LB201">
            <v>5.597577512</v>
          </cell>
          <cell r="LC201">
            <v>5.7897603420000001</v>
          </cell>
          <cell r="LD201">
            <v>6.0069622630000001</v>
          </cell>
          <cell r="LE201">
            <v>6.2188308780000003</v>
          </cell>
          <cell r="LF201">
            <v>6.4326063580000001</v>
          </cell>
          <cell r="LG201">
            <v>6.592590607</v>
          </cell>
          <cell r="LH201">
            <v>6.7527684849999998</v>
          </cell>
          <cell r="LI201">
            <v>6.9149849569999997</v>
          </cell>
          <cell r="LJ201">
            <v>7.112875238</v>
          </cell>
          <cell r="LK201">
            <v>7.3174197129999996</v>
          </cell>
          <cell r="LL201">
            <v>7.5686692410000003</v>
          </cell>
          <cell r="LM201">
            <v>7.5887898949999997</v>
          </cell>
          <cell r="LN201">
            <v>7.5761925080000001</v>
          </cell>
          <cell r="LO201">
            <v>2579.3544230000002</v>
          </cell>
          <cell r="LP201">
            <v>2557.196101</v>
          </cell>
          <cell r="LQ201">
            <v>2726.5867069999999</v>
          </cell>
          <cell r="LR201">
            <v>2774.4560419999998</v>
          </cell>
          <cell r="LS201">
            <v>2827.6642940000002</v>
          </cell>
          <cell r="LT201">
            <v>2812.1014489999998</v>
          </cell>
          <cell r="LU201">
            <v>2976.335333</v>
          </cell>
          <cell r="LV201">
            <v>3117.5311969999998</v>
          </cell>
          <cell r="LW201">
            <v>3253.1254760000002</v>
          </cell>
          <cell r="LX201">
            <v>3252.06486</v>
          </cell>
          <cell r="LY201">
            <v>3304.288873</v>
          </cell>
          <cell r="LZ201">
            <v>3436.0568950000002</v>
          </cell>
          <cell r="MA201">
            <v>3303.3022999999998</v>
          </cell>
          <cell r="MB201">
            <v>3439.242921</v>
          </cell>
          <cell r="MC201">
            <v>3684.6147289999999</v>
          </cell>
          <cell r="MD201">
            <v>3750.8399829999998</v>
          </cell>
          <cell r="ME201">
            <v>3983.2375149999998</v>
          </cell>
          <cell r="MF201">
            <v>4154.036623</v>
          </cell>
          <cell r="MG201">
            <v>4004.2763399999999</v>
          </cell>
          <cell r="MH201">
            <v>3697.8149920000001</v>
          </cell>
          <cell r="MI201">
            <v>4331.1929380000001</v>
          </cell>
          <cell r="MJ201">
            <v>4789.067967</v>
          </cell>
          <cell r="MK201">
            <v>5005.9966459999996</v>
          </cell>
          <cell r="ML201">
            <v>4980.4742569999999</v>
          </cell>
          <cell r="MM201">
            <v>4935.8271619999996</v>
          </cell>
          <cell r="MN201">
            <v>5141.1278480000001</v>
          </cell>
          <cell r="MO201">
            <v>5303.7447179999999</v>
          </cell>
          <cell r="MP201">
            <v>5236.5357119999999</v>
          </cell>
          <cell r="MQ201">
            <v>5163.475856</v>
          </cell>
          <cell r="MR201">
            <v>5211.0903930000004</v>
          </cell>
          <cell r="MS201">
            <v>4709.7679399999997</v>
          </cell>
          <cell r="MT201">
            <v>4745.3501029999998</v>
          </cell>
          <cell r="MU201">
            <v>0.60092192099999997</v>
          </cell>
          <cell r="MV201">
            <v>0.6047669</v>
          </cell>
          <cell r="MW201">
            <v>0.61075495599999996</v>
          </cell>
          <cell r="MX201">
            <v>0.61938732100000005</v>
          </cell>
          <cell r="MY201">
            <v>0.628305216</v>
          </cell>
          <cell r="MZ201">
            <v>0.63162681499999995</v>
          </cell>
          <cell r="NA201">
            <v>0.63802904100000002</v>
          </cell>
          <cell r="NB201">
            <v>0.64311503800000003</v>
          </cell>
          <cell r="NC201">
            <v>0.64651979199999998</v>
          </cell>
          <cell r="ND201">
            <v>0.65542323000000002</v>
          </cell>
          <cell r="NE201">
            <v>0.66379729099999996</v>
          </cell>
          <cell r="NF201">
            <v>0.66890419400000001</v>
          </cell>
          <cell r="NG201">
            <v>0.67215534700000001</v>
          </cell>
          <cell r="NH201">
            <v>0.67550824600000003</v>
          </cell>
          <cell r="NI201">
            <v>0.68201988199999997</v>
          </cell>
          <cell r="NJ201">
            <v>0.68751250900000005</v>
          </cell>
          <cell r="NK201">
            <v>0.69347566699999996</v>
          </cell>
          <cell r="NL201">
            <v>0.69969987899999997</v>
          </cell>
          <cell r="NM201">
            <v>0.70710226799999998</v>
          </cell>
          <cell r="NN201">
            <v>0.71277332900000001</v>
          </cell>
          <cell r="NO201">
            <v>0.715836849</v>
          </cell>
          <cell r="NP201">
            <v>0.72143646800000005</v>
          </cell>
          <cell r="NQ201">
            <v>0.72505193999999995</v>
          </cell>
          <cell r="NR201">
            <v>0.72520058399999998</v>
          </cell>
          <cell r="NS201">
            <v>0.72813443200000005</v>
          </cell>
          <cell r="NT201">
            <v>0.73244126099999995</v>
          </cell>
          <cell r="NU201">
            <v>0.73533968199999999</v>
          </cell>
          <cell r="NV201">
            <v>0.73903155300000001</v>
          </cell>
          <cell r="NW201">
            <v>0.74327726900000002</v>
          </cell>
          <cell r="NX201">
            <v>0.74759012899999999</v>
          </cell>
          <cell r="NY201">
            <v>0.740973043</v>
          </cell>
          <cell r="NZ201">
            <v>0.74066189900000001</v>
          </cell>
          <cell r="OA201">
            <v>60.871335780000003</v>
          </cell>
          <cell r="OB201">
            <v>61.295743459999997</v>
          </cell>
          <cell r="OC201">
            <v>61.637149239999999</v>
          </cell>
          <cell r="OD201">
            <v>62.623813140000003</v>
          </cell>
          <cell r="OE201">
            <v>63.770020580000001</v>
          </cell>
          <cell r="OF201">
            <v>63.484522869999999</v>
          </cell>
          <cell r="OG201">
            <v>63.901376859999999</v>
          </cell>
          <cell r="OH201">
            <v>64.154521549999998</v>
          </cell>
          <cell r="OI201">
            <v>63.943117710000003</v>
          </cell>
          <cell r="OJ201">
            <v>65.148963859999995</v>
          </cell>
          <cell r="OK201">
            <v>65.497646489999994</v>
          </cell>
          <cell r="OL201">
            <v>65.841332399999999</v>
          </cell>
          <cell r="OM201">
            <v>66.136710739999998</v>
          </cell>
          <cell r="ON201">
            <v>65.963176469999993</v>
          </cell>
          <cell r="OO201">
            <v>65.909784180000003</v>
          </cell>
          <cell r="OP201">
            <v>66.149554850000001</v>
          </cell>
          <cell r="OQ201">
            <v>66.525542639999998</v>
          </cell>
          <cell r="OR201">
            <v>66.897891520000002</v>
          </cell>
          <cell r="OS201">
            <v>67.378698569999997</v>
          </cell>
          <cell r="OT201">
            <v>67.980453890000007</v>
          </cell>
          <cell r="OU201">
            <v>68.220391820000003</v>
          </cell>
          <cell r="OV201">
            <v>68.432144519999994</v>
          </cell>
          <cell r="OW201">
            <v>68.270981500000005</v>
          </cell>
          <cell r="OX201">
            <v>68.239511089999993</v>
          </cell>
          <cell r="OY201">
            <v>68.521897530000004</v>
          </cell>
          <cell r="OZ201">
            <v>68.87822955</v>
          </cell>
          <cell r="PA201">
            <v>68.933160770000001</v>
          </cell>
          <cell r="PB201">
            <v>69.40578524</v>
          </cell>
          <cell r="PC201">
            <v>69.68121447</v>
          </cell>
          <cell r="PD201">
            <v>69.980478390000002</v>
          </cell>
          <cell r="PE201">
            <v>69.008922850000005</v>
          </cell>
          <cell r="PF201">
            <v>68.906605560000003</v>
          </cell>
          <cell r="PG201">
            <v>9.3887920000000005</v>
          </cell>
          <cell r="PH201">
            <v>9.4058522159999995</v>
          </cell>
          <cell r="PI201">
            <v>9.4639791290000002</v>
          </cell>
          <cell r="PJ201">
            <v>9.5763495289999998</v>
          </cell>
          <cell r="PK201">
            <v>9.700946106</v>
          </cell>
          <cell r="PL201">
            <v>9.8588392309999993</v>
          </cell>
          <cell r="PM201">
            <v>9.9594309859999992</v>
          </cell>
          <cell r="PN201">
            <v>10.051064139999999</v>
          </cell>
          <cell r="PO201">
            <v>10.14409498</v>
          </cell>
          <cell r="PP201">
            <v>10.28810369</v>
          </cell>
          <cell r="PQ201">
            <v>10.584315760000001</v>
          </cell>
          <cell r="PR201">
            <v>10.752417919999999</v>
          </cell>
          <cell r="PS201">
            <v>10.84616845</v>
          </cell>
          <cell r="PT201">
            <v>10.96889283</v>
          </cell>
          <cell r="PU201">
            <v>11.16751723</v>
          </cell>
          <cell r="PV201">
            <v>11.24690127</v>
          </cell>
          <cell r="PW201">
            <v>11.287488700000001</v>
          </cell>
          <cell r="PX201">
            <v>11.36485426</v>
          </cell>
          <cell r="PY201">
            <v>11.516770279999999</v>
          </cell>
          <cell r="PZ201">
            <v>11.63926831</v>
          </cell>
          <cell r="QA201">
            <v>11.77775297</v>
          </cell>
          <cell r="QB201">
            <v>11.89739423</v>
          </cell>
          <cell r="QC201">
            <v>12.11541579</v>
          </cell>
          <cell r="QD201">
            <v>12.013478790000001</v>
          </cell>
          <cell r="QE201">
            <v>12.04810911</v>
          </cell>
          <cell r="QF201">
            <v>12.140794870000001</v>
          </cell>
          <cell r="QG201">
            <v>12.230282369999999</v>
          </cell>
          <cell r="QH201">
            <v>12.29287946</v>
          </cell>
          <cell r="QI201">
            <v>12.38421963</v>
          </cell>
          <cell r="QJ201">
            <v>12.488215800000001</v>
          </cell>
          <cell r="QK201">
            <v>12.493545040000001</v>
          </cell>
          <cell r="QL201">
            <v>12.478278789999999</v>
          </cell>
          <cell r="QM201">
            <v>4.8231528590000003</v>
          </cell>
          <cell r="QN201">
            <v>4.9705303949999999</v>
          </cell>
          <cell r="QO201">
            <v>5.1206226409999998</v>
          </cell>
          <cell r="QP201">
            <v>5.2660926540000004</v>
          </cell>
          <cell r="QQ201">
            <v>5.4077843919999999</v>
          </cell>
          <cell r="QR201">
            <v>5.5496815789999996</v>
          </cell>
          <cell r="QS201">
            <v>5.6902667180000002</v>
          </cell>
          <cell r="QT201">
            <v>5.8110864180000004</v>
          </cell>
          <cell r="QU201">
            <v>5.9325360109999998</v>
          </cell>
          <cell r="QV201">
            <v>6.05432127</v>
          </cell>
          <cell r="QW201">
            <v>6.1751996179999997</v>
          </cell>
          <cell r="QX201">
            <v>6.288559867</v>
          </cell>
          <cell r="QY201">
            <v>6.4020153149999999</v>
          </cell>
          <cell r="QZ201">
            <v>6.5292628830000004</v>
          </cell>
          <cell r="RA201">
            <v>6.6758614200000004</v>
          </cell>
          <cell r="RB201">
            <v>6.8362829520000004</v>
          </cell>
          <cell r="RC201">
            <v>6.989542471</v>
          </cell>
          <cell r="RD201">
            <v>7.1603712249999996</v>
          </cell>
          <cell r="RE201">
            <v>7.2651934389999999</v>
          </cell>
          <cell r="RF201">
            <v>7.4016518930000004</v>
          </cell>
          <cell r="RG201">
            <v>7.4828462780000002</v>
          </cell>
          <cell r="RH201">
            <v>7.6343450720000003</v>
          </cell>
          <cell r="RI201">
            <v>7.7770146799999997</v>
          </cell>
          <cell r="RJ201">
            <v>7.9089922189999999</v>
          </cell>
          <cell r="RK201">
            <v>7.9890156079999999</v>
          </cell>
          <cell r="RL201">
            <v>8.0789930240000007</v>
          </cell>
          <cell r="RM201">
            <v>8.1735728769999998</v>
          </cell>
          <cell r="RN201">
            <v>8.2657073590000003</v>
          </cell>
          <cell r="RO201">
            <v>8.3976379320000003</v>
          </cell>
          <cell r="RP201">
            <v>8.5461806760000005</v>
          </cell>
          <cell r="RQ201">
            <v>8.5884063699999995</v>
          </cell>
          <cell r="RR201">
            <v>8.57236449</v>
          </cell>
          <cell r="RS201">
            <v>16515.534599999999</v>
          </cell>
          <cell r="RT201">
            <v>16240.00022</v>
          </cell>
          <cell r="RU201">
            <v>16780.55603</v>
          </cell>
          <cell r="RV201">
            <v>16934.459889999998</v>
          </cell>
          <cell r="RW201">
            <v>16885.555489999999</v>
          </cell>
          <cell r="RX201">
            <v>17054.62357</v>
          </cell>
          <cell r="RY201">
            <v>17505.05227</v>
          </cell>
          <cell r="RZ201">
            <v>17906.70651</v>
          </cell>
          <cell r="SA201">
            <v>18518.446650000002</v>
          </cell>
          <cell r="SB201">
            <v>18396.289830000002</v>
          </cell>
          <cell r="SC201">
            <v>18979.573479999999</v>
          </cell>
          <cell r="SD201">
            <v>18889.906780000001</v>
          </cell>
          <cell r="SE201">
            <v>18495.780770000001</v>
          </cell>
          <cell r="SF201">
            <v>18861.779299999998</v>
          </cell>
          <cell r="SG201">
            <v>19898.524170000001</v>
          </cell>
          <cell r="SH201">
            <v>20438.516159999999</v>
          </cell>
          <cell r="SI201">
            <v>21186.514759999998</v>
          </cell>
          <cell r="SJ201">
            <v>21761.89489</v>
          </cell>
          <cell r="SK201">
            <v>22731.56453</v>
          </cell>
          <cell r="SL201">
            <v>22477.338220000001</v>
          </cell>
          <cell r="SM201">
            <v>22079.16805</v>
          </cell>
          <cell r="SN201">
            <v>22659.08541</v>
          </cell>
          <cell r="SO201">
            <v>22640.9074</v>
          </cell>
          <cell r="SP201">
            <v>22470.674029999998</v>
          </cell>
          <cell r="SQ201">
            <v>22532.181199999999</v>
          </cell>
          <cell r="SR201">
            <v>22716.259549999999</v>
          </cell>
          <cell r="SS201">
            <v>22905.335760000002</v>
          </cell>
          <cell r="ST201">
            <v>22664.229719999999</v>
          </cell>
          <cell r="SU201">
            <v>22752.457040000001</v>
          </cell>
          <cell r="SV201">
            <v>22647.887630000001</v>
          </cell>
          <cell r="SW201">
            <v>21407.095379999999</v>
          </cell>
          <cell r="SX201">
            <v>21666.66358</v>
          </cell>
          <cell r="SY201">
            <v>0.49399999999999999</v>
          </cell>
          <cell r="SZ201">
            <v>0.51100000000000001</v>
          </cell>
          <cell r="TA201">
            <v>0.503</v>
          </cell>
          <cell r="TB201">
            <v>0.51400000000000001</v>
          </cell>
          <cell r="TC201">
            <v>0.51500000000000001</v>
          </cell>
          <cell r="TD201">
            <v>0.52</v>
          </cell>
          <cell r="TE201">
            <v>0.52500000000000002</v>
          </cell>
          <cell r="TF201">
            <v>0.53100000000000003</v>
          </cell>
          <cell r="TG201">
            <v>0.53400000000000003</v>
          </cell>
          <cell r="TH201">
            <v>0.53800000000000003</v>
          </cell>
          <cell r="TI201">
            <v>0.53400000000000003</v>
          </cell>
          <cell r="TJ201">
            <v>0.53400000000000003</v>
          </cell>
          <cell r="TK201">
            <v>26.26986351</v>
          </cell>
          <cell r="TL201">
            <v>24.643855720000001</v>
          </cell>
          <cell r="TM201">
            <v>26.486954690000001</v>
          </cell>
          <cell r="TN201">
            <v>24.992034239999999</v>
          </cell>
          <cell r="TO201">
            <v>25.268372830000001</v>
          </cell>
          <cell r="TP201">
            <v>25.055273140000001</v>
          </cell>
          <cell r="TQ201">
            <v>24.86193518</v>
          </cell>
          <cell r="TR201">
            <v>24.47747605</v>
          </cell>
          <cell r="TS201">
            <v>24.439431760000002</v>
          </cell>
          <cell r="TT201">
            <v>24.34239157</v>
          </cell>
          <cell r="TU201">
            <v>24.229342190000001</v>
          </cell>
          <cell r="TV201">
            <v>24.18860098</v>
          </cell>
          <cell r="TW201">
            <v>26.92307692</v>
          </cell>
          <cell r="TX201">
            <v>25.183016110000001</v>
          </cell>
          <cell r="TY201">
            <v>26.889534879999999</v>
          </cell>
          <cell r="TZ201">
            <v>25.399129169999998</v>
          </cell>
          <cell r="UA201">
            <v>25.578034679999998</v>
          </cell>
          <cell r="UB201">
            <v>25.394548060000002</v>
          </cell>
          <cell r="UC201">
            <v>25.106990010000001</v>
          </cell>
          <cell r="UD201">
            <v>24.78753541</v>
          </cell>
          <cell r="UE201">
            <v>24.894514770000001</v>
          </cell>
          <cell r="UF201">
            <v>24.75524476</v>
          </cell>
          <cell r="UG201">
            <v>24.57627119</v>
          </cell>
          <cell r="UH201">
            <v>24.57627119</v>
          </cell>
          <cell r="UI201">
            <v>17.411061549999999</v>
          </cell>
          <cell r="UJ201">
            <v>17.094179029999999</v>
          </cell>
          <cell r="UK201">
            <v>17.060326119999999</v>
          </cell>
          <cell r="UL201">
            <v>16.883789320000002</v>
          </cell>
          <cell r="UM201">
            <v>16.51805319</v>
          </cell>
          <cell r="UN201">
            <v>16.139610959999999</v>
          </cell>
          <cell r="UO201">
            <v>15.840421559999999</v>
          </cell>
          <cell r="UP201">
            <v>15.28705662</v>
          </cell>
          <cell r="UQ201">
            <v>15.0051366</v>
          </cell>
          <cell r="UR201">
            <v>14.708568659999999</v>
          </cell>
          <cell r="US201">
            <v>14.30407576</v>
          </cell>
          <cell r="UT201">
            <v>14.11435723</v>
          </cell>
          <cell r="UU201">
            <v>40.020403620000003</v>
          </cell>
          <cell r="UV201">
            <v>37.258763170000002</v>
          </cell>
          <cell r="UW201">
            <v>35.522638700000002</v>
          </cell>
          <cell r="UX201">
            <v>33.427380939999999</v>
          </cell>
          <cell r="UY201">
            <v>32.999087090000003</v>
          </cell>
          <cell r="UZ201">
            <v>32.747195349999998</v>
          </cell>
          <cell r="VA201">
            <v>32.561398869999998</v>
          </cell>
          <cell r="VB201">
            <v>32.380397639999998</v>
          </cell>
          <cell r="VC201">
            <v>33.020009889999997</v>
          </cell>
          <cell r="VD201">
            <v>33.004868690000002</v>
          </cell>
          <cell r="VE201">
            <v>33.06662893</v>
          </cell>
          <cell r="VF201">
            <v>33.13022385</v>
          </cell>
          <cell r="VG201">
            <v>21.378125350000001</v>
          </cell>
          <cell r="VH201">
            <v>19.578624959999999</v>
          </cell>
          <cell r="VI201">
            <v>26.87789927</v>
          </cell>
          <cell r="VJ201">
            <v>24.664932449999998</v>
          </cell>
          <cell r="VK201">
            <v>26.287978209999999</v>
          </cell>
          <cell r="VL201">
            <v>26.2790131</v>
          </cell>
          <cell r="VM201">
            <v>26.183985100000001</v>
          </cell>
          <cell r="VN201">
            <v>25.764973900000001</v>
          </cell>
          <cell r="VO201">
            <v>25.29314879</v>
          </cell>
          <cell r="VP201">
            <v>25.313737369999998</v>
          </cell>
          <cell r="VQ201">
            <v>25.317321870000001</v>
          </cell>
          <cell r="VR201">
            <v>25.321221860000001</v>
          </cell>
          <cell r="VT201">
            <v>0.69799999999999995</v>
          </cell>
          <cell r="VU201">
            <v>0.69399999999999995</v>
          </cell>
          <cell r="VV201">
            <v>0.68899999999999995</v>
          </cell>
          <cell r="VW201">
            <v>0.68600000000000005</v>
          </cell>
          <cell r="VX201">
            <v>0.68200000000000005</v>
          </cell>
          <cell r="VY201">
            <v>0.67800000000000005</v>
          </cell>
          <cell r="VZ201">
            <v>0.67400000000000004</v>
          </cell>
          <cell r="WA201">
            <v>0.67300000000000004</v>
          </cell>
          <cell r="WB201">
            <v>0.67200000000000004</v>
          </cell>
          <cell r="WC201">
            <v>0.66400000000000003</v>
          </cell>
          <cell r="WD201">
            <v>0.65900000000000003</v>
          </cell>
          <cell r="WE201">
            <v>0.65</v>
          </cell>
          <cell r="WF201">
            <v>0.63700000000000001</v>
          </cell>
          <cell r="WG201">
            <v>0.63400000000000001</v>
          </cell>
          <cell r="WH201">
            <v>0.626</v>
          </cell>
          <cell r="WI201">
            <v>0.62</v>
          </cell>
          <cell r="WJ201">
            <v>0.60899999999999999</v>
          </cell>
          <cell r="WK201">
            <v>0.60099999999999998</v>
          </cell>
          <cell r="WL201">
            <v>0.59699999999999998</v>
          </cell>
          <cell r="WM201">
            <v>0.59199999999999997</v>
          </cell>
          <cell r="WN201">
            <v>0.58499999999999996</v>
          </cell>
          <cell r="WO201">
            <v>0.58099999999999996</v>
          </cell>
          <cell r="WP201">
            <v>0.56499999999999995</v>
          </cell>
          <cell r="WQ201">
            <v>0.55900000000000005</v>
          </cell>
          <cell r="WR201">
            <v>0.55600000000000005</v>
          </cell>
          <cell r="WS201">
            <v>0.54600000000000004</v>
          </cell>
          <cell r="WT201">
            <v>0.53400000000000003</v>
          </cell>
          <cell r="WU201">
            <v>0.53400000000000003</v>
          </cell>
          <cell r="WV201">
            <v>0.53700000000000003</v>
          </cell>
          <cell r="WW201">
            <v>0.53800000000000003</v>
          </cell>
          <cell r="WX201">
            <v>0.53400000000000003</v>
          </cell>
          <cell r="WY201">
            <v>0.53600000000000003</v>
          </cell>
          <cell r="WZ201">
            <v>305.43151790000002</v>
          </cell>
          <cell r="XA201">
            <v>293.45477679999999</v>
          </cell>
          <cell r="XB201">
            <v>281.87573839999999</v>
          </cell>
          <cell r="XC201">
            <v>273.97741309999998</v>
          </cell>
          <cell r="XD201">
            <v>269.60983210000001</v>
          </cell>
          <cell r="XE201">
            <v>264.4793636</v>
          </cell>
          <cell r="XF201">
            <v>258.88325930000002</v>
          </cell>
          <cell r="XG201">
            <v>255.38312160000001</v>
          </cell>
          <cell r="XH201">
            <v>247.1139891</v>
          </cell>
          <cell r="XI201">
            <v>236.470978</v>
          </cell>
          <cell r="XJ201">
            <v>228.98954280000001</v>
          </cell>
          <cell r="XK201">
            <v>222.67879189999999</v>
          </cell>
          <cell r="XL201">
            <v>215.0295768</v>
          </cell>
          <cell r="XM201">
            <v>215.83076840000001</v>
          </cell>
          <cell r="XN201">
            <v>208.11508910000001</v>
          </cell>
          <cell r="XO201">
            <v>197.4775851</v>
          </cell>
          <cell r="XP201">
            <v>195.81628359999999</v>
          </cell>
          <cell r="XQ201">
            <v>186.97970140000001</v>
          </cell>
          <cell r="XR201">
            <v>175.45362650000001</v>
          </cell>
          <cell r="XS201">
            <v>169.11330150000001</v>
          </cell>
          <cell r="XT201">
            <v>162.92391259999999</v>
          </cell>
          <cell r="XU201">
            <v>155.96809500000001</v>
          </cell>
          <cell r="XV201">
            <v>151.24992879999999</v>
          </cell>
          <cell r="XW201">
            <v>146.1567708</v>
          </cell>
          <cell r="XX201">
            <v>146.25671779999999</v>
          </cell>
          <cell r="XY201">
            <v>143.94056549999999</v>
          </cell>
          <cell r="XZ201">
            <v>144.909704</v>
          </cell>
          <cell r="YA201">
            <v>143.5228984</v>
          </cell>
          <cell r="YB201">
            <v>145.23659509999999</v>
          </cell>
          <cell r="YC201">
            <v>147.14236969999999</v>
          </cell>
          <cell r="YD201">
            <v>148.78302120000001</v>
          </cell>
          <cell r="YE201">
            <v>150.2808287</v>
          </cell>
          <cell r="YF201">
            <v>69.782509270000006</v>
          </cell>
          <cell r="YG201">
            <v>69.187861909999995</v>
          </cell>
          <cell r="YH201">
            <v>68.366448770000005</v>
          </cell>
          <cell r="YI201">
            <v>66.665081049999998</v>
          </cell>
          <cell r="YJ201">
            <v>64.639002360000006</v>
          </cell>
          <cell r="YK201">
            <v>62.277413129999999</v>
          </cell>
          <cell r="YL201">
            <v>59.741004879999998</v>
          </cell>
          <cell r="YM201">
            <v>58.318624900000003</v>
          </cell>
          <cell r="YN201">
            <v>56.133362439999999</v>
          </cell>
          <cell r="YO201">
            <v>55.660311350000001</v>
          </cell>
          <cell r="YP201">
            <v>54.804603909999997</v>
          </cell>
          <cell r="YQ201">
            <v>53.428992579999999</v>
          </cell>
          <cell r="YR201">
            <v>52.623846</v>
          </cell>
          <cell r="YS201">
            <v>52.800402169999998</v>
          </cell>
          <cell r="YT201">
            <v>52.368653969999997</v>
          </cell>
          <cell r="YU201">
            <v>52.117580410000002</v>
          </cell>
          <cell r="YV201">
            <v>53.244821260000002</v>
          </cell>
          <cell r="YW201">
            <v>53.240004200000001</v>
          </cell>
          <cell r="YX201">
            <v>52.725261099999997</v>
          </cell>
          <cell r="YY201">
            <v>52.825870250000001</v>
          </cell>
          <cell r="YZ201">
            <v>53.423244349999997</v>
          </cell>
          <cell r="ZA201">
            <v>53.682915309999998</v>
          </cell>
          <cell r="ZB201">
            <v>53.69128431</v>
          </cell>
          <cell r="ZC201">
            <v>53.941194899999999</v>
          </cell>
          <cell r="ZD201">
            <v>53.379793890000002</v>
          </cell>
          <cell r="ZE201">
            <v>52.409876269999998</v>
          </cell>
          <cell r="ZF201">
            <v>50.461274979999999</v>
          </cell>
          <cell r="ZG201">
            <v>49.270308100000001</v>
          </cell>
          <cell r="ZH201">
            <v>48.174585829999998</v>
          </cell>
          <cell r="ZI201">
            <v>47.069107320000001</v>
          </cell>
          <cell r="ZJ201">
            <v>46.132824200000002</v>
          </cell>
          <cell r="ZK201">
            <v>45.253766130000002</v>
          </cell>
          <cell r="ZL201">
            <v>18.76590569</v>
          </cell>
          <cell r="ZM201">
            <v>20.052161550000001</v>
          </cell>
          <cell r="ZN201">
            <v>21.392818309999999</v>
          </cell>
          <cell r="ZO201">
            <v>22.694778599999999</v>
          </cell>
          <cell r="ZP201">
            <v>23.981968940000002</v>
          </cell>
          <cell r="ZQ201">
            <v>25.27514244</v>
          </cell>
          <cell r="ZR201">
            <v>26.77641758</v>
          </cell>
          <cell r="ZS201">
            <v>27.196614969999999</v>
          </cell>
          <cell r="ZT201">
            <v>27.5654422</v>
          </cell>
          <cell r="ZU201">
            <v>27.97351463</v>
          </cell>
          <cell r="ZV201">
            <v>28.39227438</v>
          </cell>
          <cell r="ZW201">
            <v>28.804455699999998</v>
          </cell>
          <cell r="ZX201">
            <v>29.24332334</v>
          </cell>
          <cell r="ZY201">
            <v>29.730708360000001</v>
          </cell>
          <cell r="ZZ201">
            <v>30.245647080000001</v>
          </cell>
          <cell r="AAA201">
            <v>30.709161269999999</v>
          </cell>
          <cell r="AAB201">
            <v>31.349230200000001</v>
          </cell>
          <cell r="AAC201">
            <v>33.381961500000003</v>
          </cell>
          <cell r="AAD201">
            <v>34.921567760000002</v>
          </cell>
          <cell r="AAE201">
            <v>36.541147049999999</v>
          </cell>
          <cell r="AAF201">
            <v>38.049669100000003</v>
          </cell>
          <cell r="AAG201">
            <v>39.91987116</v>
          </cell>
          <cell r="AAH201">
            <v>41.737434829999998</v>
          </cell>
          <cell r="AAI201">
            <v>43.716651519999999</v>
          </cell>
          <cell r="AAJ201">
            <v>45.511665970000003</v>
          </cell>
          <cell r="AAK201">
            <v>47.201601699999998</v>
          </cell>
          <cell r="AAL201">
            <v>48.803619769999997</v>
          </cell>
          <cell r="AAM201">
            <v>50.218202150000003</v>
          </cell>
          <cell r="AAN201">
            <v>51.968779750000003</v>
          </cell>
          <cell r="AAO201">
            <v>53.757711030000003</v>
          </cell>
          <cell r="AAP201">
            <v>53.901987179999999</v>
          </cell>
          <cell r="AAQ201">
            <v>53.81279842</v>
          </cell>
          <cell r="AAR201">
            <v>31.032751220000002</v>
          </cell>
          <cell r="AAS201">
            <v>32.164655359999998</v>
          </cell>
          <cell r="AAT201">
            <v>33.349754869999998</v>
          </cell>
          <cell r="AAU201">
            <v>34.498346560000002</v>
          </cell>
          <cell r="AAV201">
            <v>35.624378290000003</v>
          </cell>
          <cell r="AAW201">
            <v>36.749756240000004</v>
          </cell>
          <cell r="AAX201">
            <v>37.867235299999997</v>
          </cell>
          <cell r="AAY201">
            <v>38.589112249999999</v>
          </cell>
          <cell r="AAZ201">
            <v>39.315658900000003</v>
          </cell>
          <cell r="ABA201">
            <v>40.044375719999998</v>
          </cell>
          <cell r="ABB201">
            <v>40.731601070000004</v>
          </cell>
          <cell r="ABC201">
            <v>41.266607010000001</v>
          </cell>
          <cell r="ABD201">
            <v>41.77874826</v>
          </cell>
          <cell r="ABE201">
            <v>42.429558499999999</v>
          </cell>
          <cell r="ABF201">
            <v>43.110477330000002</v>
          </cell>
          <cell r="ABG201">
            <v>43.941073269999997</v>
          </cell>
          <cell r="ABH201">
            <v>44.941384460000002</v>
          </cell>
          <cell r="ABI201">
            <v>46.470090300000003</v>
          </cell>
          <cell r="ABJ201">
            <v>47.482726749999998</v>
          </cell>
          <cell r="ABK201">
            <v>48.521829510000003</v>
          </cell>
          <cell r="ABL201">
            <v>49.424801860000002</v>
          </cell>
          <cell r="ABM201">
            <v>50.663957430000004</v>
          </cell>
          <cell r="ABN201">
            <v>51.933882019999999</v>
          </cell>
          <cell r="ABO201">
            <v>53.151098130000001</v>
          </cell>
          <cell r="ABP201">
            <v>54.180120639999998</v>
          </cell>
          <cell r="ABQ201">
            <v>55.142289679999998</v>
          </cell>
          <cell r="ABR201">
            <v>56.051470389999999</v>
          </cell>
          <cell r="ABS201">
            <v>57.516579849999999</v>
          </cell>
          <cell r="ABT201">
            <v>58.939137029999998</v>
          </cell>
          <cell r="ABU201">
            <v>60.187696330000001</v>
          </cell>
          <cell r="ABV201">
            <v>60.578250089999997</v>
          </cell>
          <cell r="ABW201">
            <v>60.443280829999999</v>
          </cell>
          <cell r="ABX201">
            <v>3.6074204949999999</v>
          </cell>
          <cell r="ABY201">
            <v>3.6074204949999999</v>
          </cell>
          <cell r="ABZ201">
            <v>3.6074204949999999</v>
          </cell>
          <cell r="ACA201">
            <v>3.6074204949999999</v>
          </cell>
          <cell r="ACB201">
            <v>3.6074204949999999</v>
          </cell>
          <cell r="ACC201">
            <v>3.6074204949999999</v>
          </cell>
          <cell r="ACD201">
            <v>3.6074204949999999</v>
          </cell>
          <cell r="ACE201">
            <v>3.6074204949999999</v>
          </cell>
          <cell r="ACF201">
            <v>3.417814371</v>
          </cell>
          <cell r="ACG201">
            <v>3.7098399529999999</v>
          </cell>
          <cell r="ACH201">
            <v>3.8283935979999999</v>
          </cell>
          <cell r="ACI201">
            <v>4.356842737</v>
          </cell>
          <cell r="ACJ201">
            <v>5.6620772219999997</v>
          </cell>
          <cell r="ACK201">
            <v>5.9508047770000001</v>
          </cell>
          <cell r="ACL201">
            <v>6.6306250000000002</v>
          </cell>
          <cell r="ACM201">
            <v>6.856853353</v>
          </cell>
          <cell r="ACN201">
            <v>8.5921868939999992</v>
          </cell>
          <cell r="ACO201">
            <v>8.9923479270000009</v>
          </cell>
          <cell r="ACP201">
            <v>9.0293434050000005</v>
          </cell>
          <cell r="ACQ201">
            <v>9.2815348160000006</v>
          </cell>
          <cell r="ACR201">
            <v>10.118520520000001</v>
          </cell>
          <cell r="ACS201">
            <v>10.191675890000001</v>
          </cell>
          <cell r="ACT201">
            <v>13.29515016</v>
          </cell>
          <cell r="ACU201">
            <v>13.906388550000001</v>
          </cell>
          <cell r="ACV201">
            <v>13.978116180000001</v>
          </cell>
          <cell r="ACW201">
            <v>15.488791519999999</v>
          </cell>
          <cell r="ACX201">
            <v>18.02350337</v>
          </cell>
          <cell r="ACY201">
            <v>18.03686063</v>
          </cell>
          <cell r="ACZ201">
            <v>18.343685300000001</v>
          </cell>
          <cell r="ADA201">
            <v>18.196822780000002</v>
          </cell>
          <cell r="ADB201">
            <v>19.246455619999999</v>
          </cell>
          <cell r="ADC201">
            <v>18.33366474</v>
          </cell>
          <cell r="ADD201">
            <v>96.392579499999997</v>
          </cell>
          <cell r="ADE201">
            <v>96.392579499999997</v>
          </cell>
          <cell r="ADF201">
            <v>96.392579499999997</v>
          </cell>
          <cell r="ADG201">
            <v>96.392579499999997</v>
          </cell>
          <cell r="ADH201">
            <v>96.392579499999997</v>
          </cell>
          <cell r="ADI201">
            <v>96.392579499999997</v>
          </cell>
          <cell r="ADJ201">
            <v>96.392579499999997</v>
          </cell>
          <cell r="ADK201">
            <v>96.392579499999997</v>
          </cell>
          <cell r="ADL201">
            <v>96.582185629999998</v>
          </cell>
          <cell r="ADM201">
            <v>96.290160049999997</v>
          </cell>
          <cell r="ADN201">
            <v>96.171606400000002</v>
          </cell>
          <cell r="ADO201">
            <v>95.643157259999995</v>
          </cell>
          <cell r="ADP201">
            <v>94.33792278</v>
          </cell>
          <cell r="ADQ201">
            <v>94.049195220000001</v>
          </cell>
          <cell r="ADR201">
            <v>93.369375000000005</v>
          </cell>
          <cell r="ADS201">
            <v>93.143146650000006</v>
          </cell>
          <cell r="ADT201">
            <v>91.407813110000006</v>
          </cell>
          <cell r="ADU201">
            <v>91.007652070000006</v>
          </cell>
          <cell r="ADV201">
            <v>90.970656590000004</v>
          </cell>
          <cell r="ADW201">
            <v>90.718465179999995</v>
          </cell>
          <cell r="ADX201">
            <v>89.881479479999996</v>
          </cell>
          <cell r="ADY201">
            <v>89.808324099999993</v>
          </cell>
          <cell r="ADZ201">
            <v>86.704849839999994</v>
          </cell>
          <cell r="AEA201">
            <v>86.093611449999997</v>
          </cell>
          <cell r="AEB201">
            <v>86.021883819999999</v>
          </cell>
          <cell r="AEC201">
            <v>84.511208479999993</v>
          </cell>
          <cell r="AED201">
            <v>81.97649663</v>
          </cell>
          <cell r="AEE201">
            <v>81.963139369999993</v>
          </cell>
          <cell r="AEF201">
            <v>81.656314699999996</v>
          </cell>
          <cell r="AEG201">
            <v>81.803177219999995</v>
          </cell>
          <cell r="AEH201">
            <v>80.753544379999994</v>
          </cell>
          <cell r="AEI201">
            <v>81.666335259999997</v>
          </cell>
          <cell r="AEJ201">
            <v>19.185278419999999</v>
          </cell>
          <cell r="AEK201">
            <v>19.275855580000002</v>
          </cell>
          <cell r="AEL201">
            <v>19.643467569999999</v>
          </cell>
          <cell r="AEM201">
            <v>19.592839260000002</v>
          </cell>
          <cell r="AEN201">
            <v>19.974933799999999</v>
          </cell>
          <cell r="AEO201">
            <v>19.81496718</v>
          </cell>
          <cell r="AEP201">
            <v>19.767273289999999</v>
          </cell>
          <cell r="AEQ201">
            <v>19.65156163</v>
          </cell>
          <cell r="AER201">
            <v>19.576451079999998</v>
          </cell>
          <cell r="AES201">
            <v>20.085439130000001</v>
          </cell>
          <cell r="AET201">
            <v>20.131263430000001</v>
          </cell>
          <cell r="AEU201">
            <v>20.041367520000001</v>
          </cell>
          <cell r="AEV201">
            <v>19.354251940000001</v>
          </cell>
          <cell r="AEW201">
            <v>19.603579119999999</v>
          </cell>
          <cell r="AEX201">
            <v>19.815014829999999</v>
          </cell>
          <cell r="AEY201">
            <v>20.048183779999999</v>
          </cell>
          <cell r="AEZ201">
            <v>20.36055425</v>
          </cell>
          <cell r="AFA201">
            <v>20.8950757</v>
          </cell>
          <cell r="AFB201">
            <v>20.591772599999999</v>
          </cell>
          <cell r="AFC201">
            <v>20.69894579</v>
          </cell>
          <cell r="AFD201">
            <v>20.82168815</v>
          </cell>
          <cell r="AFE201">
            <v>20.796297840000001</v>
          </cell>
          <cell r="AFF201">
            <v>20.91673565</v>
          </cell>
          <cell r="AFG201">
            <v>21.219332080000001</v>
          </cell>
          <cell r="AFH201">
            <v>21.29847114</v>
          </cell>
          <cell r="AFI201">
            <v>21.431188209999998</v>
          </cell>
          <cell r="AFJ201">
            <v>21.63952772</v>
          </cell>
          <cell r="AFK201">
            <v>20.964152219999999</v>
          </cell>
          <cell r="AFL201">
            <v>20.05900836</v>
          </cell>
          <cell r="AFM201">
            <v>19.766772670000002</v>
          </cell>
          <cell r="AFN201">
            <v>19.31040526</v>
          </cell>
          <cell r="AFO201">
            <v>19.32871244</v>
          </cell>
          <cell r="AFP201">
            <v>75.163358599999995</v>
          </cell>
          <cell r="AFQ201">
            <v>75.040165090000002</v>
          </cell>
          <cell r="AFR201">
            <v>74.97389862</v>
          </cell>
          <cell r="AFS201">
            <v>75.427560600000007</v>
          </cell>
          <cell r="AFT201">
            <v>75.385534109999995</v>
          </cell>
          <cell r="AFU201">
            <v>74.998873810000006</v>
          </cell>
          <cell r="AFV201">
            <v>74.670934500000001</v>
          </cell>
          <cell r="AFW201">
            <v>74.416167150000007</v>
          </cell>
          <cell r="AFX201">
            <v>74.017034469999999</v>
          </cell>
          <cell r="AFY201">
            <v>74.253981479999993</v>
          </cell>
          <cell r="AFZ201">
            <v>73.538597249999995</v>
          </cell>
          <cell r="AGA201">
            <v>72.464454700000005</v>
          </cell>
          <cell r="AGB201">
            <v>71.685222789999997</v>
          </cell>
          <cell r="AGC201">
            <v>71.758554369999999</v>
          </cell>
          <cell r="AGD201">
            <v>71.849509670000003</v>
          </cell>
          <cell r="AGE201">
            <v>71.981006280000003</v>
          </cell>
          <cell r="AGF201">
            <v>72.168233259999994</v>
          </cell>
          <cell r="AGG201">
            <v>72.010188069999998</v>
          </cell>
          <cell r="AGH201">
            <v>72.1200142</v>
          </cell>
          <cell r="AGI201">
            <v>71.906788660000004</v>
          </cell>
          <cell r="AGJ201">
            <v>72.733830159999997</v>
          </cell>
          <cell r="AGK201">
            <v>72.421799969999995</v>
          </cell>
          <cell r="AGL201">
            <v>72.614562030000002</v>
          </cell>
          <cell r="AGM201">
            <v>72.654303569999996</v>
          </cell>
          <cell r="AGN201">
            <v>72.100809190000007</v>
          </cell>
          <cell r="AGO201">
            <v>71.585771640000004</v>
          </cell>
          <cell r="AGP201">
            <v>71.365982810000006</v>
          </cell>
          <cell r="AGQ201">
            <v>70.788722250000006</v>
          </cell>
          <cell r="AGR201">
            <v>70.842701880000007</v>
          </cell>
          <cell r="AGS201">
            <v>71.055430650000005</v>
          </cell>
          <cell r="AGT201">
            <v>69.258509930000002</v>
          </cell>
          <cell r="AGU201">
            <v>69.466017649999998</v>
          </cell>
          <cell r="AGW201">
            <v>0.52400000000000002</v>
          </cell>
          <cell r="AGX201">
            <v>0.52600000000000002</v>
          </cell>
          <cell r="AGY201">
            <v>0.53</v>
          </cell>
          <cell r="AGZ201">
            <v>0.53600000000000003</v>
          </cell>
          <cell r="AHA201">
            <v>0.54400000000000004</v>
          </cell>
          <cell r="AHB201">
            <v>0.54900000000000004</v>
          </cell>
          <cell r="AHC201">
            <v>0.55600000000000005</v>
          </cell>
          <cell r="AHD201">
            <v>0.56200000000000006</v>
          </cell>
          <cell r="AHE201">
            <v>0.56599999999999995</v>
          </cell>
          <cell r="AHF201">
            <v>0.57599999999999996</v>
          </cell>
          <cell r="AHG201">
            <v>0.57899999999999996</v>
          </cell>
          <cell r="AHH201">
            <v>0.58399999999999996</v>
          </cell>
          <cell r="AHI201">
            <v>0.58599999999999997</v>
          </cell>
          <cell r="AHJ201">
            <v>0.58799999999999997</v>
          </cell>
          <cell r="AHK201">
            <v>0.59199999999999997</v>
          </cell>
          <cell r="AHL201">
            <v>0.6</v>
          </cell>
          <cell r="AHM201">
            <v>0.60299999999999998</v>
          </cell>
          <cell r="AHN201">
            <v>0.60699999999999998</v>
          </cell>
          <cell r="AHO201">
            <v>0.61199999999999999</v>
          </cell>
          <cell r="AHP201">
            <v>0.61199999999999999</v>
          </cell>
          <cell r="AHQ201">
            <v>0.61899999999999999</v>
          </cell>
          <cell r="AHR201">
            <v>0.629</v>
          </cell>
          <cell r="AHS201">
            <v>0.628</v>
          </cell>
          <cell r="AHT201">
            <v>0.63</v>
          </cell>
          <cell r="AHU201">
            <v>0.63</v>
          </cell>
          <cell r="AHV201">
            <v>0.63400000000000001</v>
          </cell>
          <cell r="AHW201">
            <v>0.63800000000000001</v>
          </cell>
          <cell r="AHX201">
            <v>0.64300000000000002</v>
          </cell>
          <cell r="AHY201">
            <v>0.64700000000000002</v>
          </cell>
          <cell r="AHZ201">
            <v>0.65</v>
          </cell>
          <cell r="AIA201">
            <v>0.64500000000000002</v>
          </cell>
          <cell r="AIB201">
            <v>0.64600000000000002</v>
          </cell>
          <cell r="AIC201">
            <v>5.5855855859999997</v>
          </cell>
          <cell r="AID201">
            <v>5.734767025</v>
          </cell>
          <cell r="AIE201">
            <v>6.1946902650000002</v>
          </cell>
          <cell r="AIF201">
            <v>6.6202090589999996</v>
          </cell>
          <cell r="AIG201">
            <v>6.5292096219999998</v>
          </cell>
          <cell r="AIH201">
            <v>6.3139931740000002</v>
          </cell>
          <cell r="AII201">
            <v>6.2394603709999998</v>
          </cell>
          <cell r="AIJ201">
            <v>6.1769616029999996</v>
          </cell>
          <cell r="AIK201">
            <v>6.1359867330000002</v>
          </cell>
          <cell r="AIL201">
            <v>5.8823529409999997</v>
          </cell>
          <cell r="AIM201">
            <v>6.3106796120000004</v>
          </cell>
          <cell r="AIN201">
            <v>6.4102564099999997</v>
          </cell>
          <cell r="AIO201">
            <v>6.6878980889999999</v>
          </cell>
          <cell r="AIP201">
            <v>6.9620253160000001</v>
          </cell>
          <cell r="AIQ201">
            <v>7.3552425670000003</v>
          </cell>
          <cell r="AIR201">
            <v>6.9767441860000003</v>
          </cell>
          <cell r="AIS201">
            <v>7.3732718889999997</v>
          </cell>
          <cell r="AIT201">
            <v>7.7507598780000002</v>
          </cell>
          <cell r="AIU201">
            <v>8.1081081079999997</v>
          </cell>
          <cell r="AIV201">
            <v>8.7928464979999994</v>
          </cell>
          <cell r="AIW201">
            <v>8.4319526630000006</v>
          </cell>
          <cell r="AIX201">
            <v>7.9062957540000003</v>
          </cell>
          <cell r="AIY201">
            <v>8.7209302330000007</v>
          </cell>
          <cell r="AIZ201">
            <v>8.5631349780000008</v>
          </cell>
          <cell r="AJA201">
            <v>8.9595375720000003</v>
          </cell>
          <cell r="AJB201">
            <v>9.0387374460000007</v>
          </cell>
          <cell r="AJC201">
            <v>8.9871611980000008</v>
          </cell>
          <cell r="AJD201">
            <v>8.9235127480000003</v>
          </cell>
          <cell r="AJE201">
            <v>9.0014064699999992</v>
          </cell>
          <cell r="AJF201">
            <v>9.0909090910000003</v>
          </cell>
          <cell r="AJG201">
            <v>8.8983050850000005</v>
          </cell>
          <cell r="AJH201">
            <v>8.7570621469999992</v>
          </cell>
          <cell r="AJI201">
            <v>3.0048540689999998</v>
          </cell>
          <cell r="AJJ201">
            <v>3.3087623320000001</v>
          </cell>
          <cell r="AJK201">
            <v>3.5327908269999999</v>
          </cell>
          <cell r="AJL201">
            <v>3.811950586</v>
          </cell>
          <cell r="AJM201">
            <v>3.8001008249999999</v>
          </cell>
          <cell r="AJN201">
            <v>3.5435639139999999</v>
          </cell>
          <cell r="AJO201">
            <v>3.4463526940000002</v>
          </cell>
          <cell r="AJP201">
            <v>3.3092707250000002</v>
          </cell>
          <cell r="AJQ201">
            <v>3.3876703099999999</v>
          </cell>
          <cell r="AJR201">
            <v>3.3668236999999999</v>
          </cell>
          <cell r="AJS201">
            <v>3.7391373799999998</v>
          </cell>
          <cell r="AJT201">
            <v>3.6550239499999999</v>
          </cell>
          <cell r="AJU201">
            <v>3.645097528</v>
          </cell>
          <cell r="AJV201">
            <v>3.8305646179999999</v>
          </cell>
          <cell r="AJW201">
            <v>4.0763754260000002</v>
          </cell>
          <cell r="AJX201">
            <v>4.1833352489999998</v>
          </cell>
          <cell r="AJY201">
            <v>4.2740263540000001</v>
          </cell>
          <cell r="AJZ201">
            <v>4.1123522269999997</v>
          </cell>
          <cell r="AKA201">
            <v>4.4162591979999997</v>
          </cell>
          <cell r="AKB201">
            <v>4.5614755000000002</v>
          </cell>
          <cell r="AKC201">
            <v>4.7083033900000002</v>
          </cell>
          <cell r="AKD201">
            <v>4.6388733289999999</v>
          </cell>
          <cell r="AKE201">
            <v>4.8560011899999997</v>
          </cell>
          <cell r="AKF201">
            <v>4.6421873250000001</v>
          </cell>
          <cell r="AKG201">
            <v>4.8559266259999996</v>
          </cell>
          <cell r="AKH201">
            <v>4.9667415049999999</v>
          </cell>
          <cell r="AKI201">
            <v>4.877396375</v>
          </cell>
          <cell r="AKJ201">
            <v>4.8310991459999997</v>
          </cell>
          <cell r="AKK201">
            <v>4.618026993</v>
          </cell>
          <cell r="AKL201">
            <v>4.6126776459999999</v>
          </cell>
          <cell r="AKM201">
            <v>4.3412991849999996</v>
          </cell>
          <cell r="AKN201">
            <v>4.2942781610000003</v>
          </cell>
          <cell r="AKO201">
            <v>7.2277628119999999</v>
          </cell>
          <cell r="AKP201">
            <v>7.2792145850000001</v>
          </cell>
          <cell r="AKQ201">
            <v>7.8124551750000002</v>
          </cell>
          <cell r="AKR201">
            <v>8.153082049</v>
          </cell>
          <cell r="AKS201">
            <v>8.2513605830000003</v>
          </cell>
          <cell r="AKT201">
            <v>7.9638454320000003</v>
          </cell>
          <cell r="AKU201">
            <v>8.1281657149999997</v>
          </cell>
          <cell r="AKV201">
            <v>7.9562826949999996</v>
          </cell>
          <cell r="AKW201">
            <v>7.8825273710000001</v>
          </cell>
          <cell r="AKX201">
            <v>7.4401188119999997</v>
          </cell>
          <cell r="AKY201">
            <v>7.7202838319999998</v>
          </cell>
          <cell r="AKZ201">
            <v>8.1763157450000001</v>
          </cell>
          <cell r="ALA201">
            <v>8.6681831020000004</v>
          </cell>
          <cell r="ALB201">
            <v>8.8695956460000005</v>
          </cell>
          <cell r="ALC201">
            <v>9.3141781570000006</v>
          </cell>
          <cell r="ALD201">
            <v>8.5821814609999993</v>
          </cell>
          <cell r="ALE201">
            <v>9.3115545520000005</v>
          </cell>
          <cell r="ALF201">
            <v>10.106092820000001</v>
          </cell>
          <cell r="ALG201">
            <v>10.66434012</v>
          </cell>
          <cell r="ALH201">
            <v>11.644973650000001</v>
          </cell>
          <cell r="ALI201">
            <v>10.91006245</v>
          </cell>
          <cell r="ALJ201">
            <v>9.6548567950000006</v>
          </cell>
          <cell r="ALK201">
            <v>11.075450999999999</v>
          </cell>
          <cell r="ALL201">
            <v>11.274628209999999</v>
          </cell>
          <cell r="ALM201">
            <v>11.63637834</v>
          </cell>
          <cell r="ALN201">
            <v>11.751236540000001</v>
          </cell>
          <cell r="ALO201">
            <v>11.727856239999999</v>
          </cell>
          <cell r="ALP201">
            <v>11.6267534</v>
          </cell>
          <cell r="ALQ201">
            <v>12.114101939999999</v>
          </cell>
          <cell r="ALR201">
            <v>12.318860340000001</v>
          </cell>
          <cell r="ALS201">
            <v>12.249969630000001</v>
          </cell>
          <cell r="ALT201">
            <v>12.1748627</v>
          </cell>
        </row>
        <row r="202">
          <cell r="A202" t="str">
            <v>East Asia and the Pacific</v>
          </cell>
          <cell r="B202" t="str">
            <v>ZZF.EAP</v>
          </cell>
          <cell r="F202">
            <v>0.50700000000000001</v>
          </cell>
          <cell r="G202">
            <v>0.51400000000000001</v>
          </cell>
          <cell r="H202">
            <v>0.52400000000000002</v>
          </cell>
          <cell r="I202">
            <v>0.53400000000000003</v>
          </cell>
          <cell r="J202">
            <v>0.54200000000000004</v>
          </cell>
          <cell r="K202">
            <v>0.55100000000000005</v>
          </cell>
          <cell r="L202">
            <v>0.56100000000000005</v>
          </cell>
          <cell r="M202">
            <v>0.56899999999999995</v>
          </cell>
          <cell r="N202">
            <v>0.57499999999999996</v>
          </cell>
          <cell r="O202">
            <v>0.58299999999999996</v>
          </cell>
          <cell r="P202">
            <v>0.59199999999999997</v>
          </cell>
          <cell r="Q202">
            <v>0.6</v>
          </cell>
          <cell r="R202">
            <v>0.61</v>
          </cell>
          <cell r="S202">
            <v>0.62</v>
          </cell>
          <cell r="T202">
            <v>0.629</v>
          </cell>
          <cell r="U202">
            <v>0.63900000000000001</v>
          </cell>
          <cell r="V202">
            <v>0.64900000000000002</v>
          </cell>
          <cell r="W202">
            <v>0.66</v>
          </cell>
          <cell r="X202">
            <v>0.66600000000000004</v>
          </cell>
          <cell r="Y202">
            <v>0.67600000000000005</v>
          </cell>
          <cell r="Z202">
            <v>0.68400000000000005</v>
          </cell>
          <cell r="AA202">
            <v>0.69199999999999995</v>
          </cell>
          <cell r="AB202">
            <v>0.7</v>
          </cell>
          <cell r="AC202">
            <v>0.70699999999999996</v>
          </cell>
          <cell r="AD202">
            <v>0.71499999999999997</v>
          </cell>
          <cell r="AE202">
            <v>0.72199999999999998</v>
          </cell>
          <cell r="AF202">
            <v>0.72799999999999998</v>
          </cell>
          <cell r="AG202">
            <v>0.73399999999999999</v>
          </cell>
          <cell r="AH202">
            <v>0.74099999999999999</v>
          </cell>
          <cell r="AI202">
            <v>0.748</v>
          </cell>
          <cell r="AJ202">
            <v>0.748</v>
          </cell>
          <cell r="AK202">
            <v>0.749</v>
          </cell>
          <cell r="AL202">
            <v>67.161758059999997</v>
          </cell>
          <cell r="AM202">
            <v>67.383753569999996</v>
          </cell>
          <cell r="AN202">
            <v>67.905511899999993</v>
          </cell>
          <cell r="AO202">
            <v>68.375688440000005</v>
          </cell>
          <cell r="AP202">
            <v>68.640580240000006</v>
          </cell>
          <cell r="AQ202">
            <v>68.938552310000006</v>
          </cell>
          <cell r="AR202">
            <v>69.193132500000004</v>
          </cell>
          <cell r="AS202">
            <v>69.582177020000003</v>
          </cell>
          <cell r="AT202">
            <v>70.001369819999994</v>
          </cell>
          <cell r="AU202">
            <v>70.213935140000004</v>
          </cell>
          <cell r="AV202">
            <v>70.585164879999994</v>
          </cell>
          <cell r="AW202">
            <v>71.172459779999997</v>
          </cell>
          <cell r="AX202">
            <v>71.518524099999993</v>
          </cell>
          <cell r="AY202">
            <v>71.966337139999993</v>
          </cell>
          <cell r="AZ202">
            <v>72.044974179999997</v>
          </cell>
          <cell r="BA202">
            <v>72.574559750000006</v>
          </cell>
          <cell r="BB202">
            <v>72.926589399999997</v>
          </cell>
          <cell r="BC202">
            <v>73.171471100000005</v>
          </cell>
          <cell r="BD202">
            <v>73.123004449999996</v>
          </cell>
          <cell r="BE202">
            <v>73.676556419999997</v>
          </cell>
          <cell r="BF202">
            <v>73.905764579999996</v>
          </cell>
          <cell r="BG202">
            <v>74.178369189999998</v>
          </cell>
          <cell r="BH202">
            <v>74.427860999999993</v>
          </cell>
          <cell r="BI202">
            <v>74.677411829999997</v>
          </cell>
          <cell r="BJ202">
            <v>74.936108959999999</v>
          </cell>
          <cell r="BK202">
            <v>75.156316759999996</v>
          </cell>
          <cell r="BL202">
            <v>75.355176610000001</v>
          </cell>
          <cell r="BM202">
            <v>75.419246060000006</v>
          </cell>
          <cell r="BN202">
            <v>75.835425799999996</v>
          </cell>
          <cell r="BO202">
            <v>76.036109580000002</v>
          </cell>
          <cell r="BP202">
            <v>75.968330069999993</v>
          </cell>
          <cell r="BQ202">
            <v>75.579650060000006</v>
          </cell>
          <cell r="BR202">
            <v>8.7799892390000007</v>
          </cell>
          <cell r="BS202">
            <v>8.8260427260000007</v>
          </cell>
          <cell r="BT202">
            <v>8.9255686999999995</v>
          </cell>
          <cell r="BU202">
            <v>8.9742067920000004</v>
          </cell>
          <cell r="BV202">
            <v>9.0189522019999995</v>
          </cell>
          <cell r="BW202">
            <v>9.1593941030000003</v>
          </cell>
          <cell r="BX202">
            <v>9.3238875100000005</v>
          </cell>
          <cell r="BY202">
            <v>9.4323449040000007</v>
          </cell>
          <cell r="BZ202">
            <v>9.61660586</v>
          </cell>
          <cell r="CA202">
            <v>9.8029948600000001</v>
          </cell>
          <cell r="CB202">
            <v>9.9548594529999992</v>
          </cell>
          <cell r="CC202">
            <v>10.131187369999999</v>
          </cell>
          <cell r="CD202">
            <v>10.403939449999999</v>
          </cell>
          <cell r="CE202">
            <v>10.66791787</v>
          </cell>
          <cell r="CF202">
            <v>10.908872430000001</v>
          </cell>
          <cell r="CG202">
            <v>11.11221063</v>
          </cell>
          <cell r="CH202">
            <v>11.31532588</v>
          </cell>
          <cell r="CI202">
            <v>11.65698634</v>
          </cell>
          <cell r="CJ202">
            <v>11.85081456</v>
          </cell>
          <cell r="CK202">
            <v>12.066855009999999</v>
          </cell>
          <cell r="CL202">
            <v>12.24852218</v>
          </cell>
          <cell r="CM202">
            <v>12.45174611</v>
          </cell>
          <cell r="CN202">
            <v>12.653345590000001</v>
          </cell>
          <cell r="CO202">
            <v>12.816409370000001</v>
          </cell>
          <cell r="CP202">
            <v>13.05330247</v>
          </cell>
          <cell r="CQ202">
            <v>13.24065845</v>
          </cell>
          <cell r="CR202">
            <v>13.37943138</v>
          </cell>
          <cell r="CS202">
            <v>13.56431182</v>
          </cell>
          <cell r="CT202">
            <v>13.670623170000001</v>
          </cell>
          <cell r="CU202">
            <v>13.8443194</v>
          </cell>
          <cell r="CV202">
            <v>13.81843244</v>
          </cell>
          <cell r="CW202">
            <v>13.81681848</v>
          </cell>
          <cell r="CX202">
            <v>4.1435958990000001</v>
          </cell>
          <cell r="CY202">
            <v>4.3212281969999999</v>
          </cell>
          <cell r="CZ202">
            <v>4.4987270949999996</v>
          </cell>
          <cell r="DA202">
            <v>4.6761346450000003</v>
          </cell>
          <cell r="DB202">
            <v>4.8536587359999999</v>
          </cell>
          <cell r="DC202">
            <v>5.0312572419999997</v>
          </cell>
          <cell r="DD202">
            <v>5.2093218229999998</v>
          </cell>
          <cell r="DE202">
            <v>5.3893864389999999</v>
          </cell>
          <cell r="DF202">
            <v>5.5692514949999996</v>
          </cell>
          <cell r="DG202">
            <v>5.7489829429999997</v>
          </cell>
          <cell r="DH202">
            <v>5.9280321799999998</v>
          </cell>
          <cell r="DI202">
            <v>6.0494096419999996</v>
          </cell>
          <cell r="DJ202">
            <v>6.1713176059999997</v>
          </cell>
          <cell r="DK202">
            <v>6.2938781380000002</v>
          </cell>
          <cell r="DL202">
            <v>6.4168755009999998</v>
          </cell>
          <cell r="DM202">
            <v>6.5128913290000003</v>
          </cell>
          <cell r="DN202">
            <v>6.616345763</v>
          </cell>
          <cell r="DO202">
            <v>6.6385674979999996</v>
          </cell>
          <cell r="DP202">
            <v>6.7289965729999999</v>
          </cell>
          <cell r="DQ202">
            <v>6.8434679479999998</v>
          </cell>
          <cell r="DR202">
            <v>6.933956147</v>
          </cell>
          <cell r="DS202">
            <v>7.0329138530000002</v>
          </cell>
          <cell r="DT202">
            <v>7.1302600329999999</v>
          </cell>
          <cell r="DU202">
            <v>7.228009363</v>
          </cell>
          <cell r="DV202">
            <v>7.3175986809999998</v>
          </cell>
          <cell r="DW202">
            <v>7.4097957929999998</v>
          </cell>
          <cell r="DX202">
            <v>7.4970739259999997</v>
          </cell>
          <cell r="DY202">
            <v>7.5836669130000001</v>
          </cell>
          <cell r="DZ202">
            <v>7.6877807770000004</v>
          </cell>
          <cell r="EA202">
            <v>7.8142558810000002</v>
          </cell>
          <cell r="EB202">
            <v>7.8379730409999997</v>
          </cell>
          <cell r="EC202">
            <v>7.8393292529999998</v>
          </cell>
          <cell r="ED202">
            <v>2232.824865</v>
          </cell>
          <cell r="EE202">
            <v>2379.2754639999998</v>
          </cell>
          <cell r="EF202">
            <v>2590.5623209999999</v>
          </cell>
          <cell r="EG202">
            <v>2818.3592149999999</v>
          </cell>
          <cell r="EH202">
            <v>3073.970566</v>
          </cell>
          <cell r="EI202">
            <v>3288.7176909999998</v>
          </cell>
          <cell r="EJ202">
            <v>3532.6700930000002</v>
          </cell>
          <cell r="EK202">
            <v>3728.5984389999999</v>
          </cell>
          <cell r="EL202">
            <v>3697.9603419999999</v>
          </cell>
          <cell r="EM202">
            <v>3865.010898</v>
          </cell>
          <cell r="EN202">
            <v>4104.1182429999999</v>
          </cell>
          <cell r="EO202">
            <v>4332.7702209999998</v>
          </cell>
          <cell r="EP202">
            <v>4628.6033109999998</v>
          </cell>
          <cell r="EQ202">
            <v>4975.5980650000001</v>
          </cell>
          <cell r="ER202">
            <v>5360.7729550000004</v>
          </cell>
          <cell r="ES202">
            <v>5793.746752</v>
          </cell>
          <cell r="ET202">
            <v>6372.7229539999998</v>
          </cell>
          <cell r="EU202">
            <v>7079.5826710000001</v>
          </cell>
          <cell r="EV202">
            <v>7605.8712420000002</v>
          </cell>
          <cell r="EW202">
            <v>8048.7155249999996</v>
          </cell>
          <cell r="EX202">
            <v>8750.9192170000006</v>
          </cell>
          <cell r="EY202">
            <v>9357.723849</v>
          </cell>
          <cell r="EZ202">
            <v>9991.5296710000002</v>
          </cell>
          <cell r="FA202">
            <v>10546.687819999999</v>
          </cell>
          <cell r="FB202">
            <v>11238.994919999999</v>
          </cell>
          <cell r="FC202">
            <v>11805.220660000001</v>
          </cell>
          <cell r="FD202">
            <v>12462.29484</v>
          </cell>
          <cell r="FE202">
            <v>13202.097320000001</v>
          </cell>
          <cell r="FF202">
            <v>13904.11501</v>
          </cell>
          <cell r="FG202">
            <v>14621.334279999999</v>
          </cell>
          <cell r="FH202">
            <v>14622.6361</v>
          </cell>
          <cell r="FI202">
            <v>15580.43686</v>
          </cell>
          <cell r="FK202">
            <v>0.877</v>
          </cell>
          <cell r="FL202">
            <v>0.879</v>
          </cell>
          <cell r="FM202">
            <v>0.88500000000000001</v>
          </cell>
          <cell r="FN202">
            <v>0.89100000000000001</v>
          </cell>
          <cell r="FO202">
            <v>0.89500000000000002</v>
          </cell>
          <cell r="FP202">
            <v>0.89800000000000002</v>
          </cell>
          <cell r="FQ202">
            <v>0.89900000000000002</v>
          </cell>
          <cell r="FR202">
            <v>0.89600000000000002</v>
          </cell>
          <cell r="FS202">
            <v>0.9</v>
          </cell>
          <cell r="FT202">
            <v>0.90300000000000002</v>
          </cell>
          <cell r="FU202">
            <v>0.90500000000000003</v>
          </cell>
          <cell r="FV202">
            <v>0.91100000000000003</v>
          </cell>
          <cell r="FW202">
            <v>0.91600000000000004</v>
          </cell>
          <cell r="FX202">
            <v>0.92300000000000004</v>
          </cell>
          <cell r="FY202">
            <v>0.92700000000000005</v>
          </cell>
          <cell r="FZ202">
            <v>0.93200000000000005</v>
          </cell>
          <cell r="GA202">
            <v>0.93700000000000006</v>
          </cell>
          <cell r="GB202">
            <v>0.94</v>
          </cell>
          <cell r="GC202">
            <v>0.94199999999999995</v>
          </cell>
          <cell r="GD202">
            <v>0.94499999999999995</v>
          </cell>
          <cell r="GE202">
            <v>0.95</v>
          </cell>
          <cell r="GF202">
            <v>0.95499999999999996</v>
          </cell>
          <cell r="GG202">
            <v>0.95899999999999996</v>
          </cell>
          <cell r="GH202">
            <v>0.96</v>
          </cell>
          <cell r="GI202">
            <v>0.96399999999999997</v>
          </cell>
          <cell r="GJ202">
            <v>0.96699999999999997</v>
          </cell>
          <cell r="GK202">
            <v>0.97</v>
          </cell>
          <cell r="GL202">
            <v>0.97399999999999998</v>
          </cell>
          <cell r="GM202">
            <v>0.97499999999999998</v>
          </cell>
          <cell r="GN202">
            <v>0.97799999999999998</v>
          </cell>
          <cell r="GO202">
            <v>0.97799999999999998</v>
          </cell>
          <cell r="GP202">
            <v>0.97799999999999998</v>
          </cell>
          <cell r="GQ202">
            <v>0.46586051499999998</v>
          </cell>
          <cell r="GR202">
            <v>0.474666529</v>
          </cell>
          <cell r="GS202">
            <v>0.48681287499999998</v>
          </cell>
          <cell r="GT202">
            <v>0.49907277799999999</v>
          </cell>
          <cell r="GU202">
            <v>0.51003752300000005</v>
          </cell>
          <cell r="GV202">
            <v>0.51961007299999995</v>
          </cell>
          <cell r="GW202">
            <v>0.52860637899999996</v>
          </cell>
          <cell r="GX202">
            <v>0.53518132200000001</v>
          </cell>
          <cell r="GY202">
            <v>0.54252219800000001</v>
          </cell>
          <cell r="GZ202">
            <v>0.55084192600000004</v>
          </cell>
          <cell r="HA202">
            <v>0.55986466700000004</v>
          </cell>
          <cell r="HB202">
            <v>0.57033035899999995</v>
          </cell>
          <cell r="HC202">
            <v>0.58124286000000003</v>
          </cell>
          <cell r="HD202">
            <v>0.59323564600000001</v>
          </cell>
          <cell r="HE202">
            <v>0.60295916400000005</v>
          </cell>
          <cell r="HF202">
            <v>0.61429609399999996</v>
          </cell>
          <cell r="HG202">
            <v>0.62560307699999995</v>
          </cell>
          <cell r="HH202">
            <v>0.63738603999999999</v>
          </cell>
          <cell r="HI202">
            <v>0.64457388800000004</v>
          </cell>
          <cell r="HJ202">
            <v>0.65473304399999999</v>
          </cell>
          <cell r="HK202">
            <v>0.66517554499999998</v>
          </cell>
          <cell r="HL202">
            <v>0.67484488899999995</v>
          </cell>
          <cell r="HM202">
            <v>0.68424738900000004</v>
          </cell>
          <cell r="HN202">
            <v>0.69142278300000004</v>
          </cell>
          <cell r="HO202">
            <v>0.70097092900000002</v>
          </cell>
          <cell r="HP202">
            <v>0.70867883499999995</v>
          </cell>
          <cell r="HQ202">
            <v>0.71579821899999996</v>
          </cell>
          <cell r="HR202">
            <v>0.72363023699999995</v>
          </cell>
          <cell r="HS202">
            <v>0.73097721599999999</v>
          </cell>
          <cell r="HT202">
            <v>0.73863864899999998</v>
          </cell>
          <cell r="HU202">
            <v>0.73859465099999999</v>
          </cell>
          <cell r="HV202">
            <v>0.74012245799999998</v>
          </cell>
          <cell r="HW202">
            <v>69.609839059999999</v>
          </cell>
          <cell r="HX202">
            <v>69.650854280000004</v>
          </cell>
          <cell r="HY202">
            <v>70.229988430000006</v>
          </cell>
          <cell r="HZ202">
            <v>70.819062770000002</v>
          </cell>
          <cell r="IA202">
            <v>70.982667239999998</v>
          </cell>
          <cell r="IB202">
            <v>71.341775330000004</v>
          </cell>
          <cell r="IC202">
            <v>71.555659439999999</v>
          </cell>
          <cell r="ID202">
            <v>71.94214092</v>
          </cell>
          <cell r="IE202">
            <v>72.464296419999997</v>
          </cell>
          <cell r="IF202">
            <v>72.528992979999998</v>
          </cell>
          <cell r="IG202">
            <v>72.961695759999998</v>
          </cell>
          <cell r="IH202">
            <v>73.807079900000005</v>
          </cell>
          <cell r="II202">
            <v>74.129057020000005</v>
          </cell>
          <cell r="IJ202">
            <v>74.639008430000004</v>
          </cell>
          <cell r="IK202">
            <v>74.656253649999996</v>
          </cell>
          <cell r="IL202">
            <v>75.233517610000007</v>
          </cell>
          <cell r="IM202">
            <v>75.582092720000006</v>
          </cell>
          <cell r="IN202">
            <v>75.855637709999996</v>
          </cell>
          <cell r="IO202">
            <v>75.733968099999998</v>
          </cell>
          <cell r="IP202">
            <v>76.378880690000003</v>
          </cell>
          <cell r="IQ202">
            <v>76.585681440000002</v>
          </cell>
          <cell r="IR202">
            <v>76.87056896</v>
          </cell>
          <cell r="IS202">
            <v>77.157527270000003</v>
          </cell>
          <cell r="IT202">
            <v>77.427434270000006</v>
          </cell>
          <cell r="IU202">
            <v>77.678807950000007</v>
          </cell>
          <cell r="IV202">
            <v>77.912942319999999</v>
          </cell>
          <cell r="IW202">
            <v>78.154667410000002</v>
          </cell>
          <cell r="IX202">
            <v>78.371688989999996</v>
          </cell>
          <cell r="IY202">
            <v>78.684969670000001</v>
          </cell>
          <cell r="IZ202">
            <v>78.854639120000002</v>
          </cell>
          <cell r="JA202">
            <v>78.874698870000003</v>
          </cell>
          <cell r="JB202">
            <v>78.479168189999996</v>
          </cell>
          <cell r="JC202">
            <v>7.8160862619999998</v>
          </cell>
          <cell r="JD202">
            <v>7.9891372220000001</v>
          </cell>
          <cell r="JE202">
            <v>8.175969512</v>
          </cell>
          <cell r="JF202">
            <v>8.3613822419999995</v>
          </cell>
          <cell r="JG202">
            <v>8.5817318849999999</v>
          </cell>
          <cell r="JH202">
            <v>8.7225696070000005</v>
          </cell>
          <cell r="JI202">
            <v>8.8361314249999996</v>
          </cell>
          <cell r="JJ202">
            <v>8.8353650179999992</v>
          </cell>
          <cell r="JK202">
            <v>9.0862188360000005</v>
          </cell>
          <cell r="JL202">
            <v>9.2990816279999997</v>
          </cell>
          <cell r="JM202">
            <v>9.4503545829999993</v>
          </cell>
          <cell r="JN202">
            <v>9.6323989329999993</v>
          </cell>
          <cell r="JO202">
            <v>10.00153779</v>
          </cell>
          <cell r="JP202">
            <v>10.353640199999999</v>
          </cell>
          <cell r="JQ202">
            <v>10.69216363</v>
          </cell>
          <cell r="JR202">
            <v>10.98383003</v>
          </cell>
          <cell r="JS202">
            <v>11.257633609999999</v>
          </cell>
          <cell r="JT202">
            <v>11.62763588</v>
          </cell>
          <cell r="JU202">
            <v>11.84924685</v>
          </cell>
          <cell r="JV202">
            <v>12.1010592</v>
          </cell>
          <cell r="JW202">
            <v>12.27081791</v>
          </cell>
          <cell r="JX202">
            <v>12.50590657</v>
          </cell>
          <cell r="JY202">
            <v>12.74628317</v>
          </cell>
          <cell r="JZ202">
            <v>12.93108076</v>
          </cell>
          <cell r="KA202">
            <v>13.20476075</v>
          </cell>
          <cell r="KB202">
            <v>13.420828370000001</v>
          </cell>
          <cell r="KC202">
            <v>13.62047982</v>
          </cell>
          <cell r="KD202">
            <v>13.86264693</v>
          </cell>
          <cell r="KE202">
            <v>13.99564827</v>
          </cell>
          <cell r="KF202">
            <v>14.21341264</v>
          </cell>
          <cell r="KG202">
            <v>14.18790798</v>
          </cell>
          <cell r="KH202">
            <v>14.18633532</v>
          </cell>
          <cell r="KI202">
            <v>3.4624320420000001</v>
          </cell>
          <cell r="KJ202">
            <v>3.6452890120000001</v>
          </cell>
          <cell r="KK202">
            <v>3.828108925</v>
          </cell>
          <cell r="KL202">
            <v>4.010837575</v>
          </cell>
          <cell r="KM202">
            <v>4.1935748029999997</v>
          </cell>
          <cell r="KN202">
            <v>4.3763437170000001</v>
          </cell>
          <cell r="KO202">
            <v>4.5667122090000003</v>
          </cell>
          <cell r="KP202">
            <v>4.7596577140000003</v>
          </cell>
          <cell r="KQ202">
            <v>4.9523324740000003</v>
          </cell>
          <cell r="KR202">
            <v>5.1450733360000003</v>
          </cell>
          <cell r="KS202">
            <v>5.3169773380000001</v>
          </cell>
          <cell r="KT202">
            <v>5.4565483290000003</v>
          </cell>
          <cell r="KU202">
            <v>5.5966817109999996</v>
          </cell>
          <cell r="KV202">
            <v>5.737458685</v>
          </cell>
          <cell r="KW202">
            <v>5.8785819889999997</v>
          </cell>
          <cell r="KX202">
            <v>5.9894676369999997</v>
          </cell>
          <cell r="KY202">
            <v>6.1079009319999997</v>
          </cell>
          <cell r="KZ202">
            <v>6.1362131870000001</v>
          </cell>
          <cell r="LA202">
            <v>6.249509626</v>
          </cell>
          <cell r="LB202">
            <v>6.3800295089999999</v>
          </cell>
          <cell r="LC202">
            <v>6.4887438770000001</v>
          </cell>
          <cell r="LD202">
            <v>6.6143800949999996</v>
          </cell>
          <cell r="LE202">
            <v>6.737597718</v>
          </cell>
          <cell r="LF202">
            <v>6.8611815390000004</v>
          </cell>
          <cell r="LG202">
            <v>6.9782386179999998</v>
          </cell>
          <cell r="LH202">
            <v>7.0970901739999999</v>
          </cell>
          <cell r="LI202">
            <v>7.2030382919999996</v>
          </cell>
          <cell r="LJ202">
            <v>7.3016391760000001</v>
          </cell>
          <cell r="LK202">
            <v>7.4162716209999999</v>
          </cell>
          <cell r="LL202">
            <v>7.5591082829999996</v>
          </cell>
          <cell r="LM202">
            <v>7.5862170219999996</v>
          </cell>
          <cell r="LN202">
            <v>7.587781434</v>
          </cell>
          <cell r="LO202">
            <v>1607.36402</v>
          </cell>
          <cell r="LP202">
            <v>1714.8905090000001</v>
          </cell>
          <cell r="LQ202">
            <v>1876.877473</v>
          </cell>
          <cell r="LR202">
            <v>2059.3429139999998</v>
          </cell>
          <cell r="LS202">
            <v>2250.9856610000002</v>
          </cell>
          <cell r="LT202">
            <v>2414.6751039999999</v>
          </cell>
          <cell r="LU202">
            <v>2599.9111870000002</v>
          </cell>
          <cell r="LV202">
            <v>2715.3513870000002</v>
          </cell>
          <cell r="LW202">
            <v>2695.3969889999998</v>
          </cell>
          <cell r="LX202">
            <v>2835.2373520000001</v>
          </cell>
          <cell r="LY202">
            <v>3005.487396</v>
          </cell>
          <cell r="LZ202">
            <v>3187.2630629999999</v>
          </cell>
          <cell r="MA202">
            <v>3393.3235279999999</v>
          </cell>
          <cell r="MB202">
            <v>3653.560829</v>
          </cell>
          <cell r="MC202">
            <v>3920.4878450000001</v>
          </cell>
          <cell r="MD202">
            <v>4241.4959410000001</v>
          </cell>
          <cell r="ME202">
            <v>4672.5133729999998</v>
          </cell>
          <cell r="MF202">
            <v>5239.0825519999999</v>
          </cell>
          <cell r="MG202">
            <v>5613.1640269999998</v>
          </cell>
          <cell r="MH202">
            <v>5940.7131259999996</v>
          </cell>
          <cell r="MI202">
            <v>6686.9265590000005</v>
          </cell>
          <cell r="MJ202">
            <v>7247.9286069999998</v>
          </cell>
          <cell r="MK202">
            <v>7814.971708</v>
          </cell>
          <cell r="ML202">
            <v>8183.1330939999998</v>
          </cell>
          <cell r="MM202">
            <v>8832.9512780000005</v>
          </cell>
          <cell r="MN202">
            <v>9327.6719460000004</v>
          </cell>
          <cell r="MO202">
            <v>9800.7233789999991</v>
          </cell>
          <cell r="MP202">
            <v>10391.887419999999</v>
          </cell>
          <cell r="MQ202">
            <v>11033.85405</v>
          </cell>
          <cell r="MR202">
            <v>11645.73379</v>
          </cell>
          <cell r="MS202">
            <v>11599.510700000001</v>
          </cell>
          <cell r="MT202">
            <v>12357.404759999999</v>
          </cell>
          <cell r="MU202">
            <v>0.53105277699999998</v>
          </cell>
          <cell r="MV202">
            <v>0.53985928599999999</v>
          </cell>
          <cell r="MW202">
            <v>0.55013469800000003</v>
          </cell>
          <cell r="MX202">
            <v>0.55984939600000005</v>
          </cell>
          <cell r="MY202">
            <v>0.57015012399999998</v>
          </cell>
          <cell r="MZ202">
            <v>0.57892105199999999</v>
          </cell>
          <cell r="NA202">
            <v>0.58814098800000003</v>
          </cell>
          <cell r="NB202">
            <v>0.597105938</v>
          </cell>
          <cell r="NC202">
            <v>0.60256898999999997</v>
          </cell>
          <cell r="ND202">
            <v>0.61031459899999996</v>
          </cell>
          <cell r="NE202">
            <v>0.61847136000000003</v>
          </cell>
          <cell r="NF202">
            <v>0.62595990599999995</v>
          </cell>
          <cell r="NG202">
            <v>0.63436063499999995</v>
          </cell>
          <cell r="NH202">
            <v>0.64301539100000005</v>
          </cell>
          <cell r="NI202">
            <v>0.65055852599999997</v>
          </cell>
          <cell r="NJ202">
            <v>0.65916058</v>
          </cell>
          <cell r="NK202">
            <v>0.66779087000000004</v>
          </cell>
          <cell r="NL202">
            <v>0.67793293499999996</v>
          </cell>
          <cell r="NM202">
            <v>0.68445957800000001</v>
          </cell>
          <cell r="NN202">
            <v>0.692721103</v>
          </cell>
          <cell r="NO202">
            <v>0.70001098399999995</v>
          </cell>
          <cell r="NP202">
            <v>0.70690505699999995</v>
          </cell>
          <cell r="NQ202">
            <v>0.71351832100000001</v>
          </cell>
          <cell r="NR202">
            <v>0.71989545899999996</v>
          </cell>
          <cell r="NS202">
            <v>0.72677611099999995</v>
          </cell>
          <cell r="NT202">
            <v>0.73251135099999998</v>
          </cell>
          <cell r="NU202">
            <v>0.73783326900000001</v>
          </cell>
          <cell r="NV202">
            <v>0.742793704</v>
          </cell>
          <cell r="NW202">
            <v>0.74937570499999995</v>
          </cell>
          <cell r="NX202">
            <v>0.75557116199999996</v>
          </cell>
          <cell r="NY202">
            <v>0.75509363900000004</v>
          </cell>
          <cell r="NZ202">
            <v>0.75649799100000004</v>
          </cell>
          <cell r="OA202">
            <v>64.814113160000005</v>
          </cell>
          <cell r="OB202">
            <v>65.195379869999996</v>
          </cell>
          <cell r="OC202">
            <v>65.666982849999997</v>
          </cell>
          <cell r="OD202">
            <v>66.035470599999996</v>
          </cell>
          <cell r="OE202">
            <v>66.393469769999996</v>
          </cell>
          <cell r="OF202">
            <v>66.650616729999996</v>
          </cell>
          <cell r="OG202">
            <v>66.945601589999995</v>
          </cell>
          <cell r="OH202">
            <v>67.335944499999997</v>
          </cell>
          <cell r="OI202">
            <v>67.668460899999999</v>
          </cell>
          <cell r="OJ202">
            <v>68.011071000000001</v>
          </cell>
          <cell r="OK202">
            <v>68.332387010000005</v>
          </cell>
          <cell r="OL202">
            <v>68.700530709999995</v>
          </cell>
          <cell r="OM202">
            <v>69.067529960000002</v>
          </cell>
          <cell r="ON202">
            <v>69.456218329999999</v>
          </cell>
          <cell r="OO202">
            <v>69.590355149999994</v>
          </cell>
          <cell r="OP202">
            <v>70.076407110000005</v>
          </cell>
          <cell r="OQ202">
            <v>70.427329639999996</v>
          </cell>
          <cell r="OR202">
            <v>70.650955539999998</v>
          </cell>
          <cell r="OS202">
            <v>70.665619590000006</v>
          </cell>
          <cell r="OT202">
            <v>71.13489998</v>
          </cell>
          <cell r="OU202">
            <v>71.380734259999997</v>
          </cell>
          <cell r="OV202">
            <v>71.639995999999996</v>
          </cell>
          <cell r="OW202">
            <v>71.856220339999993</v>
          </cell>
          <cell r="OX202">
            <v>72.084097940000007</v>
          </cell>
          <cell r="OY202">
            <v>72.346225410000002</v>
          </cell>
          <cell r="OZ202">
            <v>72.554365689999997</v>
          </cell>
          <cell r="PA202">
            <v>72.716626829999996</v>
          </cell>
          <cell r="PB202">
            <v>72.664175009999994</v>
          </cell>
          <cell r="PC202">
            <v>73.145723410000002</v>
          </cell>
          <cell r="PD202">
            <v>73.366731340000001</v>
          </cell>
          <cell r="PE202">
            <v>73.234543799999997</v>
          </cell>
          <cell r="PF202">
            <v>72.863932399999996</v>
          </cell>
          <cell r="PG202">
            <v>8.8481284599999999</v>
          </cell>
          <cell r="PH202">
            <v>8.9807119620000009</v>
          </cell>
          <cell r="PI202">
            <v>9.124085139</v>
          </cell>
          <cell r="PJ202">
            <v>9.2671838789999992</v>
          </cell>
          <cell r="PK202">
            <v>9.4385814789999998</v>
          </cell>
          <cell r="PL202">
            <v>9.6025208099999997</v>
          </cell>
          <cell r="PM202">
            <v>9.7834129250000004</v>
          </cell>
          <cell r="PN202">
            <v>9.9563721150000006</v>
          </cell>
          <cell r="PO202">
            <v>10.157074189999999</v>
          </cell>
          <cell r="PP202">
            <v>10.33213233</v>
          </cell>
          <cell r="PQ202">
            <v>10.459614589999999</v>
          </cell>
          <cell r="PR202">
            <v>10.62996358</v>
          </cell>
          <cell r="PS202">
            <v>10.806230210000001</v>
          </cell>
          <cell r="PT202">
            <v>10.98166194</v>
          </cell>
          <cell r="PU202">
            <v>11.12752573</v>
          </cell>
          <cell r="PV202">
            <v>11.265140199999999</v>
          </cell>
          <cell r="PW202">
            <v>11.36965481</v>
          </cell>
          <cell r="PX202">
            <v>11.683967170000001</v>
          </cell>
          <cell r="PY202">
            <v>11.8517987</v>
          </cell>
          <cell r="PZ202">
            <v>12.03760752</v>
          </cell>
          <cell r="QA202">
            <v>12.22747721</v>
          </cell>
          <cell r="QB202">
            <v>12.402037930000001</v>
          </cell>
          <cell r="QC202">
            <v>12.56449025</v>
          </cell>
          <cell r="QD202">
            <v>12.703050190000001</v>
          </cell>
          <cell r="QE202">
            <v>12.901802610000001</v>
          </cell>
          <cell r="QF202">
            <v>13.058544299999999</v>
          </cell>
          <cell r="QG202">
            <v>13.1364795</v>
          </cell>
          <cell r="QH202">
            <v>13.26320859</v>
          </cell>
          <cell r="QI202">
            <v>13.34361599</v>
          </cell>
          <cell r="QJ202">
            <v>13.470808440000001</v>
          </cell>
          <cell r="QK202">
            <v>13.44460069</v>
          </cell>
          <cell r="QL202">
            <v>13.44298478</v>
          </cell>
          <cell r="QM202">
            <v>4.8358214369999999</v>
          </cell>
          <cell r="QN202">
            <v>5.0062179459999996</v>
          </cell>
          <cell r="QO202">
            <v>5.1764579949999998</v>
          </cell>
          <cell r="QP202">
            <v>5.3466373909999998</v>
          </cell>
          <cell r="QQ202">
            <v>5.5169833930000003</v>
          </cell>
          <cell r="QR202">
            <v>5.6874123169999997</v>
          </cell>
          <cell r="QS202">
            <v>5.8516231940000001</v>
          </cell>
          <cell r="QT202">
            <v>6.0170250520000002</v>
          </cell>
          <cell r="QU202">
            <v>6.1822830849999999</v>
          </cell>
          <cell r="QV202">
            <v>6.3475582560000001</v>
          </cell>
          <cell r="QW202">
            <v>6.5119427779999999</v>
          </cell>
          <cell r="QX202">
            <v>6.6141026790000002</v>
          </cell>
          <cell r="QY202">
            <v>6.7167164939999999</v>
          </cell>
          <cell r="QZ202">
            <v>6.8199532740000004</v>
          </cell>
          <cell r="RA202">
            <v>6.9237022059999997</v>
          </cell>
          <cell r="RB202">
            <v>7.0045145120000001</v>
          </cell>
          <cell r="RC202">
            <v>7.0923640920000004</v>
          </cell>
          <cell r="RD202">
            <v>7.1393550650000002</v>
          </cell>
          <cell r="RE202">
            <v>7.207797791</v>
          </cell>
          <cell r="RF202">
            <v>7.3091369080000002</v>
          </cell>
          <cell r="RG202">
            <v>7.3812450869999999</v>
          </cell>
          <cell r="RH202">
            <v>7.4497072229999999</v>
          </cell>
          <cell r="RI202">
            <v>7.5194867849999998</v>
          </cell>
          <cell r="RJ202">
            <v>7.5896682819999999</v>
          </cell>
          <cell r="RK202">
            <v>7.6500377879999997</v>
          </cell>
          <cell r="RL202">
            <v>7.7138232919999998</v>
          </cell>
          <cell r="RM202">
            <v>7.7851215409999996</v>
          </cell>
          <cell r="RN202">
            <v>7.8622971169999998</v>
          </cell>
          <cell r="RO202">
            <v>7.9586288989999998</v>
          </cell>
          <cell r="RP202">
            <v>8.0712132790000002</v>
          </cell>
          <cell r="RQ202">
            <v>8.0915499079999993</v>
          </cell>
          <cell r="RR202">
            <v>8.0927322719999992</v>
          </cell>
          <cell r="RS202">
            <v>2841.1798800000001</v>
          </cell>
          <cell r="RT202">
            <v>3025.1221829999999</v>
          </cell>
          <cell r="RU202">
            <v>3283.9612400000001</v>
          </cell>
          <cell r="RV202">
            <v>3555.5031650000001</v>
          </cell>
          <cell r="RW202">
            <v>3872.961722</v>
          </cell>
          <cell r="RX202">
            <v>4136.90157</v>
          </cell>
          <cell r="RY202">
            <v>4437.5663679999998</v>
          </cell>
          <cell r="RZ202">
            <v>4711.2851769999997</v>
          </cell>
          <cell r="SA202">
            <v>4669.9291439999997</v>
          </cell>
          <cell r="SB202">
            <v>4863.0900540000002</v>
          </cell>
          <cell r="SC202">
            <v>5168.4592149999999</v>
          </cell>
          <cell r="SD202">
            <v>5441.9824280000003</v>
          </cell>
          <cell r="SE202">
            <v>5824.5246150000003</v>
          </cell>
          <cell r="SF202">
            <v>6255.3386</v>
          </cell>
          <cell r="SG202">
            <v>6754.7646379999996</v>
          </cell>
          <cell r="SH202">
            <v>7295.7432699999999</v>
          </cell>
          <cell r="SI202">
            <v>8017.6177230000003</v>
          </cell>
          <cell r="SJ202">
            <v>8859.8883889999997</v>
          </cell>
          <cell r="SK202">
            <v>9533.0969619999996</v>
          </cell>
          <cell r="SL202">
            <v>10087.249239999999</v>
          </cell>
          <cell r="SM202">
            <v>10746.96092</v>
          </cell>
          <cell r="SN202">
            <v>11398.143690000001</v>
          </cell>
          <cell r="SO202">
            <v>12096.61951</v>
          </cell>
          <cell r="SP202">
            <v>12832.7502</v>
          </cell>
          <cell r="SQ202">
            <v>13566.53789</v>
          </cell>
          <cell r="SR202">
            <v>14202.326349999999</v>
          </cell>
          <cell r="SS202">
            <v>15038.29398</v>
          </cell>
          <cell r="ST202">
            <v>15923.24654</v>
          </cell>
          <cell r="SU202">
            <v>16685.209409999999</v>
          </cell>
          <cell r="SV202">
            <v>17506.386289999999</v>
          </cell>
          <cell r="SW202">
            <v>17556.22336</v>
          </cell>
          <cell r="SX202">
            <v>18711.344730000001</v>
          </cell>
          <cell r="SY202">
            <v>0.56899999999999995</v>
          </cell>
          <cell r="SZ202">
            <v>0.57799999999999996</v>
          </cell>
          <cell r="TA202">
            <v>0.58899999999999997</v>
          </cell>
          <cell r="TB202">
            <v>0.58899999999999997</v>
          </cell>
          <cell r="TC202">
            <v>0.59699999999999998</v>
          </cell>
          <cell r="TD202">
            <v>0.60399999999999998</v>
          </cell>
          <cell r="TE202">
            <v>0.60899999999999999</v>
          </cell>
          <cell r="TF202">
            <v>0.61399999999999999</v>
          </cell>
          <cell r="TG202">
            <v>0.62</v>
          </cell>
          <cell r="TH202">
            <v>0.627</v>
          </cell>
          <cell r="TI202">
            <v>0.629</v>
          </cell>
          <cell r="TJ202">
            <v>0.63</v>
          </cell>
          <cell r="TK202">
            <v>16.602552660000001</v>
          </cell>
          <cell r="TL202">
            <v>16.327258109999999</v>
          </cell>
          <cell r="TM202">
            <v>15.69173397</v>
          </cell>
          <cell r="TN202">
            <v>16.415913450000001</v>
          </cell>
          <cell r="TO202">
            <v>16.209849569999999</v>
          </cell>
          <cell r="TP202">
            <v>16.08722882</v>
          </cell>
          <cell r="TQ202">
            <v>16.10767998</v>
          </cell>
          <cell r="TR202">
            <v>16.11328829</v>
          </cell>
          <cell r="TS202">
            <v>16.041774870000001</v>
          </cell>
          <cell r="TT202">
            <v>15.87870161</v>
          </cell>
          <cell r="TU202">
            <v>15.62814511</v>
          </cell>
          <cell r="TV202">
            <v>15.537360359999999</v>
          </cell>
          <cell r="TW202">
            <v>16.812865500000001</v>
          </cell>
          <cell r="TX202">
            <v>16.473988439999999</v>
          </cell>
          <cell r="TY202">
            <v>15.85714286</v>
          </cell>
          <cell r="TZ202">
            <v>16.690240450000001</v>
          </cell>
          <cell r="UA202">
            <v>16.503496500000001</v>
          </cell>
          <cell r="UB202">
            <v>16.343490299999999</v>
          </cell>
          <cell r="UC202">
            <v>16.34615385</v>
          </cell>
          <cell r="UD202">
            <v>16.34877384</v>
          </cell>
          <cell r="UE202">
            <v>16.329284749999999</v>
          </cell>
          <cell r="UF202">
            <v>16.176470590000001</v>
          </cell>
          <cell r="UG202">
            <v>15.90909091</v>
          </cell>
          <cell r="UH202">
            <v>15.88785047</v>
          </cell>
          <cell r="UI202">
            <v>12.147387930000001</v>
          </cell>
          <cell r="UJ202">
            <v>11.623837549999999</v>
          </cell>
          <cell r="UK202">
            <v>11.139422870000001</v>
          </cell>
          <cell r="UL202">
            <v>10.69201071</v>
          </cell>
          <cell r="UM202">
            <v>10.24537507</v>
          </cell>
          <cell r="UN202">
            <v>9.8565038210000004</v>
          </cell>
          <cell r="UO202">
            <v>9.4885454300000003</v>
          </cell>
          <cell r="UP202">
            <v>9.1428568509999995</v>
          </cell>
          <cell r="UQ202">
            <v>8.7892498210000003</v>
          </cell>
          <cell r="UR202">
            <v>8.4689498709999995</v>
          </cell>
          <cell r="US202">
            <v>8.152454487</v>
          </cell>
          <cell r="UT202">
            <v>7.8802011780000001</v>
          </cell>
          <cell r="UU202">
            <v>13.779762359999999</v>
          </cell>
          <cell r="UV202">
            <v>13.622643569999999</v>
          </cell>
          <cell r="UW202">
            <v>13.637601480000001</v>
          </cell>
          <cell r="UX202">
            <v>13.546112539999999</v>
          </cell>
          <cell r="UY202">
            <v>13.438642570000001</v>
          </cell>
          <cell r="UZ202">
            <v>13.46614542</v>
          </cell>
          <cell r="VA202">
            <v>13.384698200000001</v>
          </cell>
          <cell r="VB202">
            <v>13.30061766</v>
          </cell>
          <cell r="VC202">
            <v>13.442239150000001</v>
          </cell>
          <cell r="VD202">
            <v>13.456959019999999</v>
          </cell>
          <cell r="VE202">
            <v>13.354295329999999</v>
          </cell>
          <cell r="VF202">
            <v>13.361986910000001</v>
          </cell>
          <cell r="VG202">
            <v>23.880507699999999</v>
          </cell>
          <cell r="VH202">
            <v>23.735293200000001</v>
          </cell>
          <cell r="VI202">
            <v>22.29817757</v>
          </cell>
          <cell r="VJ202">
            <v>25.0096171</v>
          </cell>
          <cell r="VK202">
            <v>24.945531079999999</v>
          </cell>
          <cell r="VL202">
            <v>24.939037219999999</v>
          </cell>
          <cell r="VM202">
            <v>25.44979631</v>
          </cell>
          <cell r="VN202">
            <v>25.896390350000001</v>
          </cell>
          <cell r="VO202">
            <v>25.89383565</v>
          </cell>
          <cell r="VP202">
            <v>25.710195939999998</v>
          </cell>
          <cell r="VQ202">
            <v>25.377685499999998</v>
          </cell>
          <cell r="VR202">
            <v>25.36989299</v>
          </cell>
          <cell r="WB202">
            <v>0.40300000000000002</v>
          </cell>
          <cell r="WC202">
            <v>0.39900000000000002</v>
          </cell>
          <cell r="WD202">
            <v>0.39600000000000002</v>
          </cell>
          <cell r="WE202">
            <v>0.39300000000000002</v>
          </cell>
          <cell r="WF202">
            <v>0.38700000000000001</v>
          </cell>
          <cell r="WG202">
            <v>0.38500000000000001</v>
          </cell>
          <cell r="WH202">
            <v>0.38200000000000001</v>
          </cell>
          <cell r="WI202">
            <v>0.379</v>
          </cell>
          <cell r="WJ202">
            <v>0.376</v>
          </cell>
          <cell r="WK202">
            <v>0.375</v>
          </cell>
          <cell r="WL202">
            <v>0.374</v>
          </cell>
          <cell r="WM202">
            <v>0.373</v>
          </cell>
          <cell r="WN202">
            <v>0.375</v>
          </cell>
          <cell r="WO202">
            <v>0.373</v>
          </cell>
          <cell r="WP202">
            <v>0.37</v>
          </cell>
          <cell r="WQ202">
            <v>0.36199999999999999</v>
          </cell>
          <cell r="WR202">
            <v>0.35799999999999998</v>
          </cell>
          <cell r="WS202">
            <v>0.34899999999999998</v>
          </cell>
          <cell r="WT202">
            <v>0.34399999999999997</v>
          </cell>
          <cell r="WU202">
            <v>0.33900000000000002</v>
          </cell>
          <cell r="WV202">
            <v>0.33500000000000002</v>
          </cell>
          <cell r="WW202">
            <v>0.33700000000000002</v>
          </cell>
          <cell r="WX202">
            <v>0.33500000000000002</v>
          </cell>
          <cell r="WY202">
            <v>0.33700000000000002</v>
          </cell>
          <cell r="WZ202">
            <v>151.62757880000001</v>
          </cell>
          <cell r="XA202">
            <v>148.13928150000001</v>
          </cell>
          <cell r="XB202">
            <v>147.50037</v>
          </cell>
          <cell r="XC202">
            <v>144.00638290000001</v>
          </cell>
          <cell r="XD202">
            <v>139.94524899999999</v>
          </cell>
          <cell r="XE202">
            <v>136.19933459999999</v>
          </cell>
          <cell r="XF202">
            <v>133.5500356</v>
          </cell>
          <cell r="XG202">
            <v>131.07111080000001</v>
          </cell>
          <cell r="XH202">
            <v>129.11322559999999</v>
          </cell>
          <cell r="XI202">
            <v>124.8391075</v>
          </cell>
          <cell r="XJ202">
            <v>121.2352009</v>
          </cell>
          <cell r="XK202">
            <v>117.60396969999999</v>
          </cell>
          <cell r="XL202">
            <v>114.4800719</v>
          </cell>
          <cell r="XM202">
            <v>110.8748021</v>
          </cell>
          <cell r="XN202">
            <v>108.94530210000001</v>
          </cell>
          <cell r="XO202">
            <v>104.27569099999999</v>
          </cell>
          <cell r="XP202">
            <v>101.4974302</v>
          </cell>
          <cell r="XQ202">
            <v>97.764568960000005</v>
          </cell>
          <cell r="XR202">
            <v>96.057417689999994</v>
          </cell>
          <cell r="XS202">
            <v>91.757800450000005</v>
          </cell>
          <cell r="XT202">
            <v>88.81768185</v>
          </cell>
          <cell r="XU202">
            <v>86.027276479999998</v>
          </cell>
          <cell r="XV202">
            <v>82.595310380000001</v>
          </cell>
          <cell r="XW202">
            <v>79.674275489999999</v>
          </cell>
          <cell r="XX202">
            <v>76.99215624</v>
          </cell>
          <cell r="XY202">
            <v>75.058761739999994</v>
          </cell>
          <cell r="XZ202">
            <v>72.743887729999997</v>
          </cell>
          <cell r="YA202">
            <v>70.437828830000001</v>
          </cell>
          <cell r="YB202">
            <v>72.237838890000006</v>
          </cell>
          <cell r="YC202">
            <v>75.173380730000005</v>
          </cell>
          <cell r="YD202">
            <v>78.07493556</v>
          </cell>
          <cell r="YE202">
            <v>81.933028780000001</v>
          </cell>
          <cell r="YF202">
            <v>38.754111170000002</v>
          </cell>
          <cell r="YG202">
            <v>36.839216540000002</v>
          </cell>
          <cell r="YH202">
            <v>33.204723790000003</v>
          </cell>
          <cell r="YI202">
            <v>32.313838390000001</v>
          </cell>
          <cell r="YJ202">
            <v>28.49318164</v>
          </cell>
          <cell r="YK202">
            <v>27.659602660000001</v>
          </cell>
          <cell r="YL202">
            <v>26.835643579999999</v>
          </cell>
          <cell r="YM202">
            <v>24.63501179</v>
          </cell>
          <cell r="YN202">
            <v>23.909542129999998</v>
          </cell>
          <cell r="YO202">
            <v>23.61458541</v>
          </cell>
          <cell r="YP202">
            <v>23.500816579999999</v>
          </cell>
          <cell r="YQ202">
            <v>23.573843400000001</v>
          </cell>
          <cell r="YR202">
            <v>23.097896370000001</v>
          </cell>
          <cell r="YS202">
            <v>22.579339319999999</v>
          </cell>
          <cell r="YT202">
            <v>21.995028319999999</v>
          </cell>
          <cell r="YU202">
            <v>22.378443109999999</v>
          </cell>
          <cell r="YV202">
            <v>22.721681390000001</v>
          </cell>
          <cell r="YW202">
            <v>23.584110110000001</v>
          </cell>
          <cell r="YX202">
            <v>24.65133466</v>
          </cell>
          <cell r="YY202">
            <v>25.718548160000001</v>
          </cell>
          <cell r="YZ202">
            <v>26.446153320000001</v>
          </cell>
          <cell r="ZA202">
            <v>26.459031670000002</v>
          </cell>
          <cell r="ZB202">
            <v>27.09802131</v>
          </cell>
          <cell r="ZC202">
            <v>26.935523310000001</v>
          </cell>
          <cell r="ZD202">
            <v>26.673000129999998</v>
          </cell>
          <cell r="ZE202">
            <v>25.567573339999999</v>
          </cell>
          <cell r="ZF202">
            <v>24.88467434</v>
          </cell>
          <cell r="ZG202">
            <v>24.429671899999999</v>
          </cell>
          <cell r="ZH202">
            <v>23.310034569999999</v>
          </cell>
          <cell r="ZI202">
            <v>22.935108830000001</v>
          </cell>
          <cell r="ZJ202">
            <v>22.15497371</v>
          </cell>
          <cell r="ZK202">
            <v>21.580682370000002</v>
          </cell>
          <cell r="ZL202">
            <v>25.831799820000001</v>
          </cell>
          <cell r="ZM202">
            <v>27.173922130000001</v>
          </cell>
          <cell r="ZN202">
            <v>28.50955811</v>
          </cell>
          <cell r="ZO202">
            <v>29.845798810000002</v>
          </cell>
          <cell r="ZP202">
            <v>31.187406970000001</v>
          </cell>
          <cell r="ZQ202">
            <v>32.530564409999997</v>
          </cell>
          <cell r="ZR202">
            <v>34.013111510000002</v>
          </cell>
          <cell r="ZS202">
            <v>35.499744640000003</v>
          </cell>
          <cell r="ZT202">
            <v>36.981307569999998</v>
          </cell>
          <cell r="ZU202">
            <v>38.460493569999997</v>
          </cell>
          <cell r="ZV202">
            <v>39.928612469999997</v>
          </cell>
          <cell r="ZW202">
            <v>41.54416166</v>
          </cell>
          <cell r="ZX202">
            <v>43.159169919999997</v>
          </cell>
          <cell r="ZY202">
            <v>44.773592110000003</v>
          </cell>
          <cell r="ZZ202">
            <v>46.390508400000002</v>
          </cell>
          <cell r="AAA202">
            <v>47.769580900000001</v>
          </cell>
          <cell r="AAB202">
            <v>49.235314879999997</v>
          </cell>
          <cell r="AAC202">
            <v>50.457746309999997</v>
          </cell>
          <cell r="AAD202">
            <v>51.994112680000001</v>
          </cell>
          <cell r="AAE202">
            <v>53.538952770000002</v>
          </cell>
          <cell r="AAF202">
            <v>54.926874840000004</v>
          </cell>
          <cell r="AAG202">
            <v>57.213771719999997</v>
          </cell>
          <cell r="AAH202">
            <v>59.481613920000001</v>
          </cell>
          <cell r="AAI202">
            <v>61.747198879999999</v>
          </cell>
          <cell r="AAJ202">
            <v>63.895753149999997</v>
          </cell>
          <cell r="AAK202">
            <v>66.101491150000001</v>
          </cell>
          <cell r="AAL202">
            <v>66.652936420000003</v>
          </cell>
          <cell r="AAM202">
            <v>67.991217730000002</v>
          </cell>
          <cell r="AAN202">
            <v>69.63165042</v>
          </cell>
          <cell r="AAO202">
            <v>71.26244973</v>
          </cell>
          <cell r="AAP202">
            <v>71.463507710000002</v>
          </cell>
          <cell r="AAQ202">
            <v>71.432005480000001</v>
          </cell>
          <cell r="AAR202">
            <v>39.434015809999998</v>
          </cell>
          <cell r="AAS202">
            <v>40.966456229999999</v>
          </cell>
          <cell r="AAT202">
            <v>42.487792570000003</v>
          </cell>
          <cell r="AAU202">
            <v>44.010213180000001</v>
          </cell>
          <cell r="AAV202">
            <v>45.544595459999996</v>
          </cell>
          <cell r="AAW202">
            <v>47.083245920000003</v>
          </cell>
          <cell r="AAX202">
            <v>48.682524370000003</v>
          </cell>
          <cell r="AAY202">
            <v>50.276737789999999</v>
          </cell>
          <cell r="AAZ202">
            <v>51.864254250000002</v>
          </cell>
          <cell r="ABA202">
            <v>53.447502280000002</v>
          </cell>
          <cell r="ABB202">
            <v>55.011269140000003</v>
          </cell>
          <cell r="ABC202">
            <v>56.260360380000002</v>
          </cell>
          <cell r="ABD202">
            <v>57.505957729999999</v>
          </cell>
          <cell r="ABE202">
            <v>58.749954879999997</v>
          </cell>
          <cell r="ABF202">
            <v>59.997771319999998</v>
          </cell>
          <cell r="ABG202">
            <v>61.044634879999997</v>
          </cell>
          <cell r="ABH202">
            <v>62.20217143</v>
          </cell>
          <cell r="ABI202">
            <v>63.180039190000002</v>
          </cell>
          <cell r="ABJ202">
            <v>64.343995000000007</v>
          </cell>
          <cell r="ABK202">
            <v>65.519545530000002</v>
          </cell>
          <cell r="ABL202">
            <v>66.526469320000004</v>
          </cell>
          <cell r="ABM202">
            <v>68.118489999999994</v>
          </cell>
          <cell r="ABN202">
            <v>69.71588002</v>
          </cell>
          <cell r="ABO202">
            <v>71.313949919999999</v>
          </cell>
          <cell r="ABP202">
            <v>72.762639969999995</v>
          </cell>
          <cell r="ABQ202">
            <v>74.284321109999993</v>
          </cell>
          <cell r="ABR202">
            <v>74.388983049999993</v>
          </cell>
          <cell r="ABS202">
            <v>75.445871550000007</v>
          </cell>
          <cell r="ABT202">
            <v>76.859395000000006</v>
          </cell>
          <cell r="ABU202">
            <v>78.11658122</v>
          </cell>
          <cell r="ABV202">
            <v>78.253504539999994</v>
          </cell>
          <cell r="ABW202">
            <v>78.217123419999993</v>
          </cell>
          <cell r="ACF202">
            <v>16.882710070000002</v>
          </cell>
          <cell r="ACG202">
            <v>16.906044699999999</v>
          </cell>
          <cell r="ACH202">
            <v>16.855311520000001</v>
          </cell>
          <cell r="ACI202">
            <v>17.03603524</v>
          </cell>
          <cell r="ACJ202">
            <v>17.527366900000001</v>
          </cell>
          <cell r="ACK202">
            <v>17.009677419999999</v>
          </cell>
          <cell r="ACL202">
            <v>16.90659058</v>
          </cell>
          <cell r="ACM202">
            <v>17.00399887</v>
          </cell>
          <cell r="ACN202">
            <v>17.52043076</v>
          </cell>
          <cell r="ACO202">
            <v>17.62538374</v>
          </cell>
          <cell r="ACP202">
            <v>18.164949780000001</v>
          </cell>
          <cell r="ACQ202">
            <v>18.389400850000001</v>
          </cell>
          <cell r="ACR202">
            <v>17.49597923</v>
          </cell>
          <cell r="ACS202">
            <v>17.26941222</v>
          </cell>
          <cell r="ACT202">
            <v>17.593320389999999</v>
          </cell>
          <cell r="ACU202">
            <v>18.643387199999999</v>
          </cell>
          <cell r="ACV202">
            <v>18.604959130000001</v>
          </cell>
          <cell r="ACW202">
            <v>19.614450290000001</v>
          </cell>
          <cell r="ACX202">
            <v>19.51312742</v>
          </cell>
          <cell r="ACY202">
            <v>19.76309131</v>
          </cell>
          <cell r="ACZ202">
            <v>20.250675399999999</v>
          </cell>
          <cell r="ADA202">
            <v>20.175235310000001</v>
          </cell>
          <cell r="ADB202">
            <v>20.97868424</v>
          </cell>
          <cell r="ADC202">
            <v>20.930270199999999</v>
          </cell>
          <cell r="ADL202">
            <v>83.117289929999998</v>
          </cell>
          <cell r="ADM202">
            <v>83.093955300000005</v>
          </cell>
          <cell r="ADN202">
            <v>83.144688479999999</v>
          </cell>
          <cell r="ADO202">
            <v>82.963964759999996</v>
          </cell>
          <cell r="ADP202">
            <v>82.472633099999996</v>
          </cell>
          <cell r="ADQ202">
            <v>82.990322579999997</v>
          </cell>
          <cell r="ADR202">
            <v>83.09340942</v>
          </cell>
          <cell r="ADS202">
            <v>82.996001129999996</v>
          </cell>
          <cell r="ADT202">
            <v>82.479569240000004</v>
          </cell>
          <cell r="ADU202">
            <v>82.374616259999996</v>
          </cell>
          <cell r="ADV202">
            <v>81.835050219999999</v>
          </cell>
          <cell r="ADW202">
            <v>81.610599149999999</v>
          </cell>
          <cell r="ADX202">
            <v>82.504020769999997</v>
          </cell>
          <cell r="ADY202">
            <v>82.730587779999993</v>
          </cell>
          <cell r="ADZ202">
            <v>82.406679609999998</v>
          </cell>
          <cell r="AEA202">
            <v>81.356612799999994</v>
          </cell>
          <cell r="AEB202">
            <v>81.395040870000003</v>
          </cell>
          <cell r="AEC202">
            <v>80.385549710000006</v>
          </cell>
          <cell r="AED202">
            <v>80.486872579999996</v>
          </cell>
          <cell r="AEE202">
            <v>80.236908690000007</v>
          </cell>
          <cell r="AEF202">
            <v>79.749324599999994</v>
          </cell>
          <cell r="AEG202">
            <v>79.824764689999995</v>
          </cell>
          <cell r="AEH202">
            <v>79.021315759999993</v>
          </cell>
          <cell r="AEI202">
            <v>79.069729800000005</v>
          </cell>
          <cell r="AEJ202">
            <v>69.084154940000005</v>
          </cell>
          <cell r="AEK202">
            <v>68.776836459999998</v>
          </cell>
          <cell r="AEL202">
            <v>68.638084590000005</v>
          </cell>
          <cell r="AEM202">
            <v>68.306011260000005</v>
          </cell>
          <cell r="AEN202">
            <v>68.206128910000004</v>
          </cell>
          <cell r="AEO202">
            <v>68.000762429999995</v>
          </cell>
          <cell r="AEP202">
            <v>67.814726250000007</v>
          </cell>
          <cell r="AEQ202">
            <v>67.451173269999998</v>
          </cell>
          <cell r="AER202">
            <v>67.291483729999996</v>
          </cell>
          <cell r="AES202">
            <v>67.016257249999995</v>
          </cell>
          <cell r="AET202">
            <v>66.806462199999999</v>
          </cell>
          <cell r="AEU202">
            <v>66.184307559999993</v>
          </cell>
          <cell r="AEV202">
            <v>65.42606069</v>
          </cell>
          <cell r="AEW202">
            <v>64.864526209999994</v>
          </cell>
          <cell r="AEX202">
            <v>64.217148449999996</v>
          </cell>
          <cell r="AEY202">
            <v>63.66868521</v>
          </cell>
          <cell r="AEZ202">
            <v>63.142643419999999</v>
          </cell>
          <cell r="AFA202">
            <v>63.10787998</v>
          </cell>
          <cell r="AFB202">
            <v>62.628743909999997</v>
          </cell>
          <cell r="AFC202">
            <v>62.106734080000003</v>
          </cell>
          <cell r="AFD202">
            <v>61.645756890000001</v>
          </cell>
          <cell r="AFE202">
            <v>61.898981749999997</v>
          </cell>
          <cell r="AFF202">
            <v>61.80272034</v>
          </cell>
          <cell r="AFG202">
            <v>61.534991179999999</v>
          </cell>
          <cell r="AFH202">
            <v>61.529317820000003</v>
          </cell>
          <cell r="AFI202">
            <v>61.47621599</v>
          </cell>
          <cell r="AFJ202">
            <v>61.30082865</v>
          </cell>
          <cell r="AFK202">
            <v>61.060374959999997</v>
          </cell>
          <cell r="AFL202">
            <v>61.060423720000003</v>
          </cell>
          <cell r="AFM202">
            <v>61.039884409999999</v>
          </cell>
          <cell r="AFN202">
            <v>59.810537719999999</v>
          </cell>
          <cell r="AFO202">
            <v>59.704198239999997</v>
          </cell>
          <cell r="AFP202">
            <v>83.996883280000006</v>
          </cell>
          <cell r="AFQ202">
            <v>83.840322860000001</v>
          </cell>
          <cell r="AFR202">
            <v>83.683389779999999</v>
          </cell>
          <cell r="AFS202">
            <v>83.47801699</v>
          </cell>
          <cell r="AFT202">
            <v>83.411713500000005</v>
          </cell>
          <cell r="AFU202">
            <v>83.225257889999995</v>
          </cell>
          <cell r="AFV202">
            <v>83.064952239999997</v>
          </cell>
          <cell r="AFW202">
            <v>82.813188530000005</v>
          </cell>
          <cell r="AFX202">
            <v>82.574256680000005</v>
          </cell>
          <cell r="AFY202">
            <v>82.395815540000001</v>
          </cell>
          <cell r="AFZ202">
            <v>82.278672880000002</v>
          </cell>
          <cell r="AGA202">
            <v>82.077118600000006</v>
          </cell>
          <cell r="AGB202">
            <v>81.669556490000005</v>
          </cell>
          <cell r="AGC202">
            <v>81.268961959999999</v>
          </cell>
          <cell r="AGD202">
            <v>81.030572609999993</v>
          </cell>
          <cell r="AGE202">
            <v>80.510847749999996</v>
          </cell>
          <cell r="AGF202">
            <v>80.133443749999998</v>
          </cell>
          <cell r="AGG202">
            <v>79.825552790000003</v>
          </cell>
          <cell r="AGH202">
            <v>79.445496719999994</v>
          </cell>
          <cell r="AGI202">
            <v>79.026994599999995</v>
          </cell>
          <cell r="AGJ202">
            <v>78.661208979999998</v>
          </cell>
          <cell r="AGK202">
            <v>78.85025985</v>
          </cell>
          <cell r="AGL202">
            <v>78.621889609999997</v>
          </cell>
          <cell r="AGM202">
            <v>78.235894070000001</v>
          </cell>
          <cell r="AGN202">
            <v>78.058878160000006</v>
          </cell>
          <cell r="AGO202">
            <v>77.806282039999999</v>
          </cell>
          <cell r="AGP202">
            <v>77.398477360000001</v>
          </cell>
          <cell r="AGQ202">
            <v>76.876638630000002</v>
          </cell>
          <cell r="AGR202">
            <v>76.57148359</v>
          </cell>
          <cell r="AGS202">
            <v>76.242141799999999</v>
          </cell>
          <cell r="AGT202">
            <v>75.341578089999999</v>
          </cell>
          <cell r="AGU202">
            <v>75.209126089999998</v>
          </cell>
          <cell r="AGW202">
            <v>0.48899999999999999</v>
          </cell>
          <cell r="AGX202">
            <v>0.49399999999999999</v>
          </cell>
          <cell r="AGY202">
            <v>0.503</v>
          </cell>
          <cell r="AGZ202">
            <v>0.51100000000000001</v>
          </cell>
          <cell r="AHA202">
            <v>0.51800000000000002</v>
          </cell>
          <cell r="AHB202">
            <v>0.52500000000000002</v>
          </cell>
          <cell r="AHC202">
            <v>0.53300000000000003</v>
          </cell>
          <cell r="AHD202">
            <v>0.54</v>
          </cell>
          <cell r="AHE202">
            <v>0.54700000000000004</v>
          </cell>
          <cell r="AHF202">
            <v>0.55500000000000005</v>
          </cell>
          <cell r="AHG202">
            <v>0.56299999999999994</v>
          </cell>
          <cell r="AHH202">
            <v>0.56899999999999995</v>
          </cell>
          <cell r="AHI202">
            <v>0.57599999999999996</v>
          </cell>
          <cell r="AHJ202">
            <v>0.58299999999999996</v>
          </cell>
          <cell r="AHK202">
            <v>0.58799999999999997</v>
          </cell>
          <cell r="AHL202">
            <v>0.59399999999999997</v>
          </cell>
          <cell r="AHM202">
            <v>0.6</v>
          </cell>
          <cell r="AHN202">
            <v>0.60699999999999998</v>
          </cell>
          <cell r="AHO202">
            <v>0.61</v>
          </cell>
          <cell r="AHP202">
            <v>0.61299999999999999</v>
          </cell>
          <cell r="AHQ202">
            <v>0.61499999999999999</v>
          </cell>
          <cell r="AHR202">
            <v>0.61699999999999999</v>
          </cell>
          <cell r="AHS202">
            <v>0.62</v>
          </cell>
          <cell r="AHT202">
            <v>0.623</v>
          </cell>
          <cell r="AHU202">
            <v>0.629</v>
          </cell>
          <cell r="AHV202">
            <v>0.63600000000000001</v>
          </cell>
          <cell r="AHW202">
            <v>0.64100000000000001</v>
          </cell>
          <cell r="AHX202">
            <v>0.64600000000000002</v>
          </cell>
          <cell r="AHY202">
            <v>0.65200000000000002</v>
          </cell>
          <cell r="AHZ202">
            <v>0.65600000000000003</v>
          </cell>
          <cell r="AIA202">
            <v>0.65600000000000003</v>
          </cell>
          <cell r="AIB202">
            <v>0.65700000000000003</v>
          </cell>
          <cell r="AIC202">
            <v>3.5502958580000001</v>
          </cell>
          <cell r="AID202">
            <v>3.8910505839999998</v>
          </cell>
          <cell r="AIE202">
            <v>4.007633588</v>
          </cell>
          <cell r="AIF202">
            <v>4.3071161050000004</v>
          </cell>
          <cell r="AIG202">
            <v>4.4280442799999999</v>
          </cell>
          <cell r="AIH202">
            <v>4.7186932849999996</v>
          </cell>
          <cell r="AII202">
            <v>4.9910873440000003</v>
          </cell>
          <cell r="AIJ202">
            <v>5.0966608080000002</v>
          </cell>
          <cell r="AIK202">
            <v>4.8695652169999999</v>
          </cell>
          <cell r="AIL202">
            <v>4.8027444250000002</v>
          </cell>
          <cell r="AIM202">
            <v>4.8986486490000001</v>
          </cell>
          <cell r="AIN202">
            <v>5.1666666670000003</v>
          </cell>
          <cell r="AIO202">
            <v>5.5737704920000004</v>
          </cell>
          <cell r="AIP202">
            <v>5.9677419350000003</v>
          </cell>
          <cell r="AIQ202">
            <v>6.5182829890000002</v>
          </cell>
          <cell r="AIR202">
            <v>7.0422535210000001</v>
          </cell>
          <cell r="AIS202">
            <v>7.5500770419999998</v>
          </cell>
          <cell r="AIT202">
            <v>8.0303030300000007</v>
          </cell>
          <cell r="AIU202">
            <v>8.4084084079999997</v>
          </cell>
          <cell r="AIV202">
            <v>9.3195266270000001</v>
          </cell>
          <cell r="AIW202">
            <v>10.0877193</v>
          </cell>
          <cell r="AIX202">
            <v>10.83815029</v>
          </cell>
          <cell r="AIY202">
            <v>11.42857143</v>
          </cell>
          <cell r="AIZ202">
            <v>11.881188119999999</v>
          </cell>
          <cell r="AJA202">
            <v>12.027972030000001</v>
          </cell>
          <cell r="AJB202">
            <v>11.91135734</v>
          </cell>
          <cell r="AJC202">
            <v>11.95054945</v>
          </cell>
          <cell r="AJD202">
            <v>11.989100820000001</v>
          </cell>
          <cell r="AJE202">
            <v>12.01079622</v>
          </cell>
          <cell r="AJF202">
            <v>12.29946524</v>
          </cell>
          <cell r="AJG202">
            <v>12.29946524</v>
          </cell>
          <cell r="AJH202">
            <v>12.28304406</v>
          </cell>
          <cell r="AJI202">
            <v>1.838168171</v>
          </cell>
          <cell r="AJJ202">
            <v>1.9129171140000001</v>
          </cell>
          <cell r="AJK202">
            <v>1.979744527</v>
          </cell>
          <cell r="AJL202">
            <v>2.0892127199999999</v>
          </cell>
          <cell r="AJM202">
            <v>2.184504644</v>
          </cell>
          <cell r="AJN202">
            <v>2.3251813010000002</v>
          </cell>
          <cell r="AJO202">
            <v>2.410523559</v>
          </cell>
          <cell r="AJP202">
            <v>2.4229742559999998</v>
          </cell>
          <cell r="AJQ202">
            <v>2.25576351</v>
          </cell>
          <cell r="AJR202">
            <v>2.2477684120000001</v>
          </cell>
          <cell r="AJS202">
            <v>2.3126883230000002</v>
          </cell>
          <cell r="AJT202">
            <v>2.3638484420000001</v>
          </cell>
          <cell r="AJU202">
            <v>2.544305445</v>
          </cell>
          <cell r="AJV202">
            <v>2.9160843750000001</v>
          </cell>
          <cell r="AJW202">
            <v>3.2727074219999999</v>
          </cell>
          <cell r="AJX202">
            <v>3.5939630180000002</v>
          </cell>
          <cell r="AJY202">
            <v>3.882410411</v>
          </cell>
          <cell r="AJZ202">
            <v>4.1296666310000001</v>
          </cell>
          <cell r="AKA202">
            <v>4.3736821409999997</v>
          </cell>
          <cell r="AKB202">
            <v>4.5748238529999998</v>
          </cell>
          <cell r="AKC202">
            <v>4.9370673910000002</v>
          </cell>
          <cell r="AKD202">
            <v>5.3675715769999996</v>
          </cell>
          <cell r="AKE202">
            <v>5.4772980950000001</v>
          </cell>
          <cell r="AKF202">
            <v>5.5425576259999998</v>
          </cell>
          <cell r="AKG202">
            <v>5.5298279460000002</v>
          </cell>
          <cell r="AKH202">
            <v>5.4654879080000001</v>
          </cell>
          <cell r="AKI202">
            <v>5.3825400869999998</v>
          </cell>
          <cell r="AKJ202">
            <v>5.4601943139999998</v>
          </cell>
          <cell r="AKK202">
            <v>5.6505393169999998</v>
          </cell>
          <cell r="AKL202">
            <v>5.7847439380000001</v>
          </cell>
          <cell r="AKM202">
            <v>5.7814211259999997</v>
          </cell>
          <cell r="AKN202">
            <v>5.7728659850000001</v>
          </cell>
          <cell r="AKO202">
            <v>4.9532277410000001</v>
          </cell>
          <cell r="AKP202">
            <v>5.1688198109999997</v>
          </cell>
          <cell r="AKQ202">
            <v>5.4725684010000002</v>
          </cell>
          <cell r="AKR202">
            <v>5.9163980729999999</v>
          </cell>
          <cell r="AKS202">
            <v>5.9820949179999996</v>
          </cell>
          <cell r="AKT202">
            <v>6.6476493659999996</v>
          </cell>
          <cell r="AKU202">
            <v>7.1318447139999996</v>
          </cell>
          <cell r="AKV202">
            <v>7.0579335639999998</v>
          </cell>
          <cell r="AKW202">
            <v>6.7550394210000002</v>
          </cell>
          <cell r="AKX202">
            <v>6.9039542010000003</v>
          </cell>
          <cell r="AKY202">
            <v>7.0894347260000004</v>
          </cell>
          <cell r="AKZ202">
            <v>7.4638255850000004</v>
          </cell>
          <cell r="ALA202">
            <v>7.9206123550000003</v>
          </cell>
          <cell r="ALB202">
            <v>8.4156544249999996</v>
          </cell>
          <cell r="ALC202">
            <v>9.0343798920000005</v>
          </cell>
          <cell r="ALD202">
            <v>9.6056415600000005</v>
          </cell>
          <cell r="ALE202">
            <v>10.147288789999999</v>
          </cell>
          <cell r="ALF202">
            <v>10.686254480000001</v>
          </cell>
          <cell r="ALG202">
            <v>11.13486105</v>
          </cell>
          <cell r="ALH202">
            <v>12.781145029999999</v>
          </cell>
          <cell r="ALI202">
            <v>13.85881446</v>
          </cell>
          <cell r="ALJ202">
            <v>14.845910050000001</v>
          </cell>
          <cell r="ALK202">
            <v>15.92879668</v>
          </cell>
          <cell r="ALL202">
            <v>16.94506835</v>
          </cell>
          <cell r="ALM202">
            <v>17.334876520000002</v>
          </cell>
          <cell r="ALN202">
            <v>17.013165839999999</v>
          </cell>
          <cell r="ALO202">
            <v>17.187521619999998</v>
          </cell>
          <cell r="ALP202">
            <v>17.084115619999999</v>
          </cell>
          <cell r="ALQ202">
            <v>16.961131680000001</v>
          </cell>
          <cell r="ALR202">
            <v>17.438379170000001</v>
          </cell>
          <cell r="ALS202">
            <v>17.416780899999999</v>
          </cell>
          <cell r="ALT202">
            <v>17.393559509999999</v>
          </cell>
        </row>
        <row r="203">
          <cell r="A203" t="str">
            <v>Europe and Central Asia</v>
          </cell>
          <cell r="B203" t="str">
            <v>ZZG.ECA</v>
          </cell>
          <cell r="F203">
            <v>0.66400000000000003</v>
          </cell>
          <cell r="G203">
            <v>0.66100000000000003</v>
          </cell>
          <cell r="H203">
            <v>0.65400000000000003</v>
          </cell>
          <cell r="I203">
            <v>0.65200000000000002</v>
          </cell>
          <cell r="J203">
            <v>0.64700000000000002</v>
          </cell>
          <cell r="K203">
            <v>0.65200000000000002</v>
          </cell>
          <cell r="L203">
            <v>0.65600000000000003</v>
          </cell>
          <cell r="M203">
            <v>0.66200000000000003</v>
          </cell>
          <cell r="N203">
            <v>0.66900000000000004</v>
          </cell>
          <cell r="O203">
            <v>0.67100000000000004</v>
          </cell>
          <cell r="P203">
            <v>0.68100000000000005</v>
          </cell>
          <cell r="Q203">
            <v>0.68700000000000006</v>
          </cell>
          <cell r="R203">
            <v>0.69499999999999995</v>
          </cell>
          <cell r="S203">
            <v>0.70199999999999996</v>
          </cell>
          <cell r="T203">
            <v>0.70899999999999996</v>
          </cell>
          <cell r="U203">
            <v>0.71399999999999997</v>
          </cell>
          <cell r="V203">
            <v>0.72299999999999998</v>
          </cell>
          <cell r="W203">
            <v>0.73</v>
          </cell>
          <cell r="X203">
            <v>0.73299999999999998</v>
          </cell>
          <cell r="Y203">
            <v>0.73599999999999999</v>
          </cell>
          <cell r="Z203">
            <v>0.746</v>
          </cell>
          <cell r="AA203">
            <v>0.754</v>
          </cell>
          <cell r="AB203">
            <v>0.76</v>
          </cell>
          <cell r="AC203">
            <v>0.77200000000000002</v>
          </cell>
          <cell r="AD203">
            <v>0.77800000000000002</v>
          </cell>
          <cell r="AE203">
            <v>0.78300000000000003</v>
          </cell>
          <cell r="AF203">
            <v>0.78800000000000003</v>
          </cell>
          <cell r="AG203">
            <v>0.79400000000000004</v>
          </cell>
          <cell r="AH203">
            <v>0.79800000000000004</v>
          </cell>
          <cell r="AI203">
            <v>0.80200000000000005</v>
          </cell>
          <cell r="AJ203">
            <v>0.79300000000000004</v>
          </cell>
          <cell r="AK203">
            <v>0.79600000000000004</v>
          </cell>
          <cell r="AL203">
            <v>67.781961859999996</v>
          </cell>
          <cell r="AM203">
            <v>67.609335790000003</v>
          </cell>
          <cell r="AN203">
            <v>66.896094829999996</v>
          </cell>
          <cell r="AO203">
            <v>66.718279800000005</v>
          </cell>
          <cell r="AP203">
            <v>67.136734360000005</v>
          </cell>
          <cell r="AQ203">
            <v>67.200571679999996</v>
          </cell>
          <cell r="AR203">
            <v>67.496561540000002</v>
          </cell>
          <cell r="AS203">
            <v>67.817070860000001</v>
          </cell>
          <cell r="AT203">
            <v>68.275801189999996</v>
          </cell>
          <cell r="AU203">
            <v>68.205369709999999</v>
          </cell>
          <cell r="AV203">
            <v>68.718684870000004</v>
          </cell>
          <cell r="AW203">
            <v>69.064911890000005</v>
          </cell>
          <cell r="AX203">
            <v>69.268586999999997</v>
          </cell>
          <cell r="AY203">
            <v>69.577715400000002</v>
          </cell>
          <cell r="AZ203">
            <v>69.894840369999997</v>
          </cell>
          <cell r="BA203">
            <v>70.001992029999997</v>
          </cell>
          <cell r="BB203">
            <v>70.446762860000007</v>
          </cell>
          <cell r="BC203">
            <v>70.736501919999995</v>
          </cell>
          <cell r="BD203">
            <v>71.085916600000004</v>
          </cell>
          <cell r="BE203">
            <v>71.5610961</v>
          </cell>
          <cell r="BF203">
            <v>71.878595680000004</v>
          </cell>
          <cell r="BG203">
            <v>72.164964359999999</v>
          </cell>
          <cell r="BH203">
            <v>72.606273740000006</v>
          </cell>
          <cell r="BI203">
            <v>72.992396459999995</v>
          </cell>
          <cell r="BJ203">
            <v>73.357649359999996</v>
          </cell>
          <cell r="BK203">
            <v>73.681014790000006</v>
          </cell>
          <cell r="BL203">
            <v>73.983261670000005</v>
          </cell>
          <cell r="BM203">
            <v>74.343004699999995</v>
          </cell>
          <cell r="BN203">
            <v>74.505958550000003</v>
          </cell>
          <cell r="BO203">
            <v>74.700740749999994</v>
          </cell>
          <cell r="BP203">
            <v>72.780991540000002</v>
          </cell>
          <cell r="BQ203">
            <v>72.856525910000002</v>
          </cell>
          <cell r="BR203">
            <v>10.958488539999999</v>
          </cell>
          <cell r="BS203">
            <v>10.960557140000001</v>
          </cell>
          <cell r="BT203">
            <v>10.87052782</v>
          </cell>
          <cell r="BU203">
            <v>10.80752902</v>
          </cell>
          <cell r="BV203">
            <v>10.74786145</v>
          </cell>
          <cell r="BW203">
            <v>10.82245857</v>
          </cell>
          <cell r="BX203">
            <v>10.897219939999999</v>
          </cell>
          <cell r="BY203">
            <v>10.992685610000001</v>
          </cell>
          <cell r="BZ203">
            <v>11.208677359999999</v>
          </cell>
          <cell r="CA203">
            <v>11.428528630000001</v>
          </cell>
          <cell r="CB203">
            <v>11.61675584</v>
          </cell>
          <cell r="CC203">
            <v>11.97631795</v>
          </cell>
          <cell r="CD203">
            <v>12.26295017</v>
          </cell>
          <cell r="CE203">
            <v>12.46680622</v>
          </cell>
          <cell r="CF203">
            <v>12.466804679999999</v>
          </cell>
          <cell r="CG203">
            <v>12.467915079999999</v>
          </cell>
          <cell r="CH203">
            <v>12.677734790000001</v>
          </cell>
          <cell r="CI203">
            <v>12.81612421</v>
          </cell>
          <cell r="CJ203">
            <v>12.7993658</v>
          </cell>
          <cell r="CK203">
            <v>12.99712954</v>
          </cell>
          <cell r="CL203">
            <v>13.31836728</v>
          </cell>
          <cell r="CM203">
            <v>13.56969982</v>
          </cell>
          <cell r="CN203">
            <v>13.71178776</v>
          </cell>
          <cell r="CO203">
            <v>14.47102196</v>
          </cell>
          <cell r="CP203">
            <v>14.684491</v>
          </cell>
          <cell r="CQ203">
            <v>14.86454473</v>
          </cell>
          <cell r="CR203">
            <v>15.053858030000001</v>
          </cell>
          <cell r="CS203">
            <v>15.215846600000001</v>
          </cell>
          <cell r="CT203">
            <v>15.325361389999999</v>
          </cell>
          <cell r="CU203">
            <v>15.448650239999999</v>
          </cell>
          <cell r="CV203">
            <v>15.455550130000001</v>
          </cell>
          <cell r="CW203">
            <v>15.446545990000001</v>
          </cell>
          <cell r="CX203">
            <v>7.39904034</v>
          </cell>
          <cell r="CY203">
            <v>7.5144038100000001</v>
          </cell>
          <cell r="CZ203">
            <v>7.6283519460000004</v>
          </cell>
          <cell r="DA203">
            <v>7.7337586439999999</v>
          </cell>
          <cell r="DB203">
            <v>7.834135055</v>
          </cell>
          <cell r="DC203">
            <v>8.2042255990000008</v>
          </cell>
          <cell r="DD203">
            <v>8.3104393529999996</v>
          </cell>
          <cell r="DE203">
            <v>8.4169653709999999</v>
          </cell>
          <cell r="DF203">
            <v>8.5239618509999993</v>
          </cell>
          <cell r="DG203">
            <v>8.6316327560000001</v>
          </cell>
          <cell r="DH203">
            <v>8.8708089520000009</v>
          </cell>
          <cell r="DI203">
            <v>8.9511779679999997</v>
          </cell>
          <cell r="DJ203">
            <v>9.0336733000000002</v>
          </cell>
          <cell r="DK203">
            <v>9.1343248999999993</v>
          </cell>
          <cell r="DL203">
            <v>9.230903391</v>
          </cell>
          <cell r="DM203">
            <v>9.3322291790000005</v>
          </cell>
          <cell r="DN203">
            <v>9.4140393959999997</v>
          </cell>
          <cell r="DO203">
            <v>9.5011203460000004</v>
          </cell>
          <cell r="DP203">
            <v>9.6004351139999997</v>
          </cell>
          <cell r="DQ203">
            <v>9.6534974909999995</v>
          </cell>
          <cell r="DR203">
            <v>9.8498398750000007</v>
          </cell>
          <cell r="DS203">
            <v>9.9497241830000007</v>
          </cell>
          <cell r="DT203">
            <v>10.012632419999999</v>
          </cell>
          <cell r="DU203">
            <v>10.07595227</v>
          </cell>
          <cell r="DV203">
            <v>10.14771749</v>
          </cell>
          <cell r="DW203">
            <v>10.209871789999999</v>
          </cell>
          <cell r="DX203">
            <v>10.31212459</v>
          </cell>
          <cell r="DY203">
            <v>10.383679580000001</v>
          </cell>
          <cell r="DZ203">
            <v>10.464874910000001</v>
          </cell>
          <cell r="EA203">
            <v>10.55859175</v>
          </cell>
          <cell r="EB203">
            <v>10.56078456</v>
          </cell>
          <cell r="EC203">
            <v>10.55392208</v>
          </cell>
          <cell r="ED203">
            <v>11856.971519999999</v>
          </cell>
          <cell r="EE203">
            <v>11036.423919999999</v>
          </cell>
          <cell r="EF203">
            <v>10187.4269</v>
          </cell>
          <cell r="EG203">
            <v>9603.6504569999997</v>
          </cell>
          <cell r="EH203">
            <v>8346.0752819999998</v>
          </cell>
          <cell r="EI203">
            <v>8094.3745390000004</v>
          </cell>
          <cell r="EJ203">
            <v>8239.3213020000003</v>
          </cell>
          <cell r="EK203">
            <v>8618.3910849999993</v>
          </cell>
          <cell r="EL203">
            <v>8831.0269989999997</v>
          </cell>
          <cell r="EM203">
            <v>8623.2572089999994</v>
          </cell>
          <cell r="EN203">
            <v>9041.5986109999994</v>
          </cell>
          <cell r="EO203">
            <v>9039.184996</v>
          </cell>
          <cell r="EP203">
            <v>9555.1964389999994</v>
          </cell>
          <cell r="EQ203">
            <v>10137.61418</v>
          </cell>
          <cell r="ER203">
            <v>11066.12703</v>
          </cell>
          <cell r="ES203">
            <v>11769.33462</v>
          </cell>
          <cell r="ET203">
            <v>12594.23056</v>
          </cell>
          <cell r="EU203">
            <v>13398.328229999999</v>
          </cell>
          <cell r="EV203">
            <v>13649.31285</v>
          </cell>
          <cell r="EW203">
            <v>12977.979579999999</v>
          </cell>
          <cell r="EX203">
            <v>13772.570320000001</v>
          </cell>
          <cell r="EY203">
            <v>14627.696449999999</v>
          </cell>
          <cell r="EZ203">
            <v>15161.40943</v>
          </cell>
          <cell r="FA203">
            <v>15938.934859999999</v>
          </cell>
          <cell r="FB203">
            <v>16281.68629</v>
          </cell>
          <cell r="FC203">
            <v>16663.665280000001</v>
          </cell>
          <cell r="FD203">
            <v>16729.093929999999</v>
          </cell>
          <cell r="FE203">
            <v>17400.712950000001</v>
          </cell>
          <cell r="FF203">
            <v>17861.288799999998</v>
          </cell>
          <cell r="FG203">
            <v>18027.10959</v>
          </cell>
          <cell r="FH203">
            <v>18031.677820000001</v>
          </cell>
          <cell r="FI203">
            <v>19351.837019999999</v>
          </cell>
          <cell r="FK203">
            <v>0.94099999999999995</v>
          </cell>
          <cell r="FL203">
            <v>0.94</v>
          </cell>
          <cell r="FM203">
            <v>0.94199999999999995</v>
          </cell>
          <cell r="FN203">
            <v>0.93500000000000005</v>
          </cell>
          <cell r="FO203">
            <v>0.93400000000000005</v>
          </cell>
          <cell r="FP203">
            <v>0.93500000000000005</v>
          </cell>
          <cell r="FQ203">
            <v>0.93300000000000005</v>
          </cell>
          <cell r="FR203">
            <v>0.92900000000000005</v>
          </cell>
          <cell r="FS203">
            <v>0.92800000000000005</v>
          </cell>
          <cell r="FT203">
            <v>0.93100000000000005</v>
          </cell>
          <cell r="FU203">
            <v>0.92900000000000005</v>
          </cell>
          <cell r="FV203">
            <v>0.93300000000000005</v>
          </cell>
          <cell r="FW203">
            <v>0.93500000000000005</v>
          </cell>
          <cell r="FX203">
            <v>0.93600000000000005</v>
          </cell>
          <cell r="FY203">
            <v>0.93700000000000006</v>
          </cell>
          <cell r="FZ203">
            <v>0.93899999999999995</v>
          </cell>
          <cell r="GA203">
            <v>0.94199999999999995</v>
          </cell>
          <cell r="GB203">
            <v>0.94399999999999995</v>
          </cell>
          <cell r="GC203">
            <v>0.94699999999999995</v>
          </cell>
          <cell r="GD203">
            <v>0.95599999999999996</v>
          </cell>
          <cell r="GE203">
            <v>0.95</v>
          </cell>
          <cell r="GF203">
            <v>0.95499999999999996</v>
          </cell>
          <cell r="GG203">
            <v>0.95699999999999996</v>
          </cell>
          <cell r="GH203">
            <v>0.95899999999999996</v>
          </cell>
          <cell r="GI203">
            <v>0.96199999999999997</v>
          </cell>
          <cell r="GJ203">
            <v>0.95799999999999996</v>
          </cell>
          <cell r="GK203">
            <v>0.95799999999999996</v>
          </cell>
          <cell r="GL203">
            <v>0.95799999999999996</v>
          </cell>
          <cell r="GM203">
            <v>0.96099999999999997</v>
          </cell>
          <cell r="GN203">
            <v>0.96099999999999997</v>
          </cell>
          <cell r="GO203">
            <v>0.96099999999999997</v>
          </cell>
          <cell r="GP203">
            <v>0.96099999999999997</v>
          </cell>
          <cell r="GQ203">
            <v>0.63801058600000005</v>
          </cell>
          <cell r="GR203">
            <v>0.63590642900000005</v>
          </cell>
          <cell r="GS203">
            <v>0.63062216400000004</v>
          </cell>
          <cell r="GT203">
            <v>0.62519149200000002</v>
          </cell>
          <cell r="GU203">
            <v>0.62170589799999998</v>
          </cell>
          <cell r="GV203">
            <v>0.62644558100000003</v>
          </cell>
          <cell r="GW203">
            <v>0.62989877400000005</v>
          </cell>
          <cell r="GX203">
            <v>0.63436656499999999</v>
          </cell>
          <cell r="GY203">
            <v>0.64115207500000004</v>
          </cell>
          <cell r="GZ203">
            <v>0.64354593500000001</v>
          </cell>
          <cell r="HA203">
            <v>0.651375449</v>
          </cell>
          <cell r="HB203">
            <v>0.65929735899999997</v>
          </cell>
          <cell r="HC203">
            <v>0.66744176099999997</v>
          </cell>
          <cell r="HD203">
            <v>0.67522577900000003</v>
          </cell>
          <cell r="HE203">
            <v>0.68184942800000004</v>
          </cell>
          <cell r="HF203">
            <v>0.68733487299999996</v>
          </cell>
          <cell r="HG203">
            <v>0.69685514500000001</v>
          </cell>
          <cell r="HH203">
            <v>0.70423428799999999</v>
          </cell>
          <cell r="HI203">
            <v>0.70939467</v>
          </cell>
          <cell r="HJ203">
            <v>0.716118798</v>
          </cell>
          <cell r="HK203">
            <v>0.72322354200000005</v>
          </cell>
          <cell r="HL203">
            <v>0.73350060699999997</v>
          </cell>
          <cell r="HM203">
            <v>0.74047660599999998</v>
          </cell>
          <cell r="HN203">
            <v>0.75337781000000004</v>
          </cell>
          <cell r="HO203">
            <v>0.76051030399999997</v>
          </cell>
          <cell r="HP203">
            <v>0.76342196100000004</v>
          </cell>
          <cell r="HQ203">
            <v>0.76829612999999997</v>
          </cell>
          <cell r="HR203">
            <v>0.77408783199999998</v>
          </cell>
          <cell r="HS203">
            <v>0.77971847999999999</v>
          </cell>
          <cell r="HT203">
            <v>0.78318032400000004</v>
          </cell>
          <cell r="HU203">
            <v>0.77441116200000004</v>
          </cell>
          <cell r="HV203">
            <v>0.77813132799999996</v>
          </cell>
          <cell r="HW203">
            <v>71.720165730000005</v>
          </cell>
          <cell r="HX203">
            <v>71.653712429999999</v>
          </cell>
          <cell r="HY203">
            <v>71.378562709999997</v>
          </cell>
          <cell r="HZ203">
            <v>71.289982319999993</v>
          </cell>
          <cell r="IA203">
            <v>71.553492579999997</v>
          </cell>
          <cell r="IB203">
            <v>71.647092420000007</v>
          </cell>
          <cell r="IC203">
            <v>71.862643270000007</v>
          </cell>
          <cell r="ID203">
            <v>72.099619450000006</v>
          </cell>
          <cell r="IE203">
            <v>72.446126759999999</v>
          </cell>
          <cell r="IF203">
            <v>72.324894560000004</v>
          </cell>
          <cell r="IG203">
            <v>72.867786420000002</v>
          </cell>
          <cell r="IH203">
            <v>73.191671729999996</v>
          </cell>
          <cell r="II203">
            <v>73.354956970000003</v>
          </cell>
          <cell r="IJ203">
            <v>73.636146359999998</v>
          </cell>
          <cell r="IK203">
            <v>73.978169820000005</v>
          </cell>
          <cell r="IL203">
            <v>74.082742710000005</v>
          </cell>
          <cell r="IM203">
            <v>74.439347409999996</v>
          </cell>
          <cell r="IN203">
            <v>74.671239790000001</v>
          </cell>
          <cell r="IO203">
            <v>74.964878310000003</v>
          </cell>
          <cell r="IP203">
            <v>75.30634182</v>
          </cell>
          <cell r="IQ203">
            <v>75.506827259999994</v>
          </cell>
          <cell r="IR203">
            <v>75.793775679999996</v>
          </cell>
          <cell r="IS203">
            <v>76.194267179999997</v>
          </cell>
          <cell r="IT203">
            <v>76.534857689999996</v>
          </cell>
          <cell r="IU203">
            <v>77.000606680000004</v>
          </cell>
          <cell r="IV203">
            <v>77.281183659999996</v>
          </cell>
          <cell r="IW203">
            <v>77.557929740000006</v>
          </cell>
          <cell r="IX203">
            <v>77.892610199999993</v>
          </cell>
          <cell r="IY203">
            <v>78.032883130000002</v>
          </cell>
          <cell r="IZ203">
            <v>78.230187639999997</v>
          </cell>
          <cell r="JA203">
            <v>76.397179170000001</v>
          </cell>
          <cell r="JB203">
            <v>76.427995010000004</v>
          </cell>
          <cell r="JC203">
            <v>10.199453610000001</v>
          </cell>
          <cell r="JD203">
            <v>10.231025300000001</v>
          </cell>
          <cell r="JE203">
            <v>10.173886380000001</v>
          </cell>
          <cell r="JF203">
            <v>10.142433280000001</v>
          </cell>
          <cell r="JG203">
            <v>10.16972975</v>
          </cell>
          <cell r="JH203">
            <v>10.337498679999999</v>
          </cell>
          <cell r="JI203">
            <v>10.43916709</v>
          </cell>
          <cell r="JJ203">
            <v>10.53414175</v>
          </cell>
          <cell r="JK203">
            <v>10.784632970000001</v>
          </cell>
          <cell r="JL203">
            <v>11.01248736</v>
          </cell>
          <cell r="JM203">
            <v>11.21461336</v>
          </cell>
          <cell r="JN203">
            <v>11.5882299</v>
          </cell>
          <cell r="JO203">
            <v>11.885101260000001</v>
          </cell>
          <cell r="JP203">
            <v>12.0954467</v>
          </cell>
          <cell r="JQ203">
            <v>12.13770216</v>
          </cell>
          <cell r="JR203">
            <v>12.20420946</v>
          </cell>
          <cell r="JS203">
            <v>12.46415713</v>
          </cell>
          <cell r="JT203">
            <v>12.62345914</v>
          </cell>
          <cell r="JU203">
            <v>12.65437668</v>
          </cell>
          <cell r="JV203">
            <v>12.8794512</v>
          </cell>
          <cell r="JW203">
            <v>13.169736970000001</v>
          </cell>
          <cell r="JX203">
            <v>13.40638804</v>
          </cell>
          <cell r="JY203">
            <v>13.57084002</v>
          </cell>
          <cell r="JZ203">
            <v>14.333453029999999</v>
          </cell>
          <cell r="KA203">
            <v>14.56047832</v>
          </cell>
          <cell r="KB203">
            <v>14.720109170000001</v>
          </cell>
          <cell r="KC203">
            <v>14.88210788</v>
          </cell>
          <cell r="KD203">
            <v>14.995600509999999</v>
          </cell>
          <cell r="KE203">
            <v>15.1595551</v>
          </cell>
          <cell r="KF203">
            <v>15.314924230000001</v>
          </cell>
          <cell r="KG203">
            <v>15.320190330000001</v>
          </cell>
          <cell r="KH203">
            <v>15.31186187</v>
          </cell>
          <cell r="KI203">
            <v>6.9158864209999997</v>
          </cell>
          <cell r="KJ203">
            <v>7.0430790700000001</v>
          </cell>
          <cell r="KK203">
            <v>7.1678188010000001</v>
          </cell>
          <cell r="KL203">
            <v>7.2828760309999998</v>
          </cell>
          <cell r="KM203">
            <v>7.3923522579999998</v>
          </cell>
          <cell r="KN203">
            <v>7.7854252800000001</v>
          </cell>
          <cell r="KO203">
            <v>7.8927864469999998</v>
          </cell>
          <cell r="KP203">
            <v>8.0006986060000003</v>
          </cell>
          <cell r="KQ203">
            <v>8.1092032169999992</v>
          </cell>
          <cell r="KR203">
            <v>8.2188288509999996</v>
          </cell>
          <cell r="KS203">
            <v>8.4477413989999999</v>
          </cell>
          <cell r="KT203">
            <v>8.5492849409999998</v>
          </cell>
          <cell r="KU203">
            <v>8.6497543560000008</v>
          </cell>
          <cell r="KV203">
            <v>8.7791115620000006</v>
          </cell>
          <cell r="KW203">
            <v>8.9056250739999996</v>
          </cell>
          <cell r="KX203">
            <v>8.9974650430000001</v>
          </cell>
          <cell r="KY203">
            <v>9.0888271029999999</v>
          </cell>
          <cell r="KZ203">
            <v>9.1926367829999993</v>
          </cell>
          <cell r="LA203">
            <v>9.333430323</v>
          </cell>
          <cell r="LB203">
            <v>9.3890711279999994</v>
          </cell>
          <cell r="LC203">
            <v>9.5711864430000002</v>
          </cell>
          <cell r="LD203">
            <v>9.6860030629999994</v>
          </cell>
          <cell r="LE203">
            <v>9.7625559190000004</v>
          </cell>
          <cell r="LF203">
            <v>9.8379473090000005</v>
          </cell>
          <cell r="LG203">
            <v>9.9190955929999998</v>
          </cell>
          <cell r="LH203">
            <v>9.9950155400000007</v>
          </cell>
          <cell r="LI203">
            <v>10.09605558</v>
          </cell>
          <cell r="LJ203">
            <v>10.16859425</v>
          </cell>
          <cell r="LK203">
            <v>10.258282469999999</v>
          </cell>
          <cell r="LL203">
            <v>10.360926790000001</v>
          </cell>
          <cell r="LM203">
            <v>10.36168977</v>
          </cell>
          <cell r="LN203">
            <v>10.351607830000001</v>
          </cell>
          <cell r="LO203">
            <v>8297.8025679999992</v>
          </cell>
          <cell r="LP203">
            <v>7653.3112099999998</v>
          </cell>
          <cell r="LQ203">
            <v>6894.6188410000004</v>
          </cell>
          <cell r="LR203">
            <v>6088.9077900000002</v>
          </cell>
          <cell r="LS203">
            <v>5381.2839789999998</v>
          </cell>
          <cell r="LT203">
            <v>5128.324541</v>
          </cell>
          <cell r="LU203">
            <v>5137.8460619999996</v>
          </cell>
          <cell r="LV203">
            <v>5244.5259370000003</v>
          </cell>
          <cell r="LW203">
            <v>5375.8556319999998</v>
          </cell>
          <cell r="LX203">
            <v>5296.1394069999997</v>
          </cell>
          <cell r="LY203">
            <v>5356.6245129999998</v>
          </cell>
          <cell r="LZ203">
            <v>5506.6730749999997</v>
          </cell>
          <cell r="MA203">
            <v>5843.2094219999999</v>
          </cell>
          <cell r="MB203">
            <v>6162.2717359999997</v>
          </cell>
          <cell r="MC203">
            <v>6533.0852210000003</v>
          </cell>
          <cell r="MD203">
            <v>6938.3204720000003</v>
          </cell>
          <cell r="ME203">
            <v>7507.9009649999998</v>
          </cell>
          <cell r="MF203">
            <v>8016.8067810000002</v>
          </cell>
          <cell r="MG203">
            <v>8299.5958890000002</v>
          </cell>
          <cell r="MH203">
            <v>8663.1258130000006</v>
          </cell>
          <cell r="MI203">
            <v>8858.0142680000008</v>
          </cell>
          <cell r="MJ203">
            <v>9780.7345229999992</v>
          </cell>
          <cell r="MK203">
            <v>10276.05753</v>
          </cell>
          <cell r="ML203">
            <v>10883.139800000001</v>
          </cell>
          <cell r="MM203">
            <v>11266.341109999999</v>
          </cell>
          <cell r="MN203">
            <v>11102.72063</v>
          </cell>
          <cell r="MO203">
            <v>11287.94665</v>
          </cell>
          <cell r="MP203">
            <v>11784.618759999999</v>
          </cell>
          <cell r="MQ203">
            <v>12320.32655</v>
          </cell>
          <cell r="MR203">
            <v>12299.85505</v>
          </cell>
          <cell r="MS203">
            <v>12266.82301</v>
          </cell>
          <cell r="MT203">
            <v>13162.180909999999</v>
          </cell>
          <cell r="MU203">
            <v>0.67822912899999999</v>
          </cell>
          <cell r="MV203">
            <v>0.67634613499999996</v>
          </cell>
          <cell r="MW203">
            <v>0.66937669399999999</v>
          </cell>
          <cell r="MX203">
            <v>0.66857510399999998</v>
          </cell>
          <cell r="MY203">
            <v>0.66555355000000005</v>
          </cell>
          <cell r="MZ203">
            <v>0.66973345299999998</v>
          </cell>
          <cell r="NA203">
            <v>0.67529111100000005</v>
          </cell>
          <cell r="NB203">
            <v>0.68280878099999998</v>
          </cell>
          <cell r="NC203">
            <v>0.69095744299999995</v>
          </cell>
          <cell r="ND203">
            <v>0.691476321</v>
          </cell>
          <cell r="NE203">
            <v>0.70102118000000002</v>
          </cell>
          <cell r="NF203">
            <v>0.70631667300000001</v>
          </cell>
          <cell r="NG203">
            <v>0.71361512299999996</v>
          </cell>
          <cell r="NH203">
            <v>0.72103695199999995</v>
          </cell>
          <cell r="NI203">
            <v>0.72773673100000003</v>
          </cell>
          <cell r="NJ203">
            <v>0.73185421500000003</v>
          </cell>
          <cell r="NK203">
            <v>0.73983523100000004</v>
          </cell>
          <cell r="NL203">
            <v>0.74624918699999998</v>
          </cell>
          <cell r="NM203">
            <v>0.74895562400000004</v>
          </cell>
          <cell r="NN203">
            <v>0.74935876199999996</v>
          </cell>
          <cell r="NO203">
            <v>0.76119151600000001</v>
          </cell>
          <cell r="NP203">
            <v>0.76816790099999999</v>
          </cell>
          <cell r="NQ203">
            <v>0.77361325800000003</v>
          </cell>
          <cell r="NR203">
            <v>0.78593093800000002</v>
          </cell>
          <cell r="NS203">
            <v>0.79063926200000001</v>
          </cell>
          <cell r="NT203">
            <v>0.79702651800000002</v>
          </cell>
          <cell r="NU203">
            <v>0.80173740299999996</v>
          </cell>
          <cell r="NV203">
            <v>0.80824463099999999</v>
          </cell>
          <cell r="NW203">
            <v>0.81136498199999996</v>
          </cell>
          <cell r="NX203">
            <v>0.81494562599999998</v>
          </cell>
          <cell r="NY203">
            <v>0.80551760400000005</v>
          </cell>
          <cell r="NZ203">
            <v>0.80955923299999999</v>
          </cell>
          <cell r="OA203">
            <v>63.843800940000001</v>
          </cell>
          <cell r="OB203">
            <v>63.609918790000002</v>
          </cell>
          <cell r="OC203">
            <v>62.614150270000003</v>
          </cell>
          <cell r="OD203">
            <v>62.404784450000001</v>
          </cell>
          <cell r="OE203">
            <v>62.909569599999998</v>
          </cell>
          <cell r="OF203">
            <v>62.97177842</v>
          </cell>
          <cell r="OG203">
            <v>63.334126769999997</v>
          </cell>
          <cell r="OH203">
            <v>63.717221600000002</v>
          </cell>
          <cell r="OI203">
            <v>64.25824618</v>
          </cell>
          <cell r="OJ203">
            <v>64.249322680000006</v>
          </cell>
          <cell r="OK203">
            <v>64.743084019999998</v>
          </cell>
          <cell r="OL203">
            <v>65.105166429999997</v>
          </cell>
          <cell r="OM203">
            <v>65.353602780000003</v>
          </cell>
          <cell r="ON203">
            <v>65.679153729999996</v>
          </cell>
          <cell r="OO203">
            <v>65.977034219999993</v>
          </cell>
          <cell r="OP203">
            <v>66.10550216</v>
          </cell>
          <cell r="OQ203">
            <v>66.60039467</v>
          </cell>
          <cell r="OR203">
            <v>66.931843099999995</v>
          </cell>
          <cell r="OS203">
            <v>67.31810471</v>
          </cell>
          <cell r="OT203">
            <v>67.868588860000003</v>
          </cell>
          <cell r="OU203">
            <v>68.274740359999996</v>
          </cell>
          <cell r="OV203">
            <v>68.555664910000004</v>
          </cell>
          <cell r="OW203">
            <v>69.012071800000001</v>
          </cell>
          <cell r="OX203">
            <v>69.424402650000005</v>
          </cell>
          <cell r="OY203">
            <v>69.705822380000001</v>
          </cell>
          <cell r="OZ203">
            <v>70.054157540000006</v>
          </cell>
          <cell r="PA203">
            <v>70.370626009999995</v>
          </cell>
          <cell r="PB203">
            <v>70.744095360000003</v>
          </cell>
          <cell r="PC203">
            <v>70.937510649999993</v>
          </cell>
          <cell r="PD203">
            <v>71.135800130000007</v>
          </cell>
          <cell r="PE203">
            <v>69.255870650000006</v>
          </cell>
          <cell r="PF203">
            <v>69.394807929999999</v>
          </cell>
          <cell r="PG203">
            <v>10.99627355</v>
          </cell>
          <cell r="PH203">
            <v>11.06955086</v>
          </cell>
          <cell r="PI203">
            <v>11.025143849999999</v>
          </cell>
          <cell r="PJ203">
            <v>11.03321751</v>
          </cell>
          <cell r="PK203">
            <v>11.04045507</v>
          </cell>
          <cell r="PL203">
            <v>11.095966710000001</v>
          </cell>
          <cell r="PM203">
            <v>11.23880501</v>
          </cell>
          <cell r="PN203">
            <v>11.4205866</v>
          </cell>
          <cell r="PO203">
            <v>11.73813616</v>
          </cell>
          <cell r="PP203">
            <v>11.819251939999999</v>
          </cell>
          <cell r="PQ203">
            <v>12.004955649999999</v>
          </cell>
          <cell r="PR203">
            <v>12.35547358</v>
          </cell>
          <cell r="PS203">
            <v>12.63910025</v>
          </cell>
          <cell r="PT203">
            <v>12.83351951</v>
          </cell>
          <cell r="PU203">
            <v>12.790120229999999</v>
          </cell>
          <cell r="PV203">
            <v>12.72807368</v>
          </cell>
          <cell r="PW203">
            <v>12.891168390000001</v>
          </cell>
          <cell r="PX203">
            <v>12.996017050000001</v>
          </cell>
          <cell r="PY203">
            <v>12.946943539999999</v>
          </cell>
          <cell r="PZ203">
            <v>13.112738970000001</v>
          </cell>
          <cell r="QA203">
            <v>13.465605160000001</v>
          </cell>
          <cell r="QB203">
            <v>13.73212184</v>
          </cell>
          <cell r="QC203">
            <v>13.85413295</v>
          </cell>
          <cell r="QD203">
            <v>14.613321279999999</v>
          </cell>
          <cell r="QE203">
            <v>14.80982011</v>
          </cell>
          <cell r="QF203">
            <v>15.013492599999999</v>
          </cell>
          <cell r="QG203">
            <v>15.22905246</v>
          </cell>
          <cell r="QH203">
            <v>15.436752609999999</v>
          </cell>
          <cell r="QI203">
            <v>15.493265879999999</v>
          </cell>
          <cell r="QJ203">
            <v>15.58604119</v>
          </cell>
          <cell r="QK203">
            <v>15.59435701</v>
          </cell>
          <cell r="QL203">
            <v>15.58455539</v>
          </cell>
          <cell r="QM203">
            <v>8.0355552570000004</v>
          </cell>
          <cell r="QN203">
            <v>8.1482289160000008</v>
          </cell>
          <cell r="QO203">
            <v>8.2600012839999994</v>
          </cell>
          <cell r="QP203">
            <v>8.3642918949999991</v>
          </cell>
          <cell r="QQ203">
            <v>8.4655443570000006</v>
          </cell>
          <cell r="QR203">
            <v>8.8143187039999997</v>
          </cell>
          <cell r="QS203">
            <v>8.9042351449999995</v>
          </cell>
          <cell r="QT203">
            <v>8.9934407079999996</v>
          </cell>
          <cell r="QU203">
            <v>9.0822258439999999</v>
          </cell>
          <cell r="QV203">
            <v>9.1704404240000006</v>
          </cell>
          <cell r="QW203">
            <v>9.3506746570000008</v>
          </cell>
          <cell r="QX203">
            <v>9.4017121960000001</v>
          </cell>
          <cell r="QY203">
            <v>9.4554886549999999</v>
          </cell>
          <cell r="QZ203">
            <v>9.5293887599999998</v>
          </cell>
          <cell r="RA203">
            <v>9.5967473010000006</v>
          </cell>
          <cell r="RB203">
            <v>9.6908911960000008</v>
          </cell>
          <cell r="RC203">
            <v>9.7641920449999997</v>
          </cell>
          <cell r="RD203">
            <v>9.8345451750000006</v>
          </cell>
          <cell r="RE203">
            <v>9.8953220440000003</v>
          </cell>
          <cell r="RF203">
            <v>9.9453410210000008</v>
          </cell>
          <cell r="RG203">
            <v>10.15783785</v>
          </cell>
          <cell r="RH203">
            <v>10.2416108</v>
          </cell>
          <cell r="RI203">
            <v>10.290740189999999</v>
          </cell>
          <cell r="RJ203">
            <v>10.342023879999999</v>
          </cell>
          <cell r="RK203">
            <v>10.403555020000001</v>
          </cell>
          <cell r="RL203">
            <v>10.4509089</v>
          </cell>
          <cell r="RM203">
            <v>10.55340949</v>
          </cell>
          <cell r="RN203">
            <v>10.62234486</v>
          </cell>
          <cell r="RO203">
            <v>10.69248734</v>
          </cell>
          <cell r="RP203">
            <v>10.7751512</v>
          </cell>
          <cell r="RQ203">
            <v>10.778706489999999</v>
          </cell>
          <cell r="RR203">
            <v>10.77527856</v>
          </cell>
          <cell r="RS203">
            <v>15645.414989999999</v>
          </cell>
          <cell r="RT203">
            <v>14632.738009999999</v>
          </cell>
          <cell r="RU203">
            <v>13683.985210000001</v>
          </cell>
          <cell r="RV203">
            <v>13333.696239999999</v>
          </cell>
          <cell r="RW203">
            <v>11491.545270000001</v>
          </cell>
          <cell r="RX203">
            <v>11238.63169</v>
          </cell>
          <cell r="RY203">
            <v>11527.08021</v>
          </cell>
          <cell r="RZ203">
            <v>12195.35254</v>
          </cell>
          <cell r="SA203">
            <v>12494.95405</v>
          </cell>
          <cell r="SB203">
            <v>12151.907520000001</v>
          </cell>
          <cell r="SC203">
            <v>12949.81481</v>
          </cell>
          <cell r="SD203">
            <v>12785.334279999999</v>
          </cell>
          <cell r="SE203">
            <v>13490.953670000001</v>
          </cell>
          <cell r="SF203">
            <v>14351.30999</v>
          </cell>
          <cell r="SG203">
            <v>15869.2371</v>
          </cell>
          <cell r="SH203">
            <v>16886.394469999999</v>
          </cell>
          <cell r="SI203">
            <v>17979.38436</v>
          </cell>
          <cell r="SJ203">
            <v>19092.779790000001</v>
          </cell>
          <cell r="SK203">
            <v>19306.28167</v>
          </cell>
          <cell r="SL203">
            <v>17537.012360000001</v>
          </cell>
          <cell r="SM203">
            <v>18960.45148</v>
          </cell>
          <cell r="SN203">
            <v>19739.40581</v>
          </cell>
          <cell r="SO203">
            <v>20308.277839999999</v>
          </cell>
          <cell r="SP203">
            <v>21259.344079999999</v>
          </cell>
          <cell r="SQ203">
            <v>21553.359489999999</v>
          </cell>
          <cell r="SR203">
            <v>22502.618350000001</v>
          </cell>
          <cell r="SS203">
            <v>22437.37803</v>
          </cell>
          <cell r="ST203">
            <v>23288.44788</v>
          </cell>
          <cell r="SU203">
            <v>23667.053650000002</v>
          </cell>
          <cell r="SV203">
            <v>24026.245060000001</v>
          </cell>
          <cell r="SW203">
            <v>24069.58884</v>
          </cell>
          <cell r="SX203">
            <v>25834.474760000001</v>
          </cell>
          <cell r="SY203">
            <v>0.64500000000000002</v>
          </cell>
          <cell r="SZ203">
            <v>0.65600000000000003</v>
          </cell>
          <cell r="TA203">
            <v>0.66800000000000004</v>
          </cell>
          <cell r="TB203">
            <v>0.68300000000000005</v>
          </cell>
          <cell r="TC203">
            <v>0.69</v>
          </cell>
          <cell r="TD203">
            <v>0.69699999999999995</v>
          </cell>
          <cell r="TE203">
            <v>0.70199999999999996</v>
          </cell>
          <cell r="TF203">
            <v>0.70799999999999996</v>
          </cell>
          <cell r="TG203">
            <v>0.71299999999999997</v>
          </cell>
          <cell r="TH203">
            <v>0.71699999999999997</v>
          </cell>
          <cell r="TI203">
            <v>0.71</v>
          </cell>
          <cell r="TJ203">
            <v>0.71399999999999997</v>
          </cell>
          <cell r="TK203">
            <v>13.515278779999999</v>
          </cell>
          <cell r="TL203">
            <v>12.961888139999999</v>
          </cell>
          <cell r="TM203">
            <v>11.97616472</v>
          </cell>
          <cell r="TN203">
            <v>11.474708270000001</v>
          </cell>
          <cell r="TO203">
            <v>11.2602113</v>
          </cell>
          <cell r="TP203">
            <v>10.973730550000001</v>
          </cell>
          <cell r="TQ203">
            <v>10.84343192</v>
          </cell>
          <cell r="TR203">
            <v>10.73812216</v>
          </cell>
          <cell r="TS203">
            <v>10.57536988</v>
          </cell>
          <cell r="TT203">
            <v>10.465065770000001</v>
          </cell>
          <cell r="TU203">
            <v>10.340959959999999</v>
          </cell>
          <cell r="TV203">
            <v>10.277559180000001</v>
          </cell>
          <cell r="TW203">
            <v>13.538873990000001</v>
          </cell>
          <cell r="TX203">
            <v>12.99734748</v>
          </cell>
          <cell r="TY203">
            <v>12.10526316</v>
          </cell>
          <cell r="TZ203">
            <v>11.52849741</v>
          </cell>
          <cell r="UA203">
            <v>11.311053980000001</v>
          </cell>
          <cell r="UB203">
            <v>10.98339719</v>
          </cell>
          <cell r="UC203">
            <v>10.91370558</v>
          </cell>
          <cell r="UD203">
            <v>10.83123426</v>
          </cell>
          <cell r="UE203">
            <v>10.65162907</v>
          </cell>
          <cell r="UF203">
            <v>10.59850374</v>
          </cell>
          <cell r="UG203">
            <v>10.466582600000001</v>
          </cell>
          <cell r="UH203">
            <v>10.301507539999999</v>
          </cell>
          <cell r="UI203">
            <v>11.314851819999999</v>
          </cell>
          <cell r="UJ203">
            <v>10.818004</v>
          </cell>
          <cell r="UK203">
            <v>10.30676667</v>
          </cell>
          <cell r="UL203">
            <v>9.8175925809999995</v>
          </cell>
          <cell r="UM203">
            <v>9.4147730309999993</v>
          </cell>
          <cell r="UN203">
            <v>8.9847786129999996</v>
          </cell>
          <cell r="UO203">
            <v>8.6272914919999995</v>
          </cell>
          <cell r="UP203">
            <v>8.2874383270000003</v>
          </cell>
          <cell r="UQ203">
            <v>7.9738195879999996</v>
          </cell>
          <cell r="UR203">
            <v>7.7451707770000002</v>
          </cell>
          <cell r="US203">
            <v>7.5355085610000003</v>
          </cell>
          <cell r="UT203">
            <v>7.3170088919999996</v>
          </cell>
          <cell r="UU203">
            <v>11.41110233</v>
          </cell>
          <cell r="UV203">
            <v>10.54840922</v>
          </cell>
          <cell r="UW203">
            <v>9.0971579909999996</v>
          </cell>
          <cell r="UX203">
            <v>7.9541800880000002</v>
          </cell>
          <cell r="UY203">
            <v>7.9079296010000002</v>
          </cell>
          <cell r="UZ203">
            <v>7.677447431</v>
          </cell>
          <cell r="VA203">
            <v>7.3002885150000001</v>
          </cell>
          <cell r="VB203">
            <v>7.1609205640000004</v>
          </cell>
          <cell r="VC203">
            <v>7.0267950590000003</v>
          </cell>
          <cell r="VD203">
            <v>6.9752891190000001</v>
          </cell>
          <cell r="VE203">
            <v>6.9664612559999997</v>
          </cell>
          <cell r="VF203">
            <v>6.9668663679999998</v>
          </cell>
          <cell r="VG203">
            <v>17.819882199999999</v>
          </cell>
          <cell r="VH203">
            <v>17.51925121</v>
          </cell>
          <cell r="VI203">
            <v>16.524569509999999</v>
          </cell>
          <cell r="VJ203">
            <v>16.652352149999999</v>
          </cell>
          <cell r="VK203">
            <v>16.45793127</v>
          </cell>
          <cell r="VL203">
            <v>16.2589656</v>
          </cell>
          <cell r="VM203">
            <v>16.602715759999999</v>
          </cell>
          <cell r="VN203">
            <v>16.766007590000001</v>
          </cell>
          <cell r="VO203">
            <v>16.725494990000001</v>
          </cell>
          <cell r="VP203">
            <v>16.67473742</v>
          </cell>
          <cell r="VQ203">
            <v>16.520910059999999</v>
          </cell>
          <cell r="VR203">
            <v>16.548802290000001</v>
          </cell>
          <cell r="VT203">
            <v>0.47399999999999998</v>
          </cell>
          <cell r="VU203">
            <v>0.47599999999999998</v>
          </cell>
          <cell r="VV203">
            <v>0.47599999999999998</v>
          </cell>
          <cell r="VW203">
            <v>0.48099999999999998</v>
          </cell>
          <cell r="VX203">
            <v>0.48099999999999998</v>
          </cell>
          <cell r="VY203">
            <v>0.47599999999999998</v>
          </cell>
          <cell r="VZ203">
            <v>0.47</v>
          </cell>
          <cell r="WA203">
            <v>0.46100000000000002</v>
          </cell>
          <cell r="WB203">
            <v>0.45</v>
          </cell>
          <cell r="WC203">
            <v>0.42499999999999999</v>
          </cell>
          <cell r="WD203">
            <v>0.40799999999999997</v>
          </cell>
          <cell r="WE203">
            <v>0.39500000000000002</v>
          </cell>
          <cell r="WF203">
            <v>0.38100000000000001</v>
          </cell>
          <cell r="WG203">
            <v>0.376</v>
          </cell>
          <cell r="WH203">
            <v>0.35899999999999999</v>
          </cell>
          <cell r="WI203">
            <v>0.35699999999999998</v>
          </cell>
          <cell r="WJ203">
            <v>0.34599999999999997</v>
          </cell>
          <cell r="WK203">
            <v>0.33</v>
          </cell>
          <cell r="WL203">
            <v>0.32600000000000001</v>
          </cell>
          <cell r="WM203">
            <v>0.31900000000000001</v>
          </cell>
          <cell r="WN203">
            <v>0.315</v>
          </cell>
          <cell r="WO203">
            <v>0.31</v>
          </cell>
          <cell r="WP203">
            <v>0.3</v>
          </cell>
          <cell r="WQ203">
            <v>0.29199999999999998</v>
          </cell>
          <cell r="WR203">
            <v>0.28699999999999998</v>
          </cell>
          <cell r="WS203">
            <v>0.28100000000000003</v>
          </cell>
          <cell r="WT203">
            <v>0.26800000000000002</v>
          </cell>
          <cell r="WU203">
            <v>0.255</v>
          </cell>
          <cell r="WV203">
            <v>0.248</v>
          </cell>
          <cell r="WW203">
            <v>0.23899999999999999</v>
          </cell>
          <cell r="WX203">
            <v>0.23200000000000001</v>
          </cell>
          <cell r="WY203">
            <v>0.22700000000000001</v>
          </cell>
          <cell r="WZ203">
            <v>55.720180450000001</v>
          </cell>
          <cell r="XA203">
            <v>54.736071619999997</v>
          </cell>
          <cell r="XB203">
            <v>55.18154947</v>
          </cell>
          <cell r="XC203">
            <v>56.089503139999998</v>
          </cell>
          <cell r="XD203">
            <v>57.74019071</v>
          </cell>
          <cell r="XE203">
            <v>56.821200339999997</v>
          </cell>
          <cell r="XF203">
            <v>54.354337620000003</v>
          </cell>
          <cell r="XG203">
            <v>50.451712370000003</v>
          </cell>
          <cell r="XH203">
            <v>47.458777550000001</v>
          </cell>
          <cell r="XI203">
            <v>44.095620510000003</v>
          </cell>
          <cell r="XJ203">
            <v>41.692398660000002</v>
          </cell>
          <cell r="XK203">
            <v>40.354533099999998</v>
          </cell>
          <cell r="XL203">
            <v>38.863707150000003</v>
          </cell>
          <cell r="XM203">
            <v>37.118364190000001</v>
          </cell>
          <cell r="XN203">
            <v>35.147583660000002</v>
          </cell>
          <cell r="XO203">
            <v>34.586886700000001</v>
          </cell>
          <cell r="XP203">
            <v>32.402864809999997</v>
          </cell>
          <cell r="XQ203">
            <v>31.085705040000001</v>
          </cell>
          <cell r="XR203">
            <v>29.838736820000001</v>
          </cell>
          <cell r="XS203">
            <v>27.51925911</v>
          </cell>
          <cell r="XT203">
            <v>26.172236439999999</v>
          </cell>
          <cell r="XU203">
            <v>25.30902365</v>
          </cell>
          <cell r="XV203">
            <v>24.51002166</v>
          </cell>
          <cell r="XW203">
            <v>22.927173140000001</v>
          </cell>
          <cell r="XX203">
            <v>22.357289250000001</v>
          </cell>
          <cell r="XY203">
            <v>21.677290030000002</v>
          </cell>
          <cell r="XZ203">
            <v>20.579095179999999</v>
          </cell>
          <cell r="YA203">
            <v>19.94408456</v>
          </cell>
          <cell r="YB203">
            <v>20.101050189999999</v>
          </cell>
          <cell r="YC203">
            <v>20.262666190000001</v>
          </cell>
          <cell r="YD203">
            <v>20.297282110000001</v>
          </cell>
          <cell r="YE203">
            <v>20.275765620000001</v>
          </cell>
          <cell r="YF203">
            <v>53.125091140000002</v>
          </cell>
          <cell r="YG203">
            <v>55.734381329999998</v>
          </cell>
          <cell r="YH203">
            <v>55.324229240000001</v>
          </cell>
          <cell r="YI203">
            <v>57.316571349999997</v>
          </cell>
          <cell r="YJ203">
            <v>57.234539890000001</v>
          </cell>
          <cell r="YK203">
            <v>54.70759193</v>
          </cell>
          <cell r="YL203">
            <v>52.047045449999999</v>
          </cell>
          <cell r="YM203">
            <v>48.471527049999999</v>
          </cell>
          <cell r="YN203">
            <v>43.728371869999997</v>
          </cell>
          <cell r="YO203">
            <v>40.14554098</v>
          </cell>
          <cell r="YP203">
            <v>37.27096993</v>
          </cell>
          <cell r="YQ203">
            <v>35.176981720000001</v>
          </cell>
          <cell r="YR203">
            <v>32.483924199999997</v>
          </cell>
          <cell r="YS203">
            <v>30.94776147</v>
          </cell>
          <cell r="YT203">
            <v>30.519472159999999</v>
          </cell>
          <cell r="YU203">
            <v>30.871963789999999</v>
          </cell>
          <cell r="YV203">
            <v>30.697075609999999</v>
          </cell>
          <cell r="YW203">
            <v>30.63138386</v>
          </cell>
          <cell r="YX203">
            <v>31.295845549999999</v>
          </cell>
          <cell r="YY203">
            <v>32.686627059999999</v>
          </cell>
          <cell r="YZ203">
            <v>32.059850529999999</v>
          </cell>
          <cell r="ZA203">
            <v>32.634415449999999</v>
          </cell>
          <cell r="ZB203">
            <v>32.314311840000002</v>
          </cell>
          <cell r="ZC203">
            <v>31.762164250000001</v>
          </cell>
          <cell r="ZD203">
            <v>31.40937899</v>
          </cell>
          <cell r="ZE203">
            <v>30.030280300000001</v>
          </cell>
          <cell r="ZF203">
            <v>27.85559524</v>
          </cell>
          <cell r="ZG203">
            <v>24.796191010000001</v>
          </cell>
          <cell r="ZH203">
            <v>23.045064629999999</v>
          </cell>
          <cell r="ZI203">
            <v>21.967247409999999</v>
          </cell>
          <cell r="ZJ203">
            <v>20.690433129999999</v>
          </cell>
          <cell r="ZK203">
            <v>20.13162299</v>
          </cell>
          <cell r="ZL203">
            <v>53.126009490000001</v>
          </cell>
          <cell r="ZM203">
            <v>54.054138889999997</v>
          </cell>
          <cell r="ZN203">
            <v>54.958548100000002</v>
          </cell>
          <cell r="ZO203">
            <v>55.761563299999999</v>
          </cell>
          <cell r="ZP203">
            <v>56.504392889999998</v>
          </cell>
          <cell r="ZQ203">
            <v>59.215105489999999</v>
          </cell>
          <cell r="ZR203">
            <v>59.702657840000001</v>
          </cell>
          <cell r="ZS203">
            <v>60.196453419999997</v>
          </cell>
          <cell r="ZT203">
            <v>60.695638000000002</v>
          </cell>
          <cell r="ZU203">
            <v>61.211144990000001</v>
          </cell>
          <cell r="ZV203">
            <v>65.171602039999996</v>
          </cell>
          <cell r="ZW203">
            <v>66.10878117</v>
          </cell>
          <cell r="ZX203">
            <v>67.043115700000001</v>
          </cell>
          <cell r="ZY203">
            <v>68.098093789999993</v>
          </cell>
          <cell r="ZZ203">
            <v>69.139794350000003</v>
          </cell>
          <cell r="AAA203">
            <v>70.227867270000004</v>
          </cell>
          <cell r="AAB203">
            <v>71.105331460000002</v>
          </cell>
          <cell r="AAC203">
            <v>71.845350080000003</v>
          </cell>
          <cell r="AAD203">
            <v>73.12260277</v>
          </cell>
          <cell r="AAE203">
            <v>73.493924250000006</v>
          </cell>
          <cell r="AAF203">
            <v>75.924081670000007</v>
          </cell>
          <cell r="AAG203">
            <v>76.982706980000003</v>
          </cell>
          <cell r="AAH203">
            <v>77.771788939999993</v>
          </cell>
          <cell r="AAI203">
            <v>78.56557119</v>
          </cell>
          <cell r="AAJ203">
            <v>79.565060250000002</v>
          </cell>
          <cell r="AAK203">
            <v>80.360210390000006</v>
          </cell>
          <cell r="AAL203">
            <v>81.182433439999997</v>
          </cell>
          <cell r="AAM203">
            <v>81.727274820000005</v>
          </cell>
          <cell r="AAN203">
            <v>82.560567390000003</v>
          </cell>
          <cell r="AAO203">
            <v>83.453860469999995</v>
          </cell>
          <cell r="AAP203">
            <v>83.449198789999997</v>
          </cell>
          <cell r="AAQ203">
            <v>83.352394669999995</v>
          </cell>
          <cell r="AAR203">
            <v>61.400853210000001</v>
          </cell>
          <cell r="AAS203">
            <v>62.288124600000003</v>
          </cell>
          <cell r="AAT203">
            <v>63.168899949999997</v>
          </cell>
          <cell r="AAU203">
            <v>63.950897169999998</v>
          </cell>
          <cell r="AAV203">
            <v>64.691217230000007</v>
          </cell>
          <cell r="AAW203">
            <v>67.52275075</v>
          </cell>
          <cell r="AAX203">
            <v>68.094859349999993</v>
          </cell>
          <cell r="AAY203">
            <v>68.666144500000001</v>
          </cell>
          <cell r="AAZ203">
            <v>69.236492920000003</v>
          </cell>
          <cell r="ABA203">
            <v>69.811616520000001</v>
          </cell>
          <cell r="ABB203">
            <v>73.441756549999994</v>
          </cell>
          <cell r="ABC203">
            <v>73.957059270000002</v>
          </cell>
          <cell r="ABD203">
            <v>74.485419660000005</v>
          </cell>
          <cell r="ABE203">
            <v>75.129308820000006</v>
          </cell>
          <cell r="ABF203">
            <v>75.772122510000003</v>
          </cell>
          <cell r="ABG203">
            <v>76.767881180000003</v>
          </cell>
          <cell r="ABH203">
            <v>77.426652570000002</v>
          </cell>
          <cell r="ABI203">
            <v>78.260596430000007</v>
          </cell>
          <cell r="ABJ203">
            <v>78.874989060000004</v>
          </cell>
          <cell r="ABK203">
            <v>79.368709449999997</v>
          </cell>
          <cell r="ABL203">
            <v>83.451419790000003</v>
          </cell>
          <cell r="ABM203">
            <v>84.491306010000002</v>
          </cell>
          <cell r="ABN203">
            <v>85.072341449999996</v>
          </cell>
          <cell r="ABO203">
            <v>85.675095279999994</v>
          </cell>
          <cell r="ABP203">
            <v>86.484218299999995</v>
          </cell>
          <cell r="ABQ203">
            <v>87.025156609999996</v>
          </cell>
          <cell r="ABR203">
            <v>87.774146650000006</v>
          </cell>
          <cell r="ABS203">
            <v>88.317238450000005</v>
          </cell>
          <cell r="ABT203">
            <v>89.037515589999998</v>
          </cell>
          <cell r="ABU203">
            <v>89.796741220000001</v>
          </cell>
          <cell r="ABV203">
            <v>89.799689459999996</v>
          </cell>
          <cell r="ABW203">
            <v>89.748839099999998</v>
          </cell>
          <cell r="ABX203">
            <v>5.2226720650000003</v>
          </cell>
          <cell r="ABY203">
            <v>5.2226720650000003</v>
          </cell>
          <cell r="ABZ203">
            <v>5.2226720650000003</v>
          </cell>
          <cell r="ACA203">
            <v>5.2226720650000003</v>
          </cell>
          <cell r="ACB203">
            <v>5.2226720650000003</v>
          </cell>
          <cell r="ACC203">
            <v>5.2226720650000003</v>
          </cell>
          <cell r="ACD203">
            <v>5.2226720650000003</v>
          </cell>
          <cell r="ACE203">
            <v>5.2226720650000003</v>
          </cell>
          <cell r="ACF203">
            <v>5.2226720650000003</v>
          </cell>
          <cell r="ACG203">
            <v>6.4767850180000002</v>
          </cell>
          <cell r="ACH203">
            <v>7.3101777060000002</v>
          </cell>
          <cell r="ACI203">
            <v>8.0476900150000006</v>
          </cell>
          <cell r="ACJ203">
            <v>8.5320417289999995</v>
          </cell>
          <cell r="ACK203">
            <v>8.3084947840000005</v>
          </cell>
          <cell r="ACL203">
            <v>10.10928962</v>
          </cell>
          <cell r="ACM203">
            <v>10.5552381</v>
          </cell>
          <cell r="ACN203">
            <v>11.447400399999999</v>
          </cell>
          <cell r="ACO203">
            <v>14.05835544</v>
          </cell>
          <cell r="ACP203">
            <v>14.33936497</v>
          </cell>
          <cell r="ACQ203">
            <v>15.34899107</v>
          </cell>
          <cell r="ACR203">
            <v>15.346858640000001</v>
          </cell>
          <cell r="ACS203">
            <v>16.312520429999999</v>
          </cell>
          <cell r="ACT203">
            <v>18.042414350000001</v>
          </cell>
          <cell r="ACU203">
            <v>18.20261438</v>
          </cell>
          <cell r="ACV203">
            <v>19.091507570000001</v>
          </cell>
          <cell r="ACW203">
            <v>18.98026316</v>
          </cell>
          <cell r="ACX203">
            <v>19.93410214</v>
          </cell>
          <cell r="ACY203">
            <v>20.697674419999998</v>
          </cell>
          <cell r="ACZ203">
            <v>21.157619360000002</v>
          </cell>
          <cell r="ADA203">
            <v>23.127248940000001</v>
          </cell>
          <cell r="ADB203">
            <v>24.614880370000002</v>
          </cell>
          <cell r="ADC203">
            <v>26.070038910000001</v>
          </cell>
          <cell r="ADD203">
            <v>94.777327940000006</v>
          </cell>
          <cell r="ADE203">
            <v>94.777327940000006</v>
          </cell>
          <cell r="ADF203">
            <v>94.777327940000006</v>
          </cell>
          <cell r="ADG203">
            <v>94.777327940000006</v>
          </cell>
          <cell r="ADH203">
            <v>94.777327940000006</v>
          </cell>
          <cell r="ADI203">
            <v>94.777327940000006</v>
          </cell>
          <cell r="ADJ203">
            <v>94.777327940000006</v>
          </cell>
          <cell r="ADK203">
            <v>94.777327940000006</v>
          </cell>
          <cell r="ADL203">
            <v>94.777327940000006</v>
          </cell>
          <cell r="ADM203">
            <v>93.523214980000006</v>
          </cell>
          <cell r="ADN203">
            <v>92.689822289999995</v>
          </cell>
          <cell r="ADO203">
            <v>91.952309990000003</v>
          </cell>
          <cell r="ADP203">
            <v>91.467958269999997</v>
          </cell>
          <cell r="ADQ203">
            <v>91.691505219999996</v>
          </cell>
          <cell r="ADR203">
            <v>89.890710380000002</v>
          </cell>
          <cell r="ADS203">
            <v>89.444761909999997</v>
          </cell>
          <cell r="ADT203">
            <v>88.552599599999994</v>
          </cell>
          <cell r="ADU203">
            <v>85.94164456</v>
          </cell>
          <cell r="ADV203">
            <v>85.660635029999995</v>
          </cell>
          <cell r="ADW203">
            <v>84.651008930000003</v>
          </cell>
          <cell r="ADX203">
            <v>84.653141360000006</v>
          </cell>
          <cell r="ADY203">
            <v>83.687479569999994</v>
          </cell>
          <cell r="ADZ203">
            <v>81.957585640000005</v>
          </cell>
          <cell r="AEA203">
            <v>81.79738562</v>
          </cell>
          <cell r="AEB203">
            <v>80.908492429999995</v>
          </cell>
          <cell r="AEC203">
            <v>81.019736839999993</v>
          </cell>
          <cell r="AED203">
            <v>80.065897860000007</v>
          </cell>
          <cell r="AEE203">
            <v>79.302325580000002</v>
          </cell>
          <cell r="AEF203">
            <v>78.842380640000002</v>
          </cell>
          <cell r="AEG203">
            <v>76.872751059999999</v>
          </cell>
          <cell r="AEH203">
            <v>75.385119630000005</v>
          </cell>
          <cell r="AEI203">
            <v>73.929961090000006</v>
          </cell>
          <cell r="AEJ203">
            <v>48.847014540000004</v>
          </cell>
          <cell r="AEK203">
            <v>48.980189269999997</v>
          </cell>
          <cell r="AEL203">
            <v>48.94669708</v>
          </cell>
          <cell r="AEM203">
            <v>47.662877049999999</v>
          </cell>
          <cell r="AEN203">
            <v>48.968989350000001</v>
          </cell>
          <cell r="AEO203">
            <v>48.870156989999998</v>
          </cell>
          <cell r="AEP203">
            <v>48.543080320000001</v>
          </cell>
          <cell r="AEQ203">
            <v>47.800319729999998</v>
          </cell>
          <cell r="AER203">
            <v>47.67545887</v>
          </cell>
          <cell r="AES203">
            <v>47.690911049999997</v>
          </cell>
          <cell r="AET203">
            <v>46.50764642</v>
          </cell>
          <cell r="AEU203">
            <v>46.445219639999998</v>
          </cell>
          <cell r="AEV203">
            <v>46.405119050000003</v>
          </cell>
          <cell r="AEW203">
            <v>45.793626539999998</v>
          </cell>
          <cell r="AEX203">
            <v>44.556814639999999</v>
          </cell>
          <cell r="AEY203">
            <v>44.190690869999997</v>
          </cell>
          <cell r="AEZ203">
            <v>43.705898490000003</v>
          </cell>
          <cell r="AFA203">
            <v>43.652305720000001</v>
          </cell>
          <cell r="AFB203">
            <v>43.716074839999997</v>
          </cell>
          <cell r="AFC203">
            <v>43.733021960000002</v>
          </cell>
          <cell r="AFD203">
            <v>44.0226045</v>
          </cell>
          <cell r="AFE203">
            <v>44.314162629999998</v>
          </cell>
          <cell r="AFF203">
            <v>44.256428909999997</v>
          </cell>
          <cell r="AFG203">
            <v>44.42607744</v>
          </cell>
          <cell r="AFH203">
            <v>44.430252549999999</v>
          </cell>
          <cell r="AFI203">
            <v>44.687667869999999</v>
          </cell>
          <cell r="AFJ203">
            <v>44.791856279999998</v>
          </cell>
          <cell r="AFK203">
            <v>44.847222330000001</v>
          </cell>
          <cell r="AFL203">
            <v>44.793984549999998</v>
          </cell>
          <cell r="AFM203">
            <v>44.825963209999998</v>
          </cell>
          <cell r="AFN203">
            <v>42.686294439999998</v>
          </cell>
          <cell r="AFO203">
            <v>42.926377160000001</v>
          </cell>
          <cell r="AFP203">
            <v>71.805779799999996</v>
          </cell>
          <cell r="AFQ203">
            <v>72.096880830000003</v>
          </cell>
          <cell r="AFR203">
            <v>72.171776140000006</v>
          </cell>
          <cell r="AFS203">
            <v>71.883658080000004</v>
          </cell>
          <cell r="AFT203">
            <v>72.166481050000002</v>
          </cell>
          <cell r="AFU203">
            <v>71.994471919999995</v>
          </cell>
          <cell r="AFV203">
            <v>71.724391260000004</v>
          </cell>
          <cell r="AFW203">
            <v>71.389584769999999</v>
          </cell>
          <cell r="AFX203">
            <v>71.231942540000006</v>
          </cell>
          <cell r="AFY203">
            <v>70.794402199999993</v>
          </cell>
          <cell r="AFZ203">
            <v>70.023702720000003</v>
          </cell>
          <cell r="AGA203">
            <v>69.529447669999996</v>
          </cell>
          <cell r="AGB203">
            <v>68.914346230000007</v>
          </cell>
          <cell r="AGC203">
            <v>68.321046659999993</v>
          </cell>
          <cell r="AGD203">
            <v>67.861273879999999</v>
          </cell>
          <cell r="AGE203">
            <v>67.651747069999999</v>
          </cell>
          <cell r="AGF203">
            <v>66.876154510000006</v>
          </cell>
          <cell r="AGG203">
            <v>67.045520609999997</v>
          </cell>
          <cell r="AGH203">
            <v>67.219488269999999</v>
          </cell>
          <cell r="AGI203">
            <v>67.156906449999994</v>
          </cell>
          <cell r="AGJ203">
            <v>67.396418879999999</v>
          </cell>
          <cell r="AGK203">
            <v>67.874797169999994</v>
          </cell>
          <cell r="AGL203">
            <v>67.756511399999994</v>
          </cell>
          <cell r="AGM203">
            <v>67.995017480000001</v>
          </cell>
          <cell r="AGN203">
            <v>68.405132350000002</v>
          </cell>
          <cell r="AGO203">
            <v>68.639904509999994</v>
          </cell>
          <cell r="AGP203">
            <v>68.921642779999999</v>
          </cell>
          <cell r="AGQ203">
            <v>69.025215070000002</v>
          </cell>
          <cell r="AGR203">
            <v>69.103075140000001</v>
          </cell>
          <cell r="AGS203">
            <v>68.880371940000003</v>
          </cell>
          <cell r="AGT203">
            <v>66.638366000000005</v>
          </cell>
          <cell r="AGU203">
            <v>67.03875232</v>
          </cell>
          <cell r="AGX203">
            <v>0.59899999999999998</v>
          </cell>
          <cell r="AGY203">
            <v>0.59299999999999997</v>
          </cell>
          <cell r="AGZ203">
            <v>0.59499999999999997</v>
          </cell>
          <cell r="AHA203">
            <v>0.59699999999999998</v>
          </cell>
          <cell r="AHB203">
            <v>0.60399999999999998</v>
          </cell>
          <cell r="AHC203">
            <v>0.60899999999999999</v>
          </cell>
          <cell r="AHD203">
            <v>0.61499999999999999</v>
          </cell>
          <cell r="AHE203">
            <v>0.621</v>
          </cell>
          <cell r="AHF203">
            <v>0.628</v>
          </cell>
          <cell r="AHG203">
            <v>0.63600000000000001</v>
          </cell>
          <cell r="AHH203">
            <v>0.64200000000000002</v>
          </cell>
          <cell r="AHI203">
            <v>0.64700000000000002</v>
          </cell>
          <cell r="AHJ203">
            <v>0.65</v>
          </cell>
          <cell r="AHK203">
            <v>0.65300000000000002</v>
          </cell>
          <cell r="AHL203">
            <v>0.65600000000000003</v>
          </cell>
          <cell r="AHM203">
            <v>0.65800000000000003</v>
          </cell>
          <cell r="AHN203">
            <v>0.65900000000000003</v>
          </cell>
          <cell r="AHO203">
            <v>0.66200000000000003</v>
          </cell>
          <cell r="AHP203">
            <v>0.67100000000000004</v>
          </cell>
          <cell r="AHQ203">
            <v>0.67600000000000005</v>
          </cell>
          <cell r="AHR203">
            <v>0.67700000000000005</v>
          </cell>
          <cell r="AHS203">
            <v>0.68300000000000005</v>
          </cell>
          <cell r="AHT203">
            <v>0.69</v>
          </cell>
          <cell r="AHU203">
            <v>0.69599999999999995</v>
          </cell>
          <cell r="AHV203">
            <v>0.7</v>
          </cell>
          <cell r="AHW203">
            <v>0.70599999999999996</v>
          </cell>
          <cell r="AHX203">
            <v>0.71199999999999997</v>
          </cell>
          <cell r="AHY203">
            <v>0.71399999999999997</v>
          </cell>
          <cell r="AHZ203">
            <v>0.71799999999999997</v>
          </cell>
          <cell r="AIA203">
            <v>0.71099999999999997</v>
          </cell>
          <cell r="AIB203">
            <v>0.71299999999999997</v>
          </cell>
          <cell r="AID203">
            <v>9.3797276850000006</v>
          </cell>
          <cell r="AIE203">
            <v>9.3272171250000007</v>
          </cell>
          <cell r="AIF203">
            <v>8.7423312880000008</v>
          </cell>
          <cell r="AIG203">
            <v>7.72797527</v>
          </cell>
          <cell r="AIH203">
            <v>7.36196319</v>
          </cell>
          <cell r="AII203">
            <v>7.164634146</v>
          </cell>
          <cell r="AIJ203">
            <v>7.0996978850000003</v>
          </cell>
          <cell r="AIK203">
            <v>7.1748878920000001</v>
          </cell>
          <cell r="AIL203">
            <v>6.4083457529999999</v>
          </cell>
          <cell r="AIM203">
            <v>6.6079295150000004</v>
          </cell>
          <cell r="AIN203">
            <v>6.5502183409999999</v>
          </cell>
          <cell r="AIO203">
            <v>6.9064748199999997</v>
          </cell>
          <cell r="AIP203">
            <v>7.407407407</v>
          </cell>
          <cell r="AIQ203">
            <v>7.8984485189999996</v>
          </cell>
          <cell r="AIR203">
            <v>8.1232492999999995</v>
          </cell>
          <cell r="AIS203">
            <v>8.9903181189999994</v>
          </cell>
          <cell r="AIT203">
            <v>9.7260273969999993</v>
          </cell>
          <cell r="AIU203">
            <v>9.6862210100000006</v>
          </cell>
          <cell r="AIV203">
            <v>8.8315217389999994</v>
          </cell>
          <cell r="AIW203">
            <v>9.383378016</v>
          </cell>
          <cell r="AIX203">
            <v>10.212201589999999</v>
          </cell>
          <cell r="AIY203">
            <v>10.13157895</v>
          </cell>
          <cell r="AIZ203">
            <v>10.621761660000001</v>
          </cell>
          <cell r="AJA203">
            <v>10.53984576</v>
          </cell>
          <cell r="AJB203">
            <v>10.600255430000001</v>
          </cell>
          <cell r="AJC203">
            <v>10.40609137</v>
          </cell>
          <cell r="AJD203">
            <v>10.32745592</v>
          </cell>
          <cell r="AJE203">
            <v>10.52631579</v>
          </cell>
          <cell r="AJF203">
            <v>10.473815460000001</v>
          </cell>
          <cell r="AJG203">
            <v>10.34047919</v>
          </cell>
          <cell r="AJH203">
            <v>10.427135679999999</v>
          </cell>
          <cell r="AJI203">
            <v>7.8813642120000003</v>
          </cell>
          <cell r="AJJ203">
            <v>7.2143290550000003</v>
          </cell>
          <cell r="AJK203">
            <v>6.8329032950000004</v>
          </cell>
          <cell r="AJL203">
            <v>6.1003674959999996</v>
          </cell>
          <cell r="AJM203">
            <v>5.2370555479999998</v>
          </cell>
          <cell r="AJN203">
            <v>4.9901066939999996</v>
          </cell>
          <cell r="AJO203">
            <v>4.838831184</v>
          </cell>
          <cell r="AJP203">
            <v>4.7917124830000004</v>
          </cell>
          <cell r="AJQ203">
            <v>4.7920092160000003</v>
          </cell>
          <cell r="AJR203">
            <v>4.4325044069999997</v>
          </cell>
          <cell r="AJS203">
            <v>4.6305131399999997</v>
          </cell>
          <cell r="AJT203">
            <v>4.6090410469999998</v>
          </cell>
          <cell r="AJU203">
            <v>4.7183219000000003</v>
          </cell>
          <cell r="AJV203">
            <v>4.9549294069999998</v>
          </cell>
          <cell r="AJW203">
            <v>5.0832655219999996</v>
          </cell>
          <cell r="AJX203">
            <v>5.1838216770000001</v>
          </cell>
          <cell r="AJY203">
            <v>5.5085920269999997</v>
          </cell>
          <cell r="AJZ203">
            <v>5.6511973759999998</v>
          </cell>
          <cell r="AKA203">
            <v>5.6006049759999996</v>
          </cell>
          <cell r="AKB203">
            <v>5.1763676140000001</v>
          </cell>
          <cell r="AKC203">
            <v>5.3483386360000003</v>
          </cell>
          <cell r="AKD203">
            <v>5.5447788039999999</v>
          </cell>
          <cell r="AKE203">
            <v>5.5868010569999997</v>
          </cell>
          <cell r="AKF203">
            <v>5.4859025929999996</v>
          </cell>
          <cell r="AKG203">
            <v>5.4117629889999996</v>
          </cell>
          <cell r="AKH203">
            <v>5.3357943179999996</v>
          </cell>
          <cell r="AKI203">
            <v>5.4657631689999997</v>
          </cell>
          <cell r="AKJ203">
            <v>5.5608559509999997</v>
          </cell>
          <cell r="AKK203">
            <v>5.6081510039999998</v>
          </cell>
          <cell r="AKL203">
            <v>5.4147874460000001</v>
          </cell>
          <cell r="AKM203">
            <v>5.2317019020000002</v>
          </cell>
          <cell r="AKN203">
            <v>5.2336248889999997</v>
          </cell>
          <cell r="AKP203">
            <v>9.0051535620000003</v>
          </cell>
          <cell r="AKQ203">
            <v>9.5069480500000001</v>
          </cell>
          <cell r="AKR203">
            <v>9.2989204890000003</v>
          </cell>
          <cell r="AKS203">
            <v>8.3558686570000003</v>
          </cell>
          <cell r="AKT203">
            <v>8.0878146310000005</v>
          </cell>
          <cell r="AKU203">
            <v>7.8691600419999999</v>
          </cell>
          <cell r="AKV203">
            <v>7.9140154020000004</v>
          </cell>
          <cell r="AKW203">
            <v>7.877863788</v>
          </cell>
          <cell r="AKX203">
            <v>6.9968334810000004</v>
          </cell>
          <cell r="AKY203">
            <v>7.0435188699999998</v>
          </cell>
          <cell r="AKZ203">
            <v>6.9265108870000001</v>
          </cell>
          <cell r="ALA203">
            <v>7.353703726</v>
          </cell>
          <cell r="ALB203">
            <v>8.2196295769999992</v>
          </cell>
          <cell r="ALC203">
            <v>8.9319685359999994</v>
          </cell>
          <cell r="ALD203">
            <v>9.4642825219999995</v>
          </cell>
          <cell r="ALE203">
            <v>10.680342400000001</v>
          </cell>
          <cell r="ALF203">
            <v>12.10996944</v>
          </cell>
          <cell r="ALG203">
            <v>12.081854720000001</v>
          </cell>
          <cell r="ALH203">
            <v>10.82525684</v>
          </cell>
          <cell r="ALI203">
            <v>11.915660340000001</v>
          </cell>
          <cell r="ALJ203">
            <v>13.226520020000001</v>
          </cell>
          <cell r="ALK203">
            <v>13.107170740000001</v>
          </cell>
          <cell r="ALL203">
            <v>14.17208155</v>
          </cell>
          <cell r="ALM203">
            <v>14.189127320000001</v>
          </cell>
          <cell r="ALN203">
            <v>14.523162279999999</v>
          </cell>
          <cell r="ALO203">
            <v>13.79176951</v>
          </cell>
          <cell r="ALP203">
            <v>13.618078199999999</v>
          </cell>
          <cell r="ALQ203">
            <v>13.914029620000001</v>
          </cell>
          <cell r="ALR203">
            <v>14.087293130000001</v>
          </cell>
          <cell r="ALS203">
            <v>14.09182614</v>
          </cell>
          <cell r="ALT203">
            <v>14.0967193</v>
          </cell>
        </row>
        <row r="204">
          <cell r="A204" t="str">
            <v>Latin America and the Caribbean</v>
          </cell>
          <cell r="B204" t="str">
            <v>ZZH.LAC</v>
          </cell>
          <cell r="F204">
            <v>0.63300000000000001</v>
          </cell>
          <cell r="G204">
            <v>0.63800000000000001</v>
          </cell>
          <cell r="H204">
            <v>0.64300000000000002</v>
          </cell>
          <cell r="I204">
            <v>0.64800000000000002</v>
          </cell>
          <cell r="J204">
            <v>0.65400000000000003</v>
          </cell>
          <cell r="K204">
            <v>0.65800000000000003</v>
          </cell>
          <cell r="L204">
            <v>0.66500000000000004</v>
          </cell>
          <cell r="M204">
            <v>0.67200000000000004</v>
          </cell>
          <cell r="N204">
            <v>0.67700000000000005</v>
          </cell>
          <cell r="O204">
            <v>0.68300000000000005</v>
          </cell>
          <cell r="P204">
            <v>0.68899999999999995</v>
          </cell>
          <cell r="Q204">
            <v>0.69299999999999995</v>
          </cell>
          <cell r="R204">
            <v>0.69799999999999995</v>
          </cell>
          <cell r="S204">
            <v>0.69899999999999995</v>
          </cell>
          <cell r="T204">
            <v>0.70499999999999996</v>
          </cell>
          <cell r="U204">
            <v>0.71</v>
          </cell>
          <cell r="V204">
            <v>0.71599999999999997</v>
          </cell>
          <cell r="W204">
            <v>0.72099999999999997</v>
          </cell>
          <cell r="X204">
            <v>0.72799999999999998</v>
          </cell>
          <cell r="Y204">
            <v>0.73</v>
          </cell>
          <cell r="Z204">
            <v>0.73299999999999998</v>
          </cell>
          <cell r="AA204">
            <v>0.74</v>
          </cell>
          <cell r="AB204">
            <v>0.74399999999999999</v>
          </cell>
          <cell r="AC204">
            <v>0.753</v>
          </cell>
          <cell r="AD204">
            <v>0.75600000000000001</v>
          </cell>
          <cell r="AE204">
            <v>0.75800000000000001</v>
          </cell>
          <cell r="AF204">
            <v>0.76100000000000001</v>
          </cell>
          <cell r="AG204">
            <v>0.76300000000000001</v>
          </cell>
          <cell r="AH204">
            <v>0.76600000000000001</v>
          </cell>
          <cell r="AI204">
            <v>0.76800000000000002</v>
          </cell>
          <cell r="AJ204">
            <v>0.755</v>
          </cell>
          <cell r="AK204">
            <v>0.754</v>
          </cell>
          <cell r="AL204">
            <v>67.770567810000003</v>
          </cell>
          <cell r="AM204">
            <v>68.127208820000007</v>
          </cell>
          <cell r="AN204">
            <v>68.458997870000005</v>
          </cell>
          <cell r="AO204">
            <v>68.786974049999998</v>
          </cell>
          <cell r="AP204">
            <v>69.166663869999994</v>
          </cell>
          <cell r="AQ204">
            <v>69.477507689999996</v>
          </cell>
          <cell r="AR204">
            <v>69.852504150000001</v>
          </cell>
          <cell r="AS204">
            <v>70.213538600000007</v>
          </cell>
          <cell r="AT204">
            <v>70.467401820000006</v>
          </cell>
          <cell r="AU204">
            <v>70.873373849999993</v>
          </cell>
          <cell r="AV204">
            <v>71.189592349999998</v>
          </cell>
          <cell r="AW204">
            <v>71.447230669999996</v>
          </cell>
          <cell r="AX204">
            <v>71.798301899999998</v>
          </cell>
          <cell r="AY204">
            <v>71.983924310000006</v>
          </cell>
          <cell r="AZ204">
            <v>72.306868100000003</v>
          </cell>
          <cell r="BA204">
            <v>72.680338379999995</v>
          </cell>
          <cell r="BB204">
            <v>72.890278210000005</v>
          </cell>
          <cell r="BC204">
            <v>73.032113159999994</v>
          </cell>
          <cell r="BD204">
            <v>73.2547943</v>
          </cell>
          <cell r="BE204">
            <v>73.460170790000006</v>
          </cell>
          <cell r="BF204">
            <v>73.353657220000002</v>
          </cell>
          <cell r="BG204">
            <v>73.840957700000004</v>
          </cell>
          <cell r="BH204">
            <v>74.067655680000001</v>
          </cell>
          <cell r="BI204">
            <v>74.3169453</v>
          </cell>
          <cell r="BJ204">
            <v>74.521732270000001</v>
          </cell>
          <cell r="BK204">
            <v>74.579895219999997</v>
          </cell>
          <cell r="BL204">
            <v>74.544239869999998</v>
          </cell>
          <cell r="BM204">
            <v>74.705572450000005</v>
          </cell>
          <cell r="BN204">
            <v>74.823477990000001</v>
          </cell>
          <cell r="BO204">
            <v>75.014905130000002</v>
          </cell>
          <cell r="BP204">
            <v>73.008316129999997</v>
          </cell>
          <cell r="BQ204">
            <v>72.099889840000003</v>
          </cell>
          <cell r="BR204">
            <v>11.147010099999999</v>
          </cell>
          <cell r="BS204">
            <v>11.25316469</v>
          </cell>
          <cell r="BT204">
            <v>11.377611979999999</v>
          </cell>
          <cell r="BU204">
            <v>11.451461849999999</v>
          </cell>
          <cell r="BV204">
            <v>11.576073770000001</v>
          </cell>
          <cell r="BW204">
            <v>11.74655501</v>
          </cell>
          <cell r="BX204">
            <v>11.94788806</v>
          </cell>
          <cell r="BY204">
            <v>12.12846564</v>
          </cell>
          <cell r="BZ204">
            <v>12.38170949</v>
          </cell>
          <cell r="CA204">
            <v>12.6223039</v>
          </cell>
          <cell r="CB204">
            <v>12.79720642</v>
          </cell>
          <cell r="CC204">
            <v>13.00846585</v>
          </cell>
          <cell r="CD204">
            <v>13.19243485</v>
          </cell>
          <cell r="CE204">
            <v>13.000903109999999</v>
          </cell>
          <cell r="CF204">
            <v>13.05594636</v>
          </cell>
          <cell r="CG204">
            <v>13.141285959999999</v>
          </cell>
          <cell r="CH204">
            <v>13.197990409999999</v>
          </cell>
          <cell r="CI204">
            <v>13.25714997</v>
          </cell>
          <cell r="CJ204">
            <v>13.5337929</v>
          </cell>
          <cell r="CK204">
            <v>13.61989782</v>
          </cell>
          <cell r="CL204">
            <v>13.672887749999999</v>
          </cell>
          <cell r="CM204">
            <v>13.7558536</v>
          </cell>
          <cell r="CN204">
            <v>13.809490780000001</v>
          </cell>
          <cell r="CO204">
            <v>14.3501043</v>
          </cell>
          <cell r="CP204">
            <v>14.43225309</v>
          </cell>
          <cell r="CQ204">
            <v>14.482245000000001</v>
          </cell>
          <cell r="CR204">
            <v>14.62835752</v>
          </cell>
          <cell r="CS204">
            <v>14.654710270000001</v>
          </cell>
          <cell r="CT204">
            <v>14.75489325</v>
          </cell>
          <cell r="CU204">
            <v>14.77732941</v>
          </cell>
          <cell r="CV204">
            <v>14.770757919999999</v>
          </cell>
          <cell r="CW204">
            <v>14.767955580000001</v>
          </cell>
          <cell r="CX204">
            <v>5.4935801529999999</v>
          </cell>
          <cell r="CY204">
            <v>5.5932367689999998</v>
          </cell>
          <cell r="CZ204">
            <v>5.6958650300000002</v>
          </cell>
          <cell r="DA204">
            <v>5.7983240870000001</v>
          </cell>
          <cell r="DB204">
            <v>5.8993819869999999</v>
          </cell>
          <cell r="DC204">
            <v>6.002211118</v>
          </cell>
          <cell r="DD204">
            <v>6.1104433309999999</v>
          </cell>
          <cell r="DE204">
            <v>6.2208001460000002</v>
          </cell>
          <cell r="DF204">
            <v>6.3311841539999998</v>
          </cell>
          <cell r="DG204">
            <v>6.439520806</v>
          </cell>
          <cell r="DH204">
            <v>6.5468416850000004</v>
          </cell>
          <cell r="DI204">
            <v>6.6737875969999996</v>
          </cell>
          <cell r="DJ204">
            <v>6.8336918449999997</v>
          </cell>
          <cell r="DK204">
            <v>6.9939713640000001</v>
          </cell>
          <cell r="DL204">
            <v>7.1160606020000001</v>
          </cell>
          <cell r="DM204">
            <v>7.2168155260000004</v>
          </cell>
          <cell r="DN204">
            <v>7.3278348099999997</v>
          </cell>
          <cell r="DO204">
            <v>7.4818573390000003</v>
          </cell>
          <cell r="DP204">
            <v>7.61115355</v>
          </cell>
          <cell r="DQ204">
            <v>7.6985374860000002</v>
          </cell>
          <cell r="DR204">
            <v>7.7937136520000001</v>
          </cell>
          <cell r="DS204">
            <v>7.9298807499999997</v>
          </cell>
          <cell r="DT204">
            <v>8.1079195130000006</v>
          </cell>
          <cell r="DU204">
            <v>8.1755724270000005</v>
          </cell>
          <cell r="DV204">
            <v>8.2771930519999994</v>
          </cell>
          <cell r="DW204">
            <v>8.3928433479999995</v>
          </cell>
          <cell r="DX204">
            <v>8.5633539229999993</v>
          </cell>
          <cell r="DY204">
            <v>8.6863758089999994</v>
          </cell>
          <cell r="DZ204">
            <v>8.8234684649999995</v>
          </cell>
          <cell r="EA204">
            <v>8.9618534749999998</v>
          </cell>
          <cell r="EB204">
            <v>9.0024878009999991</v>
          </cell>
          <cell r="EC204">
            <v>8.9977003779999993</v>
          </cell>
          <cell r="ED204">
            <v>10312.280629999999</v>
          </cell>
          <cell r="EE204">
            <v>10549.17741</v>
          </cell>
          <cell r="EF204">
            <v>10697.90861</v>
          </cell>
          <cell r="EG204">
            <v>10931.341039999999</v>
          </cell>
          <cell r="EH204">
            <v>11212.20032</v>
          </cell>
          <cell r="EI204">
            <v>11172.711869999999</v>
          </cell>
          <cell r="EJ204">
            <v>11387.093070000001</v>
          </cell>
          <cell r="EK204">
            <v>11813.12746</v>
          </cell>
          <cell r="EL204">
            <v>11880.544389999999</v>
          </cell>
          <cell r="EM204">
            <v>11680.90531</v>
          </cell>
          <cell r="EN204">
            <v>11996.319670000001</v>
          </cell>
          <cell r="EO204">
            <v>11890.72668</v>
          </cell>
          <cell r="EP204">
            <v>11696.84649</v>
          </cell>
          <cell r="EQ204">
            <v>11756.076639999999</v>
          </cell>
          <cell r="ER204">
            <v>12225.18929</v>
          </cell>
          <cell r="ES204">
            <v>12600.517089999999</v>
          </cell>
          <cell r="ET204">
            <v>13258.90907</v>
          </cell>
          <cell r="EU204">
            <v>13859.230610000001</v>
          </cell>
          <cell r="EV204">
            <v>14260.457039999999</v>
          </cell>
          <cell r="EW204">
            <v>13792.908520000001</v>
          </cell>
          <cell r="EX204">
            <v>14405.765659999999</v>
          </cell>
          <cell r="EY204">
            <v>14908.241599999999</v>
          </cell>
          <cell r="EZ204">
            <v>15182.34194</v>
          </cell>
          <cell r="FA204">
            <v>15491.84989</v>
          </cell>
          <cell r="FB204">
            <v>15516.66697</v>
          </cell>
          <cell r="FC204">
            <v>15441.8236</v>
          </cell>
          <cell r="FD204">
            <v>15116.5092</v>
          </cell>
          <cell r="FE204">
            <v>15126.06718</v>
          </cell>
          <cell r="FF204">
            <v>15057.3943</v>
          </cell>
          <cell r="FG204">
            <v>14895.531639999999</v>
          </cell>
          <cell r="FH204">
            <v>13727.003199999999</v>
          </cell>
          <cell r="FI204">
            <v>14520.661239999999</v>
          </cell>
          <cell r="FW204">
            <v>0.96</v>
          </cell>
          <cell r="FX204">
            <v>0.96</v>
          </cell>
          <cell r="FY204">
            <v>0.96299999999999997</v>
          </cell>
          <cell r="FZ204">
            <v>0.96599999999999997</v>
          </cell>
          <cell r="GA204">
            <v>0.96699999999999997</v>
          </cell>
          <cell r="GB204">
            <v>0.97</v>
          </cell>
          <cell r="GC204">
            <v>0.97199999999999998</v>
          </cell>
          <cell r="GD204">
            <v>0.97399999999999998</v>
          </cell>
          <cell r="GE204">
            <v>0.97599999999999998</v>
          </cell>
          <cell r="GF204">
            <v>0.97499999999999998</v>
          </cell>
          <cell r="GG204">
            <v>0.97599999999999998</v>
          </cell>
          <cell r="GH204">
            <v>0.97599999999999998</v>
          </cell>
          <cell r="GI204">
            <v>0.97599999999999998</v>
          </cell>
          <cell r="GJ204">
            <v>0.97799999999999998</v>
          </cell>
          <cell r="GK204">
            <v>0.97899999999999998</v>
          </cell>
          <cell r="GL204">
            <v>0.97799999999999998</v>
          </cell>
          <cell r="GM204">
            <v>0.98</v>
          </cell>
          <cell r="GN204">
            <v>0.98199999999999998</v>
          </cell>
          <cell r="GO204">
            <v>0.98499999999999999</v>
          </cell>
          <cell r="GP204">
            <v>0.98599999999999999</v>
          </cell>
          <cell r="HC204">
            <v>0.68172774400000002</v>
          </cell>
          <cell r="HD204">
            <v>0.68277261300000003</v>
          </cell>
          <cell r="HE204">
            <v>0.68979952600000005</v>
          </cell>
          <cell r="HF204">
            <v>0.69627992400000005</v>
          </cell>
          <cell r="HG204">
            <v>0.70200436600000005</v>
          </cell>
          <cell r="HH204">
            <v>0.70875951400000003</v>
          </cell>
          <cell r="HI204">
            <v>0.71633184100000002</v>
          </cell>
          <cell r="HJ204">
            <v>0.71857778299999997</v>
          </cell>
          <cell r="HK204">
            <v>0.72209007700000005</v>
          </cell>
          <cell r="HL204">
            <v>0.72792193000000005</v>
          </cell>
          <cell r="HM204">
            <v>0.73322173400000001</v>
          </cell>
          <cell r="HN204">
            <v>0.74155174599999996</v>
          </cell>
          <cell r="HO204">
            <v>0.74452840399999998</v>
          </cell>
          <cell r="HP204">
            <v>0.747280736</v>
          </cell>
          <cell r="HQ204">
            <v>0.75036478500000003</v>
          </cell>
          <cell r="HR204">
            <v>0.75229270500000001</v>
          </cell>
          <cell r="HS204">
            <v>0.75621572000000004</v>
          </cell>
          <cell r="HT204">
            <v>0.75947997099999998</v>
          </cell>
          <cell r="HU204">
            <v>0.74761175999999996</v>
          </cell>
          <cell r="HV204">
            <v>0.74679610799999996</v>
          </cell>
          <cell r="HW204">
            <v>70.951097970000006</v>
          </cell>
          <cell r="HX204">
            <v>71.324583599999997</v>
          </cell>
          <cell r="HY204">
            <v>71.668595260000004</v>
          </cell>
          <cell r="HZ204">
            <v>72.007998450000002</v>
          </cell>
          <cell r="IA204">
            <v>72.354481199999995</v>
          </cell>
          <cell r="IB204">
            <v>72.702530679999995</v>
          </cell>
          <cell r="IC204">
            <v>73.067689349999995</v>
          </cell>
          <cell r="ID204">
            <v>73.435203220000005</v>
          </cell>
          <cell r="IE204">
            <v>73.653475119999996</v>
          </cell>
          <cell r="IF204">
            <v>74.068136820000007</v>
          </cell>
          <cell r="IG204">
            <v>74.518518569999998</v>
          </cell>
          <cell r="IH204">
            <v>74.796202519999994</v>
          </cell>
          <cell r="II204">
            <v>75.123141889999999</v>
          </cell>
          <cell r="IJ204">
            <v>75.221579640000002</v>
          </cell>
          <cell r="IK204">
            <v>75.553427139999997</v>
          </cell>
          <cell r="IL204">
            <v>75.883799780000004</v>
          </cell>
          <cell r="IM204">
            <v>76.088262979999996</v>
          </cell>
          <cell r="IN204">
            <v>76.223502730000007</v>
          </cell>
          <cell r="IO204">
            <v>76.426617570000005</v>
          </cell>
          <cell r="IP204">
            <v>76.604252130000006</v>
          </cell>
          <cell r="IQ204">
            <v>76.482593969999996</v>
          </cell>
          <cell r="IR204">
            <v>76.963472460000006</v>
          </cell>
          <cell r="IS204">
            <v>77.213909419999993</v>
          </cell>
          <cell r="IT204">
            <v>77.403749950000005</v>
          </cell>
          <cell r="IU204">
            <v>77.568493419999996</v>
          </cell>
          <cell r="IV204">
            <v>77.677272639999998</v>
          </cell>
          <cell r="IW204">
            <v>77.724865969999996</v>
          </cell>
          <cell r="IX204">
            <v>77.797937009999998</v>
          </cell>
          <cell r="IY204">
            <v>77.938856419999993</v>
          </cell>
          <cell r="IZ204">
            <v>78.144121909999996</v>
          </cell>
          <cell r="JA204">
            <v>76.560211910000007</v>
          </cell>
          <cell r="JB204">
            <v>75.646670549999996</v>
          </cell>
          <cell r="JO204">
            <v>13.42099226</v>
          </cell>
          <cell r="JP204">
            <v>13.305135</v>
          </cell>
          <cell r="JQ204">
            <v>13.3599426</v>
          </cell>
          <cell r="JR204">
            <v>13.45938398</v>
          </cell>
          <cell r="JS204">
            <v>13.5626265</v>
          </cell>
          <cell r="JT204">
            <v>13.66833645</v>
          </cell>
          <cell r="JU204">
            <v>13.958955789999999</v>
          </cell>
          <cell r="JV204">
            <v>14.054143180000001</v>
          </cell>
          <cell r="JW204">
            <v>14.02271621</v>
          </cell>
          <cell r="JX204">
            <v>14.09808408</v>
          </cell>
          <cell r="JY204">
            <v>14.15750285</v>
          </cell>
          <cell r="JZ204">
            <v>14.699542559999999</v>
          </cell>
          <cell r="KA204">
            <v>14.80104519</v>
          </cell>
          <cell r="KB204">
            <v>14.829222440000001</v>
          </cell>
          <cell r="KC204">
            <v>14.9958721</v>
          </cell>
          <cell r="KD204">
            <v>14.997494659999999</v>
          </cell>
          <cell r="KE204">
            <v>15.120473049999999</v>
          </cell>
          <cell r="KF204">
            <v>15.173881379999999</v>
          </cell>
          <cell r="KG204">
            <v>15.168044849999999</v>
          </cell>
          <cell r="KH204">
            <v>15.1648549</v>
          </cell>
          <cell r="KI204">
            <v>5.2887430780000004</v>
          </cell>
          <cell r="KJ204">
            <v>5.404320974</v>
          </cell>
          <cell r="KK204">
            <v>5.5245477660000004</v>
          </cell>
          <cell r="KL204">
            <v>5.6420022620000001</v>
          </cell>
          <cell r="KM204">
            <v>5.7585288180000003</v>
          </cell>
          <cell r="KN204">
            <v>5.8767768550000001</v>
          </cell>
          <cell r="KO204">
            <v>5.9911875669999999</v>
          </cell>
          <cell r="KP204">
            <v>6.1073350660000001</v>
          </cell>
          <cell r="KQ204">
            <v>6.2229890829999999</v>
          </cell>
          <cell r="KR204">
            <v>6.3370448479999997</v>
          </cell>
          <cell r="KS204">
            <v>6.4501647220000002</v>
          </cell>
          <cell r="KT204">
            <v>6.575868646</v>
          </cell>
          <cell r="KU204">
            <v>6.7340420649999997</v>
          </cell>
          <cell r="KV204">
            <v>6.8923901399999998</v>
          </cell>
          <cell r="KW204">
            <v>7.0119034869999997</v>
          </cell>
          <cell r="KX204">
            <v>7.1318196909999996</v>
          </cell>
          <cell r="KY204">
            <v>7.228207147</v>
          </cell>
          <cell r="KZ204">
            <v>7.3972550349999997</v>
          </cell>
          <cell r="LA204">
            <v>7.5320013289999999</v>
          </cell>
          <cell r="LB204">
            <v>7.6272317569999997</v>
          </cell>
          <cell r="LC204">
            <v>7.758531037</v>
          </cell>
          <cell r="LD204">
            <v>7.8917020200000003</v>
          </cell>
          <cell r="LE204">
            <v>8.0787920379999996</v>
          </cell>
          <cell r="LF204">
            <v>8.1750984970000005</v>
          </cell>
          <cell r="LG204">
            <v>8.2908913349999995</v>
          </cell>
          <cell r="LH204">
            <v>8.4128122350000005</v>
          </cell>
          <cell r="LI204">
            <v>8.576132694</v>
          </cell>
          <cell r="LJ204">
            <v>8.7118307189999999</v>
          </cell>
          <cell r="LK204">
            <v>8.8514461919999992</v>
          </cell>
          <cell r="LL204">
            <v>8.9894569289999993</v>
          </cell>
          <cell r="LM204">
            <v>9.0315674000000001</v>
          </cell>
          <cell r="LN204">
            <v>9.0262511679999999</v>
          </cell>
          <cell r="LO204">
            <v>5775.6329949999999</v>
          </cell>
          <cell r="LP204">
            <v>5957.9750739999999</v>
          </cell>
          <cell r="LQ204">
            <v>6140.9473289999996</v>
          </cell>
          <cell r="LR204">
            <v>6385.5430249999999</v>
          </cell>
          <cell r="LS204">
            <v>6665.9497670000001</v>
          </cell>
          <cell r="LT204">
            <v>6798.2193379999999</v>
          </cell>
          <cell r="LU204">
            <v>6936.6097570000002</v>
          </cell>
          <cell r="LV204">
            <v>7353.7552139999998</v>
          </cell>
          <cell r="LW204">
            <v>7496.7368829999996</v>
          </cell>
          <cell r="LX204">
            <v>7347.8049250000004</v>
          </cell>
          <cell r="LY204">
            <v>7662.9132870000003</v>
          </cell>
          <cell r="LZ204">
            <v>7628.9664140000004</v>
          </cell>
          <cell r="MA204">
            <v>7653.1000180000001</v>
          </cell>
          <cell r="MB204">
            <v>7629.3284020000001</v>
          </cell>
          <cell r="MC204">
            <v>8156.5227679999998</v>
          </cell>
          <cell r="MD204">
            <v>8553.1758430000009</v>
          </cell>
          <cell r="ME204">
            <v>8978.4272849999998</v>
          </cell>
          <cell r="MF204">
            <v>9497.8774639999992</v>
          </cell>
          <cell r="MG204">
            <v>9862.7385130000002</v>
          </cell>
          <cell r="MH204">
            <v>9729.6134089999996</v>
          </cell>
          <cell r="MI204">
            <v>10256.68946</v>
          </cell>
          <cell r="MJ204">
            <v>10509.00549</v>
          </cell>
          <cell r="MK204">
            <v>10767.17236</v>
          </cell>
          <cell r="ML204">
            <v>10931.38495</v>
          </cell>
          <cell r="MM204">
            <v>10893.45707</v>
          </cell>
          <cell r="MN204">
            <v>10999.927320000001</v>
          </cell>
          <cell r="MO204">
            <v>10848.62147</v>
          </cell>
          <cell r="MP204">
            <v>10843.18993</v>
          </cell>
          <cell r="MQ204">
            <v>10930.43512</v>
          </cell>
          <cell r="MR204">
            <v>10969.19664</v>
          </cell>
          <cell r="MS204">
            <v>9990.5972519999996</v>
          </cell>
          <cell r="MT204">
            <v>10667.406800000001</v>
          </cell>
          <cell r="NG204">
            <v>0.71048698099999996</v>
          </cell>
          <cell r="NH204">
            <v>0.71097829999999995</v>
          </cell>
          <cell r="NI204">
            <v>0.71618203899999999</v>
          </cell>
          <cell r="NJ204">
            <v>0.72073608600000005</v>
          </cell>
          <cell r="NK204">
            <v>0.72593030800000002</v>
          </cell>
          <cell r="NL204">
            <v>0.73035745699999999</v>
          </cell>
          <cell r="NM204">
            <v>0.73717548300000002</v>
          </cell>
          <cell r="NN204">
            <v>0.73760397300000002</v>
          </cell>
          <cell r="NO204">
            <v>0.73991709299999997</v>
          </cell>
          <cell r="NP204">
            <v>0.74675979400000003</v>
          </cell>
          <cell r="NQ204">
            <v>0.75104322800000001</v>
          </cell>
          <cell r="NR204">
            <v>0.759837977</v>
          </cell>
          <cell r="NS204">
            <v>0.76287070400000001</v>
          </cell>
          <cell r="NT204">
            <v>0.76445166799999997</v>
          </cell>
          <cell r="NU204">
            <v>0.76632462800000001</v>
          </cell>
          <cell r="NV204">
            <v>0.76936367900000002</v>
          </cell>
          <cell r="NW204">
            <v>0.77183552899999996</v>
          </cell>
          <cell r="NX204">
            <v>0.77329107399999997</v>
          </cell>
          <cell r="NY204">
            <v>0.75905233599999999</v>
          </cell>
          <cell r="NZ204">
            <v>0.75713300900000002</v>
          </cell>
          <cell r="OA204">
            <v>64.757493049999994</v>
          </cell>
          <cell r="OB204">
            <v>65.091127540000002</v>
          </cell>
          <cell r="OC204">
            <v>65.407507199999998</v>
          </cell>
          <cell r="OD204">
            <v>65.719954540000003</v>
          </cell>
          <cell r="OE204">
            <v>66.120837620000003</v>
          </cell>
          <cell r="OF204">
            <v>66.396263849999997</v>
          </cell>
          <cell r="OG204">
            <v>66.77392322</v>
          </cell>
          <cell r="OH204">
            <v>67.124776440000005</v>
          </cell>
          <cell r="OI204">
            <v>67.404711610000007</v>
          </cell>
          <cell r="OJ204">
            <v>67.797247069999997</v>
          </cell>
          <cell r="OK204">
            <v>68.00192242</v>
          </cell>
          <cell r="OL204">
            <v>68.241393380000005</v>
          </cell>
          <cell r="OM204">
            <v>68.607228059999997</v>
          </cell>
          <cell r="ON204">
            <v>68.863232800000006</v>
          </cell>
          <cell r="OO204">
            <v>69.173177019999997</v>
          </cell>
          <cell r="OP204">
            <v>69.573101070000007</v>
          </cell>
          <cell r="OQ204">
            <v>69.782925469999995</v>
          </cell>
          <cell r="OR204">
            <v>69.927558750000003</v>
          </cell>
          <cell r="OS204">
            <v>70.160874949999993</v>
          </cell>
          <cell r="OT204">
            <v>70.384220099999993</v>
          </cell>
          <cell r="OU204">
            <v>70.293238079999995</v>
          </cell>
          <cell r="OV204">
            <v>70.778209669999995</v>
          </cell>
          <cell r="OW204">
            <v>70.98543651</v>
          </cell>
          <cell r="OX204">
            <v>71.281854289999998</v>
          </cell>
          <cell r="OY204">
            <v>71.518912119999996</v>
          </cell>
          <cell r="OZ204">
            <v>71.535001699999995</v>
          </cell>
          <cell r="PA204">
            <v>71.433874290000006</v>
          </cell>
          <cell r="PB204">
            <v>71.662260750000002</v>
          </cell>
          <cell r="PC204">
            <v>71.758794649999999</v>
          </cell>
          <cell r="PD204">
            <v>71.937349889999993</v>
          </cell>
          <cell r="PE204">
            <v>69.645618299999995</v>
          </cell>
          <cell r="PF204">
            <v>68.761083959999993</v>
          </cell>
          <cell r="PS204">
            <v>13.149949919999999</v>
          </cell>
          <cell r="PT204">
            <v>12.85135451</v>
          </cell>
          <cell r="PU204">
            <v>12.932844360000001</v>
          </cell>
          <cell r="PV204">
            <v>12.9954555</v>
          </cell>
          <cell r="PW204">
            <v>12.996772930000001</v>
          </cell>
          <cell r="PX204">
            <v>13.00287395</v>
          </cell>
          <cell r="PY204">
            <v>13.27806324</v>
          </cell>
          <cell r="PZ204">
            <v>13.31998671</v>
          </cell>
          <cell r="QA204">
            <v>13.34290219</v>
          </cell>
          <cell r="QB204">
            <v>13.4222967</v>
          </cell>
          <cell r="QC204">
            <v>13.45882196</v>
          </cell>
          <cell r="QD204">
            <v>14.00354082</v>
          </cell>
          <cell r="QE204">
            <v>14.060451759999999</v>
          </cell>
          <cell r="QF204">
            <v>14.129475680000001</v>
          </cell>
          <cell r="QG204">
            <v>14.256034229999999</v>
          </cell>
          <cell r="QH204">
            <v>14.30584284</v>
          </cell>
          <cell r="QI204">
            <v>14.395556839999999</v>
          </cell>
          <cell r="QJ204">
            <v>14.38014297</v>
          </cell>
          <cell r="QK204">
            <v>14.372910620000001</v>
          </cell>
          <cell r="QL204">
            <v>14.370557270000001</v>
          </cell>
          <cell r="QM204">
            <v>5.6961757310000003</v>
          </cell>
          <cell r="QN204">
            <v>5.7830270099999996</v>
          </cell>
          <cell r="QO204">
            <v>5.8722857499999996</v>
          </cell>
          <cell r="QP204">
            <v>5.9624526209999997</v>
          </cell>
          <cell r="QQ204">
            <v>6.0507955899999999</v>
          </cell>
          <cell r="QR204">
            <v>6.1410107780000001</v>
          </cell>
          <cell r="QS204">
            <v>6.2401434589999996</v>
          </cell>
          <cell r="QT204">
            <v>6.3415615389999997</v>
          </cell>
          <cell r="QU204">
            <v>6.4435870030000002</v>
          </cell>
          <cell r="QV204">
            <v>6.5430143740000002</v>
          </cell>
          <cell r="QW204">
            <v>6.6401736680000001</v>
          </cell>
          <cell r="QX204">
            <v>6.7688518660000003</v>
          </cell>
          <cell r="QY204">
            <v>6.9318046720000002</v>
          </cell>
          <cell r="QZ204">
            <v>7.0962491200000004</v>
          </cell>
          <cell r="RA204">
            <v>7.2225886580000003</v>
          </cell>
          <cell r="RB204">
            <v>7.2990262970000002</v>
          </cell>
          <cell r="RC204">
            <v>7.4318247990000001</v>
          </cell>
          <cell r="RD204">
            <v>7.5759787139999997</v>
          </cell>
          <cell r="RE204">
            <v>7.6975896869999998</v>
          </cell>
          <cell r="RF204">
            <v>7.7744068039999998</v>
          </cell>
          <cell r="RG204">
            <v>7.8258465169999996</v>
          </cell>
          <cell r="RH204">
            <v>7.9663661360000004</v>
          </cell>
          <cell r="RI204">
            <v>8.1369097709999991</v>
          </cell>
          <cell r="RJ204">
            <v>8.1736383119999996</v>
          </cell>
          <cell r="RK204">
            <v>8.2597982670000007</v>
          </cell>
          <cell r="RL204">
            <v>8.3696313080000007</v>
          </cell>
          <cell r="RM204">
            <v>8.548888732</v>
          </cell>
          <cell r="RN204">
            <v>8.6588405579999996</v>
          </cell>
          <cell r="RO204">
            <v>8.7924065349999996</v>
          </cell>
          <cell r="RP204">
            <v>8.9307256339999999</v>
          </cell>
          <cell r="RQ204">
            <v>8.9695832450000008</v>
          </cell>
          <cell r="RR204">
            <v>8.9651923240000002</v>
          </cell>
          <cell r="RS204">
            <v>14909.981460000001</v>
          </cell>
          <cell r="RT204">
            <v>15204.966570000001</v>
          </cell>
          <cell r="RU204">
            <v>15321.760749999999</v>
          </cell>
          <cell r="RV204">
            <v>15546.461960000001</v>
          </cell>
          <cell r="RW204">
            <v>15830.004660000001</v>
          </cell>
          <cell r="RX204">
            <v>15617.88371</v>
          </cell>
          <cell r="RY204">
            <v>15911.25259</v>
          </cell>
          <cell r="RZ204">
            <v>16348.2317</v>
          </cell>
          <cell r="SA204">
            <v>16340.275799999999</v>
          </cell>
          <cell r="SB204">
            <v>16090.40719</v>
          </cell>
          <cell r="SC204">
            <v>16408.532999999999</v>
          </cell>
          <cell r="SD204">
            <v>16232.197630000001</v>
          </cell>
          <cell r="SE204">
            <v>15817.98532</v>
          </cell>
          <cell r="SF204">
            <v>15963.373670000001</v>
          </cell>
          <cell r="SG204">
            <v>16375.409519999999</v>
          </cell>
          <cell r="SH204">
            <v>16729.43288</v>
          </cell>
          <cell r="SI204">
            <v>17627.60541</v>
          </cell>
          <cell r="SJ204">
            <v>18312.128270000001</v>
          </cell>
          <cell r="SK204">
            <v>18752.8505</v>
          </cell>
          <cell r="SL204">
            <v>17946.98963</v>
          </cell>
          <cell r="SM204">
            <v>18650.861980000001</v>
          </cell>
          <cell r="SN204">
            <v>19412.034790000002</v>
          </cell>
          <cell r="SO204">
            <v>19704.8181</v>
          </cell>
          <cell r="SP204">
            <v>20165.19225</v>
          </cell>
          <cell r="SQ204">
            <v>20255.579890000001</v>
          </cell>
          <cell r="SR204">
            <v>19996.208699999999</v>
          </cell>
          <cell r="SS204">
            <v>19493.146990000001</v>
          </cell>
          <cell r="ST204">
            <v>19520.045559999999</v>
          </cell>
          <cell r="SU204">
            <v>19292.130130000001</v>
          </cell>
          <cell r="SV204">
            <v>18925.697779999999</v>
          </cell>
          <cell r="SW204">
            <v>17566.832780000001</v>
          </cell>
          <cell r="SX204">
            <v>18485.720549999998</v>
          </cell>
          <cell r="SY204">
            <v>0.56299999999999994</v>
          </cell>
          <cell r="SZ204">
            <v>0.57099999999999995</v>
          </cell>
          <cell r="TA204">
            <v>0.57799999999999996</v>
          </cell>
          <cell r="TB204">
            <v>0.58699999999999997</v>
          </cell>
          <cell r="TC204">
            <v>0.59499999999999997</v>
          </cell>
          <cell r="TD204">
            <v>0.59799999999999998</v>
          </cell>
          <cell r="TE204">
            <v>0.60099999999999998</v>
          </cell>
          <cell r="TF204">
            <v>0.60599999999999998</v>
          </cell>
          <cell r="TG204">
            <v>0.60899999999999999</v>
          </cell>
          <cell r="TH204">
            <v>0.61199999999999999</v>
          </cell>
          <cell r="TI204">
            <v>0.60199999999999998</v>
          </cell>
          <cell r="TJ204">
            <v>0.60099999999999998</v>
          </cell>
          <cell r="TK204">
            <v>22.50594942</v>
          </cell>
          <cell r="TL204">
            <v>22.117297409999999</v>
          </cell>
          <cell r="TM204">
            <v>21.713870249999999</v>
          </cell>
          <cell r="TN204">
            <v>21.338415439999999</v>
          </cell>
          <cell r="TO204">
            <v>20.725657290000001</v>
          </cell>
          <cell r="TP204">
            <v>20.494282219999999</v>
          </cell>
          <cell r="TQ204">
            <v>20.329211269999998</v>
          </cell>
          <cell r="TR204">
            <v>19.99079017</v>
          </cell>
          <cell r="TS204">
            <v>19.779093119999999</v>
          </cell>
          <cell r="TT204">
            <v>19.626445950000001</v>
          </cell>
          <cell r="TU204">
            <v>19.617764399999999</v>
          </cell>
          <cell r="TV204">
            <v>19.60879911</v>
          </cell>
          <cell r="TW204">
            <v>23.19236016</v>
          </cell>
          <cell r="TX204">
            <v>22.837837839999999</v>
          </cell>
          <cell r="TY204">
            <v>22.311827959999999</v>
          </cell>
          <cell r="TZ204">
            <v>22.045152720000001</v>
          </cell>
          <cell r="UA204">
            <v>21.296296300000002</v>
          </cell>
          <cell r="UB204">
            <v>21.108179419999999</v>
          </cell>
          <cell r="UC204">
            <v>21.024967149999998</v>
          </cell>
          <cell r="UD204">
            <v>20.576671040000001</v>
          </cell>
          <cell r="UE204">
            <v>20.496083550000002</v>
          </cell>
          <cell r="UF204">
            <v>20.3125</v>
          </cell>
          <cell r="UG204">
            <v>20.264900659999999</v>
          </cell>
          <cell r="UH204">
            <v>20.291777190000001</v>
          </cell>
          <cell r="UI204">
            <v>12.61369356</v>
          </cell>
          <cell r="UJ204">
            <v>12.084250020000001</v>
          </cell>
          <cell r="UK204">
            <v>11.73626709</v>
          </cell>
          <cell r="UL204">
            <v>11.437309470000001</v>
          </cell>
          <cell r="UM204">
            <v>11.18785974</v>
          </cell>
          <cell r="UN204">
            <v>10.965929770000001</v>
          </cell>
          <cell r="UO204">
            <v>10.780059380000001</v>
          </cell>
          <cell r="UP204">
            <v>10.59318738</v>
          </cell>
          <cell r="UQ204">
            <v>10.40004824</v>
          </cell>
          <cell r="UR204">
            <v>10.191822419999999</v>
          </cell>
          <cell r="US204">
            <v>10.14011507</v>
          </cell>
          <cell r="UT204">
            <v>10.0932227</v>
          </cell>
          <cell r="UU204">
            <v>19.040232750000001</v>
          </cell>
          <cell r="UV204">
            <v>19.027355969999999</v>
          </cell>
          <cell r="UW204">
            <v>17.820073189999999</v>
          </cell>
          <cell r="UX204">
            <v>17.479174709999999</v>
          </cell>
          <cell r="UY204">
            <v>16.81016314</v>
          </cell>
          <cell r="UZ204">
            <v>16.62224629</v>
          </cell>
          <cell r="VA204">
            <v>16.139923400000001</v>
          </cell>
          <cell r="VB204">
            <v>15.546782439999999</v>
          </cell>
          <cell r="VC204">
            <v>15.005425969999999</v>
          </cell>
          <cell r="VD204">
            <v>14.77427878</v>
          </cell>
          <cell r="VE204">
            <v>14.788753789999999</v>
          </cell>
          <cell r="VF204">
            <v>14.802601299999999</v>
          </cell>
          <cell r="VG204">
            <v>35.863921959999999</v>
          </cell>
          <cell r="VH204">
            <v>35.240286249999997</v>
          </cell>
          <cell r="VI204">
            <v>35.585270469999998</v>
          </cell>
          <cell r="VJ204">
            <v>35.098762129999997</v>
          </cell>
          <cell r="VK204">
            <v>34.178948990000002</v>
          </cell>
          <cell r="VL204">
            <v>33.894670599999998</v>
          </cell>
          <cell r="VM204">
            <v>34.06765103</v>
          </cell>
          <cell r="VN204">
            <v>33.832400679999999</v>
          </cell>
          <cell r="VO204">
            <v>33.931805160000003</v>
          </cell>
          <cell r="VP204">
            <v>33.913236650000002</v>
          </cell>
          <cell r="VQ204">
            <v>33.92442432</v>
          </cell>
          <cell r="VR204">
            <v>33.930573340000002</v>
          </cell>
          <cell r="VT204">
            <v>0.53500000000000003</v>
          </cell>
          <cell r="VU204">
            <v>0.53200000000000003</v>
          </cell>
          <cell r="VV204">
            <v>0.52800000000000002</v>
          </cell>
          <cell r="VW204">
            <v>0.52400000000000002</v>
          </cell>
          <cell r="VX204">
            <v>0.52</v>
          </cell>
          <cell r="VY204">
            <v>0.51300000000000001</v>
          </cell>
          <cell r="VZ204">
            <v>0.51</v>
          </cell>
          <cell r="WA204">
            <v>0.505</v>
          </cell>
          <cell r="WB204">
            <v>0.496</v>
          </cell>
          <cell r="WC204">
            <v>0.49</v>
          </cell>
          <cell r="WD204">
            <v>0.48699999999999999</v>
          </cell>
          <cell r="WE204">
            <v>0.48299999999999998</v>
          </cell>
          <cell r="WF204">
            <v>0.47499999999999998</v>
          </cell>
          <cell r="WG204">
            <v>0.46500000000000002</v>
          </cell>
          <cell r="WH204">
            <v>0.46100000000000002</v>
          </cell>
          <cell r="WI204">
            <v>0.45400000000000001</v>
          </cell>
          <cell r="WJ204">
            <v>0.45200000000000001</v>
          </cell>
          <cell r="WK204">
            <v>0.44800000000000001</v>
          </cell>
          <cell r="WL204">
            <v>0.44400000000000001</v>
          </cell>
          <cell r="WM204">
            <v>0.441</v>
          </cell>
          <cell r="WN204">
            <v>0.437</v>
          </cell>
          <cell r="WO204">
            <v>0.433</v>
          </cell>
          <cell r="WP204">
            <v>0.42699999999999999</v>
          </cell>
          <cell r="WQ204">
            <v>0.42199999999999999</v>
          </cell>
          <cell r="WR204">
            <v>0.41599999999999998</v>
          </cell>
          <cell r="WS204">
            <v>0.41</v>
          </cell>
          <cell r="WT204">
            <v>0.40500000000000003</v>
          </cell>
          <cell r="WU204">
            <v>0.4</v>
          </cell>
          <cell r="WV204">
            <v>0.39300000000000002</v>
          </cell>
          <cell r="WW204">
            <v>0.38800000000000001</v>
          </cell>
          <cell r="WX204">
            <v>0.38700000000000001</v>
          </cell>
          <cell r="WY204">
            <v>0.38100000000000001</v>
          </cell>
          <cell r="WZ204">
            <v>139.11203269999999</v>
          </cell>
          <cell r="XA204">
            <v>135.01151239999999</v>
          </cell>
          <cell r="XB204">
            <v>131.3528311</v>
          </cell>
          <cell r="XC204">
            <v>127.8571036</v>
          </cell>
          <cell r="XD204">
            <v>123.7928529</v>
          </cell>
          <cell r="XE204">
            <v>116.4997829</v>
          </cell>
          <cell r="XF204">
            <v>111.369765</v>
          </cell>
          <cell r="XG204">
            <v>106.6247944</v>
          </cell>
          <cell r="XH204">
            <v>103.75732170000001</v>
          </cell>
          <cell r="XI204">
            <v>99.191379870000006</v>
          </cell>
          <cell r="XJ204">
            <v>95.065046600000002</v>
          </cell>
          <cell r="XK204">
            <v>93.543244659999999</v>
          </cell>
          <cell r="XL204">
            <v>93.492347219999999</v>
          </cell>
          <cell r="XM204">
            <v>91.909054130000001</v>
          </cell>
          <cell r="XN204">
            <v>91.900343750000005</v>
          </cell>
          <cell r="XO204">
            <v>89.657141539999998</v>
          </cell>
          <cell r="XP204">
            <v>88.562927310000006</v>
          </cell>
          <cell r="XQ204">
            <v>87.279370220000004</v>
          </cell>
          <cell r="XR204">
            <v>86.306222419999997</v>
          </cell>
          <cell r="XS204">
            <v>86.780986089999999</v>
          </cell>
          <cell r="XT204">
            <v>83.939837589999996</v>
          </cell>
          <cell r="XU204">
            <v>80.689878849999999</v>
          </cell>
          <cell r="XV204">
            <v>79.295112930000002</v>
          </cell>
          <cell r="XW204">
            <v>78.021858350000002</v>
          </cell>
          <cell r="XX204">
            <v>77.034327970000007</v>
          </cell>
          <cell r="XY204">
            <v>76.324330349999997</v>
          </cell>
          <cell r="XZ204">
            <v>75.416610590000005</v>
          </cell>
          <cell r="YA204">
            <v>74.229701980000002</v>
          </cell>
          <cell r="YB204">
            <v>74.429261269999998</v>
          </cell>
          <cell r="YC204">
            <v>74.659018349999997</v>
          </cell>
          <cell r="YD204">
            <v>74.834650800000006</v>
          </cell>
          <cell r="YE204">
            <v>75.030837610000006</v>
          </cell>
          <cell r="YF204">
            <v>88.244214510000006</v>
          </cell>
          <cell r="YG204">
            <v>87.809547670000001</v>
          </cell>
          <cell r="YH204">
            <v>87.028276300000002</v>
          </cell>
          <cell r="YI204">
            <v>86.744960349999999</v>
          </cell>
          <cell r="YJ204">
            <v>86.181823440000002</v>
          </cell>
          <cell r="YK204">
            <v>85.699110759999996</v>
          </cell>
          <cell r="YL204">
            <v>85.524628460000002</v>
          </cell>
          <cell r="YM204">
            <v>85.251210040000004</v>
          </cell>
          <cell r="YN204">
            <v>85.107014930000005</v>
          </cell>
          <cell r="YO204">
            <v>84.644971029999994</v>
          </cell>
          <cell r="YP204">
            <v>83.618840570000003</v>
          </cell>
          <cell r="YQ204">
            <v>82.462713870000002</v>
          </cell>
          <cell r="YR204">
            <v>80.131980729999995</v>
          </cell>
          <cell r="YS204">
            <v>77.832030419999995</v>
          </cell>
          <cell r="YT204">
            <v>77.41832307</v>
          </cell>
          <cell r="YU204">
            <v>77.083802890000001</v>
          </cell>
          <cell r="YV204">
            <v>75.837331879999994</v>
          </cell>
          <cell r="YW204">
            <v>75.278211659999997</v>
          </cell>
          <cell r="YX204">
            <v>74.589030089999994</v>
          </cell>
          <cell r="YY204">
            <v>74.03806281</v>
          </cell>
          <cell r="YZ204">
            <v>73.272850070000004</v>
          </cell>
          <cell r="ZA204">
            <v>73.168075520000002</v>
          </cell>
          <cell r="ZB204">
            <v>72.549141109999994</v>
          </cell>
          <cell r="ZC204">
            <v>71.27169945</v>
          </cell>
          <cell r="ZD204">
            <v>69.630176489999997</v>
          </cell>
          <cell r="ZE204">
            <v>67.481191769999995</v>
          </cell>
          <cell r="ZF204">
            <v>64.400676540000006</v>
          </cell>
          <cell r="ZG204">
            <v>62.553908509999999</v>
          </cell>
          <cell r="ZH204">
            <v>60.212709660000002</v>
          </cell>
          <cell r="ZI204">
            <v>57.473803429999997</v>
          </cell>
          <cell r="ZJ204">
            <v>54.942002070000001</v>
          </cell>
          <cell r="ZK204">
            <v>53.389333039999997</v>
          </cell>
          <cell r="ZL204">
            <v>29.516344019999998</v>
          </cell>
          <cell r="ZM204">
            <v>30.424850979999999</v>
          </cell>
          <cell r="ZN204">
            <v>31.358961449999999</v>
          </cell>
          <cell r="ZO204">
            <v>32.281331610000002</v>
          </cell>
          <cell r="ZP204">
            <v>33.20096607</v>
          </cell>
          <cell r="ZQ204">
            <v>34.128348430000003</v>
          </cell>
          <cell r="ZR204">
            <v>35.140915049999997</v>
          </cell>
          <cell r="ZS204">
            <v>36.167605170000002</v>
          </cell>
          <cell r="ZT204">
            <v>37.190747780000002</v>
          </cell>
          <cell r="ZU204">
            <v>38.203359749999997</v>
          </cell>
          <cell r="ZV204">
            <v>39.198883119999998</v>
          </cell>
          <cell r="ZW204">
            <v>40.601799579999998</v>
          </cell>
          <cell r="ZX204">
            <v>42.322540539999999</v>
          </cell>
          <cell r="ZY204">
            <v>44.043327929999997</v>
          </cell>
          <cell r="ZZ204">
            <v>45.496765009999997</v>
          </cell>
          <cell r="AAA204">
            <v>46.236426459999997</v>
          </cell>
          <cell r="AAB204">
            <v>47.335201249999997</v>
          </cell>
          <cell r="AAC204">
            <v>48.953934670000002</v>
          </cell>
          <cell r="AAD204">
            <v>50.220154819999998</v>
          </cell>
          <cell r="AAE204">
            <v>50.891750569999999</v>
          </cell>
          <cell r="AAF204">
            <v>52.085746389999997</v>
          </cell>
          <cell r="AAG204">
            <v>54.063467539999998</v>
          </cell>
          <cell r="AAH204">
            <v>55.489163359999999</v>
          </cell>
          <cell r="AAI204">
            <v>56.490612089999999</v>
          </cell>
          <cell r="AAJ204">
            <v>57.347218300000002</v>
          </cell>
          <cell r="AAK204">
            <v>58.688662729999997</v>
          </cell>
          <cell r="AAL204">
            <v>59.61368409</v>
          </cell>
          <cell r="AAM204">
            <v>60.70563027</v>
          </cell>
          <cell r="AAN204">
            <v>61.80878852</v>
          </cell>
          <cell r="AAO204">
            <v>62.821126069999998</v>
          </cell>
          <cell r="AAP204">
            <v>63.208395920000001</v>
          </cell>
          <cell r="AAQ204">
            <v>63.160863220000003</v>
          </cell>
          <cell r="AAR204">
            <v>31.773293370000001</v>
          </cell>
          <cell r="AAS204">
            <v>32.599041110000002</v>
          </cell>
          <cell r="AAT204">
            <v>33.43620963</v>
          </cell>
          <cell r="AAU204">
            <v>34.285782779999998</v>
          </cell>
          <cell r="AAV204">
            <v>35.122173449999998</v>
          </cell>
          <cell r="AAW204">
            <v>35.966288290000001</v>
          </cell>
          <cell r="AAX204">
            <v>36.926145419999997</v>
          </cell>
          <cell r="AAY204">
            <v>37.90618319</v>
          </cell>
          <cell r="AAZ204">
            <v>38.88653059</v>
          </cell>
          <cell r="ABA204">
            <v>39.86131451</v>
          </cell>
          <cell r="ABB204">
            <v>40.797300559999996</v>
          </cell>
          <cell r="ABC204">
            <v>42.14151184</v>
          </cell>
          <cell r="ABD204">
            <v>43.83125459</v>
          </cell>
          <cell r="ABE204">
            <v>45.538214680000003</v>
          </cell>
          <cell r="ABF204">
            <v>46.968266499999999</v>
          </cell>
          <cell r="ABG204">
            <v>47.381807639999998</v>
          </cell>
          <cell r="ABH204">
            <v>48.599497939999999</v>
          </cell>
          <cell r="ABI204">
            <v>50.2523841</v>
          </cell>
          <cell r="ABJ204">
            <v>51.47713615</v>
          </cell>
          <cell r="ABK204">
            <v>52.098048589999998</v>
          </cell>
          <cell r="ABL204">
            <v>52.668146319999998</v>
          </cell>
          <cell r="ABM204">
            <v>54.938517320000003</v>
          </cell>
          <cell r="ABN204">
            <v>56.288523570000002</v>
          </cell>
          <cell r="ABO204">
            <v>56.808544939999997</v>
          </cell>
          <cell r="ABP204">
            <v>57.617007690000001</v>
          </cell>
          <cell r="ABQ204">
            <v>58.877423159999999</v>
          </cell>
          <cell r="ABR204">
            <v>59.857509399999998</v>
          </cell>
          <cell r="ABS204">
            <v>60.681968920000003</v>
          </cell>
          <cell r="ABT204">
            <v>61.711527650000001</v>
          </cell>
          <cell r="ABU204">
            <v>62.834620510000001</v>
          </cell>
          <cell r="ABV204">
            <v>63.211944590000002</v>
          </cell>
          <cell r="ABW204">
            <v>63.171381099999998</v>
          </cell>
          <cell r="ABX204">
            <v>12.960372960000001</v>
          </cell>
          <cell r="ABY204">
            <v>12.960372960000001</v>
          </cell>
          <cell r="ABZ204">
            <v>12.960372960000001</v>
          </cell>
          <cell r="ACA204">
            <v>12.960372960000001</v>
          </cell>
          <cell r="ACB204">
            <v>12.960372960000001</v>
          </cell>
          <cell r="ACC204">
            <v>12.960372960000001</v>
          </cell>
          <cell r="ACD204">
            <v>12.960372960000001</v>
          </cell>
          <cell r="ACE204">
            <v>12.960372960000001</v>
          </cell>
          <cell r="ACF204">
            <v>14.609739830000001</v>
          </cell>
          <cell r="ACG204">
            <v>14.987405539999999</v>
          </cell>
          <cell r="ACH204">
            <v>14.45858544</v>
          </cell>
          <cell r="ACI204">
            <v>14.73771857</v>
          </cell>
          <cell r="ACJ204">
            <v>16.123000210000001</v>
          </cell>
          <cell r="ACK204">
            <v>18.075020609999999</v>
          </cell>
          <cell r="ACL204">
            <v>18.685929130000002</v>
          </cell>
          <cell r="ACM204">
            <v>19.971484449999998</v>
          </cell>
          <cell r="ACN204">
            <v>19.971717380000001</v>
          </cell>
          <cell r="ACO204">
            <v>20.767033860000002</v>
          </cell>
          <cell r="ACP204">
            <v>21.677893449999999</v>
          </cell>
          <cell r="ACQ204">
            <v>22.40470397</v>
          </cell>
          <cell r="ACR204">
            <v>22.449392710000001</v>
          </cell>
          <cell r="ACS204">
            <v>22.947154470000001</v>
          </cell>
          <cell r="ACT204">
            <v>24.388753059999999</v>
          </cell>
          <cell r="ACU204">
            <v>25.348696180000001</v>
          </cell>
          <cell r="ACV204">
            <v>27.06812652</v>
          </cell>
          <cell r="ACW204">
            <v>28.147100420000001</v>
          </cell>
          <cell r="ACX204">
            <v>28.47578141</v>
          </cell>
          <cell r="ACY204">
            <v>28.806089740000001</v>
          </cell>
          <cell r="ACZ204">
            <v>30.976965849999999</v>
          </cell>
          <cell r="ADA204">
            <v>31.425163980000001</v>
          </cell>
          <cell r="ADB204">
            <v>31.83714002</v>
          </cell>
          <cell r="ADC204">
            <v>33.200636940000003</v>
          </cell>
          <cell r="ADD204">
            <v>87.039627039999999</v>
          </cell>
          <cell r="ADE204">
            <v>87.039627039999999</v>
          </cell>
          <cell r="ADF204">
            <v>87.039627039999999</v>
          </cell>
          <cell r="ADG204">
            <v>87.039627039999999</v>
          </cell>
          <cell r="ADH204">
            <v>87.039627039999999</v>
          </cell>
          <cell r="ADI204">
            <v>87.039627039999999</v>
          </cell>
          <cell r="ADJ204">
            <v>87.039627039999999</v>
          </cell>
          <cell r="ADK204">
            <v>87.039627039999999</v>
          </cell>
          <cell r="ADL204">
            <v>85.390260179999999</v>
          </cell>
          <cell r="ADM204">
            <v>85.012594460000003</v>
          </cell>
          <cell r="ADN204">
            <v>85.541414560000007</v>
          </cell>
          <cell r="ADO204">
            <v>85.262281430000002</v>
          </cell>
          <cell r="ADP204">
            <v>83.876999789999999</v>
          </cell>
          <cell r="ADQ204">
            <v>81.924979390000004</v>
          </cell>
          <cell r="ADR204">
            <v>81.314070869999995</v>
          </cell>
          <cell r="ADS204">
            <v>80.028515549999995</v>
          </cell>
          <cell r="ADT204">
            <v>80.028282619999999</v>
          </cell>
          <cell r="ADU204">
            <v>79.232966140000002</v>
          </cell>
          <cell r="ADV204">
            <v>78.322106550000001</v>
          </cell>
          <cell r="ADW204">
            <v>77.59529603</v>
          </cell>
          <cell r="ADX204">
            <v>77.550607290000002</v>
          </cell>
          <cell r="ADY204">
            <v>77.052845529999999</v>
          </cell>
          <cell r="ADZ204">
            <v>75.611246940000001</v>
          </cell>
          <cell r="AEA204">
            <v>74.651303819999995</v>
          </cell>
          <cell r="AEB204">
            <v>72.931873479999993</v>
          </cell>
          <cell r="AEC204">
            <v>71.852899579999999</v>
          </cell>
          <cell r="AED204">
            <v>71.524218590000004</v>
          </cell>
          <cell r="AEE204">
            <v>71.193910259999996</v>
          </cell>
          <cell r="AEF204">
            <v>69.023034150000001</v>
          </cell>
          <cell r="AEG204">
            <v>68.574836020000006</v>
          </cell>
          <cell r="AEH204">
            <v>68.162859979999993</v>
          </cell>
          <cell r="AEI204">
            <v>66.799363060000005</v>
          </cell>
          <cell r="AEJ204">
            <v>41.462040260000002</v>
          </cell>
          <cell r="AEK204">
            <v>41.741327200000001</v>
          </cell>
          <cell r="AEL204">
            <v>42.531470519999999</v>
          </cell>
          <cell r="AEM204">
            <v>43.369099200000001</v>
          </cell>
          <cell r="AEN204">
            <v>44.215960240000001</v>
          </cell>
          <cell r="AEO204">
            <v>45.06723865</v>
          </cell>
          <cell r="AEP204">
            <v>44.850787830000002</v>
          </cell>
          <cell r="AEQ204">
            <v>45.905816090000002</v>
          </cell>
          <cell r="AER204">
            <v>46.388659019999999</v>
          </cell>
          <cell r="AES204">
            <v>46.584308579999998</v>
          </cell>
          <cell r="AET204">
            <v>46.93817439</v>
          </cell>
          <cell r="AEU204">
            <v>47.456246370000002</v>
          </cell>
          <cell r="AEV204">
            <v>47.774338299999997</v>
          </cell>
          <cell r="AEW204">
            <v>48.297733440000002</v>
          </cell>
          <cell r="AEX204">
            <v>49.25840118</v>
          </cell>
          <cell r="AEY204">
            <v>49.942642239999998</v>
          </cell>
          <cell r="AEZ204">
            <v>50.278756889999997</v>
          </cell>
          <cell r="AFA204">
            <v>50.176311140000003</v>
          </cell>
          <cell r="AFB204">
            <v>50.200058089999999</v>
          </cell>
          <cell r="AFC204">
            <v>50.808556750000001</v>
          </cell>
          <cell r="AFD204">
            <v>50.37507677</v>
          </cell>
          <cell r="AFE204">
            <v>50.046516449999999</v>
          </cell>
          <cell r="AFF204">
            <v>50.370854950000002</v>
          </cell>
          <cell r="AFG204">
            <v>50.42097004</v>
          </cell>
          <cell r="AFH204">
            <v>50.210636170000001</v>
          </cell>
          <cell r="AFI204">
            <v>50.366834310000002</v>
          </cell>
          <cell r="AFJ204">
            <v>50.508791279999997</v>
          </cell>
          <cell r="AFK204">
            <v>50.69436821</v>
          </cell>
          <cell r="AFL204">
            <v>50.973711770000001</v>
          </cell>
          <cell r="AFM204">
            <v>51.185712389999999</v>
          </cell>
          <cell r="AFN204">
            <v>46.194807109999999</v>
          </cell>
          <cell r="AFO204">
            <v>48.630181030000003</v>
          </cell>
          <cell r="AFP204">
            <v>80.472710809999995</v>
          </cell>
          <cell r="AFQ204">
            <v>80.459193959999993</v>
          </cell>
          <cell r="AFR204">
            <v>80.449490010000005</v>
          </cell>
          <cell r="AFS204">
            <v>80.460170759999997</v>
          </cell>
          <cell r="AFT204">
            <v>80.162041439999996</v>
          </cell>
          <cell r="AFU204">
            <v>79.870440950000003</v>
          </cell>
          <cell r="AFV204">
            <v>79.082961499999996</v>
          </cell>
          <cell r="AFW204">
            <v>79.450447710000006</v>
          </cell>
          <cell r="AFX204">
            <v>79.391452889999997</v>
          </cell>
          <cell r="AFY204">
            <v>79.065791169999997</v>
          </cell>
          <cell r="AFZ204">
            <v>78.650395070000002</v>
          </cell>
          <cell r="AGA204">
            <v>78.347640990000002</v>
          </cell>
          <cell r="AGB204">
            <v>78.026637190000002</v>
          </cell>
          <cell r="AGC204">
            <v>77.960183700000002</v>
          </cell>
          <cell r="AGD204">
            <v>78.142353150000005</v>
          </cell>
          <cell r="AGE204">
            <v>78.219040539999995</v>
          </cell>
          <cell r="AGF204">
            <v>78.203091990000004</v>
          </cell>
          <cell r="AGG204">
            <v>77.847156040000002</v>
          </cell>
          <cell r="AGH204">
            <v>77.732434040000001</v>
          </cell>
          <cell r="AGI204">
            <v>77.596637740000006</v>
          </cell>
          <cell r="AGJ204">
            <v>77.151356550000003</v>
          </cell>
          <cell r="AGK204">
            <v>76.862125649999996</v>
          </cell>
          <cell r="AGL204">
            <v>76.619329809999996</v>
          </cell>
          <cell r="AGM204">
            <v>76.46254236</v>
          </cell>
          <cell r="AGN204">
            <v>76.234877080000004</v>
          </cell>
          <cell r="AGO204">
            <v>76.00535576</v>
          </cell>
          <cell r="AGP204">
            <v>75.698937400000005</v>
          </cell>
          <cell r="AGQ204">
            <v>75.523479460000004</v>
          </cell>
          <cell r="AGR204">
            <v>75.326514990000007</v>
          </cell>
          <cell r="AGS204">
            <v>75.151287679999996</v>
          </cell>
          <cell r="AGT204">
            <v>70.212574480000001</v>
          </cell>
          <cell r="AGU204">
            <v>72.656570790000004</v>
          </cell>
          <cell r="AGW204">
            <v>0.59499999999999997</v>
          </cell>
          <cell r="AGX204">
            <v>0.59899999999999998</v>
          </cell>
          <cell r="AGY204">
            <v>0.60299999999999998</v>
          </cell>
          <cell r="AGZ204">
            <v>0.60799999999999998</v>
          </cell>
          <cell r="AHA204">
            <v>0.61199999999999999</v>
          </cell>
          <cell r="AHB204">
            <v>0.61699999999999999</v>
          </cell>
          <cell r="AHC204">
            <v>0.623</v>
          </cell>
          <cell r="AHD204">
            <v>0.628</v>
          </cell>
          <cell r="AHE204">
            <v>0.63100000000000001</v>
          </cell>
          <cell r="AHF204">
            <v>0.63800000000000001</v>
          </cell>
          <cell r="AHG204">
            <v>0.64300000000000002</v>
          </cell>
          <cell r="AHH204">
            <v>0.64700000000000002</v>
          </cell>
          <cell r="AHI204">
            <v>0.65300000000000002</v>
          </cell>
          <cell r="AHJ204">
            <v>0.65400000000000003</v>
          </cell>
          <cell r="AHK204">
            <v>0.65800000000000003</v>
          </cell>
          <cell r="AHL204">
            <v>0.66100000000000003</v>
          </cell>
          <cell r="AHM204">
            <v>0.66500000000000004</v>
          </cell>
          <cell r="AHN204">
            <v>0.66700000000000004</v>
          </cell>
          <cell r="AHO204">
            <v>0.67</v>
          </cell>
          <cell r="AHP204">
            <v>0.67400000000000004</v>
          </cell>
          <cell r="AHQ204">
            <v>0.67300000000000004</v>
          </cell>
          <cell r="AHR204">
            <v>0.67500000000000004</v>
          </cell>
          <cell r="AHS204">
            <v>0.67900000000000005</v>
          </cell>
          <cell r="AHT204">
            <v>0.68500000000000005</v>
          </cell>
          <cell r="AHU204">
            <v>0.69</v>
          </cell>
          <cell r="AHV204">
            <v>0.69199999999999995</v>
          </cell>
          <cell r="AHW204">
            <v>0.69799999999999995</v>
          </cell>
          <cell r="AHX204">
            <v>0.69899999999999995</v>
          </cell>
          <cell r="AHY204">
            <v>0.70399999999999996</v>
          </cell>
          <cell r="AHZ204">
            <v>0.70599999999999996</v>
          </cell>
          <cell r="AIA204">
            <v>0.69599999999999995</v>
          </cell>
          <cell r="AIB204">
            <v>0.69499999999999995</v>
          </cell>
          <cell r="AIC204">
            <v>6.0031595580000001</v>
          </cell>
          <cell r="AID204">
            <v>6.1128526650000001</v>
          </cell>
          <cell r="AIE204">
            <v>6.2208398130000004</v>
          </cell>
          <cell r="AIF204">
            <v>6.1728395059999999</v>
          </cell>
          <cell r="AIG204">
            <v>6.422018349</v>
          </cell>
          <cell r="AIH204">
            <v>6.23100304</v>
          </cell>
          <cell r="AII204">
            <v>6.3157894739999998</v>
          </cell>
          <cell r="AIJ204">
            <v>6.5476190479999996</v>
          </cell>
          <cell r="AIK204">
            <v>6.7946824220000002</v>
          </cell>
          <cell r="AIL204">
            <v>6.5885797950000002</v>
          </cell>
          <cell r="AIM204">
            <v>6.6763425249999999</v>
          </cell>
          <cell r="AIN204">
            <v>6.6378066379999998</v>
          </cell>
          <cell r="AIO204">
            <v>6.4469914040000003</v>
          </cell>
          <cell r="AIP204">
            <v>6.4377682399999996</v>
          </cell>
          <cell r="AIQ204">
            <v>6.6666666670000003</v>
          </cell>
          <cell r="AIR204">
            <v>6.901408451</v>
          </cell>
          <cell r="AIS204">
            <v>7.1229050279999999</v>
          </cell>
          <cell r="AIT204">
            <v>7.4895977809999996</v>
          </cell>
          <cell r="AIU204">
            <v>7.9670329669999997</v>
          </cell>
          <cell r="AIV204">
            <v>7.6712328769999996</v>
          </cell>
          <cell r="AIW204">
            <v>8.1855388809999994</v>
          </cell>
          <cell r="AIX204">
            <v>8.7837837840000006</v>
          </cell>
          <cell r="AIY204">
            <v>8.7365591400000007</v>
          </cell>
          <cell r="AIZ204">
            <v>9.0305444890000004</v>
          </cell>
          <cell r="AJA204">
            <v>8.7301587299999994</v>
          </cell>
          <cell r="AJB204">
            <v>8.7071240109999994</v>
          </cell>
          <cell r="AJC204">
            <v>8.2785808149999998</v>
          </cell>
          <cell r="AJD204">
            <v>8.3879423329999998</v>
          </cell>
          <cell r="AJE204">
            <v>8.0939947780000008</v>
          </cell>
          <cell r="AJF204">
            <v>8.0729166669999994</v>
          </cell>
          <cell r="AJG204">
            <v>7.8145695359999996</v>
          </cell>
          <cell r="AJH204">
            <v>7.8249336869999997</v>
          </cell>
          <cell r="AJI204">
            <v>2.2691813710000002</v>
          </cell>
          <cell r="AJJ204">
            <v>2.2736364579999999</v>
          </cell>
          <cell r="AJK204">
            <v>2.2644975089999999</v>
          </cell>
          <cell r="AJL204">
            <v>2.3111718149999998</v>
          </cell>
          <cell r="AJM204">
            <v>2.348712183</v>
          </cell>
          <cell r="AJN204">
            <v>2.3507949259999998</v>
          </cell>
          <cell r="AJO204">
            <v>2.4106906889999999</v>
          </cell>
          <cell r="AJP204">
            <v>2.5179786220000002</v>
          </cell>
          <cell r="AJQ204">
            <v>2.6306483200000002</v>
          </cell>
          <cell r="AJR204">
            <v>2.6395334570000002</v>
          </cell>
          <cell r="AJS204">
            <v>2.5898428569999998</v>
          </cell>
          <cell r="AJT204">
            <v>2.6125697479999999</v>
          </cell>
          <cell r="AJU204">
            <v>2.6175295479999998</v>
          </cell>
          <cell r="AJV204">
            <v>2.6645029469999999</v>
          </cell>
          <cell r="AJW204">
            <v>2.6437488070000001</v>
          </cell>
          <cell r="AJX204">
            <v>2.731004408</v>
          </cell>
          <cell r="AJY204">
            <v>2.7563642960000001</v>
          </cell>
          <cell r="AJZ204">
            <v>2.785824055</v>
          </cell>
          <cell r="AKA204">
            <v>2.895616097</v>
          </cell>
          <cell r="AKB204">
            <v>2.8022035230000002</v>
          </cell>
          <cell r="AKC204">
            <v>2.9209516839999998</v>
          </cell>
          <cell r="AKD204">
            <v>2.956296612</v>
          </cell>
          <cell r="AKE204">
            <v>3.0348356330000001</v>
          </cell>
          <cell r="AKF204">
            <v>3.0917431460000002</v>
          </cell>
          <cell r="AKG204">
            <v>3.0670604589999999</v>
          </cell>
          <cell r="AKH204">
            <v>3.0060035090000001</v>
          </cell>
          <cell r="AKI204">
            <v>2.907513062</v>
          </cell>
          <cell r="AKJ204">
            <v>2.8258519259999999</v>
          </cell>
          <cell r="AKK204">
            <v>2.6913277180000001</v>
          </cell>
          <cell r="AKL204">
            <v>2.6070439400000001</v>
          </cell>
          <cell r="AKM204">
            <v>2.3266921539999998</v>
          </cell>
          <cell r="AKN204">
            <v>2.3248791190000002</v>
          </cell>
          <cell r="AKO204">
            <v>9.4322018439999997</v>
          </cell>
          <cell r="AKP204">
            <v>9.5812064750000001</v>
          </cell>
          <cell r="AKQ204">
            <v>9.9618368729999993</v>
          </cell>
          <cell r="AKR204">
            <v>9.6225621480000001</v>
          </cell>
          <cell r="AKS204">
            <v>10.026051389999999</v>
          </cell>
          <cell r="AKT204">
            <v>9.8265802069999992</v>
          </cell>
          <cell r="AKU204">
            <v>9.8111521590000006</v>
          </cell>
          <cell r="AKV204">
            <v>10.155520770000001</v>
          </cell>
          <cell r="AKW204">
            <v>10.46352851</v>
          </cell>
          <cell r="AKX204">
            <v>10.1649639</v>
          </cell>
          <cell r="AKY204">
            <v>10.29081062</v>
          </cell>
          <cell r="AKZ204">
            <v>10.103770580000001</v>
          </cell>
          <cell r="ALA204">
            <v>9.7594190790000006</v>
          </cell>
          <cell r="ALB204">
            <v>9.7213883620000008</v>
          </cell>
          <cell r="ALC204">
            <v>10.048794920000001</v>
          </cell>
          <cell r="ALD204">
            <v>10.52131423</v>
          </cell>
          <cell r="ALE204">
            <v>10.90227771</v>
          </cell>
          <cell r="ALF204">
            <v>11.75981234</v>
          </cell>
          <cell r="ALG204">
            <v>12.531720569999999</v>
          </cell>
          <cell r="ALH204">
            <v>12.02419705</v>
          </cell>
          <cell r="ALI204">
            <v>13.131092750000001</v>
          </cell>
          <cell r="ALJ204">
            <v>14.200782739999999</v>
          </cell>
          <cell r="ALK204">
            <v>14.11410779</v>
          </cell>
          <cell r="ALL204">
            <v>14.49314474</v>
          </cell>
          <cell r="ALM204">
            <v>14.080903599999999</v>
          </cell>
          <cell r="ALN204">
            <v>14.146026340000001</v>
          </cell>
          <cell r="ALO204">
            <v>13.3251443</v>
          </cell>
          <cell r="ALP204">
            <v>13.60455505</v>
          </cell>
          <cell r="ALQ204">
            <v>13.1513151</v>
          </cell>
          <cell r="ALR204">
            <v>13.2961949</v>
          </cell>
          <cell r="ALS204">
            <v>13.290914000000001</v>
          </cell>
          <cell r="ALT204">
            <v>13.284744610000001</v>
          </cell>
        </row>
        <row r="205">
          <cell r="A205" t="str">
            <v>South Asia</v>
          </cell>
          <cell r="B205" t="str">
            <v>ZZI.SA</v>
          </cell>
          <cell r="F205">
            <v>0.442</v>
          </cell>
          <cell r="G205">
            <v>0.44700000000000001</v>
          </cell>
          <cell r="H205">
            <v>0.45300000000000001</v>
          </cell>
          <cell r="I205">
            <v>0.45700000000000002</v>
          </cell>
          <cell r="J205">
            <v>0.46200000000000002</v>
          </cell>
          <cell r="K205">
            <v>0.46700000000000003</v>
          </cell>
          <cell r="L205">
            <v>0.47399999999999998</v>
          </cell>
          <cell r="M205">
            <v>0.48</v>
          </cell>
          <cell r="N205">
            <v>0.48599999999999999</v>
          </cell>
          <cell r="O205">
            <v>0.49399999999999999</v>
          </cell>
          <cell r="P205">
            <v>0.5</v>
          </cell>
          <cell r="Q205">
            <v>0.504</v>
          </cell>
          <cell r="R205">
            <v>0.51100000000000001</v>
          </cell>
          <cell r="S205">
            <v>0.52200000000000002</v>
          </cell>
          <cell r="T205">
            <v>0.53100000000000003</v>
          </cell>
          <cell r="U205">
            <v>0.53900000000000003</v>
          </cell>
          <cell r="V205">
            <v>0.54800000000000004</v>
          </cell>
          <cell r="W205">
            <v>0.55600000000000005</v>
          </cell>
          <cell r="X205">
            <v>0.56100000000000005</v>
          </cell>
          <cell r="Y205">
            <v>0.56699999999999995</v>
          </cell>
          <cell r="Z205">
            <v>0.57599999999999996</v>
          </cell>
          <cell r="AA205">
            <v>0.58699999999999997</v>
          </cell>
          <cell r="AB205">
            <v>0.59599999999999997</v>
          </cell>
          <cell r="AC205">
            <v>0.60299999999999998</v>
          </cell>
          <cell r="AD205">
            <v>0.61399999999999999</v>
          </cell>
          <cell r="AE205">
            <v>0.623</v>
          </cell>
          <cell r="AF205">
            <v>0.63300000000000001</v>
          </cell>
          <cell r="AG205">
            <v>0.63800000000000001</v>
          </cell>
          <cell r="AH205">
            <v>0.64</v>
          </cell>
          <cell r="AI205">
            <v>0.64100000000000001</v>
          </cell>
          <cell r="AJ205">
            <v>0.63800000000000001</v>
          </cell>
          <cell r="AK205">
            <v>0.63200000000000001</v>
          </cell>
          <cell r="AL205">
            <v>58.830493629999999</v>
          </cell>
          <cell r="AM205">
            <v>59.102220729999999</v>
          </cell>
          <cell r="AN205">
            <v>59.727846669999998</v>
          </cell>
          <cell r="AO205">
            <v>60.05862243</v>
          </cell>
          <cell r="AP205">
            <v>60.441753949999999</v>
          </cell>
          <cell r="AQ205">
            <v>60.791892519999998</v>
          </cell>
          <cell r="AR205">
            <v>61.153253710000001</v>
          </cell>
          <cell r="AS205">
            <v>61.659393860000002</v>
          </cell>
          <cell r="AT205">
            <v>62.233873189999997</v>
          </cell>
          <cell r="AU205">
            <v>62.858004639999997</v>
          </cell>
          <cell r="AV205">
            <v>63.195769470000002</v>
          </cell>
          <cell r="AW205">
            <v>63.599428070000002</v>
          </cell>
          <cell r="AX205">
            <v>64.0653133</v>
          </cell>
          <cell r="AY205">
            <v>64.445308580000003</v>
          </cell>
          <cell r="AZ205">
            <v>64.83802489</v>
          </cell>
          <cell r="BA205">
            <v>65.217392820000001</v>
          </cell>
          <cell r="BB205">
            <v>65.672287969999999</v>
          </cell>
          <cell r="BC205">
            <v>65.943280430000002</v>
          </cell>
          <cell r="BD205">
            <v>66.250721080000005</v>
          </cell>
          <cell r="BE205">
            <v>66.534676149999996</v>
          </cell>
          <cell r="BF205">
            <v>67.025080279999997</v>
          </cell>
          <cell r="BG205">
            <v>67.425812379999996</v>
          </cell>
          <cell r="BH205">
            <v>67.915940469999995</v>
          </cell>
          <cell r="BI205">
            <v>68.395438810000002</v>
          </cell>
          <cell r="BJ205">
            <v>68.905849070000002</v>
          </cell>
          <cell r="BK205">
            <v>69.407381740000005</v>
          </cell>
          <cell r="BL205">
            <v>69.874721620000003</v>
          </cell>
          <cell r="BM205">
            <v>70.245467320000003</v>
          </cell>
          <cell r="BN205">
            <v>70.517018210000003</v>
          </cell>
          <cell r="BO205">
            <v>70.722314760000003</v>
          </cell>
          <cell r="BP205">
            <v>69.972907509999999</v>
          </cell>
          <cell r="BQ205">
            <v>67.855530349999995</v>
          </cell>
          <cell r="BR205">
            <v>7.5425075980000003</v>
          </cell>
          <cell r="BS205">
            <v>7.6007587790000004</v>
          </cell>
          <cell r="BT205">
            <v>7.6547445290000002</v>
          </cell>
          <cell r="BU205">
            <v>7.7007795940000001</v>
          </cell>
          <cell r="BV205">
            <v>7.7486338740000003</v>
          </cell>
          <cell r="BW205">
            <v>7.8006813140000002</v>
          </cell>
          <cell r="BX205">
            <v>7.8562175380000001</v>
          </cell>
          <cell r="BY205">
            <v>7.9143075930000002</v>
          </cell>
          <cell r="BZ205">
            <v>7.9708442010000002</v>
          </cell>
          <cell r="CA205">
            <v>8.0266917919999994</v>
          </cell>
          <cell r="CB205">
            <v>8.0769759780000001</v>
          </cell>
          <cell r="CC205">
            <v>8.1336769649999994</v>
          </cell>
          <cell r="CD205">
            <v>8.2954814149999994</v>
          </cell>
          <cell r="CE205">
            <v>8.7324388249999991</v>
          </cell>
          <cell r="CF205">
            <v>8.9769497210000004</v>
          </cell>
          <cell r="CG205">
            <v>9.2174374589999992</v>
          </cell>
          <cell r="CH205">
            <v>9.4533758779999992</v>
          </cell>
          <cell r="CI205">
            <v>9.7034940479999996</v>
          </cell>
          <cell r="CJ205">
            <v>9.9300650140000002</v>
          </cell>
          <cell r="CK205">
            <v>9.960410628</v>
          </cell>
          <cell r="CL205">
            <v>10.225705749999999</v>
          </cell>
          <cell r="CM205">
            <v>10.665025160000001</v>
          </cell>
          <cell r="CN205">
            <v>10.91913853</v>
          </cell>
          <cell r="CO205">
            <v>10.96310888</v>
          </cell>
          <cell r="CP205">
            <v>11.2566138</v>
          </cell>
          <cell r="CQ205">
            <v>11.38023828</v>
          </cell>
          <cell r="CR205">
            <v>11.73124653</v>
          </cell>
          <cell r="CS205">
            <v>11.616882260000001</v>
          </cell>
          <cell r="CT205">
            <v>11.455094239999999</v>
          </cell>
          <cell r="CU205">
            <v>11.279928870000001</v>
          </cell>
          <cell r="CV205">
            <v>11.568208</v>
          </cell>
          <cell r="CW205">
            <v>11.56220838</v>
          </cell>
          <cell r="CX205">
            <v>2.978061158</v>
          </cell>
          <cell r="CY205">
            <v>3.0919954409999999</v>
          </cell>
          <cell r="CZ205">
            <v>3.202475228</v>
          </cell>
          <cell r="DA205">
            <v>3.3090179829999999</v>
          </cell>
          <cell r="DB205">
            <v>3.4155056369999999</v>
          </cell>
          <cell r="DC205">
            <v>3.5248499459999998</v>
          </cell>
          <cell r="DD205">
            <v>3.6820393990000002</v>
          </cell>
          <cell r="DE205">
            <v>3.8396270440000002</v>
          </cell>
          <cell r="DF205">
            <v>3.9975543199999999</v>
          </cell>
          <cell r="DG205">
            <v>4.1555298020000002</v>
          </cell>
          <cell r="DH205">
            <v>4.3140581170000001</v>
          </cell>
          <cell r="DI205">
            <v>4.4170915710000003</v>
          </cell>
          <cell r="DJ205">
            <v>4.5140877269999997</v>
          </cell>
          <cell r="DK205">
            <v>4.6113385469999999</v>
          </cell>
          <cell r="DL205">
            <v>4.7118267620000003</v>
          </cell>
          <cell r="DM205">
            <v>4.8127603099999998</v>
          </cell>
          <cell r="DN205">
            <v>4.9167880779999997</v>
          </cell>
          <cell r="DO205">
            <v>4.9870887860000002</v>
          </cell>
          <cell r="DP205">
            <v>5.0563246929999996</v>
          </cell>
          <cell r="DQ205">
            <v>5.1701713509999996</v>
          </cell>
          <cell r="DR205">
            <v>5.278883049</v>
          </cell>
          <cell r="DS205">
            <v>5.4788074660000001</v>
          </cell>
          <cell r="DT205">
            <v>5.6795429139999998</v>
          </cell>
          <cell r="DU205">
            <v>5.8601096479999999</v>
          </cell>
          <cell r="DV205">
            <v>6.0721201000000002</v>
          </cell>
          <cell r="DW205">
            <v>6.322117607</v>
          </cell>
          <cell r="DX205">
            <v>6.4169005749999997</v>
          </cell>
          <cell r="DY205">
            <v>6.5092083409999999</v>
          </cell>
          <cell r="DZ205">
            <v>6.5752945970000001</v>
          </cell>
          <cell r="EA205">
            <v>6.6437863070000001</v>
          </cell>
          <cell r="EB205">
            <v>6.7132718889999996</v>
          </cell>
          <cell r="EC205">
            <v>6.7103212470000004</v>
          </cell>
          <cell r="ED205">
            <v>2225.2094240000001</v>
          </cell>
          <cell r="EE205">
            <v>2262.4947569999999</v>
          </cell>
          <cell r="EF205">
            <v>2329.4085329999998</v>
          </cell>
          <cell r="EG205">
            <v>2357.5864320000001</v>
          </cell>
          <cell r="EH205">
            <v>2406.0133059999998</v>
          </cell>
          <cell r="EI205">
            <v>2505.0247570000001</v>
          </cell>
          <cell r="EJ205">
            <v>2616.0203160000001</v>
          </cell>
          <cell r="EK205">
            <v>2646.9487770000001</v>
          </cell>
          <cell r="EL205">
            <v>2722.934898</v>
          </cell>
          <cell r="EM205">
            <v>2852.2835690000002</v>
          </cell>
          <cell r="EN205">
            <v>2919.1566899999998</v>
          </cell>
          <cell r="EO205">
            <v>2982.6729850000002</v>
          </cell>
          <cell r="EP205">
            <v>3059.7202259999999</v>
          </cell>
          <cell r="EQ205">
            <v>3231.7903620000002</v>
          </cell>
          <cell r="ER205">
            <v>3404.101643</v>
          </cell>
          <cell r="ES205">
            <v>3579.9480269999999</v>
          </cell>
          <cell r="ET205">
            <v>3782.9678880000001</v>
          </cell>
          <cell r="EU205">
            <v>4013.7315189999999</v>
          </cell>
          <cell r="EV205">
            <v>4062.7291599999999</v>
          </cell>
          <cell r="EW205">
            <v>4245.9605730000003</v>
          </cell>
          <cell r="EX205">
            <v>4477.7122010000003</v>
          </cell>
          <cell r="EY205">
            <v>4635.9891360000001</v>
          </cell>
          <cell r="EZ205">
            <v>4741.2898400000004</v>
          </cell>
          <cell r="FA205">
            <v>4923.6426940000001</v>
          </cell>
          <cell r="FB205">
            <v>5183.331005</v>
          </cell>
          <cell r="FC205">
            <v>5449.1872119999998</v>
          </cell>
          <cell r="FD205">
            <v>5789.0229740000004</v>
          </cell>
          <cell r="FE205">
            <v>6116.7117989999997</v>
          </cell>
          <cell r="FF205">
            <v>6355.5896769999999</v>
          </cell>
          <cell r="FG205">
            <v>6471.9729189999998</v>
          </cell>
          <cell r="FH205">
            <v>6077.3509610000001</v>
          </cell>
          <cell r="FI205">
            <v>6481.3931350000003</v>
          </cell>
          <cell r="FK205">
            <v>0.69099999999999995</v>
          </cell>
          <cell r="FL205">
            <v>0.69399999999999995</v>
          </cell>
          <cell r="FM205">
            <v>0.69799999999999995</v>
          </cell>
          <cell r="FN205">
            <v>0.70099999999999996</v>
          </cell>
          <cell r="FO205">
            <v>0.70699999999999996</v>
          </cell>
          <cell r="FP205">
            <v>0.70899999999999996</v>
          </cell>
          <cell r="FQ205">
            <v>0.71799999999999997</v>
          </cell>
          <cell r="FR205">
            <v>0.72899999999999998</v>
          </cell>
          <cell r="FS205">
            <v>0.73799999999999999</v>
          </cell>
          <cell r="FT205">
            <v>0.747</v>
          </cell>
          <cell r="FU205">
            <v>0.755</v>
          </cell>
          <cell r="FV205">
            <v>0.75900000000000001</v>
          </cell>
          <cell r="FW205">
            <v>0.76300000000000001</v>
          </cell>
          <cell r="FX205">
            <v>0.77800000000000002</v>
          </cell>
          <cell r="FY205">
            <v>0.78100000000000003</v>
          </cell>
          <cell r="FZ205">
            <v>0.78700000000000003</v>
          </cell>
          <cell r="GA205">
            <v>0.79100000000000004</v>
          </cell>
          <cell r="GB205">
            <v>0.79400000000000004</v>
          </cell>
          <cell r="GC205">
            <v>0.79600000000000004</v>
          </cell>
          <cell r="GD205">
            <v>0.80300000000000005</v>
          </cell>
          <cell r="GE205">
            <v>0.81100000000000005</v>
          </cell>
          <cell r="GF205">
            <v>0.81299999999999994</v>
          </cell>
          <cell r="GG205">
            <v>0.82699999999999996</v>
          </cell>
          <cell r="GH205">
            <v>0.82899999999999996</v>
          </cell>
          <cell r="GI205">
            <v>0.83299999999999996</v>
          </cell>
          <cell r="GJ205">
            <v>0.83699999999999997</v>
          </cell>
          <cell r="GK205">
            <v>0.84799999999999998</v>
          </cell>
          <cell r="GL205">
            <v>0.85099999999999998</v>
          </cell>
          <cell r="GM205">
            <v>0.84899999999999998</v>
          </cell>
          <cell r="GN205">
            <v>0.85499999999999998</v>
          </cell>
          <cell r="GO205">
            <v>0.85</v>
          </cell>
          <cell r="GP205">
            <v>0.85199999999999998</v>
          </cell>
          <cell r="GQ205">
            <v>0.347470581</v>
          </cell>
          <cell r="GR205">
            <v>0.35188794800000001</v>
          </cell>
          <cell r="GS205">
            <v>0.35824072099999998</v>
          </cell>
          <cell r="GT205">
            <v>0.36271640900000002</v>
          </cell>
          <cell r="GU205">
            <v>0.36883699199999997</v>
          </cell>
          <cell r="GV205">
            <v>0.37416228000000001</v>
          </cell>
          <cell r="GW205">
            <v>0.38346267000000001</v>
          </cell>
          <cell r="GX205">
            <v>0.39263696399999998</v>
          </cell>
          <cell r="GY205">
            <v>0.402032316</v>
          </cell>
          <cell r="GZ205">
            <v>0.41219820099999999</v>
          </cell>
          <cell r="HA205">
            <v>0.42041173900000001</v>
          </cell>
          <cell r="HB205">
            <v>0.42551599699999998</v>
          </cell>
          <cell r="HC205">
            <v>0.43215711299999998</v>
          </cell>
          <cell r="HD205">
            <v>0.44632387099999998</v>
          </cell>
          <cell r="HE205">
            <v>0.453911077</v>
          </cell>
          <cell r="HF205">
            <v>0.46314817699999999</v>
          </cell>
          <cell r="HG205">
            <v>0.47163762599999998</v>
          </cell>
          <cell r="HH205">
            <v>0.47963218200000002</v>
          </cell>
          <cell r="HI205">
            <v>0.48316715100000002</v>
          </cell>
          <cell r="HJ205">
            <v>0.49176861199999999</v>
          </cell>
          <cell r="HK205">
            <v>0.50328689299999996</v>
          </cell>
          <cell r="HL205">
            <v>0.51264238900000003</v>
          </cell>
          <cell r="HM205">
            <v>0.52616259399999998</v>
          </cell>
          <cell r="HN205">
            <v>0.53275865200000005</v>
          </cell>
          <cell r="HO205">
            <v>0.54367732499999999</v>
          </cell>
          <cell r="HP205">
            <v>0.55403885900000005</v>
          </cell>
          <cell r="HQ205">
            <v>0.56780365600000005</v>
          </cell>
          <cell r="HR205">
            <v>0.57270041299999996</v>
          </cell>
          <cell r="HS205">
            <v>0.57356815400000005</v>
          </cell>
          <cell r="HT205">
            <v>0.57672939000000001</v>
          </cell>
          <cell r="HU205">
            <v>0.57193298999999997</v>
          </cell>
          <cell r="HV205">
            <v>0.56825695899999995</v>
          </cell>
          <cell r="HW205">
            <v>59.682168300000001</v>
          </cell>
          <cell r="HX205">
            <v>59.971927669999999</v>
          </cell>
          <cell r="HY205">
            <v>60.591307659999998</v>
          </cell>
          <cell r="HZ205">
            <v>60.84267148</v>
          </cell>
          <cell r="IA205">
            <v>61.236737980000001</v>
          </cell>
          <cell r="IB205">
            <v>61.562922710000002</v>
          </cell>
          <cell r="IC205">
            <v>61.91911339</v>
          </cell>
          <cell r="ID205">
            <v>62.524546630000003</v>
          </cell>
          <cell r="IE205">
            <v>63.162646760000001</v>
          </cell>
          <cell r="IF205">
            <v>63.842189429999998</v>
          </cell>
          <cell r="IG205">
            <v>64.264535780000003</v>
          </cell>
          <cell r="IH205">
            <v>64.752392589999999</v>
          </cell>
          <cell r="II205">
            <v>65.295188899999999</v>
          </cell>
          <cell r="IJ205">
            <v>65.770930179999993</v>
          </cell>
          <cell r="IK205">
            <v>66.255127169999994</v>
          </cell>
          <cell r="IL205">
            <v>66.736435110000002</v>
          </cell>
          <cell r="IM205">
            <v>67.322011219999993</v>
          </cell>
          <cell r="IN205">
            <v>67.677954040000003</v>
          </cell>
          <cell r="IO205">
            <v>68.074562839999999</v>
          </cell>
          <cell r="IP205">
            <v>68.37287207</v>
          </cell>
          <cell r="IQ205">
            <v>68.916713439999995</v>
          </cell>
          <cell r="IR205">
            <v>69.322422880000005</v>
          </cell>
          <cell r="IS205">
            <v>69.837315779999997</v>
          </cell>
          <cell r="IT205">
            <v>70.326762209999998</v>
          </cell>
          <cell r="IU205">
            <v>70.707827870000003</v>
          </cell>
          <cell r="IV205">
            <v>71.136245020000004</v>
          </cell>
          <cell r="IW205">
            <v>71.568014750000003</v>
          </cell>
          <cell r="IX205">
            <v>71.970967099999996</v>
          </cell>
          <cell r="IY205">
            <v>72.238566860000006</v>
          </cell>
          <cell r="IZ205">
            <v>72.508438769999998</v>
          </cell>
          <cell r="JA205">
            <v>71.890444689999995</v>
          </cell>
          <cell r="JB205">
            <v>69.760419209999995</v>
          </cell>
          <cell r="JC205">
            <v>6.1766652799999999</v>
          </cell>
          <cell r="JD205">
            <v>6.2823772360000003</v>
          </cell>
          <cell r="JE205">
            <v>6.3817457370000001</v>
          </cell>
          <cell r="JF205">
            <v>6.4768811020000001</v>
          </cell>
          <cell r="JG205">
            <v>6.5736252019999997</v>
          </cell>
          <cell r="JH205">
            <v>6.6752474529999999</v>
          </cell>
          <cell r="JI205">
            <v>6.7754658110000001</v>
          </cell>
          <cell r="JJ205">
            <v>6.8963696409999997</v>
          </cell>
          <cell r="JK205">
            <v>6.9969033679999999</v>
          </cell>
          <cell r="JL205">
            <v>7.0970741789999998</v>
          </cell>
          <cell r="JM205">
            <v>7.198512161</v>
          </cell>
          <cell r="JN205">
            <v>7.3135819470000003</v>
          </cell>
          <cell r="JO205">
            <v>7.5493714589999996</v>
          </cell>
          <cell r="JP205">
            <v>8.2614105250000005</v>
          </cell>
          <cell r="JQ205">
            <v>8.4960831710000004</v>
          </cell>
          <cell r="JR205">
            <v>8.7387088899999998</v>
          </cell>
          <cell r="JS205">
            <v>8.9916826000000007</v>
          </cell>
          <cell r="JT205">
            <v>9.2756028639999997</v>
          </cell>
          <cell r="JU205">
            <v>9.4620326880000007</v>
          </cell>
          <cell r="JV205">
            <v>9.6996557689999996</v>
          </cell>
          <cell r="JW205">
            <v>9.9609353770000002</v>
          </cell>
          <cell r="JX205">
            <v>10.34830255</v>
          </cell>
          <cell r="JY205">
            <v>10.979703900000001</v>
          </cell>
          <cell r="JZ205">
            <v>11.079152540000001</v>
          </cell>
          <cell r="KA205">
            <v>11.3953769</v>
          </cell>
          <cell r="KB205">
            <v>11.5126846</v>
          </cell>
          <cell r="KC205">
            <v>11.96802705</v>
          </cell>
          <cell r="KD205">
            <v>11.81641772</v>
          </cell>
          <cell r="KE205">
            <v>11.55657916</v>
          </cell>
          <cell r="KF205">
            <v>11.31432704</v>
          </cell>
          <cell r="KG205">
            <v>11.521483419999999</v>
          </cell>
          <cell r="KH205">
            <v>11.512010249999999</v>
          </cell>
          <cell r="KI205">
            <v>1.9628362539999999</v>
          </cell>
          <cell r="KJ205">
            <v>2.0379466599999998</v>
          </cell>
          <cell r="KK205">
            <v>2.1101798710000002</v>
          </cell>
          <cell r="KL205">
            <v>2.1786264119999998</v>
          </cell>
          <cell r="KM205">
            <v>2.2467985210000001</v>
          </cell>
          <cell r="KN205">
            <v>2.317788486</v>
          </cell>
          <cell r="KO205">
            <v>2.5525475389999999</v>
          </cell>
          <cell r="KP205">
            <v>2.7876867330000001</v>
          </cell>
          <cell r="KQ205">
            <v>3.0230930530000002</v>
          </cell>
          <cell r="KR205">
            <v>3.2584109990000001</v>
          </cell>
          <cell r="KS205">
            <v>3.4939681359999999</v>
          </cell>
          <cell r="KT205">
            <v>3.4905333440000001</v>
          </cell>
          <cell r="KU205">
            <v>3.4812310910000002</v>
          </cell>
          <cell r="KV205">
            <v>3.4724161339999999</v>
          </cell>
          <cell r="KW205">
            <v>3.467019327</v>
          </cell>
          <cell r="KX205">
            <v>3.462449855</v>
          </cell>
          <cell r="KY205">
            <v>3.596117585</v>
          </cell>
          <cell r="KZ205">
            <v>3.6876366420000002</v>
          </cell>
          <cell r="LA205">
            <v>3.7780112689999998</v>
          </cell>
          <cell r="LB205">
            <v>3.9208114950000001</v>
          </cell>
          <cell r="LC205">
            <v>4.0501954019999999</v>
          </cell>
          <cell r="LD205">
            <v>4.3039118859999999</v>
          </cell>
          <cell r="LE205">
            <v>4.5832969869999998</v>
          </cell>
          <cell r="LF205">
            <v>4.8269350859999998</v>
          </cell>
          <cell r="LG205">
            <v>5.1061847509999998</v>
          </cell>
          <cell r="LH205">
            <v>5.4104710340000004</v>
          </cell>
          <cell r="LI205">
            <v>5.6049028649999997</v>
          </cell>
          <cell r="LJ205">
            <v>5.819507368</v>
          </cell>
          <cell r="LK205">
            <v>6.0168412890000003</v>
          </cell>
          <cell r="LL205">
            <v>6.2130148470000002</v>
          </cell>
          <cell r="LM205">
            <v>6.2817007260000004</v>
          </cell>
          <cell r="LN205">
            <v>6.2794715310000004</v>
          </cell>
          <cell r="LO205">
            <v>775.65412370000001</v>
          </cell>
          <cell r="LP205">
            <v>787.6131762</v>
          </cell>
          <cell r="LQ205">
            <v>814.59724080000001</v>
          </cell>
          <cell r="LR205">
            <v>833.68033549999996</v>
          </cell>
          <cell r="LS205">
            <v>871.16280930000005</v>
          </cell>
          <cell r="LT205">
            <v>899.4754428</v>
          </cell>
          <cell r="LU205">
            <v>950.88399300000003</v>
          </cell>
          <cell r="LV205">
            <v>985.0132304</v>
          </cell>
          <cell r="LW205">
            <v>1027.7763649999999</v>
          </cell>
          <cell r="LX205">
            <v>1084.949734</v>
          </cell>
          <cell r="LY205">
            <v>1124.00857</v>
          </cell>
          <cell r="LZ205">
            <v>1165.577282</v>
          </cell>
          <cell r="MA205">
            <v>1207.7059139999999</v>
          </cell>
          <cell r="MB205">
            <v>1294.960808</v>
          </cell>
          <cell r="MC205">
            <v>1368.1752429999999</v>
          </cell>
          <cell r="MD205">
            <v>1485.375047</v>
          </cell>
          <cell r="ME205">
            <v>1525.3083810000001</v>
          </cell>
          <cell r="MF205">
            <v>1582.226408</v>
          </cell>
          <cell r="MG205">
            <v>1547.7689009999999</v>
          </cell>
          <cell r="MH205">
            <v>1624.9561670000001</v>
          </cell>
          <cell r="MI205">
            <v>1764.7132039999999</v>
          </cell>
          <cell r="MJ205">
            <v>1769.433681</v>
          </cell>
          <cell r="MK205">
            <v>1803.9948119999999</v>
          </cell>
          <cell r="ML205">
            <v>1822.864278</v>
          </cell>
          <cell r="MM205">
            <v>1904.886929</v>
          </cell>
          <cell r="MN205">
            <v>2025.5605720000001</v>
          </cell>
          <cell r="MO205">
            <v>2201.0899549999999</v>
          </cell>
          <cell r="MP205">
            <v>2284.310618</v>
          </cell>
          <cell r="MQ205">
            <v>2286.9828360000001</v>
          </cell>
          <cell r="MR205">
            <v>2370.8589499999998</v>
          </cell>
          <cell r="MS205">
            <v>2172.886074</v>
          </cell>
          <cell r="MT205">
            <v>2351.8043659999998</v>
          </cell>
          <cell r="MU205">
            <v>0.50317838000000004</v>
          </cell>
          <cell r="MV205">
            <v>0.50733552199999998</v>
          </cell>
          <cell r="MW205">
            <v>0.51341458100000004</v>
          </cell>
          <cell r="MX205">
            <v>0.51757364400000005</v>
          </cell>
          <cell r="MY205">
            <v>0.52191503800000005</v>
          </cell>
          <cell r="MZ205">
            <v>0.52761724099999996</v>
          </cell>
          <cell r="NA205">
            <v>0.53378512499999997</v>
          </cell>
          <cell r="NB205">
            <v>0.53842567600000002</v>
          </cell>
          <cell r="NC205">
            <v>0.54457931999999998</v>
          </cell>
          <cell r="ND205">
            <v>0.55190436099999995</v>
          </cell>
          <cell r="NE205">
            <v>0.55681432600000003</v>
          </cell>
          <cell r="NF205">
            <v>0.56098964399999995</v>
          </cell>
          <cell r="NG205">
            <v>0.56632758500000002</v>
          </cell>
          <cell r="NH205">
            <v>0.573905569</v>
          </cell>
          <cell r="NI205">
            <v>0.58139268300000002</v>
          </cell>
          <cell r="NJ205">
            <v>0.58833615699999997</v>
          </cell>
          <cell r="NK205">
            <v>0.59632890699999996</v>
          </cell>
          <cell r="NL205">
            <v>0.60375273399999996</v>
          </cell>
          <cell r="NM205">
            <v>0.60667566699999997</v>
          </cell>
          <cell r="NN205">
            <v>0.61224547200000001</v>
          </cell>
          <cell r="NO205">
            <v>0.62080633299999999</v>
          </cell>
          <cell r="NP205">
            <v>0.63033031799999995</v>
          </cell>
          <cell r="NQ205">
            <v>0.63615814999999998</v>
          </cell>
          <cell r="NR205">
            <v>0.64229783699999998</v>
          </cell>
          <cell r="NS205">
            <v>0.65276791099999998</v>
          </cell>
          <cell r="NT205">
            <v>0.66174767000000001</v>
          </cell>
          <cell r="NU205">
            <v>0.66967108200000003</v>
          </cell>
          <cell r="NV205">
            <v>0.673218023</v>
          </cell>
          <cell r="NW205">
            <v>0.67520247899999997</v>
          </cell>
          <cell r="NX205">
            <v>0.674675366</v>
          </cell>
          <cell r="NY205">
            <v>0.67313378099999999</v>
          </cell>
          <cell r="NZ205">
            <v>0.66661581700000005</v>
          </cell>
          <cell r="OA205">
            <v>58.107647319999998</v>
          </cell>
          <cell r="OB205">
            <v>58.352831879999997</v>
          </cell>
          <cell r="OC205">
            <v>58.967367869999997</v>
          </cell>
          <cell r="OD205">
            <v>59.357929749999997</v>
          </cell>
          <cell r="OE205">
            <v>59.724225130000001</v>
          </cell>
          <cell r="OF205">
            <v>60.090897439999999</v>
          </cell>
          <cell r="OG205">
            <v>60.458088500000002</v>
          </cell>
          <cell r="OH205">
            <v>60.866626689999997</v>
          </cell>
          <cell r="OI205">
            <v>61.37947028</v>
          </cell>
          <cell r="OJ205">
            <v>61.949707699999998</v>
          </cell>
          <cell r="OK205">
            <v>62.21054024</v>
          </cell>
          <cell r="OL205">
            <v>62.539919750000003</v>
          </cell>
          <cell r="OM205">
            <v>62.93847341</v>
          </cell>
          <cell r="ON205">
            <v>63.2364514</v>
          </cell>
          <cell r="OO205">
            <v>63.545614899999997</v>
          </cell>
          <cell r="OP205">
            <v>63.838291499999997</v>
          </cell>
          <cell r="OQ205">
            <v>64.181462400000001</v>
          </cell>
          <cell r="OR205">
            <v>64.37819408</v>
          </cell>
          <cell r="OS205">
            <v>64.609319369999994</v>
          </cell>
          <cell r="OT205">
            <v>64.875009250000005</v>
          </cell>
          <cell r="OU205">
            <v>65.316294220000003</v>
          </cell>
          <cell r="OV205">
            <v>65.707758690000006</v>
          </cell>
          <cell r="OW205">
            <v>66.178316120000005</v>
          </cell>
          <cell r="OX205">
            <v>66.655194300000005</v>
          </cell>
          <cell r="OY205">
            <v>67.258116299999998</v>
          </cell>
          <cell r="OZ205">
            <v>67.814906579999999</v>
          </cell>
          <cell r="PA205">
            <v>68.307807049999994</v>
          </cell>
          <cell r="PB205">
            <v>68.648329559999993</v>
          </cell>
          <cell r="PC205">
            <v>68.917409370000001</v>
          </cell>
          <cell r="PD205">
            <v>69.070270030000003</v>
          </cell>
          <cell r="PE205">
            <v>68.221382239999997</v>
          </cell>
          <cell r="PF205">
            <v>66.126503220000004</v>
          </cell>
          <cell r="PG205">
            <v>8.9387531629999994</v>
          </cell>
          <cell r="PH205">
            <v>8.9473580829999992</v>
          </cell>
          <cell r="PI205">
            <v>8.9502540049999997</v>
          </cell>
          <cell r="PJ205">
            <v>8.948740549</v>
          </cell>
          <cell r="PK205">
            <v>8.9488915799999997</v>
          </cell>
          <cell r="PL205">
            <v>8.952942792</v>
          </cell>
          <cell r="PM205">
            <v>8.9538418980000003</v>
          </cell>
          <cell r="PN205">
            <v>8.9491250709999992</v>
          </cell>
          <cell r="PO205">
            <v>8.9610834570000009</v>
          </cell>
          <cell r="PP205">
            <v>8.9728442029999993</v>
          </cell>
          <cell r="PQ205">
            <v>8.9875654990000005</v>
          </cell>
          <cell r="PR205">
            <v>9.0199776269999994</v>
          </cell>
          <cell r="PS205">
            <v>9.1096062050000004</v>
          </cell>
          <cell r="PT205">
            <v>9.3095269399999996</v>
          </cell>
          <cell r="PU205">
            <v>9.4948471330000004</v>
          </cell>
          <cell r="PV205">
            <v>9.6765942539999994</v>
          </cell>
          <cell r="PW205">
            <v>9.8771383939999993</v>
          </cell>
          <cell r="PX205">
            <v>10.1028523</v>
          </cell>
          <cell r="PY205">
            <v>10.11392704</v>
          </cell>
          <cell r="PZ205">
            <v>10.20055788</v>
          </cell>
          <cell r="QA205">
            <v>10.469295389999999</v>
          </cell>
          <cell r="QB205">
            <v>10.782839510000001</v>
          </cell>
          <cell r="QC205">
            <v>10.846478810000001</v>
          </cell>
          <cell r="QD205">
            <v>10.86020879</v>
          </cell>
          <cell r="QE205">
            <v>11.13445145</v>
          </cell>
          <cell r="QF205">
            <v>11.26104632</v>
          </cell>
          <cell r="QG205">
            <v>11.514931199999999</v>
          </cell>
          <cell r="QH205">
            <v>11.433454579999999</v>
          </cell>
          <cell r="QI205">
            <v>11.36164056</v>
          </cell>
          <cell r="QJ205">
            <v>11.248486570000001</v>
          </cell>
          <cell r="QK205">
            <v>11.609664779999999</v>
          </cell>
          <cell r="QL205">
            <v>11.60674045</v>
          </cell>
          <cell r="QM205">
            <v>3.865609853</v>
          </cell>
          <cell r="QN205">
            <v>4.0168848370000001</v>
          </cell>
          <cell r="QO205">
            <v>4.1639418109999999</v>
          </cell>
          <cell r="QP205">
            <v>4.3069102209999999</v>
          </cell>
          <cell r="QQ205">
            <v>4.450154231</v>
          </cell>
          <cell r="QR205">
            <v>4.5963453589999999</v>
          </cell>
          <cell r="QS205">
            <v>4.7815399489999999</v>
          </cell>
          <cell r="QT205">
            <v>4.9670416849999999</v>
          </cell>
          <cell r="QU205">
            <v>5.1527785059999998</v>
          </cell>
          <cell r="QV205">
            <v>5.3384423280000002</v>
          </cell>
          <cell r="QW205">
            <v>5.5246680030000004</v>
          </cell>
          <cell r="QX205">
            <v>5.6328700060000001</v>
          </cell>
          <cell r="QY205">
            <v>5.7378188220000004</v>
          </cell>
          <cell r="QZ205">
            <v>5.8430230869999997</v>
          </cell>
          <cell r="RA205">
            <v>5.9514543690000004</v>
          </cell>
          <cell r="RB205">
            <v>6.0602162069999999</v>
          </cell>
          <cell r="RC205">
            <v>6.1447685849999996</v>
          </cell>
          <cell r="RD205">
            <v>6.2048767890000001</v>
          </cell>
          <cell r="RE205">
            <v>6.2639389940000001</v>
          </cell>
          <cell r="RF205">
            <v>6.3604348010000002</v>
          </cell>
          <cell r="RG205">
            <v>6.4574554260000001</v>
          </cell>
          <cell r="RH205">
            <v>6.6207858939999999</v>
          </cell>
          <cell r="RI205">
            <v>6.7632696259999996</v>
          </cell>
          <cell r="RJ205">
            <v>6.8931456239999997</v>
          </cell>
          <cell r="RK205">
            <v>7.054879766</v>
          </cell>
          <cell r="RL205">
            <v>7.2640403930000002</v>
          </cell>
          <cell r="RM205">
            <v>7.2791635680000004</v>
          </cell>
          <cell r="RN205">
            <v>7.2813395420000004</v>
          </cell>
          <cell r="RO205">
            <v>7.2311211750000002</v>
          </cell>
          <cell r="RP205">
            <v>7.1845451550000003</v>
          </cell>
          <cell r="RQ205">
            <v>7.2547328679999996</v>
          </cell>
          <cell r="RR205">
            <v>7.2513284469999997</v>
          </cell>
          <cell r="RS205">
            <v>3585.4143170000002</v>
          </cell>
          <cell r="RT205">
            <v>3647.1380770000001</v>
          </cell>
          <cell r="RU205">
            <v>3752.110745</v>
          </cell>
          <cell r="RV205">
            <v>3789.218656</v>
          </cell>
          <cell r="RW205">
            <v>3848.0927069999998</v>
          </cell>
          <cell r="RX205">
            <v>4013.589187</v>
          </cell>
          <cell r="RY205">
            <v>4180.5541199999998</v>
          </cell>
          <cell r="RZ205">
            <v>4208.4733159999996</v>
          </cell>
          <cell r="SA205">
            <v>4315.7401540000001</v>
          </cell>
          <cell r="SB205">
            <v>4513.0184410000002</v>
          </cell>
          <cell r="SC205">
            <v>4606.2092469999998</v>
          </cell>
          <cell r="SD205">
            <v>4690.7245329999996</v>
          </cell>
          <cell r="SE205">
            <v>4801.2153969999999</v>
          </cell>
          <cell r="SF205">
            <v>5053.7406279999996</v>
          </cell>
          <cell r="SG205">
            <v>5320.0213059999996</v>
          </cell>
          <cell r="SH205">
            <v>5552.0431689999996</v>
          </cell>
          <cell r="SI205">
            <v>5910.1511730000002</v>
          </cell>
          <cell r="SJ205">
            <v>6306.6751409999997</v>
          </cell>
          <cell r="SK205">
            <v>6436.6828560000004</v>
          </cell>
          <cell r="SL205">
            <v>6722.4571420000002</v>
          </cell>
          <cell r="SM205">
            <v>7043.2746109999998</v>
          </cell>
          <cell r="SN205">
            <v>7348.9630390000002</v>
          </cell>
          <cell r="SO205">
            <v>7523.4480510000003</v>
          </cell>
          <cell r="SP205">
            <v>7862.9138720000001</v>
          </cell>
          <cell r="SQ205">
            <v>8293.2385919999997</v>
          </cell>
          <cell r="SR205">
            <v>8699.9764099999993</v>
          </cell>
          <cell r="SS205">
            <v>9199.9148710000009</v>
          </cell>
          <cell r="ST205">
            <v>9763.8053120000004</v>
          </cell>
          <cell r="SU205">
            <v>10231.08236</v>
          </cell>
          <cell r="SV205">
            <v>10382.053309999999</v>
          </cell>
          <cell r="SW205">
            <v>9803.237169</v>
          </cell>
          <cell r="SX205">
            <v>10425.549080000001</v>
          </cell>
          <cell r="SY205">
            <v>0.41</v>
          </cell>
          <cell r="SZ205">
            <v>0.41799999999999998</v>
          </cell>
          <cell r="TA205">
            <v>0.42599999999999999</v>
          </cell>
          <cell r="TB205">
            <v>0.432</v>
          </cell>
          <cell r="TC205">
            <v>0.44400000000000001</v>
          </cell>
          <cell r="TD205">
            <v>0.45900000000000002</v>
          </cell>
          <cell r="TE205">
            <v>0.46800000000000003</v>
          </cell>
          <cell r="TF205">
            <v>0.47199999999999998</v>
          </cell>
          <cell r="TG205">
            <v>0.47599999999999998</v>
          </cell>
          <cell r="TH205">
            <v>0.48</v>
          </cell>
          <cell r="TI205">
            <v>0.47899999999999998</v>
          </cell>
          <cell r="TJ205">
            <v>0.47599999999999998</v>
          </cell>
          <cell r="TK205">
            <v>28.101191480000001</v>
          </cell>
          <cell r="TL205">
            <v>28.10354487</v>
          </cell>
          <cell r="TM205">
            <v>27.83334898</v>
          </cell>
          <cell r="TN205">
            <v>27.618650179999999</v>
          </cell>
          <cell r="TO205">
            <v>26.94997803</v>
          </cell>
          <cell r="TP205">
            <v>25.842961339999999</v>
          </cell>
          <cell r="TQ205">
            <v>25.500649419999998</v>
          </cell>
          <cell r="TR205">
            <v>25.44282115</v>
          </cell>
          <cell r="TS205">
            <v>25.154553230000001</v>
          </cell>
          <cell r="TT205">
            <v>24.618146729999999</v>
          </cell>
          <cell r="TU205">
            <v>24.39186222</v>
          </cell>
          <cell r="TV205">
            <v>24.251593740000001</v>
          </cell>
          <cell r="TW205">
            <v>28.819444440000002</v>
          </cell>
          <cell r="TX205">
            <v>28.790459970000001</v>
          </cell>
          <cell r="TY205">
            <v>28.52348993</v>
          </cell>
          <cell r="TZ205">
            <v>28.358208959999999</v>
          </cell>
          <cell r="UA205">
            <v>27.687296419999999</v>
          </cell>
          <cell r="UB205">
            <v>26.32423756</v>
          </cell>
          <cell r="UC205">
            <v>26.066350709999998</v>
          </cell>
          <cell r="UD205">
            <v>26.018808780000001</v>
          </cell>
          <cell r="UE205">
            <v>25.625</v>
          </cell>
          <cell r="UF205">
            <v>25.117004680000001</v>
          </cell>
          <cell r="UG205">
            <v>24.921630090000001</v>
          </cell>
          <cell r="UH205">
            <v>24.683544300000001</v>
          </cell>
          <cell r="UI205">
            <v>25.528456340000002</v>
          </cell>
          <cell r="UJ205">
            <v>24.708741660000001</v>
          </cell>
          <cell r="UK205">
            <v>23.903098969999999</v>
          </cell>
          <cell r="UL205">
            <v>23.12019973</v>
          </cell>
          <cell r="UM205">
            <v>22.315908480000001</v>
          </cell>
          <cell r="UN205">
            <v>21.549916830000001</v>
          </cell>
          <cell r="UO205">
            <v>20.785047930000001</v>
          </cell>
          <cell r="UP205">
            <v>20.054810280000002</v>
          </cell>
          <cell r="UQ205">
            <v>19.371173240000001</v>
          </cell>
          <cell r="UR205">
            <v>18.76195585</v>
          </cell>
          <cell r="US205">
            <v>18.07099213</v>
          </cell>
          <cell r="UT205">
            <v>17.63737446</v>
          </cell>
          <cell r="UU205">
            <v>40.838522949999998</v>
          </cell>
          <cell r="UV205">
            <v>40.787831629999999</v>
          </cell>
          <cell r="UW205">
            <v>40.792928719999999</v>
          </cell>
          <cell r="UX205">
            <v>40.699179260000001</v>
          </cell>
          <cell r="UY205">
            <v>40.621619709999997</v>
          </cell>
          <cell r="UZ205">
            <v>37.912654809999999</v>
          </cell>
          <cell r="VA205">
            <v>37.563292609999998</v>
          </cell>
          <cell r="VB205">
            <v>37.467606000000004</v>
          </cell>
          <cell r="VC205">
            <v>37.323384679999997</v>
          </cell>
          <cell r="VD205">
            <v>36.21126666</v>
          </cell>
          <cell r="VE205">
            <v>36.225862220000003</v>
          </cell>
          <cell r="VF205">
            <v>36.24221541</v>
          </cell>
          <cell r="VG205">
            <v>17.93659516</v>
          </cell>
          <cell r="VH205">
            <v>18.81406131</v>
          </cell>
          <cell r="VI205">
            <v>18.80401925</v>
          </cell>
          <cell r="VJ205">
            <v>19.036571550000001</v>
          </cell>
          <cell r="VK205">
            <v>17.91240591</v>
          </cell>
          <cell r="VL205">
            <v>18.066312379999999</v>
          </cell>
          <cell r="VM205">
            <v>18.15360772</v>
          </cell>
          <cell r="VN205">
            <v>18.806047159999999</v>
          </cell>
          <cell r="VO205">
            <v>18.769101769999999</v>
          </cell>
          <cell r="VP205">
            <v>18.881217679999999</v>
          </cell>
          <cell r="VQ205">
            <v>18.878732299999999</v>
          </cell>
          <cell r="VR205">
            <v>18.875191340000001</v>
          </cell>
          <cell r="VT205">
            <v>0.72099999999999997</v>
          </cell>
          <cell r="VU205">
            <v>0.72</v>
          </cell>
          <cell r="VV205">
            <v>0.71799999999999997</v>
          </cell>
          <cell r="VW205">
            <v>0.71399999999999997</v>
          </cell>
          <cell r="VX205">
            <v>0.71199999999999997</v>
          </cell>
          <cell r="VY205">
            <v>0.71</v>
          </cell>
          <cell r="VZ205">
            <v>0.70299999999999996</v>
          </cell>
          <cell r="WA205">
            <v>0.69799999999999995</v>
          </cell>
          <cell r="WB205">
            <v>0.69199999999999995</v>
          </cell>
          <cell r="WC205">
            <v>0.68500000000000005</v>
          </cell>
          <cell r="WD205">
            <v>0.67700000000000005</v>
          </cell>
          <cell r="WE205">
            <v>0.67300000000000004</v>
          </cell>
          <cell r="WF205">
            <v>0.67400000000000004</v>
          </cell>
          <cell r="WG205">
            <v>0.65</v>
          </cell>
          <cell r="WH205">
            <v>0.64200000000000002</v>
          </cell>
          <cell r="WI205">
            <v>0.61199999999999999</v>
          </cell>
          <cell r="WJ205">
            <v>0.60499999999999998</v>
          </cell>
          <cell r="WK205">
            <v>0.59799999999999998</v>
          </cell>
          <cell r="WL205">
            <v>0.58699999999999997</v>
          </cell>
          <cell r="WM205">
            <v>0.57399999999999995</v>
          </cell>
          <cell r="WN205">
            <v>0.56899999999999995</v>
          </cell>
          <cell r="WO205">
            <v>0.56299999999999994</v>
          </cell>
          <cell r="WP205">
            <v>0.55800000000000005</v>
          </cell>
          <cell r="WQ205">
            <v>0.55400000000000005</v>
          </cell>
          <cell r="WR205">
            <v>0.55000000000000004</v>
          </cell>
          <cell r="WS205">
            <v>0.53</v>
          </cell>
          <cell r="WT205">
            <v>0.52100000000000002</v>
          </cell>
          <cell r="WU205">
            <v>0.51300000000000001</v>
          </cell>
          <cell r="WV205">
            <v>0.51200000000000001</v>
          </cell>
          <cell r="WW205">
            <v>0.505</v>
          </cell>
          <cell r="WX205">
            <v>0.51</v>
          </cell>
          <cell r="WY205">
            <v>0.50800000000000001</v>
          </cell>
          <cell r="WZ205">
            <v>568.24381540000002</v>
          </cell>
          <cell r="XA205">
            <v>544.46777859999997</v>
          </cell>
          <cell r="XB205">
            <v>521.96797839999999</v>
          </cell>
          <cell r="XC205">
            <v>503.27883650000001</v>
          </cell>
          <cell r="XD205">
            <v>484.36817120000001</v>
          </cell>
          <cell r="XE205">
            <v>465.62940800000001</v>
          </cell>
          <cell r="XF205">
            <v>446.61563860000001</v>
          </cell>
          <cell r="XG205">
            <v>428.44898760000001</v>
          </cell>
          <cell r="XH205">
            <v>411.98320869999998</v>
          </cell>
          <cell r="XI205">
            <v>398.38671260000001</v>
          </cell>
          <cell r="XJ205">
            <v>381.73279170000001</v>
          </cell>
          <cell r="XK205">
            <v>365.37106699999998</v>
          </cell>
          <cell r="XL205">
            <v>348.79030169999999</v>
          </cell>
          <cell r="XM205">
            <v>333.16153480000003</v>
          </cell>
          <cell r="XN205">
            <v>316.75235930000002</v>
          </cell>
          <cell r="XO205">
            <v>299.87088019999999</v>
          </cell>
          <cell r="XP205">
            <v>283.45975340000001</v>
          </cell>
          <cell r="XQ205">
            <v>269.08191249999999</v>
          </cell>
          <cell r="XR205">
            <v>253.1423078</v>
          </cell>
          <cell r="XS205">
            <v>239.17684589999999</v>
          </cell>
          <cell r="XT205">
            <v>225.52738650000001</v>
          </cell>
          <cell r="XU205">
            <v>212.48147639999999</v>
          </cell>
          <cell r="XV205">
            <v>201.1203902</v>
          </cell>
          <cell r="XW205">
            <v>191.12584369999999</v>
          </cell>
          <cell r="XX205">
            <v>182.75933649999999</v>
          </cell>
          <cell r="XY205">
            <v>173.0880769</v>
          </cell>
          <cell r="XZ205">
            <v>163.67652620000001</v>
          </cell>
          <cell r="YA205">
            <v>149.88751640000001</v>
          </cell>
          <cell r="YB205">
            <v>150.51382509999999</v>
          </cell>
          <cell r="YC205">
            <v>151.4945457</v>
          </cell>
          <cell r="YD205">
            <v>152.53728659999999</v>
          </cell>
          <cell r="YE205">
            <v>153.26831279999999</v>
          </cell>
          <cell r="YF205">
            <v>122.8065095</v>
          </cell>
          <cell r="YG205">
            <v>125.5389131</v>
          </cell>
          <cell r="YH205">
            <v>125.257113</v>
          </cell>
          <cell r="YI205">
            <v>120.82011919999999</v>
          </cell>
          <cell r="YJ205">
            <v>120.6379436</v>
          </cell>
          <cell r="YK205">
            <v>117.9724547</v>
          </cell>
          <cell r="YL205">
            <v>111.06800079999999</v>
          </cell>
          <cell r="YM205">
            <v>108.34619790000001</v>
          </cell>
          <cell r="YN205">
            <v>106.78804890000001</v>
          </cell>
          <cell r="YO205">
            <v>101.7314812</v>
          </cell>
          <cell r="YP205">
            <v>98.807668169999999</v>
          </cell>
          <cell r="YQ205">
            <v>97.016942670000006</v>
          </cell>
          <cell r="YR205">
            <v>91.910413050000002</v>
          </cell>
          <cell r="YS205">
            <v>86.904040769999995</v>
          </cell>
          <cell r="YT205">
            <v>76.841426709999993</v>
          </cell>
          <cell r="YU205">
            <v>62.958702989999999</v>
          </cell>
          <cell r="YV205">
            <v>57.0236321</v>
          </cell>
          <cell r="YW205">
            <v>55.31873358</v>
          </cell>
          <cell r="YX205">
            <v>56.522731909999997</v>
          </cell>
          <cell r="YY205">
            <v>51.241977089999999</v>
          </cell>
          <cell r="YZ205">
            <v>49.555509989999997</v>
          </cell>
          <cell r="ZA205">
            <v>46.65904956</v>
          </cell>
          <cell r="ZB205">
            <v>45.071071349999997</v>
          </cell>
          <cell r="ZC205">
            <v>44.48443091</v>
          </cell>
          <cell r="ZD205">
            <v>43.78495169</v>
          </cell>
          <cell r="ZE205">
            <v>34.530069390000001</v>
          </cell>
          <cell r="ZF205">
            <v>32.602159469999997</v>
          </cell>
          <cell r="ZG205">
            <v>32.254879369999998</v>
          </cell>
          <cell r="ZH205">
            <v>31.24529896</v>
          </cell>
          <cell r="ZI205">
            <v>29.806714670000002</v>
          </cell>
          <cell r="ZJ205">
            <v>29.198993590000001</v>
          </cell>
          <cell r="ZK205">
            <v>28.937075490000002</v>
          </cell>
          <cell r="ZL205">
            <v>13.061215730000001</v>
          </cell>
          <cell r="ZM205">
            <v>13.51547223</v>
          </cell>
          <cell r="ZN205">
            <v>13.95482915</v>
          </cell>
          <cell r="ZO205">
            <v>14.37263213</v>
          </cell>
          <cell r="ZP205">
            <v>14.78736267</v>
          </cell>
          <cell r="ZQ205">
            <v>15.217322230000001</v>
          </cell>
          <cell r="ZR205">
            <v>16.690576159999999</v>
          </cell>
          <cell r="ZS205">
            <v>18.165334080000001</v>
          </cell>
          <cell r="ZT205">
            <v>19.640632530000001</v>
          </cell>
          <cell r="ZU205">
            <v>21.114682139999999</v>
          </cell>
          <cell r="ZV205">
            <v>22.588558500000001</v>
          </cell>
          <cell r="ZW205">
            <v>22.594632180000001</v>
          </cell>
          <cell r="ZX205">
            <v>22.58986887</v>
          </cell>
          <cell r="ZY205">
            <v>22.590396080000001</v>
          </cell>
          <cell r="ZZ205">
            <v>22.613830239999999</v>
          </cell>
          <cell r="AAA205">
            <v>22.643398529999999</v>
          </cell>
          <cell r="AAB205">
            <v>24.422636090000001</v>
          </cell>
          <cell r="AAC205">
            <v>25.014201499999999</v>
          </cell>
          <cell r="AAD205">
            <v>25.59478034</v>
          </cell>
          <cell r="AAE205">
            <v>26.628511750000001</v>
          </cell>
          <cell r="AAF205">
            <v>27.616137779999999</v>
          </cell>
          <cell r="AAG205">
            <v>29.079941900000001</v>
          </cell>
          <cell r="AAH205">
            <v>31.163095250000001</v>
          </cell>
          <cell r="AAI205">
            <v>32.72872555</v>
          </cell>
          <cell r="AAJ205">
            <v>34.5920378</v>
          </cell>
          <cell r="AAK205">
            <v>36.609927380000002</v>
          </cell>
          <cell r="AAL205">
            <v>37.859147460000003</v>
          </cell>
          <cell r="AAM205">
            <v>39.268040820000003</v>
          </cell>
          <cell r="AAN205">
            <v>39.520738430000002</v>
          </cell>
          <cell r="AAO205">
            <v>41.371110710000004</v>
          </cell>
          <cell r="AAP205">
            <v>42.221331159999998</v>
          </cell>
          <cell r="AAQ205">
            <v>42.188377629999998</v>
          </cell>
          <cell r="AAR205">
            <v>27.345802849999998</v>
          </cell>
          <cell r="AAS205">
            <v>28.416886909999999</v>
          </cell>
          <cell r="AAT205">
            <v>29.464415630000001</v>
          </cell>
          <cell r="AAU205">
            <v>30.486904540000001</v>
          </cell>
          <cell r="AAV205">
            <v>31.508736219999999</v>
          </cell>
          <cell r="AAW205">
            <v>32.547383410000002</v>
          </cell>
          <cell r="AAX205">
            <v>33.732310320000003</v>
          </cell>
          <cell r="AAY205">
            <v>34.918658190000002</v>
          </cell>
          <cell r="AAZ205">
            <v>36.105202570000003</v>
          </cell>
          <cell r="ABA205">
            <v>37.29002989</v>
          </cell>
          <cell r="ABB205">
            <v>38.47654884</v>
          </cell>
          <cell r="ABC205">
            <v>39.237859559999997</v>
          </cell>
          <cell r="ABD205">
            <v>40.011463689999999</v>
          </cell>
          <cell r="ABE205">
            <v>40.78952417</v>
          </cell>
          <cell r="ABF205">
            <v>41.591688990000002</v>
          </cell>
          <cell r="ABG205">
            <v>42.397751900000003</v>
          </cell>
          <cell r="ABH205">
            <v>44.15999248</v>
          </cell>
          <cell r="ABI205">
            <v>44.554461019999998</v>
          </cell>
          <cell r="ABJ205">
            <v>44.937866569999997</v>
          </cell>
          <cell r="ABK205">
            <v>45.641330590000003</v>
          </cell>
          <cell r="ABL205">
            <v>46.411309690000003</v>
          </cell>
          <cell r="ABM205">
            <v>47.408621959999998</v>
          </cell>
          <cell r="ABN205">
            <v>48.164825409999999</v>
          </cell>
          <cell r="ABO205">
            <v>48.823190279999999</v>
          </cell>
          <cell r="ABP205">
            <v>49.833471979999999</v>
          </cell>
          <cell r="ABQ205">
            <v>51.098020519999999</v>
          </cell>
          <cell r="ABR205">
            <v>51.735852600000001</v>
          </cell>
          <cell r="ABS205">
            <v>52.25637218</v>
          </cell>
          <cell r="ABT205">
            <v>50.974314700000001</v>
          </cell>
          <cell r="ABU205">
            <v>52.030403159999999</v>
          </cell>
          <cell r="ABV205">
            <v>52.853093569999999</v>
          </cell>
          <cell r="ABW205">
            <v>52.81724071</v>
          </cell>
          <cell r="ABX205">
            <v>5.8452481079999998</v>
          </cell>
          <cell r="ABY205">
            <v>5.8452481079999998</v>
          </cell>
          <cell r="ABZ205">
            <v>5.8452481079999998</v>
          </cell>
          <cell r="ACA205">
            <v>5.8452481079999998</v>
          </cell>
          <cell r="ACB205">
            <v>5.8452481079999998</v>
          </cell>
          <cell r="ACC205">
            <v>5.8452481079999998</v>
          </cell>
          <cell r="ACD205">
            <v>5.8452481079999998</v>
          </cell>
          <cell r="ACE205">
            <v>5.8452481079999998</v>
          </cell>
          <cell r="ACF205">
            <v>6.0399829860000001</v>
          </cell>
          <cell r="ACG205">
            <v>6.2898427540000004</v>
          </cell>
          <cell r="ACH205">
            <v>6.7255149220000003</v>
          </cell>
          <cell r="ACI205">
            <v>6.8778657770000002</v>
          </cell>
          <cell r="ACJ205">
            <v>5.9940903329999999</v>
          </cell>
          <cell r="ACK205">
            <v>9.2142002390000002</v>
          </cell>
          <cell r="ACL205">
            <v>9.0402230180000007</v>
          </cell>
          <cell r="ACM205">
            <v>12.60764726</v>
          </cell>
          <cell r="ACN205">
            <v>12.29909155</v>
          </cell>
          <cell r="ACO205">
            <v>13.38264963</v>
          </cell>
          <cell r="ACP205">
            <v>16.391852570000001</v>
          </cell>
          <cell r="ACQ205">
            <v>17.674858220000001</v>
          </cell>
          <cell r="ACR205">
            <v>17.907634309999999</v>
          </cell>
          <cell r="ACS205">
            <v>18.15616181</v>
          </cell>
          <cell r="ACT205">
            <v>18.153364629999999</v>
          </cell>
          <cell r="ACU205">
            <v>17.789672540000002</v>
          </cell>
          <cell r="ACV205">
            <v>17.35303364</v>
          </cell>
          <cell r="ACW205">
            <v>17.36111111</v>
          </cell>
          <cell r="ACX205">
            <v>17.541087229999999</v>
          </cell>
          <cell r="ACY205">
            <v>17.546632939999999</v>
          </cell>
          <cell r="ACZ205">
            <v>17.127071820000001</v>
          </cell>
          <cell r="ADA205">
            <v>17.523283889999998</v>
          </cell>
          <cell r="ADB205">
            <v>17.54143646</v>
          </cell>
          <cell r="ADC205">
            <v>17.577854670000001</v>
          </cell>
          <cell r="ADD205">
            <v>94.15475189</v>
          </cell>
          <cell r="ADE205">
            <v>94.15475189</v>
          </cell>
          <cell r="ADF205">
            <v>94.15475189</v>
          </cell>
          <cell r="ADG205">
            <v>94.15475189</v>
          </cell>
          <cell r="ADH205">
            <v>94.15475189</v>
          </cell>
          <cell r="ADI205">
            <v>94.15475189</v>
          </cell>
          <cell r="ADJ205">
            <v>94.15475189</v>
          </cell>
          <cell r="ADK205">
            <v>94.15475189</v>
          </cell>
          <cell r="ADL205">
            <v>93.960017010000001</v>
          </cell>
          <cell r="ADM205">
            <v>93.710157240000001</v>
          </cell>
          <cell r="ADN205">
            <v>93.274485080000005</v>
          </cell>
          <cell r="ADO205">
            <v>93.122134220000007</v>
          </cell>
          <cell r="ADP205">
            <v>94.005909669999994</v>
          </cell>
          <cell r="ADQ205">
            <v>90.785799760000003</v>
          </cell>
          <cell r="ADR205">
            <v>90.959776980000001</v>
          </cell>
          <cell r="ADS205">
            <v>87.392352740000007</v>
          </cell>
          <cell r="ADT205">
            <v>87.70090845</v>
          </cell>
          <cell r="ADU205">
            <v>86.617350369999997</v>
          </cell>
          <cell r="ADV205">
            <v>83.608147430000002</v>
          </cell>
          <cell r="ADW205">
            <v>82.325141779999996</v>
          </cell>
          <cell r="ADX205">
            <v>82.092365689999994</v>
          </cell>
          <cell r="ADY205">
            <v>81.84383819</v>
          </cell>
          <cell r="ADZ205">
            <v>81.846635370000001</v>
          </cell>
          <cell r="AEA205">
            <v>82.210327460000002</v>
          </cell>
          <cell r="AEB205">
            <v>82.646966359999993</v>
          </cell>
          <cell r="AEC205">
            <v>82.638888890000004</v>
          </cell>
          <cell r="AED205">
            <v>82.458912769999998</v>
          </cell>
          <cell r="AEE205">
            <v>82.453367060000005</v>
          </cell>
          <cell r="AEF205">
            <v>82.872928180000002</v>
          </cell>
          <cell r="AEG205">
            <v>82.476716109999998</v>
          </cell>
          <cell r="AEH205">
            <v>82.45856354</v>
          </cell>
          <cell r="AEI205">
            <v>82.422145330000006</v>
          </cell>
          <cell r="AEJ205">
            <v>28.484458589999999</v>
          </cell>
          <cell r="AEK205">
            <v>28.63140619</v>
          </cell>
          <cell r="AEL205">
            <v>28.601474060000001</v>
          </cell>
          <cell r="AEM205">
            <v>28.72478834</v>
          </cell>
          <cell r="AEN205">
            <v>28.86132881</v>
          </cell>
          <cell r="AEO205">
            <v>28.631136309999999</v>
          </cell>
          <cell r="AEP205">
            <v>28.697260320000002</v>
          </cell>
          <cell r="AEQ205">
            <v>28.79603595</v>
          </cell>
          <cell r="AER205">
            <v>28.913671319999999</v>
          </cell>
          <cell r="AES205">
            <v>28.89355076</v>
          </cell>
          <cell r="AET205">
            <v>28.909007760000001</v>
          </cell>
          <cell r="AEU205">
            <v>29.141991579999999</v>
          </cell>
          <cell r="AEV205">
            <v>29.387166350000001</v>
          </cell>
          <cell r="AEW205">
            <v>29.70925824</v>
          </cell>
          <cell r="AEX205">
            <v>30.033575920000001</v>
          </cell>
          <cell r="AEY205">
            <v>30.341197560000001</v>
          </cell>
          <cell r="AEZ205">
            <v>29.44203727</v>
          </cell>
          <cell r="AFA205">
            <v>28.557909810000002</v>
          </cell>
          <cell r="AFB205">
            <v>27.649315770000001</v>
          </cell>
          <cell r="AFC205">
            <v>26.981998269999998</v>
          </cell>
          <cell r="AFD205">
            <v>26.25918793</v>
          </cell>
          <cell r="AFE205">
            <v>25.19192224</v>
          </cell>
          <cell r="AFF205">
            <v>24.282073359999998</v>
          </cell>
          <cell r="AFG205">
            <v>23.998300830000002</v>
          </cell>
          <cell r="AFH205">
            <v>23.724536709999999</v>
          </cell>
          <cell r="AFI205">
            <v>23.649993389999999</v>
          </cell>
          <cell r="AFJ205">
            <v>23.413718930000002</v>
          </cell>
          <cell r="AFK205">
            <v>23.40845058</v>
          </cell>
          <cell r="AFL205">
            <v>23.02649941</v>
          </cell>
          <cell r="AFM205">
            <v>23.47676362</v>
          </cell>
          <cell r="AFN205">
            <v>21.033274989999999</v>
          </cell>
          <cell r="AFO205">
            <v>21.59412837</v>
          </cell>
          <cell r="AFP205">
            <v>84.460471429999998</v>
          </cell>
          <cell r="AFQ205">
            <v>84.150470119999994</v>
          </cell>
          <cell r="AFR205">
            <v>83.977532330000003</v>
          </cell>
          <cell r="AFS205">
            <v>83.695315059999999</v>
          </cell>
          <cell r="AFT205">
            <v>83.502135870000004</v>
          </cell>
          <cell r="AFU205">
            <v>83.253219700000002</v>
          </cell>
          <cell r="AFV205">
            <v>83.077809650000006</v>
          </cell>
          <cell r="AFW205">
            <v>82.922111330000007</v>
          </cell>
          <cell r="AFX205">
            <v>82.671031720000002</v>
          </cell>
          <cell r="AFY205">
            <v>82.47064657</v>
          </cell>
          <cell r="AFZ205">
            <v>82.223544820000001</v>
          </cell>
          <cell r="AGA205">
            <v>82.150026319999995</v>
          </cell>
          <cell r="AGB205">
            <v>82.074888900000005</v>
          </cell>
          <cell r="AGC205">
            <v>81.954867280000002</v>
          </cell>
          <cell r="AGD205">
            <v>81.82750068</v>
          </cell>
          <cell r="AGE205">
            <v>81.625032309999995</v>
          </cell>
          <cell r="AGF205">
            <v>81.077096119999993</v>
          </cell>
          <cell r="AGG205">
            <v>80.57797171</v>
          </cell>
          <cell r="AGH205">
            <v>79.973118779999993</v>
          </cell>
          <cell r="AGI205">
            <v>79.528005960000002</v>
          </cell>
          <cell r="AGJ205">
            <v>78.975667439999995</v>
          </cell>
          <cell r="AGK205">
            <v>78.386022440000005</v>
          </cell>
          <cell r="AGL205">
            <v>77.972458149999994</v>
          </cell>
          <cell r="AGM205">
            <v>77.452943809999994</v>
          </cell>
          <cell r="AGN205">
            <v>76.692689110000003</v>
          </cell>
          <cell r="AGO205">
            <v>76.1929935</v>
          </cell>
          <cell r="AGP205">
            <v>75.585596760000001</v>
          </cell>
          <cell r="AGQ205">
            <v>75.160324959999997</v>
          </cell>
          <cell r="AGR205">
            <v>74.582684790000002</v>
          </cell>
          <cell r="AGS205">
            <v>74.335816210000004</v>
          </cell>
          <cell r="AGT205">
            <v>70.990794600000001</v>
          </cell>
          <cell r="AGU205">
            <v>71.585598939999997</v>
          </cell>
          <cell r="AGW205">
            <v>0.433</v>
          </cell>
          <cell r="AGX205">
            <v>0.438</v>
          </cell>
          <cell r="AGY205">
            <v>0.44400000000000001</v>
          </cell>
          <cell r="AGZ205">
            <v>0.44800000000000001</v>
          </cell>
          <cell r="AHA205">
            <v>0.45300000000000001</v>
          </cell>
          <cell r="AHB205">
            <v>0.45700000000000002</v>
          </cell>
          <cell r="AHC205">
            <v>0.46400000000000002</v>
          </cell>
          <cell r="AHD205">
            <v>0.47</v>
          </cell>
          <cell r="AHE205">
            <v>0.47499999999999998</v>
          </cell>
          <cell r="AHF205">
            <v>0.48299999999999998</v>
          </cell>
          <cell r="AHG205">
            <v>0.48799999999999999</v>
          </cell>
          <cell r="AHH205">
            <v>0.49199999999999999</v>
          </cell>
          <cell r="AHI205">
            <v>0.499</v>
          </cell>
          <cell r="AHJ205">
            <v>0.51</v>
          </cell>
          <cell r="AHK205">
            <v>0.51800000000000002</v>
          </cell>
          <cell r="AHL205">
            <v>0.52600000000000002</v>
          </cell>
          <cell r="AHM205">
            <v>0.53400000000000003</v>
          </cell>
          <cell r="AHN205">
            <v>0.54</v>
          </cell>
          <cell r="AHO205">
            <v>0.54500000000000004</v>
          </cell>
          <cell r="AHP205">
            <v>0.55000000000000004</v>
          </cell>
          <cell r="AHQ205">
            <v>0.55800000000000005</v>
          </cell>
          <cell r="AHR205">
            <v>0.56799999999999995</v>
          </cell>
          <cell r="AHS205">
            <v>0.57599999999999996</v>
          </cell>
          <cell r="AHT205">
            <v>0.58299999999999996</v>
          </cell>
          <cell r="AHU205">
            <v>0.59399999999999997</v>
          </cell>
          <cell r="AHV205">
            <v>0.60199999999999998</v>
          </cell>
          <cell r="AHW205">
            <v>0.61099999999999999</v>
          </cell>
          <cell r="AHX205">
            <v>0.61499999999999999</v>
          </cell>
          <cell r="AHY205">
            <v>0.61599999999999999</v>
          </cell>
          <cell r="AHZ205">
            <v>0.61699999999999999</v>
          </cell>
          <cell r="AIA205">
            <v>0.61399999999999999</v>
          </cell>
          <cell r="AIB205">
            <v>0.60899999999999999</v>
          </cell>
          <cell r="AIC205">
            <v>2.0361990950000002</v>
          </cell>
          <cell r="AID205">
            <v>2.0134228190000001</v>
          </cell>
          <cell r="AIE205">
            <v>1.986754967</v>
          </cell>
          <cell r="AIF205">
            <v>1.9693654270000001</v>
          </cell>
          <cell r="AIG205">
            <v>1.948051948</v>
          </cell>
          <cell r="AIH205">
            <v>2.141327623</v>
          </cell>
          <cell r="AII205">
            <v>2.109704641</v>
          </cell>
          <cell r="AIJ205">
            <v>2.0833333330000001</v>
          </cell>
          <cell r="AIK205">
            <v>2.263374486</v>
          </cell>
          <cell r="AIL205">
            <v>2.2267206480000001</v>
          </cell>
          <cell r="AIM205">
            <v>2.4</v>
          </cell>
          <cell r="AIN205">
            <v>2.3809523810000002</v>
          </cell>
          <cell r="AIO205">
            <v>2.3483365950000001</v>
          </cell>
          <cell r="AIP205">
            <v>2.2988505749999999</v>
          </cell>
          <cell r="AIQ205">
            <v>2.448210923</v>
          </cell>
          <cell r="AIR205">
            <v>2.4118738400000002</v>
          </cell>
          <cell r="AIS205">
            <v>2.5547445259999999</v>
          </cell>
          <cell r="AIT205">
            <v>2.8776978419999999</v>
          </cell>
          <cell r="AIU205">
            <v>2.8520499109999999</v>
          </cell>
          <cell r="AIV205">
            <v>2.9982363319999998</v>
          </cell>
          <cell r="AIW205">
            <v>3.125</v>
          </cell>
          <cell r="AIX205">
            <v>3.2367972740000002</v>
          </cell>
          <cell r="AIY205">
            <v>3.3557046979999998</v>
          </cell>
          <cell r="AIZ205">
            <v>3.3167495850000002</v>
          </cell>
          <cell r="AJA205">
            <v>3.25732899</v>
          </cell>
          <cell r="AJB205">
            <v>3.370786517</v>
          </cell>
          <cell r="AJC205">
            <v>3.4755134280000002</v>
          </cell>
          <cell r="AJD205">
            <v>3.6050156740000001</v>
          </cell>
          <cell r="AJE205">
            <v>3.75</v>
          </cell>
          <cell r="AJF205">
            <v>3.744149766</v>
          </cell>
          <cell r="AJG205">
            <v>3.7617554860000002</v>
          </cell>
          <cell r="AJH205">
            <v>3.6392405060000002</v>
          </cell>
          <cell r="AJI205">
            <v>0.73419231600000001</v>
          </cell>
          <cell r="AJJ205">
            <v>0.765133332</v>
          </cell>
          <cell r="AJK205">
            <v>0.78701924000000001</v>
          </cell>
          <cell r="AJL205">
            <v>0.79760661099999997</v>
          </cell>
          <cell r="AJM205">
            <v>0.83811386799999998</v>
          </cell>
          <cell r="AJN205">
            <v>0.86404149500000005</v>
          </cell>
          <cell r="AJO205">
            <v>0.90455898000000001</v>
          </cell>
          <cell r="AJP205">
            <v>0.90872408999999998</v>
          </cell>
          <cell r="AJQ205">
            <v>0.93339692399999996</v>
          </cell>
          <cell r="AJR205">
            <v>1.0230621390000001</v>
          </cell>
          <cell r="AJS205">
            <v>1.023046594</v>
          </cell>
          <cell r="AJT205">
            <v>1.036508585</v>
          </cell>
          <cell r="AJU205">
            <v>1.044085487</v>
          </cell>
          <cell r="AJV205">
            <v>1.0631776070000001</v>
          </cell>
          <cell r="AJW205">
            <v>1.116484319</v>
          </cell>
          <cell r="AJX205">
            <v>1.1552007799999999</v>
          </cell>
          <cell r="AJY205">
            <v>1.2162971389999999</v>
          </cell>
          <cell r="AJZ205">
            <v>1.2730749139999999</v>
          </cell>
          <cell r="AKA205">
            <v>1.3335795909999999</v>
          </cell>
          <cell r="AKB205">
            <v>1.422202231</v>
          </cell>
          <cell r="AKC205">
            <v>1.4503774819999999</v>
          </cell>
          <cell r="AKD205">
            <v>1.49863981</v>
          </cell>
          <cell r="AKE205">
            <v>1.598469312</v>
          </cell>
          <cell r="AKF205">
            <v>1.621208354</v>
          </cell>
          <cell r="AKG205">
            <v>1.710420469</v>
          </cell>
          <cell r="AKH205">
            <v>1.7422195030000001</v>
          </cell>
          <cell r="AKI205">
            <v>1.81451754</v>
          </cell>
          <cell r="AKJ205">
            <v>1.879985792</v>
          </cell>
          <cell r="AKK205">
            <v>1.946197779</v>
          </cell>
          <cell r="AKL205">
            <v>1.9593792649999999</v>
          </cell>
          <cell r="AKM205">
            <v>1.84563454</v>
          </cell>
          <cell r="AKN205">
            <v>1.8432172490000001</v>
          </cell>
          <cell r="AKO205">
            <v>3.084831044</v>
          </cell>
          <cell r="AKP205">
            <v>3.0987868180000002</v>
          </cell>
          <cell r="AKQ205">
            <v>3.1326634470000001</v>
          </cell>
          <cell r="AKR205">
            <v>2.9906425730000001</v>
          </cell>
          <cell r="AKS205">
            <v>2.9815296650000001</v>
          </cell>
          <cell r="AKT205">
            <v>3.0715354499999998</v>
          </cell>
          <cell r="AKU205">
            <v>3.1827831290000002</v>
          </cell>
          <cell r="AKV205">
            <v>3.2605285409999998</v>
          </cell>
          <cell r="AKW205">
            <v>3.3186868509999998</v>
          </cell>
          <cell r="AKX205">
            <v>3.4007104589999999</v>
          </cell>
          <cell r="AKY205">
            <v>3.4378565050000001</v>
          </cell>
          <cell r="AKZ205">
            <v>3.356553506</v>
          </cell>
          <cell r="ALA205">
            <v>3.3038801119999999</v>
          </cell>
          <cell r="ALB205">
            <v>3.4621679840000001</v>
          </cell>
          <cell r="ALC205">
            <v>3.4811835590000002</v>
          </cell>
          <cell r="ALD205">
            <v>3.4079316460000002</v>
          </cell>
          <cell r="ALE205">
            <v>3.633415818</v>
          </cell>
          <cell r="ALF205">
            <v>4.0215635509999998</v>
          </cell>
          <cell r="ALG205">
            <v>4.0724354030000001</v>
          </cell>
          <cell r="ALH205">
            <v>4.1682441969999999</v>
          </cell>
          <cell r="ALI205">
            <v>4.420195219</v>
          </cell>
          <cell r="ALJ205">
            <v>4.7197481320000003</v>
          </cell>
          <cell r="ALK205">
            <v>4.6994071809999998</v>
          </cell>
          <cell r="ALL205">
            <v>4.5849350409999996</v>
          </cell>
          <cell r="ALM205">
            <v>4.4864995910000003</v>
          </cell>
          <cell r="ALN205">
            <v>4.6105456260000004</v>
          </cell>
          <cell r="ALO205">
            <v>4.6248859339999999</v>
          </cell>
          <cell r="ALP205">
            <v>4.7402631299999998</v>
          </cell>
          <cell r="ALQ205">
            <v>5.0000240890000001</v>
          </cell>
          <cell r="ALR205">
            <v>5.1102300530000004</v>
          </cell>
          <cell r="ALS205">
            <v>5.1064467000000002</v>
          </cell>
          <cell r="ALT205">
            <v>5.1021342880000002</v>
          </cell>
        </row>
        <row r="206">
          <cell r="A206" t="str">
            <v>Sub-Saharan Africa</v>
          </cell>
          <cell r="B206" t="str">
            <v>ZZJ.SSA</v>
          </cell>
          <cell r="F206">
            <v>0.40699999999999997</v>
          </cell>
          <cell r="G206">
            <v>0.41</v>
          </cell>
          <cell r="H206">
            <v>0.41</v>
          </cell>
          <cell r="I206">
            <v>0.41099999999999998</v>
          </cell>
          <cell r="J206">
            <v>0.41299999999999998</v>
          </cell>
          <cell r="K206">
            <v>0.42</v>
          </cell>
          <cell r="L206">
            <v>0.42299999999999999</v>
          </cell>
          <cell r="M206">
            <v>0.42699999999999999</v>
          </cell>
          <cell r="N206">
            <v>0.42799999999999999</v>
          </cell>
          <cell r="O206">
            <v>0.43099999999999999</v>
          </cell>
          <cell r="P206">
            <v>0.43</v>
          </cell>
          <cell r="Q206">
            <v>0.435</v>
          </cell>
          <cell r="R206">
            <v>0.443</v>
          </cell>
          <cell r="S206">
            <v>0.45100000000000001</v>
          </cell>
          <cell r="T206">
            <v>0.46</v>
          </cell>
          <cell r="U206">
            <v>0.46800000000000003</v>
          </cell>
          <cell r="V206">
            <v>0.47699999999999998</v>
          </cell>
          <cell r="W206">
            <v>0.48399999999999999</v>
          </cell>
          <cell r="X206">
            <v>0.49199999999999999</v>
          </cell>
          <cell r="Y206">
            <v>0.498</v>
          </cell>
          <cell r="Z206">
            <v>0.503</v>
          </cell>
          <cell r="AA206">
            <v>0.51</v>
          </cell>
          <cell r="AB206">
            <v>0.51600000000000001</v>
          </cell>
          <cell r="AC206">
            <v>0.52300000000000002</v>
          </cell>
          <cell r="AD206">
            <v>0.52900000000000003</v>
          </cell>
          <cell r="AE206">
            <v>0.53400000000000003</v>
          </cell>
          <cell r="AF206">
            <v>0.53900000000000003</v>
          </cell>
          <cell r="AG206">
            <v>0.54200000000000004</v>
          </cell>
          <cell r="AH206">
            <v>0.54700000000000004</v>
          </cell>
          <cell r="AI206">
            <v>0.55200000000000005</v>
          </cell>
          <cell r="AJ206">
            <v>0.54900000000000004</v>
          </cell>
          <cell r="AK206">
            <v>0.54700000000000004</v>
          </cell>
          <cell r="AL206">
            <v>49.868703500000002</v>
          </cell>
          <cell r="AM206">
            <v>49.989059679999997</v>
          </cell>
          <cell r="AN206">
            <v>49.900444950000001</v>
          </cell>
          <cell r="AO206">
            <v>49.817075209999999</v>
          </cell>
          <cell r="AP206">
            <v>49.722427430000003</v>
          </cell>
          <cell r="AQ206">
            <v>50.030852760000002</v>
          </cell>
          <cell r="AR206">
            <v>49.951854699999998</v>
          </cell>
          <cell r="AS206">
            <v>50.108404790000002</v>
          </cell>
          <cell r="AT206">
            <v>49.965635579999997</v>
          </cell>
          <cell r="AU206">
            <v>50.380015950000001</v>
          </cell>
          <cell r="AV206">
            <v>50.98170167</v>
          </cell>
          <cell r="AW206">
            <v>51.258202990000001</v>
          </cell>
          <cell r="AX206">
            <v>51.61735341</v>
          </cell>
          <cell r="AY206">
            <v>52.156732589999997</v>
          </cell>
          <cell r="AZ206">
            <v>52.723115180000001</v>
          </cell>
          <cell r="BA206">
            <v>53.348636319999997</v>
          </cell>
          <cell r="BB206">
            <v>54.020782169999997</v>
          </cell>
          <cell r="BC206">
            <v>54.653083780000003</v>
          </cell>
          <cell r="BD206">
            <v>55.2815017</v>
          </cell>
          <cell r="BE206">
            <v>56.023849589999998</v>
          </cell>
          <cell r="BF206">
            <v>56.690567799999997</v>
          </cell>
          <cell r="BG206">
            <v>57.42177573</v>
          </cell>
          <cell r="BH206">
            <v>57.987393650000001</v>
          </cell>
          <cell r="BI206">
            <v>58.539213410000002</v>
          </cell>
          <cell r="BJ206">
            <v>59.010080080000002</v>
          </cell>
          <cell r="BK206">
            <v>59.428775270000003</v>
          </cell>
          <cell r="BL206">
            <v>59.954594950000001</v>
          </cell>
          <cell r="BM206">
            <v>60.348836820000002</v>
          </cell>
          <cell r="BN206">
            <v>60.735440279999999</v>
          </cell>
          <cell r="BO206">
            <v>61.12003069</v>
          </cell>
          <cell r="BP206">
            <v>60.729050549999997</v>
          </cell>
          <cell r="BQ206">
            <v>60.112466650000002</v>
          </cell>
          <cell r="BR206">
            <v>5.9166045660000002</v>
          </cell>
          <cell r="BS206">
            <v>6.0208885580000002</v>
          </cell>
          <cell r="BT206">
            <v>6.0746781250000002</v>
          </cell>
          <cell r="BU206">
            <v>6.179582431</v>
          </cell>
          <cell r="BV206">
            <v>6.2677902029999997</v>
          </cell>
          <cell r="BW206">
            <v>6.440754622</v>
          </cell>
          <cell r="BX206">
            <v>6.5895452890000001</v>
          </cell>
          <cell r="BY206">
            <v>6.7530020769999997</v>
          </cell>
          <cell r="BZ206">
            <v>6.9354623709999998</v>
          </cell>
          <cell r="CA206">
            <v>7.1291701529999996</v>
          </cell>
          <cell r="CB206">
            <v>7.3627450720000001</v>
          </cell>
          <cell r="CC206">
            <v>7.5189952929999997</v>
          </cell>
          <cell r="CD206">
            <v>7.7300505309999998</v>
          </cell>
          <cell r="CE206">
            <v>7.965127302</v>
          </cell>
          <cell r="CF206">
            <v>8.2521581140000002</v>
          </cell>
          <cell r="CG206">
            <v>8.4745780400000008</v>
          </cell>
          <cell r="CH206">
            <v>8.6424362180000003</v>
          </cell>
          <cell r="CI206">
            <v>8.8363962570000005</v>
          </cell>
          <cell r="CJ206">
            <v>9.0750107169999996</v>
          </cell>
          <cell r="CK206">
            <v>9.1959422469999996</v>
          </cell>
          <cell r="CL206">
            <v>9.2620963740000004</v>
          </cell>
          <cell r="CM206">
            <v>9.4605694309999997</v>
          </cell>
          <cell r="CN206">
            <v>9.5462071979999994</v>
          </cell>
          <cell r="CO206">
            <v>9.6902783279999998</v>
          </cell>
          <cell r="CP206">
            <v>9.7936463860000007</v>
          </cell>
          <cell r="CQ206">
            <v>9.8947032109999995</v>
          </cell>
          <cell r="CR206">
            <v>9.9813686189999995</v>
          </cell>
          <cell r="CS206">
            <v>10.03836293</v>
          </cell>
          <cell r="CT206">
            <v>10.132257559999999</v>
          </cell>
          <cell r="CU206">
            <v>10.253712739999999</v>
          </cell>
          <cell r="CV206">
            <v>10.2728453</v>
          </cell>
          <cell r="CW206">
            <v>10.26733831</v>
          </cell>
          <cell r="CX206">
            <v>3.7115349229999999</v>
          </cell>
          <cell r="CY206">
            <v>3.8539099299999999</v>
          </cell>
          <cell r="CZ206">
            <v>3.9927125860000001</v>
          </cell>
          <cell r="DA206">
            <v>4.1316093890000003</v>
          </cell>
          <cell r="DB206">
            <v>4.2767093279999999</v>
          </cell>
          <cell r="DC206">
            <v>4.4174895889999997</v>
          </cell>
          <cell r="DD206">
            <v>4.4573941389999998</v>
          </cell>
          <cell r="DE206">
            <v>4.4995004500000002</v>
          </cell>
          <cell r="DF206">
            <v>4.5439649700000002</v>
          </cell>
          <cell r="DG206">
            <v>4.4084914900000003</v>
          </cell>
          <cell r="DH206">
            <v>4.0075281199999999</v>
          </cell>
          <cell r="DI206">
            <v>4.0821549069999996</v>
          </cell>
          <cell r="DJ206">
            <v>4.2510745859999997</v>
          </cell>
          <cell r="DK206">
            <v>4.4140563110000004</v>
          </cell>
          <cell r="DL206">
            <v>4.5079987890000002</v>
          </cell>
          <cell r="DM206">
            <v>4.5975565129999998</v>
          </cell>
          <cell r="DN206">
            <v>4.6959078959999996</v>
          </cell>
          <cell r="DO206">
            <v>4.7874134540000002</v>
          </cell>
          <cell r="DP206">
            <v>4.8983780929999998</v>
          </cell>
          <cell r="DQ206">
            <v>4.9307120519999996</v>
          </cell>
          <cell r="DR206">
            <v>4.9373987240000003</v>
          </cell>
          <cell r="DS206">
            <v>5.0149534899999999</v>
          </cell>
          <cell r="DT206">
            <v>5.1206776649999997</v>
          </cell>
          <cell r="DU206">
            <v>5.2328733840000003</v>
          </cell>
          <cell r="DV206">
            <v>5.3307489160000001</v>
          </cell>
          <cell r="DW206">
            <v>5.4581831220000003</v>
          </cell>
          <cell r="DX206">
            <v>5.593756666</v>
          </cell>
          <cell r="DY206">
            <v>5.703195419</v>
          </cell>
          <cell r="DZ206">
            <v>5.8712692149999999</v>
          </cell>
          <cell r="EA206">
            <v>6.0226548439999998</v>
          </cell>
          <cell r="EB206">
            <v>6.0130237180000004</v>
          </cell>
          <cell r="EC206">
            <v>6.0016394220000002</v>
          </cell>
          <cell r="ED206">
            <v>2878.0440920000001</v>
          </cell>
          <cell r="EE206">
            <v>2824.0237780000002</v>
          </cell>
          <cell r="EF206">
            <v>2648.9921290000002</v>
          </cell>
          <cell r="EG206">
            <v>2570.4934910000002</v>
          </cell>
          <cell r="EH206">
            <v>2523.8546569999999</v>
          </cell>
          <cell r="EI206">
            <v>2584.1960359999998</v>
          </cell>
          <cell r="EJ206">
            <v>2637.199063</v>
          </cell>
          <cell r="EK206">
            <v>2670.0504430000001</v>
          </cell>
          <cell r="EL206">
            <v>2661.1789840000001</v>
          </cell>
          <cell r="EM206">
            <v>2649.9212600000001</v>
          </cell>
          <cell r="EN206">
            <v>2618.7970329999998</v>
          </cell>
          <cell r="EO206">
            <v>2676.5517930000001</v>
          </cell>
          <cell r="EP206">
            <v>2775.7649999999999</v>
          </cell>
          <cell r="EQ206">
            <v>2809.7218330000001</v>
          </cell>
          <cell r="ER206">
            <v>2915.5477460000002</v>
          </cell>
          <cell r="ES206">
            <v>3005.427561</v>
          </cell>
          <cell r="ET206">
            <v>3152.7013069999998</v>
          </cell>
          <cell r="EU206">
            <v>3231.1809669999998</v>
          </cell>
          <cell r="EV206">
            <v>3286.3852790000001</v>
          </cell>
          <cell r="EW206">
            <v>3328.225297</v>
          </cell>
          <cell r="EX206">
            <v>3410.7929949999998</v>
          </cell>
          <cell r="EY206">
            <v>3482.8001680000002</v>
          </cell>
          <cell r="EZ206">
            <v>3551.6472749999998</v>
          </cell>
          <cell r="FA206">
            <v>3639.137221</v>
          </cell>
          <cell r="FB206">
            <v>3763.8563960000001</v>
          </cell>
          <cell r="FC206">
            <v>3803.8343060000002</v>
          </cell>
          <cell r="FD206">
            <v>3772.9227329999999</v>
          </cell>
          <cell r="FE206">
            <v>3754.3628229999999</v>
          </cell>
          <cell r="FF206">
            <v>3755.1513070000001</v>
          </cell>
          <cell r="FG206">
            <v>3778.105787</v>
          </cell>
          <cell r="FH206">
            <v>3629.6181379999998</v>
          </cell>
          <cell r="FI206">
            <v>3698.8689140000001</v>
          </cell>
          <cell r="FT206">
            <v>0.85499999999999998</v>
          </cell>
          <cell r="FU206">
            <v>0.84899999999999998</v>
          </cell>
          <cell r="FV206">
            <v>0.85</v>
          </cell>
          <cell r="FW206">
            <v>0.85299999999999998</v>
          </cell>
          <cell r="FX206">
            <v>0.85599999999999998</v>
          </cell>
          <cell r="FY206">
            <v>0.85899999999999999</v>
          </cell>
          <cell r="FZ206">
            <v>0.85699999999999998</v>
          </cell>
          <cell r="GA206">
            <v>0.86199999999999999</v>
          </cell>
          <cell r="GB206">
            <v>0.86699999999999999</v>
          </cell>
          <cell r="GC206">
            <v>0.871</v>
          </cell>
          <cell r="GD206">
            <v>0.876</v>
          </cell>
          <cell r="GE206">
            <v>0.88400000000000001</v>
          </cell>
          <cell r="GF206">
            <v>0.88800000000000001</v>
          </cell>
          <cell r="GG206">
            <v>0.88800000000000001</v>
          </cell>
          <cell r="GH206">
            <v>0.88900000000000001</v>
          </cell>
          <cell r="GI206">
            <v>0.89600000000000002</v>
          </cell>
          <cell r="GJ206">
            <v>0.89900000000000002</v>
          </cell>
          <cell r="GK206">
            <v>0.90300000000000002</v>
          </cell>
          <cell r="GL206">
            <v>0.90100000000000002</v>
          </cell>
          <cell r="GM206">
            <v>0.90400000000000003</v>
          </cell>
          <cell r="GN206">
            <v>0.90300000000000002</v>
          </cell>
          <cell r="GO206">
            <v>0.90700000000000003</v>
          </cell>
          <cell r="GP206">
            <v>0.90700000000000003</v>
          </cell>
          <cell r="GZ206">
            <v>0.395798239</v>
          </cell>
          <cell r="HA206">
            <v>0.39369695799999999</v>
          </cell>
          <cell r="HB206">
            <v>0.39860914200000003</v>
          </cell>
          <cell r="HC206">
            <v>0.40694488699999998</v>
          </cell>
          <cell r="HD206">
            <v>0.41545509200000003</v>
          </cell>
          <cell r="HE206">
            <v>0.42411222199999998</v>
          </cell>
          <cell r="HF206">
            <v>0.43069306299999999</v>
          </cell>
          <cell r="HG206">
            <v>0.44019046099999998</v>
          </cell>
          <cell r="HH206">
            <v>0.44848797099999999</v>
          </cell>
          <cell r="HI206">
            <v>0.45694655699999998</v>
          </cell>
          <cell r="HJ206">
            <v>0.46378679</v>
          </cell>
          <cell r="HK206">
            <v>0.47103474499999998</v>
          </cell>
          <cell r="HL206">
            <v>0.47926945599999998</v>
          </cell>
          <cell r="HM206">
            <v>0.48484744200000002</v>
          </cell>
          <cell r="HN206">
            <v>0.49125096099999999</v>
          </cell>
          <cell r="HO206">
            <v>0.49938391500000001</v>
          </cell>
          <cell r="HP206">
            <v>0.50501275099999998</v>
          </cell>
          <cell r="HQ206">
            <v>0.51054323000000001</v>
          </cell>
          <cell r="HR206">
            <v>0.51316152800000003</v>
          </cell>
          <cell r="HS206">
            <v>0.51878464000000002</v>
          </cell>
          <cell r="HT206">
            <v>0.52293215400000004</v>
          </cell>
          <cell r="HU206">
            <v>0.52081351399999998</v>
          </cell>
          <cell r="HV206">
            <v>0.51921571600000005</v>
          </cell>
          <cell r="HW206">
            <v>51.859489549999999</v>
          </cell>
          <cell r="HX206">
            <v>51.913964890000003</v>
          </cell>
          <cell r="HY206">
            <v>51.820352460000002</v>
          </cell>
          <cell r="HZ206">
            <v>51.769783859999997</v>
          </cell>
          <cell r="IA206">
            <v>51.588797509999999</v>
          </cell>
          <cell r="IB206">
            <v>51.848513820000001</v>
          </cell>
          <cell r="IC206">
            <v>51.740293549999997</v>
          </cell>
          <cell r="ID206">
            <v>51.836470890000001</v>
          </cell>
          <cell r="IE206">
            <v>51.713175329999999</v>
          </cell>
          <cell r="IF206">
            <v>52.141501390000002</v>
          </cell>
          <cell r="IG206">
            <v>52.418613219999997</v>
          </cell>
          <cell r="IH206">
            <v>52.595766900000001</v>
          </cell>
          <cell r="II206">
            <v>52.942762969999997</v>
          </cell>
          <cell r="IJ206">
            <v>53.416791029999999</v>
          </cell>
          <cell r="IK206">
            <v>53.942086830000001</v>
          </cell>
          <cell r="IL206">
            <v>54.577397789999999</v>
          </cell>
          <cell r="IM206">
            <v>55.28246489</v>
          </cell>
          <cell r="IN206">
            <v>55.959473269999997</v>
          </cell>
          <cell r="IO206">
            <v>56.61239423</v>
          </cell>
          <cell r="IP206">
            <v>57.452477729999998</v>
          </cell>
          <cell r="IQ206">
            <v>58.153965769999999</v>
          </cell>
          <cell r="IR206">
            <v>58.9646051</v>
          </cell>
          <cell r="IS206">
            <v>59.584515959999997</v>
          </cell>
          <cell r="IT206">
            <v>60.219165320000002</v>
          </cell>
          <cell r="IU206">
            <v>60.742221669999999</v>
          </cell>
          <cell r="IV206">
            <v>61.196045230000003</v>
          </cell>
          <cell r="IW206">
            <v>61.73451721</v>
          </cell>
          <cell r="IX206">
            <v>62.14393681</v>
          </cell>
          <cell r="IY206">
            <v>62.570052889999999</v>
          </cell>
          <cell r="IZ206">
            <v>62.987850330000001</v>
          </cell>
          <cell r="JA206">
            <v>62.684185479999996</v>
          </cell>
          <cell r="JB206">
            <v>62.124062240000001</v>
          </cell>
          <cell r="JC206">
            <v>5.3662647840000002</v>
          </cell>
          <cell r="JD206">
            <v>5.4498732319999998</v>
          </cell>
          <cell r="JE206">
            <v>5.5114550790000001</v>
          </cell>
          <cell r="JF206">
            <v>5.6245782740000001</v>
          </cell>
          <cell r="JG206">
            <v>5.7220553189999999</v>
          </cell>
          <cell r="JH206">
            <v>5.8637539370000002</v>
          </cell>
          <cell r="JI206">
            <v>5.9908011959999996</v>
          </cell>
          <cell r="JJ206">
            <v>6.137030073</v>
          </cell>
          <cell r="JK206">
            <v>6.3205048760000002</v>
          </cell>
          <cell r="JL206">
            <v>6.4925573940000003</v>
          </cell>
          <cell r="JM206">
            <v>6.7092534629999996</v>
          </cell>
          <cell r="JN206">
            <v>6.8690630129999999</v>
          </cell>
          <cell r="JO206">
            <v>7.0511485909999996</v>
          </cell>
          <cell r="JP206">
            <v>7.272240933</v>
          </cell>
          <cell r="JQ206">
            <v>7.5458980120000003</v>
          </cell>
          <cell r="JR206">
            <v>7.7869940470000003</v>
          </cell>
          <cell r="JS206">
            <v>7.9814725979999999</v>
          </cell>
          <cell r="JT206">
            <v>8.1931830600000009</v>
          </cell>
          <cell r="JU206">
            <v>8.4524251540000002</v>
          </cell>
          <cell r="JV206">
            <v>8.6100945150000001</v>
          </cell>
          <cell r="JW206">
            <v>8.6943361840000009</v>
          </cell>
          <cell r="JX206">
            <v>8.8663852510000005</v>
          </cell>
          <cell r="JY206">
            <v>8.9956028719999992</v>
          </cell>
          <cell r="JZ206">
            <v>9.1804387970000008</v>
          </cell>
          <cell r="KA206">
            <v>9.3245824170000002</v>
          </cell>
          <cell r="KB206">
            <v>9.4718273960000001</v>
          </cell>
          <cell r="KC206">
            <v>9.6056929239999995</v>
          </cell>
          <cell r="KD206">
            <v>9.7019479149999999</v>
          </cell>
          <cell r="KE206">
            <v>9.8340237009999996</v>
          </cell>
          <cell r="KF206">
            <v>9.9953792200000002</v>
          </cell>
          <cell r="KG206">
            <v>10.01975674</v>
          </cell>
          <cell r="KH206">
            <v>10.01281419</v>
          </cell>
          <cell r="KR206">
            <v>3.6102781049999999</v>
          </cell>
          <cell r="KS206">
            <v>3.2287217450000001</v>
          </cell>
          <cell r="KT206">
            <v>3.3028961049999999</v>
          </cell>
          <cell r="KU206">
            <v>3.485564605</v>
          </cell>
          <cell r="KV206">
            <v>3.5492861929999999</v>
          </cell>
          <cell r="KW206">
            <v>3.661055578</v>
          </cell>
          <cell r="KX206">
            <v>3.752230682</v>
          </cell>
          <cell r="KY206">
            <v>3.8683288459999998</v>
          </cell>
          <cell r="KZ206">
            <v>3.9835240989999998</v>
          </cell>
          <cell r="LA206">
            <v>4.1075737610000003</v>
          </cell>
          <cell r="LB206">
            <v>4.1548352499999996</v>
          </cell>
          <cell r="LC206">
            <v>4.171642211</v>
          </cell>
          <cell r="LD206">
            <v>4.2470623249999999</v>
          </cell>
          <cell r="LE206">
            <v>4.344011772</v>
          </cell>
          <cell r="LF206">
            <v>4.4565345250000004</v>
          </cell>
          <cell r="LG206">
            <v>4.559226497</v>
          </cell>
          <cell r="LH206">
            <v>4.6833812760000004</v>
          </cell>
          <cell r="LI206">
            <v>4.8183673499999999</v>
          </cell>
          <cell r="LJ206">
            <v>4.9306018749999998</v>
          </cell>
          <cell r="LK206">
            <v>5.0348955350000004</v>
          </cell>
          <cell r="LL206">
            <v>5.1240940789999998</v>
          </cell>
          <cell r="LM206">
            <v>5.1147433270000002</v>
          </cell>
          <cell r="LN206">
            <v>5.1038099810000004</v>
          </cell>
          <cell r="LO206">
            <v>2108.8619520000002</v>
          </cell>
          <cell r="LP206">
            <v>2081.8224279999999</v>
          </cell>
          <cell r="LQ206">
            <v>1942.646203</v>
          </cell>
          <cell r="LR206">
            <v>1888.6563369999999</v>
          </cell>
          <cell r="LS206">
            <v>1856.9449119999999</v>
          </cell>
          <cell r="LT206">
            <v>1913.0907199999999</v>
          </cell>
          <cell r="LU206">
            <v>1957.930969</v>
          </cell>
          <cell r="LV206">
            <v>2017.290796</v>
          </cell>
          <cell r="LW206">
            <v>1995.3183979999999</v>
          </cell>
          <cell r="LX206">
            <v>1995.502252</v>
          </cell>
          <cell r="LY206">
            <v>1979.2039400000001</v>
          </cell>
          <cell r="LZ206">
            <v>2027.5912350000001</v>
          </cell>
          <cell r="MA206">
            <v>2117.0877260000002</v>
          </cell>
          <cell r="MB206">
            <v>2255.2350339999998</v>
          </cell>
          <cell r="MC206">
            <v>2328.9604920000002</v>
          </cell>
          <cell r="MD206">
            <v>2308.9381950000002</v>
          </cell>
          <cell r="ME206">
            <v>2435.8062439999999</v>
          </cell>
          <cell r="MF206">
            <v>2500.9918710000002</v>
          </cell>
          <cell r="MG206">
            <v>2547.9017699999999</v>
          </cell>
          <cell r="MH206">
            <v>2584.1470859999999</v>
          </cell>
          <cell r="MI206">
            <v>2750.4714530000001</v>
          </cell>
          <cell r="MJ206">
            <v>2848.6733549999999</v>
          </cell>
          <cell r="MK206">
            <v>2852.712039</v>
          </cell>
          <cell r="ML206">
            <v>2853.9657259999999</v>
          </cell>
          <cell r="MM206">
            <v>3025.3515480000001</v>
          </cell>
          <cell r="MN206">
            <v>3046.121639</v>
          </cell>
          <cell r="MO206">
            <v>3040.3207689999999</v>
          </cell>
          <cell r="MP206">
            <v>2939.4416639999999</v>
          </cell>
          <cell r="MQ206">
            <v>2996.4765149999998</v>
          </cell>
          <cell r="MR206">
            <v>2963.6161229999998</v>
          </cell>
          <cell r="MS206">
            <v>2909.3768960000002</v>
          </cell>
          <cell r="MT206">
            <v>2969.613374</v>
          </cell>
          <cell r="ND206">
            <v>0.46313112099999998</v>
          </cell>
          <cell r="NE206">
            <v>0.46377083299999999</v>
          </cell>
          <cell r="NF206">
            <v>0.46906515999999998</v>
          </cell>
          <cell r="NG206">
            <v>0.47706351800000002</v>
          </cell>
          <cell r="NH206">
            <v>0.485062145</v>
          </cell>
          <cell r="NI206">
            <v>0.49391985300000002</v>
          </cell>
          <cell r="NJ206">
            <v>0.50272523400000002</v>
          </cell>
          <cell r="NK206">
            <v>0.51051492799999998</v>
          </cell>
          <cell r="NL206">
            <v>0.51726960600000005</v>
          </cell>
          <cell r="NM206">
            <v>0.52445858099999998</v>
          </cell>
          <cell r="NN206">
            <v>0.52933771399999996</v>
          </cell>
          <cell r="NO206">
            <v>0.53301032500000001</v>
          </cell>
          <cell r="NP206">
            <v>0.54001922800000002</v>
          </cell>
          <cell r="NQ206">
            <v>0.54591780300000003</v>
          </cell>
          <cell r="NR206">
            <v>0.55270403099999998</v>
          </cell>
          <cell r="NS206">
            <v>0.55711405800000002</v>
          </cell>
          <cell r="NT206">
            <v>0.56163300699999996</v>
          </cell>
          <cell r="NU206">
            <v>0.56568250099999995</v>
          </cell>
          <cell r="NV206">
            <v>0.569761132</v>
          </cell>
          <cell r="NW206">
            <v>0.57371959500000003</v>
          </cell>
          <cell r="NX206">
            <v>0.57927139999999999</v>
          </cell>
          <cell r="NY206">
            <v>0.574434946</v>
          </cell>
          <cell r="NZ206">
            <v>0.57213910000000001</v>
          </cell>
          <cell r="OA206">
            <v>47.94251603</v>
          </cell>
          <cell r="OB206">
            <v>48.11305832</v>
          </cell>
          <cell r="OC206">
            <v>48.034428929999997</v>
          </cell>
          <cell r="OD206">
            <v>47.923355899999997</v>
          </cell>
          <cell r="OE206">
            <v>47.898942140000003</v>
          </cell>
          <cell r="OF206">
            <v>48.239359299999997</v>
          </cell>
          <cell r="OG206">
            <v>48.182473129999998</v>
          </cell>
          <cell r="OH206">
            <v>48.388224600000001</v>
          </cell>
          <cell r="OI206">
            <v>48.241415359999998</v>
          </cell>
          <cell r="OJ206">
            <v>48.645267670000003</v>
          </cell>
          <cell r="OK206">
            <v>49.52804811</v>
          </cell>
          <cell r="OL206">
            <v>49.899013029999999</v>
          </cell>
          <cell r="OM206">
            <v>50.267226829999998</v>
          </cell>
          <cell r="ON206">
            <v>50.868076840000001</v>
          </cell>
          <cell r="OO206">
            <v>51.471084980000001</v>
          </cell>
          <cell r="OP206">
            <v>52.085558460000001</v>
          </cell>
          <cell r="OQ206">
            <v>52.727022980000001</v>
          </cell>
          <cell r="OR206">
            <v>53.318240899999999</v>
          </cell>
          <cell r="OS206">
            <v>53.923685229999997</v>
          </cell>
          <cell r="OT206">
            <v>54.574567340000002</v>
          </cell>
          <cell r="OU206">
            <v>55.208147410000002</v>
          </cell>
          <cell r="OV206">
            <v>55.86523004</v>
          </cell>
          <cell r="OW206">
            <v>56.379565790000001</v>
          </cell>
          <cell r="OX206">
            <v>56.85612982</v>
          </cell>
          <cell r="OY206">
            <v>57.278925309999998</v>
          </cell>
          <cell r="OZ206">
            <v>57.666120079999999</v>
          </cell>
          <cell r="PA206">
            <v>58.182751029999999</v>
          </cell>
          <cell r="PB206">
            <v>58.560184229999997</v>
          </cell>
          <cell r="PC206">
            <v>58.912333340000004</v>
          </cell>
          <cell r="PD206">
            <v>59.264436910000001</v>
          </cell>
          <cell r="PE206">
            <v>58.80666008</v>
          </cell>
          <cell r="PF206">
            <v>58.158274290000001</v>
          </cell>
          <cell r="PG206">
            <v>6.4404786920000001</v>
          </cell>
          <cell r="PH206">
            <v>6.5306332060000001</v>
          </cell>
          <cell r="PI206">
            <v>6.5992471989999997</v>
          </cell>
          <cell r="PJ206">
            <v>6.7047971390000001</v>
          </cell>
          <cell r="PK206">
            <v>6.7954829639999996</v>
          </cell>
          <cell r="PL206">
            <v>7.0140162559999997</v>
          </cell>
          <cell r="PM206">
            <v>7.2025578719999999</v>
          </cell>
          <cell r="PN206">
            <v>7.3832525389999999</v>
          </cell>
          <cell r="PO206">
            <v>7.580580146</v>
          </cell>
          <cell r="PP206">
            <v>7.7959334360000003</v>
          </cell>
          <cell r="PQ206">
            <v>8.0418853909999992</v>
          </cell>
          <cell r="PR206">
            <v>8.1832741870000003</v>
          </cell>
          <cell r="PS206">
            <v>8.421856923</v>
          </cell>
          <cell r="PT206">
            <v>8.6632687599999993</v>
          </cell>
          <cell r="PU206">
            <v>8.9567632709999998</v>
          </cell>
          <cell r="PV206">
            <v>9.1592445649999998</v>
          </cell>
          <cell r="PW206">
            <v>9.3030559309999994</v>
          </cell>
          <cell r="PX206">
            <v>9.4805466389999999</v>
          </cell>
          <cell r="PY206">
            <v>9.6927046459999993</v>
          </cell>
          <cell r="PZ206">
            <v>9.7750959089999991</v>
          </cell>
          <cell r="QA206">
            <v>9.8251220309999994</v>
          </cell>
          <cell r="QB206">
            <v>10.04538599</v>
          </cell>
          <cell r="QC206">
            <v>10.10294773</v>
          </cell>
          <cell r="QD206">
            <v>10.21437895</v>
          </cell>
          <cell r="QE206">
            <v>10.27193808</v>
          </cell>
          <cell r="QF206">
            <v>10.330672460000001</v>
          </cell>
          <cell r="QG206">
            <v>10.378844620000001</v>
          </cell>
          <cell r="QH206">
            <v>10.405543890000001</v>
          </cell>
          <cell r="QI206">
            <v>10.47151833</v>
          </cell>
          <cell r="QJ206">
            <v>10.56233525</v>
          </cell>
          <cell r="QK206">
            <v>10.57632312</v>
          </cell>
          <cell r="QL206">
            <v>10.5721726</v>
          </cell>
          <cell r="QV206">
            <v>5.2645553549999997</v>
          </cell>
          <cell r="QW206">
            <v>4.8294855659999998</v>
          </cell>
          <cell r="QX206">
            <v>4.906277309</v>
          </cell>
          <cell r="QY206">
            <v>5.0679418119999999</v>
          </cell>
          <cell r="QZ206">
            <v>5.3317486709999997</v>
          </cell>
          <cell r="RA206">
            <v>5.4055417090000004</v>
          </cell>
          <cell r="RB206">
            <v>5.4909520059999997</v>
          </cell>
          <cell r="RC206">
            <v>5.5778196080000004</v>
          </cell>
          <cell r="RD206">
            <v>5.6508229319999996</v>
          </cell>
          <cell r="RE206">
            <v>5.7524758919999996</v>
          </cell>
          <cell r="RF206">
            <v>5.7798495289999998</v>
          </cell>
          <cell r="RG206">
            <v>5.7940015049999998</v>
          </cell>
          <cell r="RH206">
            <v>5.878101923</v>
          </cell>
          <cell r="RI206">
            <v>5.9836830760000002</v>
          </cell>
          <cell r="RJ206">
            <v>6.0973961729999999</v>
          </cell>
          <cell r="RK206">
            <v>6.1758683830000001</v>
          </cell>
          <cell r="RL206">
            <v>6.2922786029999997</v>
          </cell>
          <cell r="RM206">
            <v>6.4327849510000004</v>
          </cell>
          <cell r="RN206">
            <v>6.5409914130000004</v>
          </cell>
          <cell r="RO206">
            <v>6.7233713499999999</v>
          </cell>
          <cell r="RP206">
            <v>6.8951126570000003</v>
          </cell>
          <cell r="RQ206">
            <v>6.886417668</v>
          </cell>
          <cell r="RR206">
            <v>6.8760321920000003</v>
          </cell>
          <cell r="RS206">
            <v>3658.0393370000002</v>
          </cell>
          <cell r="RT206">
            <v>3576.2325529999998</v>
          </cell>
          <cell r="RU206">
            <v>3364.6417630000001</v>
          </cell>
          <cell r="RV206">
            <v>3261.6719119999998</v>
          </cell>
          <cell r="RW206">
            <v>3200.4555780000001</v>
          </cell>
          <cell r="RX206">
            <v>3265.9366439999999</v>
          </cell>
          <cell r="RY206">
            <v>3327.7698839999998</v>
          </cell>
          <cell r="RZ206">
            <v>3333.2543089999999</v>
          </cell>
          <cell r="SA206">
            <v>3337.2998659999998</v>
          </cell>
          <cell r="SB206">
            <v>3314.1829950000001</v>
          </cell>
          <cell r="SC206">
            <v>3267.6236549999999</v>
          </cell>
          <cell r="SD206">
            <v>3334.5819099999999</v>
          </cell>
          <cell r="SE206">
            <v>3443.740303</v>
          </cell>
          <cell r="SF206">
            <v>3371.129903</v>
          </cell>
          <cell r="SG206">
            <v>3508.9905779999999</v>
          </cell>
          <cell r="SH206">
            <v>3709.929545</v>
          </cell>
          <cell r="SI206">
            <v>3877.09654</v>
          </cell>
          <cell r="SJ206">
            <v>3968.5369500000002</v>
          </cell>
          <cell r="SK206">
            <v>4032.0639249999999</v>
          </cell>
          <cell r="SL206">
            <v>4079.3459499999999</v>
          </cell>
          <cell r="SM206">
            <v>4076.256547</v>
          </cell>
          <cell r="SN206">
            <v>4121.2163620000001</v>
          </cell>
          <cell r="SO206">
            <v>4255.0241370000003</v>
          </cell>
          <cell r="SP206">
            <v>4429.1934639999999</v>
          </cell>
          <cell r="SQ206">
            <v>4506.2423920000001</v>
          </cell>
          <cell r="SR206">
            <v>4564.899848</v>
          </cell>
          <cell r="SS206">
            <v>4508.1795240000001</v>
          </cell>
          <cell r="ST206">
            <v>4572.3681610000003</v>
          </cell>
          <cell r="SU206">
            <v>4515.9750780000004</v>
          </cell>
          <cell r="SV206">
            <v>4594.8963789999998</v>
          </cell>
          <cell r="SW206">
            <v>4351.5262469999998</v>
          </cell>
          <cell r="SX206">
            <v>4429.3903749999999</v>
          </cell>
          <cell r="SY206">
            <v>0.33300000000000002</v>
          </cell>
          <cell r="SZ206">
            <v>0.34200000000000003</v>
          </cell>
          <cell r="TA206">
            <v>0.35</v>
          </cell>
          <cell r="TB206">
            <v>0.35599999999999998</v>
          </cell>
          <cell r="TC206">
            <v>0.36099999999999999</v>
          </cell>
          <cell r="TD206">
            <v>0.36599999999999999</v>
          </cell>
          <cell r="TE206">
            <v>0.37</v>
          </cell>
          <cell r="TF206">
            <v>0.375</v>
          </cell>
          <cell r="TG206">
            <v>0.379</v>
          </cell>
          <cell r="TH206">
            <v>0.38400000000000001</v>
          </cell>
          <cell r="TI206">
            <v>0.38300000000000001</v>
          </cell>
          <cell r="TJ206">
            <v>0.38300000000000001</v>
          </cell>
          <cell r="TK206">
            <v>33.77543567</v>
          </cell>
          <cell r="TL206">
            <v>32.919427249999998</v>
          </cell>
          <cell r="TM206">
            <v>32.118306850000003</v>
          </cell>
          <cell r="TN206">
            <v>31.811832800000001</v>
          </cell>
          <cell r="TO206">
            <v>31.598960460000001</v>
          </cell>
          <cell r="TP206">
            <v>31.406059859999999</v>
          </cell>
          <cell r="TQ206">
            <v>31.297197409999999</v>
          </cell>
          <cell r="TR206">
            <v>30.756758189999999</v>
          </cell>
          <cell r="TS206">
            <v>30.654513649999998</v>
          </cell>
          <cell r="TT206">
            <v>30.408605609999999</v>
          </cell>
          <cell r="TU206">
            <v>30.052451340000001</v>
          </cell>
          <cell r="TV206">
            <v>29.903423979999999</v>
          </cell>
          <cell r="TW206">
            <v>33.7972167</v>
          </cell>
          <cell r="TX206">
            <v>32.941176470000002</v>
          </cell>
          <cell r="TY206">
            <v>32.170542640000001</v>
          </cell>
          <cell r="TZ206">
            <v>31.931166350000002</v>
          </cell>
          <cell r="UA206">
            <v>31.758034030000001</v>
          </cell>
          <cell r="UB206">
            <v>31.46067416</v>
          </cell>
          <cell r="UC206">
            <v>31.354359930000001</v>
          </cell>
          <cell r="UD206">
            <v>30.811808119999998</v>
          </cell>
          <cell r="UE206">
            <v>30.71297989</v>
          </cell>
          <cell r="UF206">
            <v>30.434782609999999</v>
          </cell>
          <cell r="UG206">
            <v>30.23679417</v>
          </cell>
          <cell r="UH206">
            <v>29.98171846</v>
          </cell>
          <cell r="UI206">
            <v>35.49415072</v>
          </cell>
          <cell r="UJ206">
            <v>34.54381163</v>
          </cell>
          <cell r="UK206">
            <v>33.836457600000003</v>
          </cell>
          <cell r="UL206">
            <v>33.160936569999997</v>
          </cell>
          <cell r="UM206">
            <v>32.521034309999997</v>
          </cell>
          <cell r="UN206">
            <v>31.88460443</v>
          </cell>
          <cell r="UO206">
            <v>31.210798700000002</v>
          </cell>
          <cell r="UP206">
            <v>30.59816292</v>
          </cell>
          <cell r="UQ206">
            <v>30.07486287</v>
          </cell>
          <cell r="UR206">
            <v>29.574884950000001</v>
          </cell>
          <cell r="US206">
            <v>28.73548237</v>
          </cell>
          <cell r="UT206">
            <v>28.309305760000001</v>
          </cell>
          <cell r="UU206">
            <v>35.708377970000001</v>
          </cell>
          <cell r="UV206">
            <v>36.539366770000001</v>
          </cell>
          <cell r="UW206">
            <v>35.3188721</v>
          </cell>
          <cell r="UX206">
            <v>35.057558700000001</v>
          </cell>
          <cell r="UY206">
            <v>34.961750070000001</v>
          </cell>
          <cell r="UZ206">
            <v>35.16708749</v>
          </cell>
          <cell r="VA206">
            <v>35.155871769999997</v>
          </cell>
          <cell r="VB206">
            <v>34.11912753</v>
          </cell>
          <cell r="VC206">
            <v>34.34985305</v>
          </cell>
          <cell r="VD206">
            <v>34.265729299999997</v>
          </cell>
          <cell r="VE206">
            <v>34.254481300000002</v>
          </cell>
          <cell r="VF206">
            <v>34.266790120000003</v>
          </cell>
          <cell r="VG206">
            <v>30.12377833</v>
          </cell>
          <cell r="VH206">
            <v>27.675103350000001</v>
          </cell>
          <cell r="VI206">
            <v>27.199590839999999</v>
          </cell>
          <cell r="VJ206">
            <v>27.217003120000001</v>
          </cell>
          <cell r="VK206">
            <v>27.314097010000001</v>
          </cell>
          <cell r="VL206">
            <v>27.166487650000001</v>
          </cell>
          <cell r="VM206">
            <v>27.524921750000001</v>
          </cell>
          <cell r="VN206">
            <v>27.552984129999999</v>
          </cell>
          <cell r="VO206">
            <v>27.538825020000001</v>
          </cell>
          <cell r="VP206">
            <v>27.385202580000001</v>
          </cell>
          <cell r="VQ206">
            <v>27.167390350000002</v>
          </cell>
          <cell r="VR206">
            <v>27.134176050000001</v>
          </cell>
          <cell r="WD206">
            <v>0.65</v>
          </cell>
          <cell r="WE206">
            <v>0.64800000000000002</v>
          </cell>
          <cell r="WF206">
            <v>0.64400000000000002</v>
          </cell>
          <cell r="WG206">
            <v>0.64</v>
          </cell>
          <cell r="WH206">
            <v>0.63300000000000001</v>
          </cell>
          <cell r="WI206">
            <v>0.624</v>
          </cell>
          <cell r="WJ206">
            <v>0.61899999999999999</v>
          </cell>
          <cell r="WK206">
            <v>0.61199999999999999</v>
          </cell>
          <cell r="WL206">
            <v>0.60899999999999999</v>
          </cell>
          <cell r="WM206">
            <v>0.60499999999999998</v>
          </cell>
          <cell r="WN206">
            <v>0.60199999999999998</v>
          </cell>
          <cell r="WO206">
            <v>0.59899999999999998</v>
          </cell>
          <cell r="WP206">
            <v>0.59599999999999997</v>
          </cell>
          <cell r="WQ206">
            <v>0.59099999999999997</v>
          </cell>
          <cell r="WR206">
            <v>0.58699999999999997</v>
          </cell>
          <cell r="WS206">
            <v>0.58199999999999996</v>
          </cell>
          <cell r="WT206">
            <v>0.57899999999999996</v>
          </cell>
          <cell r="WU206">
            <v>0.57499999999999996</v>
          </cell>
          <cell r="WV206">
            <v>0.57499999999999996</v>
          </cell>
          <cell r="WW206">
            <v>0.57299999999999995</v>
          </cell>
          <cell r="WX206">
            <v>0.57199999999999995</v>
          </cell>
          <cell r="WY206">
            <v>0.56899999999999995</v>
          </cell>
          <cell r="WZ206">
            <v>967.13466679999999</v>
          </cell>
          <cell r="XA206">
            <v>944.72514479999995</v>
          </cell>
          <cell r="XB206">
            <v>936.33965809999995</v>
          </cell>
          <cell r="XC206">
            <v>931.7202767</v>
          </cell>
          <cell r="XD206">
            <v>925.81425490000004</v>
          </cell>
          <cell r="XE206">
            <v>915.4331674</v>
          </cell>
          <cell r="XF206">
            <v>913.86072260000003</v>
          </cell>
          <cell r="XG206">
            <v>902.41624909999996</v>
          </cell>
          <cell r="XH206">
            <v>894.52026599999999</v>
          </cell>
          <cell r="XI206">
            <v>888.84829379999996</v>
          </cell>
          <cell r="XJ206">
            <v>872.13102170000002</v>
          </cell>
          <cell r="XK206">
            <v>854.51101919999996</v>
          </cell>
          <cell r="XL206">
            <v>838.56710989999999</v>
          </cell>
          <cell r="XM206">
            <v>819.12873909999996</v>
          </cell>
          <cell r="XN206">
            <v>788.03930739999998</v>
          </cell>
          <cell r="XO206">
            <v>750.81907579999995</v>
          </cell>
          <cell r="XP206">
            <v>717.02831149999997</v>
          </cell>
          <cell r="XQ206">
            <v>688.27040399999998</v>
          </cell>
          <cell r="XR206">
            <v>667.09910539999998</v>
          </cell>
          <cell r="XS206">
            <v>648.28467209999997</v>
          </cell>
          <cell r="XT206">
            <v>629.86773489999996</v>
          </cell>
          <cell r="XU206">
            <v>613.9623891</v>
          </cell>
          <cell r="XV206">
            <v>599.69644940000001</v>
          </cell>
          <cell r="XW206">
            <v>586.61675630000002</v>
          </cell>
          <cell r="XX206">
            <v>575.49416389999999</v>
          </cell>
          <cell r="XY206">
            <v>561.26213040000005</v>
          </cell>
          <cell r="XZ206">
            <v>548.04912779999995</v>
          </cell>
          <cell r="YA206">
            <v>536.72002010000006</v>
          </cell>
          <cell r="YB206">
            <v>535.68158530000005</v>
          </cell>
          <cell r="YC206">
            <v>534.90010180000002</v>
          </cell>
          <cell r="YD206">
            <v>535.04743159999998</v>
          </cell>
          <cell r="YE206">
            <v>535.65881349999995</v>
          </cell>
          <cell r="YF206">
            <v>140.50308039999999</v>
          </cell>
          <cell r="YG206">
            <v>139.19365500000001</v>
          </cell>
          <cell r="YH206">
            <v>136.654977</v>
          </cell>
          <cell r="YI206">
            <v>137.19751550000001</v>
          </cell>
          <cell r="YJ206">
            <v>135.8539021</v>
          </cell>
          <cell r="YK206">
            <v>133.8519326</v>
          </cell>
          <cell r="YL206">
            <v>133.2715781</v>
          </cell>
          <cell r="YM206">
            <v>130.44581890000001</v>
          </cell>
          <cell r="YN206">
            <v>129.3011286</v>
          </cell>
          <cell r="YO206">
            <v>130.4702537</v>
          </cell>
          <cell r="YP206">
            <v>129.122669</v>
          </cell>
          <cell r="YQ206">
            <v>128.94047620000001</v>
          </cell>
          <cell r="YR206">
            <v>127.7446099</v>
          </cell>
          <cell r="YS206">
            <v>126.3450004</v>
          </cell>
          <cell r="YT206">
            <v>125.09834170000001</v>
          </cell>
          <cell r="YU206">
            <v>124.3504999</v>
          </cell>
          <cell r="YV206">
            <v>122.2540061</v>
          </cell>
          <cell r="YW206">
            <v>120.4063256</v>
          </cell>
          <cell r="YX206">
            <v>120.0144231</v>
          </cell>
          <cell r="YY206">
            <v>118.1201583</v>
          </cell>
          <cell r="YZ206">
            <v>117.6771042</v>
          </cell>
          <cell r="ZA206">
            <v>117.7862056</v>
          </cell>
          <cell r="ZB206">
            <v>116.4443515</v>
          </cell>
          <cell r="ZC206">
            <v>115.32599310000001</v>
          </cell>
          <cell r="ZD206">
            <v>114.01291670000001</v>
          </cell>
          <cell r="ZE206">
            <v>110.7588854</v>
          </cell>
          <cell r="ZF206">
            <v>107.6584897</v>
          </cell>
          <cell r="ZG206">
            <v>105.3125119</v>
          </cell>
          <cell r="ZH206">
            <v>104.121977</v>
          </cell>
          <cell r="ZI206">
            <v>103.42714839999999</v>
          </cell>
          <cell r="ZJ206">
            <v>101.98862560000001</v>
          </cell>
          <cell r="ZK206">
            <v>100.87787659999999</v>
          </cell>
          <cell r="ZL206">
            <v>12.33583059</v>
          </cell>
          <cell r="ZM206">
            <v>13.139134200000001</v>
          </cell>
          <cell r="ZN206">
            <v>13.944951359999999</v>
          </cell>
          <cell r="ZO206">
            <v>14.78030847</v>
          </cell>
          <cell r="ZP206">
            <v>15.644518959999999</v>
          </cell>
          <cell r="ZQ206">
            <v>16.814492789999999</v>
          </cell>
          <cell r="ZR206">
            <v>17.043387880000001</v>
          </cell>
          <cell r="ZS206">
            <v>17.475271719999999</v>
          </cell>
          <cell r="ZT206">
            <v>17.89202362</v>
          </cell>
          <cell r="ZU206">
            <v>17.8397361</v>
          </cell>
          <cell r="ZV206">
            <v>18.15928998</v>
          </cell>
          <cell r="ZW206">
            <v>18.41212827</v>
          </cell>
          <cell r="ZX206">
            <v>19.454388470000001</v>
          </cell>
          <cell r="ZY206">
            <v>20.302603349999998</v>
          </cell>
          <cell r="ZZ206">
            <v>21.00457317</v>
          </cell>
          <cell r="AAA206">
            <v>21.570858699999999</v>
          </cell>
          <cell r="AAB206">
            <v>22.34875357</v>
          </cell>
          <cell r="AAC206">
            <v>22.996074740000001</v>
          </cell>
          <cell r="AAD206">
            <v>23.711557719999998</v>
          </cell>
          <cell r="AAE206">
            <v>24.54052686</v>
          </cell>
          <cell r="AAF206">
            <v>24.751835679999999</v>
          </cell>
          <cell r="AAG206">
            <v>25.425740179999998</v>
          </cell>
          <cell r="AAH206">
            <v>26.191203949999998</v>
          </cell>
          <cell r="AAI206">
            <v>26.805468609999998</v>
          </cell>
          <cell r="AAJ206">
            <v>27.73730179</v>
          </cell>
          <cell r="AAK206">
            <v>28.82158819</v>
          </cell>
          <cell r="AAL206">
            <v>29.490261780000001</v>
          </cell>
          <cell r="AAM206">
            <v>30.032769930000001</v>
          </cell>
          <cell r="AAN206">
            <v>30.704544240000001</v>
          </cell>
          <cell r="AAO206">
            <v>31.299119220000001</v>
          </cell>
          <cell r="AAP206">
            <v>31.238456169999999</v>
          </cell>
          <cell r="AAQ206">
            <v>31.147249169999998</v>
          </cell>
          <cell r="AAR206">
            <v>23.025499199999999</v>
          </cell>
          <cell r="AAS206">
            <v>23.796365550000001</v>
          </cell>
          <cell r="AAT206">
            <v>24.54093147</v>
          </cell>
          <cell r="AAU206">
            <v>25.30071002</v>
          </cell>
          <cell r="AAV206">
            <v>26.163399349999999</v>
          </cell>
          <cell r="AAW206">
            <v>26.889534220000002</v>
          </cell>
          <cell r="AAX206">
            <v>27.367718239999999</v>
          </cell>
          <cell r="AAY206">
            <v>27.873628549999999</v>
          </cell>
          <cell r="AAZ206">
            <v>28.44486199</v>
          </cell>
          <cell r="ABA206">
            <v>28.45533176</v>
          </cell>
          <cell r="ABB206">
            <v>28.927711169999998</v>
          </cell>
          <cell r="ABC206">
            <v>29.176651020000001</v>
          </cell>
          <cell r="ABD206">
            <v>30.125763379999999</v>
          </cell>
          <cell r="ABE206">
            <v>32.47739687</v>
          </cell>
          <cell r="ABF206">
            <v>32.979210180000003</v>
          </cell>
          <cell r="ABG206">
            <v>33.67691877</v>
          </cell>
          <cell r="ABH206">
            <v>34.254795360000003</v>
          </cell>
          <cell r="ABI206">
            <v>34.639307819999999</v>
          </cell>
          <cell r="ABJ206">
            <v>35.536613260000003</v>
          </cell>
          <cell r="ABK206">
            <v>36.513920169999999</v>
          </cell>
          <cell r="ABL206">
            <v>36.890268689999999</v>
          </cell>
          <cell r="ABM206">
            <v>37.611545990000003</v>
          </cell>
          <cell r="ABN206">
            <v>38.290734309999998</v>
          </cell>
          <cell r="ABO206">
            <v>38.784685959999997</v>
          </cell>
          <cell r="ABP206">
            <v>39.531654119999999</v>
          </cell>
          <cell r="ABQ206">
            <v>40.624379189999999</v>
          </cell>
          <cell r="ABR206">
            <v>41.337350399999998</v>
          </cell>
          <cell r="ABS206">
            <v>41.901021720000003</v>
          </cell>
          <cell r="ABT206">
            <v>43.226530179999997</v>
          </cell>
          <cell r="ABU206">
            <v>44.422343669999997</v>
          </cell>
          <cell r="ABV206">
            <v>44.358014099999998</v>
          </cell>
          <cell r="ABW206">
            <v>44.269573479999998</v>
          </cell>
          <cell r="ACH206">
            <v>12.003180820000001</v>
          </cell>
          <cell r="ACI206">
            <v>12.14498231</v>
          </cell>
          <cell r="ACJ206">
            <v>12.52596293</v>
          </cell>
          <cell r="ACK206">
            <v>13.624669190000001</v>
          </cell>
          <cell r="ACL206">
            <v>14.637383850000001</v>
          </cell>
          <cell r="ACM206">
            <v>16.557680439999999</v>
          </cell>
          <cell r="ACN206">
            <v>17.005453639999999</v>
          </cell>
          <cell r="ACO206">
            <v>18.04400978</v>
          </cell>
          <cell r="ACP206">
            <v>18.528411850000001</v>
          </cell>
          <cell r="ACQ206">
            <v>19.270791419999998</v>
          </cell>
          <cell r="ACR206">
            <v>19.624069039999998</v>
          </cell>
          <cell r="ACS206">
            <v>20.374681299999999</v>
          </cell>
          <cell r="ACT206">
            <v>20.634746320000001</v>
          </cell>
          <cell r="ACU206">
            <v>21.754129209999999</v>
          </cell>
          <cell r="ACV206">
            <v>22.349384579999999</v>
          </cell>
          <cell r="ACW206">
            <v>23.27530625</v>
          </cell>
          <cell r="ACX206">
            <v>23.265986250000001</v>
          </cell>
          <cell r="ACY206">
            <v>23.542880929999999</v>
          </cell>
          <cell r="ACZ206">
            <v>23.45666289</v>
          </cell>
          <cell r="ADA206">
            <v>24.048815510000001</v>
          </cell>
          <cell r="ADB206">
            <v>24.572189770000001</v>
          </cell>
          <cell r="ADC206">
            <v>25.71575167</v>
          </cell>
          <cell r="ADN206">
            <v>87.996819180000003</v>
          </cell>
          <cell r="ADO206">
            <v>87.855017689999997</v>
          </cell>
          <cell r="ADP206">
            <v>87.474037069999994</v>
          </cell>
          <cell r="ADQ206">
            <v>86.375330809999994</v>
          </cell>
          <cell r="ADR206">
            <v>85.362616149999994</v>
          </cell>
          <cell r="ADS206">
            <v>83.442319560000001</v>
          </cell>
          <cell r="ADT206">
            <v>82.994546360000001</v>
          </cell>
          <cell r="ADU206">
            <v>81.955990220000004</v>
          </cell>
          <cell r="ADV206">
            <v>81.471588150000002</v>
          </cell>
          <cell r="ADW206">
            <v>80.729208580000005</v>
          </cell>
          <cell r="ADX206">
            <v>80.375930960000005</v>
          </cell>
          <cell r="ADY206">
            <v>79.625318699999994</v>
          </cell>
          <cell r="ADZ206">
            <v>79.365253679999995</v>
          </cell>
          <cell r="AEA206">
            <v>78.245870789999998</v>
          </cell>
          <cell r="AEB206">
            <v>77.650615419999994</v>
          </cell>
          <cell r="AEC206">
            <v>76.72469375</v>
          </cell>
          <cell r="AED206">
            <v>76.734013750000003</v>
          </cell>
          <cell r="AEE206">
            <v>76.457119070000005</v>
          </cell>
          <cell r="AEF206">
            <v>76.543337109999996</v>
          </cell>
          <cell r="AEG206">
            <v>75.951184490000003</v>
          </cell>
          <cell r="AEH206">
            <v>75.427810230000006</v>
          </cell>
          <cell r="AEI206">
            <v>74.284248329999997</v>
          </cell>
          <cell r="AEJ206">
            <v>64.984551479999993</v>
          </cell>
          <cell r="AEK206">
            <v>64.996148109999993</v>
          </cell>
          <cell r="AEL206">
            <v>65.003093120000003</v>
          </cell>
          <cell r="AEM206">
            <v>65.009088969999993</v>
          </cell>
          <cell r="AEN206">
            <v>65.014544169999994</v>
          </cell>
          <cell r="AEO206">
            <v>65.120850860000004</v>
          </cell>
          <cell r="AEP206">
            <v>65.201654540000007</v>
          </cell>
          <cell r="AEQ206">
            <v>65.293028000000007</v>
          </cell>
          <cell r="AER206">
            <v>65.399168540000005</v>
          </cell>
          <cell r="AES206">
            <v>65.510674879999996</v>
          </cell>
          <cell r="AET206">
            <v>65.62157741</v>
          </cell>
          <cell r="AEU206">
            <v>65.699330639999999</v>
          </cell>
          <cell r="AEV206">
            <v>65.813776259999997</v>
          </cell>
          <cell r="AEW206">
            <v>65.926487210000005</v>
          </cell>
          <cell r="AEX206">
            <v>66.026463789999994</v>
          </cell>
          <cell r="AEY206">
            <v>66.107640320000002</v>
          </cell>
          <cell r="AEZ206">
            <v>65.995069979999997</v>
          </cell>
          <cell r="AFA206">
            <v>65.831782169999997</v>
          </cell>
          <cell r="AFB206">
            <v>65.602607559999996</v>
          </cell>
          <cell r="AFC206">
            <v>65.219745660000001</v>
          </cell>
          <cell r="AFD206">
            <v>64.829796360000003</v>
          </cell>
          <cell r="AFE206">
            <v>64.657482419999994</v>
          </cell>
          <cell r="AFF206">
            <v>63.996597989999998</v>
          </cell>
          <cell r="AFG206">
            <v>63.513660010000002</v>
          </cell>
          <cell r="AFH206">
            <v>63.363153730000001</v>
          </cell>
          <cell r="AFI206">
            <v>63.406600449999999</v>
          </cell>
          <cell r="AFJ206">
            <v>63.365402459999999</v>
          </cell>
          <cell r="AFK206">
            <v>63.406123649999998</v>
          </cell>
          <cell r="AFL206">
            <v>63.403149669999998</v>
          </cell>
          <cell r="AFM206">
            <v>63.437045429999998</v>
          </cell>
          <cell r="AFN206">
            <v>61.568635579999999</v>
          </cell>
          <cell r="AFO206">
            <v>62.144428120000001</v>
          </cell>
          <cell r="AFP206">
            <v>77.635233130000003</v>
          </cell>
          <cell r="AFQ206">
            <v>77.5947587</v>
          </cell>
          <cell r="AFR206">
            <v>77.507437330000002</v>
          </cell>
          <cell r="AFS206">
            <v>77.364260979999997</v>
          </cell>
          <cell r="AFT206">
            <v>77.154078310000003</v>
          </cell>
          <cell r="AFU206">
            <v>76.943177950000006</v>
          </cell>
          <cell r="AFV206">
            <v>76.866955169999997</v>
          </cell>
          <cell r="AFW206">
            <v>76.757125209999998</v>
          </cell>
          <cell r="AFX206">
            <v>76.632541349999997</v>
          </cell>
          <cell r="AFY206">
            <v>76.473503800000003</v>
          </cell>
          <cell r="AFZ206">
            <v>76.327780590000003</v>
          </cell>
          <cell r="AGA206">
            <v>76.268255719999999</v>
          </cell>
          <cell r="AGB206">
            <v>76.208409950000004</v>
          </cell>
          <cell r="AGC206">
            <v>76.148249430000007</v>
          </cell>
          <cell r="AGD206">
            <v>76.079569930000005</v>
          </cell>
          <cell r="AGE206">
            <v>75.996982930000001</v>
          </cell>
          <cell r="AGF206">
            <v>75.89647497</v>
          </cell>
          <cell r="AGG206">
            <v>75.739336969999997</v>
          </cell>
          <cell r="AGH206">
            <v>75.548309829999994</v>
          </cell>
          <cell r="AGI206">
            <v>75.208902940000002</v>
          </cell>
          <cell r="AGJ206">
            <v>74.866653360000001</v>
          </cell>
          <cell r="AGK206">
            <v>74.70128871</v>
          </cell>
          <cell r="AGL206">
            <v>74.062532250000004</v>
          </cell>
          <cell r="AGM206">
            <v>73.448863410000001</v>
          </cell>
          <cell r="AGN206">
            <v>73.353110770000001</v>
          </cell>
          <cell r="AGO206">
            <v>73.377212580000005</v>
          </cell>
          <cell r="AGP206">
            <v>73.389040940000001</v>
          </cell>
          <cell r="AGQ206">
            <v>73.363901490000003</v>
          </cell>
          <cell r="AGR206">
            <v>73.268384900000001</v>
          </cell>
          <cell r="AGS206">
            <v>73.201721649999996</v>
          </cell>
          <cell r="AGT206">
            <v>71.769431440000005</v>
          </cell>
          <cell r="AGU206">
            <v>72.253661949999994</v>
          </cell>
          <cell r="AGW206">
            <v>0.39800000000000002</v>
          </cell>
          <cell r="AGX206">
            <v>0.40100000000000002</v>
          </cell>
          <cell r="AGY206">
            <v>0.40100000000000002</v>
          </cell>
          <cell r="AGZ206">
            <v>0.40200000000000002</v>
          </cell>
          <cell r="AHA206">
            <v>0.40400000000000003</v>
          </cell>
          <cell r="AHB206">
            <v>0.41099999999999998</v>
          </cell>
          <cell r="AHC206">
            <v>0.41399999999999998</v>
          </cell>
          <cell r="AHD206">
            <v>0.41799999999999998</v>
          </cell>
          <cell r="AHE206">
            <v>0.42</v>
          </cell>
          <cell r="AHF206">
            <v>0.42199999999999999</v>
          </cell>
          <cell r="AHG206">
            <v>0.42099999999999999</v>
          </cell>
          <cell r="AHH206">
            <v>0.42599999999999999</v>
          </cell>
          <cell r="AHI206">
            <v>0.434</v>
          </cell>
          <cell r="AHJ206">
            <v>0.441</v>
          </cell>
          <cell r="AHK206">
            <v>0.44900000000000001</v>
          </cell>
          <cell r="AHL206">
            <v>0.45800000000000002</v>
          </cell>
          <cell r="AHM206">
            <v>0.46700000000000003</v>
          </cell>
          <cell r="AHN206">
            <v>0.47399999999999998</v>
          </cell>
          <cell r="AHO206">
            <v>0.48099999999999998</v>
          </cell>
          <cell r="AHP206">
            <v>0.48699999999999999</v>
          </cell>
          <cell r="AHQ206">
            <v>0.49199999999999999</v>
          </cell>
          <cell r="AHR206">
            <v>0.499</v>
          </cell>
          <cell r="AHS206">
            <v>0.504</v>
          </cell>
          <cell r="AHT206">
            <v>0.51100000000000001</v>
          </cell>
          <cell r="AHU206">
            <v>0.51700000000000002</v>
          </cell>
          <cell r="AHV206">
            <v>0.52200000000000002</v>
          </cell>
          <cell r="AHW206">
            <v>0.52700000000000002</v>
          </cell>
          <cell r="AHX206">
            <v>0.53100000000000003</v>
          </cell>
          <cell r="AHY206">
            <v>0.53600000000000003</v>
          </cell>
          <cell r="AHZ206">
            <v>0.54100000000000004</v>
          </cell>
          <cell r="AIA206">
            <v>0.53800000000000003</v>
          </cell>
          <cell r="AIB206">
            <v>0.53600000000000003</v>
          </cell>
          <cell r="AIC206">
            <v>2.211302211</v>
          </cell>
          <cell r="AID206">
            <v>2.195121951</v>
          </cell>
          <cell r="AIE206">
            <v>2.195121951</v>
          </cell>
          <cell r="AIF206">
            <v>2.189781022</v>
          </cell>
          <cell r="AIG206">
            <v>2.1791767549999999</v>
          </cell>
          <cell r="AIH206">
            <v>2.1428571430000001</v>
          </cell>
          <cell r="AII206">
            <v>2.1276595739999999</v>
          </cell>
          <cell r="AIJ206">
            <v>2.1077283370000002</v>
          </cell>
          <cell r="AIK206">
            <v>1.869158879</v>
          </cell>
          <cell r="AIL206">
            <v>2.0881670529999998</v>
          </cell>
          <cell r="AIM206">
            <v>2.0930232559999999</v>
          </cell>
          <cell r="AIN206">
            <v>2.0689655170000001</v>
          </cell>
          <cell r="AIO206">
            <v>2.031602709</v>
          </cell>
          <cell r="AIP206">
            <v>2.2172949000000002</v>
          </cell>
          <cell r="AIQ206">
            <v>2.3913043479999998</v>
          </cell>
          <cell r="AIR206">
            <v>2.1367521370000002</v>
          </cell>
          <cell r="AIS206">
            <v>2.0964360590000002</v>
          </cell>
          <cell r="AIT206">
            <v>2.0661157019999998</v>
          </cell>
          <cell r="AIU206">
            <v>2.2357723580000002</v>
          </cell>
          <cell r="AIV206">
            <v>2.2088353409999999</v>
          </cell>
          <cell r="AIW206">
            <v>2.1868787279999999</v>
          </cell>
          <cell r="AIX206">
            <v>2.1568627450000002</v>
          </cell>
          <cell r="AIY206">
            <v>2.3255813949999999</v>
          </cell>
          <cell r="AIZ206">
            <v>2.2944550669999999</v>
          </cell>
          <cell r="AJA206">
            <v>2.2684310019999998</v>
          </cell>
          <cell r="AJB206">
            <v>2.247191011</v>
          </cell>
          <cell r="AJC206">
            <v>2.226345083</v>
          </cell>
          <cell r="AJD206">
            <v>2.0295202950000002</v>
          </cell>
          <cell r="AJE206">
            <v>2.0109689209999999</v>
          </cell>
          <cell r="AJF206">
            <v>1.992753623</v>
          </cell>
          <cell r="AJG206">
            <v>2.0036429870000001</v>
          </cell>
          <cell r="AJH206">
            <v>2.0109689209999999</v>
          </cell>
          <cell r="AJI206">
            <v>0.93749330799999997</v>
          </cell>
          <cell r="AJJ206">
            <v>0.94284782599999994</v>
          </cell>
          <cell r="AJK206">
            <v>0.87363920799999994</v>
          </cell>
          <cell r="AJL206">
            <v>0.89082555299999999</v>
          </cell>
          <cell r="AJM206">
            <v>0.87643812600000004</v>
          </cell>
          <cell r="AJN206">
            <v>0.90811083000000004</v>
          </cell>
          <cell r="AJO206">
            <v>0.89923403700000004</v>
          </cell>
          <cell r="AJP206">
            <v>0.91474251200000001</v>
          </cell>
          <cell r="AJQ206">
            <v>0.87183871599999996</v>
          </cell>
          <cell r="AJR206">
            <v>0.85216874899999995</v>
          </cell>
          <cell r="AJS206">
            <v>0.89728067700000003</v>
          </cell>
          <cell r="AJT206">
            <v>0.88080998799999999</v>
          </cell>
          <cell r="AJU206">
            <v>0.85556477200000003</v>
          </cell>
          <cell r="AJV206">
            <v>0.90770478399999999</v>
          </cell>
          <cell r="AJW206">
            <v>0.96915916899999999</v>
          </cell>
          <cell r="AJX206">
            <v>0.90879968300000002</v>
          </cell>
          <cell r="AJY206">
            <v>0.92206333100000004</v>
          </cell>
          <cell r="AJZ206">
            <v>0.92353424399999995</v>
          </cell>
          <cell r="AKA206">
            <v>0.93851964399999999</v>
          </cell>
          <cell r="AKB206">
            <v>0.89954568199999996</v>
          </cell>
          <cell r="AKC206">
            <v>0.89520455200000004</v>
          </cell>
          <cell r="AKD206">
            <v>0.91636967000000003</v>
          </cell>
          <cell r="AKE206">
            <v>0.87277932700000005</v>
          </cell>
          <cell r="AKF206">
            <v>0.86262523700000004</v>
          </cell>
          <cell r="AKG206">
            <v>0.89026013900000001</v>
          </cell>
          <cell r="AKH206">
            <v>0.828163549</v>
          </cell>
          <cell r="AKI206">
            <v>0.83058276900000005</v>
          </cell>
          <cell r="AKJ206">
            <v>0.80314796300000002</v>
          </cell>
          <cell r="AKK206">
            <v>0.79979214799999998</v>
          </cell>
          <cell r="AKL206">
            <v>0.78871485100000005</v>
          </cell>
          <cell r="AKM206">
            <v>0.72615770800000001</v>
          </cell>
          <cell r="AKN206">
            <v>0.71948045900000002</v>
          </cell>
          <cell r="AKO206">
            <v>3.5210313470000001</v>
          </cell>
          <cell r="AKP206">
            <v>3.4807663510000002</v>
          </cell>
          <cell r="AKQ206">
            <v>3.3384874259999999</v>
          </cell>
          <cell r="AKR206">
            <v>3.2585726140000002</v>
          </cell>
          <cell r="AKS206">
            <v>3.203970113</v>
          </cell>
          <cell r="AKT206">
            <v>3.0975899419999999</v>
          </cell>
          <cell r="AKU206">
            <v>3.12583732</v>
          </cell>
          <cell r="AKV206">
            <v>2.8709112979999998</v>
          </cell>
          <cell r="AKW206">
            <v>2.8671929810000001</v>
          </cell>
          <cell r="AKX206">
            <v>3.1999530799999998</v>
          </cell>
          <cell r="AKY206">
            <v>3.2162003619999999</v>
          </cell>
          <cell r="AKZ206">
            <v>2.929402606</v>
          </cell>
          <cell r="ALA206">
            <v>3.2104758370000002</v>
          </cell>
          <cell r="ALB206">
            <v>3.4078867810000002</v>
          </cell>
          <cell r="ALC206">
            <v>3.3891791859999998</v>
          </cell>
          <cell r="ALD206">
            <v>3.0898042349999999</v>
          </cell>
          <cell r="ALE206">
            <v>3.0720252480000001</v>
          </cell>
          <cell r="ALF206">
            <v>3.1146146219999999</v>
          </cell>
          <cell r="ALG206">
            <v>3.2909227400000001</v>
          </cell>
          <cell r="ALH206">
            <v>3.233081989</v>
          </cell>
          <cell r="ALI206">
            <v>3.3058974870000002</v>
          </cell>
          <cell r="ALJ206">
            <v>3.3053636009999998</v>
          </cell>
          <cell r="ALK206">
            <v>3.4377603639999998</v>
          </cell>
          <cell r="ALL206">
            <v>3.5304787540000002</v>
          </cell>
          <cell r="ALM206">
            <v>3.4911504070000001</v>
          </cell>
          <cell r="ALN206">
            <v>3.4948599210000002</v>
          </cell>
          <cell r="ALO206">
            <v>3.4155105240000001</v>
          </cell>
          <cell r="ALP206">
            <v>3.2561563699999998</v>
          </cell>
          <cell r="ALQ206">
            <v>3.1459301740000001</v>
          </cell>
          <cell r="ALR206">
            <v>3.1510755879999999</v>
          </cell>
          <cell r="ALS206">
            <v>3.1460921270000002</v>
          </cell>
          <cell r="ALT206">
            <v>3.140739875</v>
          </cell>
        </row>
        <row r="207">
          <cell r="A207" t="str">
            <v>World</v>
          </cell>
          <cell r="B207" t="str">
            <v>ZZK.WORLD</v>
          </cell>
          <cell r="F207">
            <v>0.60099999999999998</v>
          </cell>
          <cell r="G207">
            <v>0.60399999999999998</v>
          </cell>
          <cell r="H207">
            <v>0.60699999999999998</v>
          </cell>
          <cell r="I207">
            <v>0.61</v>
          </cell>
          <cell r="J207">
            <v>0.61399999999999999</v>
          </cell>
          <cell r="K207">
            <v>0.61899999999999999</v>
          </cell>
          <cell r="L207">
            <v>0.624</v>
          </cell>
          <cell r="M207">
            <v>0.629</v>
          </cell>
          <cell r="N207">
            <v>0.63400000000000001</v>
          </cell>
          <cell r="O207">
            <v>0.63900000000000001</v>
          </cell>
          <cell r="P207">
            <v>0.64500000000000002</v>
          </cell>
          <cell r="Q207">
            <v>0.65</v>
          </cell>
          <cell r="R207">
            <v>0.65500000000000003</v>
          </cell>
          <cell r="S207">
            <v>0.66</v>
          </cell>
          <cell r="T207">
            <v>0.66600000000000004</v>
          </cell>
          <cell r="U207">
            <v>0.67200000000000004</v>
          </cell>
          <cell r="V207">
            <v>0.67900000000000005</v>
          </cell>
          <cell r="W207">
            <v>0.68400000000000005</v>
          </cell>
          <cell r="X207">
            <v>0.68799999999999994</v>
          </cell>
          <cell r="Y207">
            <v>0.69199999999999995</v>
          </cell>
          <cell r="Z207">
            <v>0.69699999999999995</v>
          </cell>
          <cell r="AA207">
            <v>0.70399999999999996</v>
          </cell>
          <cell r="AB207">
            <v>0.70899999999999996</v>
          </cell>
          <cell r="AC207">
            <v>0.71399999999999997</v>
          </cell>
          <cell r="AD207">
            <v>0.72</v>
          </cell>
          <cell r="AE207">
            <v>0.72399999999999998</v>
          </cell>
          <cell r="AF207">
            <v>0.72899999999999998</v>
          </cell>
          <cell r="AG207">
            <v>0.73299999999999998</v>
          </cell>
          <cell r="AH207">
            <v>0.73599999999999999</v>
          </cell>
          <cell r="AI207">
            <v>0.73899999999999999</v>
          </cell>
          <cell r="AJ207">
            <v>0.73499999999999999</v>
          </cell>
          <cell r="AK207">
            <v>0.73199999999999998</v>
          </cell>
          <cell r="AL207">
            <v>65.144797609999998</v>
          </cell>
          <cell r="AM207">
            <v>65.299081659999999</v>
          </cell>
          <cell r="AN207">
            <v>65.584015039999997</v>
          </cell>
          <cell r="AO207">
            <v>65.753616320000006</v>
          </cell>
          <cell r="AP207">
            <v>65.986641980000002</v>
          </cell>
          <cell r="AQ207">
            <v>66.186932970000001</v>
          </cell>
          <cell r="AR207">
            <v>66.444650960000004</v>
          </cell>
          <cell r="AS207">
            <v>66.787419909999997</v>
          </cell>
          <cell r="AT207">
            <v>67.06454875</v>
          </cell>
          <cell r="AU207">
            <v>67.349679870000003</v>
          </cell>
          <cell r="AV207">
            <v>67.672195770000002</v>
          </cell>
          <cell r="AW207">
            <v>68.026773140000003</v>
          </cell>
          <cell r="AX207">
            <v>68.302081229999999</v>
          </cell>
          <cell r="AY207">
            <v>68.580221769999994</v>
          </cell>
          <cell r="AZ207">
            <v>68.845890690000004</v>
          </cell>
          <cell r="BA207">
            <v>69.186225309999998</v>
          </cell>
          <cell r="BB207">
            <v>69.568630290000002</v>
          </cell>
          <cell r="BC207">
            <v>69.827547690000003</v>
          </cell>
          <cell r="BD207">
            <v>70.006494099999998</v>
          </cell>
          <cell r="BE207">
            <v>70.404094400000005</v>
          </cell>
          <cell r="BF207">
            <v>70.678701520000004</v>
          </cell>
          <cell r="BG207">
            <v>71.009324039999996</v>
          </cell>
          <cell r="BH207">
            <v>71.289118999999999</v>
          </cell>
          <cell r="BI207">
            <v>71.58126523</v>
          </cell>
          <cell r="BJ207">
            <v>71.886202409999996</v>
          </cell>
          <cell r="BK207">
            <v>72.111793079999998</v>
          </cell>
          <cell r="BL207">
            <v>72.370895270000005</v>
          </cell>
          <cell r="BM207">
            <v>72.568951530000007</v>
          </cell>
          <cell r="BN207">
            <v>72.816113560000005</v>
          </cell>
          <cell r="BO207">
            <v>73.01209944</v>
          </cell>
          <cell r="BP207">
            <v>72.257296519999997</v>
          </cell>
          <cell r="BQ207">
            <v>71.365464880000005</v>
          </cell>
          <cell r="BR207">
            <v>9.2335503259999996</v>
          </cell>
          <cell r="BS207">
            <v>9.277092025</v>
          </cell>
          <cell r="BT207">
            <v>9.335320565</v>
          </cell>
          <cell r="BU207">
            <v>9.3965309880000003</v>
          </cell>
          <cell r="BV207">
            <v>9.4569000039999995</v>
          </cell>
          <cell r="BW207">
            <v>9.5490893470000007</v>
          </cell>
          <cell r="BX207">
            <v>9.6563325219999996</v>
          </cell>
          <cell r="BY207">
            <v>9.7482179440000003</v>
          </cell>
          <cell r="BZ207">
            <v>9.8717599549999999</v>
          </cell>
          <cell r="CA207">
            <v>9.9747739269999993</v>
          </cell>
          <cell r="CB207">
            <v>10.09511461</v>
          </cell>
          <cell r="CC207">
            <v>10.22351965</v>
          </cell>
          <cell r="CD207">
            <v>10.40547956</v>
          </cell>
          <cell r="CE207">
            <v>10.628079870000001</v>
          </cell>
          <cell r="CF207">
            <v>10.802545690000001</v>
          </cell>
          <cell r="CG207">
            <v>10.96784564</v>
          </cell>
          <cell r="CH207">
            <v>11.11611617</v>
          </cell>
          <cell r="CI207">
            <v>11.311314060000001</v>
          </cell>
          <cell r="CJ207">
            <v>11.48879606</v>
          </cell>
          <cell r="CK207">
            <v>11.57901223</v>
          </cell>
          <cell r="CL207">
            <v>11.73191095</v>
          </cell>
          <cell r="CM207">
            <v>11.958705780000001</v>
          </cell>
          <cell r="CN207">
            <v>12.10604749</v>
          </cell>
          <cell r="CO207">
            <v>12.258803350000001</v>
          </cell>
          <cell r="CP207">
            <v>12.419587569999999</v>
          </cell>
          <cell r="CQ207">
            <v>12.52689342</v>
          </cell>
          <cell r="CR207">
            <v>12.69041826</v>
          </cell>
          <cell r="CS207">
            <v>12.708571210000001</v>
          </cell>
          <cell r="CT207">
            <v>12.71266213</v>
          </cell>
          <cell r="CU207">
            <v>12.73180419</v>
          </cell>
          <cell r="CV207">
            <v>12.798924680000001</v>
          </cell>
          <cell r="CW207">
            <v>12.7809066</v>
          </cell>
          <cell r="CX207">
            <v>5.8865102</v>
          </cell>
          <cell r="CY207">
            <v>6.001997018</v>
          </cell>
          <cell r="CZ207">
            <v>6.1185159359999997</v>
          </cell>
          <cell r="DA207">
            <v>6.2336323809999996</v>
          </cell>
          <cell r="DB207">
            <v>6.3477207299999998</v>
          </cell>
          <cell r="DC207">
            <v>6.4736407040000001</v>
          </cell>
          <cell r="DD207">
            <v>6.5938114729999997</v>
          </cell>
          <cell r="DE207">
            <v>6.7136333260000001</v>
          </cell>
          <cell r="DF207">
            <v>6.8335314010000001</v>
          </cell>
          <cell r="DG207">
            <v>6.932759806</v>
          </cell>
          <cell r="DH207">
            <v>7.0188228879999999</v>
          </cell>
          <cell r="DI207">
            <v>7.1069745150000001</v>
          </cell>
          <cell r="DJ207">
            <v>7.2012271810000001</v>
          </cell>
          <cell r="DK207">
            <v>7.2557308330000003</v>
          </cell>
          <cell r="DL207">
            <v>7.3454997049999999</v>
          </cell>
          <cell r="DM207">
            <v>7.4184386079999998</v>
          </cell>
          <cell r="DN207">
            <v>7.4996679369999999</v>
          </cell>
          <cell r="DO207">
            <v>7.5520409270000002</v>
          </cell>
          <cell r="DP207">
            <v>7.6197525280000002</v>
          </cell>
          <cell r="DQ207">
            <v>7.6949074839999998</v>
          </cell>
          <cell r="DR207">
            <v>7.7695885459999996</v>
          </cell>
          <cell r="DS207">
            <v>7.8724386309999996</v>
          </cell>
          <cell r="DT207">
            <v>7.9813022370000004</v>
          </cell>
          <cell r="DU207">
            <v>8.0694513440000009</v>
          </cell>
          <cell r="DV207">
            <v>8.1669992780000005</v>
          </cell>
          <cell r="DW207">
            <v>8.2783724450000005</v>
          </cell>
          <cell r="DX207">
            <v>8.3607267190000005</v>
          </cell>
          <cell r="DY207">
            <v>8.4395125709999999</v>
          </cell>
          <cell r="DZ207">
            <v>8.5206057640000008</v>
          </cell>
          <cell r="EA207">
            <v>8.6120133689999996</v>
          </cell>
          <cell r="EB207">
            <v>8.6350568130000003</v>
          </cell>
          <cell r="EC207">
            <v>8.6174607220000006</v>
          </cell>
          <cell r="ED207">
            <v>9628.7874909999991</v>
          </cell>
          <cell r="EE207">
            <v>9577.5202379999992</v>
          </cell>
          <cell r="EF207">
            <v>9566.0351530000007</v>
          </cell>
          <cell r="EG207">
            <v>9569.7473740000005</v>
          </cell>
          <cell r="EH207">
            <v>9670.8270560000001</v>
          </cell>
          <cell r="EI207">
            <v>9823.8958079999993</v>
          </cell>
          <cell r="EJ207">
            <v>10059.753259999999</v>
          </cell>
          <cell r="EK207">
            <v>10331.07446</v>
          </cell>
          <cell r="EL207">
            <v>10468.56727</v>
          </cell>
          <cell r="EM207">
            <v>10667.47697</v>
          </cell>
          <cell r="EN207">
            <v>11008.37509</v>
          </cell>
          <cell r="EO207">
            <v>11148.272150000001</v>
          </cell>
          <cell r="EP207">
            <v>11282.505939999999</v>
          </cell>
          <cell r="EQ207">
            <v>11536.407010000001</v>
          </cell>
          <cell r="ER207">
            <v>11966.61887</v>
          </cell>
          <cell r="ES207">
            <v>12335.86253</v>
          </cell>
          <cell r="ET207">
            <v>12841.50433</v>
          </cell>
          <cell r="EU207">
            <v>13302.99294</v>
          </cell>
          <cell r="EV207">
            <v>13407.206410000001</v>
          </cell>
          <cell r="EW207">
            <v>13215.113450000001</v>
          </cell>
          <cell r="EX207">
            <v>13700.12551</v>
          </cell>
          <cell r="EY207">
            <v>14069.2191</v>
          </cell>
          <cell r="EZ207">
            <v>14356.941279999999</v>
          </cell>
          <cell r="FA207">
            <v>14627.80308</v>
          </cell>
          <cell r="FB207">
            <v>14985.56805</v>
          </cell>
          <cell r="FC207">
            <v>15326.54803</v>
          </cell>
          <cell r="FD207">
            <v>15614.11875</v>
          </cell>
          <cell r="FE207">
            <v>16022.41006</v>
          </cell>
          <cell r="FF207">
            <v>16372.22453</v>
          </cell>
          <cell r="FG207">
            <v>16652.533510000001</v>
          </cell>
          <cell r="FH207">
            <v>15963.88897</v>
          </cell>
          <cell r="FI207">
            <v>16752.082920000001</v>
          </cell>
          <cell r="FK207">
            <v>0.89800000000000002</v>
          </cell>
          <cell r="FL207">
            <v>0.89900000000000002</v>
          </cell>
          <cell r="FM207">
            <v>0.90100000000000002</v>
          </cell>
          <cell r="FN207">
            <v>0.90100000000000002</v>
          </cell>
          <cell r="FO207">
            <v>0.90300000000000002</v>
          </cell>
          <cell r="FP207">
            <v>0.90400000000000003</v>
          </cell>
          <cell r="FQ207">
            <v>0.90500000000000003</v>
          </cell>
          <cell r="FR207">
            <v>0.90700000000000003</v>
          </cell>
          <cell r="FS207">
            <v>0.91</v>
          </cell>
          <cell r="FT207">
            <v>0.91200000000000003</v>
          </cell>
          <cell r="FU207">
            <v>0.91400000000000003</v>
          </cell>
          <cell r="FV207">
            <v>0.91700000000000004</v>
          </cell>
          <cell r="FW207">
            <v>0.92</v>
          </cell>
          <cell r="FX207">
            <v>0.92400000000000004</v>
          </cell>
          <cell r="FY207">
            <v>0.92500000000000004</v>
          </cell>
          <cell r="FZ207">
            <v>0.92800000000000005</v>
          </cell>
          <cell r="GA207">
            <v>0.93</v>
          </cell>
          <cell r="GB207">
            <v>0.93200000000000005</v>
          </cell>
          <cell r="GC207">
            <v>0.93300000000000005</v>
          </cell>
          <cell r="GD207">
            <v>0.93500000000000005</v>
          </cell>
          <cell r="GE207">
            <v>0.93799999999999994</v>
          </cell>
          <cell r="GF207">
            <v>0.94</v>
          </cell>
          <cell r="GG207">
            <v>0.94399999999999995</v>
          </cell>
          <cell r="GH207">
            <v>0.94599999999999995</v>
          </cell>
          <cell r="GI207">
            <v>0.94899999999999995</v>
          </cell>
          <cell r="GJ207">
            <v>0.94899999999999995</v>
          </cell>
          <cell r="GK207">
            <v>0.95199999999999996</v>
          </cell>
          <cell r="GL207">
            <v>0.95299999999999996</v>
          </cell>
          <cell r="GM207">
            <v>0.95499999999999996</v>
          </cell>
          <cell r="GN207">
            <v>0.95599999999999996</v>
          </cell>
          <cell r="GO207">
            <v>0.95699999999999996</v>
          </cell>
          <cell r="GP207">
            <v>0.95799999999999996</v>
          </cell>
          <cell r="GQ207">
            <v>0.561723525</v>
          </cell>
          <cell r="GR207">
            <v>0.56487133899999997</v>
          </cell>
          <cell r="GS207">
            <v>0.56928876100000003</v>
          </cell>
          <cell r="GT207">
            <v>0.57303285100000001</v>
          </cell>
          <cell r="GU207">
            <v>0.57793844299999997</v>
          </cell>
          <cell r="GV207">
            <v>0.58288778299999999</v>
          </cell>
          <cell r="GW207">
            <v>0.58812594100000004</v>
          </cell>
          <cell r="GX207">
            <v>0.59393369100000004</v>
          </cell>
          <cell r="GY207">
            <v>0.60001601500000001</v>
          </cell>
          <cell r="GZ207">
            <v>0.605960159</v>
          </cell>
          <cell r="HA207">
            <v>0.61201490599999997</v>
          </cell>
          <cell r="HB207">
            <v>0.61771154100000003</v>
          </cell>
          <cell r="HC207">
            <v>0.625180034</v>
          </cell>
          <cell r="HD207">
            <v>0.63228290799999998</v>
          </cell>
          <cell r="HE207">
            <v>0.63854926000000001</v>
          </cell>
          <cell r="HF207">
            <v>0.64477985800000004</v>
          </cell>
          <cell r="HG207">
            <v>0.65173498699999999</v>
          </cell>
          <cell r="HH207">
            <v>0.65800626699999998</v>
          </cell>
          <cell r="HI207">
            <v>0.66206086900000005</v>
          </cell>
          <cell r="HJ207">
            <v>0.66612778900000003</v>
          </cell>
          <cell r="HK207">
            <v>0.67282987100000002</v>
          </cell>
          <cell r="HL207">
            <v>0.67975973999999995</v>
          </cell>
          <cell r="HM207">
            <v>0.68691276099999998</v>
          </cell>
          <cell r="HN207">
            <v>0.692541042</v>
          </cell>
          <cell r="HO207">
            <v>0.69895620700000005</v>
          </cell>
          <cell r="HP207">
            <v>0.70370898100000001</v>
          </cell>
          <cell r="HQ207">
            <v>0.709707584</v>
          </cell>
          <cell r="HR207">
            <v>0.71353396300000005</v>
          </cell>
          <cell r="HS207">
            <v>0.71723230100000002</v>
          </cell>
          <cell r="HT207">
            <v>0.720973105</v>
          </cell>
          <cell r="HU207">
            <v>0.71703762299999996</v>
          </cell>
          <cell r="HV207">
            <v>0.71501527499999995</v>
          </cell>
          <cell r="HW207">
            <v>67.657422560000001</v>
          </cell>
          <cell r="HX207">
            <v>67.750111869999998</v>
          </cell>
          <cell r="HY207">
            <v>68.069564060000005</v>
          </cell>
          <cell r="HZ207">
            <v>68.2677367</v>
          </cell>
          <cell r="IA207">
            <v>68.449843700000002</v>
          </cell>
          <cell r="IB207">
            <v>68.655418940000004</v>
          </cell>
          <cell r="IC207">
            <v>68.849086099999994</v>
          </cell>
          <cell r="ID207">
            <v>69.16577891</v>
          </cell>
          <cell r="IE207">
            <v>69.467571910000004</v>
          </cell>
          <cell r="IF207">
            <v>69.706372759999994</v>
          </cell>
          <cell r="IG207">
            <v>70.042748020000005</v>
          </cell>
          <cell r="IH207">
            <v>70.469583659999998</v>
          </cell>
          <cell r="II207">
            <v>70.738203429999999</v>
          </cell>
          <cell r="IJ207">
            <v>71.032831329999993</v>
          </cell>
          <cell r="IK207">
            <v>71.297157920000004</v>
          </cell>
          <cell r="IL207">
            <v>71.662638459999997</v>
          </cell>
          <cell r="IM207">
            <v>72.057426860000007</v>
          </cell>
          <cell r="IN207">
            <v>72.334430830000002</v>
          </cell>
          <cell r="IO207">
            <v>72.492555789999997</v>
          </cell>
          <cell r="IP207">
            <v>72.905428400000005</v>
          </cell>
          <cell r="IQ207">
            <v>73.170249769999998</v>
          </cell>
          <cell r="IR207">
            <v>73.49959552</v>
          </cell>
          <cell r="IS207">
            <v>73.794030860000007</v>
          </cell>
          <cell r="IT207">
            <v>74.091207069999996</v>
          </cell>
          <cell r="IU207">
            <v>74.361616679999997</v>
          </cell>
          <cell r="IV207">
            <v>74.564780749999997</v>
          </cell>
          <cell r="IW207">
            <v>74.839467310000003</v>
          </cell>
          <cell r="IX207">
            <v>75.071453180000006</v>
          </cell>
          <cell r="IY207">
            <v>75.286297079999997</v>
          </cell>
          <cell r="IZ207">
            <v>75.481770539999999</v>
          </cell>
          <cell r="JA207">
            <v>74.857389350000005</v>
          </cell>
          <cell r="JB207">
            <v>73.978842229999998</v>
          </cell>
          <cell r="JC207">
            <v>8.1959920359999998</v>
          </cell>
          <cell r="JD207">
            <v>8.2876411880000003</v>
          </cell>
          <cell r="JE207">
            <v>8.3978149089999992</v>
          </cell>
          <cell r="JF207">
            <v>8.5250832200000008</v>
          </cell>
          <cell r="JG207">
            <v>8.6587738160000001</v>
          </cell>
          <cell r="JH207">
            <v>8.7714531220000005</v>
          </cell>
          <cell r="JI207">
            <v>8.8675859549999991</v>
          </cell>
          <cell r="JJ207">
            <v>8.9457167999999996</v>
          </cell>
          <cell r="JK207">
            <v>9.1032806760000007</v>
          </cell>
          <cell r="JL207">
            <v>9.2631977219999992</v>
          </cell>
          <cell r="JM207">
            <v>9.4030017370000003</v>
          </cell>
          <cell r="JN207">
            <v>9.5631217999999993</v>
          </cell>
          <cell r="JO207">
            <v>9.9438310879999996</v>
          </cell>
          <cell r="JP207">
            <v>10.3449724</v>
          </cell>
          <cell r="JQ207">
            <v>10.53832809</v>
          </cell>
          <cell r="JR207">
            <v>10.73169976</v>
          </cell>
          <cell r="JS207">
            <v>10.91129404</v>
          </cell>
          <cell r="JT207">
            <v>11.12879233</v>
          </cell>
          <cell r="JU207">
            <v>11.305320200000001</v>
          </cell>
          <cell r="JV207">
            <v>11.46923327</v>
          </cell>
          <cell r="JW207">
            <v>11.61921061</v>
          </cell>
          <cell r="JX207">
            <v>11.829521039999999</v>
          </cell>
          <cell r="JY207">
            <v>12.09930703</v>
          </cell>
          <cell r="JZ207">
            <v>12.28162985</v>
          </cell>
          <cell r="KA207">
            <v>12.463820719999999</v>
          </cell>
          <cell r="KB207">
            <v>12.58001174</v>
          </cell>
          <cell r="KC207">
            <v>12.792115430000001</v>
          </cell>
          <cell r="KD207">
            <v>12.81268786</v>
          </cell>
          <cell r="KE207">
            <v>12.80697668</v>
          </cell>
          <cell r="KF207">
            <v>12.829019949999999</v>
          </cell>
          <cell r="KG207">
            <v>12.873135059999999</v>
          </cell>
          <cell r="KH207">
            <v>12.851884030000001</v>
          </cell>
          <cell r="KI207">
            <v>5.3495708950000003</v>
          </cell>
          <cell r="KJ207">
            <v>5.4615621729999999</v>
          </cell>
          <cell r="KK207">
            <v>5.5751745330000002</v>
          </cell>
          <cell r="KL207">
            <v>5.6877173880000003</v>
          </cell>
          <cell r="KM207">
            <v>5.7982099649999999</v>
          </cell>
          <cell r="KN207">
            <v>5.9221682480000002</v>
          </cell>
          <cell r="KO207">
            <v>6.0639496739999998</v>
          </cell>
          <cell r="KP207">
            <v>6.2025885619999999</v>
          </cell>
          <cell r="KQ207">
            <v>6.3411583010000001</v>
          </cell>
          <cell r="KR207">
            <v>6.4572207869999998</v>
          </cell>
          <cell r="KS207">
            <v>6.5549799230000003</v>
          </cell>
          <cell r="KT207">
            <v>6.6288091619999996</v>
          </cell>
          <cell r="KU207">
            <v>6.7100710279999998</v>
          </cell>
          <cell r="KV207">
            <v>6.7379672199999998</v>
          </cell>
          <cell r="KW207">
            <v>6.812613861</v>
          </cell>
          <cell r="KX207">
            <v>6.8667649040000001</v>
          </cell>
          <cell r="KY207">
            <v>6.9582115499999997</v>
          </cell>
          <cell r="KZ207">
            <v>7.018934722</v>
          </cell>
          <cell r="LA207">
            <v>7.0993848149999996</v>
          </cell>
          <cell r="LB207">
            <v>7.187767097</v>
          </cell>
          <cell r="LC207">
            <v>7.2746542410000004</v>
          </cell>
          <cell r="LD207">
            <v>7.3973918479999998</v>
          </cell>
          <cell r="LE207">
            <v>7.5320875970000003</v>
          </cell>
          <cell r="LF207">
            <v>7.6450007250000001</v>
          </cell>
          <cell r="LG207">
            <v>7.7675821230000004</v>
          </cell>
          <cell r="LH207">
            <v>7.9005956460000002</v>
          </cell>
          <cell r="LI207">
            <v>8.0102771690000001</v>
          </cell>
          <cell r="LJ207">
            <v>8.1216325489999992</v>
          </cell>
          <cell r="LK207">
            <v>8.231064602</v>
          </cell>
          <cell r="LL207">
            <v>8.3552047369999993</v>
          </cell>
          <cell r="LM207">
            <v>8.377581674</v>
          </cell>
          <cell r="LN207">
            <v>8.358083315</v>
          </cell>
          <cell r="LO207">
            <v>6407.828254</v>
          </cell>
          <cell r="LP207">
            <v>6390.9765580000003</v>
          </cell>
          <cell r="LQ207">
            <v>6387.2995790000004</v>
          </cell>
          <cell r="LR207">
            <v>6336.8311839999997</v>
          </cell>
          <cell r="LS207">
            <v>6453.934096</v>
          </cell>
          <cell r="LT207">
            <v>6576.8282300000001</v>
          </cell>
          <cell r="LU207">
            <v>6745.2265889999999</v>
          </cell>
          <cell r="LV207">
            <v>6966.6207960000002</v>
          </cell>
          <cell r="LW207">
            <v>7102.8227020000004</v>
          </cell>
          <cell r="LX207">
            <v>7311.1571059999997</v>
          </cell>
          <cell r="LY207">
            <v>7558.6307479999996</v>
          </cell>
          <cell r="LZ207">
            <v>7709.44751</v>
          </cell>
          <cell r="MA207">
            <v>7829.0430530000003</v>
          </cell>
          <cell r="MB207">
            <v>7964.9362080000001</v>
          </cell>
          <cell r="MC207">
            <v>8283.5352629999998</v>
          </cell>
          <cell r="MD207">
            <v>8581.0470310000001</v>
          </cell>
          <cell r="ME207">
            <v>8935.6319199999998</v>
          </cell>
          <cell r="MF207">
            <v>9272.0489789999992</v>
          </cell>
          <cell r="MG207">
            <v>9330.7024880000008</v>
          </cell>
          <cell r="MH207">
            <v>9189.0282520000001</v>
          </cell>
          <cell r="MI207">
            <v>9714.2175920000009</v>
          </cell>
          <cell r="MJ207">
            <v>10024.226549999999</v>
          </cell>
          <cell r="MK207">
            <v>10259.667299999999</v>
          </cell>
          <cell r="ML207">
            <v>10441.18946</v>
          </cell>
          <cell r="MM207">
            <v>10798.016159999999</v>
          </cell>
          <cell r="MN207">
            <v>10994.26729</v>
          </cell>
          <cell r="MO207">
            <v>11242.637489999999</v>
          </cell>
          <cell r="MP207">
            <v>11503.715480000001</v>
          </cell>
          <cell r="MQ207">
            <v>11830.087289999999</v>
          </cell>
          <cell r="MR207">
            <v>12081.697</v>
          </cell>
          <cell r="MS207">
            <v>11647.35585</v>
          </cell>
          <cell r="MT207">
            <v>12241.224179999999</v>
          </cell>
          <cell r="MU207">
            <v>0.62521545199999995</v>
          </cell>
          <cell r="MV207">
            <v>0.62833319600000004</v>
          </cell>
          <cell r="MW207">
            <v>0.63196173899999997</v>
          </cell>
          <cell r="MX207">
            <v>0.635678097</v>
          </cell>
          <cell r="MY207">
            <v>0.64011383600000005</v>
          </cell>
          <cell r="MZ207">
            <v>0.64444565499999995</v>
          </cell>
          <cell r="NA207">
            <v>0.64974167199999999</v>
          </cell>
          <cell r="NB207">
            <v>0.65518316700000001</v>
          </cell>
          <cell r="NC207">
            <v>0.65969781800000005</v>
          </cell>
          <cell r="ND207">
            <v>0.66448843599999996</v>
          </cell>
          <cell r="NE207">
            <v>0.66964351</v>
          </cell>
          <cell r="NF207">
            <v>0.67383428400000001</v>
          </cell>
          <cell r="NG207">
            <v>0.67957402300000003</v>
          </cell>
          <cell r="NH207">
            <v>0.68457768600000002</v>
          </cell>
          <cell r="NI207">
            <v>0.69002991300000005</v>
          </cell>
          <cell r="NJ207">
            <v>0.69510562499999995</v>
          </cell>
          <cell r="NK207">
            <v>0.70073887700000004</v>
          </cell>
          <cell r="NL207">
            <v>0.70615170999999999</v>
          </cell>
          <cell r="NM207">
            <v>0.70937381600000005</v>
          </cell>
          <cell r="NN207">
            <v>0.71235667300000005</v>
          </cell>
          <cell r="NO207">
            <v>0.71749864200000002</v>
          </cell>
          <cell r="NP207">
            <v>0.72334576799999994</v>
          </cell>
          <cell r="NQ207">
            <v>0.72745209899999996</v>
          </cell>
          <cell r="NR207">
            <v>0.73198528600000001</v>
          </cell>
          <cell r="NS207">
            <v>0.73689081400000001</v>
          </cell>
          <cell r="NT207">
            <v>0.741448361</v>
          </cell>
          <cell r="NU207">
            <v>0.74541908000000001</v>
          </cell>
          <cell r="NV207">
            <v>0.74834865699999997</v>
          </cell>
          <cell r="NW207">
            <v>0.75129813899999998</v>
          </cell>
          <cell r="NX207">
            <v>0.75388220500000003</v>
          </cell>
          <cell r="NY207">
            <v>0.74903730999999996</v>
          </cell>
          <cell r="NZ207">
            <v>0.74663933199999999</v>
          </cell>
          <cell r="OA207">
            <v>62.747412089999997</v>
          </cell>
          <cell r="OB207">
            <v>62.957282880000001</v>
          </cell>
          <cell r="OC207">
            <v>63.219805289999996</v>
          </cell>
          <cell r="OD207">
            <v>63.380924380000003</v>
          </cell>
          <cell r="OE207">
            <v>63.662125670000002</v>
          </cell>
          <cell r="OF207">
            <v>63.861743439999998</v>
          </cell>
          <cell r="OG207">
            <v>64.168213629999997</v>
          </cell>
          <cell r="OH207">
            <v>64.522664550000002</v>
          </cell>
          <cell r="OI207">
            <v>64.778388620000001</v>
          </cell>
          <cell r="OJ207">
            <v>65.110582710000003</v>
          </cell>
          <cell r="OK207">
            <v>65.423054570000005</v>
          </cell>
          <cell r="OL207">
            <v>65.715172999999993</v>
          </cell>
          <cell r="OM207">
            <v>65.998376649999997</v>
          </cell>
          <cell r="ON207">
            <v>66.262021559999994</v>
          </cell>
          <cell r="OO207">
            <v>66.525196730000005</v>
          </cell>
          <cell r="OP207">
            <v>66.844404699999998</v>
          </cell>
          <cell r="OQ207">
            <v>67.207227939999996</v>
          </cell>
          <cell r="OR207">
            <v>67.448725550000006</v>
          </cell>
          <cell r="OS207">
            <v>67.644279960000006</v>
          </cell>
          <cell r="OT207">
            <v>68.01977857</v>
          </cell>
          <cell r="OU207">
            <v>68.301452229999995</v>
          </cell>
          <cell r="OV207">
            <v>68.628633640000004</v>
          </cell>
          <cell r="OW207">
            <v>68.896083619999999</v>
          </cell>
          <cell r="OX207">
            <v>69.183296139999996</v>
          </cell>
          <cell r="OY207">
            <v>69.513337210000003</v>
          </cell>
          <cell r="OZ207">
            <v>69.75911601</v>
          </cell>
          <cell r="PA207">
            <v>70.003911160000001</v>
          </cell>
          <cell r="PB207">
            <v>70.174066769999996</v>
          </cell>
          <cell r="PC207">
            <v>70.443288940000002</v>
          </cell>
          <cell r="PD207">
            <v>70.637954149999999</v>
          </cell>
          <cell r="PE207">
            <v>69.80014645</v>
          </cell>
          <cell r="PF207">
            <v>68.912899210000006</v>
          </cell>
          <cell r="PG207">
            <v>9.5247462089999999</v>
          </cell>
          <cell r="PH207">
            <v>9.5847236640000002</v>
          </cell>
          <cell r="PI207">
            <v>9.6491507199999997</v>
          </cell>
          <cell r="PJ207">
            <v>9.7408964129999998</v>
          </cell>
          <cell r="PK207">
            <v>9.8388807200000006</v>
          </cell>
          <cell r="PL207">
            <v>9.9232653870000007</v>
          </cell>
          <cell r="PM207">
            <v>10.0257302</v>
          </cell>
          <cell r="PN207">
            <v>10.116905300000001</v>
          </cell>
          <cell r="PO207">
            <v>10.22083552</v>
          </cell>
          <cell r="PP207">
            <v>10.32732051</v>
          </cell>
          <cell r="PQ207">
            <v>10.426667549999999</v>
          </cell>
          <cell r="PR207">
            <v>10.543015090000001</v>
          </cell>
          <cell r="PS207">
            <v>10.787191910000001</v>
          </cell>
          <cell r="PT207">
            <v>10.94987686</v>
          </cell>
          <cell r="PU207">
            <v>11.081417910000001</v>
          </cell>
          <cell r="PV207">
            <v>11.20307261</v>
          </cell>
          <cell r="PW207">
            <v>11.30557518</v>
          </cell>
          <cell r="PX207">
            <v>11.48148013</v>
          </cell>
          <cell r="PY207">
            <v>11.58509978</v>
          </cell>
          <cell r="PZ207">
            <v>11.67562607</v>
          </cell>
          <cell r="QA207">
            <v>11.838198480000001</v>
          </cell>
          <cell r="QB207">
            <v>12.027819879999999</v>
          </cell>
          <cell r="QC207">
            <v>12.10733892</v>
          </cell>
          <cell r="QD207">
            <v>12.23929983</v>
          </cell>
          <cell r="QE207">
            <v>12.37836405</v>
          </cell>
          <cell r="QF207">
            <v>12.475928140000001</v>
          </cell>
          <cell r="QG207">
            <v>12.59358016</v>
          </cell>
          <cell r="QH207">
            <v>12.60924855</v>
          </cell>
          <cell r="QI207">
            <v>12.62467212</v>
          </cell>
          <cell r="QJ207">
            <v>12.640262549999999</v>
          </cell>
          <cell r="QK207">
            <v>12.72938667</v>
          </cell>
          <cell r="QL207">
            <v>12.71470452</v>
          </cell>
          <cell r="QM207">
            <v>6.4280727229999997</v>
          </cell>
          <cell r="QN207">
            <v>6.54713981</v>
          </cell>
          <cell r="QO207">
            <v>6.666689796</v>
          </cell>
          <cell r="QP207">
            <v>6.7850355579999997</v>
          </cell>
          <cell r="QQ207">
            <v>6.9043391280000002</v>
          </cell>
          <cell r="QR207">
            <v>7.0318388790000004</v>
          </cell>
          <cell r="QS207">
            <v>7.1509361140000003</v>
          </cell>
          <cell r="QT207">
            <v>7.271993299</v>
          </cell>
          <cell r="QU207">
            <v>7.3931235749999997</v>
          </cell>
          <cell r="QV207">
            <v>7.4957399770000004</v>
          </cell>
          <cell r="QW207">
            <v>7.5829316379999998</v>
          </cell>
          <cell r="QX207">
            <v>7.6636305030000003</v>
          </cell>
          <cell r="QY207">
            <v>7.7514591279999996</v>
          </cell>
          <cell r="QZ207">
            <v>7.8114492679999996</v>
          </cell>
          <cell r="RA207">
            <v>7.8962931860000003</v>
          </cell>
          <cell r="RB207">
            <v>7.9673035170000004</v>
          </cell>
          <cell r="RC207">
            <v>8.0392084120000007</v>
          </cell>
          <cell r="RD207">
            <v>8.0953456149999994</v>
          </cell>
          <cell r="RE207">
            <v>8.1524341709999995</v>
          </cell>
          <cell r="RF207">
            <v>8.2171388190000005</v>
          </cell>
          <cell r="RG207">
            <v>8.2812762899999992</v>
          </cell>
          <cell r="RH207">
            <v>8.3664099279999995</v>
          </cell>
          <cell r="RI207">
            <v>8.4514277320000009</v>
          </cell>
          <cell r="RJ207">
            <v>8.5160370099999998</v>
          </cell>
          <cell r="RK207">
            <v>8.5894828860000008</v>
          </cell>
          <cell r="RL207">
            <v>8.67988201</v>
          </cell>
          <cell r="RM207">
            <v>8.7394565310000001</v>
          </cell>
          <cell r="RN207">
            <v>8.791219774</v>
          </cell>
          <cell r="RO207">
            <v>8.8423496010000004</v>
          </cell>
          <cell r="RP207">
            <v>8.9044713400000006</v>
          </cell>
          <cell r="RQ207">
            <v>8.9284893430000007</v>
          </cell>
          <cell r="RR207">
            <v>8.913210522</v>
          </cell>
          <cell r="RS207">
            <v>12821.86148</v>
          </cell>
          <cell r="RT207">
            <v>12734.854939999999</v>
          </cell>
          <cell r="RU207">
            <v>12714.34993</v>
          </cell>
          <cell r="RV207">
            <v>12770.843559999999</v>
          </cell>
          <cell r="RW207">
            <v>12855.17648</v>
          </cell>
          <cell r="RX207">
            <v>13038.13351</v>
          </cell>
          <cell r="RY207">
            <v>13340.034460000001</v>
          </cell>
          <cell r="RZ207">
            <v>13659.608749999999</v>
          </cell>
          <cell r="SA207">
            <v>13797.10354</v>
          </cell>
          <cell r="SB207">
            <v>13985.56925</v>
          </cell>
          <cell r="SC207">
            <v>14417.75483</v>
          </cell>
          <cell r="SD207">
            <v>14546.03105</v>
          </cell>
          <cell r="SE207">
            <v>14694.33894</v>
          </cell>
          <cell r="SF207">
            <v>15064.439050000001</v>
          </cell>
          <cell r="SG207">
            <v>15604.529490000001</v>
          </cell>
          <cell r="SH207">
            <v>16043.939850000001</v>
          </cell>
          <cell r="SI207">
            <v>16697.94169</v>
          </cell>
          <cell r="SJ207">
            <v>17281.907640000001</v>
          </cell>
          <cell r="SK207">
            <v>17430.671259999999</v>
          </cell>
          <cell r="SL207">
            <v>17188.76829</v>
          </cell>
          <cell r="SM207">
            <v>17633.95262</v>
          </cell>
          <cell r="SN207">
            <v>18061.296060000001</v>
          </cell>
          <cell r="SO207">
            <v>18400.298119999999</v>
          </cell>
          <cell r="SP207">
            <v>18758.708579999999</v>
          </cell>
          <cell r="SQ207">
            <v>19116.874370000001</v>
          </cell>
          <cell r="SR207">
            <v>19600.19327</v>
          </cell>
          <cell r="SS207">
            <v>19926.29739</v>
          </cell>
          <cell r="ST207">
            <v>20480.428609999999</v>
          </cell>
          <cell r="SU207">
            <v>20854.232</v>
          </cell>
          <cell r="SV207">
            <v>21164.172210000001</v>
          </cell>
          <cell r="SW207">
            <v>20227.047490000001</v>
          </cell>
          <cell r="SX207">
            <v>21210.277679999999</v>
          </cell>
          <cell r="SY207">
            <v>0.54900000000000004</v>
          </cell>
          <cell r="SZ207">
            <v>0.55600000000000005</v>
          </cell>
          <cell r="TA207">
            <v>0.56200000000000006</v>
          </cell>
          <cell r="TB207">
            <v>0.56599999999999995</v>
          </cell>
          <cell r="TC207">
            <v>0.57199999999999995</v>
          </cell>
          <cell r="TD207">
            <v>0.57799999999999996</v>
          </cell>
          <cell r="TE207">
            <v>0.58299999999999996</v>
          </cell>
          <cell r="TF207">
            <v>0.58599999999999997</v>
          </cell>
          <cell r="TG207">
            <v>0.59</v>
          </cell>
          <cell r="TH207">
            <v>0.59399999999999997</v>
          </cell>
          <cell r="TI207">
            <v>0.59099999999999997</v>
          </cell>
          <cell r="TJ207">
            <v>0.59</v>
          </cell>
          <cell r="TK207">
            <v>21.274184030000001</v>
          </cell>
          <cell r="TL207">
            <v>20.993460120000002</v>
          </cell>
          <cell r="TM207">
            <v>20.720072399999999</v>
          </cell>
          <cell r="TN207">
            <v>20.661120109999999</v>
          </cell>
          <cell r="TO207">
            <v>20.436640799999999</v>
          </cell>
          <cell r="TP207">
            <v>20.094617899999999</v>
          </cell>
          <cell r="TQ207">
            <v>19.997065469999999</v>
          </cell>
          <cell r="TR207">
            <v>19.89387584</v>
          </cell>
          <cell r="TS207">
            <v>19.795654630000001</v>
          </cell>
          <cell r="TT207">
            <v>19.586861370000001</v>
          </cell>
          <cell r="TU207">
            <v>19.395425719999999</v>
          </cell>
          <cell r="TV207">
            <v>19.358853549999999</v>
          </cell>
          <cell r="TW207">
            <v>21.2338594</v>
          </cell>
          <cell r="TX207">
            <v>21.022727270000001</v>
          </cell>
          <cell r="TY207">
            <v>20.73342736</v>
          </cell>
          <cell r="TZ207">
            <v>20.72829132</v>
          </cell>
          <cell r="UA207">
            <v>20.555555559999998</v>
          </cell>
          <cell r="UB207">
            <v>20.165745860000001</v>
          </cell>
          <cell r="UC207">
            <v>20.027434840000002</v>
          </cell>
          <cell r="UD207">
            <v>20.054570259999998</v>
          </cell>
          <cell r="UE207">
            <v>19.836956520000001</v>
          </cell>
          <cell r="UF207">
            <v>19.621109610000001</v>
          </cell>
          <cell r="UG207">
            <v>19.591836730000001</v>
          </cell>
          <cell r="UH207">
            <v>19.398907099999999</v>
          </cell>
          <cell r="UI207">
            <v>17.301680609999998</v>
          </cell>
          <cell r="UJ207">
            <v>16.800465370000001</v>
          </cell>
          <cell r="UK207">
            <v>16.375059889999999</v>
          </cell>
          <cell r="UL207">
            <v>15.958204370000001</v>
          </cell>
          <cell r="UM207">
            <v>15.53689567</v>
          </cell>
          <cell r="UN207">
            <v>15.143210529999999</v>
          </cell>
          <cell r="UO207">
            <v>14.76507022</v>
          </cell>
          <cell r="UP207">
            <v>14.38234203</v>
          </cell>
          <cell r="UQ207">
            <v>14.041231460000001</v>
          </cell>
          <cell r="UR207">
            <v>13.736277599999999</v>
          </cell>
          <cell r="US207">
            <v>13.38824011</v>
          </cell>
          <cell r="UT207">
            <v>13.182837190000001</v>
          </cell>
          <cell r="UU207">
            <v>23.491483819999999</v>
          </cell>
          <cell r="UV207">
            <v>23.38867973</v>
          </cell>
          <cell r="UW207">
            <v>23.173465400000001</v>
          </cell>
          <cell r="UX207">
            <v>22.711059129999999</v>
          </cell>
          <cell r="UY207">
            <v>22.622099339999998</v>
          </cell>
          <cell r="UZ207">
            <v>22.031444400000002</v>
          </cell>
          <cell r="VA207">
            <v>21.919275630000001</v>
          </cell>
          <cell r="VB207">
            <v>21.717302159999999</v>
          </cell>
          <cell r="VC207">
            <v>21.83427206</v>
          </cell>
          <cell r="VD207">
            <v>21.58530829</v>
          </cell>
          <cell r="VE207">
            <v>21.604588580000001</v>
          </cell>
          <cell r="VF207">
            <v>21.693416589999998</v>
          </cell>
          <cell r="VG207">
            <v>23.029387660000001</v>
          </cell>
          <cell r="VH207">
            <v>22.791235270000001</v>
          </cell>
          <cell r="VI207">
            <v>22.6116919</v>
          </cell>
          <cell r="VJ207">
            <v>23.31409683</v>
          </cell>
          <cell r="VK207">
            <v>23.1509274</v>
          </cell>
          <cell r="VL207">
            <v>23.10919878</v>
          </cell>
          <cell r="VM207">
            <v>23.306850560000001</v>
          </cell>
          <cell r="VN207">
            <v>23.58198333</v>
          </cell>
          <cell r="VO207">
            <v>23.51146039</v>
          </cell>
          <cell r="VP207">
            <v>23.438998219999998</v>
          </cell>
          <cell r="VQ207">
            <v>23.19344847</v>
          </cell>
          <cell r="VR207">
            <v>23.200306869999999</v>
          </cell>
          <cell r="VT207">
            <v>0.58099999999999996</v>
          </cell>
          <cell r="VU207">
            <v>0.58099999999999996</v>
          </cell>
          <cell r="VV207">
            <v>0.57999999999999996</v>
          </cell>
          <cell r="VW207">
            <v>0.57999999999999996</v>
          </cell>
          <cell r="VX207">
            <v>0.57799999999999996</v>
          </cell>
          <cell r="VY207">
            <v>0.57699999999999996</v>
          </cell>
          <cell r="VZ207">
            <v>0.57399999999999995</v>
          </cell>
          <cell r="WA207">
            <v>0.57099999999999995</v>
          </cell>
          <cell r="WB207">
            <v>0.56499999999999995</v>
          </cell>
          <cell r="WC207">
            <v>0.56100000000000005</v>
          </cell>
          <cell r="WD207">
            <v>0.55700000000000005</v>
          </cell>
          <cell r="WE207">
            <v>0.55300000000000005</v>
          </cell>
          <cell r="WF207">
            <v>0.54800000000000004</v>
          </cell>
          <cell r="WG207">
            <v>0.54300000000000004</v>
          </cell>
          <cell r="WH207">
            <v>0.53500000000000003</v>
          </cell>
          <cell r="WI207">
            <v>0.52600000000000002</v>
          </cell>
          <cell r="WJ207">
            <v>0.52</v>
          </cell>
          <cell r="WK207">
            <v>0.51400000000000001</v>
          </cell>
          <cell r="WL207">
            <v>0.51100000000000001</v>
          </cell>
          <cell r="WM207">
            <v>0.50600000000000001</v>
          </cell>
          <cell r="WN207">
            <v>0.504</v>
          </cell>
          <cell r="WO207">
            <v>0.5</v>
          </cell>
          <cell r="WP207">
            <v>0.495</v>
          </cell>
          <cell r="WQ207">
            <v>0.49</v>
          </cell>
          <cell r="WR207">
            <v>0.48699999999999999</v>
          </cell>
          <cell r="WS207">
            <v>0.47799999999999998</v>
          </cell>
          <cell r="WT207">
            <v>0.47299999999999998</v>
          </cell>
          <cell r="WU207">
            <v>0.46800000000000003</v>
          </cell>
          <cell r="WV207">
            <v>0.46600000000000003</v>
          </cell>
          <cell r="WW207">
            <v>0.46500000000000002</v>
          </cell>
          <cell r="WX207">
            <v>0.46500000000000002</v>
          </cell>
          <cell r="WY207">
            <v>0.46500000000000002</v>
          </cell>
          <cell r="WZ207">
            <v>378.68555880000002</v>
          </cell>
          <cell r="XA207">
            <v>372.7502485</v>
          </cell>
          <cell r="XB207">
            <v>372.85395920000002</v>
          </cell>
          <cell r="XC207">
            <v>370.29754129999998</v>
          </cell>
          <cell r="XD207">
            <v>366.28649680000001</v>
          </cell>
          <cell r="XE207">
            <v>361.14334300000002</v>
          </cell>
          <cell r="XF207">
            <v>357.83539869999998</v>
          </cell>
          <cell r="XG207">
            <v>352.44665859999998</v>
          </cell>
          <cell r="XH207">
            <v>347.99508379999997</v>
          </cell>
          <cell r="XI207">
            <v>344.32969589999999</v>
          </cell>
          <cell r="XJ207">
            <v>336.7359854</v>
          </cell>
          <cell r="XK207">
            <v>329.6840904</v>
          </cell>
          <cell r="XL207">
            <v>323.90147130000003</v>
          </cell>
          <cell r="XM207">
            <v>316.79433569999998</v>
          </cell>
          <cell r="XN207">
            <v>306.28977350000002</v>
          </cell>
          <cell r="XO207">
            <v>293.26937149999998</v>
          </cell>
          <cell r="XP207">
            <v>281.78201760000002</v>
          </cell>
          <cell r="XQ207">
            <v>270.54214680000001</v>
          </cell>
          <cell r="XR207">
            <v>260.75379379999998</v>
          </cell>
          <cell r="XS207">
            <v>252.29819900000001</v>
          </cell>
          <cell r="XT207">
            <v>244.53352369999999</v>
          </cell>
          <cell r="XU207">
            <v>237.50406190000001</v>
          </cell>
          <cell r="XV207">
            <v>230.32446630000001</v>
          </cell>
          <cell r="XW207">
            <v>224.37817459999999</v>
          </cell>
          <cell r="XX207">
            <v>220.45366970000001</v>
          </cell>
          <cell r="XY207">
            <v>215.62576720000001</v>
          </cell>
          <cell r="XZ207">
            <v>211.2235689</v>
          </cell>
          <cell r="YA207">
            <v>205.69506150000001</v>
          </cell>
          <cell r="YB207">
            <v>209.8274815</v>
          </cell>
          <cell r="YC207">
            <v>215.0004811</v>
          </cell>
          <cell r="YD207">
            <v>220.18579199999999</v>
          </cell>
          <cell r="YE207">
            <v>225.40650289999999</v>
          </cell>
          <cell r="YF207">
            <v>73.833780450000006</v>
          </cell>
          <cell r="YG207">
            <v>74.698883129999999</v>
          </cell>
          <cell r="YH207">
            <v>73.942130730000002</v>
          </cell>
          <cell r="YI207">
            <v>73.464748159999999</v>
          </cell>
          <cell r="YJ207">
            <v>72.774000180000002</v>
          </cell>
          <cell r="YK207">
            <v>71.79723774</v>
          </cell>
          <cell r="YL207">
            <v>69.699181179999997</v>
          </cell>
          <cell r="YM207">
            <v>67.888535230000002</v>
          </cell>
          <cell r="YN207">
            <v>66.934012870000004</v>
          </cell>
          <cell r="YO207">
            <v>65.636799159999995</v>
          </cell>
          <cell r="YP207">
            <v>64.618128290000001</v>
          </cell>
          <cell r="YQ207">
            <v>63.999539230000003</v>
          </cell>
          <cell r="YR207">
            <v>62.074040429999997</v>
          </cell>
          <cell r="YS207">
            <v>60.228611129999997</v>
          </cell>
          <cell r="YT207">
            <v>57.197845540000003</v>
          </cell>
          <cell r="YU207">
            <v>53.5130847</v>
          </cell>
          <cell r="YV207">
            <v>52.00155796</v>
          </cell>
          <cell r="YW207">
            <v>52.007621100000001</v>
          </cell>
          <cell r="YX207">
            <v>53.082850610000001</v>
          </cell>
          <cell r="YY207">
            <v>52.103884170000001</v>
          </cell>
          <cell r="YZ207">
            <v>52.130191930000002</v>
          </cell>
          <cell r="ZA207">
            <v>51.757018479999999</v>
          </cell>
          <cell r="ZB207">
            <v>51.532572029999997</v>
          </cell>
          <cell r="ZC207">
            <v>51.295543010000003</v>
          </cell>
          <cell r="ZD207">
            <v>50.903479949999998</v>
          </cell>
          <cell r="ZE207">
            <v>47.278018199999998</v>
          </cell>
          <cell r="ZF207">
            <v>45.742846200000002</v>
          </cell>
          <cell r="ZG207">
            <v>44.99539145</v>
          </cell>
          <cell r="ZH207">
            <v>44.140624090000003</v>
          </cell>
          <cell r="ZI207">
            <v>43.4333192</v>
          </cell>
          <cell r="ZJ207">
            <v>42.805262720000002</v>
          </cell>
          <cell r="ZK207">
            <v>42.529065940000002</v>
          </cell>
          <cell r="ZL207">
            <v>36.046125199999999</v>
          </cell>
          <cell r="ZM207">
            <v>36.958829250000001</v>
          </cell>
          <cell r="ZN207">
            <v>37.875370570000001</v>
          </cell>
          <cell r="ZO207">
            <v>38.779613189999999</v>
          </cell>
          <cell r="ZP207">
            <v>39.672228429999997</v>
          </cell>
          <cell r="ZQ207">
            <v>40.680100449999998</v>
          </cell>
          <cell r="ZR207">
            <v>41.780047619999998</v>
          </cell>
          <cell r="ZS207">
            <v>42.862719839999997</v>
          </cell>
          <cell r="ZT207">
            <v>43.938437219999997</v>
          </cell>
          <cell r="ZU207">
            <v>44.952530240000002</v>
          </cell>
          <cell r="ZV207">
            <v>46.246746369999997</v>
          </cell>
          <cell r="ZW207">
            <v>47.087486910000003</v>
          </cell>
          <cell r="ZX207">
            <v>48.013592940000002</v>
          </cell>
          <cell r="ZY207">
            <v>48.485667210000003</v>
          </cell>
          <cell r="ZZ207">
            <v>49.33701172</v>
          </cell>
          <cell r="AAA207">
            <v>49.879310940000003</v>
          </cell>
          <cell r="AAB207">
            <v>50.919807589999998</v>
          </cell>
          <cell r="AAC207">
            <v>51.688045289999998</v>
          </cell>
          <cell r="AAD207">
            <v>52.479853570000003</v>
          </cell>
          <cell r="AAE207">
            <v>53.338290690000001</v>
          </cell>
          <cell r="AAF207">
            <v>54.222603460000002</v>
          </cell>
          <cell r="AAG207">
            <v>55.542767169999998</v>
          </cell>
          <cell r="AAH207">
            <v>56.907854260000001</v>
          </cell>
          <cell r="AAI207">
            <v>58.159387420000002</v>
          </cell>
          <cell r="AAJ207">
            <v>59.454506770000002</v>
          </cell>
          <cell r="AAK207">
            <v>60.848517729999998</v>
          </cell>
          <cell r="AAL207">
            <v>61.44384324</v>
          </cell>
          <cell r="AAM207">
            <v>62.32168145</v>
          </cell>
          <cell r="AAN207">
            <v>63.063218499999998</v>
          </cell>
          <cell r="AAO207">
            <v>64.164790749999995</v>
          </cell>
          <cell r="AAP207">
            <v>64.34918236</v>
          </cell>
          <cell r="AAQ207">
            <v>64.154258420000005</v>
          </cell>
          <cell r="AAR207">
            <v>44.378965610000002</v>
          </cell>
          <cell r="AAS207">
            <v>45.639850029999998</v>
          </cell>
          <cell r="AAT207">
            <v>46.893477449999999</v>
          </cell>
          <cell r="AAU207">
            <v>48.138850929999997</v>
          </cell>
          <cell r="AAV207">
            <v>49.381680250000002</v>
          </cell>
          <cell r="AAW207">
            <v>50.561342619999998</v>
          </cell>
          <cell r="AAX207">
            <v>51.66519211</v>
          </cell>
          <cell r="AAY207">
            <v>52.757464640000002</v>
          </cell>
          <cell r="AAZ207">
            <v>53.84783805</v>
          </cell>
          <cell r="ABA207">
            <v>54.874680589999997</v>
          </cell>
          <cell r="ABB207">
            <v>56.122375320000003</v>
          </cell>
          <cell r="ABC207">
            <v>56.922220060000001</v>
          </cell>
          <cell r="ABD207">
            <v>57.803573129999997</v>
          </cell>
          <cell r="ABE207">
            <v>58.373079609999998</v>
          </cell>
          <cell r="ABF207">
            <v>59.206379310000003</v>
          </cell>
          <cell r="ABG207">
            <v>59.846549590000002</v>
          </cell>
          <cell r="ABH207">
            <v>60.802348330000001</v>
          </cell>
          <cell r="ABI207">
            <v>61.436739600000003</v>
          </cell>
          <cell r="ABJ207">
            <v>62.071175820000001</v>
          </cell>
          <cell r="ABK207">
            <v>62.743382160000003</v>
          </cell>
          <cell r="ABL207">
            <v>63.483863030000002</v>
          </cell>
          <cell r="ABM207">
            <v>64.525201060000001</v>
          </cell>
          <cell r="ABN207">
            <v>65.423955109999994</v>
          </cell>
          <cell r="ABO207">
            <v>66.221581229999998</v>
          </cell>
          <cell r="ABP207">
            <v>67.107052319999994</v>
          </cell>
          <cell r="ABQ207">
            <v>68.106329700000003</v>
          </cell>
          <cell r="ABR207">
            <v>68.434999129999994</v>
          </cell>
          <cell r="ABS207">
            <v>69.041016029999994</v>
          </cell>
          <cell r="ABT207">
            <v>69.4103104</v>
          </cell>
          <cell r="ABU207">
            <v>70.281128510000002</v>
          </cell>
          <cell r="ABV207">
            <v>70.482967529999996</v>
          </cell>
          <cell r="ABW207">
            <v>70.316515789999997</v>
          </cell>
          <cell r="ABX207">
            <v>11.54165725</v>
          </cell>
          <cell r="ABY207">
            <v>11.54165725</v>
          </cell>
          <cell r="ABZ207">
            <v>11.54165725</v>
          </cell>
          <cell r="ACA207">
            <v>11.54165725</v>
          </cell>
          <cell r="ACB207">
            <v>11.54165725</v>
          </cell>
          <cell r="ACC207">
            <v>11.54165725</v>
          </cell>
          <cell r="ACD207">
            <v>11.54165725</v>
          </cell>
          <cell r="ACE207">
            <v>11.54165725</v>
          </cell>
          <cell r="ACF207">
            <v>12.55917419</v>
          </cell>
          <cell r="ACG207">
            <v>13.07152771</v>
          </cell>
          <cell r="ACH207">
            <v>13.45595153</v>
          </cell>
          <cell r="ACI207">
            <v>13.953245559999999</v>
          </cell>
          <cell r="ACJ207">
            <v>14.43581316</v>
          </cell>
          <cell r="ACK207">
            <v>15.003788699999999</v>
          </cell>
          <cell r="ACL207">
            <v>15.66149469</v>
          </cell>
          <cell r="ACM207">
            <v>16.183735720000001</v>
          </cell>
          <cell r="ACN207">
            <v>16.79611611</v>
          </cell>
          <cell r="ACO207">
            <v>17.638502299999999</v>
          </cell>
          <cell r="ACP207">
            <v>18.28502658</v>
          </cell>
          <cell r="ACQ207">
            <v>18.7854359</v>
          </cell>
          <cell r="ACR207">
            <v>18.830031309999999</v>
          </cell>
          <cell r="ACS207">
            <v>19.328447430000001</v>
          </cell>
          <cell r="ACT207">
            <v>20.291811020000001</v>
          </cell>
          <cell r="ACU207">
            <v>21.166651030000001</v>
          </cell>
          <cell r="ACV207">
            <v>21.624374549999999</v>
          </cell>
          <cell r="ACW207">
            <v>22.466283480000001</v>
          </cell>
          <cell r="ACX207">
            <v>22.941802030000002</v>
          </cell>
          <cell r="ACY207">
            <v>23.504025670000001</v>
          </cell>
          <cell r="ACZ207">
            <v>24.0990325</v>
          </cell>
          <cell r="ADA207">
            <v>24.671114679999999</v>
          </cell>
          <cell r="ADB207">
            <v>25.37118401</v>
          </cell>
          <cell r="ADC207">
            <v>25.91337244</v>
          </cell>
          <cell r="ADD207">
            <v>88.45834275</v>
          </cell>
          <cell r="ADE207">
            <v>88.45834275</v>
          </cell>
          <cell r="ADF207">
            <v>88.45834275</v>
          </cell>
          <cell r="ADG207">
            <v>88.45834275</v>
          </cell>
          <cell r="ADH207">
            <v>88.45834275</v>
          </cell>
          <cell r="ADI207">
            <v>88.45834275</v>
          </cell>
          <cell r="ADJ207">
            <v>88.45834275</v>
          </cell>
          <cell r="ADK207">
            <v>88.45834275</v>
          </cell>
          <cell r="ADL207">
            <v>87.440825810000007</v>
          </cell>
          <cell r="ADM207">
            <v>86.928472290000002</v>
          </cell>
          <cell r="ADN207">
            <v>86.544048470000007</v>
          </cell>
          <cell r="ADO207">
            <v>86.046754440000001</v>
          </cell>
          <cell r="ADP207">
            <v>85.564186840000005</v>
          </cell>
          <cell r="ADQ207">
            <v>84.996211299999999</v>
          </cell>
          <cell r="ADR207">
            <v>84.338505310000002</v>
          </cell>
          <cell r="ADS207">
            <v>83.816264279999999</v>
          </cell>
          <cell r="ADT207">
            <v>83.20388389</v>
          </cell>
          <cell r="ADU207">
            <v>82.361497700000001</v>
          </cell>
          <cell r="ADV207">
            <v>81.714973420000007</v>
          </cell>
          <cell r="ADW207">
            <v>81.214564100000004</v>
          </cell>
          <cell r="ADX207">
            <v>81.169968690000005</v>
          </cell>
          <cell r="ADY207">
            <v>80.671552570000003</v>
          </cell>
          <cell r="ADZ207">
            <v>79.708188980000003</v>
          </cell>
          <cell r="AEA207">
            <v>78.833348970000003</v>
          </cell>
          <cell r="AEB207">
            <v>78.375625450000001</v>
          </cell>
          <cell r="AEC207">
            <v>77.533716519999999</v>
          </cell>
          <cell r="AED207">
            <v>77.058197969999995</v>
          </cell>
          <cell r="AEE207">
            <v>76.495974329999996</v>
          </cell>
          <cell r="AEF207">
            <v>75.900967499999993</v>
          </cell>
          <cell r="AEG207">
            <v>75.328885319999998</v>
          </cell>
          <cell r="AEH207">
            <v>74.628815990000007</v>
          </cell>
          <cell r="AEI207">
            <v>74.086627559999997</v>
          </cell>
          <cell r="AEJ207">
            <v>51.31739709</v>
          </cell>
          <cell r="AEK207">
            <v>51.339074959999998</v>
          </cell>
          <cell r="AEL207">
            <v>51.353330790000001</v>
          </cell>
          <cell r="AEM207">
            <v>51.156674449999997</v>
          </cell>
          <cell r="AEN207">
            <v>51.243033509999997</v>
          </cell>
          <cell r="AEO207">
            <v>51.147655700000001</v>
          </cell>
          <cell r="AEP207">
            <v>51.040022559999997</v>
          </cell>
          <cell r="AEQ207">
            <v>51.009023569999997</v>
          </cell>
          <cell r="AER207">
            <v>50.963729370000003</v>
          </cell>
          <cell r="AES207">
            <v>51.0308098</v>
          </cell>
          <cell r="AET207">
            <v>50.95498911</v>
          </cell>
          <cell r="AEU207">
            <v>50.77814472</v>
          </cell>
          <cell r="AEV207">
            <v>50.603035669999997</v>
          </cell>
          <cell r="AEW207">
            <v>50.513787579999999</v>
          </cell>
          <cell r="AEX207">
            <v>50.428271039999998</v>
          </cell>
          <cell r="AEY207">
            <v>50.42394805</v>
          </cell>
          <cell r="AEZ207">
            <v>50.104871619999997</v>
          </cell>
          <cell r="AFA207">
            <v>49.893809330000003</v>
          </cell>
          <cell r="AFB207">
            <v>49.509274320000003</v>
          </cell>
          <cell r="AFC207">
            <v>49.182947499999997</v>
          </cell>
          <cell r="AFD207">
            <v>48.742761729999998</v>
          </cell>
          <cell r="AFE207">
            <v>48.493431170000001</v>
          </cell>
          <cell r="AFF207">
            <v>48.19449006</v>
          </cell>
          <cell r="AFG207">
            <v>47.987237950000001</v>
          </cell>
          <cell r="AFH207">
            <v>47.863706550000003</v>
          </cell>
          <cell r="AFI207">
            <v>47.816298799999998</v>
          </cell>
          <cell r="AFJ207">
            <v>47.734715430000001</v>
          </cell>
          <cell r="AFK207">
            <v>47.66095155</v>
          </cell>
          <cell r="AFL207">
            <v>47.548633629999998</v>
          </cell>
          <cell r="AFM207">
            <v>47.660991209999999</v>
          </cell>
          <cell r="AFN207">
            <v>45.822577250000002</v>
          </cell>
          <cell r="AFO207">
            <v>46.20044669</v>
          </cell>
          <cell r="AFP207">
            <v>79.856732030000003</v>
          </cell>
          <cell r="AFQ207">
            <v>79.738472200000004</v>
          </cell>
          <cell r="AFR207">
            <v>79.6194603</v>
          </cell>
          <cell r="AFS207">
            <v>79.363607930000001</v>
          </cell>
          <cell r="AFT207">
            <v>79.162093319999997</v>
          </cell>
          <cell r="AFU207">
            <v>78.926961750000004</v>
          </cell>
          <cell r="AFV207">
            <v>78.699821510000007</v>
          </cell>
          <cell r="AFW207">
            <v>78.541952010000003</v>
          </cell>
          <cell r="AFX207">
            <v>78.332356290000007</v>
          </cell>
          <cell r="AFY207">
            <v>78.243952640000003</v>
          </cell>
          <cell r="AFZ207">
            <v>78.041735680000002</v>
          </cell>
          <cell r="AGA207">
            <v>77.784989640000006</v>
          </cell>
          <cell r="AGB207">
            <v>77.523323559999994</v>
          </cell>
          <cell r="AGC207">
            <v>77.297408720000007</v>
          </cell>
          <cell r="AGD207">
            <v>77.175606470000005</v>
          </cell>
          <cell r="AGE207">
            <v>77.000312629999996</v>
          </cell>
          <cell r="AGF207">
            <v>76.753800690000006</v>
          </cell>
          <cell r="AGG207">
            <v>76.526394170000003</v>
          </cell>
          <cell r="AGH207">
            <v>76.267447369999999</v>
          </cell>
          <cell r="AGI207">
            <v>75.881324410000005</v>
          </cell>
          <cell r="AGJ207">
            <v>75.571081039999996</v>
          </cell>
          <cell r="AGK207">
            <v>75.40931243</v>
          </cell>
          <cell r="AGL207">
            <v>75.158865079999998</v>
          </cell>
          <cell r="AGM207">
            <v>74.825454120000003</v>
          </cell>
          <cell r="AGN207">
            <v>74.524652880000005</v>
          </cell>
          <cell r="AGO207">
            <v>74.287023520000005</v>
          </cell>
          <cell r="AGP207">
            <v>74.007412810000005</v>
          </cell>
          <cell r="AGQ207">
            <v>73.709810540000007</v>
          </cell>
          <cell r="AGR207">
            <v>73.468565170000005</v>
          </cell>
          <cell r="AGS207">
            <v>73.293525990000006</v>
          </cell>
          <cell r="AGT207">
            <v>71.305889859999994</v>
          </cell>
          <cell r="AGU207">
            <v>71.691739740000003</v>
          </cell>
          <cell r="AGW207">
            <v>0.56000000000000005</v>
          </cell>
          <cell r="AGX207">
            <v>0.56200000000000006</v>
          </cell>
          <cell r="AGY207">
            <v>0.56499999999999995</v>
          </cell>
          <cell r="AGZ207">
            <v>0.56799999999999995</v>
          </cell>
          <cell r="AHA207">
            <v>0.57099999999999995</v>
          </cell>
          <cell r="AHB207">
            <v>0.57499999999999996</v>
          </cell>
          <cell r="AHC207">
            <v>0.57899999999999996</v>
          </cell>
          <cell r="AHD207">
            <v>0.58399999999999996</v>
          </cell>
          <cell r="AHE207">
            <v>0.58899999999999997</v>
          </cell>
          <cell r="AHF207">
            <v>0.59299999999999997</v>
          </cell>
          <cell r="AHG207">
            <v>0.59899999999999998</v>
          </cell>
          <cell r="AHH207">
            <v>0.60299999999999998</v>
          </cell>
          <cell r="AHI207">
            <v>0.60699999999999998</v>
          </cell>
          <cell r="AHJ207">
            <v>0.61099999999999999</v>
          </cell>
          <cell r="AHK207">
            <v>0.61399999999999999</v>
          </cell>
          <cell r="AHL207">
            <v>0.61799999999999999</v>
          </cell>
          <cell r="AHM207">
            <v>0.623</v>
          </cell>
          <cell r="AHN207">
            <v>0.627</v>
          </cell>
          <cell r="AHO207">
            <v>0.63</v>
          </cell>
          <cell r="AHP207">
            <v>0.63500000000000001</v>
          </cell>
          <cell r="AHQ207">
            <v>0.63700000000000001</v>
          </cell>
          <cell r="AHR207">
            <v>0.64100000000000001</v>
          </cell>
          <cell r="AHS207">
            <v>0.64400000000000002</v>
          </cell>
          <cell r="AHT207">
            <v>0.64800000000000002</v>
          </cell>
          <cell r="AHU207">
            <v>0.65400000000000003</v>
          </cell>
          <cell r="AHV207">
            <v>0.65800000000000003</v>
          </cell>
          <cell r="AHW207">
            <v>0.66300000000000003</v>
          </cell>
          <cell r="AHX207">
            <v>0.66700000000000004</v>
          </cell>
          <cell r="AHY207">
            <v>0.66900000000000004</v>
          </cell>
          <cell r="AHZ207">
            <v>0.67200000000000004</v>
          </cell>
          <cell r="AIA207">
            <v>0.67</v>
          </cell>
          <cell r="AIB207">
            <v>0.66700000000000004</v>
          </cell>
          <cell r="AIC207">
            <v>6.821963394</v>
          </cell>
          <cell r="AID207">
            <v>6.9536423840000001</v>
          </cell>
          <cell r="AIE207">
            <v>6.9192751240000003</v>
          </cell>
          <cell r="AIF207">
            <v>6.8852459020000003</v>
          </cell>
          <cell r="AIG207">
            <v>7.0032573290000002</v>
          </cell>
          <cell r="AIH207">
            <v>7.1082390950000001</v>
          </cell>
          <cell r="AII207">
            <v>7.211538462</v>
          </cell>
          <cell r="AIJ207">
            <v>7.1542130369999999</v>
          </cell>
          <cell r="AIK207">
            <v>7.0977917980000003</v>
          </cell>
          <cell r="AIL207">
            <v>7.1987480440000002</v>
          </cell>
          <cell r="AIM207">
            <v>7.1317829460000004</v>
          </cell>
          <cell r="AIN207">
            <v>7.230769231</v>
          </cell>
          <cell r="AIO207">
            <v>7.3282442750000003</v>
          </cell>
          <cell r="AIP207">
            <v>7.424242424</v>
          </cell>
          <cell r="AIQ207">
            <v>7.8078078079999997</v>
          </cell>
          <cell r="AIR207">
            <v>8.0357142859999993</v>
          </cell>
          <cell r="AIS207">
            <v>8.2474226799999997</v>
          </cell>
          <cell r="AIT207">
            <v>8.3333333330000006</v>
          </cell>
          <cell r="AIU207">
            <v>8.4302325580000002</v>
          </cell>
          <cell r="AIV207">
            <v>8.2369942199999997</v>
          </cell>
          <cell r="AIW207">
            <v>8.6083213769999993</v>
          </cell>
          <cell r="AIX207">
            <v>8.9488636360000005</v>
          </cell>
          <cell r="AIY207">
            <v>9.1678420309999993</v>
          </cell>
          <cell r="AIZ207">
            <v>9.2436974789999997</v>
          </cell>
          <cell r="AJA207">
            <v>9.1666666669999994</v>
          </cell>
          <cell r="AJB207">
            <v>9.1160220990000003</v>
          </cell>
          <cell r="AJC207">
            <v>9.0534979419999999</v>
          </cell>
          <cell r="AJD207">
            <v>9.0040927689999997</v>
          </cell>
          <cell r="AJE207">
            <v>9.1032608699999997</v>
          </cell>
          <cell r="AJF207">
            <v>9.0663058190000001</v>
          </cell>
          <cell r="AJG207">
            <v>8.8435374150000001</v>
          </cell>
          <cell r="AJH207">
            <v>8.8797814210000006</v>
          </cell>
          <cell r="AJI207">
            <v>4.156845498</v>
          </cell>
          <cell r="AJJ207">
            <v>4.094685127</v>
          </cell>
          <cell r="AJK207">
            <v>3.995225917</v>
          </cell>
          <cell r="AJL207">
            <v>3.9766135569999999</v>
          </cell>
          <cell r="AJM207">
            <v>3.940199534</v>
          </cell>
          <cell r="AJN207">
            <v>3.9622733120000002</v>
          </cell>
          <cell r="AJO207">
            <v>4.0169582249999998</v>
          </cell>
          <cell r="AJP207">
            <v>3.97857416</v>
          </cell>
          <cell r="AJQ207">
            <v>3.9016361349999999</v>
          </cell>
          <cell r="AJR207">
            <v>3.8964619119999999</v>
          </cell>
          <cell r="AJS207">
            <v>3.9573246150000001</v>
          </cell>
          <cell r="AJT207">
            <v>3.9412392349999998</v>
          </cell>
          <cell r="AJU207">
            <v>3.9784479049999999</v>
          </cell>
          <cell r="AJV207">
            <v>4.127490431</v>
          </cell>
          <cell r="AJW207">
            <v>4.256309398</v>
          </cell>
          <cell r="AJX207">
            <v>4.3428320740000004</v>
          </cell>
          <cell r="AJY207">
            <v>4.4267634009999997</v>
          </cell>
          <cell r="AJZ207">
            <v>4.4990251519999997</v>
          </cell>
          <cell r="AKA207">
            <v>4.528511129</v>
          </cell>
          <cell r="AKB207">
            <v>4.4139909719999997</v>
          </cell>
          <cell r="AKC207">
            <v>4.5966717429999999</v>
          </cell>
          <cell r="AKD207">
            <v>4.6923171269999999</v>
          </cell>
          <cell r="AKE207">
            <v>4.7087613069999996</v>
          </cell>
          <cell r="AKF207">
            <v>4.6946529220000004</v>
          </cell>
          <cell r="AKG207">
            <v>4.674573724</v>
          </cell>
          <cell r="AKH207">
            <v>4.6117348629999997</v>
          </cell>
          <cell r="AKI207">
            <v>4.5536023779999999</v>
          </cell>
          <cell r="AKJ207">
            <v>4.5609209589999997</v>
          </cell>
          <cell r="AKK207">
            <v>4.6019450610000003</v>
          </cell>
          <cell r="AKL207">
            <v>4.5607540640000002</v>
          </cell>
          <cell r="AKM207">
            <v>4.2979883680000004</v>
          </cell>
          <cell r="AKN207">
            <v>4.2741851979999996</v>
          </cell>
          <cell r="AKO207">
            <v>8.26730783</v>
          </cell>
          <cell r="AKP207">
            <v>8.5952172670000007</v>
          </cell>
          <cell r="AKQ207">
            <v>8.7181739129999993</v>
          </cell>
          <cell r="AKR207">
            <v>8.6753050009999999</v>
          </cell>
          <cell r="AKS207">
            <v>8.7830571309999996</v>
          </cell>
          <cell r="AKT207">
            <v>8.9218630920000006</v>
          </cell>
          <cell r="AKU207">
            <v>9.0441849039999997</v>
          </cell>
          <cell r="AKV207">
            <v>9.0948907850000005</v>
          </cell>
          <cell r="AKW207">
            <v>9.1542039909999993</v>
          </cell>
          <cell r="AKX207">
            <v>9.2078392670000007</v>
          </cell>
          <cell r="AKY207">
            <v>9.2848234739999995</v>
          </cell>
          <cell r="AKZ207">
            <v>9.293484845</v>
          </cell>
          <cell r="ALA207">
            <v>9.3789575129999996</v>
          </cell>
          <cell r="ALB207">
            <v>9.6410656029999995</v>
          </cell>
          <cell r="ALC207">
            <v>10.05847324</v>
          </cell>
          <cell r="ALD207">
            <v>10.32034533</v>
          </cell>
          <cell r="ALE207">
            <v>10.65590106</v>
          </cell>
          <cell r="ALF207">
            <v>10.96186479</v>
          </cell>
          <cell r="ALG207">
            <v>10.99625262</v>
          </cell>
          <cell r="ALH207">
            <v>10.907120129999999</v>
          </cell>
          <cell r="ALI207">
            <v>11.369234690000001</v>
          </cell>
          <cell r="ALJ207">
            <v>11.89627338</v>
          </cell>
          <cell r="ALK207">
            <v>12.18660096</v>
          </cell>
          <cell r="ALL207">
            <v>12.474064690000001</v>
          </cell>
          <cell r="ALM207">
            <v>12.52056339</v>
          </cell>
          <cell r="ALN207">
            <v>12.37266677</v>
          </cell>
          <cell r="ALO207">
            <v>12.27770653</v>
          </cell>
          <cell r="ALP207">
            <v>12.27787814</v>
          </cell>
          <cell r="ALQ207">
            <v>12.220285820000001</v>
          </cell>
          <cell r="ALR207">
            <v>12.37523564</v>
          </cell>
          <cell r="ALS207">
            <v>12.325165630000001</v>
          </cell>
          <cell r="ALT207">
            <v>12.271920379999999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I_SI.POV.GINI_DS2_en_csv_v2_5"/>
    </sheetNames>
    <sheetDataSet>
      <sheetData sheetId="0" refreshError="1"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1990</v>
          </cell>
          <cell r="F5">
            <v>1991</v>
          </cell>
          <cell r="G5">
            <v>1992</v>
          </cell>
          <cell r="H5">
            <v>1993</v>
          </cell>
          <cell r="I5">
            <v>1994</v>
          </cell>
          <cell r="J5">
            <v>1995</v>
          </cell>
          <cell r="K5">
            <v>1996</v>
          </cell>
          <cell r="L5">
            <v>1997</v>
          </cell>
          <cell r="M5">
            <v>1998</v>
          </cell>
          <cell r="N5">
            <v>1999</v>
          </cell>
          <cell r="O5">
            <v>2000</v>
          </cell>
          <cell r="P5">
            <v>2001</v>
          </cell>
          <cell r="Q5">
            <v>2002</v>
          </cell>
          <cell r="R5">
            <v>2003</v>
          </cell>
          <cell r="S5">
            <v>2004</v>
          </cell>
          <cell r="T5">
            <v>2005</v>
          </cell>
          <cell r="U5">
            <v>2006</v>
          </cell>
          <cell r="V5">
            <v>2007</v>
          </cell>
          <cell r="W5">
            <v>2008</v>
          </cell>
          <cell r="X5">
            <v>2009</v>
          </cell>
          <cell r="Y5">
            <v>2010</v>
          </cell>
          <cell r="Z5">
            <v>2011</v>
          </cell>
          <cell r="AA5">
            <v>2012</v>
          </cell>
          <cell r="AB5">
            <v>2013</v>
          </cell>
          <cell r="AC5">
            <v>2014</v>
          </cell>
          <cell r="AD5">
            <v>2015</v>
          </cell>
          <cell r="AE5">
            <v>2016</v>
          </cell>
          <cell r="AF5">
            <v>2017</v>
          </cell>
          <cell r="AG5">
            <v>2018</v>
          </cell>
          <cell r="AH5">
            <v>2019</v>
          </cell>
          <cell r="AI5">
            <v>2020</v>
          </cell>
          <cell r="AJ5">
            <v>2021</v>
          </cell>
          <cell r="AK5">
            <v>2022</v>
          </cell>
        </row>
        <row r="6">
          <cell r="A6" t="str">
            <v>Aruba</v>
          </cell>
          <cell r="B6" t="str">
            <v>ABW</v>
          </cell>
          <cell r="C6" t="str">
            <v>Gini index</v>
          </cell>
          <cell r="D6" t="str">
            <v>SI.POV.GINI</v>
          </cell>
        </row>
        <row r="7">
          <cell r="A7" t="str">
            <v>Africa Eastern and Southern</v>
          </cell>
          <cell r="B7" t="str">
            <v>AFE</v>
          </cell>
          <cell r="C7" t="str">
            <v>Gini index</v>
          </cell>
          <cell r="D7" t="str">
            <v>SI.POV.GINI</v>
          </cell>
        </row>
        <row r="8">
          <cell r="A8" t="str">
            <v>Afghanistan</v>
          </cell>
          <cell r="B8" t="str">
            <v>AFG</v>
          </cell>
          <cell r="C8" t="str">
            <v>Gini index</v>
          </cell>
          <cell r="D8" t="str">
            <v>SI.POV.GINI</v>
          </cell>
        </row>
        <row r="9">
          <cell r="A9" t="str">
            <v>Africa Western and Central</v>
          </cell>
          <cell r="B9" t="str">
            <v>AFW</v>
          </cell>
          <cell r="C9" t="str">
            <v>Gini index</v>
          </cell>
          <cell r="D9" t="str">
            <v>SI.POV.GINI</v>
          </cell>
        </row>
        <row r="10">
          <cell r="A10" t="str">
            <v>Angola</v>
          </cell>
          <cell r="B10" t="str">
            <v>AGO</v>
          </cell>
          <cell r="C10" t="str">
            <v>Gini index</v>
          </cell>
          <cell r="D10" t="str">
            <v>SI.POV.GINI</v>
          </cell>
          <cell r="O10">
            <v>52</v>
          </cell>
          <cell r="W10">
            <v>42.7</v>
          </cell>
          <cell r="AG10">
            <v>51.3</v>
          </cell>
        </row>
        <row r="11">
          <cell r="A11" t="str">
            <v>Albania</v>
          </cell>
          <cell r="B11" t="str">
            <v>ALB</v>
          </cell>
          <cell r="C11" t="str">
            <v>Gini index</v>
          </cell>
          <cell r="D11" t="str">
            <v>SI.POV.GINI</v>
          </cell>
          <cell r="K11">
            <v>27</v>
          </cell>
          <cell r="Q11">
            <v>31.7</v>
          </cell>
          <cell r="T11">
            <v>30.6</v>
          </cell>
          <cell r="W11">
            <v>30</v>
          </cell>
          <cell r="AA11">
            <v>29</v>
          </cell>
          <cell r="AC11">
            <v>34.6</v>
          </cell>
          <cell r="AD11">
            <v>32.799999999999997</v>
          </cell>
          <cell r="AE11">
            <v>33.700000000000003</v>
          </cell>
          <cell r="AF11">
            <v>33.1</v>
          </cell>
          <cell r="AG11">
            <v>30.1</v>
          </cell>
          <cell r="AH11">
            <v>30.1</v>
          </cell>
          <cell r="AI11">
            <v>29.4</v>
          </cell>
        </row>
        <row r="12">
          <cell r="A12" t="str">
            <v>Andorra</v>
          </cell>
          <cell r="B12" t="str">
            <v>AND</v>
          </cell>
          <cell r="C12" t="str">
            <v>Gini index</v>
          </cell>
          <cell r="D12" t="str">
            <v>SI.POV.GINI</v>
          </cell>
        </row>
        <row r="13">
          <cell r="A13" t="str">
            <v>Arab World</v>
          </cell>
          <cell r="B13" t="str">
            <v>ARB</v>
          </cell>
          <cell r="C13" t="str">
            <v>Gini index</v>
          </cell>
          <cell r="D13" t="str">
            <v>SI.POV.GINI</v>
          </cell>
        </row>
        <row r="14">
          <cell r="A14" t="str">
            <v>United Arab Emirates</v>
          </cell>
          <cell r="B14" t="str">
            <v>ARE</v>
          </cell>
          <cell r="C14" t="str">
            <v>Gini index</v>
          </cell>
          <cell r="D14" t="str">
            <v>SI.POV.GINI</v>
          </cell>
          <cell r="AB14">
            <v>32.5</v>
          </cell>
          <cell r="AG14">
            <v>26</v>
          </cell>
        </row>
        <row r="15">
          <cell r="A15" t="str">
            <v>Argentina</v>
          </cell>
          <cell r="B15" t="str">
            <v>ARG</v>
          </cell>
          <cell r="C15" t="str">
            <v>Gini index</v>
          </cell>
          <cell r="D15" t="str">
            <v>SI.POV.GINI</v>
          </cell>
          <cell r="F15">
            <v>46.8</v>
          </cell>
          <cell r="G15">
            <v>45.5</v>
          </cell>
          <cell r="H15">
            <v>44.9</v>
          </cell>
          <cell r="I15">
            <v>45.9</v>
          </cell>
          <cell r="J15">
            <v>48.9</v>
          </cell>
          <cell r="K15">
            <v>49.5</v>
          </cell>
          <cell r="L15">
            <v>49.1</v>
          </cell>
          <cell r="M15">
            <v>50.7</v>
          </cell>
          <cell r="N15">
            <v>49.8</v>
          </cell>
          <cell r="O15">
            <v>51.1</v>
          </cell>
          <cell r="P15">
            <v>53.3</v>
          </cell>
          <cell r="Q15">
            <v>53.8</v>
          </cell>
          <cell r="R15">
            <v>50.9</v>
          </cell>
          <cell r="S15">
            <v>48.4</v>
          </cell>
          <cell r="T15">
            <v>47.7</v>
          </cell>
          <cell r="U15">
            <v>46.3</v>
          </cell>
          <cell r="V15">
            <v>46.2</v>
          </cell>
          <cell r="W15">
            <v>44.9</v>
          </cell>
          <cell r="X15">
            <v>43.7</v>
          </cell>
          <cell r="Y15">
            <v>43.6</v>
          </cell>
          <cell r="Z15">
            <v>42.6</v>
          </cell>
          <cell r="AA15">
            <v>41.3</v>
          </cell>
          <cell r="AB15">
            <v>40.9</v>
          </cell>
          <cell r="AC15">
            <v>41.6</v>
          </cell>
          <cell r="AE15">
            <v>42</v>
          </cell>
          <cell r="AF15">
            <v>41.1</v>
          </cell>
          <cell r="AG15">
            <v>41.3</v>
          </cell>
          <cell r="AH15">
            <v>42.9</v>
          </cell>
          <cell r="AI15">
            <v>42.3</v>
          </cell>
          <cell r="AJ15">
            <v>42</v>
          </cell>
        </row>
        <row r="16">
          <cell r="A16" t="str">
            <v>Armenia</v>
          </cell>
          <cell r="B16" t="str">
            <v>ARM</v>
          </cell>
          <cell r="C16" t="str">
            <v>Gini index</v>
          </cell>
          <cell r="D16" t="str">
            <v>SI.POV.GINI</v>
          </cell>
          <cell r="N16">
            <v>36.200000000000003</v>
          </cell>
          <cell r="P16">
            <v>35.4</v>
          </cell>
          <cell r="Q16">
            <v>34.799999999999997</v>
          </cell>
          <cell r="R16">
            <v>33</v>
          </cell>
          <cell r="S16">
            <v>37.5</v>
          </cell>
          <cell r="T16">
            <v>36</v>
          </cell>
          <cell r="U16">
            <v>29.7</v>
          </cell>
          <cell r="V16">
            <v>31.2</v>
          </cell>
          <cell r="W16">
            <v>29.2</v>
          </cell>
          <cell r="X16">
            <v>28</v>
          </cell>
          <cell r="Y16">
            <v>30</v>
          </cell>
          <cell r="Z16">
            <v>29.4</v>
          </cell>
          <cell r="AA16">
            <v>29.6</v>
          </cell>
          <cell r="AB16">
            <v>30.6</v>
          </cell>
          <cell r="AC16">
            <v>31.5</v>
          </cell>
          <cell r="AD16">
            <v>32.4</v>
          </cell>
          <cell r="AE16">
            <v>32.5</v>
          </cell>
          <cell r="AF16">
            <v>33.6</v>
          </cell>
          <cell r="AG16">
            <v>34.4</v>
          </cell>
          <cell r="AH16">
            <v>30</v>
          </cell>
          <cell r="AI16">
            <v>25.1</v>
          </cell>
          <cell r="AJ16">
            <v>27.9</v>
          </cell>
        </row>
        <row r="17">
          <cell r="A17" t="str">
            <v>American Samoa</v>
          </cell>
          <cell r="B17" t="str">
            <v>ASM</v>
          </cell>
          <cell r="C17" t="str">
            <v>Gini index</v>
          </cell>
          <cell r="D17" t="str">
            <v>SI.POV.GINI</v>
          </cell>
        </row>
        <row r="18">
          <cell r="A18" t="str">
            <v>Antigua and Barbuda</v>
          </cell>
          <cell r="B18" t="str">
            <v>ATG</v>
          </cell>
          <cell r="C18" t="str">
            <v>Gini index</v>
          </cell>
          <cell r="D18" t="str">
            <v>SI.POV.GINI</v>
          </cell>
        </row>
        <row r="19">
          <cell r="A19" t="str">
            <v>Australia</v>
          </cell>
          <cell r="B19" t="str">
            <v>AUS</v>
          </cell>
          <cell r="C19" t="str">
            <v>Gini index</v>
          </cell>
          <cell r="D19" t="str">
            <v>SI.POV.GINI</v>
          </cell>
          <cell r="J19">
            <v>32.6</v>
          </cell>
          <cell r="P19">
            <v>33.5</v>
          </cell>
          <cell r="R19">
            <v>33.5</v>
          </cell>
          <cell r="S19">
            <v>33.1</v>
          </cell>
          <cell r="W19">
            <v>35.4</v>
          </cell>
          <cell r="Y19">
            <v>34.700000000000003</v>
          </cell>
          <cell r="AC19">
            <v>34.4</v>
          </cell>
          <cell r="AE19">
            <v>33.700000000000003</v>
          </cell>
          <cell r="AG19">
            <v>34.299999999999997</v>
          </cell>
        </row>
        <row r="20">
          <cell r="A20" t="str">
            <v>Austria</v>
          </cell>
          <cell r="B20" t="str">
            <v>AUT</v>
          </cell>
          <cell r="C20" t="str">
            <v>Gini index</v>
          </cell>
          <cell r="D20" t="str">
            <v>SI.POV.GINI</v>
          </cell>
          <cell r="I20">
            <v>30.8</v>
          </cell>
          <cell r="J20">
            <v>29.9</v>
          </cell>
          <cell r="K20">
            <v>29.3</v>
          </cell>
          <cell r="L20">
            <v>29.1</v>
          </cell>
          <cell r="M20">
            <v>31.3</v>
          </cell>
          <cell r="N20">
            <v>29.7</v>
          </cell>
          <cell r="O20">
            <v>29</v>
          </cell>
          <cell r="R20">
            <v>29.5</v>
          </cell>
          <cell r="S20">
            <v>29.8</v>
          </cell>
          <cell r="T20">
            <v>28.7</v>
          </cell>
          <cell r="U20">
            <v>29.6</v>
          </cell>
          <cell r="V20">
            <v>30.6</v>
          </cell>
          <cell r="W20">
            <v>30.4</v>
          </cell>
          <cell r="X20">
            <v>31.5</v>
          </cell>
          <cell r="Y20">
            <v>30.3</v>
          </cell>
          <cell r="Z20">
            <v>30.8</v>
          </cell>
          <cell r="AA20">
            <v>30.5</v>
          </cell>
          <cell r="AB20">
            <v>30.8</v>
          </cell>
          <cell r="AC20">
            <v>30.5</v>
          </cell>
          <cell r="AD20">
            <v>30.5</v>
          </cell>
          <cell r="AE20">
            <v>30.8</v>
          </cell>
          <cell r="AF20">
            <v>29.7</v>
          </cell>
          <cell r="AG20">
            <v>30.8</v>
          </cell>
          <cell r="AH20">
            <v>30.2</v>
          </cell>
          <cell r="AI20">
            <v>29.8</v>
          </cell>
        </row>
        <row r="21">
          <cell r="A21" t="str">
            <v>Azerbaijan</v>
          </cell>
          <cell r="B21" t="str">
            <v>AZE</v>
          </cell>
          <cell r="C21" t="str">
            <v>Gini index</v>
          </cell>
          <cell r="D21" t="str">
            <v>SI.POV.GINI</v>
          </cell>
          <cell r="J21">
            <v>34.700000000000003</v>
          </cell>
          <cell r="P21">
            <v>36.5</v>
          </cell>
          <cell r="Q21">
            <v>25.3</v>
          </cell>
          <cell r="R21">
            <v>26.8</v>
          </cell>
          <cell r="S21">
            <v>26.6</v>
          </cell>
          <cell r="T21">
            <v>26.6</v>
          </cell>
        </row>
        <row r="22">
          <cell r="A22" t="str">
            <v>Burundi</v>
          </cell>
          <cell r="B22" t="str">
            <v>BDI</v>
          </cell>
          <cell r="C22" t="str">
            <v>Gini index</v>
          </cell>
          <cell r="D22" t="str">
            <v>SI.POV.GINI</v>
          </cell>
          <cell r="G22">
            <v>33.299999999999997</v>
          </cell>
          <cell r="M22">
            <v>42.3</v>
          </cell>
          <cell r="U22">
            <v>33.4</v>
          </cell>
          <cell r="AB22">
            <v>38.6</v>
          </cell>
        </row>
        <row r="23">
          <cell r="A23" t="str">
            <v>Belgium</v>
          </cell>
          <cell r="B23" t="str">
            <v>BEL</v>
          </cell>
          <cell r="C23" t="str">
            <v>Gini index</v>
          </cell>
          <cell r="D23" t="str">
            <v>SI.POV.GINI</v>
          </cell>
          <cell r="G23">
            <v>25</v>
          </cell>
          <cell r="J23">
            <v>28.4</v>
          </cell>
          <cell r="L23">
            <v>26.8</v>
          </cell>
          <cell r="O23">
            <v>33.1</v>
          </cell>
          <cell r="R23">
            <v>28.1</v>
          </cell>
          <cell r="S23">
            <v>30.5</v>
          </cell>
          <cell r="T23">
            <v>29.3</v>
          </cell>
          <cell r="U23">
            <v>28.1</v>
          </cell>
          <cell r="V23">
            <v>29.2</v>
          </cell>
          <cell r="W23">
            <v>28.4</v>
          </cell>
          <cell r="X23">
            <v>28.6</v>
          </cell>
          <cell r="Y23">
            <v>28.4</v>
          </cell>
          <cell r="Z23">
            <v>28.1</v>
          </cell>
          <cell r="AA23">
            <v>27.5</v>
          </cell>
          <cell r="AB23">
            <v>27.7</v>
          </cell>
          <cell r="AC23">
            <v>28.1</v>
          </cell>
          <cell r="AD23">
            <v>27.7</v>
          </cell>
          <cell r="AE23">
            <v>27.6</v>
          </cell>
          <cell r="AF23">
            <v>27.4</v>
          </cell>
          <cell r="AG23">
            <v>27.2</v>
          </cell>
          <cell r="AH23">
            <v>27.2</v>
          </cell>
          <cell r="AI23">
            <v>26</v>
          </cell>
        </row>
        <row r="24">
          <cell r="A24" t="str">
            <v>Benin</v>
          </cell>
          <cell r="B24" t="str">
            <v>BEN</v>
          </cell>
          <cell r="C24" t="str">
            <v>Gini index</v>
          </cell>
          <cell r="D24" t="str">
            <v>SI.POV.GINI</v>
          </cell>
          <cell r="R24">
            <v>38.6</v>
          </cell>
          <cell r="Z24">
            <v>43.4</v>
          </cell>
          <cell r="AD24">
            <v>47.8</v>
          </cell>
          <cell r="AG24">
            <v>37.9</v>
          </cell>
        </row>
        <row r="25">
          <cell r="A25" t="str">
            <v>Burkina Faso</v>
          </cell>
          <cell r="B25" t="str">
            <v>BFA</v>
          </cell>
          <cell r="C25" t="str">
            <v>Gini index</v>
          </cell>
          <cell r="D25" t="str">
            <v>SI.POV.GINI</v>
          </cell>
          <cell r="I25">
            <v>48.1</v>
          </cell>
          <cell r="M25">
            <v>49.9</v>
          </cell>
          <cell r="R25">
            <v>43.3</v>
          </cell>
          <cell r="X25">
            <v>39.799999999999997</v>
          </cell>
          <cell r="AC25">
            <v>35.299999999999997</v>
          </cell>
          <cell r="AG25">
            <v>43</v>
          </cell>
        </row>
        <row r="26">
          <cell r="A26" t="str">
            <v>Bangladesh</v>
          </cell>
          <cell r="B26" t="str">
            <v>BGD</v>
          </cell>
          <cell r="C26" t="str">
            <v>Gini index</v>
          </cell>
          <cell r="D26" t="str">
            <v>SI.POV.GINI</v>
          </cell>
          <cell r="F26">
            <v>27.6</v>
          </cell>
          <cell r="J26">
            <v>32.9</v>
          </cell>
          <cell r="O26">
            <v>33.4</v>
          </cell>
          <cell r="T26">
            <v>33.200000000000003</v>
          </cell>
          <cell r="Y26">
            <v>32.1</v>
          </cell>
          <cell r="AE26">
            <v>32.4</v>
          </cell>
          <cell r="AK26">
            <v>31.8</v>
          </cell>
        </row>
        <row r="27">
          <cell r="A27" t="str">
            <v>Bulgaria</v>
          </cell>
          <cell r="B27" t="str">
            <v>BGR</v>
          </cell>
          <cell r="C27" t="str">
            <v>Gini index</v>
          </cell>
          <cell r="D27" t="str">
            <v>SI.POV.GINI</v>
          </cell>
          <cell r="U27">
            <v>35.700000000000003</v>
          </cell>
          <cell r="V27">
            <v>36.1</v>
          </cell>
          <cell r="W27">
            <v>33.6</v>
          </cell>
          <cell r="X27">
            <v>33.799999999999997</v>
          </cell>
          <cell r="Y27">
            <v>35.700000000000003</v>
          </cell>
          <cell r="Z27">
            <v>34.299999999999997</v>
          </cell>
          <cell r="AA27">
            <v>36</v>
          </cell>
          <cell r="AB27">
            <v>36.6</v>
          </cell>
          <cell r="AC27">
            <v>37.4</v>
          </cell>
          <cell r="AD27">
            <v>38.6</v>
          </cell>
          <cell r="AE27">
            <v>40.6</v>
          </cell>
          <cell r="AF27">
            <v>40.4</v>
          </cell>
          <cell r="AG27">
            <v>41.3</v>
          </cell>
          <cell r="AH27">
            <v>40.299999999999997</v>
          </cell>
          <cell r="AI27">
            <v>40.5</v>
          </cell>
        </row>
        <row r="28">
          <cell r="A28" t="str">
            <v>Bahrain</v>
          </cell>
          <cell r="B28" t="str">
            <v>BHR</v>
          </cell>
          <cell r="C28" t="str">
            <v>Gini index</v>
          </cell>
          <cell r="D28" t="str">
            <v>SI.POV.GINI</v>
          </cell>
        </row>
        <row r="29">
          <cell r="A29" t="str">
            <v>Bahamas, The</v>
          </cell>
          <cell r="B29" t="str">
            <v>BHS</v>
          </cell>
          <cell r="C29" t="str">
            <v>Gini index</v>
          </cell>
          <cell r="D29" t="str">
            <v>SI.POV.GINI</v>
          </cell>
        </row>
        <row r="30">
          <cell r="A30" t="str">
            <v>Bosnia and Herzegovina</v>
          </cell>
          <cell r="B30" t="str">
            <v>BIH</v>
          </cell>
          <cell r="C30" t="str">
            <v>Gini index</v>
          </cell>
          <cell r="D30" t="str">
            <v>SI.POV.GINI</v>
          </cell>
          <cell r="P30">
            <v>30</v>
          </cell>
          <cell r="S30">
            <v>34</v>
          </cell>
          <cell r="V30">
            <v>33.1</v>
          </cell>
          <cell r="Z30">
            <v>33</v>
          </cell>
        </row>
        <row r="31">
          <cell r="A31" t="str">
            <v>Belarus</v>
          </cell>
          <cell r="B31" t="str">
            <v>BLR</v>
          </cell>
          <cell r="C31" t="str">
            <v>Gini index</v>
          </cell>
          <cell r="D31" t="str">
            <v>SI.POV.GINI</v>
          </cell>
          <cell r="M31">
            <v>32</v>
          </cell>
          <cell r="N31">
            <v>31.7</v>
          </cell>
          <cell r="O31">
            <v>31.2</v>
          </cell>
          <cell r="P31">
            <v>30.6</v>
          </cell>
          <cell r="Q31">
            <v>30.3</v>
          </cell>
          <cell r="R31">
            <v>28.8</v>
          </cell>
          <cell r="S31">
            <v>26.5</v>
          </cell>
          <cell r="T31">
            <v>27.6</v>
          </cell>
          <cell r="U31">
            <v>28.3</v>
          </cell>
          <cell r="V31">
            <v>29.6</v>
          </cell>
          <cell r="W31">
            <v>27.8</v>
          </cell>
          <cell r="X31">
            <v>27.7</v>
          </cell>
          <cell r="Y31">
            <v>28.6</v>
          </cell>
          <cell r="Z31">
            <v>27.2</v>
          </cell>
          <cell r="AA31">
            <v>26.5</v>
          </cell>
          <cell r="AB31">
            <v>26.6</v>
          </cell>
          <cell r="AC31">
            <v>27.2</v>
          </cell>
          <cell r="AD31">
            <v>25.6</v>
          </cell>
          <cell r="AE31">
            <v>25.3</v>
          </cell>
          <cell r="AF31">
            <v>25.4</v>
          </cell>
          <cell r="AG31">
            <v>25.2</v>
          </cell>
          <cell r="AH31">
            <v>25.3</v>
          </cell>
          <cell r="AI31">
            <v>24.4</v>
          </cell>
        </row>
        <row r="32">
          <cell r="A32" t="str">
            <v>Belize</v>
          </cell>
          <cell r="B32" t="str">
            <v>BLZ</v>
          </cell>
          <cell r="C32" t="str">
            <v>Gini index</v>
          </cell>
          <cell r="D32" t="str">
            <v>SI.POV.GINI</v>
          </cell>
          <cell r="H32">
            <v>60.3</v>
          </cell>
          <cell r="I32">
            <v>60.9</v>
          </cell>
          <cell r="K32">
            <v>56.6</v>
          </cell>
          <cell r="L32">
            <v>60.4</v>
          </cell>
          <cell r="M32">
            <v>54.9</v>
          </cell>
          <cell r="N32">
            <v>53.3</v>
          </cell>
        </row>
        <row r="33">
          <cell r="A33" t="str">
            <v>Bermuda</v>
          </cell>
          <cell r="B33" t="str">
            <v>BMU</v>
          </cell>
          <cell r="C33" t="str">
            <v>Gini index</v>
          </cell>
          <cell r="D33" t="str">
            <v>SI.POV.GINI</v>
          </cell>
        </row>
        <row r="34">
          <cell r="A34" t="str">
            <v>Bolivia</v>
          </cell>
          <cell r="B34" t="str">
            <v>BOL</v>
          </cell>
          <cell r="C34" t="str">
            <v>Gini index</v>
          </cell>
          <cell r="D34" t="str">
            <v>SI.POV.GINI</v>
          </cell>
          <cell r="L34">
            <v>58.2</v>
          </cell>
          <cell r="N34">
            <v>58.1</v>
          </cell>
          <cell r="O34">
            <v>61.6</v>
          </cell>
          <cell r="P34">
            <v>57.4</v>
          </cell>
          <cell r="Q34">
            <v>59.3</v>
          </cell>
          <cell r="S34">
            <v>55</v>
          </cell>
          <cell r="T34">
            <v>58.5</v>
          </cell>
          <cell r="U34">
            <v>56.7</v>
          </cell>
          <cell r="V34">
            <v>54.5</v>
          </cell>
          <cell r="W34">
            <v>50.8</v>
          </cell>
          <cell r="X34">
            <v>49.2</v>
          </cell>
          <cell r="Z34">
            <v>46.1</v>
          </cell>
          <cell r="AA34">
            <v>46.6</v>
          </cell>
          <cell r="AB34">
            <v>47.6</v>
          </cell>
          <cell r="AC34">
            <v>47.8</v>
          </cell>
          <cell r="AD34">
            <v>46.7</v>
          </cell>
          <cell r="AE34">
            <v>45.2</v>
          </cell>
          <cell r="AF34">
            <v>44.6</v>
          </cell>
          <cell r="AG34">
            <v>42.6</v>
          </cell>
          <cell r="AH34">
            <v>41.6</v>
          </cell>
          <cell r="AI34">
            <v>43.6</v>
          </cell>
          <cell r="AJ34">
            <v>40.9</v>
          </cell>
        </row>
        <row r="35">
          <cell r="A35" t="str">
            <v>Brazil</v>
          </cell>
          <cell r="B35" t="str">
            <v>BRA</v>
          </cell>
          <cell r="C35" t="str">
            <v>Gini index</v>
          </cell>
          <cell r="D35" t="str">
            <v>SI.POV.GINI</v>
          </cell>
          <cell r="E35">
            <v>60.5</v>
          </cell>
          <cell r="G35">
            <v>53.2</v>
          </cell>
          <cell r="H35">
            <v>60.1</v>
          </cell>
          <cell r="J35">
            <v>59.6</v>
          </cell>
          <cell r="K35">
            <v>59.9</v>
          </cell>
          <cell r="L35">
            <v>59.8</v>
          </cell>
          <cell r="M35">
            <v>59.6</v>
          </cell>
          <cell r="N35">
            <v>59</v>
          </cell>
          <cell r="P35">
            <v>58.4</v>
          </cell>
          <cell r="Q35">
            <v>58.1</v>
          </cell>
          <cell r="R35">
            <v>57.6</v>
          </cell>
          <cell r="S35">
            <v>56.5</v>
          </cell>
          <cell r="T35">
            <v>56.3</v>
          </cell>
          <cell r="U35">
            <v>55.6</v>
          </cell>
          <cell r="V35">
            <v>54.9</v>
          </cell>
          <cell r="W35">
            <v>54</v>
          </cell>
          <cell r="X35">
            <v>53.7</v>
          </cell>
          <cell r="Z35">
            <v>52.9</v>
          </cell>
          <cell r="AA35">
            <v>53.4</v>
          </cell>
          <cell r="AB35">
            <v>52.7</v>
          </cell>
          <cell r="AC35">
            <v>52</v>
          </cell>
          <cell r="AD35">
            <v>51.9</v>
          </cell>
          <cell r="AE35">
            <v>53.3</v>
          </cell>
          <cell r="AF35">
            <v>53.3</v>
          </cell>
          <cell r="AG35">
            <v>53.9</v>
          </cell>
          <cell r="AH35">
            <v>53.5</v>
          </cell>
          <cell r="AI35">
            <v>48.9</v>
          </cell>
          <cell r="AJ35">
            <v>52.9</v>
          </cell>
        </row>
        <row r="36">
          <cell r="A36" t="str">
            <v>Barbados</v>
          </cell>
          <cell r="B36" t="str">
            <v>BRB</v>
          </cell>
          <cell r="C36" t="str">
            <v>Gini index</v>
          </cell>
          <cell r="D36" t="str">
            <v>SI.POV.GINI</v>
          </cell>
        </row>
        <row r="37">
          <cell r="A37" t="str">
            <v>Brunei Darussalam</v>
          </cell>
          <cell r="B37" t="str">
            <v>BRN</v>
          </cell>
          <cell r="C37" t="str">
            <v>Gini index</v>
          </cell>
          <cell r="D37" t="str">
            <v>SI.POV.GINI</v>
          </cell>
        </row>
        <row r="38">
          <cell r="A38" t="str">
            <v>Bhutan</v>
          </cell>
          <cell r="B38" t="str">
            <v>BTN</v>
          </cell>
          <cell r="C38" t="str">
            <v>Gini index</v>
          </cell>
          <cell r="D38" t="str">
            <v>SI.POV.GINI</v>
          </cell>
          <cell r="R38">
            <v>40.9</v>
          </cell>
          <cell r="V38">
            <v>38.1</v>
          </cell>
          <cell r="AA38">
            <v>38.799999999999997</v>
          </cell>
          <cell r="AF38">
            <v>37.4</v>
          </cell>
          <cell r="AK38">
            <v>28.5</v>
          </cell>
        </row>
        <row r="39">
          <cell r="A39" t="str">
            <v>Botswana</v>
          </cell>
          <cell r="B39" t="str">
            <v>BWA</v>
          </cell>
          <cell r="C39" t="str">
            <v>Gini index</v>
          </cell>
          <cell r="D39" t="str">
            <v>SI.POV.GINI</v>
          </cell>
          <cell r="H39">
            <v>60.8</v>
          </cell>
          <cell r="Q39">
            <v>64.7</v>
          </cell>
          <cell r="X39">
            <v>60.5</v>
          </cell>
          <cell r="AD39">
            <v>53.3</v>
          </cell>
        </row>
        <row r="40">
          <cell r="A40" t="str">
            <v>Central African Republic</v>
          </cell>
          <cell r="B40" t="str">
            <v>CAF</v>
          </cell>
          <cell r="C40" t="str">
            <v>Gini index</v>
          </cell>
          <cell r="D40" t="str">
            <v>SI.POV.GINI</v>
          </cell>
          <cell r="G40">
            <v>61.3</v>
          </cell>
          <cell r="W40">
            <v>56.2</v>
          </cell>
          <cell r="AJ40">
            <v>43</v>
          </cell>
        </row>
        <row r="41">
          <cell r="A41" t="str">
            <v>Canada</v>
          </cell>
          <cell r="B41" t="str">
            <v>CAN</v>
          </cell>
          <cell r="C41" t="str">
            <v>Gini index</v>
          </cell>
          <cell r="D41" t="str">
            <v>SI.POV.GINI</v>
          </cell>
          <cell r="E41">
            <v>31.4</v>
          </cell>
          <cell r="F41">
            <v>32</v>
          </cell>
          <cell r="G41">
            <v>31.6</v>
          </cell>
          <cell r="H41">
            <v>31.7</v>
          </cell>
          <cell r="I41">
            <v>31.3</v>
          </cell>
          <cell r="J41">
            <v>31.5</v>
          </cell>
          <cell r="K41">
            <v>32.799999999999997</v>
          </cell>
          <cell r="L41">
            <v>33.1</v>
          </cell>
          <cell r="M41">
            <v>33.200000000000003</v>
          </cell>
          <cell r="N41">
            <v>33.1</v>
          </cell>
          <cell r="O41">
            <v>33.4</v>
          </cell>
          <cell r="P41">
            <v>33.6</v>
          </cell>
          <cell r="Q41">
            <v>33.6</v>
          </cell>
          <cell r="R41">
            <v>33.799999999999997</v>
          </cell>
          <cell r="S41">
            <v>33.799999999999997</v>
          </cell>
          <cell r="T41">
            <v>33.6</v>
          </cell>
          <cell r="U41">
            <v>34.1</v>
          </cell>
          <cell r="V41">
            <v>33.799999999999997</v>
          </cell>
          <cell r="W41">
            <v>33.9</v>
          </cell>
          <cell r="X41">
            <v>34</v>
          </cell>
          <cell r="Y41">
            <v>33.6</v>
          </cell>
          <cell r="Z41">
            <v>32.700000000000003</v>
          </cell>
          <cell r="AA41">
            <v>33.5</v>
          </cell>
          <cell r="AB41">
            <v>33.799999999999997</v>
          </cell>
          <cell r="AC41">
            <v>33.200000000000003</v>
          </cell>
          <cell r="AD41">
            <v>33.700000000000003</v>
          </cell>
          <cell r="AE41">
            <v>32.700000000000003</v>
          </cell>
          <cell r="AF41">
            <v>33.299999999999997</v>
          </cell>
          <cell r="AG41">
            <v>32.5</v>
          </cell>
          <cell r="AH41">
            <v>31.7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Gini index</v>
          </cell>
          <cell r="D42" t="str">
            <v>SI.POV.GINI</v>
          </cell>
        </row>
        <row r="43">
          <cell r="A43" t="str">
            <v>Switzerland</v>
          </cell>
          <cell r="B43" t="str">
            <v>CHE</v>
          </cell>
          <cell r="C43" t="str">
            <v>Gini index</v>
          </cell>
          <cell r="D43" t="str">
            <v>SI.POV.GINI</v>
          </cell>
          <cell r="G43">
            <v>33.9</v>
          </cell>
          <cell r="O43">
            <v>33.4</v>
          </cell>
          <cell r="Q43">
            <v>31.7</v>
          </cell>
          <cell r="U43">
            <v>33.9</v>
          </cell>
          <cell r="V43">
            <v>34.299999999999997</v>
          </cell>
          <cell r="W43">
            <v>33.799999999999997</v>
          </cell>
          <cell r="X43">
            <v>32.9</v>
          </cell>
          <cell r="Y43">
            <v>32.6</v>
          </cell>
          <cell r="Z43">
            <v>31.7</v>
          </cell>
          <cell r="AA43">
            <v>31.6</v>
          </cell>
          <cell r="AB43">
            <v>32.5</v>
          </cell>
          <cell r="AC43">
            <v>32.5</v>
          </cell>
          <cell r="AD43">
            <v>32.299999999999997</v>
          </cell>
          <cell r="AE43">
            <v>33</v>
          </cell>
          <cell r="AF43">
            <v>32.700000000000003</v>
          </cell>
          <cell r="AG43">
            <v>33.1</v>
          </cell>
        </row>
        <row r="44">
          <cell r="A44" t="str">
            <v>Channel Islands</v>
          </cell>
          <cell r="B44" t="str">
            <v>CHI</v>
          </cell>
          <cell r="C44" t="str">
            <v>Gini index</v>
          </cell>
          <cell r="D44" t="str">
            <v>SI.POV.GINI</v>
          </cell>
        </row>
        <row r="45">
          <cell r="A45" t="str">
            <v>Chile</v>
          </cell>
          <cell r="B45" t="str">
            <v>CHL</v>
          </cell>
          <cell r="C45" t="str">
            <v>Gini index</v>
          </cell>
          <cell r="D45" t="str">
            <v>SI.POV.GINI</v>
          </cell>
          <cell r="E45">
            <v>57.2</v>
          </cell>
          <cell r="G45">
            <v>54.8</v>
          </cell>
          <cell r="I45">
            <v>56.4</v>
          </cell>
          <cell r="K45">
            <v>54.9</v>
          </cell>
          <cell r="M45">
            <v>55.5</v>
          </cell>
          <cell r="O45">
            <v>52.8</v>
          </cell>
          <cell r="R45">
            <v>51.5</v>
          </cell>
          <cell r="U45">
            <v>47.3</v>
          </cell>
          <cell r="X45">
            <v>47</v>
          </cell>
          <cell r="Z45">
            <v>46</v>
          </cell>
          <cell r="AB45">
            <v>45.8</v>
          </cell>
          <cell r="AD45">
            <v>44.4</v>
          </cell>
          <cell r="AF45">
            <v>44.4</v>
          </cell>
          <cell r="AI45">
            <v>44.9</v>
          </cell>
        </row>
        <row r="46">
          <cell r="A46" t="str">
            <v>China</v>
          </cell>
          <cell r="B46" t="str">
            <v>CHN</v>
          </cell>
          <cell r="C46" t="str">
            <v>Gini index</v>
          </cell>
          <cell r="D46" t="str">
            <v>SI.POV.GINI</v>
          </cell>
          <cell r="E46">
            <v>32.200000000000003</v>
          </cell>
          <cell r="H46">
            <v>33.9</v>
          </cell>
          <cell r="K46">
            <v>35.200000000000003</v>
          </cell>
          <cell r="N46">
            <v>38.700000000000003</v>
          </cell>
          <cell r="Q46">
            <v>42</v>
          </cell>
          <cell r="T46">
            <v>40.9</v>
          </cell>
          <cell r="W46">
            <v>43</v>
          </cell>
          <cell r="Y46">
            <v>43.7</v>
          </cell>
          <cell r="Z46">
            <v>42.4</v>
          </cell>
          <cell r="AA46">
            <v>42.2</v>
          </cell>
          <cell r="AB46">
            <v>39.700000000000003</v>
          </cell>
          <cell r="AC46">
            <v>39.200000000000003</v>
          </cell>
          <cell r="AD46">
            <v>38.6</v>
          </cell>
          <cell r="AE46">
            <v>38.5</v>
          </cell>
          <cell r="AF46">
            <v>39.1</v>
          </cell>
          <cell r="AG46">
            <v>38.5</v>
          </cell>
          <cell r="AH46">
            <v>38.200000000000003</v>
          </cell>
          <cell r="AI46">
            <v>37.1</v>
          </cell>
        </row>
        <row r="47">
          <cell r="A47" t="str">
            <v>Cote d'Ivoire</v>
          </cell>
          <cell r="B47" t="str">
            <v>CIV</v>
          </cell>
          <cell r="C47" t="str">
            <v>Gini index</v>
          </cell>
          <cell r="D47" t="str">
            <v>SI.POV.GINI</v>
          </cell>
          <cell r="G47">
            <v>39.4</v>
          </cell>
          <cell r="J47">
            <v>40.6</v>
          </cell>
          <cell r="M47">
            <v>39</v>
          </cell>
          <cell r="Q47">
            <v>41.3</v>
          </cell>
          <cell r="W47">
            <v>43.2</v>
          </cell>
          <cell r="AD47">
            <v>41.5</v>
          </cell>
          <cell r="AG47">
            <v>37.200000000000003</v>
          </cell>
        </row>
        <row r="48">
          <cell r="A48" t="str">
            <v>Cameroon</v>
          </cell>
          <cell r="B48" t="str">
            <v>CMR</v>
          </cell>
          <cell r="C48" t="str">
            <v>Gini index</v>
          </cell>
          <cell r="D48" t="str">
            <v>SI.POV.GINI</v>
          </cell>
          <cell r="K48">
            <v>44.4</v>
          </cell>
          <cell r="P48">
            <v>42.1</v>
          </cell>
          <cell r="V48">
            <v>42.8</v>
          </cell>
          <cell r="AC48">
            <v>46.6</v>
          </cell>
        </row>
        <row r="49">
          <cell r="A49" t="str">
            <v>Congo, Dem. Rep.</v>
          </cell>
          <cell r="B49" t="str">
            <v>COD</v>
          </cell>
          <cell r="C49" t="str">
            <v>Gini index</v>
          </cell>
          <cell r="D49" t="str">
            <v>SI.POV.GINI</v>
          </cell>
          <cell r="S49">
            <v>42.2</v>
          </cell>
          <cell r="AA49">
            <v>42.1</v>
          </cell>
        </row>
        <row r="50">
          <cell r="A50" t="str">
            <v>Congo, Rep.</v>
          </cell>
          <cell r="B50" t="str">
            <v>COG</v>
          </cell>
          <cell r="C50" t="str">
            <v>Gini index</v>
          </cell>
          <cell r="D50" t="str">
            <v>SI.POV.GINI</v>
          </cell>
          <cell r="T50">
            <v>47.3</v>
          </cell>
          <cell r="Z50">
            <v>48.9</v>
          </cell>
        </row>
        <row r="51">
          <cell r="A51" t="str">
            <v>Colombia</v>
          </cell>
          <cell r="B51" t="str">
            <v>COL</v>
          </cell>
          <cell r="C51" t="str">
            <v>Gini index</v>
          </cell>
          <cell r="D51" t="str">
            <v>SI.POV.GINI</v>
          </cell>
          <cell r="G51">
            <v>51.5</v>
          </cell>
          <cell r="K51">
            <v>56.9</v>
          </cell>
          <cell r="N51">
            <v>58.7</v>
          </cell>
          <cell r="O51">
            <v>58.7</v>
          </cell>
          <cell r="P51">
            <v>57.5</v>
          </cell>
          <cell r="Q51">
            <v>56</v>
          </cell>
          <cell r="R51">
            <v>53.6</v>
          </cell>
          <cell r="S51">
            <v>55</v>
          </cell>
          <cell r="T51">
            <v>53.9</v>
          </cell>
          <cell r="W51">
            <v>55.3</v>
          </cell>
          <cell r="X51">
            <v>54.3</v>
          </cell>
          <cell r="Y51">
            <v>54.6</v>
          </cell>
          <cell r="Z51">
            <v>53.5</v>
          </cell>
          <cell r="AA51">
            <v>52.6</v>
          </cell>
          <cell r="AB51">
            <v>52.6</v>
          </cell>
          <cell r="AC51">
            <v>52.6</v>
          </cell>
          <cell r="AD51">
            <v>51</v>
          </cell>
          <cell r="AE51">
            <v>50.6</v>
          </cell>
          <cell r="AF51">
            <v>49.7</v>
          </cell>
          <cell r="AG51">
            <v>50.4</v>
          </cell>
          <cell r="AH51">
            <v>51.3</v>
          </cell>
          <cell r="AI51">
            <v>53.5</v>
          </cell>
          <cell r="AJ51">
            <v>51.5</v>
          </cell>
        </row>
        <row r="52">
          <cell r="A52" t="str">
            <v>Comoros</v>
          </cell>
          <cell r="B52" t="str">
            <v>COM</v>
          </cell>
          <cell r="C52" t="str">
            <v>Gini index</v>
          </cell>
          <cell r="D52" t="str">
            <v>SI.POV.GINI</v>
          </cell>
          <cell r="S52">
            <v>55.9</v>
          </cell>
          <cell r="AC52">
            <v>45.3</v>
          </cell>
        </row>
        <row r="53">
          <cell r="A53" t="str">
            <v>Cabo Verde</v>
          </cell>
          <cell r="B53" t="str">
            <v>CPV</v>
          </cell>
          <cell r="C53" t="str">
            <v>Gini index</v>
          </cell>
          <cell r="D53" t="str">
            <v>SI.POV.GINI</v>
          </cell>
          <cell r="P53">
            <v>52.5</v>
          </cell>
          <cell r="V53">
            <v>47.2</v>
          </cell>
          <cell r="AD53">
            <v>42.4</v>
          </cell>
        </row>
        <row r="54">
          <cell r="A54" t="str">
            <v>Costa Rica</v>
          </cell>
          <cell r="B54" t="str">
            <v>CRI</v>
          </cell>
          <cell r="C54" t="str">
            <v>Gini index</v>
          </cell>
          <cell r="D54" t="str">
            <v>SI.POV.GINI</v>
          </cell>
          <cell r="E54">
            <v>45.3</v>
          </cell>
          <cell r="F54">
            <v>46.6</v>
          </cell>
          <cell r="G54">
            <v>45.7</v>
          </cell>
          <cell r="H54">
            <v>46</v>
          </cell>
          <cell r="I54">
            <v>46.8</v>
          </cell>
          <cell r="J54">
            <v>45.7</v>
          </cell>
          <cell r="K54">
            <v>46.5</v>
          </cell>
          <cell r="L54">
            <v>45.6</v>
          </cell>
          <cell r="M54">
            <v>45.7</v>
          </cell>
          <cell r="N54">
            <v>47.7</v>
          </cell>
          <cell r="O54">
            <v>47.4</v>
          </cell>
          <cell r="P54">
            <v>51.5</v>
          </cell>
          <cell r="Q54">
            <v>51.8</v>
          </cell>
          <cell r="R54">
            <v>49.3</v>
          </cell>
          <cell r="S54">
            <v>48.4</v>
          </cell>
          <cell r="T54">
            <v>47.5</v>
          </cell>
          <cell r="U54">
            <v>49.3</v>
          </cell>
          <cell r="V54">
            <v>49.3</v>
          </cell>
          <cell r="W54">
            <v>48.6</v>
          </cell>
          <cell r="X54">
            <v>50.6</v>
          </cell>
          <cell r="Y54">
            <v>48</v>
          </cell>
          <cell r="Z54">
            <v>48.8</v>
          </cell>
          <cell r="AA54">
            <v>48.4</v>
          </cell>
          <cell r="AB54">
            <v>49.2</v>
          </cell>
          <cell r="AC54">
            <v>48.6</v>
          </cell>
          <cell r="AD54">
            <v>48.4</v>
          </cell>
          <cell r="AE54">
            <v>48.7</v>
          </cell>
          <cell r="AF54">
            <v>48.3</v>
          </cell>
          <cell r="AG54">
            <v>48</v>
          </cell>
          <cell r="AH54">
            <v>48.2</v>
          </cell>
          <cell r="AI54">
            <v>49.2</v>
          </cell>
          <cell r="AJ54">
            <v>48.7</v>
          </cell>
          <cell r="AK54">
            <v>47.2</v>
          </cell>
        </row>
        <row r="55">
          <cell r="A55" t="str">
            <v>Caribbean small states</v>
          </cell>
          <cell r="B55" t="str">
            <v>CSS</v>
          </cell>
          <cell r="C55" t="str">
            <v>Gini index</v>
          </cell>
          <cell r="D55" t="str">
            <v>SI.POV.GINI</v>
          </cell>
        </row>
        <row r="56">
          <cell r="A56" t="str">
            <v>Cuba</v>
          </cell>
          <cell r="B56" t="str">
            <v>CUB</v>
          </cell>
          <cell r="C56" t="str">
            <v>Gini index</v>
          </cell>
          <cell r="D56" t="str">
            <v>SI.POV.GINI</v>
          </cell>
        </row>
        <row r="57">
          <cell r="A57" t="str">
            <v>Curacao</v>
          </cell>
          <cell r="B57" t="str">
            <v>CUW</v>
          </cell>
          <cell r="C57" t="str">
            <v>Gini index</v>
          </cell>
          <cell r="D57" t="str">
            <v>SI.POV.GINI</v>
          </cell>
        </row>
        <row r="58">
          <cell r="A58" t="str">
            <v>Cayman Islands</v>
          </cell>
          <cell r="B58" t="str">
            <v>CYM</v>
          </cell>
          <cell r="C58" t="str">
            <v>Gini index</v>
          </cell>
          <cell r="D58" t="str">
            <v>SI.POV.GINI</v>
          </cell>
        </row>
        <row r="59">
          <cell r="A59" t="str">
            <v>Cyprus</v>
          </cell>
          <cell r="B59" t="str">
            <v>CYP</v>
          </cell>
          <cell r="C59" t="str">
            <v>Gini index</v>
          </cell>
          <cell r="D59" t="str">
            <v>SI.POV.GINI</v>
          </cell>
          <cell r="S59">
            <v>30.1</v>
          </cell>
          <cell r="T59">
            <v>30.3</v>
          </cell>
          <cell r="U59">
            <v>31.1</v>
          </cell>
          <cell r="V59">
            <v>31.1</v>
          </cell>
          <cell r="W59">
            <v>31.7</v>
          </cell>
          <cell r="X59">
            <v>32.1</v>
          </cell>
          <cell r="Y59">
            <v>31.5</v>
          </cell>
          <cell r="Z59">
            <v>32.6</v>
          </cell>
          <cell r="AA59">
            <v>34.299999999999997</v>
          </cell>
          <cell r="AB59">
            <v>37</v>
          </cell>
          <cell r="AC59">
            <v>35.6</v>
          </cell>
          <cell r="AD59">
            <v>34</v>
          </cell>
          <cell r="AE59">
            <v>32.9</v>
          </cell>
          <cell r="AF59">
            <v>31.4</v>
          </cell>
          <cell r="AG59">
            <v>32.700000000000003</v>
          </cell>
          <cell r="AH59">
            <v>31.2</v>
          </cell>
          <cell r="AI59">
            <v>31.7</v>
          </cell>
        </row>
        <row r="60">
          <cell r="A60" t="str">
            <v>Czechia</v>
          </cell>
          <cell r="B60" t="str">
            <v>CZE</v>
          </cell>
          <cell r="C60" t="str">
            <v>Gini index</v>
          </cell>
          <cell r="D60" t="str">
            <v>SI.POV.GINI</v>
          </cell>
          <cell r="G60">
            <v>20.7</v>
          </cell>
          <cell r="H60">
            <v>26.6</v>
          </cell>
          <cell r="K60">
            <v>25.8</v>
          </cell>
          <cell r="Q60">
            <v>26.6</v>
          </cell>
          <cell r="S60">
            <v>27.5</v>
          </cell>
          <cell r="T60">
            <v>26.9</v>
          </cell>
          <cell r="U60">
            <v>26.7</v>
          </cell>
          <cell r="V60">
            <v>26</v>
          </cell>
          <cell r="W60">
            <v>26.3</v>
          </cell>
          <cell r="X60">
            <v>26.2</v>
          </cell>
          <cell r="Y60">
            <v>26.6</v>
          </cell>
          <cell r="Z60">
            <v>26.4</v>
          </cell>
          <cell r="AA60">
            <v>26.1</v>
          </cell>
          <cell r="AB60">
            <v>26.5</v>
          </cell>
          <cell r="AC60">
            <v>25.9</v>
          </cell>
          <cell r="AD60">
            <v>25.9</v>
          </cell>
          <cell r="AE60">
            <v>25.4</v>
          </cell>
          <cell r="AF60">
            <v>24.9</v>
          </cell>
          <cell r="AG60">
            <v>25</v>
          </cell>
          <cell r="AH60">
            <v>25.3</v>
          </cell>
          <cell r="AI60">
            <v>26.2</v>
          </cell>
        </row>
        <row r="61">
          <cell r="A61" t="str">
            <v>Germany</v>
          </cell>
          <cell r="B61" t="str">
            <v>DEU</v>
          </cell>
          <cell r="C61" t="str">
            <v>Gini index</v>
          </cell>
          <cell r="D61" t="str">
            <v>SI.POV.GINI</v>
          </cell>
          <cell r="F61">
            <v>29.5</v>
          </cell>
          <cell r="G61">
            <v>29</v>
          </cell>
          <cell r="H61">
            <v>28.5</v>
          </cell>
          <cell r="I61">
            <v>29.2</v>
          </cell>
          <cell r="J61">
            <v>28.7</v>
          </cell>
          <cell r="K61">
            <v>28</v>
          </cell>
          <cell r="L61">
            <v>28.3</v>
          </cell>
          <cell r="M61">
            <v>28.1</v>
          </cell>
          <cell r="N61">
            <v>29</v>
          </cell>
          <cell r="O61">
            <v>28.8</v>
          </cell>
          <cell r="P61">
            <v>29.9</v>
          </cell>
          <cell r="Q61">
            <v>29.9</v>
          </cell>
          <cell r="R61">
            <v>29.9</v>
          </cell>
          <cell r="S61">
            <v>30.2</v>
          </cell>
          <cell r="T61">
            <v>31.6</v>
          </cell>
          <cell r="U61">
            <v>31</v>
          </cell>
          <cell r="V61">
            <v>31.1</v>
          </cell>
          <cell r="W61">
            <v>30.9</v>
          </cell>
          <cell r="X61">
            <v>30.5</v>
          </cell>
          <cell r="Y61">
            <v>30.3</v>
          </cell>
          <cell r="Z61">
            <v>30.7</v>
          </cell>
          <cell r="AA61">
            <v>31.1</v>
          </cell>
          <cell r="AB61">
            <v>31.5</v>
          </cell>
          <cell r="AC61">
            <v>30.9</v>
          </cell>
          <cell r="AD61">
            <v>31.4</v>
          </cell>
          <cell r="AE61">
            <v>31.4</v>
          </cell>
          <cell r="AF61">
            <v>31.9</v>
          </cell>
          <cell r="AG61">
            <v>31.8</v>
          </cell>
          <cell r="AH61">
            <v>31.7</v>
          </cell>
        </row>
        <row r="62">
          <cell r="A62" t="str">
            <v>Djibouti</v>
          </cell>
          <cell r="B62" t="str">
            <v>DJI</v>
          </cell>
          <cell r="C62" t="str">
            <v>Gini index</v>
          </cell>
          <cell r="D62" t="str">
            <v>SI.POV.GINI</v>
          </cell>
          <cell r="Q62">
            <v>40</v>
          </cell>
          <cell r="AA62">
            <v>45.1</v>
          </cell>
          <cell r="AB62">
            <v>44.1</v>
          </cell>
          <cell r="AF62">
            <v>41.6</v>
          </cell>
        </row>
        <row r="63">
          <cell r="A63" t="str">
            <v>Dominica</v>
          </cell>
          <cell r="B63" t="str">
            <v>DMA</v>
          </cell>
          <cell r="C63" t="str">
            <v>Gini index</v>
          </cell>
          <cell r="D63" t="str">
            <v>SI.POV.GINI</v>
          </cell>
        </row>
        <row r="64">
          <cell r="A64" t="str">
            <v>Denmark</v>
          </cell>
          <cell r="B64" t="str">
            <v>DNK</v>
          </cell>
          <cell r="C64" t="str">
            <v>Gini index</v>
          </cell>
          <cell r="D64" t="str">
            <v>SI.POV.GINI</v>
          </cell>
          <cell r="G64">
            <v>24.7</v>
          </cell>
          <cell r="J64">
            <v>23</v>
          </cell>
          <cell r="O64">
            <v>23.8</v>
          </cell>
          <cell r="R64">
            <v>25.6</v>
          </cell>
          <cell r="S64">
            <v>24.9</v>
          </cell>
          <cell r="T64">
            <v>25.2</v>
          </cell>
          <cell r="U64">
            <v>25.9</v>
          </cell>
          <cell r="V64">
            <v>26.2</v>
          </cell>
          <cell r="W64">
            <v>25.2</v>
          </cell>
          <cell r="X64">
            <v>26.7</v>
          </cell>
          <cell r="Y64">
            <v>27.2</v>
          </cell>
          <cell r="Z64">
            <v>27.3</v>
          </cell>
          <cell r="AA64">
            <v>27.8</v>
          </cell>
          <cell r="AB64">
            <v>28.5</v>
          </cell>
          <cell r="AC64">
            <v>28.4</v>
          </cell>
          <cell r="AD64">
            <v>28.2</v>
          </cell>
          <cell r="AE64">
            <v>28.2</v>
          </cell>
          <cell r="AF64">
            <v>28.7</v>
          </cell>
          <cell r="AG64">
            <v>28.2</v>
          </cell>
          <cell r="AH64">
            <v>27.7</v>
          </cell>
          <cell r="AI64">
            <v>27.5</v>
          </cell>
        </row>
        <row r="65">
          <cell r="A65" t="str">
            <v>Dominican Republic</v>
          </cell>
          <cell r="B65" t="str">
            <v>DOM</v>
          </cell>
          <cell r="C65" t="str">
            <v>Gini index</v>
          </cell>
          <cell r="D65" t="str">
            <v>SI.POV.GINI</v>
          </cell>
          <cell r="G65">
            <v>51.4</v>
          </cell>
          <cell r="K65">
            <v>47.4</v>
          </cell>
          <cell r="L65">
            <v>48.9</v>
          </cell>
          <cell r="O65">
            <v>51.5</v>
          </cell>
          <cell r="P65">
            <v>50</v>
          </cell>
          <cell r="Q65">
            <v>49.7</v>
          </cell>
          <cell r="R65">
            <v>52.1</v>
          </cell>
          <cell r="S65">
            <v>52.1</v>
          </cell>
          <cell r="T65">
            <v>50</v>
          </cell>
          <cell r="U65">
            <v>52</v>
          </cell>
          <cell r="V65">
            <v>48.9</v>
          </cell>
          <cell r="W65">
            <v>48.1</v>
          </cell>
          <cell r="X65">
            <v>48.9</v>
          </cell>
          <cell r="Y65">
            <v>47.3</v>
          </cell>
          <cell r="Z65">
            <v>47.7</v>
          </cell>
          <cell r="AA65">
            <v>46.1</v>
          </cell>
          <cell r="AB65">
            <v>47.7</v>
          </cell>
          <cell r="AC65">
            <v>44.3</v>
          </cell>
          <cell r="AD65">
            <v>45.2</v>
          </cell>
          <cell r="AE65">
            <v>45.7</v>
          </cell>
          <cell r="AF65">
            <v>42.2</v>
          </cell>
          <cell r="AG65">
            <v>43.7</v>
          </cell>
          <cell r="AH65">
            <v>41.9</v>
          </cell>
          <cell r="AI65">
            <v>39.6</v>
          </cell>
          <cell r="AJ65">
            <v>38.5</v>
          </cell>
        </row>
        <row r="66">
          <cell r="A66" t="str">
            <v>Algeria</v>
          </cell>
          <cell r="B66" t="str">
            <v>DZA</v>
          </cell>
          <cell r="C66" t="str">
            <v>Gini index</v>
          </cell>
          <cell r="D66" t="str">
            <v>SI.POV.GINI</v>
          </cell>
          <cell r="J66">
            <v>35.299999999999997</v>
          </cell>
          <cell r="Z66">
            <v>27.6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Gini index</v>
          </cell>
          <cell r="D67" t="str">
            <v>SI.POV.GINI</v>
          </cell>
        </row>
        <row r="68">
          <cell r="A68" t="str">
            <v>Early-demographic dividend</v>
          </cell>
          <cell r="B68" t="str">
            <v>EAR</v>
          </cell>
          <cell r="C68" t="str">
            <v>Gini index</v>
          </cell>
          <cell r="D68" t="str">
            <v>SI.POV.GINI</v>
          </cell>
        </row>
        <row r="69">
          <cell r="A69" t="str">
            <v>East Asia &amp; Pacific</v>
          </cell>
          <cell r="B69" t="str">
            <v>EAS</v>
          </cell>
          <cell r="C69" t="str">
            <v>Gini index</v>
          </cell>
          <cell r="D69" t="str">
            <v>SI.POV.GINI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Gini index</v>
          </cell>
          <cell r="D70" t="str">
            <v>SI.POV.GINI</v>
          </cell>
        </row>
        <row r="71">
          <cell r="A71" t="str">
            <v>Europe &amp; Central Asia</v>
          </cell>
          <cell r="B71" t="str">
            <v>ECS</v>
          </cell>
          <cell r="C71" t="str">
            <v>Gini index</v>
          </cell>
          <cell r="D71" t="str">
            <v>SI.POV.GINI</v>
          </cell>
        </row>
        <row r="72">
          <cell r="A72" t="str">
            <v>Ecuador</v>
          </cell>
          <cell r="B72" t="str">
            <v>ECU</v>
          </cell>
          <cell r="C72" t="str">
            <v>Gini index</v>
          </cell>
          <cell r="D72" t="str">
            <v>SI.POV.GINI</v>
          </cell>
          <cell r="I72">
            <v>53.4</v>
          </cell>
          <cell r="N72">
            <v>58.6</v>
          </cell>
          <cell r="O72">
            <v>56.4</v>
          </cell>
          <cell r="R72">
            <v>53.5</v>
          </cell>
          <cell r="S72">
            <v>53.9</v>
          </cell>
          <cell r="T72">
            <v>53.1</v>
          </cell>
          <cell r="U72">
            <v>52.3</v>
          </cell>
          <cell r="V72">
            <v>53.4</v>
          </cell>
          <cell r="W72">
            <v>49.8</v>
          </cell>
          <cell r="X72">
            <v>48.5</v>
          </cell>
          <cell r="Y72">
            <v>48.8</v>
          </cell>
          <cell r="Z72">
            <v>45.9</v>
          </cell>
          <cell r="AA72">
            <v>46.1</v>
          </cell>
          <cell r="AB72">
            <v>46.9</v>
          </cell>
          <cell r="AC72">
            <v>45</v>
          </cell>
          <cell r="AD72">
            <v>46</v>
          </cell>
          <cell r="AE72">
            <v>45</v>
          </cell>
          <cell r="AF72">
            <v>44.7</v>
          </cell>
          <cell r="AG72">
            <v>45.4</v>
          </cell>
          <cell r="AH72">
            <v>45.7</v>
          </cell>
          <cell r="AI72">
            <v>47.3</v>
          </cell>
          <cell r="AJ72">
            <v>45.8</v>
          </cell>
          <cell r="AK72">
            <v>45.5</v>
          </cell>
        </row>
        <row r="73">
          <cell r="A73" t="str">
            <v>Egypt, Arab Rep.</v>
          </cell>
          <cell r="B73" t="str">
            <v>EGY</v>
          </cell>
          <cell r="C73" t="str">
            <v>Gini index</v>
          </cell>
          <cell r="D73" t="str">
            <v>SI.POV.GINI</v>
          </cell>
          <cell r="E73">
            <v>32</v>
          </cell>
          <cell r="J73">
            <v>30.1</v>
          </cell>
          <cell r="N73">
            <v>32.799999999999997</v>
          </cell>
          <cell r="S73">
            <v>31.8</v>
          </cell>
          <cell r="W73">
            <v>31.1</v>
          </cell>
          <cell r="Y73">
            <v>30.2</v>
          </cell>
          <cell r="AA73">
            <v>28.3</v>
          </cell>
          <cell r="AD73">
            <v>31.8</v>
          </cell>
          <cell r="AF73">
            <v>31.5</v>
          </cell>
          <cell r="AH73">
            <v>31.9</v>
          </cell>
        </row>
        <row r="74">
          <cell r="A74" t="str">
            <v>Euro area</v>
          </cell>
          <cell r="B74" t="str">
            <v>EMU</v>
          </cell>
          <cell r="C74" t="str">
            <v>Gini index</v>
          </cell>
          <cell r="D74" t="str">
            <v>SI.POV.GINI</v>
          </cell>
        </row>
        <row r="75">
          <cell r="A75" t="str">
            <v>Eritrea</v>
          </cell>
          <cell r="B75" t="str">
            <v>ERI</v>
          </cell>
          <cell r="C75" t="str">
            <v>Gini index</v>
          </cell>
          <cell r="D75" t="str">
            <v>SI.POV.GINI</v>
          </cell>
        </row>
        <row r="76">
          <cell r="A76" t="str">
            <v>Spain</v>
          </cell>
          <cell r="B76" t="str">
            <v>ESP</v>
          </cell>
          <cell r="C76" t="str">
            <v>Gini index</v>
          </cell>
          <cell r="D76" t="str">
            <v>SI.POV.GINI</v>
          </cell>
          <cell r="E76">
            <v>32</v>
          </cell>
          <cell r="H76">
            <v>35.700000000000003</v>
          </cell>
          <cell r="I76">
            <v>35.1</v>
          </cell>
          <cell r="J76">
            <v>35.700000000000003</v>
          </cell>
          <cell r="K76">
            <v>36.5</v>
          </cell>
          <cell r="L76">
            <v>35.299999999999997</v>
          </cell>
          <cell r="M76">
            <v>34.6</v>
          </cell>
          <cell r="N76">
            <v>33.799999999999997</v>
          </cell>
          <cell r="O76">
            <v>34.1</v>
          </cell>
          <cell r="R76">
            <v>31.8</v>
          </cell>
          <cell r="S76">
            <v>33.299999999999997</v>
          </cell>
          <cell r="T76">
            <v>32.4</v>
          </cell>
          <cell r="U76">
            <v>33.5</v>
          </cell>
          <cell r="V76">
            <v>34.1</v>
          </cell>
          <cell r="W76">
            <v>34.200000000000003</v>
          </cell>
          <cell r="X76">
            <v>34.9</v>
          </cell>
          <cell r="Y76">
            <v>35.200000000000003</v>
          </cell>
          <cell r="Z76">
            <v>35.700000000000003</v>
          </cell>
          <cell r="AA76">
            <v>35.4</v>
          </cell>
          <cell r="AB76">
            <v>36.200000000000003</v>
          </cell>
          <cell r="AC76">
            <v>36.1</v>
          </cell>
          <cell r="AD76">
            <v>36.200000000000003</v>
          </cell>
          <cell r="AE76">
            <v>35.799999999999997</v>
          </cell>
          <cell r="AF76">
            <v>34.700000000000003</v>
          </cell>
          <cell r="AG76">
            <v>34.700000000000003</v>
          </cell>
          <cell r="AH76">
            <v>34.299999999999997</v>
          </cell>
          <cell r="AI76">
            <v>34.9</v>
          </cell>
        </row>
        <row r="77">
          <cell r="A77" t="str">
            <v>Estonia</v>
          </cell>
          <cell r="B77" t="str">
            <v>EST</v>
          </cell>
          <cell r="C77" t="str">
            <v>Gini index</v>
          </cell>
          <cell r="D77" t="str">
            <v>SI.POV.GINI</v>
          </cell>
          <cell r="R77">
            <v>37.200000000000003</v>
          </cell>
          <cell r="S77">
            <v>33.6</v>
          </cell>
          <cell r="T77">
            <v>33.4</v>
          </cell>
          <cell r="U77">
            <v>33.700000000000003</v>
          </cell>
          <cell r="V77">
            <v>31.2</v>
          </cell>
          <cell r="W77">
            <v>31.9</v>
          </cell>
          <cell r="X77">
            <v>31.4</v>
          </cell>
          <cell r="Y77">
            <v>32</v>
          </cell>
          <cell r="Z77">
            <v>32.5</v>
          </cell>
          <cell r="AA77">
            <v>32.9</v>
          </cell>
          <cell r="AB77">
            <v>35.1</v>
          </cell>
          <cell r="AC77">
            <v>34.6</v>
          </cell>
          <cell r="AD77">
            <v>32.700000000000003</v>
          </cell>
          <cell r="AE77">
            <v>31.2</v>
          </cell>
          <cell r="AF77">
            <v>30.4</v>
          </cell>
          <cell r="AG77">
            <v>30.3</v>
          </cell>
          <cell r="AH77">
            <v>30.8</v>
          </cell>
          <cell r="AI77">
            <v>30.7</v>
          </cell>
        </row>
        <row r="78">
          <cell r="A78" t="str">
            <v>Ethiopia</v>
          </cell>
          <cell r="B78" t="str">
            <v>ETH</v>
          </cell>
          <cell r="C78" t="str">
            <v>Gini index</v>
          </cell>
          <cell r="D78" t="str">
            <v>SI.POV.GINI</v>
          </cell>
          <cell r="J78">
            <v>44.6</v>
          </cell>
          <cell r="N78">
            <v>30</v>
          </cell>
          <cell r="S78">
            <v>29.8</v>
          </cell>
          <cell r="Y78">
            <v>33.200000000000003</v>
          </cell>
          <cell r="AD78">
            <v>35</v>
          </cell>
        </row>
        <row r="79">
          <cell r="A79" t="str">
            <v>European Union</v>
          </cell>
          <cell r="B79" t="str">
            <v>EUU</v>
          </cell>
          <cell r="C79" t="str">
            <v>Gini index</v>
          </cell>
          <cell r="D79" t="str">
            <v>SI.POV.GINI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Gini index</v>
          </cell>
          <cell r="D80" t="str">
            <v>SI.POV.GINI</v>
          </cell>
        </row>
        <row r="81">
          <cell r="A81" t="str">
            <v>Finland</v>
          </cell>
          <cell r="B81" t="str">
            <v>FIN</v>
          </cell>
          <cell r="C81" t="str">
            <v>Gini index</v>
          </cell>
          <cell r="D81" t="str">
            <v>SI.POV.GINI</v>
          </cell>
          <cell r="F81">
            <v>22.9</v>
          </cell>
          <cell r="J81">
            <v>23.5</v>
          </cell>
          <cell r="O81">
            <v>27.2</v>
          </cell>
          <cell r="R81">
            <v>27.7</v>
          </cell>
          <cell r="S81">
            <v>27.9</v>
          </cell>
          <cell r="T81">
            <v>27.6</v>
          </cell>
          <cell r="U81">
            <v>28</v>
          </cell>
          <cell r="V81">
            <v>28.3</v>
          </cell>
          <cell r="W81">
            <v>27.8</v>
          </cell>
          <cell r="X81">
            <v>27.5</v>
          </cell>
          <cell r="Y81">
            <v>27.7</v>
          </cell>
          <cell r="Z81">
            <v>27.6</v>
          </cell>
          <cell r="AA81">
            <v>27.1</v>
          </cell>
          <cell r="AB81">
            <v>27.2</v>
          </cell>
          <cell r="AC81">
            <v>26.8</v>
          </cell>
          <cell r="AD81">
            <v>27.1</v>
          </cell>
          <cell r="AE81">
            <v>27.1</v>
          </cell>
          <cell r="AF81">
            <v>27.4</v>
          </cell>
          <cell r="AG81">
            <v>27.3</v>
          </cell>
          <cell r="AH81">
            <v>27.7</v>
          </cell>
          <cell r="AI81">
            <v>27.1</v>
          </cell>
        </row>
        <row r="82">
          <cell r="A82" t="str">
            <v>Fiji</v>
          </cell>
          <cell r="B82" t="str">
            <v>FJI</v>
          </cell>
          <cell r="C82" t="str">
            <v>Gini index</v>
          </cell>
          <cell r="D82" t="str">
            <v>SI.POV.GINI</v>
          </cell>
          <cell r="Q82">
            <v>38.1</v>
          </cell>
          <cell r="W82">
            <v>40.4</v>
          </cell>
          <cell r="AB82">
            <v>36.700000000000003</v>
          </cell>
          <cell r="AH82">
            <v>30.7</v>
          </cell>
        </row>
        <row r="83">
          <cell r="A83" t="str">
            <v>France</v>
          </cell>
          <cell r="B83" t="str">
            <v>FRA</v>
          </cell>
          <cell r="C83" t="str">
            <v>Gini index</v>
          </cell>
          <cell r="D83" t="str">
            <v>SI.POV.GINI</v>
          </cell>
          <cell r="E83">
            <v>32.1</v>
          </cell>
          <cell r="K83">
            <v>32</v>
          </cell>
          <cell r="L83">
            <v>31.9</v>
          </cell>
          <cell r="M83">
            <v>31.7</v>
          </cell>
          <cell r="N83">
            <v>32.5</v>
          </cell>
          <cell r="O83">
            <v>32.6</v>
          </cell>
          <cell r="P83">
            <v>32.5</v>
          </cell>
          <cell r="Q83">
            <v>31.8</v>
          </cell>
          <cell r="R83">
            <v>31.4</v>
          </cell>
          <cell r="S83">
            <v>30.6</v>
          </cell>
          <cell r="T83">
            <v>29.8</v>
          </cell>
          <cell r="U83">
            <v>29.7</v>
          </cell>
          <cell r="V83">
            <v>32.4</v>
          </cell>
          <cell r="W83">
            <v>33</v>
          </cell>
          <cell r="X83">
            <v>32.700000000000003</v>
          </cell>
          <cell r="Y83">
            <v>33.700000000000003</v>
          </cell>
          <cell r="Z83">
            <v>33.299999999999997</v>
          </cell>
          <cell r="AA83">
            <v>33.1</v>
          </cell>
          <cell r="AB83">
            <v>32.5</v>
          </cell>
          <cell r="AC83">
            <v>32.299999999999997</v>
          </cell>
          <cell r="AD83">
            <v>32.700000000000003</v>
          </cell>
          <cell r="AE83">
            <v>31.9</v>
          </cell>
          <cell r="AF83">
            <v>31.6</v>
          </cell>
          <cell r="AG83">
            <v>32.4</v>
          </cell>
          <cell r="AH83">
            <v>31.2</v>
          </cell>
          <cell r="AI83">
            <v>30.7</v>
          </cell>
        </row>
        <row r="84">
          <cell r="A84" t="str">
            <v>Faroe Islands</v>
          </cell>
          <cell r="B84" t="str">
            <v>FRO</v>
          </cell>
          <cell r="C84" t="str">
            <v>Gini index</v>
          </cell>
          <cell r="D84" t="str">
            <v>SI.POV.GINI</v>
          </cell>
        </row>
        <row r="85">
          <cell r="A85" t="str">
            <v>Micronesia, Fed. Sts.</v>
          </cell>
          <cell r="B85" t="str">
            <v>FSM</v>
          </cell>
          <cell r="C85" t="str">
            <v>Gini index</v>
          </cell>
          <cell r="D85" t="str">
            <v>SI.POV.GINI</v>
          </cell>
          <cell r="T85">
            <v>42.4</v>
          </cell>
          <cell r="AB85">
            <v>40.1</v>
          </cell>
        </row>
        <row r="86">
          <cell r="A86" t="str">
            <v>Gabon</v>
          </cell>
          <cell r="B86" t="str">
            <v>GAB</v>
          </cell>
          <cell r="C86" t="str">
            <v>Gini index</v>
          </cell>
          <cell r="D86" t="str">
            <v>SI.POV.GINI</v>
          </cell>
          <cell r="T86">
            <v>42.2</v>
          </cell>
          <cell r="AF86">
            <v>38</v>
          </cell>
        </row>
        <row r="87">
          <cell r="A87" t="str">
            <v>United Kingdom</v>
          </cell>
          <cell r="B87" t="str">
            <v>GBR</v>
          </cell>
          <cell r="C87" t="str">
            <v>Gini index</v>
          </cell>
          <cell r="D87" t="str">
            <v>SI.POV.GINI</v>
          </cell>
          <cell r="E87">
            <v>35.700000000000003</v>
          </cell>
          <cell r="F87">
            <v>35</v>
          </cell>
          <cell r="G87">
            <v>35</v>
          </cell>
          <cell r="H87">
            <v>35.1</v>
          </cell>
          <cell r="I87">
            <v>36</v>
          </cell>
          <cell r="J87">
            <v>35.5</v>
          </cell>
          <cell r="K87">
            <v>35.299999999999997</v>
          </cell>
          <cell r="L87">
            <v>35.700000000000003</v>
          </cell>
          <cell r="M87">
            <v>36.6</v>
          </cell>
          <cell r="N87">
            <v>36.799999999999997</v>
          </cell>
          <cell r="O87">
            <v>38.799999999999997</v>
          </cell>
          <cell r="P87">
            <v>37.1</v>
          </cell>
          <cell r="Q87">
            <v>35.1</v>
          </cell>
          <cell r="R87">
            <v>34.9</v>
          </cell>
          <cell r="S87">
            <v>34.799999999999997</v>
          </cell>
          <cell r="T87">
            <v>35.5</v>
          </cell>
          <cell r="U87">
            <v>35.9</v>
          </cell>
          <cell r="V87">
            <v>34.4</v>
          </cell>
          <cell r="W87">
            <v>35.4</v>
          </cell>
          <cell r="X87">
            <v>35.1</v>
          </cell>
          <cell r="Y87">
            <v>33.700000000000003</v>
          </cell>
          <cell r="Z87">
            <v>33.200000000000003</v>
          </cell>
          <cell r="AA87">
            <v>33.1</v>
          </cell>
          <cell r="AB87">
            <v>32.700000000000003</v>
          </cell>
          <cell r="AC87">
            <v>33.1</v>
          </cell>
          <cell r="AD87">
            <v>33.299999999999997</v>
          </cell>
          <cell r="AE87">
            <v>33.1</v>
          </cell>
          <cell r="AF87">
            <v>32.6</v>
          </cell>
          <cell r="AG87">
            <v>33.700000000000003</v>
          </cell>
          <cell r="AH87">
            <v>32.799999999999997</v>
          </cell>
          <cell r="AI87">
            <v>32.6</v>
          </cell>
        </row>
        <row r="88">
          <cell r="A88" t="str">
            <v>Georgia</v>
          </cell>
          <cell r="B88" t="str">
            <v>GEO</v>
          </cell>
          <cell r="C88" t="str">
            <v>Gini index</v>
          </cell>
          <cell r="D88" t="str">
            <v>SI.POV.GINI</v>
          </cell>
          <cell r="K88">
            <v>37.1</v>
          </cell>
          <cell r="L88">
            <v>40.700000000000003</v>
          </cell>
          <cell r="M88">
            <v>41.3</v>
          </cell>
          <cell r="N88">
            <v>40.1</v>
          </cell>
          <cell r="O88">
            <v>40.5</v>
          </cell>
          <cell r="P88">
            <v>39.6</v>
          </cell>
          <cell r="Q88">
            <v>37.200000000000003</v>
          </cell>
          <cell r="R88">
            <v>36.700000000000003</v>
          </cell>
          <cell r="S88">
            <v>36.200000000000003</v>
          </cell>
          <cell r="T88">
            <v>37.4</v>
          </cell>
          <cell r="U88">
            <v>36.9</v>
          </cell>
          <cell r="V88">
            <v>38.1</v>
          </cell>
          <cell r="W88">
            <v>38.5</v>
          </cell>
          <cell r="X88">
            <v>38.200000000000003</v>
          </cell>
          <cell r="Y88">
            <v>39.5</v>
          </cell>
          <cell r="Z88">
            <v>39.6</v>
          </cell>
          <cell r="AA88">
            <v>39</v>
          </cell>
          <cell r="AB88">
            <v>38.6</v>
          </cell>
          <cell r="AC88">
            <v>37.6</v>
          </cell>
          <cell r="AD88">
            <v>36.5</v>
          </cell>
          <cell r="AE88">
            <v>36.6</v>
          </cell>
          <cell r="AF88">
            <v>37.9</v>
          </cell>
          <cell r="AG88">
            <v>36.4</v>
          </cell>
          <cell r="AH88">
            <v>35.9</v>
          </cell>
          <cell r="AI88">
            <v>34.5</v>
          </cell>
          <cell r="AJ88">
            <v>34.200000000000003</v>
          </cell>
        </row>
        <row r="89">
          <cell r="A89" t="str">
            <v>Ghana</v>
          </cell>
          <cell r="B89" t="str">
            <v>GHA</v>
          </cell>
          <cell r="C89" t="str">
            <v>Gini index</v>
          </cell>
          <cell r="D89" t="str">
            <v>SI.POV.GINI</v>
          </cell>
          <cell r="F89">
            <v>38.4</v>
          </cell>
          <cell r="M89">
            <v>40.1</v>
          </cell>
          <cell r="T89">
            <v>42.8</v>
          </cell>
          <cell r="AA89">
            <v>42.4</v>
          </cell>
          <cell r="AE89">
            <v>43.5</v>
          </cell>
        </row>
        <row r="90">
          <cell r="A90" t="str">
            <v>Gibraltar</v>
          </cell>
          <cell r="B90" t="str">
            <v>GIB</v>
          </cell>
          <cell r="C90" t="str">
            <v>Gini index</v>
          </cell>
          <cell r="D90" t="str">
            <v>SI.POV.GINI</v>
          </cell>
        </row>
        <row r="91">
          <cell r="A91" t="str">
            <v>Guinea</v>
          </cell>
          <cell r="B91" t="str">
            <v>GIN</v>
          </cell>
          <cell r="C91" t="str">
            <v>Gini index</v>
          </cell>
          <cell r="D91" t="str">
            <v>SI.POV.GINI</v>
          </cell>
          <cell r="F91">
            <v>46.8</v>
          </cell>
          <cell r="I91">
            <v>46.1</v>
          </cell>
          <cell r="Q91">
            <v>43</v>
          </cell>
          <cell r="V91">
            <v>39.4</v>
          </cell>
          <cell r="AA91">
            <v>33.700000000000003</v>
          </cell>
          <cell r="AG91">
            <v>29.6</v>
          </cell>
        </row>
        <row r="92">
          <cell r="A92" t="str">
            <v>Gambia, The</v>
          </cell>
          <cell r="B92" t="str">
            <v>GMB</v>
          </cell>
          <cell r="C92" t="str">
            <v>Gini index</v>
          </cell>
          <cell r="D92" t="str">
            <v>SI.POV.GINI</v>
          </cell>
          <cell r="M92">
            <v>48.5</v>
          </cell>
          <cell r="R92">
            <v>47.3</v>
          </cell>
          <cell r="Y92">
            <v>43.6</v>
          </cell>
          <cell r="AD92">
            <v>35.9</v>
          </cell>
          <cell r="AI92">
            <v>38.799999999999997</v>
          </cell>
        </row>
        <row r="93">
          <cell r="A93" t="str">
            <v>Guinea-Bissau</v>
          </cell>
          <cell r="B93" t="str">
            <v>GNB</v>
          </cell>
          <cell r="C93" t="str">
            <v>Gini index</v>
          </cell>
          <cell r="D93" t="str">
            <v>SI.POV.GINI</v>
          </cell>
          <cell r="H93">
            <v>43.6</v>
          </cell>
          <cell r="Q93">
            <v>35.6</v>
          </cell>
          <cell r="Y93">
            <v>50.7</v>
          </cell>
          <cell r="AG93">
            <v>34.799999999999997</v>
          </cell>
        </row>
        <row r="94">
          <cell r="A94" t="str">
            <v>Equatorial Guinea</v>
          </cell>
          <cell r="B94" t="str">
            <v>GNQ</v>
          </cell>
          <cell r="C94" t="str">
            <v>Gini index</v>
          </cell>
          <cell r="D94" t="str">
            <v>SI.POV.GINI</v>
          </cell>
        </row>
        <row r="95">
          <cell r="A95" t="str">
            <v>Greece</v>
          </cell>
          <cell r="B95" t="str">
            <v>GRC</v>
          </cell>
          <cell r="C95" t="str">
            <v>Gini index</v>
          </cell>
          <cell r="D95" t="str">
            <v>SI.POV.GINI</v>
          </cell>
          <cell r="J95">
            <v>37</v>
          </cell>
          <cell r="O95">
            <v>34.200000000000003</v>
          </cell>
          <cell r="R95">
            <v>32.799999999999997</v>
          </cell>
          <cell r="S95">
            <v>33.6</v>
          </cell>
          <cell r="T95">
            <v>34.6</v>
          </cell>
          <cell r="U95">
            <v>35.1</v>
          </cell>
          <cell r="V95">
            <v>34</v>
          </cell>
          <cell r="W95">
            <v>33.6</v>
          </cell>
          <cell r="X95">
            <v>33.6</v>
          </cell>
          <cell r="Y95">
            <v>34.1</v>
          </cell>
          <cell r="Z95">
            <v>34.799999999999997</v>
          </cell>
          <cell r="AA95">
            <v>36.299999999999997</v>
          </cell>
          <cell r="AB95">
            <v>36.1</v>
          </cell>
          <cell r="AC95">
            <v>35.799999999999997</v>
          </cell>
          <cell r="AD95">
            <v>36</v>
          </cell>
          <cell r="AE95">
            <v>35</v>
          </cell>
          <cell r="AF95">
            <v>34.4</v>
          </cell>
          <cell r="AG95">
            <v>32.9</v>
          </cell>
          <cell r="AH95">
            <v>33.1</v>
          </cell>
          <cell r="AI95">
            <v>33.6</v>
          </cell>
        </row>
        <row r="96">
          <cell r="A96" t="str">
            <v>Grenada</v>
          </cell>
          <cell r="B96" t="str">
            <v>GRD</v>
          </cell>
          <cell r="C96" t="str">
            <v>Gini index</v>
          </cell>
          <cell r="D96" t="str">
            <v>SI.POV.GINI</v>
          </cell>
        </row>
        <row r="97">
          <cell r="A97" t="str">
            <v>Greenland</v>
          </cell>
          <cell r="B97" t="str">
            <v>GRL</v>
          </cell>
          <cell r="C97" t="str">
            <v>Gini index</v>
          </cell>
          <cell r="D97" t="str">
            <v>SI.POV.GINI</v>
          </cell>
        </row>
        <row r="98">
          <cell r="A98" t="str">
            <v>Guatemala</v>
          </cell>
          <cell r="B98" t="str">
            <v>GTM</v>
          </cell>
          <cell r="C98" t="str">
            <v>Gini index</v>
          </cell>
          <cell r="D98" t="str">
            <v>SI.POV.GINI</v>
          </cell>
          <cell r="O98">
            <v>54.2</v>
          </cell>
          <cell r="U98">
            <v>54.6</v>
          </cell>
          <cell r="AC98">
            <v>48.3</v>
          </cell>
        </row>
        <row r="99">
          <cell r="A99" t="str">
            <v>Guam</v>
          </cell>
          <cell r="B99" t="str">
            <v>GUM</v>
          </cell>
          <cell r="C99" t="str">
            <v>Gini index</v>
          </cell>
          <cell r="D99" t="str">
            <v>SI.POV.GINI</v>
          </cell>
        </row>
        <row r="100">
          <cell r="A100" t="str">
            <v>Guyana</v>
          </cell>
          <cell r="B100" t="str">
            <v>GUY</v>
          </cell>
          <cell r="C100" t="str">
            <v>Gini index</v>
          </cell>
          <cell r="D100" t="str">
            <v>SI.POV.GINI</v>
          </cell>
          <cell r="M100">
            <v>45.1</v>
          </cell>
        </row>
        <row r="101">
          <cell r="A101" t="str">
            <v>High income</v>
          </cell>
          <cell r="B101" t="str">
            <v>HIC</v>
          </cell>
          <cell r="C101" t="str">
            <v>Gini index</v>
          </cell>
          <cell r="D101" t="str">
            <v>SI.POV.GINI</v>
          </cell>
        </row>
        <row r="102">
          <cell r="A102" t="str">
            <v>Hong Kong SAR, China</v>
          </cell>
          <cell r="B102" t="str">
            <v>HKG</v>
          </cell>
          <cell r="C102" t="str">
            <v>Gini index</v>
          </cell>
          <cell r="D102" t="str">
            <v>SI.POV.GINI</v>
          </cell>
        </row>
        <row r="103">
          <cell r="A103" t="str">
            <v>Honduras</v>
          </cell>
          <cell r="B103" t="str">
            <v>HND</v>
          </cell>
          <cell r="C103" t="str">
            <v>Gini index</v>
          </cell>
          <cell r="D103" t="str">
            <v>SI.POV.GINI</v>
          </cell>
          <cell r="E103">
            <v>57.4</v>
          </cell>
          <cell r="F103">
            <v>51.9</v>
          </cell>
          <cell r="G103">
            <v>51.8</v>
          </cell>
          <cell r="H103">
            <v>53.5</v>
          </cell>
          <cell r="I103">
            <v>55</v>
          </cell>
          <cell r="J103">
            <v>55.5</v>
          </cell>
          <cell r="K103">
            <v>55.7</v>
          </cell>
          <cell r="L103">
            <v>52.7</v>
          </cell>
          <cell r="M103">
            <v>57.4</v>
          </cell>
          <cell r="N103">
            <v>55.4</v>
          </cell>
          <cell r="P103">
            <v>55.4</v>
          </cell>
          <cell r="Q103">
            <v>55.7</v>
          </cell>
          <cell r="R103">
            <v>58.1</v>
          </cell>
          <cell r="S103">
            <v>58.1</v>
          </cell>
          <cell r="T103">
            <v>59.5</v>
          </cell>
          <cell r="U103">
            <v>57.5</v>
          </cell>
          <cell r="V103">
            <v>55.8</v>
          </cell>
          <cell r="W103">
            <v>55.5</v>
          </cell>
          <cell r="X103">
            <v>51.3</v>
          </cell>
          <cell r="Y103">
            <v>53.1</v>
          </cell>
          <cell r="Z103">
            <v>52.6</v>
          </cell>
          <cell r="AA103">
            <v>53.4</v>
          </cell>
          <cell r="AB103">
            <v>50</v>
          </cell>
          <cell r="AC103">
            <v>49.9</v>
          </cell>
          <cell r="AD103">
            <v>49.2</v>
          </cell>
          <cell r="AE103">
            <v>49.8</v>
          </cell>
          <cell r="AF103">
            <v>49.4</v>
          </cell>
          <cell r="AG103">
            <v>48.9</v>
          </cell>
          <cell r="AH103">
            <v>48.2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Gini index</v>
          </cell>
          <cell r="D104" t="str">
            <v>SI.POV.GINI</v>
          </cell>
        </row>
        <row r="105">
          <cell r="A105" t="str">
            <v>Croatia</v>
          </cell>
          <cell r="B105" t="str">
            <v>HRV</v>
          </cell>
          <cell r="C105" t="str">
            <v>Gini index</v>
          </cell>
          <cell r="D105" t="str">
            <v>SI.POV.GINI</v>
          </cell>
          <cell r="X105">
            <v>32.6</v>
          </cell>
          <cell r="Y105">
            <v>32.4</v>
          </cell>
          <cell r="Z105">
            <v>32.299999999999997</v>
          </cell>
          <cell r="AA105">
            <v>32.5</v>
          </cell>
          <cell r="AB105">
            <v>32</v>
          </cell>
          <cell r="AC105">
            <v>32.1</v>
          </cell>
          <cell r="AD105">
            <v>31.1</v>
          </cell>
          <cell r="AE105">
            <v>30.9</v>
          </cell>
          <cell r="AF105">
            <v>30.4</v>
          </cell>
          <cell r="AG105">
            <v>29.7</v>
          </cell>
          <cell r="AH105">
            <v>28.9</v>
          </cell>
          <cell r="AI105">
            <v>29.5</v>
          </cell>
        </row>
        <row r="106">
          <cell r="A106" t="str">
            <v>Haiti</v>
          </cell>
          <cell r="B106" t="str">
            <v>HTI</v>
          </cell>
          <cell r="C106" t="str">
            <v>Gini index</v>
          </cell>
          <cell r="D106" t="str">
            <v>SI.POV.GINI</v>
          </cell>
          <cell r="AA106">
            <v>41.1</v>
          </cell>
        </row>
        <row r="107">
          <cell r="A107" t="str">
            <v>Hungary</v>
          </cell>
          <cell r="B107" t="str">
            <v>HUN</v>
          </cell>
          <cell r="C107" t="str">
            <v>Gini index</v>
          </cell>
          <cell r="D107" t="str">
            <v>SI.POV.GINI</v>
          </cell>
          <cell r="S107">
            <v>29.9</v>
          </cell>
          <cell r="T107">
            <v>34.700000000000003</v>
          </cell>
          <cell r="U107">
            <v>28.3</v>
          </cell>
          <cell r="V107">
            <v>27.9</v>
          </cell>
          <cell r="W107">
            <v>27.5</v>
          </cell>
          <cell r="X107">
            <v>27</v>
          </cell>
          <cell r="Y107">
            <v>29.4</v>
          </cell>
          <cell r="Z107">
            <v>29.2</v>
          </cell>
          <cell r="AA107">
            <v>30.8</v>
          </cell>
          <cell r="AB107">
            <v>31.5</v>
          </cell>
          <cell r="AC107">
            <v>30.9</v>
          </cell>
          <cell r="AD107">
            <v>30.4</v>
          </cell>
          <cell r="AE107">
            <v>30.3</v>
          </cell>
          <cell r="AF107">
            <v>30.6</v>
          </cell>
          <cell r="AG107">
            <v>29.6</v>
          </cell>
          <cell r="AH107">
            <v>30</v>
          </cell>
          <cell r="AI107">
            <v>29.7</v>
          </cell>
        </row>
        <row r="108">
          <cell r="A108" t="str">
            <v>IBRD only</v>
          </cell>
          <cell r="B108" t="str">
            <v>IBD</v>
          </cell>
          <cell r="C108" t="str">
            <v>Gini index</v>
          </cell>
          <cell r="D108" t="str">
            <v>SI.POV.GINI</v>
          </cell>
        </row>
        <row r="109">
          <cell r="A109" t="str">
            <v>IDA &amp; IBRD total</v>
          </cell>
          <cell r="B109" t="str">
            <v>IBT</v>
          </cell>
          <cell r="C109" t="str">
            <v>Gini index</v>
          </cell>
          <cell r="D109" t="str">
            <v>SI.POV.GINI</v>
          </cell>
        </row>
        <row r="110">
          <cell r="A110" t="str">
            <v>IDA total</v>
          </cell>
          <cell r="B110" t="str">
            <v>IDA</v>
          </cell>
          <cell r="C110" t="str">
            <v>Gini index</v>
          </cell>
          <cell r="D110" t="str">
            <v>SI.POV.GINI</v>
          </cell>
        </row>
        <row r="111">
          <cell r="A111" t="str">
            <v>IDA blend</v>
          </cell>
          <cell r="B111" t="str">
            <v>IDB</v>
          </cell>
          <cell r="C111" t="str">
            <v>Gini index</v>
          </cell>
          <cell r="D111" t="str">
            <v>SI.POV.GINI</v>
          </cell>
        </row>
        <row r="112">
          <cell r="A112" t="str">
            <v>Indonesia</v>
          </cell>
          <cell r="B112" t="str">
            <v>IDN</v>
          </cell>
          <cell r="C112" t="str">
            <v>Gini index</v>
          </cell>
          <cell r="D112" t="str">
            <v>SI.POV.GINI</v>
          </cell>
          <cell r="E112">
            <v>32.299999999999997</v>
          </cell>
          <cell r="H112">
            <v>33.200000000000003</v>
          </cell>
          <cell r="K112">
            <v>35.6</v>
          </cell>
          <cell r="M112">
            <v>32.200000000000003</v>
          </cell>
          <cell r="N112">
            <v>32.1</v>
          </cell>
          <cell r="O112">
            <v>29.5</v>
          </cell>
          <cell r="P112">
            <v>30</v>
          </cell>
          <cell r="Q112">
            <v>32.799999999999997</v>
          </cell>
          <cell r="R112">
            <v>33</v>
          </cell>
          <cell r="S112">
            <v>33.9</v>
          </cell>
          <cell r="T112">
            <v>34.1</v>
          </cell>
          <cell r="U112">
            <v>35.299999999999997</v>
          </cell>
          <cell r="V112">
            <v>36.700000000000003</v>
          </cell>
          <cell r="W112">
            <v>36.1</v>
          </cell>
          <cell r="X112">
            <v>36</v>
          </cell>
          <cell r="Y112">
            <v>37.200000000000003</v>
          </cell>
          <cell r="Z112">
            <v>40.5</v>
          </cell>
          <cell r="AA112">
            <v>40.5</v>
          </cell>
          <cell r="AB112">
            <v>40.799999999999997</v>
          </cell>
          <cell r="AC112">
            <v>40.200000000000003</v>
          </cell>
          <cell r="AD112">
            <v>40.4</v>
          </cell>
          <cell r="AE112">
            <v>39.299999999999997</v>
          </cell>
          <cell r="AF112">
            <v>38.799999999999997</v>
          </cell>
          <cell r="AG112">
            <v>38.4</v>
          </cell>
          <cell r="AH112">
            <v>37.6</v>
          </cell>
          <cell r="AI112">
            <v>37.6</v>
          </cell>
          <cell r="AJ112">
            <v>37.9</v>
          </cell>
          <cell r="AK112">
            <v>37.9</v>
          </cell>
        </row>
        <row r="113">
          <cell r="A113" t="str">
            <v>IDA only</v>
          </cell>
          <cell r="B113" t="str">
            <v>IDX</v>
          </cell>
          <cell r="C113" t="str">
            <v>Gini index</v>
          </cell>
          <cell r="D113" t="str">
            <v>SI.POV.GINI</v>
          </cell>
        </row>
        <row r="114">
          <cell r="A114" t="str">
            <v>Isle of Man</v>
          </cell>
          <cell r="B114" t="str">
            <v>IMN</v>
          </cell>
          <cell r="C114" t="str">
            <v>Gini index</v>
          </cell>
          <cell r="D114" t="str">
            <v>SI.POV.GINI</v>
          </cell>
        </row>
        <row r="115">
          <cell r="A115" t="str">
            <v>India</v>
          </cell>
          <cell r="B115" t="str">
            <v>IND</v>
          </cell>
          <cell r="C115" t="str">
            <v>Gini index</v>
          </cell>
          <cell r="D115" t="str">
            <v>SI.POV.GINI</v>
          </cell>
          <cell r="H115">
            <v>31.7</v>
          </cell>
          <cell r="S115">
            <v>34.4</v>
          </cell>
          <cell r="X115">
            <v>35.4</v>
          </cell>
          <cell r="Z115">
            <v>35.700000000000003</v>
          </cell>
          <cell r="AD115">
            <v>34.700000000000003</v>
          </cell>
          <cell r="AE115">
            <v>34.799999999999997</v>
          </cell>
          <cell r="AF115">
            <v>35.9</v>
          </cell>
          <cell r="AG115">
            <v>34.6</v>
          </cell>
          <cell r="AH115">
            <v>35</v>
          </cell>
          <cell r="AI115">
            <v>34.799999999999997</v>
          </cell>
          <cell r="AJ115">
            <v>34.200000000000003</v>
          </cell>
        </row>
        <row r="116">
          <cell r="A116" t="str">
            <v>Not classified</v>
          </cell>
          <cell r="B116" t="str">
            <v>INX</v>
          </cell>
          <cell r="C116" t="str">
            <v>Gini index</v>
          </cell>
          <cell r="D116" t="str">
            <v>SI.POV.GINI</v>
          </cell>
        </row>
        <row r="117">
          <cell r="A117" t="str">
            <v>Ireland</v>
          </cell>
          <cell r="B117" t="str">
            <v>IRL</v>
          </cell>
          <cell r="C117" t="str">
            <v>Gini index</v>
          </cell>
          <cell r="D117" t="str">
            <v>SI.POV.GINI</v>
          </cell>
          <cell r="I117">
            <v>36.9</v>
          </cell>
          <cell r="J117">
            <v>37</v>
          </cell>
          <cell r="K117">
            <v>35.6</v>
          </cell>
          <cell r="O117">
            <v>33</v>
          </cell>
          <cell r="Q117">
            <v>32.299999999999997</v>
          </cell>
          <cell r="R117">
            <v>32.9</v>
          </cell>
          <cell r="S117">
            <v>33.6</v>
          </cell>
          <cell r="T117">
            <v>33.799999999999997</v>
          </cell>
          <cell r="U117">
            <v>32.700000000000003</v>
          </cell>
          <cell r="V117">
            <v>31.9</v>
          </cell>
          <cell r="W117">
            <v>30.9</v>
          </cell>
          <cell r="X117">
            <v>32.700000000000003</v>
          </cell>
          <cell r="Y117">
            <v>32.299999999999997</v>
          </cell>
          <cell r="Z117">
            <v>32.9</v>
          </cell>
          <cell r="AA117">
            <v>33.200000000000003</v>
          </cell>
          <cell r="AB117">
            <v>33.5</v>
          </cell>
          <cell r="AC117">
            <v>31.9</v>
          </cell>
          <cell r="AD117">
            <v>31.8</v>
          </cell>
          <cell r="AE117">
            <v>32.799999999999997</v>
          </cell>
          <cell r="AF117">
            <v>31.4</v>
          </cell>
          <cell r="AG117">
            <v>30.6</v>
          </cell>
          <cell r="AH117">
            <v>30.8</v>
          </cell>
          <cell r="AI117">
            <v>29.2</v>
          </cell>
        </row>
        <row r="118">
          <cell r="A118" t="str">
            <v>Iran, Islamic Rep.</v>
          </cell>
          <cell r="B118" t="str">
            <v>IRN</v>
          </cell>
          <cell r="C118" t="str">
            <v>Gini index</v>
          </cell>
          <cell r="D118" t="str">
            <v>SI.POV.GINI</v>
          </cell>
          <cell r="E118">
            <v>43.6</v>
          </cell>
          <cell r="I118">
            <v>43</v>
          </cell>
          <cell r="M118">
            <v>44.1</v>
          </cell>
          <cell r="T118">
            <v>43.6</v>
          </cell>
          <cell r="U118">
            <v>44.8</v>
          </cell>
          <cell r="X118">
            <v>42.1</v>
          </cell>
          <cell r="AB118">
            <v>37.4</v>
          </cell>
          <cell r="AC118">
            <v>38.799999999999997</v>
          </cell>
          <cell r="AD118">
            <v>39.5</v>
          </cell>
          <cell r="AE118">
            <v>40</v>
          </cell>
          <cell r="AF118">
            <v>40.799999999999997</v>
          </cell>
          <cell r="AG118">
            <v>42</v>
          </cell>
          <cell r="AH118">
            <v>40.9</v>
          </cell>
        </row>
        <row r="119">
          <cell r="A119" t="str">
            <v>Iraq</v>
          </cell>
          <cell r="B119" t="str">
            <v>IRQ</v>
          </cell>
          <cell r="C119" t="str">
            <v>Gini index</v>
          </cell>
          <cell r="D119" t="str">
            <v>SI.POV.GINI</v>
          </cell>
          <cell r="U119">
            <v>28.6</v>
          </cell>
          <cell r="AA119">
            <v>29.5</v>
          </cell>
        </row>
        <row r="120">
          <cell r="A120" t="str">
            <v>Iceland</v>
          </cell>
          <cell r="B120" t="str">
            <v>ISL</v>
          </cell>
          <cell r="C120" t="str">
            <v>Gini index</v>
          </cell>
          <cell r="D120" t="str">
            <v>SI.POV.GINI</v>
          </cell>
          <cell r="R120">
            <v>26.8</v>
          </cell>
          <cell r="S120">
            <v>28</v>
          </cell>
          <cell r="T120">
            <v>29</v>
          </cell>
          <cell r="U120">
            <v>30.2</v>
          </cell>
          <cell r="V120">
            <v>29.5</v>
          </cell>
          <cell r="W120">
            <v>31.8</v>
          </cell>
          <cell r="X120">
            <v>28.7</v>
          </cell>
          <cell r="Y120">
            <v>26.2</v>
          </cell>
          <cell r="Z120">
            <v>26.8</v>
          </cell>
          <cell r="AA120">
            <v>26.8</v>
          </cell>
          <cell r="AB120">
            <v>25.4</v>
          </cell>
          <cell r="AC120">
            <v>27.8</v>
          </cell>
          <cell r="AD120">
            <v>26.8</v>
          </cell>
          <cell r="AE120">
            <v>27.2</v>
          </cell>
          <cell r="AF120">
            <v>26.1</v>
          </cell>
        </row>
        <row r="121">
          <cell r="A121" t="str">
            <v>Israel</v>
          </cell>
          <cell r="B121" t="str">
            <v>ISR</v>
          </cell>
          <cell r="C121" t="str">
            <v>Gini index</v>
          </cell>
          <cell r="D121" t="str">
            <v>SI.POV.GINI</v>
          </cell>
          <cell r="G121">
            <v>35.5</v>
          </cell>
          <cell r="L121">
            <v>38.1</v>
          </cell>
          <cell r="P121">
            <v>38.9</v>
          </cell>
          <cell r="Q121">
            <v>39.6</v>
          </cell>
          <cell r="R121">
            <v>40.700000000000003</v>
          </cell>
          <cell r="S121">
            <v>41.5</v>
          </cell>
          <cell r="T121">
            <v>42.3</v>
          </cell>
          <cell r="U121">
            <v>41.6</v>
          </cell>
          <cell r="V121">
            <v>41.1</v>
          </cell>
          <cell r="W121">
            <v>41.6</v>
          </cell>
          <cell r="X121">
            <v>42.6</v>
          </cell>
          <cell r="Y121">
            <v>42.5</v>
          </cell>
          <cell r="Z121">
            <v>41.4</v>
          </cell>
          <cell r="AA121">
            <v>41.6</v>
          </cell>
          <cell r="AB121">
            <v>40.200000000000003</v>
          </cell>
          <cell r="AC121">
            <v>39.799999999999997</v>
          </cell>
          <cell r="AD121">
            <v>39.700000000000003</v>
          </cell>
          <cell r="AE121">
            <v>39</v>
          </cell>
          <cell r="AF121">
            <v>38.200000000000003</v>
          </cell>
          <cell r="AG121">
            <v>38.6</v>
          </cell>
        </row>
        <row r="122">
          <cell r="A122" t="str">
            <v>Italy</v>
          </cell>
          <cell r="B122" t="str">
            <v>ITA</v>
          </cell>
          <cell r="C122" t="str">
            <v>Gini index</v>
          </cell>
          <cell r="D122" t="str">
            <v>SI.POV.GINI</v>
          </cell>
          <cell r="F122">
            <v>31.5</v>
          </cell>
          <cell r="H122">
            <v>35.5</v>
          </cell>
          <cell r="J122">
            <v>35.200000000000003</v>
          </cell>
          <cell r="M122">
            <v>36.700000000000003</v>
          </cell>
          <cell r="O122">
            <v>35.299999999999997</v>
          </cell>
          <cell r="R122">
            <v>34.9</v>
          </cell>
          <cell r="S122">
            <v>34.299999999999997</v>
          </cell>
          <cell r="T122">
            <v>33.799999999999997</v>
          </cell>
          <cell r="U122">
            <v>33.700000000000003</v>
          </cell>
          <cell r="V122">
            <v>32.9</v>
          </cell>
          <cell r="W122">
            <v>33.799999999999997</v>
          </cell>
          <cell r="X122">
            <v>33.799999999999997</v>
          </cell>
          <cell r="Y122">
            <v>34.700000000000003</v>
          </cell>
          <cell r="Z122">
            <v>35.1</v>
          </cell>
          <cell r="AA122">
            <v>35.200000000000003</v>
          </cell>
          <cell r="AB122">
            <v>34.9</v>
          </cell>
          <cell r="AC122">
            <v>34.700000000000003</v>
          </cell>
          <cell r="AD122">
            <v>35.4</v>
          </cell>
          <cell r="AE122">
            <v>35.200000000000003</v>
          </cell>
          <cell r="AF122">
            <v>35.9</v>
          </cell>
          <cell r="AG122">
            <v>35.200000000000003</v>
          </cell>
          <cell r="AH122">
            <v>34.6</v>
          </cell>
          <cell r="AI122">
            <v>35.200000000000003</v>
          </cell>
        </row>
        <row r="123">
          <cell r="A123" t="str">
            <v>Jamaica</v>
          </cell>
          <cell r="B123" t="str">
            <v>JAM</v>
          </cell>
          <cell r="C123" t="str">
            <v>Gini index</v>
          </cell>
          <cell r="D123" t="str">
            <v>SI.POV.GINI</v>
          </cell>
          <cell r="E123">
            <v>41.1</v>
          </cell>
          <cell r="H123">
            <v>35.700000000000003</v>
          </cell>
          <cell r="K123">
            <v>40.4</v>
          </cell>
          <cell r="N123">
            <v>44.1</v>
          </cell>
          <cell r="Q123">
            <v>48.3</v>
          </cell>
          <cell r="S123">
            <v>45.5</v>
          </cell>
        </row>
        <row r="124">
          <cell r="A124" t="str">
            <v>Jordan</v>
          </cell>
          <cell r="B124" t="str">
            <v>JOR</v>
          </cell>
          <cell r="C124" t="str">
            <v>Gini index</v>
          </cell>
          <cell r="D124" t="str">
            <v>SI.POV.GINI</v>
          </cell>
          <cell r="G124">
            <v>43.4</v>
          </cell>
          <cell r="L124">
            <v>36.4</v>
          </cell>
          <cell r="Q124">
            <v>37</v>
          </cell>
          <cell r="U124">
            <v>33.9</v>
          </cell>
          <cell r="W124">
            <v>32.6</v>
          </cell>
          <cell r="Y124">
            <v>33.700000000000003</v>
          </cell>
        </row>
        <row r="125">
          <cell r="A125" t="str">
            <v>Japan</v>
          </cell>
          <cell r="B125" t="str">
            <v>JPN</v>
          </cell>
          <cell r="C125" t="str">
            <v>Gini index</v>
          </cell>
          <cell r="D125" t="str">
            <v>SI.POV.GINI</v>
          </cell>
          <cell r="W125">
            <v>34.799999999999997</v>
          </cell>
          <cell r="Y125">
            <v>32.1</v>
          </cell>
          <cell r="AB125">
            <v>32.9</v>
          </cell>
        </row>
        <row r="126">
          <cell r="A126" t="str">
            <v>Kazakhstan</v>
          </cell>
          <cell r="B126" t="str">
            <v>KAZ</v>
          </cell>
          <cell r="C126" t="str">
            <v>Gini index</v>
          </cell>
          <cell r="D126" t="str">
            <v>SI.POV.GINI</v>
          </cell>
          <cell r="K126">
            <v>35.4</v>
          </cell>
          <cell r="P126">
            <v>36</v>
          </cell>
          <cell r="Q126">
            <v>34.799999999999997</v>
          </cell>
          <cell r="R126">
            <v>33.700000000000003</v>
          </cell>
          <cell r="S126">
            <v>31.8</v>
          </cell>
          <cell r="T126">
            <v>39.799999999999997</v>
          </cell>
          <cell r="U126">
            <v>30.2</v>
          </cell>
          <cell r="V126">
            <v>30.1</v>
          </cell>
          <cell r="W126">
            <v>28.5</v>
          </cell>
          <cell r="X126">
            <v>28.2</v>
          </cell>
          <cell r="Y126">
            <v>28</v>
          </cell>
          <cell r="Z126">
            <v>28</v>
          </cell>
          <cell r="AA126">
            <v>28.2</v>
          </cell>
          <cell r="AB126">
            <v>27.1</v>
          </cell>
          <cell r="AC126">
            <v>27</v>
          </cell>
          <cell r="AD126">
            <v>26.8</v>
          </cell>
          <cell r="AE126">
            <v>27.2</v>
          </cell>
          <cell r="AF126">
            <v>27.5</v>
          </cell>
          <cell r="AG126">
            <v>27.8</v>
          </cell>
        </row>
        <row r="127">
          <cell r="A127" t="str">
            <v>Kenya</v>
          </cell>
          <cell r="B127" t="str">
            <v>KEN</v>
          </cell>
          <cell r="C127" t="str">
            <v>Gini index</v>
          </cell>
          <cell r="D127" t="str">
            <v>SI.POV.GINI</v>
          </cell>
          <cell r="G127">
            <v>57.5</v>
          </cell>
          <cell r="I127">
            <v>43.1</v>
          </cell>
          <cell r="L127">
            <v>45</v>
          </cell>
          <cell r="T127">
            <v>46.5</v>
          </cell>
          <cell r="AD127">
            <v>40.799999999999997</v>
          </cell>
          <cell r="AI127">
            <v>36.200000000000003</v>
          </cell>
          <cell r="AJ127">
            <v>38.700000000000003</v>
          </cell>
        </row>
        <row r="128">
          <cell r="A128" t="str">
            <v>Kyrgyz Republic</v>
          </cell>
          <cell r="B128" t="str">
            <v>KGZ</v>
          </cell>
          <cell r="C128" t="str">
            <v>Gini index</v>
          </cell>
          <cell r="D128" t="str">
            <v>SI.POV.GINI</v>
          </cell>
          <cell r="O128">
            <v>31</v>
          </cell>
          <cell r="P128">
            <v>30.2</v>
          </cell>
          <cell r="Q128">
            <v>30.3</v>
          </cell>
          <cell r="R128">
            <v>28.7</v>
          </cell>
          <cell r="S128">
            <v>34.799999999999997</v>
          </cell>
          <cell r="T128">
            <v>32.6</v>
          </cell>
          <cell r="U128">
            <v>37.4</v>
          </cell>
          <cell r="V128">
            <v>33.9</v>
          </cell>
          <cell r="W128">
            <v>31.5</v>
          </cell>
          <cell r="X128">
            <v>29.9</v>
          </cell>
          <cell r="Y128">
            <v>30.1</v>
          </cell>
          <cell r="Z128">
            <v>27.8</v>
          </cell>
          <cell r="AA128">
            <v>27.4</v>
          </cell>
          <cell r="AB128">
            <v>28.8</v>
          </cell>
          <cell r="AC128">
            <v>26.8</v>
          </cell>
          <cell r="AD128">
            <v>29</v>
          </cell>
          <cell r="AE128">
            <v>26.8</v>
          </cell>
          <cell r="AF128">
            <v>27.3</v>
          </cell>
          <cell r="AG128">
            <v>27.7</v>
          </cell>
          <cell r="AH128">
            <v>29.7</v>
          </cell>
          <cell r="AI128">
            <v>29</v>
          </cell>
        </row>
        <row r="129">
          <cell r="A129" t="str">
            <v>Cambodia</v>
          </cell>
          <cell r="B129" t="str">
            <v>KHM</v>
          </cell>
          <cell r="C129" t="str">
            <v>Gini index</v>
          </cell>
          <cell r="D129" t="str">
            <v>SI.POV.GINI</v>
          </cell>
        </row>
        <row r="130">
          <cell r="A130" t="str">
            <v>Kiribati</v>
          </cell>
          <cell r="B130" t="str">
            <v>KIR</v>
          </cell>
          <cell r="C130" t="str">
            <v>Gini index</v>
          </cell>
          <cell r="D130" t="str">
            <v>SI.POV.GINI</v>
          </cell>
          <cell r="U130">
            <v>37</v>
          </cell>
          <cell r="AH130">
            <v>27.8</v>
          </cell>
        </row>
        <row r="131">
          <cell r="A131" t="str">
            <v>St. Kitts and Nevis</v>
          </cell>
          <cell r="B131" t="str">
            <v>KNA</v>
          </cell>
          <cell r="C131" t="str">
            <v>Gini index</v>
          </cell>
          <cell r="D131" t="str">
            <v>SI.POV.GINI</v>
          </cell>
        </row>
        <row r="132">
          <cell r="A132" t="str">
            <v>Korea, Rep.</v>
          </cell>
          <cell r="B132" t="str">
            <v>KOR</v>
          </cell>
          <cell r="C132" t="str">
            <v>Gini index</v>
          </cell>
          <cell r="D132" t="str">
            <v>SI.POV.GINI</v>
          </cell>
          <cell r="U132">
            <v>31.7</v>
          </cell>
          <cell r="W132">
            <v>32.299999999999997</v>
          </cell>
          <cell r="Y132">
            <v>32</v>
          </cell>
          <cell r="AA132">
            <v>31.6</v>
          </cell>
          <cell r="AC132">
            <v>31.2</v>
          </cell>
          <cell r="AE132">
            <v>31.4</v>
          </cell>
        </row>
        <row r="133">
          <cell r="A133" t="str">
            <v>Kuwait</v>
          </cell>
          <cell r="B133" t="str">
            <v>KWT</v>
          </cell>
          <cell r="C133" t="str">
            <v>Gini index</v>
          </cell>
          <cell r="D133" t="str">
            <v>SI.POV.GINI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Gini index</v>
          </cell>
          <cell r="D134" t="str">
            <v>SI.POV.GINI</v>
          </cell>
        </row>
        <row r="135">
          <cell r="A135" t="str">
            <v>Lao PDR</v>
          </cell>
          <cell r="B135" t="str">
            <v>LAO</v>
          </cell>
          <cell r="C135" t="str">
            <v>Gini index</v>
          </cell>
          <cell r="D135" t="str">
            <v>SI.POV.GINI</v>
          </cell>
          <cell r="G135">
            <v>34.299999999999997</v>
          </cell>
          <cell r="L135">
            <v>34.9</v>
          </cell>
          <cell r="Q135">
            <v>32.6</v>
          </cell>
          <cell r="V135">
            <v>35.4</v>
          </cell>
          <cell r="AA135">
            <v>36</v>
          </cell>
          <cell r="AG135">
            <v>38.799999999999997</v>
          </cell>
        </row>
        <row r="136">
          <cell r="A136" t="str">
            <v>Lebanon</v>
          </cell>
          <cell r="B136" t="str">
            <v>LBN</v>
          </cell>
          <cell r="C136" t="str">
            <v>Gini index</v>
          </cell>
          <cell r="D136" t="str">
            <v>SI.POV.GINI</v>
          </cell>
          <cell r="Z136">
            <v>31.8</v>
          </cell>
        </row>
        <row r="137">
          <cell r="A137" t="str">
            <v>Liberia</v>
          </cell>
          <cell r="B137" t="str">
            <v>LBR</v>
          </cell>
          <cell r="C137" t="str">
            <v>Gini index</v>
          </cell>
          <cell r="D137" t="str">
            <v>SI.POV.GINI</v>
          </cell>
          <cell r="V137">
            <v>36.5</v>
          </cell>
          <cell r="AC137">
            <v>33.200000000000003</v>
          </cell>
          <cell r="AE137">
            <v>35.299999999999997</v>
          </cell>
        </row>
        <row r="138">
          <cell r="A138" t="str">
            <v>Libya</v>
          </cell>
          <cell r="B138" t="str">
            <v>LBY</v>
          </cell>
          <cell r="C138" t="str">
            <v>Gini index</v>
          </cell>
          <cell r="D138" t="str">
            <v>SI.POV.GINI</v>
          </cell>
        </row>
        <row r="139">
          <cell r="A139" t="str">
            <v>St. Lucia</v>
          </cell>
          <cell r="B139" t="str">
            <v>LCA</v>
          </cell>
          <cell r="C139" t="str">
            <v>Gini index</v>
          </cell>
          <cell r="D139" t="str">
            <v>SI.POV.GINI</v>
          </cell>
          <cell r="J139">
            <v>42.6</v>
          </cell>
          <cell r="AE139">
            <v>51.2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Gini index</v>
          </cell>
          <cell r="D140" t="str">
            <v>SI.POV.GINI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Gini index</v>
          </cell>
          <cell r="D141" t="str">
            <v>SI.POV.GINI</v>
          </cell>
        </row>
        <row r="142">
          <cell r="A142" t="str">
            <v>Low income</v>
          </cell>
          <cell r="B142" t="str">
            <v>LIC</v>
          </cell>
          <cell r="C142" t="str">
            <v>Gini index</v>
          </cell>
          <cell r="D142" t="str">
            <v>SI.POV.GINI</v>
          </cell>
        </row>
        <row r="143">
          <cell r="A143" t="str">
            <v>Liechtenstein</v>
          </cell>
          <cell r="B143" t="str">
            <v>LIE</v>
          </cell>
          <cell r="C143" t="str">
            <v>Gini index</v>
          </cell>
          <cell r="D143" t="str">
            <v>SI.POV.GINI</v>
          </cell>
        </row>
        <row r="144">
          <cell r="A144" t="str">
            <v>Sri Lanka</v>
          </cell>
          <cell r="B144" t="str">
            <v>LKA</v>
          </cell>
          <cell r="C144" t="str">
            <v>Gini index</v>
          </cell>
          <cell r="D144" t="str">
            <v>SI.POV.GINI</v>
          </cell>
          <cell r="E144">
            <v>32.4</v>
          </cell>
          <cell r="J144">
            <v>35.4</v>
          </cell>
          <cell r="Q144">
            <v>40.200000000000003</v>
          </cell>
          <cell r="U144">
            <v>39.700000000000003</v>
          </cell>
          <cell r="X144">
            <v>36.1</v>
          </cell>
          <cell r="AA144">
            <v>38.700000000000003</v>
          </cell>
          <cell r="AE144">
            <v>39.299999999999997</v>
          </cell>
          <cell r="AH144">
            <v>37.700000000000003</v>
          </cell>
        </row>
        <row r="145">
          <cell r="A145" t="str">
            <v>Lower middle income</v>
          </cell>
          <cell r="B145" t="str">
            <v>LMC</v>
          </cell>
          <cell r="C145" t="str">
            <v>Gini index</v>
          </cell>
          <cell r="D145" t="str">
            <v>SI.POV.GINI</v>
          </cell>
        </row>
        <row r="146">
          <cell r="A146" t="str">
            <v>Low &amp; middle income</v>
          </cell>
          <cell r="B146" t="str">
            <v>LMY</v>
          </cell>
          <cell r="C146" t="str">
            <v>Gini index</v>
          </cell>
          <cell r="D146" t="str">
            <v>SI.POV.GINI</v>
          </cell>
        </row>
        <row r="147">
          <cell r="A147" t="str">
            <v>Lesotho</v>
          </cell>
          <cell r="B147" t="str">
            <v>LSO</v>
          </cell>
          <cell r="C147" t="str">
            <v>Gini index</v>
          </cell>
          <cell r="D147" t="str">
            <v>SI.POV.GINI</v>
          </cell>
          <cell r="I147">
            <v>63.2</v>
          </cell>
          <cell r="Q147">
            <v>51.6</v>
          </cell>
          <cell r="AF147">
            <v>44.9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Gini index</v>
          </cell>
          <cell r="D148" t="str">
            <v>SI.POV.GINI</v>
          </cell>
        </row>
        <row r="149">
          <cell r="A149" t="str">
            <v>Lithuania</v>
          </cell>
          <cell r="B149" t="str">
            <v>LTU</v>
          </cell>
          <cell r="C149" t="str">
            <v>Gini index</v>
          </cell>
          <cell r="D149" t="str">
            <v>SI.POV.GINI</v>
          </cell>
          <cell r="S149">
            <v>37</v>
          </cell>
          <cell r="T149">
            <v>35.299999999999997</v>
          </cell>
          <cell r="U149">
            <v>34.4</v>
          </cell>
          <cell r="V149">
            <v>34.799999999999997</v>
          </cell>
          <cell r="W149">
            <v>35.700000000000003</v>
          </cell>
          <cell r="X149">
            <v>37.200000000000003</v>
          </cell>
          <cell r="Y149">
            <v>33.6</v>
          </cell>
          <cell r="Z149">
            <v>32.5</v>
          </cell>
          <cell r="AA149">
            <v>35.1</v>
          </cell>
          <cell r="AB149">
            <v>35.299999999999997</v>
          </cell>
          <cell r="AC149">
            <v>37.700000000000003</v>
          </cell>
          <cell r="AD149">
            <v>37.4</v>
          </cell>
          <cell r="AE149">
            <v>38.4</v>
          </cell>
          <cell r="AF149">
            <v>37.299999999999997</v>
          </cell>
          <cell r="AG149">
            <v>35.700000000000003</v>
          </cell>
          <cell r="AH149">
            <v>35.299999999999997</v>
          </cell>
          <cell r="AI149">
            <v>36</v>
          </cell>
        </row>
        <row r="150">
          <cell r="A150" t="str">
            <v>Luxembourg</v>
          </cell>
          <cell r="B150" t="str">
            <v>LUX</v>
          </cell>
          <cell r="C150" t="str">
            <v>Gini index</v>
          </cell>
          <cell r="D150" t="str">
            <v>SI.POV.GINI</v>
          </cell>
          <cell r="E150">
            <v>27.7</v>
          </cell>
          <cell r="F150">
            <v>27.2</v>
          </cell>
          <cell r="G150">
            <v>27.3</v>
          </cell>
          <cell r="H150">
            <v>27</v>
          </cell>
          <cell r="I150">
            <v>28.1</v>
          </cell>
          <cell r="J150">
            <v>28.3</v>
          </cell>
          <cell r="K150">
            <v>29</v>
          </cell>
          <cell r="L150">
            <v>29.6</v>
          </cell>
          <cell r="M150">
            <v>30.6</v>
          </cell>
          <cell r="N150">
            <v>30</v>
          </cell>
          <cell r="O150">
            <v>30.1</v>
          </cell>
          <cell r="P150">
            <v>30.9</v>
          </cell>
          <cell r="Q150">
            <v>31</v>
          </cell>
          <cell r="R150">
            <v>30.2</v>
          </cell>
          <cell r="S150">
            <v>30.2</v>
          </cell>
          <cell r="T150">
            <v>30.8</v>
          </cell>
          <cell r="U150">
            <v>30.9</v>
          </cell>
          <cell r="V150">
            <v>31.1</v>
          </cell>
          <cell r="W150">
            <v>32.6</v>
          </cell>
          <cell r="X150">
            <v>31.2</v>
          </cell>
          <cell r="Y150">
            <v>30.5</v>
          </cell>
          <cell r="Z150">
            <v>32.1</v>
          </cell>
          <cell r="AA150">
            <v>34.299999999999997</v>
          </cell>
          <cell r="AB150">
            <v>32</v>
          </cell>
          <cell r="AC150">
            <v>31.2</v>
          </cell>
          <cell r="AD150">
            <v>32.9</v>
          </cell>
          <cell r="AE150">
            <v>31.7</v>
          </cell>
          <cell r="AF150">
            <v>34.5</v>
          </cell>
          <cell r="AG150">
            <v>35.4</v>
          </cell>
          <cell r="AH150">
            <v>34.200000000000003</v>
          </cell>
          <cell r="AI150">
            <v>33.4</v>
          </cell>
        </row>
        <row r="151">
          <cell r="A151" t="str">
            <v>Latvia</v>
          </cell>
          <cell r="B151" t="str">
            <v>LVA</v>
          </cell>
          <cell r="C151" t="str">
            <v>Gini index</v>
          </cell>
          <cell r="D151" t="str">
            <v>SI.POV.GINI</v>
          </cell>
          <cell r="S151">
            <v>36.4</v>
          </cell>
          <cell r="T151">
            <v>39</v>
          </cell>
          <cell r="U151">
            <v>35.6</v>
          </cell>
          <cell r="V151">
            <v>37.5</v>
          </cell>
          <cell r="W151">
            <v>37.200000000000003</v>
          </cell>
          <cell r="X151">
            <v>36</v>
          </cell>
          <cell r="Y151">
            <v>35</v>
          </cell>
          <cell r="Z151">
            <v>35.799999999999997</v>
          </cell>
          <cell r="AA151">
            <v>35.200000000000003</v>
          </cell>
          <cell r="AB151">
            <v>35.5</v>
          </cell>
          <cell r="AC151">
            <v>35.1</v>
          </cell>
          <cell r="AD151">
            <v>34.200000000000003</v>
          </cell>
          <cell r="AE151">
            <v>34.299999999999997</v>
          </cell>
          <cell r="AF151">
            <v>35.6</v>
          </cell>
          <cell r="AG151">
            <v>35.1</v>
          </cell>
          <cell r="AH151">
            <v>34.5</v>
          </cell>
          <cell r="AI151">
            <v>35.700000000000003</v>
          </cell>
        </row>
        <row r="152">
          <cell r="A152" t="str">
            <v>Macao SAR, China</v>
          </cell>
          <cell r="B152" t="str">
            <v>MAC</v>
          </cell>
          <cell r="C152" t="str">
            <v>Gini index</v>
          </cell>
          <cell r="D152" t="str">
            <v>SI.POV.GINI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Gini index</v>
          </cell>
          <cell r="D153" t="str">
            <v>SI.POV.GINI</v>
          </cell>
        </row>
        <row r="154">
          <cell r="A154" t="str">
            <v>Morocco</v>
          </cell>
          <cell r="B154" t="str">
            <v>MAR</v>
          </cell>
          <cell r="C154" t="str">
            <v>Gini index</v>
          </cell>
          <cell r="D154" t="str">
            <v>SI.POV.GINI</v>
          </cell>
          <cell r="E154">
            <v>39.200000000000003</v>
          </cell>
          <cell r="M154">
            <v>39.4</v>
          </cell>
          <cell r="O154">
            <v>40.6</v>
          </cell>
          <cell r="U154">
            <v>40.700000000000003</v>
          </cell>
          <cell r="AB154">
            <v>39.5</v>
          </cell>
        </row>
        <row r="155">
          <cell r="A155" t="str">
            <v>Monaco</v>
          </cell>
          <cell r="B155" t="str">
            <v>MCO</v>
          </cell>
          <cell r="C155" t="str">
            <v>Gini index</v>
          </cell>
          <cell r="D155" t="str">
            <v>SI.POV.GINI</v>
          </cell>
        </row>
        <row r="156">
          <cell r="A156" t="str">
            <v>Moldova</v>
          </cell>
          <cell r="B156" t="str">
            <v>MDA</v>
          </cell>
          <cell r="C156" t="str">
            <v>Gini index</v>
          </cell>
          <cell r="D156" t="str">
            <v>SI.POV.GINI</v>
          </cell>
          <cell r="L156">
            <v>36.9</v>
          </cell>
          <cell r="M156">
            <v>39.5</v>
          </cell>
          <cell r="N156">
            <v>42.6</v>
          </cell>
          <cell r="O156">
            <v>36.4</v>
          </cell>
          <cell r="P156">
            <v>38</v>
          </cell>
          <cell r="Q156">
            <v>35.799999999999997</v>
          </cell>
          <cell r="R156">
            <v>34.9</v>
          </cell>
          <cell r="S156">
            <v>35</v>
          </cell>
          <cell r="T156">
            <v>36.299999999999997</v>
          </cell>
          <cell r="U156">
            <v>35.4</v>
          </cell>
          <cell r="V156">
            <v>34.4</v>
          </cell>
          <cell r="W156">
            <v>34.700000000000003</v>
          </cell>
          <cell r="X156">
            <v>32.9</v>
          </cell>
          <cell r="Y156">
            <v>32.1</v>
          </cell>
          <cell r="Z156">
            <v>30.6</v>
          </cell>
          <cell r="AA156">
            <v>29.2</v>
          </cell>
          <cell r="AB156">
            <v>28.5</v>
          </cell>
          <cell r="AC156">
            <v>26.8</v>
          </cell>
          <cell r="AD156">
            <v>27</v>
          </cell>
          <cell r="AE156">
            <v>26.3</v>
          </cell>
          <cell r="AF156">
            <v>25.9</v>
          </cell>
          <cell r="AG156">
            <v>25.7</v>
          </cell>
          <cell r="AH156">
            <v>26</v>
          </cell>
          <cell r="AJ156">
            <v>25.7</v>
          </cell>
        </row>
        <row r="157">
          <cell r="A157" t="str">
            <v>Madagascar</v>
          </cell>
          <cell r="B157" t="str">
            <v>MDG</v>
          </cell>
          <cell r="C157" t="str">
            <v>Gini index</v>
          </cell>
          <cell r="D157" t="str">
            <v>SI.POV.GINI</v>
          </cell>
          <cell r="H157">
            <v>45.3</v>
          </cell>
          <cell r="L157">
            <v>39.5</v>
          </cell>
          <cell r="N157">
            <v>38.6</v>
          </cell>
          <cell r="P157">
            <v>47.4</v>
          </cell>
          <cell r="T157">
            <v>39.9</v>
          </cell>
          <cell r="Y157">
            <v>42.4</v>
          </cell>
          <cell r="AA157">
            <v>42.6</v>
          </cell>
        </row>
        <row r="158">
          <cell r="A158" t="str">
            <v>Maldives</v>
          </cell>
          <cell r="B158" t="str">
            <v>MDV</v>
          </cell>
          <cell r="C158" t="str">
            <v>Gini index</v>
          </cell>
          <cell r="D158" t="str">
            <v>SI.POV.GINI</v>
          </cell>
          <cell r="Q158">
            <v>41.3</v>
          </cell>
          <cell r="X158">
            <v>38.4</v>
          </cell>
          <cell r="AE158">
            <v>31.3</v>
          </cell>
          <cell r="AH158">
            <v>29.3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Gini index</v>
          </cell>
          <cell r="D159" t="str">
            <v>SI.POV.GINI</v>
          </cell>
        </row>
        <row r="160">
          <cell r="A160" t="str">
            <v>Mexico</v>
          </cell>
          <cell r="B160" t="str">
            <v>MEX</v>
          </cell>
          <cell r="C160" t="str">
            <v>Gini index</v>
          </cell>
          <cell r="D160" t="str">
            <v>SI.POV.GINI</v>
          </cell>
          <cell r="G160">
            <v>52.6</v>
          </cell>
          <cell r="I160">
            <v>52.8</v>
          </cell>
          <cell r="K160">
            <v>53.6</v>
          </cell>
          <cell r="M160">
            <v>51.7</v>
          </cell>
          <cell r="O160">
            <v>52.6</v>
          </cell>
          <cell r="Q160">
            <v>50.1</v>
          </cell>
          <cell r="S160">
            <v>50</v>
          </cell>
          <cell r="T160">
            <v>50.1</v>
          </cell>
          <cell r="U160">
            <v>48.9</v>
          </cell>
          <cell r="W160">
            <v>49.9</v>
          </cell>
          <cell r="Y160">
            <v>47.2</v>
          </cell>
          <cell r="AA160">
            <v>48.7</v>
          </cell>
          <cell r="AC160">
            <v>48.7</v>
          </cell>
          <cell r="AE160">
            <v>47.7</v>
          </cell>
          <cell r="AG160">
            <v>46.7</v>
          </cell>
          <cell r="AI160">
            <v>45.4</v>
          </cell>
        </row>
        <row r="161">
          <cell r="A161" t="str">
            <v>Marshall Islands</v>
          </cell>
          <cell r="B161" t="str">
            <v>MHL</v>
          </cell>
          <cell r="C161" t="str">
            <v>Gini index</v>
          </cell>
          <cell r="D161" t="str">
            <v>SI.POV.GINI</v>
          </cell>
          <cell r="AH161">
            <v>35.5</v>
          </cell>
        </row>
        <row r="162">
          <cell r="A162" t="str">
            <v>Middle income</v>
          </cell>
          <cell r="B162" t="str">
            <v>MIC</v>
          </cell>
          <cell r="C162" t="str">
            <v>Gini index</v>
          </cell>
          <cell r="D162" t="str">
            <v>SI.POV.GINI</v>
          </cell>
        </row>
        <row r="163">
          <cell r="A163" t="str">
            <v>North Macedonia</v>
          </cell>
          <cell r="B163" t="str">
            <v>MKD</v>
          </cell>
          <cell r="C163" t="str">
            <v>Gini index</v>
          </cell>
          <cell r="D163" t="str">
            <v>SI.POV.GINI</v>
          </cell>
          <cell r="X163">
            <v>42.8</v>
          </cell>
          <cell r="Y163">
            <v>40.200000000000003</v>
          </cell>
          <cell r="Z163">
            <v>39.4</v>
          </cell>
          <cell r="AA163">
            <v>38.1</v>
          </cell>
          <cell r="AB163">
            <v>36.200000000000003</v>
          </cell>
          <cell r="AC163">
            <v>35.200000000000003</v>
          </cell>
          <cell r="AD163">
            <v>35.6</v>
          </cell>
          <cell r="AE163">
            <v>34.5</v>
          </cell>
          <cell r="AF163">
            <v>34.200000000000003</v>
          </cell>
          <cell r="AG163">
            <v>33</v>
          </cell>
          <cell r="AH163">
            <v>33.5</v>
          </cell>
        </row>
        <row r="164">
          <cell r="A164" t="str">
            <v>Mali</v>
          </cell>
          <cell r="B164" t="str">
            <v>MLI</v>
          </cell>
          <cell r="C164" t="str">
            <v>Gini index</v>
          </cell>
          <cell r="D164" t="str">
            <v>SI.POV.GINI</v>
          </cell>
          <cell r="I164">
            <v>50.4</v>
          </cell>
          <cell r="P164">
            <v>39.9</v>
          </cell>
          <cell r="U164">
            <v>38.9</v>
          </cell>
          <cell r="X164">
            <v>33</v>
          </cell>
          <cell r="AG164">
            <v>36</v>
          </cell>
        </row>
        <row r="165">
          <cell r="A165" t="str">
            <v>Malta</v>
          </cell>
          <cell r="B165" t="str">
            <v>MLT</v>
          </cell>
          <cell r="C165" t="str">
            <v>Gini index</v>
          </cell>
          <cell r="D165" t="str">
            <v>SI.POV.GINI</v>
          </cell>
          <cell r="U165">
            <v>28</v>
          </cell>
          <cell r="V165">
            <v>29.2</v>
          </cell>
          <cell r="W165">
            <v>29</v>
          </cell>
          <cell r="X165">
            <v>30.2</v>
          </cell>
          <cell r="Y165">
            <v>29</v>
          </cell>
          <cell r="Z165">
            <v>29.1</v>
          </cell>
          <cell r="AA165">
            <v>29.4</v>
          </cell>
          <cell r="AB165">
            <v>28.8</v>
          </cell>
          <cell r="AC165">
            <v>29</v>
          </cell>
          <cell r="AD165">
            <v>29.4</v>
          </cell>
          <cell r="AE165">
            <v>29.1</v>
          </cell>
          <cell r="AF165">
            <v>29.2</v>
          </cell>
          <cell r="AG165">
            <v>28.7</v>
          </cell>
          <cell r="AH165">
            <v>31</v>
          </cell>
          <cell r="AI165">
            <v>31.4</v>
          </cell>
        </row>
        <row r="166">
          <cell r="A166" t="str">
            <v>Myanmar</v>
          </cell>
          <cell r="B166" t="str">
            <v>MMR</v>
          </cell>
          <cell r="C166" t="str">
            <v>Gini index</v>
          </cell>
          <cell r="D166" t="str">
            <v>SI.POV.GINI</v>
          </cell>
          <cell r="AD166">
            <v>38.1</v>
          </cell>
          <cell r="AF166">
            <v>30.7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Gini index</v>
          </cell>
          <cell r="D167" t="str">
            <v>SI.POV.GINI</v>
          </cell>
        </row>
        <row r="168">
          <cell r="A168" t="str">
            <v>Montenegro</v>
          </cell>
          <cell r="B168" t="str">
            <v>MNE</v>
          </cell>
          <cell r="C168" t="str">
            <v>Gini index</v>
          </cell>
          <cell r="D168" t="str">
            <v>SI.POV.GINI</v>
          </cell>
          <cell r="AA168">
            <v>41.2</v>
          </cell>
          <cell r="AB168">
            <v>39</v>
          </cell>
          <cell r="AC168">
            <v>38.799999999999997</v>
          </cell>
          <cell r="AD168">
            <v>39</v>
          </cell>
          <cell r="AE168">
            <v>38.5</v>
          </cell>
          <cell r="AF168">
            <v>36.9</v>
          </cell>
          <cell r="AG168">
            <v>36.799999999999997</v>
          </cell>
        </row>
        <row r="169">
          <cell r="A169" t="str">
            <v>Mongolia</v>
          </cell>
          <cell r="B169" t="str">
            <v>MNG</v>
          </cell>
          <cell r="C169" t="str">
            <v>Gini index</v>
          </cell>
          <cell r="D169" t="str">
            <v>SI.POV.GINI</v>
          </cell>
          <cell r="J169">
            <v>33.200000000000003</v>
          </cell>
          <cell r="M169">
            <v>30.3</v>
          </cell>
          <cell r="Q169">
            <v>32.9</v>
          </cell>
          <cell r="V169">
            <v>35.799999999999997</v>
          </cell>
          <cell r="Y169">
            <v>33.1</v>
          </cell>
          <cell r="Z169">
            <v>33.9</v>
          </cell>
          <cell r="AA169">
            <v>33.799999999999997</v>
          </cell>
          <cell r="AC169">
            <v>32</v>
          </cell>
          <cell r="AE169">
            <v>32.299999999999997</v>
          </cell>
          <cell r="AG169">
            <v>32.700000000000003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Gini index</v>
          </cell>
          <cell r="D170" t="str">
            <v>SI.POV.GINI</v>
          </cell>
        </row>
        <row r="171">
          <cell r="A171" t="str">
            <v>Mozambique</v>
          </cell>
          <cell r="B171" t="str">
            <v>MOZ</v>
          </cell>
          <cell r="C171" t="str">
            <v>Gini index</v>
          </cell>
          <cell r="D171" t="str">
            <v>SI.POV.GINI</v>
          </cell>
          <cell r="K171">
            <v>53.6</v>
          </cell>
          <cell r="Q171">
            <v>47</v>
          </cell>
          <cell r="W171">
            <v>45.6</v>
          </cell>
          <cell r="AC171">
            <v>54</v>
          </cell>
          <cell r="AH171">
            <v>50.5</v>
          </cell>
        </row>
        <row r="172">
          <cell r="A172" t="str">
            <v>Mauritania</v>
          </cell>
          <cell r="B172" t="str">
            <v>MRT</v>
          </cell>
          <cell r="C172" t="str">
            <v>Gini index</v>
          </cell>
          <cell r="D172" t="str">
            <v>SI.POV.GINI</v>
          </cell>
          <cell r="H172">
            <v>50.1</v>
          </cell>
          <cell r="J172">
            <v>37.700000000000003</v>
          </cell>
          <cell r="O172">
            <v>39</v>
          </cell>
          <cell r="S172">
            <v>40.200000000000003</v>
          </cell>
          <cell r="W172">
            <v>35.700000000000003</v>
          </cell>
          <cell r="AC172">
            <v>32.6</v>
          </cell>
        </row>
        <row r="173">
          <cell r="A173" t="str">
            <v>Mauritius</v>
          </cell>
          <cell r="B173" t="str">
            <v>MUS</v>
          </cell>
          <cell r="C173" t="str">
            <v>Gini index</v>
          </cell>
          <cell r="D173" t="str">
            <v>SI.POV.GINI</v>
          </cell>
          <cell r="U173">
            <v>35.700000000000003</v>
          </cell>
          <cell r="AA173">
            <v>38.5</v>
          </cell>
          <cell r="AF173">
            <v>36.799999999999997</v>
          </cell>
        </row>
        <row r="174">
          <cell r="A174" t="str">
            <v>Malawi</v>
          </cell>
          <cell r="B174" t="str">
            <v>MWI</v>
          </cell>
          <cell r="C174" t="str">
            <v>Gini index</v>
          </cell>
          <cell r="D174" t="str">
            <v>SI.POV.GINI</v>
          </cell>
          <cell r="L174">
            <v>65.8</v>
          </cell>
          <cell r="S174">
            <v>39.9</v>
          </cell>
          <cell r="Y174">
            <v>45.5</v>
          </cell>
          <cell r="AE174">
            <v>44.7</v>
          </cell>
          <cell r="AH174">
            <v>38.5</v>
          </cell>
        </row>
        <row r="175">
          <cell r="A175" t="str">
            <v>Malaysia</v>
          </cell>
          <cell r="B175" t="str">
            <v>MYS</v>
          </cell>
          <cell r="C175" t="str">
            <v>Gini index</v>
          </cell>
          <cell r="D175" t="str">
            <v>SI.POV.GINI</v>
          </cell>
          <cell r="G175">
            <v>47.7</v>
          </cell>
          <cell r="J175">
            <v>48.5</v>
          </cell>
          <cell r="L175">
            <v>49.1</v>
          </cell>
          <cell r="R175">
            <v>46.4</v>
          </cell>
          <cell r="U175">
            <v>44.8</v>
          </cell>
          <cell r="W175">
            <v>45.5</v>
          </cell>
          <cell r="Z175">
            <v>43.9</v>
          </cell>
          <cell r="AB175">
            <v>41.3</v>
          </cell>
          <cell r="AD175">
            <v>41.1</v>
          </cell>
          <cell r="AG175">
            <v>41.2</v>
          </cell>
        </row>
        <row r="176">
          <cell r="A176" t="str">
            <v>North America</v>
          </cell>
          <cell r="B176" t="str">
            <v>NAC</v>
          </cell>
          <cell r="C176" t="str">
            <v>Gini index</v>
          </cell>
          <cell r="D176" t="str">
            <v>SI.POV.GINI</v>
          </cell>
        </row>
        <row r="177">
          <cell r="A177" t="str">
            <v>Namibia</v>
          </cell>
          <cell r="B177" t="str">
            <v>NAM</v>
          </cell>
          <cell r="C177" t="str">
            <v>Gini index</v>
          </cell>
          <cell r="D177" t="str">
            <v>SI.POV.GINI</v>
          </cell>
          <cell r="R177">
            <v>63.3</v>
          </cell>
          <cell r="X177">
            <v>61</v>
          </cell>
          <cell r="AD177">
            <v>59.1</v>
          </cell>
        </row>
        <row r="178">
          <cell r="A178" t="str">
            <v>New Caledonia</v>
          </cell>
          <cell r="B178" t="str">
            <v>NCL</v>
          </cell>
          <cell r="C178" t="str">
            <v>Gini index</v>
          </cell>
          <cell r="D178" t="str">
            <v>SI.POV.GINI</v>
          </cell>
        </row>
        <row r="179">
          <cell r="A179" t="str">
            <v>Niger</v>
          </cell>
          <cell r="B179" t="str">
            <v>NER</v>
          </cell>
          <cell r="C179" t="str">
            <v>Gini index</v>
          </cell>
          <cell r="D179" t="str">
            <v>SI.POV.GINI</v>
          </cell>
          <cell r="G179">
            <v>36.1</v>
          </cell>
          <cell r="I179">
            <v>41.5</v>
          </cell>
          <cell r="T179">
            <v>44.4</v>
          </cell>
          <cell r="V179">
            <v>37.299999999999997</v>
          </cell>
          <cell r="Z179">
            <v>31.5</v>
          </cell>
          <cell r="AC179">
            <v>34.299999999999997</v>
          </cell>
          <cell r="AG179">
            <v>37.299999999999997</v>
          </cell>
        </row>
        <row r="180">
          <cell r="A180" t="str">
            <v>Nigeria</v>
          </cell>
          <cell r="B180" t="str">
            <v>NGA</v>
          </cell>
          <cell r="C180" t="str">
            <v>Gini index</v>
          </cell>
          <cell r="D180" t="str">
            <v>SI.POV.GINI</v>
          </cell>
          <cell r="G180">
            <v>45</v>
          </cell>
          <cell r="K180">
            <v>51.9</v>
          </cell>
          <cell r="R180">
            <v>40.1</v>
          </cell>
          <cell r="Y180">
            <v>35.700000000000003</v>
          </cell>
          <cell r="AA180">
            <v>35.5</v>
          </cell>
          <cell r="AD180">
            <v>35.9</v>
          </cell>
          <cell r="AG180">
            <v>35.1</v>
          </cell>
        </row>
        <row r="181">
          <cell r="A181" t="str">
            <v>Nicaragua</v>
          </cell>
          <cell r="B181" t="str">
            <v>NIC</v>
          </cell>
          <cell r="C181" t="str">
            <v>Gini index</v>
          </cell>
          <cell r="D181" t="str">
            <v>SI.POV.GINI</v>
          </cell>
          <cell r="H181">
            <v>57.4</v>
          </cell>
          <cell r="M181">
            <v>54.4</v>
          </cell>
          <cell r="P181">
            <v>52.9</v>
          </cell>
          <cell r="T181">
            <v>48.8</v>
          </cell>
          <cell r="X181">
            <v>43.9</v>
          </cell>
          <cell r="AC181">
            <v>46.2</v>
          </cell>
        </row>
        <row r="182">
          <cell r="A182" t="str">
            <v>Netherlands</v>
          </cell>
          <cell r="B182" t="str">
            <v>NLD</v>
          </cell>
          <cell r="C182" t="str">
            <v>Gini index</v>
          </cell>
          <cell r="D182" t="str">
            <v>SI.POV.GINI</v>
          </cell>
          <cell r="E182">
            <v>31.1</v>
          </cell>
          <cell r="H182">
            <v>30.4</v>
          </cell>
          <cell r="N182">
            <v>28.1</v>
          </cell>
          <cell r="S182">
            <v>29.8</v>
          </cell>
          <cell r="T182">
            <v>29</v>
          </cell>
          <cell r="U182">
            <v>30</v>
          </cell>
          <cell r="V182">
            <v>29.6</v>
          </cell>
          <cell r="W182">
            <v>29.3</v>
          </cell>
          <cell r="X182">
            <v>27.9</v>
          </cell>
          <cell r="Y182">
            <v>27.8</v>
          </cell>
          <cell r="Z182">
            <v>27.8</v>
          </cell>
          <cell r="AA182">
            <v>27.6</v>
          </cell>
          <cell r="AB182">
            <v>28.1</v>
          </cell>
          <cell r="AC182">
            <v>28.6</v>
          </cell>
          <cell r="AD182">
            <v>28.2</v>
          </cell>
          <cell r="AE182">
            <v>28.2</v>
          </cell>
          <cell r="AF182">
            <v>28.5</v>
          </cell>
          <cell r="AG182">
            <v>28.1</v>
          </cell>
          <cell r="AH182">
            <v>29.2</v>
          </cell>
          <cell r="AI182">
            <v>26</v>
          </cell>
        </row>
        <row r="183">
          <cell r="A183" t="str">
            <v>Norway</v>
          </cell>
          <cell r="B183" t="str">
            <v>NOR</v>
          </cell>
          <cell r="C183" t="str">
            <v>Gini index</v>
          </cell>
          <cell r="D183" t="str">
            <v>SI.POV.GINI</v>
          </cell>
          <cell r="F183">
            <v>25.2</v>
          </cell>
          <cell r="J183">
            <v>26</v>
          </cell>
          <cell r="O183">
            <v>27.4</v>
          </cell>
          <cell r="R183">
            <v>27.6</v>
          </cell>
          <cell r="S183">
            <v>31.6</v>
          </cell>
          <cell r="T183">
            <v>30.6</v>
          </cell>
          <cell r="U183">
            <v>26.4</v>
          </cell>
          <cell r="V183">
            <v>27.1</v>
          </cell>
          <cell r="W183">
            <v>27</v>
          </cell>
          <cell r="X183">
            <v>26.2</v>
          </cell>
          <cell r="Y183">
            <v>25.7</v>
          </cell>
          <cell r="Z183">
            <v>25.3</v>
          </cell>
          <cell r="AA183">
            <v>25.7</v>
          </cell>
          <cell r="AB183">
            <v>26.4</v>
          </cell>
          <cell r="AC183">
            <v>26.8</v>
          </cell>
          <cell r="AD183">
            <v>27.5</v>
          </cell>
          <cell r="AE183">
            <v>28.5</v>
          </cell>
          <cell r="AF183">
            <v>27</v>
          </cell>
          <cell r="AG183">
            <v>27.6</v>
          </cell>
          <cell r="AH183">
            <v>27.7</v>
          </cell>
        </row>
        <row r="184">
          <cell r="A184" t="str">
            <v>Nepal</v>
          </cell>
          <cell r="B184" t="str">
            <v>NPL</v>
          </cell>
          <cell r="C184" t="str">
            <v>Gini index</v>
          </cell>
          <cell r="D184" t="str">
            <v>SI.POV.GINI</v>
          </cell>
          <cell r="J184">
            <v>35.200000000000003</v>
          </cell>
          <cell r="R184">
            <v>43.8</v>
          </cell>
          <cell r="Y184">
            <v>32.799999999999997</v>
          </cell>
        </row>
        <row r="185">
          <cell r="A185" t="str">
            <v>Nauru</v>
          </cell>
          <cell r="B185" t="str">
            <v>NRU</v>
          </cell>
          <cell r="C185" t="str">
            <v>Gini index</v>
          </cell>
          <cell r="D185" t="str">
            <v>SI.POV.GINI</v>
          </cell>
          <cell r="AA185">
            <v>32.4</v>
          </cell>
        </row>
        <row r="186">
          <cell r="A186" t="str">
            <v>New Zealand</v>
          </cell>
          <cell r="B186" t="str">
            <v>NZL</v>
          </cell>
          <cell r="C186" t="str">
            <v>Gini index</v>
          </cell>
          <cell r="D186" t="str">
            <v>SI.POV.GINI</v>
          </cell>
        </row>
        <row r="187">
          <cell r="A187" t="str">
            <v>OECD members</v>
          </cell>
          <cell r="B187" t="str">
            <v>OED</v>
          </cell>
          <cell r="C187" t="str">
            <v>Gini index</v>
          </cell>
          <cell r="D187" t="str">
            <v>SI.POV.GINI</v>
          </cell>
        </row>
        <row r="188">
          <cell r="A188" t="str">
            <v>Oman</v>
          </cell>
          <cell r="B188" t="str">
            <v>OMN</v>
          </cell>
          <cell r="C188" t="str">
            <v>Gini index</v>
          </cell>
          <cell r="D188" t="str">
            <v>SI.POV.GINI</v>
          </cell>
        </row>
        <row r="189">
          <cell r="A189" t="str">
            <v>Other small states</v>
          </cell>
          <cell r="B189" t="str">
            <v>OSS</v>
          </cell>
          <cell r="C189" t="str">
            <v>Gini index</v>
          </cell>
          <cell r="D189" t="str">
            <v>SI.POV.GINI</v>
          </cell>
        </row>
        <row r="190">
          <cell r="A190" t="str">
            <v>Pakistan</v>
          </cell>
          <cell r="B190" t="str">
            <v>PAK</v>
          </cell>
          <cell r="C190" t="str">
            <v>Gini index</v>
          </cell>
          <cell r="D190" t="str">
            <v>SI.POV.GINI</v>
          </cell>
          <cell r="E190">
            <v>33.200000000000003</v>
          </cell>
          <cell r="K190">
            <v>28.7</v>
          </cell>
          <cell r="M190">
            <v>33.1</v>
          </cell>
          <cell r="P190">
            <v>28.7</v>
          </cell>
          <cell r="S190">
            <v>30.9</v>
          </cell>
          <cell r="T190">
            <v>31.3</v>
          </cell>
          <cell r="V190">
            <v>29.7</v>
          </cell>
          <cell r="Y190">
            <v>28.8</v>
          </cell>
          <cell r="Z190">
            <v>29.7</v>
          </cell>
          <cell r="AB190">
            <v>29.5</v>
          </cell>
          <cell r="AD190">
            <v>31.3</v>
          </cell>
          <cell r="AG190">
            <v>29.6</v>
          </cell>
        </row>
        <row r="191">
          <cell r="A191" t="str">
            <v>Panama</v>
          </cell>
          <cell r="B191" t="str">
            <v>PAN</v>
          </cell>
          <cell r="C191" t="str">
            <v>Gini index</v>
          </cell>
          <cell r="D191" t="str">
            <v>SI.POV.GINI</v>
          </cell>
          <cell r="F191">
            <v>58.2</v>
          </cell>
          <cell r="J191">
            <v>57.8</v>
          </cell>
          <cell r="L191">
            <v>58.2</v>
          </cell>
          <cell r="M191">
            <v>57.5</v>
          </cell>
          <cell r="N191">
            <v>56.5</v>
          </cell>
          <cell r="O191">
            <v>56.6</v>
          </cell>
          <cell r="P191">
            <v>56.7</v>
          </cell>
          <cell r="Q191">
            <v>56.1</v>
          </cell>
          <cell r="R191">
            <v>55.7</v>
          </cell>
          <cell r="S191">
            <v>54.8</v>
          </cell>
          <cell r="T191">
            <v>53.8</v>
          </cell>
          <cell r="U191">
            <v>54.6</v>
          </cell>
          <cell r="V191">
            <v>52.7</v>
          </cell>
          <cell r="W191">
            <v>52.7</v>
          </cell>
          <cell r="X191">
            <v>51.8</v>
          </cell>
          <cell r="Y191">
            <v>51.6</v>
          </cell>
          <cell r="Z191">
            <v>51.3</v>
          </cell>
          <cell r="AA191">
            <v>51.7</v>
          </cell>
          <cell r="AB191">
            <v>51.5</v>
          </cell>
          <cell r="AC191">
            <v>50.5</v>
          </cell>
          <cell r="AD191">
            <v>50.8</v>
          </cell>
          <cell r="AE191">
            <v>50.4</v>
          </cell>
          <cell r="AF191">
            <v>49.9</v>
          </cell>
          <cell r="AG191">
            <v>49.2</v>
          </cell>
          <cell r="AH191">
            <v>49.8</v>
          </cell>
          <cell r="AJ191">
            <v>50.9</v>
          </cell>
        </row>
        <row r="192">
          <cell r="A192" t="str">
            <v>Peru</v>
          </cell>
          <cell r="B192" t="str">
            <v>PER</v>
          </cell>
          <cell r="C192" t="str">
            <v>Gini index</v>
          </cell>
          <cell r="D192" t="str">
            <v>SI.POV.GINI</v>
          </cell>
          <cell r="L192">
            <v>53.3</v>
          </cell>
          <cell r="M192">
            <v>55.1</v>
          </cell>
          <cell r="N192">
            <v>54.8</v>
          </cell>
          <cell r="O192">
            <v>49.1</v>
          </cell>
          <cell r="P192">
            <v>51.3</v>
          </cell>
          <cell r="Q192">
            <v>53.6</v>
          </cell>
          <cell r="R192">
            <v>53.1</v>
          </cell>
          <cell r="S192">
            <v>49.9</v>
          </cell>
          <cell r="T192">
            <v>50.5</v>
          </cell>
          <cell r="U192">
            <v>50.3</v>
          </cell>
          <cell r="V192">
            <v>50</v>
          </cell>
          <cell r="W192">
            <v>47.5</v>
          </cell>
          <cell r="X192">
            <v>47</v>
          </cell>
          <cell r="Y192">
            <v>45.5</v>
          </cell>
          <cell r="Z192">
            <v>44.7</v>
          </cell>
          <cell r="AA192">
            <v>44.4</v>
          </cell>
          <cell r="AB192">
            <v>43.9</v>
          </cell>
          <cell r="AC192">
            <v>43.1</v>
          </cell>
          <cell r="AD192">
            <v>43.4</v>
          </cell>
          <cell r="AE192">
            <v>43.6</v>
          </cell>
          <cell r="AF192">
            <v>43.3</v>
          </cell>
          <cell r="AG192">
            <v>42.4</v>
          </cell>
          <cell r="AH192">
            <v>41.6</v>
          </cell>
          <cell r="AI192">
            <v>43.8</v>
          </cell>
          <cell r="AJ192">
            <v>40.200000000000003</v>
          </cell>
        </row>
        <row r="193">
          <cell r="A193" t="str">
            <v>Philippines</v>
          </cell>
          <cell r="B193" t="str">
            <v>PHL</v>
          </cell>
          <cell r="C193" t="str">
            <v>Gini index</v>
          </cell>
          <cell r="D193" t="str">
            <v>SI.POV.GINI</v>
          </cell>
          <cell r="O193">
            <v>47.7</v>
          </cell>
          <cell r="R193">
            <v>46.6</v>
          </cell>
          <cell r="U193">
            <v>47.2</v>
          </cell>
          <cell r="X193">
            <v>46.3</v>
          </cell>
          <cell r="AA193">
            <v>46.5</v>
          </cell>
          <cell r="AD193">
            <v>44.6</v>
          </cell>
          <cell r="AG193">
            <v>42.3</v>
          </cell>
          <cell r="AJ193">
            <v>40.700000000000003</v>
          </cell>
        </row>
        <row r="194">
          <cell r="A194" t="str">
            <v>Palau</v>
          </cell>
          <cell r="B194" t="str">
            <v>PLW</v>
          </cell>
          <cell r="C194" t="str">
            <v>Gini index</v>
          </cell>
          <cell r="D194" t="str">
            <v>SI.POV.GINI</v>
          </cell>
        </row>
        <row r="195">
          <cell r="A195" t="str">
            <v>Papua New Guinea</v>
          </cell>
          <cell r="B195" t="str">
            <v>PNG</v>
          </cell>
          <cell r="C195" t="str">
            <v>Gini index</v>
          </cell>
          <cell r="D195" t="str">
            <v>SI.POV.GINI</v>
          </cell>
          <cell r="K195">
            <v>45.8</v>
          </cell>
          <cell r="X195">
            <v>41.9</v>
          </cell>
        </row>
        <row r="196">
          <cell r="A196" t="str">
            <v>Poland</v>
          </cell>
          <cell r="B196" t="str">
            <v>POL</v>
          </cell>
          <cell r="C196" t="str">
            <v>Gini index</v>
          </cell>
          <cell r="D196" t="str">
            <v>SI.POV.GINI</v>
          </cell>
          <cell r="S196">
            <v>38</v>
          </cell>
          <cell r="T196">
            <v>35.799999999999997</v>
          </cell>
          <cell r="U196">
            <v>34.700000000000003</v>
          </cell>
          <cell r="V196">
            <v>34</v>
          </cell>
          <cell r="W196">
            <v>33.5</v>
          </cell>
          <cell r="X196">
            <v>33.4</v>
          </cell>
          <cell r="Y196">
            <v>33.200000000000003</v>
          </cell>
          <cell r="Z196">
            <v>33.200000000000003</v>
          </cell>
          <cell r="AA196">
            <v>33</v>
          </cell>
          <cell r="AB196">
            <v>33.1</v>
          </cell>
          <cell r="AC196">
            <v>32.799999999999997</v>
          </cell>
          <cell r="AD196">
            <v>31.8</v>
          </cell>
          <cell r="AE196">
            <v>31.2</v>
          </cell>
          <cell r="AF196">
            <v>29.7</v>
          </cell>
          <cell r="AG196">
            <v>30.2</v>
          </cell>
          <cell r="AH196">
            <v>28.8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Gini index</v>
          </cell>
          <cell r="D197" t="str">
            <v>SI.POV.GINI</v>
          </cell>
        </row>
        <row r="198">
          <cell r="A198" t="str">
            <v>Puerto Rico</v>
          </cell>
          <cell r="B198" t="str">
            <v>PRI</v>
          </cell>
          <cell r="C198" t="str">
            <v>Gini index</v>
          </cell>
          <cell r="D198" t="str">
            <v>SI.POV.GINI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Gini index</v>
          </cell>
          <cell r="D199" t="str">
            <v>SI.POV.GINI</v>
          </cell>
        </row>
        <row r="200">
          <cell r="A200" t="str">
            <v>Portugal</v>
          </cell>
          <cell r="B200" t="str">
            <v>PRT</v>
          </cell>
          <cell r="C200" t="str">
            <v>Gini index</v>
          </cell>
          <cell r="D200" t="str">
            <v>SI.POV.GINI</v>
          </cell>
          <cell r="R200">
            <v>38.799999999999997</v>
          </cell>
          <cell r="S200">
            <v>38.9</v>
          </cell>
          <cell r="T200">
            <v>38.5</v>
          </cell>
          <cell r="U200">
            <v>38.1</v>
          </cell>
          <cell r="V200">
            <v>36.799999999999997</v>
          </cell>
          <cell r="W200">
            <v>36.6</v>
          </cell>
          <cell r="X200">
            <v>34.9</v>
          </cell>
          <cell r="Y200">
            <v>35.799999999999997</v>
          </cell>
          <cell r="Z200">
            <v>36.299999999999997</v>
          </cell>
          <cell r="AA200">
            <v>36</v>
          </cell>
          <cell r="AB200">
            <v>36.200000000000003</v>
          </cell>
          <cell r="AC200">
            <v>35.6</v>
          </cell>
          <cell r="AD200">
            <v>35.5</v>
          </cell>
          <cell r="AE200">
            <v>35.200000000000003</v>
          </cell>
          <cell r="AF200">
            <v>33.799999999999997</v>
          </cell>
          <cell r="AG200">
            <v>33.5</v>
          </cell>
          <cell r="AH200">
            <v>32.799999999999997</v>
          </cell>
          <cell r="AI200">
            <v>34.700000000000003</v>
          </cell>
        </row>
        <row r="201">
          <cell r="A201" t="str">
            <v>Paraguay</v>
          </cell>
          <cell r="B201" t="str">
            <v>PRY</v>
          </cell>
          <cell r="C201" t="str">
            <v>Gini index</v>
          </cell>
          <cell r="D201" t="str">
            <v>SI.POV.GINI</v>
          </cell>
          <cell r="E201">
            <v>40.799999999999997</v>
          </cell>
          <cell r="J201">
            <v>58.2</v>
          </cell>
          <cell r="L201">
            <v>54.9</v>
          </cell>
          <cell r="N201">
            <v>54.6</v>
          </cell>
          <cell r="P201">
            <v>54.6</v>
          </cell>
          <cell r="Q201">
            <v>57.3</v>
          </cell>
          <cell r="R201">
            <v>54.9</v>
          </cell>
          <cell r="S201">
            <v>52.3</v>
          </cell>
          <cell r="T201">
            <v>51.4</v>
          </cell>
          <cell r="U201">
            <v>53</v>
          </cell>
          <cell r="V201">
            <v>53</v>
          </cell>
          <cell r="W201">
            <v>50.7</v>
          </cell>
          <cell r="X201">
            <v>49.1</v>
          </cell>
          <cell r="Y201">
            <v>51</v>
          </cell>
          <cell r="Z201">
            <v>52.3</v>
          </cell>
          <cell r="AA201">
            <v>47.6</v>
          </cell>
          <cell r="AB201">
            <v>47.9</v>
          </cell>
          <cell r="AC201">
            <v>50.7</v>
          </cell>
          <cell r="AD201">
            <v>47.6</v>
          </cell>
          <cell r="AE201">
            <v>47.9</v>
          </cell>
          <cell r="AF201">
            <v>48.5</v>
          </cell>
          <cell r="AG201">
            <v>46</v>
          </cell>
          <cell r="AH201">
            <v>45.7</v>
          </cell>
          <cell r="AI201">
            <v>43.5</v>
          </cell>
          <cell r="AJ201">
            <v>42.9</v>
          </cell>
          <cell r="AK201">
            <v>45.1</v>
          </cell>
        </row>
        <row r="202">
          <cell r="A202" t="str">
            <v>West Bank and Gaza</v>
          </cell>
          <cell r="B202" t="str">
            <v>PSE</v>
          </cell>
          <cell r="C202" t="str">
            <v>Gini index</v>
          </cell>
          <cell r="D202" t="str">
            <v>SI.POV.GINI</v>
          </cell>
          <cell r="S202">
            <v>34</v>
          </cell>
          <cell r="T202">
            <v>34.700000000000003</v>
          </cell>
          <cell r="U202">
            <v>34</v>
          </cell>
          <cell r="V202">
            <v>35.6</v>
          </cell>
          <cell r="X202">
            <v>34.5</v>
          </cell>
          <cell r="Y202">
            <v>35.299999999999997</v>
          </cell>
          <cell r="Z202">
            <v>34.4</v>
          </cell>
          <cell r="AE202">
            <v>33.700000000000003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Gini index</v>
          </cell>
          <cell r="D203" t="str">
            <v>SI.POV.GINI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Gini index</v>
          </cell>
          <cell r="D204" t="str">
            <v>SI.POV.GINI</v>
          </cell>
        </row>
        <row r="205">
          <cell r="A205" t="str">
            <v>French Polynesia</v>
          </cell>
          <cell r="B205" t="str">
            <v>PYF</v>
          </cell>
          <cell r="C205" t="str">
            <v>Gini index</v>
          </cell>
          <cell r="D205" t="str">
            <v>SI.POV.GINI</v>
          </cell>
        </row>
        <row r="206">
          <cell r="A206" t="str">
            <v>Qatar</v>
          </cell>
          <cell r="B206" t="str">
            <v>QAT</v>
          </cell>
          <cell r="C206" t="str">
            <v>Gini index</v>
          </cell>
          <cell r="D206" t="str">
            <v>SI.POV.GINI</v>
          </cell>
        </row>
        <row r="207">
          <cell r="A207" t="str">
            <v>Romania</v>
          </cell>
          <cell r="B207" t="str">
            <v>ROU</v>
          </cell>
          <cell r="C207" t="str">
            <v>Gini index</v>
          </cell>
          <cell r="D207" t="str">
            <v>SI.POV.GINI</v>
          </cell>
          <cell r="U207">
            <v>39.6</v>
          </cell>
          <cell r="V207">
            <v>37.5</v>
          </cell>
          <cell r="W207">
            <v>36.4</v>
          </cell>
          <cell r="X207">
            <v>35.6</v>
          </cell>
          <cell r="Y207">
            <v>35.5</v>
          </cell>
          <cell r="Z207">
            <v>35.9</v>
          </cell>
          <cell r="AA207">
            <v>36.5</v>
          </cell>
          <cell r="AB207">
            <v>36.9</v>
          </cell>
          <cell r="AC207">
            <v>36</v>
          </cell>
          <cell r="AD207">
            <v>35.9</v>
          </cell>
          <cell r="AE207">
            <v>34.4</v>
          </cell>
          <cell r="AF207">
            <v>36</v>
          </cell>
          <cell r="AG207">
            <v>35.799999999999997</v>
          </cell>
          <cell r="AH207">
            <v>34.799999999999997</v>
          </cell>
          <cell r="AI207">
            <v>34.6</v>
          </cell>
        </row>
        <row r="208">
          <cell r="A208" t="str">
            <v>Russian Federation</v>
          </cell>
          <cell r="B208" t="str">
            <v>RUS</v>
          </cell>
          <cell r="C208" t="str">
            <v>Gini index</v>
          </cell>
          <cell r="D208" t="str">
            <v>SI.POV.GINI</v>
          </cell>
          <cell r="L208">
            <v>38.4</v>
          </cell>
          <cell r="M208">
            <v>38.1</v>
          </cell>
          <cell r="N208">
            <v>37.4</v>
          </cell>
          <cell r="O208">
            <v>37.1</v>
          </cell>
          <cell r="P208">
            <v>36.9</v>
          </cell>
          <cell r="Q208">
            <v>37.299999999999997</v>
          </cell>
          <cell r="R208">
            <v>40</v>
          </cell>
          <cell r="S208">
            <v>40.299999999999997</v>
          </cell>
          <cell r="T208">
            <v>41.3</v>
          </cell>
          <cell r="U208">
            <v>41</v>
          </cell>
          <cell r="V208">
            <v>42.3</v>
          </cell>
          <cell r="W208">
            <v>41.6</v>
          </cell>
          <cell r="X208">
            <v>39.799999999999997</v>
          </cell>
          <cell r="Y208">
            <v>39.5</v>
          </cell>
          <cell r="Z208">
            <v>39.700000000000003</v>
          </cell>
          <cell r="AA208">
            <v>40.700000000000003</v>
          </cell>
          <cell r="AB208">
            <v>40.9</v>
          </cell>
          <cell r="AC208">
            <v>39.9</v>
          </cell>
          <cell r="AD208">
            <v>37.700000000000003</v>
          </cell>
          <cell r="AE208">
            <v>36.799999999999997</v>
          </cell>
          <cell r="AF208">
            <v>37.200000000000003</v>
          </cell>
          <cell r="AG208">
            <v>37.5</v>
          </cell>
          <cell r="AH208">
            <v>37.700000000000003</v>
          </cell>
          <cell r="AI208">
            <v>36</v>
          </cell>
        </row>
        <row r="209">
          <cell r="A209" t="str">
            <v>Rwanda</v>
          </cell>
          <cell r="B209" t="str">
            <v>RWA</v>
          </cell>
          <cell r="C209" t="str">
            <v>Gini index</v>
          </cell>
          <cell r="D209" t="str">
            <v>SI.POV.GINI</v>
          </cell>
          <cell r="O209">
            <v>48.5</v>
          </cell>
          <cell r="T209">
            <v>52</v>
          </cell>
          <cell r="Y209">
            <v>47.2</v>
          </cell>
          <cell r="AB209">
            <v>45.1</v>
          </cell>
          <cell r="AE209">
            <v>43.7</v>
          </cell>
        </row>
        <row r="210">
          <cell r="A210" t="str">
            <v>South Asia</v>
          </cell>
          <cell r="B210" t="str">
            <v>SAS</v>
          </cell>
          <cell r="C210" t="str">
            <v>Gini index</v>
          </cell>
          <cell r="D210" t="str">
            <v>SI.POV.GINI</v>
          </cell>
        </row>
        <row r="211">
          <cell r="A211" t="str">
            <v>Saudi Arabia</v>
          </cell>
          <cell r="B211" t="str">
            <v>SAU</v>
          </cell>
          <cell r="C211" t="str">
            <v>Gini index</v>
          </cell>
          <cell r="D211" t="str">
            <v>SI.POV.GINI</v>
          </cell>
        </row>
        <row r="212">
          <cell r="A212" t="str">
            <v>Sudan</v>
          </cell>
          <cell r="B212" t="str">
            <v>SDN</v>
          </cell>
          <cell r="C212" t="str">
            <v>Gini index</v>
          </cell>
          <cell r="D212" t="str">
            <v>SI.POV.GINI</v>
          </cell>
          <cell r="X212">
            <v>35.4</v>
          </cell>
          <cell r="AC212">
            <v>34.200000000000003</v>
          </cell>
        </row>
        <row r="213">
          <cell r="A213" t="str">
            <v>Senegal</v>
          </cell>
          <cell r="B213" t="str">
            <v>SEN</v>
          </cell>
          <cell r="C213" t="str">
            <v>Gini index</v>
          </cell>
          <cell r="D213" t="str">
            <v>SI.POV.GINI</v>
          </cell>
          <cell r="F213">
            <v>54.1</v>
          </cell>
          <cell r="I213">
            <v>41.4</v>
          </cell>
          <cell r="P213">
            <v>41.2</v>
          </cell>
          <cell r="T213">
            <v>39.200000000000003</v>
          </cell>
          <cell r="Z213">
            <v>40.299999999999997</v>
          </cell>
          <cell r="AG213">
            <v>38.299999999999997</v>
          </cell>
        </row>
        <row r="214">
          <cell r="A214" t="str">
            <v>Singapore</v>
          </cell>
          <cell r="B214" t="str">
            <v>SGP</v>
          </cell>
          <cell r="C214" t="str">
            <v>Gini index</v>
          </cell>
          <cell r="D214" t="str">
            <v>SI.POV.GINI</v>
          </cell>
        </row>
        <row r="215">
          <cell r="A215" t="str">
            <v>Solomon Islands</v>
          </cell>
          <cell r="B215" t="str">
            <v>SLB</v>
          </cell>
          <cell r="C215" t="str">
            <v>Gini index</v>
          </cell>
          <cell r="D215" t="str">
            <v>SI.POV.GINI</v>
          </cell>
          <cell r="T215">
            <v>46.1</v>
          </cell>
          <cell r="AA215">
            <v>37.1</v>
          </cell>
        </row>
        <row r="216">
          <cell r="A216" t="str">
            <v>Sierra Leone</v>
          </cell>
          <cell r="B216" t="str">
            <v>SLE</v>
          </cell>
          <cell r="C216" t="str">
            <v>Gini index</v>
          </cell>
          <cell r="D216" t="str">
            <v>SI.POV.GINI</v>
          </cell>
          <cell r="R216">
            <v>40.200000000000003</v>
          </cell>
          <cell r="Z216">
            <v>34</v>
          </cell>
          <cell r="AG216">
            <v>35.700000000000003</v>
          </cell>
        </row>
        <row r="217">
          <cell r="A217" t="str">
            <v>El Salvador</v>
          </cell>
          <cell r="B217" t="str">
            <v>SLV</v>
          </cell>
          <cell r="C217" t="str">
            <v>Gini index</v>
          </cell>
          <cell r="D217" t="str">
            <v>SI.POV.GINI</v>
          </cell>
          <cell r="F217">
            <v>54</v>
          </cell>
          <cell r="J217">
            <v>49.9</v>
          </cell>
          <cell r="K217">
            <v>51</v>
          </cell>
          <cell r="M217">
            <v>54.5</v>
          </cell>
          <cell r="N217">
            <v>52.2</v>
          </cell>
          <cell r="O217">
            <v>51.5</v>
          </cell>
          <cell r="P217">
            <v>51.4</v>
          </cell>
          <cell r="Q217">
            <v>51.9</v>
          </cell>
          <cell r="R217">
            <v>50.5</v>
          </cell>
          <cell r="S217">
            <v>47.8</v>
          </cell>
          <cell r="T217">
            <v>48.5</v>
          </cell>
          <cell r="U217">
            <v>45.7</v>
          </cell>
          <cell r="V217">
            <v>45.2</v>
          </cell>
          <cell r="W217">
            <v>46.9</v>
          </cell>
          <cell r="X217">
            <v>45.8</v>
          </cell>
          <cell r="Y217">
            <v>43.5</v>
          </cell>
          <cell r="Z217">
            <v>42.3</v>
          </cell>
          <cell r="AA217">
            <v>41.8</v>
          </cell>
          <cell r="AB217">
            <v>43.4</v>
          </cell>
          <cell r="AC217">
            <v>41.6</v>
          </cell>
          <cell r="AD217">
            <v>40.6</v>
          </cell>
          <cell r="AE217">
            <v>40</v>
          </cell>
          <cell r="AF217">
            <v>38</v>
          </cell>
          <cell r="AG217">
            <v>38.6</v>
          </cell>
          <cell r="AH217">
            <v>38.799999999999997</v>
          </cell>
          <cell r="AJ217">
            <v>39</v>
          </cell>
          <cell r="AK217">
            <v>38.799999999999997</v>
          </cell>
        </row>
        <row r="218">
          <cell r="A218" t="str">
            <v>San Marino</v>
          </cell>
          <cell r="B218" t="str">
            <v>SMR</v>
          </cell>
          <cell r="C218" t="str">
            <v>Gini index</v>
          </cell>
          <cell r="D218" t="str">
            <v>SI.POV.GINI</v>
          </cell>
        </row>
        <row r="219">
          <cell r="A219" t="str">
            <v>Somalia</v>
          </cell>
          <cell r="B219" t="str">
            <v>SOM</v>
          </cell>
          <cell r="C219" t="str">
            <v>Gini index</v>
          </cell>
          <cell r="D219" t="str">
            <v>SI.POV.GINI</v>
          </cell>
        </row>
        <row r="220">
          <cell r="A220" t="str">
            <v>Serbia</v>
          </cell>
          <cell r="B220" t="str">
            <v>SRB</v>
          </cell>
          <cell r="C220" t="str">
            <v>Gini index</v>
          </cell>
          <cell r="D220" t="str">
            <v>SI.POV.GINI</v>
          </cell>
          <cell r="AA220">
            <v>39.9</v>
          </cell>
          <cell r="AB220">
            <v>39.5</v>
          </cell>
          <cell r="AC220">
            <v>40.5</v>
          </cell>
          <cell r="AD220">
            <v>40.5</v>
          </cell>
          <cell r="AE220">
            <v>38.799999999999997</v>
          </cell>
          <cell r="AF220">
            <v>36.200000000000003</v>
          </cell>
          <cell r="AG220">
            <v>35</v>
          </cell>
          <cell r="AH220">
            <v>34.5</v>
          </cell>
          <cell r="AI220">
            <v>35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Gini index</v>
          </cell>
          <cell r="D221" t="str">
            <v>SI.POV.GINI</v>
          </cell>
        </row>
        <row r="222">
          <cell r="A222" t="str">
            <v>South Sudan</v>
          </cell>
          <cell r="B222" t="str">
            <v>SSD</v>
          </cell>
          <cell r="C222" t="str">
            <v>Gini index</v>
          </cell>
          <cell r="D222" t="str">
            <v>SI.POV.GINI</v>
          </cell>
          <cell r="X222">
            <v>46.3</v>
          </cell>
          <cell r="AE222">
            <v>44.1</v>
          </cell>
        </row>
        <row r="223">
          <cell r="A223" t="str">
            <v>Sub-Saharan Africa</v>
          </cell>
          <cell r="B223" t="str">
            <v>SSF</v>
          </cell>
          <cell r="C223" t="str">
            <v>Gini index</v>
          </cell>
          <cell r="D223" t="str">
            <v>SI.POV.GINI</v>
          </cell>
        </row>
        <row r="224">
          <cell r="A224" t="str">
            <v>Small states</v>
          </cell>
          <cell r="B224" t="str">
            <v>SST</v>
          </cell>
          <cell r="C224" t="str">
            <v>Gini index</v>
          </cell>
          <cell r="D224" t="str">
            <v>SI.POV.GINI</v>
          </cell>
        </row>
        <row r="225">
          <cell r="A225" t="str">
            <v>Sao Tome and Principe</v>
          </cell>
          <cell r="B225" t="str">
            <v>STP</v>
          </cell>
          <cell r="C225" t="str">
            <v>Gini index</v>
          </cell>
          <cell r="D225" t="str">
            <v>SI.POV.GINI</v>
          </cell>
          <cell r="O225">
            <v>32.1</v>
          </cell>
          <cell r="Y225">
            <v>30.8</v>
          </cell>
          <cell r="AF225">
            <v>40.700000000000003</v>
          </cell>
        </row>
        <row r="226">
          <cell r="A226" t="str">
            <v>Suriname</v>
          </cell>
          <cell r="B226" t="str">
            <v>SUR</v>
          </cell>
          <cell r="C226" t="str">
            <v>Gini index</v>
          </cell>
          <cell r="D226" t="str">
            <v>SI.POV.GINI</v>
          </cell>
          <cell r="N226">
            <v>57.9</v>
          </cell>
        </row>
        <row r="227">
          <cell r="A227" t="str">
            <v>Slovak Republic</v>
          </cell>
          <cell r="B227" t="str">
            <v>SVK</v>
          </cell>
          <cell r="C227" t="str">
            <v>Gini index</v>
          </cell>
          <cell r="D227" t="str">
            <v>SI.POV.GINI</v>
          </cell>
          <cell r="S227">
            <v>27.1</v>
          </cell>
          <cell r="T227">
            <v>29.3</v>
          </cell>
          <cell r="U227">
            <v>25.8</v>
          </cell>
          <cell r="V227">
            <v>24.7</v>
          </cell>
          <cell r="W227">
            <v>26</v>
          </cell>
          <cell r="X227">
            <v>27.2</v>
          </cell>
          <cell r="Y227">
            <v>27.3</v>
          </cell>
          <cell r="Z227">
            <v>26.5</v>
          </cell>
          <cell r="AA227">
            <v>26.1</v>
          </cell>
          <cell r="AB227">
            <v>28.1</v>
          </cell>
          <cell r="AC227">
            <v>26.1</v>
          </cell>
          <cell r="AD227">
            <v>26.5</v>
          </cell>
          <cell r="AE227">
            <v>25.2</v>
          </cell>
          <cell r="AF227">
            <v>23.2</v>
          </cell>
          <cell r="AG227">
            <v>25</v>
          </cell>
          <cell r="AH227">
            <v>23.2</v>
          </cell>
        </row>
        <row r="228">
          <cell r="A228" t="str">
            <v>Slovenia</v>
          </cell>
          <cell r="B228" t="str">
            <v>SVN</v>
          </cell>
          <cell r="C228" t="str">
            <v>Gini index</v>
          </cell>
          <cell r="D228" t="str">
            <v>SI.POV.GINI</v>
          </cell>
          <cell r="S228">
            <v>24.8</v>
          </cell>
          <cell r="T228">
            <v>24.6</v>
          </cell>
          <cell r="U228">
            <v>24.4</v>
          </cell>
          <cell r="V228">
            <v>24.4</v>
          </cell>
          <cell r="W228">
            <v>23.7</v>
          </cell>
          <cell r="X228">
            <v>24.8</v>
          </cell>
          <cell r="Y228">
            <v>24.9</v>
          </cell>
          <cell r="Z228">
            <v>24.9</v>
          </cell>
          <cell r="AA228">
            <v>25.6</v>
          </cell>
          <cell r="AB228">
            <v>26.2</v>
          </cell>
          <cell r="AC228">
            <v>25.7</v>
          </cell>
          <cell r="AD228">
            <v>25.4</v>
          </cell>
          <cell r="AE228">
            <v>24.8</v>
          </cell>
          <cell r="AF228">
            <v>24.2</v>
          </cell>
          <cell r="AG228">
            <v>24.6</v>
          </cell>
          <cell r="AH228">
            <v>24.4</v>
          </cell>
          <cell r="AI228">
            <v>24</v>
          </cell>
        </row>
        <row r="229">
          <cell r="A229" t="str">
            <v>Sweden</v>
          </cell>
          <cell r="B229" t="str">
            <v>SWE</v>
          </cell>
          <cell r="C229" t="str">
            <v>Gini index</v>
          </cell>
          <cell r="D229" t="str">
            <v>SI.POV.GINI</v>
          </cell>
          <cell r="G229">
            <v>24.9</v>
          </cell>
          <cell r="J229">
            <v>25.2</v>
          </cell>
          <cell r="O229">
            <v>27.2</v>
          </cell>
          <cell r="Q229">
            <v>25.8</v>
          </cell>
          <cell r="R229">
            <v>25.3</v>
          </cell>
          <cell r="S229">
            <v>26.1</v>
          </cell>
          <cell r="T229">
            <v>26.8</v>
          </cell>
          <cell r="U229">
            <v>26.4</v>
          </cell>
          <cell r="V229">
            <v>27.1</v>
          </cell>
          <cell r="W229">
            <v>28.1</v>
          </cell>
          <cell r="X229">
            <v>27.3</v>
          </cell>
          <cell r="Y229">
            <v>27.7</v>
          </cell>
          <cell r="Z229">
            <v>27.6</v>
          </cell>
          <cell r="AA229">
            <v>27.6</v>
          </cell>
          <cell r="AB229">
            <v>28.8</v>
          </cell>
          <cell r="AC229">
            <v>28.4</v>
          </cell>
          <cell r="AD229">
            <v>29.2</v>
          </cell>
          <cell r="AE229">
            <v>29.6</v>
          </cell>
          <cell r="AF229">
            <v>28.8</v>
          </cell>
          <cell r="AG229">
            <v>30</v>
          </cell>
          <cell r="AH229">
            <v>29.3</v>
          </cell>
          <cell r="AI229">
            <v>28.9</v>
          </cell>
        </row>
        <row r="230">
          <cell r="A230" t="str">
            <v>Eswatini</v>
          </cell>
          <cell r="B230" t="str">
            <v>SWZ</v>
          </cell>
          <cell r="C230" t="str">
            <v>Gini index</v>
          </cell>
          <cell r="D230" t="str">
            <v>SI.POV.GINI</v>
          </cell>
          <cell r="I230">
            <v>60.5</v>
          </cell>
          <cell r="O230">
            <v>53.1</v>
          </cell>
          <cell r="X230">
            <v>51.5</v>
          </cell>
          <cell r="AE230">
            <v>54.6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Gini index</v>
          </cell>
          <cell r="D231" t="str">
            <v>SI.POV.GINI</v>
          </cell>
        </row>
        <row r="232">
          <cell r="A232" t="str">
            <v>Seychelles</v>
          </cell>
          <cell r="B232" t="str">
            <v>SYC</v>
          </cell>
          <cell r="C232" t="str">
            <v>Gini index</v>
          </cell>
          <cell r="D232" t="str">
            <v>SI.POV.GINI</v>
          </cell>
          <cell r="AB232">
            <v>46.8</v>
          </cell>
          <cell r="AG232">
            <v>32.1</v>
          </cell>
        </row>
        <row r="233">
          <cell r="A233" t="str">
            <v>Syrian Arab Republic</v>
          </cell>
          <cell r="B233" t="str">
            <v>SYR</v>
          </cell>
          <cell r="C233" t="str">
            <v>Gini index</v>
          </cell>
          <cell r="D233" t="str">
            <v>SI.POV.GINI</v>
          </cell>
          <cell r="K233">
            <v>35.200000000000003</v>
          </cell>
          <cell r="R233">
            <v>37.5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Gini index</v>
          </cell>
          <cell r="D234" t="str">
            <v>SI.POV.GINI</v>
          </cell>
        </row>
        <row r="235">
          <cell r="A235" t="str">
            <v>Chad</v>
          </cell>
          <cell r="B235" t="str">
            <v>TCD</v>
          </cell>
          <cell r="C235" t="str">
            <v>Gini index</v>
          </cell>
          <cell r="D235" t="str">
            <v>SI.POV.GINI</v>
          </cell>
          <cell r="R235">
            <v>39.799999999999997</v>
          </cell>
          <cell r="Z235">
            <v>43.3</v>
          </cell>
          <cell r="AG235">
            <v>37.5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Gini index</v>
          </cell>
          <cell r="D236" t="str">
            <v>SI.POV.GINI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Gini index</v>
          </cell>
          <cell r="D237" t="str">
            <v>SI.POV.GINI</v>
          </cell>
        </row>
        <row r="238">
          <cell r="A238" t="str">
            <v>Togo</v>
          </cell>
          <cell r="B238" t="str">
            <v>TGO</v>
          </cell>
          <cell r="C238" t="str">
            <v>Gini index</v>
          </cell>
          <cell r="D238" t="str">
            <v>SI.POV.GINI</v>
          </cell>
          <cell r="U238">
            <v>42.2</v>
          </cell>
          <cell r="Z238">
            <v>46</v>
          </cell>
          <cell r="AD238">
            <v>43.1</v>
          </cell>
          <cell r="AG238">
            <v>42.5</v>
          </cell>
        </row>
        <row r="239">
          <cell r="A239" t="str">
            <v>Thailand</v>
          </cell>
          <cell r="B239" t="str">
            <v>THA</v>
          </cell>
          <cell r="C239" t="str">
            <v>Gini index</v>
          </cell>
          <cell r="D239" t="str">
            <v>SI.POV.GINI</v>
          </cell>
          <cell r="E239">
            <v>45.3</v>
          </cell>
          <cell r="G239">
            <v>47.9</v>
          </cell>
          <cell r="I239">
            <v>43.5</v>
          </cell>
          <cell r="K239">
            <v>42.9</v>
          </cell>
          <cell r="M239">
            <v>41.5</v>
          </cell>
          <cell r="N239">
            <v>43.1</v>
          </cell>
          <cell r="O239">
            <v>42.8</v>
          </cell>
          <cell r="Q239">
            <v>41.9</v>
          </cell>
          <cell r="S239">
            <v>42.5</v>
          </cell>
          <cell r="U239">
            <v>41.8</v>
          </cell>
          <cell r="V239">
            <v>39.799999999999997</v>
          </cell>
          <cell r="W239">
            <v>40.299999999999997</v>
          </cell>
          <cell r="X239">
            <v>39.6</v>
          </cell>
          <cell r="Y239">
            <v>39.4</v>
          </cell>
          <cell r="Z239">
            <v>37.5</v>
          </cell>
          <cell r="AA239">
            <v>39.299999999999997</v>
          </cell>
          <cell r="AB239">
            <v>37.799999999999997</v>
          </cell>
          <cell r="AC239">
            <v>37</v>
          </cell>
          <cell r="AD239">
            <v>36</v>
          </cell>
          <cell r="AE239">
            <v>36.9</v>
          </cell>
          <cell r="AF239">
            <v>36.5</v>
          </cell>
          <cell r="AG239">
            <v>36.4</v>
          </cell>
          <cell r="AH239">
            <v>34.9</v>
          </cell>
          <cell r="AI239">
            <v>35</v>
          </cell>
          <cell r="AJ239">
            <v>35.1</v>
          </cell>
        </row>
        <row r="240">
          <cell r="A240" t="str">
            <v>Tajikistan</v>
          </cell>
          <cell r="B240" t="str">
            <v>TJK</v>
          </cell>
          <cell r="C240" t="str">
            <v>Gini index</v>
          </cell>
          <cell r="D240" t="str">
            <v>SI.POV.GINI</v>
          </cell>
          <cell r="N240">
            <v>29.5</v>
          </cell>
          <cell r="R240">
            <v>32.700000000000003</v>
          </cell>
          <cell r="S240">
            <v>33.6</v>
          </cell>
          <cell r="V240">
            <v>32.200000000000003</v>
          </cell>
          <cell r="X240">
            <v>30.8</v>
          </cell>
          <cell r="AD240">
            <v>34</v>
          </cell>
        </row>
        <row r="241">
          <cell r="A241" t="str">
            <v>Turkmenistan</v>
          </cell>
          <cell r="B241" t="str">
            <v>TKM</v>
          </cell>
          <cell r="C241" t="str">
            <v>Gini index</v>
          </cell>
          <cell r="D241" t="str">
            <v>SI.POV.GINI</v>
          </cell>
          <cell r="M241">
            <v>40.799999999999997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Gini index</v>
          </cell>
          <cell r="D242" t="str">
            <v>SI.POV.GINI</v>
          </cell>
        </row>
        <row r="243">
          <cell r="A243" t="str">
            <v>Timor-Leste</v>
          </cell>
          <cell r="B243" t="str">
            <v>TLS</v>
          </cell>
          <cell r="C243" t="str">
            <v>Gini index</v>
          </cell>
          <cell r="D243" t="str">
            <v>SI.POV.GINI</v>
          </cell>
          <cell r="P243">
            <v>35.9</v>
          </cell>
          <cell r="V243">
            <v>27.8</v>
          </cell>
          <cell r="AC243">
            <v>28.7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Gini index</v>
          </cell>
          <cell r="D244" t="str">
            <v>SI.POV.GINI</v>
          </cell>
        </row>
        <row r="245">
          <cell r="A245" t="str">
            <v>Tonga</v>
          </cell>
          <cell r="B245" t="str">
            <v>TON</v>
          </cell>
          <cell r="C245" t="str">
            <v>Gini index</v>
          </cell>
          <cell r="D245" t="str">
            <v>SI.POV.GINI</v>
          </cell>
          <cell r="O245">
            <v>37.700000000000003</v>
          </cell>
          <cell r="X245">
            <v>37.5</v>
          </cell>
          <cell r="AD245">
            <v>33.5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Gini index</v>
          </cell>
          <cell r="D246" t="str">
            <v>SI.POV.GINI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Gini index</v>
          </cell>
          <cell r="D247" t="str">
            <v>SI.POV.GINI</v>
          </cell>
        </row>
        <row r="248">
          <cell r="A248" t="str">
            <v>Trinidad and Tobago</v>
          </cell>
          <cell r="B248" t="str">
            <v>TTO</v>
          </cell>
          <cell r="C248" t="str">
            <v>Gini index</v>
          </cell>
          <cell r="D248" t="str">
            <v>SI.POV.GINI</v>
          </cell>
          <cell r="G248">
            <v>40.299999999999997</v>
          </cell>
        </row>
        <row r="249">
          <cell r="A249" t="str">
            <v>Tunisia</v>
          </cell>
          <cell r="B249" t="str">
            <v>TUN</v>
          </cell>
          <cell r="C249" t="str">
            <v>Gini index</v>
          </cell>
          <cell r="D249" t="str">
            <v>SI.POV.GINI</v>
          </cell>
          <cell r="E249">
            <v>40.200000000000003</v>
          </cell>
          <cell r="J249">
            <v>41.7</v>
          </cell>
          <cell r="O249">
            <v>40.799999999999997</v>
          </cell>
          <cell r="T249">
            <v>37.700000000000003</v>
          </cell>
          <cell r="Y249">
            <v>35.799999999999997</v>
          </cell>
          <cell r="AD249">
            <v>32.799999999999997</v>
          </cell>
        </row>
        <row r="250">
          <cell r="A250" t="str">
            <v>Turkiye</v>
          </cell>
          <cell r="B250" t="str">
            <v>TUR</v>
          </cell>
          <cell r="C250" t="str">
            <v>Gini index</v>
          </cell>
          <cell r="D250" t="str">
            <v>SI.POV.GINI</v>
          </cell>
          <cell r="I250">
            <v>41.3</v>
          </cell>
          <cell r="Q250">
            <v>41.4</v>
          </cell>
          <cell r="R250">
            <v>42.2</v>
          </cell>
          <cell r="S250">
            <v>41.3</v>
          </cell>
          <cell r="T250">
            <v>42.6</v>
          </cell>
          <cell r="U250">
            <v>39.6</v>
          </cell>
          <cell r="V250">
            <v>38.4</v>
          </cell>
          <cell r="W250">
            <v>39</v>
          </cell>
          <cell r="X250">
            <v>39</v>
          </cell>
          <cell r="Y250">
            <v>38.799999999999997</v>
          </cell>
          <cell r="Z250">
            <v>40</v>
          </cell>
          <cell r="AA250">
            <v>40.200000000000003</v>
          </cell>
          <cell r="AB250">
            <v>40.200000000000003</v>
          </cell>
          <cell r="AC250">
            <v>41.2</v>
          </cell>
          <cell r="AD250">
            <v>42.9</v>
          </cell>
          <cell r="AE250">
            <v>41.9</v>
          </cell>
          <cell r="AF250">
            <v>41.4</v>
          </cell>
          <cell r="AG250">
            <v>41.9</v>
          </cell>
          <cell r="AH250">
            <v>41.9</v>
          </cell>
        </row>
        <row r="251">
          <cell r="A251" t="str">
            <v>Tuvalu</v>
          </cell>
          <cell r="B251" t="str">
            <v>TUV</v>
          </cell>
          <cell r="C251" t="str">
            <v>Gini index</v>
          </cell>
          <cell r="D251" t="str">
            <v>SI.POV.GINI</v>
          </cell>
          <cell r="Y251">
            <v>39.1</v>
          </cell>
        </row>
        <row r="252">
          <cell r="A252" t="str">
            <v>Tanzania</v>
          </cell>
          <cell r="B252" t="str">
            <v>TZA</v>
          </cell>
          <cell r="C252" t="str">
            <v>Gini index</v>
          </cell>
          <cell r="D252" t="str">
            <v>SI.POV.GINI</v>
          </cell>
          <cell r="F252">
            <v>35.299999999999997</v>
          </cell>
          <cell r="O252">
            <v>37.299999999999997</v>
          </cell>
          <cell r="V252">
            <v>40.299999999999997</v>
          </cell>
          <cell r="Z252">
            <v>37.799999999999997</v>
          </cell>
          <cell r="AG252">
            <v>40.5</v>
          </cell>
        </row>
        <row r="253">
          <cell r="A253" t="str">
            <v>Uganda</v>
          </cell>
          <cell r="B253" t="str">
            <v>UGA</v>
          </cell>
          <cell r="C253" t="str">
            <v>Gini index</v>
          </cell>
          <cell r="D253" t="str">
            <v>SI.POV.GINI</v>
          </cell>
          <cell r="G253">
            <v>41.4</v>
          </cell>
          <cell r="K253">
            <v>39</v>
          </cell>
          <cell r="N253">
            <v>43</v>
          </cell>
          <cell r="Q253">
            <v>45.2</v>
          </cell>
          <cell r="T253">
            <v>42.9</v>
          </cell>
          <cell r="X253">
            <v>44.2</v>
          </cell>
          <cell r="AA253">
            <v>41</v>
          </cell>
          <cell r="AE253">
            <v>42.8</v>
          </cell>
          <cell r="AH253">
            <v>42.7</v>
          </cell>
        </row>
        <row r="254">
          <cell r="A254" t="str">
            <v>Ukraine</v>
          </cell>
          <cell r="B254" t="str">
            <v>UKR</v>
          </cell>
          <cell r="C254" t="str">
            <v>Gini index</v>
          </cell>
          <cell r="D254" t="str">
            <v>SI.POV.GINI</v>
          </cell>
          <cell r="G254">
            <v>29.7</v>
          </cell>
          <cell r="H254">
            <v>28.9</v>
          </cell>
          <cell r="J254">
            <v>39.299999999999997</v>
          </cell>
          <cell r="K254">
            <v>35.200000000000003</v>
          </cell>
          <cell r="Q254">
            <v>29</v>
          </cell>
          <cell r="R254">
            <v>28.7</v>
          </cell>
          <cell r="S254">
            <v>28.9</v>
          </cell>
          <cell r="T254">
            <v>29</v>
          </cell>
          <cell r="U254">
            <v>29.8</v>
          </cell>
          <cell r="V254">
            <v>27</v>
          </cell>
          <cell r="W254">
            <v>26.6</v>
          </cell>
          <cell r="X254">
            <v>25.3</v>
          </cell>
          <cell r="Y254">
            <v>24.8</v>
          </cell>
          <cell r="Z254">
            <v>24.6</v>
          </cell>
          <cell r="AA254">
            <v>24.7</v>
          </cell>
          <cell r="AB254">
            <v>24.6</v>
          </cell>
          <cell r="AC254">
            <v>24</v>
          </cell>
          <cell r="AD254">
            <v>25.5</v>
          </cell>
          <cell r="AE254">
            <v>25</v>
          </cell>
          <cell r="AF254">
            <v>26</v>
          </cell>
          <cell r="AG254">
            <v>26.1</v>
          </cell>
          <cell r="AH254">
            <v>26.6</v>
          </cell>
          <cell r="AI254">
            <v>25.6</v>
          </cell>
        </row>
        <row r="255">
          <cell r="A255" t="str">
            <v>Upper middle income</v>
          </cell>
          <cell r="B255" t="str">
            <v>UMC</v>
          </cell>
          <cell r="C255" t="str">
            <v>Gini index</v>
          </cell>
          <cell r="D255" t="str">
            <v>SI.POV.GINI</v>
          </cell>
        </row>
        <row r="256">
          <cell r="A256" t="str">
            <v>Uruguay</v>
          </cell>
          <cell r="B256" t="str">
            <v>URY</v>
          </cell>
          <cell r="C256" t="str">
            <v>Gini index</v>
          </cell>
          <cell r="D256" t="str">
            <v>SI.POV.GINI</v>
          </cell>
          <cell r="U256">
            <v>45.9</v>
          </cell>
          <cell r="V256">
            <v>46.4</v>
          </cell>
          <cell r="W256">
            <v>45.1</v>
          </cell>
          <cell r="X256">
            <v>45.5</v>
          </cell>
          <cell r="Y256">
            <v>44.5</v>
          </cell>
          <cell r="Z256">
            <v>42.2</v>
          </cell>
          <cell r="AA256">
            <v>39.9</v>
          </cell>
          <cell r="AB256">
            <v>40.5</v>
          </cell>
          <cell r="AC256">
            <v>40.1</v>
          </cell>
          <cell r="AD256">
            <v>40.1</v>
          </cell>
          <cell r="AE256">
            <v>39.700000000000003</v>
          </cell>
          <cell r="AF256">
            <v>39.5</v>
          </cell>
          <cell r="AG256">
            <v>39.700000000000003</v>
          </cell>
          <cell r="AH256">
            <v>39.700000000000003</v>
          </cell>
          <cell r="AI256">
            <v>40.200000000000003</v>
          </cell>
          <cell r="AJ256">
            <v>40.799999999999997</v>
          </cell>
        </row>
        <row r="257">
          <cell r="A257" t="str">
            <v>United States</v>
          </cell>
          <cell r="B257" t="str">
            <v>USA</v>
          </cell>
          <cell r="C257" t="str">
            <v>Gini index</v>
          </cell>
          <cell r="D257" t="str">
            <v>SI.POV.GINI</v>
          </cell>
          <cell r="E257">
            <v>38.299999999999997</v>
          </cell>
          <cell r="F257">
            <v>38</v>
          </cell>
          <cell r="G257">
            <v>38.4</v>
          </cell>
          <cell r="H257">
            <v>40.4</v>
          </cell>
          <cell r="I257">
            <v>40</v>
          </cell>
          <cell r="J257">
            <v>39.9</v>
          </cell>
          <cell r="K257">
            <v>40.299999999999997</v>
          </cell>
          <cell r="L257">
            <v>40.5</v>
          </cell>
          <cell r="M257">
            <v>40</v>
          </cell>
          <cell r="N257">
            <v>40</v>
          </cell>
          <cell r="O257">
            <v>40.1</v>
          </cell>
          <cell r="P257">
            <v>40.6</v>
          </cell>
          <cell r="Q257">
            <v>40.4</v>
          </cell>
          <cell r="R257">
            <v>40.799999999999997</v>
          </cell>
          <cell r="S257">
            <v>40.299999999999997</v>
          </cell>
          <cell r="T257">
            <v>41</v>
          </cell>
          <cell r="U257">
            <v>41.4</v>
          </cell>
          <cell r="V257">
            <v>40.799999999999997</v>
          </cell>
          <cell r="W257">
            <v>40.799999999999997</v>
          </cell>
          <cell r="X257">
            <v>40.6</v>
          </cell>
          <cell r="Y257">
            <v>40</v>
          </cell>
          <cell r="Z257">
            <v>40.9</v>
          </cell>
          <cell r="AA257">
            <v>40.9</v>
          </cell>
          <cell r="AB257">
            <v>40.700000000000003</v>
          </cell>
          <cell r="AC257">
            <v>41.5</v>
          </cell>
          <cell r="AD257">
            <v>41.2</v>
          </cell>
          <cell r="AE257">
            <v>41.1</v>
          </cell>
          <cell r="AF257">
            <v>41.2</v>
          </cell>
          <cell r="AG257">
            <v>41.4</v>
          </cell>
          <cell r="AH257">
            <v>41.5</v>
          </cell>
          <cell r="AI257">
            <v>39.700000000000003</v>
          </cell>
          <cell r="AJ257">
            <v>39.799999999999997</v>
          </cell>
        </row>
        <row r="258">
          <cell r="A258" t="str">
            <v>Uzbekistan</v>
          </cell>
          <cell r="B258" t="str">
            <v>UZB</v>
          </cell>
          <cell r="C258" t="str">
            <v>Gini index</v>
          </cell>
          <cell r="D258" t="str">
            <v>SI.POV.GINI</v>
          </cell>
          <cell r="M258">
            <v>44.7</v>
          </cell>
          <cell r="O258">
            <v>36.1</v>
          </cell>
          <cell r="Q258">
            <v>33</v>
          </cell>
          <cell r="R258">
            <v>35.299999999999997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Gini index</v>
          </cell>
          <cell r="D259" t="str">
            <v>SI.POV.GINI</v>
          </cell>
        </row>
        <row r="260">
          <cell r="A260" t="str">
            <v>Venezuela</v>
          </cell>
          <cell r="B260" t="str">
            <v>VEN</v>
          </cell>
          <cell r="C260" t="str">
            <v>Gini index</v>
          </cell>
          <cell r="D260" t="str">
            <v>SI.POV.GINI</v>
          </cell>
          <cell r="G260">
            <v>42.1</v>
          </cell>
          <cell r="I260" t="str">
            <v>s</v>
          </cell>
          <cell r="J260">
            <v>47.2</v>
          </cell>
          <cell r="M260">
            <v>48.1</v>
          </cell>
          <cell r="N260">
            <v>47.8</v>
          </cell>
          <cell r="P260">
            <v>47.2</v>
          </cell>
          <cell r="Q260">
            <v>49</v>
          </cell>
          <cell r="R260">
            <v>48.1</v>
          </cell>
          <cell r="S260">
            <v>47.5</v>
          </cell>
          <cell r="T260">
            <v>49.5</v>
          </cell>
          <cell r="U260">
            <v>44.8</v>
          </cell>
        </row>
        <row r="261">
          <cell r="A261" t="str">
            <v>British Virgin Islands</v>
          </cell>
          <cell r="B261" t="str">
            <v>VGB</v>
          </cell>
          <cell r="C261" t="str">
            <v>Gini index</v>
          </cell>
          <cell r="D261" t="str">
            <v>SI.POV.GINI</v>
          </cell>
        </row>
        <row r="262">
          <cell r="A262" t="str">
            <v>Virgin Islands (U.S.)</v>
          </cell>
          <cell r="B262" t="str">
            <v>VIR</v>
          </cell>
          <cell r="C262" t="str">
            <v>Gini index</v>
          </cell>
          <cell r="D262" t="str">
            <v>SI.POV.GINI</v>
          </cell>
        </row>
        <row r="263">
          <cell r="A263" t="str">
            <v>Viet Nam</v>
          </cell>
          <cell r="B263" t="str">
            <v>VNM</v>
          </cell>
          <cell r="C263" t="str">
            <v>Gini index</v>
          </cell>
          <cell r="D263" t="str">
            <v>SI.POV.GINI</v>
          </cell>
          <cell r="G263">
            <v>35.700000000000003</v>
          </cell>
          <cell r="L263">
            <v>35.4</v>
          </cell>
          <cell r="Q263">
            <v>37</v>
          </cell>
          <cell r="S263">
            <v>36.799999999999997</v>
          </cell>
          <cell r="U263">
            <v>35.799999999999997</v>
          </cell>
          <cell r="W263">
            <v>35.6</v>
          </cell>
          <cell r="Y263">
            <v>39.299999999999997</v>
          </cell>
          <cell r="AA263">
            <v>35.6</v>
          </cell>
          <cell r="AC263">
            <v>34.799999999999997</v>
          </cell>
          <cell r="AE263">
            <v>35.299999999999997</v>
          </cell>
          <cell r="AG263">
            <v>35.700000000000003</v>
          </cell>
          <cell r="AI263">
            <v>36.799999999999997</v>
          </cell>
        </row>
        <row r="264">
          <cell r="A264" t="str">
            <v>Vanuatu</v>
          </cell>
          <cell r="B264" t="str">
            <v>VUT</v>
          </cell>
          <cell r="C264" t="str">
            <v>Gini index</v>
          </cell>
          <cell r="D264" t="str">
            <v>SI.POV.GINI</v>
          </cell>
          <cell r="Y264">
            <v>37.4</v>
          </cell>
          <cell r="AH264">
            <v>32.299999999999997</v>
          </cell>
        </row>
        <row r="265">
          <cell r="A265" t="str">
            <v>World</v>
          </cell>
          <cell r="B265" t="str">
            <v>WLD</v>
          </cell>
          <cell r="C265" t="str">
            <v>Gini index</v>
          </cell>
          <cell r="D265" t="str">
            <v>SI.POV.GINI</v>
          </cell>
        </row>
        <row r="266">
          <cell r="A266" t="str">
            <v>Samoa</v>
          </cell>
          <cell r="B266" t="str">
            <v>WSM</v>
          </cell>
          <cell r="C266" t="str">
            <v>Gini index</v>
          </cell>
          <cell r="D266" t="str">
            <v>SI.POV.GINI</v>
          </cell>
          <cell r="Q266">
            <v>40.700000000000003</v>
          </cell>
          <cell r="W266">
            <v>42</v>
          </cell>
          <cell r="AB266">
            <v>38.700000000000003</v>
          </cell>
        </row>
        <row r="267">
          <cell r="A267" t="str">
            <v>Kosovo</v>
          </cell>
          <cell r="B267" t="str">
            <v>XKX</v>
          </cell>
          <cell r="C267" t="str">
            <v>Gini index</v>
          </cell>
          <cell r="D267" t="str">
            <v>SI.POV.GINI</v>
          </cell>
          <cell r="R267">
            <v>29</v>
          </cell>
          <cell r="T267">
            <v>31.2</v>
          </cell>
          <cell r="U267">
            <v>30.3</v>
          </cell>
          <cell r="X267">
            <v>31.8</v>
          </cell>
          <cell r="Y267">
            <v>33.299999999999997</v>
          </cell>
          <cell r="Z267">
            <v>27.8</v>
          </cell>
          <cell r="AA267">
            <v>29</v>
          </cell>
          <cell r="AB267">
            <v>26.3</v>
          </cell>
          <cell r="AC267">
            <v>27.3</v>
          </cell>
          <cell r="AD267">
            <v>26.5</v>
          </cell>
          <cell r="AE267">
            <v>26.7</v>
          </cell>
          <cell r="AF267">
            <v>29</v>
          </cell>
        </row>
        <row r="268">
          <cell r="A268" t="str">
            <v>Yemen, Rep.</v>
          </cell>
          <cell r="B268" t="str">
            <v>YEM</v>
          </cell>
          <cell r="C268" t="str">
            <v>Gini index</v>
          </cell>
          <cell r="D268" t="str">
            <v>SI.POV.GINI</v>
          </cell>
          <cell r="M268">
            <v>35</v>
          </cell>
          <cell r="T268">
            <v>34.700000000000003</v>
          </cell>
          <cell r="AC268">
            <v>36.700000000000003</v>
          </cell>
        </row>
        <row r="269">
          <cell r="A269" t="str">
            <v>South Africa</v>
          </cell>
          <cell r="B269" t="str">
            <v>ZAF</v>
          </cell>
          <cell r="C269" t="str">
            <v>Gini index</v>
          </cell>
          <cell r="D269" t="str">
            <v>SI.POV.GINI</v>
          </cell>
          <cell r="H269">
            <v>59.3</v>
          </cell>
          <cell r="O269">
            <v>57.8</v>
          </cell>
          <cell r="T269">
            <v>64.8</v>
          </cell>
          <cell r="W269">
            <v>63</v>
          </cell>
          <cell r="Y269">
            <v>63.4</v>
          </cell>
          <cell r="AC269">
            <v>63</v>
          </cell>
        </row>
        <row r="270">
          <cell r="A270" t="str">
            <v>Zambia</v>
          </cell>
          <cell r="B270" t="str">
            <v>ZMB</v>
          </cell>
          <cell r="C270" t="str">
            <v>Gini index</v>
          </cell>
          <cell r="D270" t="str">
            <v>SI.POV.GINI</v>
          </cell>
          <cell r="F270">
            <v>60.5</v>
          </cell>
          <cell r="H270">
            <v>52.6</v>
          </cell>
          <cell r="K270">
            <v>48.3</v>
          </cell>
          <cell r="M270">
            <v>49.1</v>
          </cell>
          <cell r="Q270">
            <v>42.1</v>
          </cell>
          <cell r="S270">
            <v>54.3</v>
          </cell>
          <cell r="U270">
            <v>54.6</v>
          </cell>
          <cell r="Y270">
            <v>52</v>
          </cell>
          <cell r="AD270">
            <v>55.9</v>
          </cell>
        </row>
        <row r="271">
          <cell r="A271" t="str">
            <v>Zimbabwe</v>
          </cell>
          <cell r="B271" t="str">
            <v>ZWE</v>
          </cell>
          <cell r="C271" t="str">
            <v>Gini index</v>
          </cell>
          <cell r="D271" t="str">
            <v>SI.POV.GINI</v>
          </cell>
          <cell r="Z271">
            <v>43.2</v>
          </cell>
          <cell r="AF271">
            <v>44.3</v>
          </cell>
          <cell r="AH271">
            <v>50.3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I_VC.IHR.PSRC.P5_DS2_en_csv_v"/>
    </sheetNames>
    <sheetDataSet>
      <sheetData sheetId="0"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1990</v>
          </cell>
          <cell r="F5">
            <v>1991</v>
          </cell>
          <cell r="G5">
            <v>1992</v>
          </cell>
          <cell r="H5">
            <v>1993</v>
          </cell>
          <cell r="I5">
            <v>1994</v>
          </cell>
          <cell r="J5">
            <v>1995</v>
          </cell>
          <cell r="K5">
            <v>1996</v>
          </cell>
          <cell r="L5">
            <v>1997</v>
          </cell>
          <cell r="M5">
            <v>1998</v>
          </cell>
          <cell r="N5">
            <v>1999</v>
          </cell>
          <cell r="O5">
            <v>2000</v>
          </cell>
          <cell r="P5">
            <v>2001</v>
          </cell>
          <cell r="Q5">
            <v>2002</v>
          </cell>
          <cell r="R5">
            <v>2003</v>
          </cell>
          <cell r="S5">
            <v>2004</v>
          </cell>
          <cell r="T5">
            <v>2005</v>
          </cell>
          <cell r="U5">
            <v>2006</v>
          </cell>
          <cell r="V5">
            <v>2007</v>
          </cell>
          <cell r="W5">
            <v>2008</v>
          </cell>
          <cell r="X5">
            <v>2009</v>
          </cell>
          <cell r="Y5">
            <v>2010</v>
          </cell>
          <cell r="Z5">
            <v>2011</v>
          </cell>
          <cell r="AA5">
            <v>2012</v>
          </cell>
          <cell r="AB5">
            <v>2013</v>
          </cell>
          <cell r="AC5">
            <v>2014</v>
          </cell>
          <cell r="AD5">
            <v>2015</v>
          </cell>
          <cell r="AE5">
            <v>2016</v>
          </cell>
          <cell r="AF5">
            <v>2017</v>
          </cell>
          <cell r="AG5">
            <v>2018</v>
          </cell>
          <cell r="AH5">
            <v>2019</v>
          </cell>
          <cell r="AI5">
            <v>2020</v>
          </cell>
          <cell r="AJ5">
            <v>2021</v>
          </cell>
          <cell r="AK5">
            <v>2022</v>
          </cell>
        </row>
        <row r="6">
          <cell r="A6" t="str">
            <v>Aruba</v>
          </cell>
          <cell r="B6" t="str">
            <v>ABW</v>
          </cell>
          <cell r="C6" t="str">
            <v>Intentional homicides (per 100,000 people)</v>
          </cell>
          <cell r="D6" t="str">
            <v>VC.IHR.PSRC.P5</v>
          </cell>
          <cell r="E6">
            <v>0</v>
          </cell>
          <cell r="J6">
            <v>7.7871512005191397</v>
          </cell>
          <cell r="N6">
            <v>2.3023702902137799</v>
          </cell>
          <cell r="P6">
            <v>4.4106053004449199</v>
          </cell>
          <cell r="Q6">
            <v>5.4477506237674502</v>
          </cell>
          <cell r="R6">
            <v>4.3149480588127398</v>
          </cell>
          <cell r="S6">
            <v>2.1381341572277002</v>
          </cell>
          <cell r="T6">
            <v>6.3503487399849696</v>
          </cell>
          <cell r="U6">
            <v>5.22976994242023</v>
          </cell>
          <cell r="V6">
            <v>3.0995898209470298</v>
          </cell>
          <cell r="W6">
            <v>5.1022490713906699</v>
          </cell>
          <cell r="X6">
            <v>4.0317703503608397</v>
          </cell>
          <cell r="Y6">
            <v>3.9863864901361801</v>
          </cell>
          <cell r="Z6">
            <v>1.97456756970224</v>
          </cell>
          <cell r="AA6">
            <v>3.9172864956444702</v>
          </cell>
          <cell r="AB6">
            <v>5.8320373250388799</v>
          </cell>
          <cell r="AC6">
            <v>1.93061374210862</v>
          </cell>
        </row>
        <row r="7">
          <cell r="A7" t="str">
            <v>Africa Eastern and Southern</v>
          </cell>
          <cell r="B7" t="str">
            <v>AFE</v>
          </cell>
          <cell r="C7" t="str">
            <v>Intentional homicides (per 100,000 people)</v>
          </cell>
          <cell r="D7" t="str">
            <v>VC.IHR.PSRC.P5</v>
          </cell>
          <cell r="AA7">
            <v>15.1</v>
          </cell>
          <cell r="AC7">
            <v>10.5</v>
          </cell>
          <cell r="AD7">
            <v>10.3</v>
          </cell>
        </row>
        <row r="8">
          <cell r="A8" t="str">
            <v>Afghanistan</v>
          </cell>
          <cell r="B8" t="str">
            <v>AFG</v>
          </cell>
          <cell r="C8" t="str">
            <v>Intentional homicides (per 100,000 people)</v>
          </cell>
          <cell r="D8" t="str">
            <v>VC.IHR.PSRC.P5</v>
          </cell>
          <cell r="X8">
            <v>4.0715263102304</v>
          </cell>
          <cell r="Y8">
            <v>3.4870927196314998</v>
          </cell>
          <cell r="Z8">
            <v>4.2086683045258404</v>
          </cell>
          <cell r="AA8">
            <v>6.3939125750946202</v>
          </cell>
          <cell r="AD8">
            <v>9.9752621202323404</v>
          </cell>
          <cell r="AE8">
            <v>6.6924186200235702</v>
          </cell>
          <cell r="AF8">
            <v>6.80069468647332</v>
          </cell>
          <cell r="AG8">
            <v>6.7435728353839899</v>
          </cell>
          <cell r="AH8">
            <v>7.1803971662477899</v>
          </cell>
          <cell r="AI8">
            <v>6.5944390840036702</v>
          </cell>
          <cell r="AJ8">
            <v>4.0224978579513104</v>
          </cell>
        </row>
        <row r="9">
          <cell r="A9" t="str">
            <v>Africa Western and Central</v>
          </cell>
          <cell r="B9" t="str">
            <v>AFW</v>
          </cell>
          <cell r="C9" t="str">
            <v>Intentional homicides (per 100,000 people)</v>
          </cell>
          <cell r="D9" t="str">
            <v>VC.IHR.PSRC.P5</v>
          </cell>
          <cell r="AA9">
            <v>13.3</v>
          </cell>
          <cell r="AC9">
            <v>8.1</v>
          </cell>
          <cell r="AD9">
            <v>8.1</v>
          </cell>
        </row>
        <row r="10">
          <cell r="A10" t="str">
            <v>Angola</v>
          </cell>
          <cell r="B10" t="str">
            <v>AGO</v>
          </cell>
          <cell r="C10" t="str">
            <v>Intentional homicides (per 100,000 people)</v>
          </cell>
          <cell r="D10" t="str">
            <v>VC.IHR.PSRC.P5</v>
          </cell>
          <cell r="Z10">
            <v>4.3488814501718203</v>
          </cell>
          <cell r="AA10">
            <v>4.8316097647349503</v>
          </cell>
          <cell r="AD10">
            <v>4.4582353472575997</v>
          </cell>
          <cell r="AE10">
            <v>4.1022481228656202</v>
          </cell>
        </row>
        <row r="11">
          <cell r="A11" t="str">
            <v>Albania</v>
          </cell>
          <cell r="B11" t="str">
            <v>ALB</v>
          </cell>
          <cell r="C11" t="str">
            <v>Intentional homicides (per 100,000 people)</v>
          </cell>
          <cell r="D11" t="str">
            <v>VC.IHR.PSRC.P5</v>
          </cell>
          <cell r="G11">
            <v>3.9349355381887001</v>
          </cell>
          <cell r="H11">
            <v>5.7866329082783796</v>
          </cell>
          <cell r="I11">
            <v>3.4001229812339</v>
          </cell>
          <cell r="J11">
            <v>7.8858494369077201</v>
          </cell>
          <cell r="K11">
            <v>8.3146584677612907</v>
          </cell>
          <cell r="L11">
            <v>40.999238102614299</v>
          </cell>
          <cell r="M11">
            <v>20.4196832752429</v>
          </cell>
          <cell r="N11">
            <v>16.5821972034685</v>
          </cell>
          <cell r="O11">
            <v>4.1168810823186099</v>
          </cell>
          <cell r="P11">
            <v>6.9761276910412597</v>
          </cell>
          <cell r="Q11">
            <v>6.9152064429234503</v>
          </cell>
          <cell r="R11">
            <v>5.3669732630971101</v>
          </cell>
          <cell r="S11">
            <v>4.2773799252111502</v>
          </cell>
          <cell r="T11">
            <v>5.0780938286651098</v>
          </cell>
          <cell r="U11">
            <v>3.1630955318112499</v>
          </cell>
          <cell r="V11">
            <v>3.5281268149902401</v>
          </cell>
          <cell r="W11">
            <v>3.1507384416176598</v>
          </cell>
          <cell r="X11">
            <v>2.9004878449938301</v>
          </cell>
          <cell r="Y11">
            <v>4.0845754246885804</v>
          </cell>
          <cell r="Z11">
            <v>4.8954477162736403</v>
          </cell>
          <cell r="AA11">
            <v>5.4284067487888903</v>
          </cell>
          <cell r="AB11">
            <v>4.2950952090983998</v>
          </cell>
          <cell r="AC11">
            <v>4.64616022595595</v>
          </cell>
          <cell r="AD11">
            <v>2.2203099032239799</v>
          </cell>
          <cell r="AE11">
            <v>2.7420434749257501</v>
          </cell>
          <cell r="AF11">
            <v>2.0143400171218899</v>
          </cell>
          <cell r="AG11">
            <v>2.2940459427885802</v>
          </cell>
          <cell r="AH11">
            <v>2.2617479101014402</v>
          </cell>
          <cell r="AI11">
            <v>2.12777201167065</v>
          </cell>
          <cell r="AJ11">
            <v>2.31196864129807</v>
          </cell>
        </row>
        <row r="12">
          <cell r="A12" t="str">
            <v>Andorra</v>
          </cell>
          <cell r="B12" t="str">
            <v>AND</v>
          </cell>
          <cell r="C12" t="str">
            <v>Intentional homicides (per 100,000 people)</v>
          </cell>
          <cell r="D12" t="str">
            <v>VC.IHR.PSRC.P5</v>
          </cell>
          <cell r="S12">
            <v>1.29982387386509</v>
          </cell>
          <cell r="V12">
            <v>0</v>
          </cell>
          <cell r="W12">
            <v>1.3148379462231301</v>
          </cell>
          <cell r="X12">
            <v>0</v>
          </cell>
          <cell r="Y12">
            <v>0</v>
          </cell>
          <cell r="Z12">
            <v>1.4170829347787599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I12">
            <v>2.57400257400257</v>
          </cell>
        </row>
        <row r="13">
          <cell r="A13" t="str">
            <v>Arab World</v>
          </cell>
          <cell r="B13" t="str">
            <v>ARB</v>
          </cell>
          <cell r="C13" t="str">
            <v>Intentional homicides (per 100,000 people)</v>
          </cell>
          <cell r="D13" t="str">
            <v>VC.IHR.PSRC.P5</v>
          </cell>
          <cell r="AA13">
            <v>4.7</v>
          </cell>
          <cell r="AC13">
            <v>4.2</v>
          </cell>
          <cell r="AD13">
            <v>3.8</v>
          </cell>
        </row>
        <row r="14">
          <cell r="A14" t="str">
            <v>United Arab Emirates</v>
          </cell>
          <cell r="B14" t="str">
            <v>ARE</v>
          </cell>
          <cell r="C14" t="str">
            <v>Intentional homicides (per 100,000 people)</v>
          </cell>
          <cell r="D14" t="str">
            <v>VC.IHR.PSRC.P5</v>
          </cell>
          <cell r="Y14">
            <v>0.78992936734556995</v>
          </cell>
          <cell r="Z14">
            <v>0.59473796836343895</v>
          </cell>
          <cell r="AA14">
            <v>0.79630978504886796</v>
          </cell>
          <cell r="AB14">
            <v>0.65129105597418102</v>
          </cell>
          <cell r="AC14">
            <v>0.69036141721692301</v>
          </cell>
          <cell r="AD14">
            <v>0.67287966365885699</v>
          </cell>
          <cell r="AH14">
            <v>0.69477185266451003</v>
          </cell>
          <cell r="AI14">
            <v>0.69988131089707695</v>
          </cell>
          <cell r="AJ14">
            <v>0.469827240786301</v>
          </cell>
        </row>
        <row r="15">
          <cell r="A15" t="str">
            <v>Argentina</v>
          </cell>
          <cell r="B15" t="str">
            <v>ARG</v>
          </cell>
          <cell r="C15" t="str">
            <v>Intentional homicides (per 100,000 people)</v>
          </cell>
          <cell r="D15" t="str">
            <v>VC.IHR.PSRC.P5</v>
          </cell>
          <cell r="P15">
            <v>8.3483428079286792</v>
          </cell>
          <cell r="Q15">
            <v>9.4232476217253893</v>
          </cell>
          <cell r="R15">
            <v>7.7511555641900101</v>
          </cell>
          <cell r="S15">
            <v>6.0462186869456902</v>
          </cell>
          <cell r="T15">
            <v>5.6257277789415596</v>
          </cell>
          <cell r="U15">
            <v>5.3474377344261503</v>
          </cell>
          <cell r="V15">
            <v>5.3641138003137501</v>
          </cell>
          <cell r="W15">
            <v>5.8872066331810204</v>
          </cell>
          <cell r="X15">
            <v>6.4938993662143503</v>
          </cell>
          <cell r="Y15">
            <v>5.8004692589362801</v>
          </cell>
          <cell r="Z15">
            <v>6.0475800768483401</v>
          </cell>
          <cell r="AA15">
            <v>6.3119206747938996</v>
          </cell>
          <cell r="AB15">
            <v>7.2472881589007603</v>
          </cell>
          <cell r="AC15">
            <v>7.5378198376293399</v>
          </cell>
          <cell r="AD15">
            <v>6.5584661539280802</v>
          </cell>
          <cell r="AE15">
            <v>6.0112335872283804</v>
          </cell>
          <cell r="AF15">
            <v>5.2593807650031499</v>
          </cell>
          <cell r="AG15">
            <v>5.3677256847205097</v>
          </cell>
          <cell r="AH15">
            <v>5.1558234209815899</v>
          </cell>
          <cell r="AI15">
            <v>5.3668138436352502</v>
          </cell>
          <cell r="AJ15">
            <v>4.6226785562047503</v>
          </cell>
        </row>
        <row r="16">
          <cell r="A16" t="str">
            <v>Armenia</v>
          </cell>
          <cell r="B16" t="str">
            <v>ARM</v>
          </cell>
          <cell r="C16" t="str">
            <v>Intentional homicides (per 100,000 people)</v>
          </cell>
          <cell r="D16" t="str">
            <v>VC.IHR.PSRC.P5</v>
          </cell>
          <cell r="E16">
            <v>5.0048649818172999</v>
          </cell>
          <cell r="F16">
            <v>5.1414862378169603</v>
          </cell>
          <cell r="G16">
            <v>8.5325294291835707</v>
          </cell>
          <cell r="H16">
            <v>7.75160278126351</v>
          </cell>
          <cell r="I16">
            <v>4.6536257450432599</v>
          </cell>
          <cell r="J16">
            <v>3.4910500461586</v>
          </cell>
          <cell r="K16">
            <v>3.4556999724908102</v>
          </cell>
          <cell r="L16">
            <v>3.05677843675128</v>
          </cell>
          <cell r="M16">
            <v>2.8698831988397</v>
          </cell>
          <cell r="N16">
            <v>2.8072106011501101</v>
          </cell>
          <cell r="O16">
            <v>2.87200016032704</v>
          </cell>
          <cell r="P16">
            <v>2.8086897669697102</v>
          </cell>
          <cell r="Q16">
            <v>2.2221953841137201</v>
          </cell>
          <cell r="S16">
            <v>2.7073354111317198</v>
          </cell>
          <cell r="T16">
            <v>1.9033579829131</v>
          </cell>
          <cell r="U16">
            <v>2.6102875396932999</v>
          </cell>
          <cell r="V16">
            <v>2.5629137066954999</v>
          </cell>
          <cell r="W16">
            <v>3.2513016519126299</v>
          </cell>
          <cell r="X16">
            <v>3.2722772502683202</v>
          </cell>
          <cell r="Y16">
            <v>1.9006935155464799</v>
          </cell>
          <cell r="Z16">
            <v>2.42405536952164</v>
          </cell>
          <cell r="AA16">
            <v>2.2302886233663601</v>
          </cell>
          <cell r="AB16">
            <v>2.1713771477031099</v>
          </cell>
          <cell r="AC16">
            <v>2.4914102575858701</v>
          </cell>
          <cell r="AD16">
            <v>2.6054381747759199</v>
          </cell>
          <cell r="AE16">
            <v>3.0357644456153299</v>
          </cell>
          <cell r="AF16">
            <v>2.45448421994563</v>
          </cell>
          <cell r="AG16">
            <v>1.7627003441143601</v>
          </cell>
          <cell r="AH16">
            <v>2.58810044595098</v>
          </cell>
          <cell r="AI16">
            <v>1.8534303699179699</v>
          </cell>
          <cell r="AJ16">
            <v>2.1856173123822198</v>
          </cell>
        </row>
        <row r="17">
          <cell r="A17" t="str">
            <v>American Samoa</v>
          </cell>
          <cell r="B17" t="str">
            <v>ASM</v>
          </cell>
          <cell r="C17" t="str">
            <v>Intentional homicides (per 100,000 people)</v>
          </cell>
          <cell r="D17" t="str">
            <v>VC.IHR.PSRC.P5</v>
          </cell>
          <cell r="P17">
            <v>1.71456004389274</v>
          </cell>
          <cell r="Q17">
            <v>12.0322464204067</v>
          </cell>
          <cell r="R17">
            <v>5.1777254252207001</v>
          </cell>
          <cell r="S17">
            <v>6.9413714414625503</v>
          </cell>
          <cell r="T17">
            <v>10.4796171446536</v>
          </cell>
          <cell r="U17">
            <v>7.0376072135473899</v>
          </cell>
          <cell r="V17">
            <v>1.7735999645280001</v>
          </cell>
          <cell r="W17">
            <v>5.3676385074386497</v>
          </cell>
          <cell r="X17">
            <v>3.6123252537658499</v>
          </cell>
          <cell r="Y17">
            <v>9.1158533806142295</v>
          </cell>
          <cell r="Z17">
            <v>9.2064076597311697</v>
          </cell>
          <cell r="AA17">
            <v>3.72498440162782</v>
          </cell>
          <cell r="AB17">
            <v>5.6609114067364796</v>
          </cell>
          <cell r="AC17">
            <v>5.7453103903938398</v>
          </cell>
          <cell r="AD17">
            <v>7.7869490733530604</v>
          </cell>
          <cell r="AE17">
            <v>0</v>
          </cell>
          <cell r="AF17">
            <v>14.1519923983584</v>
          </cell>
          <cell r="AG17">
            <v>26.846191970923499</v>
          </cell>
          <cell r="AH17">
            <v>0</v>
          </cell>
        </row>
        <row r="18">
          <cell r="A18" t="str">
            <v>Antigua and Barbuda</v>
          </cell>
          <cell r="B18" t="str">
            <v>ATG</v>
          </cell>
          <cell r="C18" t="str">
            <v>Intentional homicides (per 100,000 people)</v>
          </cell>
          <cell r="D18" t="str">
            <v>VC.IHR.PSRC.P5</v>
          </cell>
          <cell r="E18">
            <v>1.57908034360788</v>
          </cell>
          <cell r="F18">
            <v>4.71446082283056</v>
          </cell>
          <cell r="G18">
            <v>3.0931502188403801</v>
          </cell>
          <cell r="H18">
            <v>6.07593398497725</v>
          </cell>
          <cell r="I18">
            <v>7.4546755725190801</v>
          </cell>
          <cell r="J18">
            <v>10.234217374777</v>
          </cell>
          <cell r="K18">
            <v>4.2981174245680398</v>
          </cell>
          <cell r="L18">
            <v>1.4041492610664501</v>
          </cell>
          <cell r="O18">
            <v>6.6617813603357501</v>
          </cell>
          <cell r="P18">
            <v>9.1845437249885205</v>
          </cell>
          <cell r="Q18">
            <v>6.4771034393419296</v>
          </cell>
          <cell r="R18">
            <v>6.40413963586062</v>
          </cell>
          <cell r="S18">
            <v>5.0670754107498004</v>
          </cell>
          <cell r="T18">
            <v>3.7561506967659501</v>
          </cell>
          <cell r="U18">
            <v>13.5977897410857</v>
          </cell>
          <cell r="V18">
            <v>20.727789259347301</v>
          </cell>
          <cell r="W18">
            <v>19.218988360500202</v>
          </cell>
          <cell r="X18">
            <v>18.927407477508901</v>
          </cell>
          <cell r="Y18">
            <v>7.0015753544547499</v>
          </cell>
          <cell r="AA18">
            <v>11.4058900015968</v>
          </cell>
          <cell r="AF18">
            <v>21.949319022377299</v>
          </cell>
          <cell r="AG18">
            <v>13.096790740568901</v>
          </cell>
          <cell r="AH18">
            <v>3.2567455341876901</v>
          </cell>
          <cell r="AI18">
            <v>9.7125097125097106</v>
          </cell>
          <cell r="AJ18">
            <v>17.163790837753901</v>
          </cell>
        </row>
        <row r="19">
          <cell r="A19" t="str">
            <v>Australia</v>
          </cell>
          <cell r="B19" t="str">
            <v>AUS</v>
          </cell>
          <cell r="C19" t="str">
            <v>Intentional homicides (per 100,000 people)</v>
          </cell>
          <cell r="D19" t="str">
            <v>VC.IHR.PSRC.P5</v>
          </cell>
          <cell r="E19">
            <v>2.1938053389596401</v>
          </cell>
          <cell r="F19">
            <v>1.9686081688380299</v>
          </cell>
          <cell r="G19">
            <v>1.7236932343723399</v>
          </cell>
          <cell r="H19">
            <v>1.8886640483808801</v>
          </cell>
          <cell r="I19">
            <v>1.7971970914162301</v>
          </cell>
          <cell r="J19">
            <v>1.9774483129172</v>
          </cell>
          <cell r="K19">
            <v>1.94378982624249</v>
          </cell>
          <cell r="L19">
            <v>1.9771594091020099</v>
          </cell>
          <cell r="M19">
            <v>1.79553800205111</v>
          </cell>
          <cell r="N19">
            <v>2.0477752344882201</v>
          </cell>
          <cell r="O19">
            <v>1.9034635833501199</v>
          </cell>
          <cell r="P19">
            <v>1.8027713583271701</v>
          </cell>
          <cell r="Q19">
            <v>1.8792510352824801</v>
          </cell>
          <cell r="R19">
            <v>1.53307282263429</v>
          </cell>
          <cell r="S19">
            <v>1.3199461020335399</v>
          </cell>
          <cell r="T19">
            <v>1.2839751155707699</v>
          </cell>
          <cell r="U19">
            <v>1.37293979634563</v>
          </cell>
          <cell r="V19">
            <v>1.22414721104701</v>
          </cell>
          <cell r="W19">
            <v>1.22835824555239</v>
          </cell>
          <cell r="X19">
            <v>1.21416975810599</v>
          </cell>
          <cell r="Y19">
            <v>1.0490859361923699</v>
          </cell>
          <cell r="Z19">
            <v>1.1092705767679201</v>
          </cell>
          <cell r="AA19">
            <v>1.06910609399713</v>
          </cell>
          <cell r="AB19">
            <v>1.06006540430473</v>
          </cell>
          <cell r="AC19">
            <v>1.03538284526998</v>
          </cell>
          <cell r="AD19">
            <v>0.99075422697839299</v>
          </cell>
          <cell r="AE19">
            <v>0.93818317274248098</v>
          </cell>
          <cell r="AF19">
            <v>0.84586083389231004</v>
          </cell>
          <cell r="AG19">
            <v>0.88473503786946195</v>
          </cell>
          <cell r="AH19">
            <v>0.88732299385144298</v>
          </cell>
          <cell r="AI19">
            <v>0.86092545863904701</v>
          </cell>
          <cell r="AJ19">
            <v>0.74456748325658695</v>
          </cell>
        </row>
        <row r="20">
          <cell r="A20" t="str">
            <v>Austria</v>
          </cell>
          <cell r="B20" t="str">
            <v>AUT</v>
          </cell>
          <cell r="C20" t="str">
            <v>Intentional homicides (per 100,000 people)</v>
          </cell>
          <cell r="D20" t="str">
            <v>VC.IHR.PSRC.P5</v>
          </cell>
          <cell r="E20">
            <v>1.1590459827401101</v>
          </cell>
          <cell r="F20">
            <v>1.3280661113889001</v>
          </cell>
          <cell r="G20">
            <v>1.2371160580023799</v>
          </cell>
          <cell r="H20">
            <v>1.01198218531861</v>
          </cell>
          <cell r="I20">
            <v>1.1089597012865799</v>
          </cell>
          <cell r="J20">
            <v>0.98146595908004197</v>
          </cell>
          <cell r="K20">
            <v>1.24402475433338</v>
          </cell>
          <cell r="L20">
            <v>0.82840755090972296</v>
          </cell>
          <cell r="M20">
            <v>0.96541289204853398</v>
          </cell>
          <cell r="N20">
            <v>0.75080932552733604</v>
          </cell>
          <cell r="O20">
            <v>1.02366558792704</v>
          </cell>
          <cell r="P20">
            <v>0.87068732243809099</v>
          </cell>
          <cell r="Q20">
            <v>0.80455581587406</v>
          </cell>
          <cell r="R20">
            <v>0.61575566027233097</v>
          </cell>
          <cell r="S20">
            <v>0.72204671115983798</v>
          </cell>
          <cell r="T20">
            <v>0.65637259695458905</v>
          </cell>
          <cell r="U20">
            <v>0.73780533272389803</v>
          </cell>
          <cell r="V20">
            <v>0.54251366109677901</v>
          </cell>
          <cell r="W20">
            <v>0.69702059149047202</v>
          </cell>
          <cell r="X20">
            <v>0.61129562849910601</v>
          </cell>
          <cell r="Y20">
            <v>0.72941823873237199</v>
          </cell>
          <cell r="Z20">
            <v>0.91762804590690505</v>
          </cell>
          <cell r="AA20">
            <v>0.96089552615940199</v>
          </cell>
          <cell r="AB20">
            <v>0.71937873037673405</v>
          </cell>
          <cell r="AC20">
            <v>0.49145422533913402</v>
          </cell>
          <cell r="AD20">
            <v>0.50911660054514796</v>
          </cell>
          <cell r="AE20">
            <v>0.61809744683975698</v>
          </cell>
          <cell r="AF20">
            <v>0.79568095285294804</v>
          </cell>
          <cell r="AG20">
            <v>0.972794280874553</v>
          </cell>
          <cell r="AH20">
            <v>0.86712302488096904</v>
          </cell>
          <cell r="AI20">
            <v>0.72969945251211399</v>
          </cell>
          <cell r="AJ20">
            <v>0.72852950690208895</v>
          </cell>
        </row>
        <row r="21">
          <cell r="A21" t="str">
            <v>Azerbaijan</v>
          </cell>
          <cell r="B21" t="str">
            <v>AZE</v>
          </cell>
          <cell r="C21" t="str">
            <v>Intentional homicides (per 100,000 people)</v>
          </cell>
          <cell r="D21" t="str">
            <v>VC.IHR.PSRC.P5</v>
          </cell>
          <cell r="E21">
            <v>4.4292846530267997</v>
          </cell>
          <cell r="F21">
            <v>4.7358364992908797</v>
          </cell>
          <cell r="G21">
            <v>7.3789749975730503</v>
          </cell>
          <cell r="H21">
            <v>6.17562522068493</v>
          </cell>
          <cell r="I21">
            <v>6.37954087633286</v>
          </cell>
          <cell r="J21">
            <v>5.6151789822456397</v>
          </cell>
          <cell r="K21">
            <v>5.03201525354784</v>
          </cell>
          <cell r="L21">
            <v>3.5499727095848002</v>
          </cell>
          <cell r="M21">
            <v>3.4821126051792302</v>
          </cell>
          <cell r="N21">
            <v>2.98711977406019</v>
          </cell>
          <cell r="O21">
            <v>2.7593492184753798</v>
          </cell>
          <cell r="P21">
            <v>2.6322071310355</v>
          </cell>
          <cell r="Q21">
            <v>2.53221194566208</v>
          </cell>
          <cell r="V21">
            <v>2.1287593016363</v>
          </cell>
          <cell r="W21">
            <v>2.13340539502668</v>
          </cell>
          <cell r="Y21">
            <v>2.2301124176935598</v>
          </cell>
          <cell r="Z21">
            <v>2.2545108782554002</v>
          </cell>
          <cell r="AA21">
            <v>2.1295491175232799</v>
          </cell>
          <cell r="AB21">
            <v>2.2986166124350902</v>
          </cell>
          <cell r="AC21">
            <v>2.42253022914826</v>
          </cell>
          <cell r="AD21">
            <v>2.1392044187244301</v>
          </cell>
          <cell r="AE21">
            <v>1.69402364496151</v>
          </cell>
          <cell r="AF21">
            <v>1.8070673610174099</v>
          </cell>
          <cell r="AG21">
            <v>1.9404046571090701</v>
          </cell>
          <cell r="AH21">
            <v>1.6417869169714201</v>
          </cell>
          <cell r="AI21">
            <v>2.2362770615047198</v>
          </cell>
          <cell r="AJ21">
            <v>1.91021189583004</v>
          </cell>
        </row>
        <row r="22">
          <cell r="A22" t="str">
            <v>Burundi</v>
          </cell>
          <cell r="B22" t="str">
            <v>BDI</v>
          </cell>
          <cell r="C22" t="str">
            <v>Intentional homicides (per 100,000 people)</v>
          </cell>
          <cell r="D22" t="str">
            <v>VC.IHR.PSRC.P5</v>
          </cell>
          <cell r="AA22">
            <v>5.1043956094439098</v>
          </cell>
          <cell r="AB22">
            <v>5.1233659726229996</v>
          </cell>
          <cell r="AC22">
            <v>5.3740324180882899</v>
          </cell>
          <cell r="AD22">
            <v>4.2975073944394504</v>
          </cell>
          <cell r="AE22">
            <v>5.8239101778791804</v>
          </cell>
        </row>
        <row r="23">
          <cell r="A23" t="str">
            <v>Belgium</v>
          </cell>
          <cell r="B23" t="str">
            <v>BEL</v>
          </cell>
          <cell r="C23" t="str">
            <v>Intentional homicides (per 100,000 people)</v>
          </cell>
          <cell r="D23" t="str">
            <v>VC.IHR.PSRC.P5</v>
          </cell>
          <cell r="E23">
            <v>1.04093078351742</v>
          </cell>
          <cell r="F23">
            <v>1.0236459786219401</v>
          </cell>
          <cell r="G23">
            <v>1.20752122055289</v>
          </cell>
          <cell r="H23">
            <v>1.44078837171481</v>
          </cell>
          <cell r="I23">
            <v>1.19175519918103</v>
          </cell>
          <cell r="J23">
            <v>1.4066093602126499</v>
          </cell>
          <cell r="K23">
            <v>1.18539246788784</v>
          </cell>
          <cell r="L23">
            <v>1.42788597296519</v>
          </cell>
          <cell r="O23">
            <v>2.0654026305143298</v>
          </cell>
          <cell r="P23">
            <v>2.7354060630275399</v>
          </cell>
          <cell r="Q23">
            <v>3.0804682524189801</v>
          </cell>
          <cell r="AJ23">
            <v>1.0765264315874601</v>
          </cell>
        </row>
        <row r="24">
          <cell r="A24" t="str">
            <v>Benin</v>
          </cell>
          <cell r="B24" t="str">
            <v>BEN</v>
          </cell>
          <cell r="C24" t="str">
            <v>Intentional homicides (per 100,000 people)</v>
          </cell>
          <cell r="D24" t="str">
            <v>VC.IHR.PSRC.P5</v>
          </cell>
          <cell r="AF24">
            <v>1.1274974068000001</v>
          </cell>
        </row>
        <row r="25">
          <cell r="A25" t="str">
            <v>Burkina Faso</v>
          </cell>
          <cell r="B25" t="str">
            <v>BFA</v>
          </cell>
          <cell r="C25" t="str">
            <v>Intentional homicides (per 100,000 people)</v>
          </cell>
          <cell r="D25" t="str">
            <v>VC.IHR.PSRC.P5</v>
          </cell>
          <cell r="Q25">
            <v>0.63450243661137595</v>
          </cell>
          <cell r="R25">
            <v>0.64008223397234099</v>
          </cell>
          <cell r="S25">
            <v>0.59859211135409496</v>
          </cell>
          <cell r="T25">
            <v>0.46938090521225101</v>
          </cell>
          <cell r="U25">
            <v>0.49894523700007198</v>
          </cell>
          <cell r="V25">
            <v>0.65955521140182904</v>
          </cell>
          <cell r="W25">
            <v>1.02792938601642</v>
          </cell>
          <cell r="X25">
            <v>0.89161301247769498</v>
          </cell>
          <cell r="Y25">
            <v>0.78819824993074405</v>
          </cell>
          <cell r="Z25">
            <v>0.55963484448213996</v>
          </cell>
          <cell r="AA25">
            <v>0.69397291164240305</v>
          </cell>
          <cell r="AB25">
            <v>0.70873004888304403</v>
          </cell>
          <cell r="AC25">
            <v>0.73922316402412402</v>
          </cell>
          <cell r="AD25">
            <v>0.64602993073233905</v>
          </cell>
          <cell r="AE25">
            <v>1.12086279620408</v>
          </cell>
          <cell r="AF25">
            <v>1.2504405197747801</v>
          </cell>
        </row>
        <row r="26">
          <cell r="A26" t="str">
            <v>Bangladesh</v>
          </cell>
          <cell r="B26" t="str">
            <v>BGD</v>
          </cell>
          <cell r="C26" t="str">
            <v>Intentional homicides (per 100,000 people)</v>
          </cell>
          <cell r="D26" t="str">
            <v>VC.IHR.PSRC.P5</v>
          </cell>
          <cell r="O26">
            <v>2.5875949459835499</v>
          </cell>
          <cell r="P26">
            <v>2.7933367359688601</v>
          </cell>
          <cell r="Q26">
            <v>2.61145411057861</v>
          </cell>
          <cell r="R26">
            <v>2.5427974290318001</v>
          </cell>
          <cell r="S26">
            <v>2.8114473171554999</v>
          </cell>
          <cell r="T26">
            <v>2.54909799950841</v>
          </cell>
          <cell r="U26">
            <v>2.92086808171344</v>
          </cell>
          <cell r="V26">
            <v>2.6801089033079002</v>
          </cell>
          <cell r="W26">
            <v>2.8187064017670398</v>
          </cell>
          <cell r="X26">
            <v>2.8758037885221599</v>
          </cell>
          <cell r="Y26">
            <v>2.6874919981324101</v>
          </cell>
          <cell r="Z26">
            <v>2.6402859010220801</v>
          </cell>
          <cell r="AA26">
            <v>2.7049657645126999</v>
          </cell>
          <cell r="AB26">
            <v>2.8520392270371202</v>
          </cell>
          <cell r="AC26">
            <v>2.89430778238872</v>
          </cell>
          <cell r="AD26">
            <v>2.5565481928548102</v>
          </cell>
          <cell r="AE26">
            <v>2.2474010060614802</v>
          </cell>
          <cell r="AF26">
            <v>2.19353053922806</v>
          </cell>
          <cell r="AG26">
            <v>2.3398749925145399</v>
          </cell>
        </row>
        <row r="27">
          <cell r="A27" t="str">
            <v>Bulgaria</v>
          </cell>
          <cell r="B27" t="str">
            <v>BGR</v>
          </cell>
          <cell r="C27" t="str">
            <v>Intentional homicides (per 100,000 people)</v>
          </cell>
          <cell r="D27" t="str">
            <v>VC.IHR.PSRC.P5</v>
          </cell>
          <cell r="E27">
            <v>2.58902555408141</v>
          </cell>
          <cell r="F27">
            <v>4.2996399596154902</v>
          </cell>
          <cell r="G27">
            <v>5.3296169060985497</v>
          </cell>
          <cell r="H27">
            <v>5.6900421533418699</v>
          </cell>
          <cell r="I27">
            <v>5.7554185745138398</v>
          </cell>
          <cell r="J27">
            <v>5.8271349740807503</v>
          </cell>
          <cell r="K27">
            <v>5.2134317045207803</v>
          </cell>
          <cell r="L27">
            <v>4.7842487145787498</v>
          </cell>
          <cell r="M27">
            <v>4.6266348201993797</v>
          </cell>
          <cell r="N27">
            <v>4.0062232451363897</v>
          </cell>
          <cell r="O27">
            <v>4.0999339132640502</v>
          </cell>
          <cell r="P27">
            <v>3.8332961723479801</v>
          </cell>
          <cell r="Q27">
            <v>3.1975683433210298</v>
          </cell>
          <cell r="R27">
            <v>3.1195772480264101</v>
          </cell>
          <cell r="S27">
            <v>3.1022273547415402</v>
          </cell>
          <cell r="T27">
            <v>2.54631298677843</v>
          </cell>
          <cell r="U27">
            <v>2.3950442671138799</v>
          </cell>
          <cell r="V27">
            <v>2.2930325945514798</v>
          </cell>
          <cell r="W27">
            <v>2.24106774891129</v>
          </cell>
          <cell r="X27">
            <v>1.96470460568018</v>
          </cell>
          <cell r="Y27">
            <v>1.94935047444622</v>
          </cell>
          <cell r="Z27">
            <v>1.6969083125970299</v>
          </cell>
          <cell r="AA27">
            <v>1.88292631855588</v>
          </cell>
          <cell r="AB27">
            <v>1.46679508973523</v>
          </cell>
          <cell r="AC27">
            <v>1.51923291217348</v>
          </cell>
          <cell r="AD27">
            <v>1.7238422501011901</v>
          </cell>
          <cell r="AE27">
            <v>1.09026053017437</v>
          </cell>
          <cell r="AF27">
            <v>1.4340553477142199</v>
          </cell>
          <cell r="AG27">
            <v>1.29260131166718</v>
          </cell>
          <cell r="AH27">
            <v>1.17688228851709</v>
          </cell>
          <cell r="AI27">
            <v>0.98865560676266195</v>
          </cell>
          <cell r="AJ27">
            <v>1.27797986237754</v>
          </cell>
        </row>
        <row r="28">
          <cell r="A28" t="str">
            <v>Bahrain</v>
          </cell>
          <cell r="B28" t="str">
            <v>BHR</v>
          </cell>
          <cell r="C28" t="str">
            <v>Intentional homicides (per 100,000 people)</v>
          </cell>
          <cell r="D28" t="str">
            <v>VC.IHR.PSRC.P5</v>
          </cell>
          <cell r="J28">
            <v>0.81574851452195496</v>
          </cell>
          <cell r="K28">
            <v>1.2643104134927201</v>
          </cell>
          <cell r="L28">
            <v>0.91933945460186905</v>
          </cell>
          <cell r="P28">
            <v>1.2324428249232799</v>
          </cell>
          <cell r="Q28">
            <v>1.06905493539233</v>
          </cell>
          <cell r="V28">
            <v>0.38441873964472001</v>
          </cell>
          <cell r="W28">
            <v>0.540373316905985</v>
          </cell>
          <cell r="X28">
            <v>1.1022063203054</v>
          </cell>
          <cell r="Y28">
            <v>0.164792902699267</v>
          </cell>
          <cell r="Z28">
            <v>0.99003611156716897</v>
          </cell>
          <cell r="AA28">
            <v>0.73473016422443704</v>
          </cell>
          <cell r="AB28">
            <v>0.87185823902072901</v>
          </cell>
          <cell r="AC28">
            <v>0.68642843278092402</v>
          </cell>
          <cell r="AD28">
            <v>0.220241355159741</v>
          </cell>
          <cell r="AE28">
            <v>0.283756165489433</v>
          </cell>
          <cell r="AF28">
            <v>0.411852002355793</v>
          </cell>
          <cell r="AG28">
            <v>0.33617072632038603</v>
          </cell>
          <cell r="AH28">
            <v>0.26770384057968599</v>
          </cell>
          <cell r="AI28">
            <v>0</v>
          </cell>
          <cell r="AJ28">
            <v>6.8340297779179507E-2</v>
          </cell>
        </row>
        <row r="29">
          <cell r="A29" t="str">
            <v>Bahamas, The</v>
          </cell>
          <cell r="B29" t="str">
            <v>BHS</v>
          </cell>
          <cell r="C29" t="str">
            <v>Intentional homicides (per 100,000 people)</v>
          </cell>
          <cell r="D29" t="str">
            <v>VC.IHR.PSRC.P5</v>
          </cell>
          <cell r="E29">
            <v>16.624858226903498</v>
          </cell>
          <cell r="F29">
            <v>10.142814449888199</v>
          </cell>
          <cell r="G29">
            <v>14.540425041449099</v>
          </cell>
          <cell r="H29">
            <v>12.1458403099618</v>
          </cell>
          <cell r="I29">
            <v>17.687285392853301</v>
          </cell>
          <cell r="J29">
            <v>13.3531850684685</v>
          </cell>
          <cell r="K29">
            <v>16.725012912693799</v>
          </cell>
          <cell r="L29">
            <v>14.830552873339</v>
          </cell>
          <cell r="O29">
            <v>22.768249983077698</v>
          </cell>
          <cell r="P29">
            <v>13.045087462760799</v>
          </cell>
          <cell r="Q29">
            <v>15.5687690492871</v>
          </cell>
          <cell r="R29">
            <v>14.7714633054694</v>
          </cell>
          <cell r="S29">
            <v>12.8246419666006</v>
          </cell>
          <cell r="T29">
            <v>14.950949385286</v>
          </cell>
          <cell r="U29">
            <v>17.296892655767699</v>
          </cell>
          <cell r="V29">
            <v>21.808025073637001</v>
          </cell>
          <cell r="W29">
            <v>20.1215562507752</v>
          </cell>
          <cell r="X29">
            <v>23.6376751938901</v>
          </cell>
          <cell r="Y29">
            <v>25.1827085878394</v>
          </cell>
          <cell r="Z29">
            <v>33.602328350310898</v>
          </cell>
          <cell r="AA29">
            <v>28.791213968450101</v>
          </cell>
          <cell r="AB29">
            <v>30.856994684299199</v>
          </cell>
          <cell r="AC29">
            <v>31.351909768175801</v>
          </cell>
          <cell r="AD29">
            <v>37.178744453427903</v>
          </cell>
          <cell r="AE29">
            <v>28.0319665434691</v>
          </cell>
          <cell r="AF29">
            <v>30.5749085258884</v>
          </cell>
          <cell r="AG29">
            <v>22.642082175829501</v>
          </cell>
          <cell r="AH29">
            <v>23.482475893384599</v>
          </cell>
          <cell r="AI29">
            <v>17.959438730636698</v>
          </cell>
          <cell r="AJ29">
            <v>29.173423746431499</v>
          </cell>
        </row>
        <row r="30">
          <cell r="A30" t="str">
            <v>Bosnia and Herzegovina</v>
          </cell>
          <cell r="B30" t="str">
            <v>BIH</v>
          </cell>
          <cell r="C30" t="str">
            <v>Intentional homicides (per 100,000 people)</v>
          </cell>
          <cell r="D30" t="str">
            <v>VC.IHR.PSRC.P5</v>
          </cell>
          <cell r="E30">
            <v>1.6242758483197799</v>
          </cell>
          <cell r="O30">
            <v>2.3687894050510199</v>
          </cell>
          <cell r="P30">
            <v>1.9547396715846601</v>
          </cell>
          <cell r="Q30">
            <v>2.14366867456966</v>
          </cell>
          <cell r="S30">
            <v>1.64137817835988</v>
          </cell>
          <cell r="V30">
            <v>1.64675773985494</v>
          </cell>
          <cell r="W30">
            <v>1.6736862165473601</v>
          </cell>
          <cell r="X30">
            <v>1.83095867448907</v>
          </cell>
          <cell r="Y30">
            <v>1.46939666572905</v>
          </cell>
          <cell r="Z30">
            <v>1.36249190686486</v>
          </cell>
          <cell r="AA30">
            <v>1.7145777756973</v>
          </cell>
          <cell r="AB30">
            <v>1.2715758432102799</v>
          </cell>
          <cell r="AC30">
            <v>1.40014155431114</v>
          </cell>
          <cell r="AD30">
            <v>1.6173314371777401</v>
          </cell>
          <cell r="AE30">
            <v>1.2927371727435799</v>
          </cell>
          <cell r="AF30">
            <v>1.2209206497507099</v>
          </cell>
          <cell r="AG30">
            <v>1.1470153044193301</v>
          </cell>
          <cell r="AH30">
            <v>1.2497353610983899</v>
          </cell>
          <cell r="AI30">
            <v>1.2958022786532399</v>
          </cell>
          <cell r="AJ30">
            <v>0.97831114758037696</v>
          </cell>
        </row>
        <row r="31">
          <cell r="A31" t="str">
            <v>Belarus</v>
          </cell>
          <cell r="B31" t="str">
            <v>BLR</v>
          </cell>
          <cell r="C31" t="str">
            <v>Intentional homicides (per 100,000 people)</v>
          </cell>
          <cell r="D31" t="str">
            <v>VC.IHR.PSRC.P5</v>
          </cell>
          <cell r="E31">
            <v>4.8712545638045697</v>
          </cell>
          <cell r="F31">
            <v>4.4465199120659999</v>
          </cell>
          <cell r="G31">
            <v>5.6701531585688398</v>
          </cell>
          <cell r="H31">
            <v>7.2134076638735198</v>
          </cell>
          <cell r="I31">
            <v>7.91378310382487</v>
          </cell>
          <cell r="J31">
            <v>9.1763324034649791</v>
          </cell>
          <cell r="K31">
            <v>9.2943401588604004</v>
          </cell>
          <cell r="L31">
            <v>9.8164360116676193</v>
          </cell>
          <cell r="M31">
            <v>10.0024465443575</v>
          </cell>
          <cell r="N31">
            <v>9.4487122637203491</v>
          </cell>
          <cell r="O31">
            <v>9.8766804311322094</v>
          </cell>
          <cell r="P31">
            <v>9.4988745696159391</v>
          </cell>
          <cell r="Q31">
            <v>9.7578903618633195</v>
          </cell>
          <cell r="V31">
            <v>6.6049351179617002</v>
          </cell>
          <cell r="W31">
            <v>5.6396588987176504</v>
          </cell>
          <cell r="X31">
            <v>4.9909264035635399</v>
          </cell>
          <cell r="Y31">
            <v>4.1206700723336898</v>
          </cell>
          <cell r="Z31">
            <v>3.84259514659629</v>
          </cell>
          <cell r="AA31">
            <v>3.5074149330666602</v>
          </cell>
          <cell r="AB31">
            <v>3.4361294983307702</v>
          </cell>
          <cell r="AC31">
            <v>3.5074183703822501</v>
          </cell>
          <cell r="AD31">
            <v>3.36061375115727</v>
          </cell>
          <cell r="AE31">
            <v>3.1623045062324202</v>
          </cell>
          <cell r="AF31">
            <v>2.4722194638662498</v>
          </cell>
          <cell r="AG31">
            <v>2.3309606182656402</v>
          </cell>
          <cell r="AH31">
            <v>2.3258287625629599</v>
          </cell>
        </row>
        <row r="32">
          <cell r="A32" t="str">
            <v>Belize</v>
          </cell>
          <cell r="B32" t="str">
            <v>BLZ</v>
          </cell>
          <cell r="C32" t="str">
            <v>Intentional homicides (per 100,000 people)</v>
          </cell>
          <cell r="D32" t="str">
            <v>VC.IHR.PSRC.P5</v>
          </cell>
          <cell r="O32">
            <v>17.054482833207199</v>
          </cell>
          <cell r="P32">
            <v>25.7961019671543</v>
          </cell>
          <cell r="Q32">
            <v>33.986100856684097</v>
          </cell>
          <cell r="R32">
            <v>25.378980143789001</v>
          </cell>
          <cell r="S32">
            <v>29.030402916269299</v>
          </cell>
          <cell r="T32">
            <v>28.889879625501599</v>
          </cell>
          <cell r="U32">
            <v>31.8637340486511</v>
          </cell>
          <cell r="V32">
            <v>32.640864680060602</v>
          </cell>
          <cell r="W32">
            <v>33.6963046931101</v>
          </cell>
          <cell r="X32">
            <v>30.874954841399799</v>
          </cell>
          <cell r="Y32">
            <v>40.048865825433502</v>
          </cell>
          <cell r="Z32">
            <v>37.628494480901303</v>
          </cell>
          <cell r="AA32">
            <v>43.019174684550798</v>
          </cell>
          <cell r="AB32">
            <v>28.7216681776972</v>
          </cell>
          <cell r="AC32">
            <v>34.909957852611903</v>
          </cell>
          <cell r="AD32">
            <v>33.067404708909599</v>
          </cell>
          <cell r="AE32">
            <v>37.570188871873398</v>
          </cell>
          <cell r="AF32">
            <v>37.897641672460303</v>
          </cell>
          <cell r="AG32">
            <v>37.428088340757903</v>
          </cell>
          <cell r="AH32">
            <v>34.438890245312798</v>
          </cell>
          <cell r="AI32">
            <v>25.827983100396199</v>
          </cell>
          <cell r="AJ32">
            <v>31.247578312680801</v>
          </cell>
        </row>
        <row r="33">
          <cell r="A33" t="str">
            <v>Bermuda</v>
          </cell>
          <cell r="B33" t="str">
            <v>BMU</v>
          </cell>
          <cell r="C33" t="str">
            <v>Intentional homicides (per 100,000 people)</v>
          </cell>
          <cell r="D33" t="str">
            <v>VC.IHR.PSRC.P5</v>
          </cell>
          <cell r="E33">
            <v>1.7400382808421799</v>
          </cell>
          <cell r="F33">
            <v>5.1836748799115302</v>
          </cell>
          <cell r="G33">
            <v>1.714604140769</v>
          </cell>
          <cell r="H33">
            <v>5.1072957720103203</v>
          </cell>
          <cell r="I33">
            <v>10.1503091614999</v>
          </cell>
          <cell r="K33">
            <v>6.68443612603504</v>
          </cell>
          <cell r="L33">
            <v>3.32076975442908</v>
          </cell>
          <cell r="M33">
            <v>0</v>
          </cell>
          <cell r="N33">
            <v>3.2796831826045598</v>
          </cell>
          <cell r="O33">
            <v>0</v>
          </cell>
          <cell r="P33">
            <v>4.8572770105079099</v>
          </cell>
          <cell r="Q33">
            <v>1.6092823405402401</v>
          </cell>
          <cell r="R33">
            <v>3.2016648657301801</v>
          </cell>
          <cell r="S33">
            <v>1.59386680055148</v>
          </cell>
          <cell r="T33">
            <v>3.1766957599053298</v>
          </cell>
          <cell r="U33">
            <v>4.7558278707366002</v>
          </cell>
          <cell r="V33">
            <v>4.7501801109958803</v>
          </cell>
          <cell r="W33">
            <v>7.9042010828755496</v>
          </cell>
          <cell r="X33">
            <v>9.4706685502774093</v>
          </cell>
          <cell r="Y33">
            <v>11.032830551483899</v>
          </cell>
          <cell r="Z33">
            <v>12.5918813844774</v>
          </cell>
          <cell r="AA33">
            <v>9.43982504857577</v>
          </cell>
          <cell r="AB33">
            <v>7.8732718168362004</v>
          </cell>
          <cell r="AC33">
            <v>6.31362954778628</v>
          </cell>
          <cell r="AD33">
            <v>6.3347269732674496</v>
          </cell>
          <cell r="AE33">
            <v>12.684721253250499</v>
          </cell>
          <cell r="AF33">
            <v>7.9020150138285299</v>
          </cell>
          <cell r="AH33">
            <v>0</v>
          </cell>
          <cell r="AI33">
            <v>10.932290080508499</v>
          </cell>
          <cell r="AJ33">
            <v>10.9059749162577</v>
          </cell>
        </row>
        <row r="34">
          <cell r="A34" t="str">
            <v>Bolivia</v>
          </cell>
          <cell r="B34" t="str">
            <v>BOL</v>
          </cell>
          <cell r="C34" t="str">
            <v>Intentional homicides (per 100,000 people)</v>
          </cell>
          <cell r="D34" t="str">
            <v>VC.IHR.PSRC.P5</v>
          </cell>
          <cell r="AD34">
            <v>4.8962652271706997</v>
          </cell>
          <cell r="AE34">
            <v>5.7000720632942397</v>
          </cell>
          <cell r="AF34">
            <v>6.53227066319206</v>
          </cell>
          <cell r="AG34">
            <v>4.9453321104980201</v>
          </cell>
          <cell r="AH34">
            <v>4.21997731316422</v>
          </cell>
          <cell r="AI34">
            <v>3.49358529148649</v>
          </cell>
          <cell r="AJ34">
            <v>3.4935301807893602</v>
          </cell>
        </row>
        <row r="35">
          <cell r="A35" t="str">
            <v>Brazil</v>
          </cell>
          <cell r="B35" t="str">
            <v>BRA</v>
          </cell>
          <cell r="C35" t="str">
            <v>Intentional homicides (per 100,000 people)</v>
          </cell>
          <cell r="D35" t="str">
            <v>VC.IHR.PSRC.P5</v>
          </cell>
          <cell r="E35">
            <v>19.44255874481</v>
          </cell>
          <cell r="F35">
            <v>18.357327229611201</v>
          </cell>
          <cell r="G35">
            <v>16.656002975724402</v>
          </cell>
          <cell r="H35">
            <v>17.680255361029101</v>
          </cell>
          <cell r="I35">
            <v>18.543498822025398</v>
          </cell>
          <cell r="J35">
            <v>20.7932131522543</v>
          </cell>
          <cell r="K35">
            <v>23.4248819868581</v>
          </cell>
          <cell r="L35">
            <v>24.033100806887902</v>
          </cell>
          <cell r="M35">
            <v>24.526454744202301</v>
          </cell>
          <cell r="N35">
            <v>24.736249894019</v>
          </cell>
          <cell r="O35">
            <v>25.799761402100799</v>
          </cell>
          <cell r="P35">
            <v>26.908980252250998</v>
          </cell>
          <cell r="Q35">
            <v>27.543723923276499</v>
          </cell>
          <cell r="R35">
            <v>27.9604675434352</v>
          </cell>
          <cell r="S35">
            <v>26.198281057339798</v>
          </cell>
          <cell r="T35">
            <v>25.478415086690699</v>
          </cell>
          <cell r="U35">
            <v>26.037931586329101</v>
          </cell>
          <cell r="V35">
            <v>25.018941701806199</v>
          </cell>
          <cell r="W35">
            <v>26.020863183993399</v>
          </cell>
          <cell r="X35">
            <v>26.4557107555774</v>
          </cell>
          <cell r="Y35">
            <v>26.630033144508602</v>
          </cell>
          <cell r="Z35">
            <v>26.355637614337301</v>
          </cell>
          <cell r="AA35">
            <v>28.1971430650446</v>
          </cell>
          <cell r="AB35">
            <v>28.179903857376001</v>
          </cell>
          <cell r="AC35">
            <v>29.358646716047499</v>
          </cell>
          <cell r="AD35">
            <v>28.356405769035302</v>
          </cell>
          <cell r="AE35">
            <v>29.589154435962399</v>
          </cell>
          <cell r="AF35">
            <v>30.5930372112011</v>
          </cell>
          <cell r="AG35">
            <v>26.636012571788701</v>
          </cell>
          <cell r="AH35">
            <v>20.810464196260501</v>
          </cell>
          <cell r="AI35">
            <v>22.384065397269001</v>
          </cell>
        </row>
        <row r="36">
          <cell r="A36" t="str">
            <v>Barbados</v>
          </cell>
          <cell r="B36" t="str">
            <v>BRB</v>
          </cell>
          <cell r="C36" t="str">
            <v>Intentional homicides (per 100,000 people)</v>
          </cell>
          <cell r="D36" t="str">
            <v>VC.IHR.PSRC.P5</v>
          </cell>
          <cell r="E36">
            <v>13.134106957986299</v>
          </cell>
          <cell r="F36">
            <v>8.0955428254215498</v>
          </cell>
          <cell r="G36">
            <v>8.4546284286880908</v>
          </cell>
          <cell r="H36">
            <v>8.0461157376276606</v>
          </cell>
          <cell r="I36">
            <v>7.6420027396579799</v>
          </cell>
          <cell r="J36">
            <v>6.4810419990583403</v>
          </cell>
          <cell r="M36">
            <v>7.5860590991934096</v>
          </cell>
          <cell r="N36">
            <v>8.7065312233244203</v>
          </cell>
          <cell r="O36">
            <v>7.5569510725202802</v>
          </cell>
          <cell r="P36">
            <v>9.4205779336150695</v>
          </cell>
          <cell r="Q36">
            <v>9.3824473175583094</v>
          </cell>
          <cell r="R36">
            <v>12.336494715868101</v>
          </cell>
          <cell r="S36">
            <v>8.1935159494236594</v>
          </cell>
          <cell r="T36">
            <v>10.761586332043199</v>
          </cell>
          <cell r="U36">
            <v>12.942566436966899</v>
          </cell>
          <cell r="V36">
            <v>9.2100027998408507</v>
          </cell>
          <cell r="W36">
            <v>8.4361721052467509</v>
          </cell>
          <cell r="X36">
            <v>6.9395872406557499</v>
          </cell>
          <cell r="Y36">
            <v>11.2845863471066</v>
          </cell>
          <cell r="Z36">
            <v>9.8008432355124508</v>
          </cell>
          <cell r="AA36">
            <v>7.9653146751871402</v>
          </cell>
          <cell r="AB36">
            <v>8.6684846405287797</v>
          </cell>
          <cell r="AC36">
            <v>9.0092362690230008</v>
          </cell>
          <cell r="AD36">
            <v>11.147750851364499</v>
          </cell>
          <cell r="AE36">
            <v>7.8952373774892397</v>
          </cell>
          <cell r="AF36">
            <v>10.7454860004227</v>
          </cell>
          <cell r="AG36">
            <v>10.0111373903468</v>
          </cell>
          <cell r="AH36">
            <v>17.131874387669299</v>
          </cell>
          <cell r="AI36">
            <v>14.6067055466292</v>
          </cell>
          <cell r="AJ36">
            <v>11.3798210878753</v>
          </cell>
        </row>
        <row r="37">
          <cell r="A37" t="str">
            <v>Brunei Darussalam</v>
          </cell>
          <cell r="B37" t="str">
            <v>BRN</v>
          </cell>
          <cell r="C37" t="str">
            <v>Intentional homicides (per 100,000 people)</v>
          </cell>
          <cell r="D37" t="str">
            <v>VC.IHR.PSRC.P5</v>
          </cell>
          <cell r="K37">
            <v>2.9392937856797601</v>
          </cell>
          <cell r="L37">
            <v>2.5541560908641001</v>
          </cell>
          <cell r="M37">
            <v>1.24940458062954</v>
          </cell>
          <cell r="N37">
            <v>1.2230751472658901</v>
          </cell>
          <cell r="O37">
            <v>1.1978683931943099</v>
          </cell>
          <cell r="R37">
            <v>0.84735110981811601</v>
          </cell>
          <cell r="S37">
            <v>0.55484581528350496</v>
          </cell>
          <cell r="T37">
            <v>0.54537893610204002</v>
          </cell>
          <cell r="U37">
            <v>0.80470376172185099</v>
          </cell>
          <cell r="V37">
            <v>0.79208234488057405</v>
          </cell>
          <cell r="W37">
            <v>0.260032035946829</v>
          </cell>
          <cell r="X37">
            <v>0.76861784576914305</v>
          </cell>
          <cell r="Y37">
            <v>0.25249177823647101</v>
          </cell>
          <cell r="Z37">
            <v>0.249062280513865</v>
          </cell>
          <cell r="AA37">
            <v>0.98368557474288898</v>
          </cell>
          <cell r="AB37">
            <v>0.48578767435223302</v>
          </cell>
        </row>
        <row r="38">
          <cell r="A38" t="str">
            <v>Bhutan</v>
          </cell>
          <cell r="B38" t="str">
            <v>BTN</v>
          </cell>
          <cell r="C38" t="str">
            <v>Intentional homicides (per 100,000 people)</v>
          </cell>
          <cell r="D38" t="str">
            <v>VC.IHR.PSRC.P5</v>
          </cell>
          <cell r="E38">
            <v>3.5813925170384802</v>
          </cell>
          <cell r="F38">
            <v>2.1137552623698701</v>
          </cell>
          <cell r="G38">
            <v>4.9455621822018401</v>
          </cell>
          <cell r="H38">
            <v>3.6479673142128601</v>
          </cell>
          <cell r="I38">
            <v>3.8368605272421901</v>
          </cell>
          <cell r="J38">
            <v>3.03296836613994</v>
          </cell>
          <cell r="K38">
            <v>2.2325830613923099</v>
          </cell>
          <cell r="L38">
            <v>1.2800234061422799</v>
          </cell>
          <cell r="M38">
            <v>1.9743602399745099</v>
          </cell>
          <cell r="N38">
            <v>2.2767474036322901</v>
          </cell>
          <cell r="O38">
            <v>3.065358553287</v>
          </cell>
          <cell r="P38">
            <v>3.1496898384374901</v>
          </cell>
          <cell r="Q38">
            <v>3.0692288804745398</v>
          </cell>
          <cell r="R38">
            <v>0.78786436757339395</v>
          </cell>
          <cell r="S38">
            <v>2.30772426079746</v>
          </cell>
          <cell r="T38">
            <v>1.65831729036985</v>
          </cell>
          <cell r="U38">
            <v>1.3367802459527101</v>
          </cell>
          <cell r="V38">
            <v>2.0539499291020502</v>
          </cell>
          <cell r="W38">
            <v>2.6096903602387602</v>
          </cell>
          <cell r="X38">
            <v>2.2933232044891798</v>
          </cell>
          <cell r="Y38">
            <v>2.26784207031303</v>
          </cell>
          <cell r="Z38">
            <v>4.4859991266320396</v>
          </cell>
          <cell r="AA38">
            <v>4.5760529601862601</v>
          </cell>
          <cell r="AB38">
            <v>3.2926846835970101</v>
          </cell>
          <cell r="AD38">
            <v>1.61447864448373</v>
          </cell>
          <cell r="AE38">
            <v>1.2003817213874</v>
          </cell>
          <cell r="AF38">
            <v>1.71930040344045</v>
          </cell>
          <cell r="AG38">
            <v>1.1809528058454499</v>
          </cell>
          <cell r="AH38">
            <v>1.0424009621360899</v>
          </cell>
          <cell r="AI38">
            <v>2.45952782243763</v>
          </cell>
        </row>
        <row r="39">
          <cell r="A39" t="str">
            <v>Botswana</v>
          </cell>
          <cell r="B39" t="str">
            <v>BWA</v>
          </cell>
          <cell r="C39" t="str">
            <v>Intentional homicides (per 100,000 people)</v>
          </cell>
          <cell r="D39" t="str">
            <v>VC.IHR.PSRC.P5</v>
          </cell>
          <cell r="P39">
            <v>12.0890160222029</v>
          </cell>
          <cell r="Q39">
            <v>14.205095395571499</v>
          </cell>
          <cell r="R39">
            <v>17.078451674139899</v>
          </cell>
          <cell r="S39">
            <v>13.931584623618599</v>
          </cell>
          <cell r="T39">
            <v>15.373992171415299</v>
          </cell>
          <cell r="U39">
            <v>13.532406614080401</v>
          </cell>
          <cell r="V39">
            <v>14.2350418942367</v>
          </cell>
          <cell r="W39">
            <v>13.998764521849999</v>
          </cell>
          <cell r="X39">
            <v>14.104461841574199</v>
          </cell>
          <cell r="Y39">
            <v>14.4860707823841</v>
          </cell>
          <cell r="AI39">
            <v>8.6789124419474994</v>
          </cell>
          <cell r="AJ39">
            <v>10.5469623782512</v>
          </cell>
        </row>
        <row r="40">
          <cell r="A40" t="str">
            <v>Central African Republic</v>
          </cell>
          <cell r="B40" t="str">
            <v>CAF</v>
          </cell>
          <cell r="C40" t="str">
            <v>Intentional homicides (per 100,000 people)</v>
          </cell>
          <cell r="D40" t="str">
            <v>VC.IHR.PSRC.P5</v>
          </cell>
          <cell r="AE40">
            <v>20.120400654000001</v>
          </cell>
        </row>
        <row r="41">
          <cell r="A41" t="str">
            <v>Canada</v>
          </cell>
          <cell r="B41" t="str">
            <v>CAN</v>
          </cell>
          <cell r="C41" t="str">
            <v>Intentional homicides (per 100,000 people)</v>
          </cell>
          <cell r="D41" t="str">
            <v>VC.IHR.PSRC.P5</v>
          </cell>
          <cell r="E41">
            <v>2.3755112343331701</v>
          </cell>
          <cell r="F41">
            <v>2.6913422535861602</v>
          </cell>
          <cell r="G41">
            <v>2.5857531246736398</v>
          </cell>
          <cell r="H41">
            <v>2.1836066844386401</v>
          </cell>
          <cell r="I41">
            <v>2.05650641277186</v>
          </cell>
          <cell r="J41">
            <v>2.0041364762313099</v>
          </cell>
          <cell r="K41">
            <v>2.1423370782219</v>
          </cell>
          <cell r="L41">
            <v>1.96099743423899</v>
          </cell>
          <cell r="M41">
            <v>1.85438210727604</v>
          </cell>
          <cell r="N41">
            <v>1.7730392928040299</v>
          </cell>
          <cell r="O41">
            <v>1.7794688888300401</v>
          </cell>
          <cell r="P41">
            <v>1.7869375350019201</v>
          </cell>
          <cell r="Q41">
            <v>1.85809528376467</v>
          </cell>
          <cell r="R41">
            <v>1.7362730850789601</v>
          </cell>
          <cell r="S41">
            <v>1.9585312500974399</v>
          </cell>
          <cell r="T41">
            <v>2.0610930324005099</v>
          </cell>
          <cell r="U41">
            <v>1.8689366952102699</v>
          </cell>
          <cell r="V41">
            <v>1.81666262127041</v>
          </cell>
          <cell r="W41">
            <v>1.84836537294587</v>
          </cell>
          <cell r="X41">
            <v>1.81580492682648</v>
          </cell>
          <cell r="Y41">
            <v>1.6400001030520699</v>
          </cell>
          <cell r="Z41">
            <v>1.774292977025</v>
          </cell>
          <cell r="AA41">
            <v>1.5825029480603101</v>
          </cell>
          <cell r="AB41">
            <v>1.4516440953121601</v>
          </cell>
          <cell r="AC41">
            <v>1.4828578246085899</v>
          </cell>
          <cell r="AD41">
            <v>1.7099458341773499</v>
          </cell>
          <cell r="AE41">
            <v>1.70573180158618</v>
          </cell>
          <cell r="AF41">
            <v>1.81920905577647</v>
          </cell>
          <cell r="AG41">
            <v>1.7874860531535699</v>
          </cell>
          <cell r="AH41">
            <v>1.8362274592252601</v>
          </cell>
          <cell r="AI41">
            <v>2.0032355288997099</v>
          </cell>
          <cell r="AJ41">
            <v>2.06525947364399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Intentional homicides (per 100,000 people)</v>
          </cell>
          <cell r="D42" t="str">
            <v>VC.IHR.PSRC.P5</v>
          </cell>
          <cell r="AA42">
            <v>1.6</v>
          </cell>
          <cell r="AC42">
            <v>1.3</v>
          </cell>
          <cell r="AD42">
            <v>1.3</v>
          </cell>
        </row>
        <row r="43">
          <cell r="A43" t="str">
            <v>Switzerland</v>
          </cell>
          <cell r="B43" t="str">
            <v>CHE</v>
          </cell>
          <cell r="C43" t="str">
            <v>Intentional homicides (per 100,000 people)</v>
          </cell>
          <cell r="D43" t="str">
            <v>VC.IHR.PSRC.P5</v>
          </cell>
          <cell r="E43">
            <v>1.6389307437035601</v>
          </cell>
          <cell r="F43">
            <v>1.44215352960454</v>
          </cell>
          <cell r="G43">
            <v>1.35308566821845</v>
          </cell>
          <cell r="H43">
            <v>1.51381442163422</v>
          </cell>
          <cell r="I43">
            <v>1.14424044782711</v>
          </cell>
          <cell r="J43">
            <v>1.1650545579420699</v>
          </cell>
          <cell r="K43">
            <v>1.1740258520492599</v>
          </cell>
          <cell r="L43">
            <v>1.2276002637223999</v>
          </cell>
          <cell r="M43">
            <v>1.06918453998546</v>
          </cell>
          <cell r="N43">
            <v>1.2461150787275199</v>
          </cell>
          <cell r="O43">
            <v>0.960727278904281</v>
          </cell>
          <cell r="P43">
            <v>1.19040978195707</v>
          </cell>
          <cell r="Q43">
            <v>1.18189014468534</v>
          </cell>
          <cell r="X43">
            <v>0.65939138175464096</v>
          </cell>
          <cell r="Y43">
            <v>0.66475460232302297</v>
          </cell>
          <cell r="Z43">
            <v>0.581470163881045</v>
          </cell>
          <cell r="AA43">
            <v>0.56279983161029001</v>
          </cell>
          <cell r="AB43">
            <v>0.70471579739148804</v>
          </cell>
          <cell r="AC43">
            <v>0.500745561287532</v>
          </cell>
          <cell r="AD43">
            <v>0.68826182735688601</v>
          </cell>
          <cell r="AE43">
            <v>0.537448324343614</v>
          </cell>
          <cell r="AF43">
            <v>0.53243808011347304</v>
          </cell>
          <cell r="AG43">
            <v>0.58723809474593403</v>
          </cell>
          <cell r="AH43">
            <v>0.53640633526200598</v>
          </cell>
          <cell r="AI43">
            <v>0.54406882215929797</v>
          </cell>
          <cell r="AJ43">
            <v>0.48323594115635898</v>
          </cell>
        </row>
        <row r="44">
          <cell r="A44" t="str">
            <v>Channel Islands</v>
          </cell>
          <cell r="B44" t="str">
            <v>CHI</v>
          </cell>
          <cell r="C44" t="str">
            <v>Intentional homicides (per 100,000 people)</v>
          </cell>
          <cell r="D44" t="str">
            <v>VC.IHR.PSRC.P5</v>
          </cell>
          <cell r="T44">
            <v>0.65930878067434096</v>
          </cell>
          <cell r="U44">
            <v>1.3071980862620001</v>
          </cell>
          <cell r="W44">
            <v>0.63921861915993905</v>
          </cell>
          <cell r="Y44">
            <v>0</v>
          </cell>
        </row>
        <row r="45">
          <cell r="A45" t="str">
            <v>Chile</v>
          </cell>
          <cell r="B45" t="str">
            <v>CHL</v>
          </cell>
          <cell r="C45" t="str">
            <v>Intentional homicides (per 100,000 people)</v>
          </cell>
          <cell r="D45" t="str">
            <v>VC.IHR.PSRC.P5</v>
          </cell>
          <cell r="R45">
            <v>3.2347335473365</v>
          </cell>
          <cell r="T45">
            <v>3.5609825369045498</v>
          </cell>
          <cell r="U45">
            <v>3.6119704250637201</v>
          </cell>
          <cell r="V45">
            <v>3.7343430770689898</v>
          </cell>
          <cell r="W45">
            <v>3.52910217389993</v>
          </cell>
          <cell r="X45">
            <v>3.7425489859563501</v>
          </cell>
          <cell r="Y45">
            <v>3.1815740169965401</v>
          </cell>
          <cell r="Z45">
            <v>3.70336446585693</v>
          </cell>
          <cell r="AA45">
            <v>2.50262790345923</v>
          </cell>
          <cell r="AB45">
            <v>3.17534207528993</v>
          </cell>
          <cell r="AC45">
            <v>2.4763799712197199</v>
          </cell>
          <cell r="AD45">
            <v>2.3446955376470799</v>
          </cell>
          <cell r="AE45">
            <v>3.4284678793618402</v>
          </cell>
          <cell r="AF45">
            <v>4.2409382065905303</v>
          </cell>
          <cell r="AG45">
            <v>4.4114225257554196</v>
          </cell>
          <cell r="AH45">
            <v>3.9444343178286001</v>
          </cell>
          <cell r="AI45">
            <v>4.7978492785700499</v>
          </cell>
          <cell r="AJ45">
            <v>3.6320386748506901</v>
          </cell>
        </row>
        <row r="46">
          <cell r="A46" t="str">
            <v>China</v>
          </cell>
          <cell r="B46" t="str">
            <v>CHN</v>
          </cell>
          <cell r="C46" t="str">
            <v>Intentional homicides (per 100,000 people)</v>
          </cell>
          <cell r="D46" t="str">
            <v>VC.IHR.PSRC.P5</v>
          </cell>
          <cell r="J46">
            <v>2.24571072330302</v>
          </cell>
          <cell r="K46">
            <v>2.0687962298406002</v>
          </cell>
          <cell r="L46">
            <v>2.10615361955854</v>
          </cell>
          <cell r="Q46">
            <v>2.0513282990703101</v>
          </cell>
          <cell r="R46">
            <v>1.8925831376468301</v>
          </cell>
          <cell r="S46">
            <v>1.9055121506681401</v>
          </cell>
          <cell r="T46">
            <v>1.59170802242336</v>
          </cell>
          <cell r="U46">
            <v>1.3687597181211699</v>
          </cell>
          <cell r="V46">
            <v>1.2197380785422001</v>
          </cell>
          <cell r="W46">
            <v>1.11346908670102</v>
          </cell>
          <cell r="X46">
            <v>1.0952669454428601</v>
          </cell>
          <cell r="Y46">
            <v>0.99466591452023001</v>
          </cell>
          <cell r="Z46">
            <v>0.88534669613469397</v>
          </cell>
          <cell r="AA46">
            <v>0.82586884179200903</v>
          </cell>
          <cell r="AB46">
            <v>0.77319944934319396</v>
          </cell>
          <cell r="AC46">
            <v>0.72791475631771896</v>
          </cell>
          <cell r="AD46">
            <v>0.66010605033485104</v>
          </cell>
          <cell r="AE46">
            <v>0.61588298423885901</v>
          </cell>
          <cell r="AF46">
            <v>0.56655578386441896</v>
          </cell>
          <cell r="AG46">
            <v>0.53102548373760305</v>
          </cell>
          <cell r="AH46">
            <v>0.518966640910828</v>
          </cell>
          <cell r="AI46">
            <v>0.50227036415628101</v>
          </cell>
        </row>
        <row r="47">
          <cell r="A47" t="str">
            <v>Cote d'Ivoire</v>
          </cell>
          <cell r="B47" t="str">
            <v>CIV</v>
          </cell>
          <cell r="C47" t="str">
            <v>Intentional homicides (per 100,000 people)</v>
          </cell>
          <cell r="D47" t="str">
            <v>VC.IHR.PSRC.P5</v>
          </cell>
        </row>
        <row r="48">
          <cell r="A48" t="str">
            <v>Cameroon</v>
          </cell>
          <cell r="B48" t="str">
            <v>CMR</v>
          </cell>
          <cell r="C48" t="str">
            <v>Intentional homicides (per 100,000 people)</v>
          </cell>
          <cell r="D48" t="str">
            <v>VC.IHR.PSRC.P5</v>
          </cell>
          <cell r="O48">
            <v>3.0414281274255002</v>
          </cell>
          <cell r="P48">
            <v>4.8730889503966699</v>
          </cell>
          <cell r="Q48">
            <v>6.4785588920168804</v>
          </cell>
          <cell r="R48">
            <v>6.1268192892816202</v>
          </cell>
          <cell r="W48">
            <v>4.1326977286831799</v>
          </cell>
          <cell r="X48">
            <v>6.6099792362797896</v>
          </cell>
          <cell r="Y48">
            <v>5.0256472765808597</v>
          </cell>
          <cell r="Z48">
            <v>4.0833546181249201</v>
          </cell>
          <cell r="AA48">
            <v>4.1839643480594297</v>
          </cell>
          <cell r="AD48">
            <v>3.7414210486394901</v>
          </cell>
          <cell r="AE48">
            <v>3.3190463920025701</v>
          </cell>
          <cell r="AF48">
            <v>4.1159042743153504</v>
          </cell>
          <cell r="AI48">
            <v>4.5373752412910697</v>
          </cell>
        </row>
        <row r="49">
          <cell r="A49" t="str">
            <v>Congo, Dem. Rep.</v>
          </cell>
          <cell r="B49" t="str">
            <v>COD</v>
          </cell>
          <cell r="C49" t="str">
            <v>Intentional homicides (per 100,000 people)</v>
          </cell>
          <cell r="D49" t="str">
            <v>VC.IHR.PSRC.P5</v>
          </cell>
        </row>
        <row r="50">
          <cell r="A50" t="str">
            <v>Congo, Rep.</v>
          </cell>
          <cell r="B50" t="str">
            <v>COG</v>
          </cell>
          <cell r="C50" t="str">
            <v>Intentional homicides (per 100,000 people)</v>
          </cell>
          <cell r="D50" t="str">
            <v>VC.IHR.PSRC.P5</v>
          </cell>
        </row>
        <row r="51">
          <cell r="A51" t="str">
            <v>Colombia</v>
          </cell>
          <cell r="B51" t="str">
            <v>COL</v>
          </cell>
          <cell r="C51" t="str">
            <v>Intentional homicides (per 100,000 people)</v>
          </cell>
          <cell r="D51" t="str">
            <v>VC.IHR.PSRC.P5</v>
          </cell>
          <cell r="E51">
            <v>74.628714095571198</v>
          </cell>
          <cell r="F51">
            <v>85.4275785704029</v>
          </cell>
          <cell r="G51">
            <v>83.043011323921107</v>
          </cell>
          <cell r="H51">
            <v>82.164430841374397</v>
          </cell>
          <cell r="I51">
            <v>76.720913207508502</v>
          </cell>
          <cell r="J51">
            <v>62.054315610623398</v>
          </cell>
          <cell r="K51">
            <v>63.741086382329698</v>
          </cell>
          <cell r="L51">
            <v>62.211825339066898</v>
          </cell>
          <cell r="M51">
            <v>60.8495355752557</v>
          </cell>
          <cell r="N51">
            <v>63.120329584789999</v>
          </cell>
          <cell r="O51">
            <v>67.675400484080996</v>
          </cell>
          <cell r="P51">
            <v>69.883245529536893</v>
          </cell>
          <cell r="Q51">
            <v>70.170972624137406</v>
          </cell>
          <cell r="R51">
            <v>57.2925607973552</v>
          </cell>
          <cell r="S51">
            <v>48.525426693309001</v>
          </cell>
          <cell r="T51">
            <v>42.895776361208398</v>
          </cell>
          <cell r="U51">
            <v>40.8646505564463</v>
          </cell>
          <cell r="V51">
            <v>39.712208639696001</v>
          </cell>
          <cell r="W51">
            <v>36.836436612925702</v>
          </cell>
          <cell r="X51">
            <v>35.693075834393099</v>
          </cell>
          <cell r="Y51">
            <v>34.494293882012201</v>
          </cell>
          <cell r="Z51">
            <v>35.593448920559197</v>
          </cell>
          <cell r="AA51">
            <v>35.908982262775702</v>
          </cell>
          <cell r="AB51">
            <v>33.353569244989998</v>
          </cell>
          <cell r="AC51">
            <v>28.585233193739199</v>
          </cell>
          <cell r="AD51">
            <v>27.1287644105246</v>
          </cell>
          <cell r="AE51">
            <v>26.040422433099501</v>
          </cell>
          <cell r="AF51">
            <v>25.4344883492702</v>
          </cell>
          <cell r="AG51">
            <v>26.231325159933</v>
          </cell>
          <cell r="AH51">
            <v>25.753472636606599</v>
          </cell>
          <cell r="AI51">
            <v>24.242763384434699</v>
          </cell>
          <cell r="AJ51">
            <v>27.4843651251417</v>
          </cell>
        </row>
        <row r="52">
          <cell r="A52" t="str">
            <v>Comoros</v>
          </cell>
          <cell r="B52" t="str">
            <v>COM</v>
          </cell>
          <cell r="C52" t="str">
            <v>Intentional homicides (per 100,000 people)</v>
          </cell>
          <cell r="D52" t="str">
            <v>VC.IHR.PSRC.P5</v>
          </cell>
        </row>
        <row r="53">
          <cell r="A53" t="str">
            <v>Cabo Verde</v>
          </cell>
          <cell r="B53" t="str">
            <v>CPV</v>
          </cell>
          <cell r="C53" t="str">
            <v>Intentional homicides (per 100,000 people)</v>
          </cell>
          <cell r="D53" t="str">
            <v>VC.IHR.PSRC.P5</v>
          </cell>
          <cell r="R53">
            <v>3.1244206803321899</v>
          </cell>
          <cell r="S53">
            <v>4.3158104578252798</v>
          </cell>
          <cell r="T53">
            <v>8.9280732102003206</v>
          </cell>
          <cell r="U53">
            <v>7.0156589507781399</v>
          </cell>
          <cell r="AB53">
            <v>10.0011112345816</v>
          </cell>
          <cell r="AC53">
            <v>11.903105062299</v>
          </cell>
          <cell r="AD53">
            <v>8.3308280480869907</v>
          </cell>
          <cell r="AE53">
            <v>11.1032612248151</v>
          </cell>
          <cell r="AF53">
            <v>6.7262113375602297</v>
          </cell>
          <cell r="AG53">
            <v>5.4271566163604303</v>
          </cell>
          <cell r="AH53">
            <v>5.7189351342780004</v>
          </cell>
          <cell r="AI53">
            <v>6.1787724838665401</v>
          </cell>
        </row>
        <row r="54">
          <cell r="A54" t="str">
            <v>Costa Rica</v>
          </cell>
          <cell r="B54" t="str">
            <v>CRI</v>
          </cell>
          <cell r="C54" t="str">
            <v>Intentional homicides (per 100,000 people)</v>
          </cell>
          <cell r="D54" t="str">
            <v>VC.IHR.PSRC.P5</v>
          </cell>
          <cell r="E54">
            <v>4.4011666574579902</v>
          </cell>
          <cell r="F54">
            <v>4.0748104325642798</v>
          </cell>
          <cell r="G54">
            <v>4.8164633943514001</v>
          </cell>
          <cell r="H54">
            <v>4.6984587880560502</v>
          </cell>
          <cell r="I54">
            <v>5.2161671374591903</v>
          </cell>
          <cell r="J54">
            <v>5.1499416713128099</v>
          </cell>
          <cell r="K54">
            <v>5.1692533902370599</v>
          </cell>
          <cell r="L54">
            <v>5.6158419156545998</v>
          </cell>
          <cell r="M54">
            <v>5.8616930898619799</v>
          </cell>
          <cell r="N54">
            <v>6.2797487075251901</v>
          </cell>
          <cell r="O54">
            <v>6.25755099809823</v>
          </cell>
          <cell r="P54">
            <v>6.3406339030240799</v>
          </cell>
          <cell r="Q54">
            <v>6.2581516670333404</v>
          </cell>
          <cell r="R54">
            <v>7.1622797106582201</v>
          </cell>
          <cell r="S54">
            <v>6.58389844148543</v>
          </cell>
          <cell r="T54">
            <v>7.7620197192373199</v>
          </cell>
          <cell r="U54">
            <v>8.0170454720652202</v>
          </cell>
          <cell r="V54">
            <v>8.3107752466824998</v>
          </cell>
          <cell r="W54">
            <v>11.372922803398801</v>
          </cell>
          <cell r="X54">
            <v>11.5052669468473</v>
          </cell>
          <cell r="Y54">
            <v>11.4013700898794</v>
          </cell>
          <cell r="Z54">
            <v>10.1283641954633</v>
          </cell>
          <cell r="AA54">
            <v>8.5926731943537096</v>
          </cell>
          <cell r="AB54">
            <v>8.5776270026202504</v>
          </cell>
          <cell r="AC54">
            <v>9.8466472424175393</v>
          </cell>
          <cell r="AD54">
            <v>11.3783955931086</v>
          </cell>
          <cell r="AE54">
            <v>11.6880897758536</v>
          </cell>
          <cell r="AF54">
            <v>12.074872620606801</v>
          </cell>
          <cell r="AG54">
            <v>11.605452697960301</v>
          </cell>
          <cell r="AH54">
            <v>11.0727999226674</v>
          </cell>
          <cell r="AI54">
            <v>11.1260651499432</v>
          </cell>
          <cell r="AJ54">
            <v>11.4087098514792</v>
          </cell>
        </row>
        <row r="55">
          <cell r="A55" t="str">
            <v>Caribbean small states</v>
          </cell>
          <cell r="B55" t="str">
            <v>CSS</v>
          </cell>
          <cell r="C55" t="str">
            <v>Intentional homicides (per 100,000 people)</v>
          </cell>
          <cell r="D55" t="str">
            <v>VC.IHR.PSRC.P5</v>
          </cell>
          <cell r="AA55">
            <v>29</v>
          </cell>
          <cell r="AC55">
            <v>27.4</v>
          </cell>
          <cell r="AD55">
            <v>31.5</v>
          </cell>
        </row>
        <row r="56">
          <cell r="A56" t="str">
            <v>Cuba</v>
          </cell>
          <cell r="B56" t="str">
            <v>CUB</v>
          </cell>
          <cell r="C56" t="str">
            <v>Intentional homicides (per 100,000 people)</v>
          </cell>
          <cell r="D56" t="str">
            <v>VC.IHR.PSRC.P5</v>
          </cell>
          <cell r="G56">
            <v>6.2408728393875696</v>
          </cell>
          <cell r="H56">
            <v>7.3978865658623096</v>
          </cell>
          <cell r="I56">
            <v>8.2757684443663297</v>
          </cell>
          <cell r="J56">
            <v>7.7974115339274803</v>
          </cell>
          <cell r="K56">
            <v>6.6769855891130803</v>
          </cell>
          <cell r="L56">
            <v>6.7920643593105696</v>
          </cell>
          <cell r="M56">
            <v>7.4136119352989196</v>
          </cell>
          <cell r="N56">
            <v>5.5013080511643304</v>
          </cell>
          <cell r="O56">
            <v>5.2855307649855803</v>
          </cell>
          <cell r="P56">
            <v>5.43130534376707</v>
          </cell>
          <cell r="Q56">
            <v>5.9176095077811199</v>
          </cell>
          <cell r="R56">
            <v>5.7325436233622398</v>
          </cell>
          <cell r="S56">
            <v>5.8795784823284603</v>
          </cell>
          <cell r="T56">
            <v>6.0821008928061699</v>
          </cell>
          <cell r="U56">
            <v>5.1151667357865396</v>
          </cell>
          <cell r="V56">
            <v>5.03997954904073</v>
          </cell>
          <cell r="W56">
            <v>4.5669757637247201</v>
          </cell>
          <cell r="X56">
            <v>5.0074513534963803</v>
          </cell>
          <cell r="Y56">
            <v>4.4728195392243002</v>
          </cell>
          <cell r="Z56">
            <v>4.72620304768407</v>
          </cell>
          <cell r="AA56">
            <v>5.4910608888798498</v>
          </cell>
          <cell r="AB56">
            <v>5.9532329389198697</v>
          </cell>
          <cell r="AC56">
            <v>5.2947284095536</v>
          </cell>
          <cell r="AD56">
            <v>5.4586048158827598</v>
          </cell>
          <cell r="AE56">
            <v>5.0431971436459904</v>
          </cell>
          <cell r="AF56">
            <v>4.5517075298562499</v>
          </cell>
          <cell r="AG56">
            <v>4.3342992965193901</v>
          </cell>
          <cell r="AH56">
            <v>4.4182505026975001</v>
          </cell>
        </row>
        <row r="57">
          <cell r="A57" t="str">
            <v>Curacao</v>
          </cell>
          <cell r="B57" t="str">
            <v>CUW</v>
          </cell>
          <cell r="C57" t="str">
            <v>Intentional homicides (per 100,000 people)</v>
          </cell>
          <cell r="D57" t="str">
            <v>VC.IHR.PSRC.P5</v>
          </cell>
          <cell r="P57">
            <v>7.1108077166485302</v>
          </cell>
          <cell r="Q57">
            <v>27.584743514932899</v>
          </cell>
          <cell r="R57">
            <v>30.047237051737099</v>
          </cell>
          <cell r="S57">
            <v>28.259685835004799</v>
          </cell>
          <cell r="T57">
            <v>17.655487121680299</v>
          </cell>
          <cell r="U57">
            <v>12.0269403463759</v>
          </cell>
          <cell r="V57">
            <v>17.091825834294699</v>
          </cell>
        </row>
        <row r="58">
          <cell r="A58" t="str">
            <v>Cayman Islands</v>
          </cell>
          <cell r="B58" t="str">
            <v>CYM</v>
          </cell>
          <cell r="C58" t="str">
            <v>Intentional homicides (per 100,000 people)</v>
          </cell>
          <cell r="D58" t="str">
            <v>VC.IHR.PSRC.P5</v>
          </cell>
          <cell r="E58">
            <v>7.6841801940255499</v>
          </cell>
          <cell r="F58">
            <v>7.3151551727291002</v>
          </cell>
          <cell r="G58">
            <v>3.4871759105888098</v>
          </cell>
          <cell r="H58">
            <v>6.6581220766682803</v>
          </cell>
          <cell r="I58">
            <v>6.3658788891541302</v>
          </cell>
          <cell r="J58">
            <v>6.0971891957807403</v>
          </cell>
          <cell r="K58">
            <v>2.9245324403760899</v>
          </cell>
          <cell r="L58">
            <v>5.6212934596250603</v>
          </cell>
          <cell r="M58">
            <v>2.70661632360305</v>
          </cell>
          <cell r="N58">
            <v>0</v>
          </cell>
          <cell r="O58">
            <v>10.086110165538299</v>
          </cell>
          <cell r="P58">
            <v>4.8715731527603596</v>
          </cell>
          <cell r="Q58">
            <v>0</v>
          </cell>
          <cell r="R58">
            <v>6.8395554288971203</v>
          </cell>
          <cell r="S58">
            <v>11.0408179037903</v>
          </cell>
          <cell r="T58">
            <v>6.42033963596674</v>
          </cell>
          <cell r="U58">
            <v>2.0756792660398098</v>
          </cell>
          <cell r="V58">
            <v>4.0284407919914598</v>
          </cell>
          <cell r="W58">
            <v>7.8242669639888103</v>
          </cell>
          <cell r="X58">
            <v>15.208691767345</v>
          </cell>
          <cell r="Y58">
            <v>16.6440123165691</v>
          </cell>
          <cell r="AB58">
            <v>8.5892943035800204</v>
          </cell>
          <cell r="AC58">
            <v>8.3949663781596602</v>
          </cell>
          <cell r="AF58">
            <v>4.7183907142070698</v>
          </cell>
          <cell r="AG58">
            <v>10.7884840638678</v>
          </cell>
          <cell r="AH58">
            <v>3.0241630628723501</v>
          </cell>
          <cell r="AI58">
            <v>4.4569569383677097</v>
          </cell>
        </row>
        <row r="59">
          <cell r="A59" t="str">
            <v>Cyprus</v>
          </cell>
          <cell r="B59" t="str">
            <v>CYP</v>
          </cell>
          <cell r="C59" t="str">
            <v>Intentional homicides (per 100,000 people)</v>
          </cell>
          <cell r="D59" t="str">
            <v>VC.IHR.PSRC.P5</v>
          </cell>
          <cell r="E59">
            <v>0.63411540900443897</v>
          </cell>
          <cell r="F59">
            <v>0.12514696947227399</v>
          </cell>
          <cell r="G59">
            <v>0.24678226770693601</v>
          </cell>
          <cell r="H59">
            <v>0.60533750289805299</v>
          </cell>
          <cell r="I59">
            <v>0.82894780470937102</v>
          </cell>
          <cell r="J59">
            <v>1.0435780813816999</v>
          </cell>
          <cell r="K59">
            <v>1.1362880990297799</v>
          </cell>
          <cell r="L59">
            <v>0.668545651361243</v>
          </cell>
          <cell r="M59">
            <v>0.765311700522599</v>
          </cell>
          <cell r="N59">
            <v>1.0734220695577501</v>
          </cell>
          <cell r="O59">
            <v>0.84367049394270999</v>
          </cell>
          <cell r="P59">
            <v>0.72551641221769603</v>
          </cell>
          <cell r="Q59">
            <v>0.20362565662911</v>
          </cell>
          <cell r="S59">
            <v>1.5706531315633101</v>
          </cell>
          <cell r="T59">
            <v>1.9285259360221201</v>
          </cell>
          <cell r="U59">
            <v>1.42121090959393</v>
          </cell>
          <cell r="V59">
            <v>1.21057145491134</v>
          </cell>
          <cell r="W59">
            <v>0.82388158075412599</v>
          </cell>
          <cell r="X59">
            <v>1.71021104004234</v>
          </cell>
          <cell r="Y59">
            <v>0.70816169633052695</v>
          </cell>
          <cell r="Z59">
            <v>0.78596716753152196</v>
          </cell>
          <cell r="AA59">
            <v>1.90219846587694</v>
          </cell>
          <cell r="AB59">
            <v>1.02830539127663</v>
          </cell>
          <cell r="AC59">
            <v>0.93458340944523999</v>
          </cell>
          <cell r="AD59">
            <v>1.2633919547200301</v>
          </cell>
          <cell r="AE59">
            <v>1.0852492504475599</v>
          </cell>
          <cell r="AF59">
            <v>0.57921942735057597</v>
          </cell>
          <cell r="AG59">
            <v>1.2306874373887799</v>
          </cell>
          <cell r="AH59">
            <v>1.22066686658477</v>
          </cell>
          <cell r="AI59">
            <v>1.2120849720048801</v>
          </cell>
          <cell r="AJ59">
            <v>1.28597928930355</v>
          </cell>
        </row>
        <row r="60">
          <cell r="A60" t="str">
            <v>Czechia</v>
          </cell>
          <cell r="B60" t="str">
            <v>CZE</v>
          </cell>
          <cell r="C60" t="str">
            <v>Intentional homicides (per 100,000 people)</v>
          </cell>
          <cell r="D60" t="str">
            <v>VC.IHR.PSRC.P5</v>
          </cell>
          <cell r="I60">
            <v>2.0055608291686098</v>
          </cell>
          <cell r="J60">
            <v>1.70679874185658</v>
          </cell>
          <cell r="K60">
            <v>1.68032113753662</v>
          </cell>
          <cell r="L60">
            <v>1.8192352411744099</v>
          </cell>
          <cell r="M60">
            <v>1.6952731837741899</v>
          </cell>
          <cell r="N60">
            <v>1.6781884385110299</v>
          </cell>
          <cell r="O60">
            <v>1.86619845603832</v>
          </cell>
          <cell r="P60">
            <v>1.3196124913931899</v>
          </cell>
          <cell r="Q60">
            <v>1.35766450449641</v>
          </cell>
          <cell r="R60">
            <v>1.59054843427339</v>
          </cell>
          <cell r="S60">
            <v>1.3059157300375901</v>
          </cell>
          <cell r="T60">
            <v>1.05057210947</v>
          </cell>
          <cell r="U60">
            <v>1.26154618011095</v>
          </cell>
          <cell r="V60">
            <v>1.2188245713872801</v>
          </cell>
          <cell r="W60">
            <v>1.09841584347304</v>
          </cell>
          <cell r="X60">
            <v>0.90198061509320604</v>
          </cell>
          <cell r="Y60">
            <v>0.984256765260208</v>
          </cell>
          <cell r="Z60">
            <v>0.81933020993859895</v>
          </cell>
          <cell r="AA60">
            <v>0.99894734734051005</v>
          </cell>
          <cell r="AB60">
            <v>0.85595654213529304</v>
          </cell>
          <cell r="AC60">
            <v>0.770168319335366</v>
          </cell>
          <cell r="AD60">
            <v>0.83620005040956003</v>
          </cell>
          <cell r="AE60">
            <v>0.61742523134804705</v>
          </cell>
          <cell r="AF60">
            <v>0.62670295846526103</v>
          </cell>
          <cell r="AH60">
            <v>0.92057689612030003</v>
          </cell>
          <cell r="AI60">
            <v>0.73117785583233297</v>
          </cell>
          <cell r="AJ60">
            <v>0.44716121841156797</v>
          </cell>
        </row>
        <row r="61">
          <cell r="A61" t="str">
            <v>Germany</v>
          </cell>
          <cell r="B61" t="str">
            <v>DEU</v>
          </cell>
          <cell r="C61" t="str">
            <v>Intentional homicides (per 100,000 people)</v>
          </cell>
          <cell r="D61" t="str">
            <v>VC.IHR.PSRC.P5</v>
          </cell>
          <cell r="E61">
            <v>1.1729843781663301</v>
          </cell>
          <cell r="F61">
            <v>1.41224552834602</v>
          </cell>
          <cell r="G61">
            <v>1.4437997217880201</v>
          </cell>
          <cell r="H61">
            <v>1.6730068828595299</v>
          </cell>
          <cell r="I61">
            <v>2.4096794883952501</v>
          </cell>
          <cell r="J61">
            <v>2.5048302267182598</v>
          </cell>
          <cell r="K61">
            <v>2.36528848739801</v>
          </cell>
          <cell r="L61">
            <v>2.2103223107957</v>
          </cell>
          <cell r="M61">
            <v>1.9650562703430701</v>
          </cell>
          <cell r="N61">
            <v>1.6258574604878899</v>
          </cell>
          <cell r="O61">
            <v>1.6725591062952601</v>
          </cell>
          <cell r="P61">
            <v>1.44882077122202</v>
          </cell>
          <cell r="Q61">
            <v>1.43903572131755</v>
          </cell>
          <cell r="R61">
            <v>1.34854705026876</v>
          </cell>
          <cell r="S61">
            <v>1.3683345939361899</v>
          </cell>
          <cell r="T61">
            <v>1.28552164744574</v>
          </cell>
          <cell r="U61">
            <v>1.21708126997971</v>
          </cell>
          <cell r="V61">
            <v>1.0938138722094399</v>
          </cell>
          <cell r="W61">
            <v>1.02317872893425</v>
          </cell>
          <cell r="X61">
            <v>0.98817859057552004</v>
          </cell>
          <cell r="Y61">
            <v>0.97509882866406905</v>
          </cell>
          <cell r="Z61">
            <v>0.90637359702762499</v>
          </cell>
          <cell r="AA61">
            <v>0.80813713898397099</v>
          </cell>
          <cell r="AB61">
            <v>0.83495967337601895</v>
          </cell>
          <cell r="AC61">
            <v>0.87467661550235998</v>
          </cell>
          <cell r="AD61">
            <v>0.83096526509144397</v>
          </cell>
          <cell r="AE61">
            <v>1.16966277365121</v>
          </cell>
          <cell r="AF61">
            <v>0.98397114633509997</v>
          </cell>
          <cell r="AG61">
            <v>0.95058071404064604</v>
          </cell>
          <cell r="AH61">
            <v>0.74926509782100803</v>
          </cell>
          <cell r="AI61">
            <v>0.93844894011222701</v>
          </cell>
          <cell r="AJ61">
            <v>0.83324786548123198</v>
          </cell>
        </row>
        <row r="62">
          <cell r="A62" t="str">
            <v>Djibouti</v>
          </cell>
          <cell r="B62" t="str">
            <v>DJI</v>
          </cell>
          <cell r="C62" t="str">
            <v>Intentional homicides (per 100,000 people)</v>
          </cell>
          <cell r="D62" t="str">
            <v>VC.IHR.PSRC.P5</v>
          </cell>
        </row>
        <row r="63">
          <cell r="A63" t="str">
            <v>Dominica</v>
          </cell>
          <cell r="B63" t="str">
            <v>DMA</v>
          </cell>
          <cell r="C63" t="str">
            <v>Intentional homicides (per 100,000 people)</v>
          </cell>
          <cell r="D63" t="str">
            <v>VC.IHR.PSRC.P5</v>
          </cell>
          <cell r="M63">
            <v>13.055209028402301</v>
          </cell>
          <cell r="N63">
            <v>10.189599330397799</v>
          </cell>
          <cell r="O63">
            <v>2.9262868346355302</v>
          </cell>
          <cell r="P63">
            <v>1.4672976046366599</v>
          </cell>
          <cell r="Q63">
            <v>13.1844950338402</v>
          </cell>
          <cell r="R63">
            <v>11.688643752054601</v>
          </cell>
          <cell r="S63">
            <v>11.6662291830723</v>
          </cell>
          <cell r="T63">
            <v>11.64932615929</v>
          </cell>
          <cell r="U63">
            <v>7.2735736522068004</v>
          </cell>
          <cell r="V63">
            <v>10.178117048346101</v>
          </cell>
          <cell r="W63">
            <v>10.177081213108099</v>
          </cell>
          <cell r="X63">
            <v>18.899057227799101</v>
          </cell>
          <cell r="Y63">
            <v>21.816595156715898</v>
          </cell>
          <cell r="Z63">
            <v>8.7282883826481594</v>
          </cell>
          <cell r="AC63">
            <v>12.973721007337399</v>
          </cell>
          <cell r="AD63">
            <v>12.8559490904416</v>
          </cell>
          <cell r="AE63">
            <v>22.832679272208299</v>
          </cell>
          <cell r="AF63">
            <v>26.9874863287076</v>
          </cell>
          <cell r="AG63">
            <v>18.3557485262452</v>
          </cell>
          <cell r="AH63">
            <v>18.200145601164799</v>
          </cell>
          <cell r="AI63">
            <v>20.834924890095799</v>
          </cell>
          <cell r="AJ63">
            <v>13.8097704125669</v>
          </cell>
        </row>
        <row r="64">
          <cell r="A64" t="str">
            <v>Denmark</v>
          </cell>
          <cell r="B64" t="str">
            <v>DNK</v>
          </cell>
          <cell r="C64" t="str">
            <v>Intentional homicides (per 100,000 people)</v>
          </cell>
          <cell r="D64" t="str">
            <v>VC.IHR.PSRC.P5</v>
          </cell>
          <cell r="E64">
            <v>0.79694850361741698</v>
          </cell>
          <cell r="F64">
            <v>1.3182573800603901</v>
          </cell>
          <cell r="G64">
            <v>1.19795906419302</v>
          </cell>
          <cell r="H64">
            <v>1.36702096576951</v>
          </cell>
          <cell r="I64">
            <v>1.43849029867758</v>
          </cell>
          <cell r="J64">
            <v>1.12698730601612</v>
          </cell>
          <cell r="K64">
            <v>1.2937576668221999</v>
          </cell>
          <cell r="L64">
            <v>1.66749362349491</v>
          </cell>
          <cell r="M64">
            <v>0.924704170151606</v>
          </cell>
          <cell r="N64">
            <v>0.97747043433898795</v>
          </cell>
          <cell r="O64">
            <v>1.0860091131144001</v>
          </cell>
          <cell r="P64">
            <v>0.97001379564812595</v>
          </cell>
          <cell r="Q64">
            <v>0.89240944414604495</v>
          </cell>
          <cell r="Y64">
            <v>0.756641079287248</v>
          </cell>
          <cell r="Z64">
            <v>0.82496176481559602</v>
          </cell>
          <cell r="AA64">
            <v>0.83914193630573497</v>
          </cell>
          <cell r="AB64">
            <v>0.853275007246171</v>
          </cell>
          <cell r="AC64">
            <v>1.3095832737900599</v>
          </cell>
          <cell r="AD64">
            <v>1.0919730120631299</v>
          </cell>
          <cell r="AE64">
            <v>0.98127568291968803</v>
          </cell>
          <cell r="AF64">
            <v>1.23751924799964</v>
          </cell>
          <cell r="AG64">
            <v>1.00577697485176</v>
          </cell>
          <cell r="AH64">
            <v>1.1387403254519901</v>
          </cell>
          <cell r="AI64">
            <v>0.94410211683143497</v>
          </cell>
          <cell r="AJ64">
            <v>0.80283684963062196</v>
          </cell>
        </row>
        <row r="65">
          <cell r="A65" t="str">
            <v>Dominican Republic</v>
          </cell>
          <cell r="B65" t="str">
            <v>DOM</v>
          </cell>
          <cell r="C65" t="str">
            <v>Intentional homicides (per 100,000 people)</v>
          </cell>
          <cell r="D65" t="str">
            <v>VC.IHR.PSRC.P5</v>
          </cell>
          <cell r="F65">
            <v>12.4752658619296</v>
          </cell>
          <cell r="G65">
            <v>10.865262664695599</v>
          </cell>
          <cell r="H65">
            <v>12.2754872774474</v>
          </cell>
          <cell r="I65">
            <v>13.011504241232499</v>
          </cell>
          <cell r="J65">
            <v>12.7958272642102</v>
          </cell>
          <cell r="K65">
            <v>12.8801749956489</v>
          </cell>
          <cell r="L65">
            <v>12.736077553141801</v>
          </cell>
          <cell r="M65">
            <v>13.5351728248986</v>
          </cell>
          <cell r="N65">
            <v>12.673315917232999</v>
          </cell>
          <cell r="O65">
            <v>14.1673052198968</v>
          </cell>
          <cell r="P65">
            <v>12.6311571195402</v>
          </cell>
          <cell r="Q65">
            <v>14.542186610477801</v>
          </cell>
          <cell r="R65">
            <v>21.323223748555499</v>
          </cell>
          <cell r="S65">
            <v>24.759134755046599</v>
          </cell>
          <cell r="T65">
            <v>26.121774168205899</v>
          </cell>
          <cell r="U65">
            <v>23.0930762993518</v>
          </cell>
          <cell r="V65">
            <v>22.452177712336901</v>
          </cell>
          <cell r="W65">
            <v>25.139275418666301</v>
          </cell>
          <cell r="X65">
            <v>24.616345191018201</v>
          </cell>
          <cell r="Y65">
            <v>25.307508218035299</v>
          </cell>
          <cell r="Z65">
            <v>25.374260241361402</v>
          </cell>
          <cell r="AA65">
            <v>22.6101741297438</v>
          </cell>
          <cell r="AB65">
            <v>19.4741564259154</v>
          </cell>
          <cell r="AC65">
            <v>17.603382183529401</v>
          </cell>
          <cell r="AE65">
            <v>15.350139678197101</v>
          </cell>
          <cell r="AF65">
            <v>11.420795841628101</v>
          </cell>
          <cell r="AG65">
            <v>9.9205515232156891</v>
          </cell>
          <cell r="AH65">
            <v>9.4285157002935893</v>
          </cell>
          <cell r="AI65">
            <v>8.7366308978451901</v>
          </cell>
          <cell r="AJ65">
            <v>10.5415842337116</v>
          </cell>
        </row>
        <row r="66">
          <cell r="A66" t="str">
            <v>Algeria</v>
          </cell>
          <cell r="B66" t="str">
            <v>DZA</v>
          </cell>
          <cell r="C66" t="str">
            <v>Intentional homicides (per 100,000 people)</v>
          </cell>
          <cell r="D66" t="str">
            <v>VC.IHR.PSRC.P5</v>
          </cell>
          <cell r="U66">
            <v>0.93315163395524103</v>
          </cell>
          <cell r="V66">
            <v>0.79743813435964495</v>
          </cell>
          <cell r="W66">
            <v>0.94881074889184003</v>
          </cell>
          <cell r="X66">
            <v>0.78702043623576801</v>
          </cell>
          <cell r="Y66">
            <v>0.70838232571037296</v>
          </cell>
          <cell r="Z66">
            <v>0.76620926299658199</v>
          </cell>
          <cell r="AA66">
            <v>1.40362883678957</v>
          </cell>
          <cell r="AB66">
            <v>1.26313706959542</v>
          </cell>
          <cell r="AC66">
            <v>1.48864165770181</v>
          </cell>
          <cell r="AD66">
            <v>1.3807699636102599</v>
          </cell>
          <cell r="AE66">
            <v>1.3436019392340699</v>
          </cell>
          <cell r="AF66">
            <v>1.2738065077218701</v>
          </cell>
          <cell r="AG66">
            <v>1.3547353857145099</v>
          </cell>
          <cell r="AH66">
            <v>1.21530387918325</v>
          </cell>
          <cell r="AI66">
            <v>1.50512065521262</v>
          </cell>
          <cell r="AJ66">
            <v>1.57318234314011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Intentional homicides (per 100,000 people)</v>
          </cell>
          <cell r="D67" t="str">
            <v>VC.IHR.PSRC.P5</v>
          </cell>
          <cell r="AA67">
            <v>2.1</v>
          </cell>
          <cell r="AC67">
            <v>1.6</v>
          </cell>
          <cell r="AD67">
            <v>1.5</v>
          </cell>
        </row>
        <row r="68">
          <cell r="A68" t="str">
            <v>Early-demographic dividend</v>
          </cell>
          <cell r="B68" t="str">
            <v>EAR</v>
          </cell>
          <cell r="C68" t="str">
            <v>Intentional homicides (per 100,000 people)</v>
          </cell>
          <cell r="D68" t="str">
            <v>VC.IHR.PSRC.P5</v>
          </cell>
          <cell r="AA68">
            <v>6.8</v>
          </cell>
          <cell r="AC68">
            <v>6.3</v>
          </cell>
          <cell r="AD68">
            <v>6</v>
          </cell>
        </row>
        <row r="69">
          <cell r="A69" t="str">
            <v>East Asia &amp; Pacific</v>
          </cell>
          <cell r="B69" t="str">
            <v>EAS</v>
          </cell>
          <cell r="C69" t="str">
            <v>Intentional homicides (per 100,000 people)</v>
          </cell>
          <cell r="D69" t="str">
            <v>VC.IHR.PSRC.P5</v>
          </cell>
          <cell r="Y69">
            <v>1.5</v>
          </cell>
          <cell r="Z69">
            <v>1.5</v>
          </cell>
          <cell r="AA69">
            <v>1.4</v>
          </cell>
          <cell r="AB69">
            <v>1.4</v>
          </cell>
          <cell r="AC69">
            <v>1.4</v>
          </cell>
          <cell r="AD69">
            <v>1.3</v>
          </cell>
          <cell r="AE69">
            <v>1.3</v>
          </cell>
          <cell r="AF69">
            <v>1.2</v>
          </cell>
          <cell r="AG69">
            <v>1</v>
          </cell>
          <cell r="AH69">
            <v>1</v>
          </cell>
          <cell r="AI69">
            <v>1</v>
          </cell>
          <cell r="AJ69">
            <v>0.9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Intentional homicides (per 100,000 people)</v>
          </cell>
          <cell r="D70" t="str">
            <v>VC.IHR.PSRC.P5</v>
          </cell>
          <cell r="AA70">
            <v>5.8</v>
          </cell>
          <cell r="AC70">
            <v>5.7</v>
          </cell>
          <cell r="AD70">
            <v>6.4</v>
          </cell>
        </row>
        <row r="71">
          <cell r="A71" t="str">
            <v>Europe &amp; Central Asia</v>
          </cell>
          <cell r="B71" t="str">
            <v>ECS</v>
          </cell>
          <cell r="C71" t="str">
            <v>Intentional homicides (per 100,000 people)</v>
          </cell>
          <cell r="D71" t="str">
            <v>VC.IHR.PSRC.P5</v>
          </cell>
          <cell r="Y71">
            <v>3.7</v>
          </cell>
          <cell r="Z71">
            <v>3.5</v>
          </cell>
          <cell r="AA71">
            <v>3.5</v>
          </cell>
          <cell r="AB71">
            <v>3.4</v>
          </cell>
          <cell r="AC71">
            <v>3.4</v>
          </cell>
          <cell r="AD71">
            <v>3.3</v>
          </cell>
          <cell r="AE71">
            <v>3.3</v>
          </cell>
          <cell r="AF71">
            <v>2.9</v>
          </cell>
          <cell r="AG71">
            <v>2.7</v>
          </cell>
          <cell r="AH71">
            <v>2.5</v>
          </cell>
          <cell r="AI71">
            <v>2.5</v>
          </cell>
          <cell r="AJ71">
            <v>2.5</v>
          </cell>
        </row>
        <row r="72">
          <cell r="A72" t="str">
            <v>Ecuador</v>
          </cell>
          <cell r="B72" t="str">
            <v>ECU</v>
          </cell>
          <cell r="C72" t="str">
            <v>Intentional homicides (per 100,000 people)</v>
          </cell>
          <cell r="D72" t="str">
            <v>VC.IHR.PSRC.P5</v>
          </cell>
          <cell r="E72">
            <v>8.5360179045846394</v>
          </cell>
          <cell r="F72">
            <v>10.789536750818501</v>
          </cell>
          <cell r="G72">
            <v>8.5668039371015201</v>
          </cell>
          <cell r="H72">
            <v>8.3177420581956305</v>
          </cell>
          <cell r="I72">
            <v>10.037318733426099</v>
          </cell>
          <cell r="J72">
            <v>11.867913945614401</v>
          </cell>
          <cell r="K72">
            <v>12.4214216953588</v>
          </cell>
          <cell r="L72">
            <v>10.9824984093946</v>
          </cell>
          <cell r="M72">
            <v>13.465850294803699</v>
          </cell>
          <cell r="N72">
            <v>13.5513516466181</v>
          </cell>
          <cell r="O72">
            <v>14.517079030645601</v>
          </cell>
          <cell r="P72">
            <v>12.9072226809641</v>
          </cell>
          <cell r="Q72">
            <v>14.582335627296899</v>
          </cell>
          <cell r="V72">
            <v>15.948822872674899</v>
          </cell>
          <cell r="W72">
            <v>17.9832827899846</v>
          </cell>
          <cell r="X72">
            <v>17.805342633804301</v>
          </cell>
          <cell r="Y72">
            <v>17.505487393230499</v>
          </cell>
          <cell r="Z72">
            <v>15.3763080690245</v>
          </cell>
          <cell r="AA72">
            <v>12.4129070208035</v>
          </cell>
          <cell r="AB72">
            <v>10.971196031136399</v>
          </cell>
          <cell r="AC72">
            <v>8.2090518394730605</v>
          </cell>
          <cell r="AD72">
            <v>6.4831214710980598</v>
          </cell>
          <cell r="AE72">
            <v>5.8334805896864204</v>
          </cell>
          <cell r="AF72">
            <v>5.8094463274237498</v>
          </cell>
          <cell r="AG72">
            <v>5.8416736594850196</v>
          </cell>
          <cell r="AH72">
            <v>6.8439677127318603</v>
          </cell>
          <cell r="AI72">
            <v>7.8005091424156099</v>
          </cell>
          <cell r="AJ72">
            <v>14.0242548813931</v>
          </cell>
        </row>
        <row r="73">
          <cell r="A73" t="str">
            <v>Egypt, Arab Rep.</v>
          </cell>
          <cell r="B73" t="str">
            <v>EGY</v>
          </cell>
          <cell r="C73" t="str">
            <v>Intentional homicides (per 100,000 people)</v>
          </cell>
          <cell r="D73" t="str">
            <v>VC.IHR.PSRC.P5</v>
          </cell>
          <cell r="E73">
            <v>0.47015946384552798</v>
          </cell>
          <cell r="F73">
            <v>0.49137507082284398</v>
          </cell>
          <cell r="G73">
            <v>0.46008325973390302</v>
          </cell>
          <cell r="H73">
            <v>0.39750937568220102</v>
          </cell>
          <cell r="I73">
            <v>0.367975919146101</v>
          </cell>
          <cell r="R73">
            <v>0.62003607069714495</v>
          </cell>
          <cell r="S73">
            <v>0.415363675439132</v>
          </cell>
          <cell r="T73">
            <v>0.66013020157701696</v>
          </cell>
          <cell r="U73">
            <v>0.68089079789667295</v>
          </cell>
          <cell r="V73">
            <v>0.82706189830372701</v>
          </cell>
          <cell r="W73">
            <v>1.1533216154505499</v>
          </cell>
          <cell r="X73">
            <v>1.0666533989954401</v>
          </cell>
          <cell r="Y73">
            <v>2.1076780873230501</v>
          </cell>
          <cell r="Z73">
            <v>3.0302672238292598</v>
          </cell>
          <cell r="AA73">
            <v>2.4188852399134899</v>
          </cell>
          <cell r="AC73">
            <v>3.0232552981973702</v>
          </cell>
          <cell r="AD73">
            <v>1.75085294090364</v>
          </cell>
          <cell r="AE73">
            <v>1.53531582927306</v>
          </cell>
          <cell r="AF73">
            <v>1.33609216061138</v>
          </cell>
        </row>
        <row r="74">
          <cell r="A74" t="str">
            <v>Euro area</v>
          </cell>
          <cell r="B74" t="str">
            <v>EMU</v>
          </cell>
          <cell r="C74" t="str">
            <v>Intentional homicides (per 100,000 people)</v>
          </cell>
          <cell r="D74" t="str">
            <v>VC.IHR.PSRC.P5</v>
          </cell>
          <cell r="AA74">
            <v>1.1000000000000001</v>
          </cell>
          <cell r="AC74">
            <v>1</v>
          </cell>
          <cell r="AD74">
            <v>1</v>
          </cell>
        </row>
        <row r="75">
          <cell r="A75" t="str">
            <v>Eritrea</v>
          </cell>
          <cell r="B75" t="str">
            <v>ERI</v>
          </cell>
          <cell r="C75" t="str">
            <v>Intentional homicides (per 100,000 people)</v>
          </cell>
          <cell r="D75" t="str">
            <v>VC.IHR.PSRC.P5</v>
          </cell>
          <cell r="AA75">
            <v>14.572974940631999</v>
          </cell>
        </row>
        <row r="76">
          <cell r="A76" t="str">
            <v>Spain</v>
          </cell>
          <cell r="B76" t="str">
            <v>ESP</v>
          </cell>
          <cell r="C76" t="str">
            <v>Intentional homicides (per 100,000 people)</v>
          </cell>
          <cell r="D76" t="str">
            <v>VC.IHR.PSRC.P5</v>
          </cell>
          <cell r="E76">
            <v>1.24443140571126</v>
          </cell>
          <cell r="F76">
            <v>1.1270077161307701</v>
          </cell>
          <cell r="G76">
            <v>1.1243490728305501</v>
          </cell>
          <cell r="H76">
            <v>1.20190154332997</v>
          </cell>
          <cell r="I76">
            <v>1.08268467944394</v>
          </cell>
          <cell r="J76">
            <v>1.0322853393404501</v>
          </cell>
          <cell r="K76">
            <v>0.99258753381313802</v>
          </cell>
          <cell r="L76">
            <v>1.1523131647709901</v>
          </cell>
          <cell r="M76">
            <v>1.29328425113137</v>
          </cell>
          <cell r="N76">
            <v>1.19874998495396</v>
          </cell>
          <cell r="O76">
            <v>1.3573332931778701</v>
          </cell>
          <cell r="P76">
            <v>1.4084696307401501</v>
          </cell>
          <cell r="Q76">
            <v>1.3597682896971901</v>
          </cell>
          <cell r="R76">
            <v>1.38999820046144</v>
          </cell>
          <cell r="S76">
            <v>1.21043771615915</v>
          </cell>
          <cell r="T76">
            <v>1.18575155153759</v>
          </cell>
          <cell r="U76">
            <v>1.07152108338165</v>
          </cell>
          <cell r="V76">
            <v>1.06529267192243</v>
          </cell>
          <cell r="W76">
            <v>0.88542669887386305</v>
          </cell>
          <cell r="X76">
            <v>0.88854819248162298</v>
          </cell>
          <cell r="Y76">
            <v>0.86101809807436303</v>
          </cell>
          <cell r="Z76">
            <v>0.82389540637116199</v>
          </cell>
          <cell r="AA76">
            <v>0.77850835297222198</v>
          </cell>
          <cell r="AB76">
            <v>0.64802056860199997</v>
          </cell>
          <cell r="AC76">
            <v>0.69515360215145505</v>
          </cell>
          <cell r="AD76">
            <v>0.65042272523589795</v>
          </cell>
          <cell r="AE76">
            <v>0.63262110740324895</v>
          </cell>
          <cell r="AF76">
            <v>0.65902215987772395</v>
          </cell>
          <cell r="AG76">
            <v>0.61762637720263702</v>
          </cell>
          <cell r="AH76">
            <v>0.70229230755259997</v>
          </cell>
          <cell r="AI76">
            <v>0.62917239739618103</v>
          </cell>
          <cell r="AJ76">
            <v>0.61069428886071497</v>
          </cell>
        </row>
        <row r="77">
          <cell r="A77" t="str">
            <v>Estonia</v>
          </cell>
          <cell r="B77" t="str">
            <v>EST</v>
          </cell>
          <cell r="C77" t="str">
            <v>Intentional homicides (per 100,000 people)</v>
          </cell>
          <cell r="D77" t="str">
            <v>VC.IHR.PSRC.P5</v>
          </cell>
          <cell r="E77">
            <v>7.5126983702537897</v>
          </cell>
          <cell r="F77">
            <v>7.6007886936032696</v>
          </cell>
          <cell r="G77">
            <v>14.087419252957799</v>
          </cell>
          <cell r="H77">
            <v>18.744572299709802</v>
          </cell>
          <cell r="I77">
            <v>20.464489705751799</v>
          </cell>
          <cell r="J77">
            <v>16.933110770766302</v>
          </cell>
          <cell r="K77">
            <v>14.9163222204409</v>
          </cell>
          <cell r="L77">
            <v>12.5220719104602</v>
          </cell>
          <cell r="M77">
            <v>13.889415450486499</v>
          </cell>
          <cell r="N77">
            <v>11.1863318699664</v>
          </cell>
          <cell r="O77">
            <v>10.237125472438001</v>
          </cell>
          <cell r="P77">
            <v>9.8703561145235099</v>
          </cell>
          <cell r="Q77">
            <v>10.2955250717787</v>
          </cell>
          <cell r="V77">
            <v>7.1611089126341003</v>
          </cell>
          <cell r="W77">
            <v>6.4322582237543298</v>
          </cell>
          <cell r="X77">
            <v>5.2452078469807999</v>
          </cell>
          <cell r="Y77">
            <v>5.2570905008129696</v>
          </cell>
          <cell r="Z77">
            <v>4.8966837397706398</v>
          </cell>
          <cell r="AA77">
            <v>4.7630496219045897</v>
          </cell>
          <cell r="AB77">
            <v>3.9454271550852602</v>
          </cell>
          <cell r="AC77">
            <v>3.1189949837431898</v>
          </cell>
          <cell r="AD77">
            <v>3.42294736305643</v>
          </cell>
          <cell r="AE77">
            <v>2.50774074976129</v>
          </cell>
          <cell r="AF77">
            <v>2.2010574942782002</v>
          </cell>
          <cell r="AG77">
            <v>2.11776673933884</v>
          </cell>
          <cell r="AH77">
            <v>1.95924986351187</v>
          </cell>
          <cell r="AI77">
            <v>3.15921543141343</v>
          </cell>
          <cell r="AJ77">
            <v>1.9567984068650499</v>
          </cell>
        </row>
        <row r="78">
          <cell r="A78" t="str">
            <v>Ethiopia</v>
          </cell>
          <cell r="B78" t="str">
            <v>ETH</v>
          </cell>
          <cell r="C78" t="str">
            <v>Intentional homicides (per 100,000 people)</v>
          </cell>
          <cell r="D78" t="str">
            <v>VC.IHR.PSRC.P5</v>
          </cell>
          <cell r="AA78">
            <v>8.6319635299382007</v>
          </cell>
        </row>
        <row r="79">
          <cell r="A79" t="str">
            <v>European Union</v>
          </cell>
          <cell r="B79" t="str">
            <v>EUU</v>
          </cell>
          <cell r="C79" t="str">
            <v>Intentional homicides (per 100,000 people)</v>
          </cell>
          <cell r="D79" t="str">
            <v>VC.IHR.PSRC.P5</v>
          </cell>
          <cell r="AA79">
            <v>1.1000000000000001</v>
          </cell>
          <cell r="AC79">
            <v>1</v>
          </cell>
          <cell r="AD79">
            <v>1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Intentional homicides (per 100,000 people)</v>
          </cell>
          <cell r="D80" t="str">
            <v>VC.IHR.PSRC.P5</v>
          </cell>
          <cell r="AA80">
            <v>15.3</v>
          </cell>
          <cell r="AC80">
            <v>10.5</v>
          </cell>
          <cell r="AD80">
            <v>9.5</v>
          </cell>
        </row>
        <row r="81">
          <cell r="A81" t="str">
            <v>Finland</v>
          </cell>
          <cell r="B81" t="str">
            <v>FIN</v>
          </cell>
          <cell r="C81" t="str">
            <v>Intentional homicides (per 100,000 people)</v>
          </cell>
          <cell r="D81" t="str">
            <v>VC.IHR.PSRC.P5</v>
          </cell>
          <cell r="E81">
            <v>3.0482027135020302</v>
          </cell>
          <cell r="F81">
            <v>3.0714895168467198</v>
          </cell>
          <cell r="G81">
            <v>3.0939360638112401</v>
          </cell>
          <cell r="H81">
            <v>2.5658207024230202</v>
          </cell>
          <cell r="I81">
            <v>2.8888727304170798</v>
          </cell>
          <cell r="J81">
            <v>2.8582934461093199</v>
          </cell>
          <cell r="K81">
            <v>2.9855298393463001</v>
          </cell>
          <cell r="L81">
            <v>2.7043104081417302</v>
          </cell>
          <cell r="M81">
            <v>2.1926656498260599</v>
          </cell>
          <cell r="N81">
            <v>2.76837187403869</v>
          </cell>
          <cell r="O81">
            <v>2.8592353979524399</v>
          </cell>
          <cell r="P81">
            <v>3.0069376412212598</v>
          </cell>
          <cell r="Q81">
            <v>2.5381708690860498</v>
          </cell>
          <cell r="R81">
            <v>1.9758338258530801</v>
          </cell>
          <cell r="S81">
            <v>2.8308341339684602</v>
          </cell>
          <cell r="T81">
            <v>2.2683642672773598</v>
          </cell>
          <cell r="U81">
            <v>2.2596722278972501</v>
          </cell>
          <cell r="V81">
            <v>2.4391678164475201</v>
          </cell>
          <cell r="W81">
            <v>2.5031286755880302</v>
          </cell>
          <cell r="X81">
            <v>2.2476897963312101</v>
          </cell>
          <cell r="Y81">
            <v>2.2001496661133002</v>
          </cell>
          <cell r="Z81">
            <v>2.0415109705231802</v>
          </cell>
          <cell r="AA81">
            <v>1.6439291865496699</v>
          </cell>
          <cell r="AB81">
            <v>1.6363688680638999</v>
          </cell>
          <cell r="AC81">
            <v>1.6112968018779701</v>
          </cell>
          <cell r="AD81">
            <v>1.4964975569677399</v>
          </cell>
          <cell r="AE81">
            <v>1.3466251299538701</v>
          </cell>
          <cell r="AF81">
            <v>1.21638168386984</v>
          </cell>
          <cell r="AG81">
            <v>1.5592531612498</v>
          </cell>
          <cell r="AH81">
            <v>1.4669829675127599</v>
          </cell>
          <cell r="AI81">
            <v>1.6457279434477201</v>
          </cell>
        </row>
        <row r="82">
          <cell r="A82" t="str">
            <v>Fiji</v>
          </cell>
          <cell r="B82" t="str">
            <v>FJI</v>
          </cell>
          <cell r="C82" t="str">
            <v>Intentional homicides (per 100,000 people)</v>
          </cell>
          <cell r="D82" t="str">
            <v>VC.IHR.PSRC.P5</v>
          </cell>
          <cell r="E82">
            <v>4.1003036787412102</v>
          </cell>
          <cell r="F82">
            <v>2.1660686618282599</v>
          </cell>
          <cell r="G82">
            <v>3.30427897773234</v>
          </cell>
          <cell r="H82">
            <v>1.9006625075947301</v>
          </cell>
          <cell r="I82">
            <v>4.4258782365024896</v>
          </cell>
          <cell r="J82">
            <v>3.0293620920774602</v>
          </cell>
          <cell r="K82">
            <v>1.6320617270853801</v>
          </cell>
          <cell r="L82">
            <v>1.6157658978935401</v>
          </cell>
          <cell r="R82">
            <v>2.9127158103961799</v>
          </cell>
          <cell r="S82">
            <v>2.6537609272933</v>
          </cell>
          <cell r="T82">
            <v>2.6288012609102398</v>
          </cell>
          <cell r="U82">
            <v>2.4912720548351599</v>
          </cell>
          <cell r="V82">
            <v>2.35783384681715</v>
          </cell>
          <cell r="W82">
            <v>1.8957758211636599</v>
          </cell>
          <cell r="X82">
            <v>3.2172801224785301</v>
          </cell>
          <cell r="Y82">
            <v>2.2095309221090602</v>
          </cell>
          <cell r="Z82">
            <v>2.2017835547685398</v>
          </cell>
          <cell r="AA82">
            <v>2.19524750866848</v>
          </cell>
          <cell r="AB82">
            <v>2.0800194427080498</v>
          </cell>
          <cell r="AC82">
            <v>2.1844554152649698</v>
          </cell>
          <cell r="AI82">
            <v>2.1729163362023098</v>
          </cell>
        </row>
        <row r="83">
          <cell r="A83" t="str">
            <v>France</v>
          </cell>
          <cell r="B83" t="str">
            <v>FRA</v>
          </cell>
          <cell r="C83" t="str">
            <v>Intentional homicides (per 100,000 people)</v>
          </cell>
          <cell r="D83" t="str">
            <v>VC.IHR.PSRC.P5</v>
          </cell>
          <cell r="E83">
            <v>2.40193301896905</v>
          </cell>
          <cell r="F83">
            <v>2.3920819932267698</v>
          </cell>
          <cell r="G83">
            <v>2.3600148902519198</v>
          </cell>
          <cell r="H83">
            <v>2.6624025459228702</v>
          </cell>
          <cell r="I83">
            <v>2.4567506821523799</v>
          </cell>
          <cell r="J83">
            <v>2.3267010858205399</v>
          </cell>
          <cell r="K83">
            <v>2.0321683750243702</v>
          </cell>
          <cell r="L83">
            <v>1.6649560813372399</v>
          </cell>
          <cell r="M83">
            <v>1.6546045108255201</v>
          </cell>
          <cell r="N83">
            <v>1.6331858427705099</v>
          </cell>
          <cell r="O83">
            <v>1.7915143346800699</v>
          </cell>
          <cell r="P83">
            <v>1.77413206159526</v>
          </cell>
          <cell r="Q83">
            <v>1.8847018565037501</v>
          </cell>
          <cell r="R83">
            <v>1.6524840589910701</v>
          </cell>
          <cell r="S83">
            <v>1.6470233347271499</v>
          </cell>
          <cell r="T83">
            <v>1.61295441695792</v>
          </cell>
          <cell r="U83">
            <v>1.4428960351547899</v>
          </cell>
          <cell r="V83">
            <v>1.6191262211694899</v>
          </cell>
          <cell r="W83">
            <v>1.6542179341235299</v>
          </cell>
          <cell r="X83">
            <v>1.3189829703999001</v>
          </cell>
          <cell r="Y83">
            <v>1.2747305942564999</v>
          </cell>
          <cell r="Z83">
            <v>1.36359432696015</v>
          </cell>
          <cell r="AA83">
            <v>1.24303536520438</v>
          </cell>
          <cell r="AB83">
            <v>1.2268063341732001</v>
          </cell>
          <cell r="AC83">
            <v>1.24550840497221</v>
          </cell>
          <cell r="AD83">
            <v>1.5859640551276699</v>
          </cell>
          <cell r="AE83">
            <v>1.21739068060242</v>
          </cell>
          <cell r="AF83">
            <v>1.1068830171897499</v>
          </cell>
          <cell r="AG83">
            <v>1.08279984503205</v>
          </cell>
          <cell r="AH83">
            <v>1.1692590431065</v>
          </cell>
          <cell r="AI83">
            <v>1.07320011042795</v>
          </cell>
          <cell r="AJ83">
            <v>1.13742999459302</v>
          </cell>
        </row>
        <row r="84">
          <cell r="A84" t="str">
            <v>Faroe Islands</v>
          </cell>
          <cell r="B84" t="str">
            <v>FRO</v>
          </cell>
          <cell r="C84" t="str">
            <v>Intentional homicides (per 100,000 people)</v>
          </cell>
          <cell r="D84" t="str">
            <v>VC.IHR.PSRC.P5</v>
          </cell>
        </row>
        <row r="85">
          <cell r="A85" t="str">
            <v>Micronesia, Fed. Sts.</v>
          </cell>
          <cell r="B85" t="str">
            <v>FSM</v>
          </cell>
          <cell r="C85" t="str">
            <v>Intentional homicides (per 100,000 people)</v>
          </cell>
          <cell r="D85" t="str">
            <v>VC.IHR.PSRC.P5</v>
          </cell>
          <cell r="AH85">
            <v>0.89783934960517497</v>
          </cell>
        </row>
        <row r="86">
          <cell r="A86" t="str">
            <v>Gabon</v>
          </cell>
          <cell r="B86" t="str">
            <v>GAB</v>
          </cell>
          <cell r="C86" t="str">
            <v>Intentional homicides (per 100,000 people)</v>
          </cell>
          <cell r="D86" t="str">
            <v>VC.IHR.PSRC.P5</v>
          </cell>
        </row>
        <row r="87">
          <cell r="A87" t="str">
            <v>United Kingdom</v>
          </cell>
          <cell r="B87" t="str">
            <v>GBR</v>
          </cell>
          <cell r="C87" t="str">
            <v>Intentional homicides (per 100,000 people)</v>
          </cell>
          <cell r="D87" t="str">
            <v>VC.IHR.PSRC.P5</v>
          </cell>
          <cell r="E87">
            <v>1.24705669880256</v>
          </cell>
          <cell r="F87">
            <v>1.27995700049622</v>
          </cell>
          <cell r="G87">
            <v>1.51092118836339</v>
          </cell>
          <cell r="H87">
            <v>1.5351933313630199</v>
          </cell>
          <cell r="I87">
            <v>1.5903533560955201</v>
          </cell>
          <cell r="J87">
            <v>1.5535894095193299</v>
          </cell>
          <cell r="K87">
            <v>1.44631619090799</v>
          </cell>
          <cell r="L87">
            <v>1.48497350588382</v>
          </cell>
          <cell r="M87">
            <v>1.5760206389228699</v>
          </cell>
          <cell r="N87">
            <v>1.5690233183726101</v>
          </cell>
          <cell r="O87">
            <v>1.5547991905902301</v>
          </cell>
          <cell r="P87">
            <v>1.6347386083426201</v>
          </cell>
          <cell r="Q87">
            <v>1.8650275988704701</v>
          </cell>
          <cell r="R87">
            <v>1.5523941664916601</v>
          </cell>
          <cell r="S87">
            <v>1.5834428416011901</v>
          </cell>
          <cell r="T87">
            <v>1.38116648502147</v>
          </cell>
          <cell r="U87">
            <v>1.4143876112802301</v>
          </cell>
          <cell r="V87">
            <v>1.42505773197801</v>
          </cell>
          <cell r="W87">
            <v>1.23416498102054</v>
          </cell>
          <cell r="X87">
            <v>1.13425721475349</v>
          </cell>
          <cell r="Y87">
            <v>1.20458817118157</v>
          </cell>
          <cell r="Z87">
            <v>1.0128564508100499</v>
          </cell>
          <cell r="AA87">
            <v>0.98262421063501204</v>
          </cell>
          <cell r="AB87">
            <v>0.93775810217168498</v>
          </cell>
          <cell r="AC87">
            <v>0.90932242912163597</v>
          </cell>
          <cell r="AD87">
            <v>0.99962645860372001</v>
          </cell>
          <cell r="AE87">
            <v>1.2017326334365299</v>
          </cell>
          <cell r="AF87">
            <v>1.2245552017035</v>
          </cell>
          <cell r="AG87">
            <v>1.1364834854235499</v>
          </cell>
          <cell r="AH87">
            <v>1.1500680179875999</v>
          </cell>
          <cell r="AI87">
            <v>1.0035867564365299</v>
          </cell>
        </row>
        <row r="88">
          <cell r="A88" t="str">
            <v>Georgia</v>
          </cell>
          <cell r="B88" t="str">
            <v>GEO</v>
          </cell>
          <cell r="C88" t="str">
            <v>Intentional homicides (per 100,000 people)</v>
          </cell>
          <cell r="D88" t="str">
            <v>VC.IHR.PSRC.P5</v>
          </cell>
          <cell r="E88">
            <v>5.0077569227370802</v>
          </cell>
          <cell r="F88">
            <v>7.8728240167354802</v>
          </cell>
          <cell r="G88">
            <v>14.696542638344299</v>
          </cell>
          <cell r="H88">
            <v>17.123317726670901</v>
          </cell>
          <cell r="I88">
            <v>11.564827158856099</v>
          </cell>
          <cell r="J88">
            <v>8.0161125913242302</v>
          </cell>
          <cell r="K88">
            <v>5.6707535297290299</v>
          </cell>
          <cell r="L88">
            <v>6.1421990193171103</v>
          </cell>
          <cell r="M88">
            <v>5.3780039637881103</v>
          </cell>
          <cell r="N88">
            <v>5.55239440751002</v>
          </cell>
          <cell r="O88">
            <v>5.6035254850214704</v>
          </cell>
          <cell r="P88">
            <v>6.3457877662139399</v>
          </cell>
          <cell r="Q88">
            <v>7.1901214625741297</v>
          </cell>
          <cell r="S88">
            <v>7.4708071317127098</v>
          </cell>
          <cell r="T88">
            <v>10.1737322563988</v>
          </cell>
          <cell r="U88">
            <v>8.2107493452690008</v>
          </cell>
          <cell r="V88">
            <v>8.4475231542129894</v>
          </cell>
          <cell r="W88">
            <v>6.7788772761594798</v>
          </cell>
          <cell r="X88">
            <v>5.4471889197951997</v>
          </cell>
          <cell r="Y88">
            <v>4.8738138323006703</v>
          </cell>
          <cell r="AE88">
            <v>1.03417826581564</v>
          </cell>
          <cell r="AF88">
            <v>2.4125772157268202</v>
          </cell>
          <cell r="AG88">
            <v>2.3592877071832401</v>
          </cell>
          <cell r="AH88">
            <v>2.0420013151018899</v>
          </cell>
        </row>
        <row r="89">
          <cell r="A89" t="str">
            <v>Ghana</v>
          </cell>
          <cell r="B89" t="str">
            <v>GHA</v>
          </cell>
          <cell r="C89" t="str">
            <v>Intentional homicides (per 100,000 people)</v>
          </cell>
          <cell r="D89" t="str">
            <v>VC.IHR.PSRC.P5</v>
          </cell>
          <cell r="P89">
            <v>2.1440338149288798</v>
          </cell>
          <cell r="Q89">
            <v>1.93175499797045</v>
          </cell>
          <cell r="R89">
            <v>2.0441159606355801</v>
          </cell>
          <cell r="S89">
            <v>2.0633198158496202</v>
          </cell>
          <cell r="T89">
            <v>1.74690339148625</v>
          </cell>
          <cell r="U89">
            <v>1.7836589650985599</v>
          </cell>
          <cell r="V89">
            <v>1.68295349480689</v>
          </cell>
          <cell r="W89">
            <v>1.76764968406139</v>
          </cell>
          <cell r="X89">
            <v>1.71137057858193</v>
          </cell>
          <cell r="Y89">
            <v>1.6500670056238</v>
          </cell>
          <cell r="Z89">
            <v>1.6141378018060899</v>
          </cell>
          <cell r="AA89">
            <v>2.08498068526018</v>
          </cell>
          <cell r="AB89">
            <v>2.0017731132225798</v>
          </cell>
          <cell r="AC89">
            <v>1.9257805932634899</v>
          </cell>
          <cell r="AD89">
            <v>1.8184375645004101</v>
          </cell>
          <cell r="AE89">
            <v>1.8575975528436199</v>
          </cell>
          <cell r="AF89">
            <v>2.0150709105604201</v>
          </cell>
          <cell r="AG89">
            <v>1.61966189201679</v>
          </cell>
          <cell r="AH89">
            <v>1.8114166197950701</v>
          </cell>
          <cell r="AI89">
            <v>1.7246521924221501</v>
          </cell>
          <cell r="AJ89">
            <v>1.8365651066974999</v>
          </cell>
        </row>
        <row r="90">
          <cell r="A90" t="str">
            <v>Gibraltar</v>
          </cell>
          <cell r="B90" t="str">
            <v>GIB</v>
          </cell>
          <cell r="C90" t="str">
            <v>Intentional homicides (per 100,000 people)</v>
          </cell>
          <cell r="D90" t="str">
            <v>VC.IHR.PSRC.P5</v>
          </cell>
          <cell r="X90">
            <v>0</v>
          </cell>
          <cell r="Y90">
            <v>3.1987716716780801</v>
          </cell>
        </row>
        <row r="91">
          <cell r="A91" t="str">
            <v>Guinea</v>
          </cell>
          <cell r="B91" t="str">
            <v>GIN</v>
          </cell>
          <cell r="C91" t="str">
            <v>Intentional homicides (per 100,000 people)</v>
          </cell>
          <cell r="D91" t="str">
            <v>VC.IHR.PSRC.P5</v>
          </cell>
        </row>
        <row r="92">
          <cell r="A92" t="str">
            <v>Gambia, The</v>
          </cell>
          <cell r="B92" t="str">
            <v>GMB</v>
          </cell>
          <cell r="C92" t="str">
            <v>Intentional homicides (per 100,000 people)</v>
          </cell>
          <cell r="D92" t="str">
            <v>VC.IHR.PSRC.P5</v>
          </cell>
        </row>
        <row r="93">
          <cell r="A93" t="str">
            <v>Guinea-Bissau</v>
          </cell>
          <cell r="B93" t="str">
            <v>GNB</v>
          </cell>
          <cell r="C93" t="str">
            <v>Intentional homicides (per 100,000 people)</v>
          </cell>
          <cell r="D93" t="str">
            <v>VC.IHR.PSRC.P5</v>
          </cell>
          <cell r="AE93">
            <v>3.4885910807082801</v>
          </cell>
          <cell r="AF93">
            <v>1.1171243729142</v>
          </cell>
        </row>
        <row r="94">
          <cell r="A94" t="str">
            <v>Equatorial Guinea</v>
          </cell>
          <cell r="B94" t="str">
            <v>GNQ</v>
          </cell>
          <cell r="C94" t="str">
            <v>Intentional homicides (per 100,000 people)</v>
          </cell>
          <cell r="D94" t="str">
            <v>VC.IHR.PSRC.P5</v>
          </cell>
        </row>
        <row r="95">
          <cell r="A95" t="str">
            <v>Greece</v>
          </cell>
          <cell r="B95" t="str">
            <v>GRC</v>
          </cell>
          <cell r="C95" t="str">
            <v>Intentional homicides (per 100,000 people)</v>
          </cell>
          <cell r="D95" t="str">
            <v>VC.IHR.PSRC.P5</v>
          </cell>
          <cell r="E95">
            <v>1.0094877286574599</v>
          </cell>
          <cell r="F95">
            <v>1.32800246200109</v>
          </cell>
          <cell r="G95">
            <v>1.30745301662813</v>
          </cell>
          <cell r="H95">
            <v>1.41999190509948</v>
          </cell>
          <cell r="I95">
            <v>1.2491293075648899</v>
          </cell>
          <cell r="J95">
            <v>1.40754127055488</v>
          </cell>
          <cell r="K95">
            <v>1.5642636291443801</v>
          </cell>
          <cell r="L95">
            <v>1.86661972225342</v>
          </cell>
          <cell r="M95">
            <v>1.60885234437667</v>
          </cell>
          <cell r="N95">
            <v>1.4098776849244501</v>
          </cell>
          <cell r="P95">
            <v>1.19217698878943</v>
          </cell>
          <cell r="Q95">
            <v>0.84710506125898799</v>
          </cell>
          <cell r="S95">
            <v>0.998642341238697</v>
          </cell>
          <cell r="T95">
            <v>1.1877502458170599</v>
          </cell>
          <cell r="U95">
            <v>0.99044731572119904</v>
          </cell>
          <cell r="V95">
            <v>1.1720694938034699</v>
          </cell>
          <cell r="W95">
            <v>1.3003873573993201</v>
          </cell>
          <cell r="X95">
            <v>1.3748817782576199</v>
          </cell>
          <cell r="Y95">
            <v>1.59510115433664</v>
          </cell>
          <cell r="Z95">
            <v>1.67200914479958</v>
          </cell>
          <cell r="AA95">
            <v>1.5140964431092601</v>
          </cell>
          <cell r="AB95">
            <v>1.4018042319920001</v>
          </cell>
          <cell r="AC95">
            <v>0.98499779319069203</v>
          </cell>
          <cell r="AD95">
            <v>0.86058193290588603</v>
          </cell>
          <cell r="AE95">
            <v>0.78141410277567602</v>
          </cell>
          <cell r="AF95">
            <v>0.80432250395696303</v>
          </cell>
          <cell r="AG95">
            <v>0.93103998435852797</v>
          </cell>
          <cell r="AH95">
            <v>0.73765673314151703</v>
          </cell>
          <cell r="AI95">
            <v>0.74199275662865904</v>
          </cell>
          <cell r="AJ95">
            <v>0.85205256111203398</v>
          </cell>
        </row>
        <row r="96">
          <cell r="A96" t="str">
            <v>Grenada</v>
          </cell>
          <cell r="B96" t="str">
            <v>GRD</v>
          </cell>
          <cell r="C96" t="str">
            <v>Intentional homicides (per 100,000 people)</v>
          </cell>
          <cell r="D96" t="str">
            <v>VC.IHR.PSRC.P5</v>
          </cell>
          <cell r="O96">
            <v>13.9623203514781</v>
          </cell>
          <cell r="P96">
            <v>5.55887543949859</v>
          </cell>
          <cell r="Q96">
            <v>12.935295802496499</v>
          </cell>
          <cell r="R96">
            <v>8.2766231377597901</v>
          </cell>
          <cell r="S96">
            <v>5.4786265083343597</v>
          </cell>
          <cell r="T96">
            <v>9.9770075326406893</v>
          </cell>
          <cell r="U96">
            <v>10.8119796734782</v>
          </cell>
          <cell r="V96">
            <v>9.8456471051559902</v>
          </cell>
          <cell r="W96">
            <v>14.2249407664576</v>
          </cell>
          <cell r="X96">
            <v>6.1810427419105602</v>
          </cell>
          <cell r="Y96">
            <v>8.7689299274809507</v>
          </cell>
          <cell r="Z96">
            <v>3.4807427905115</v>
          </cell>
          <cell r="AA96">
            <v>12.0780761350156</v>
          </cell>
          <cell r="AB96">
            <v>5.1306388928081299</v>
          </cell>
          <cell r="AC96">
            <v>6.7812413910021396</v>
          </cell>
          <cell r="AD96">
            <v>5.0428855391054803</v>
          </cell>
          <cell r="AE96">
            <v>9.1692646249770799</v>
          </cell>
          <cell r="AF96">
            <v>9.9238756042192993</v>
          </cell>
          <cell r="AG96">
            <v>9.8491439452387599</v>
          </cell>
          <cell r="AH96">
            <v>13.037437817532901</v>
          </cell>
          <cell r="AI96">
            <v>11.321090382733701</v>
          </cell>
          <cell r="AJ96">
            <v>4.0125190594655296</v>
          </cell>
        </row>
        <row r="97">
          <cell r="A97" t="str">
            <v>Greenland</v>
          </cell>
          <cell r="B97" t="str">
            <v>GRL</v>
          </cell>
          <cell r="C97" t="str">
            <v>Intentional homicides (per 100,000 people)</v>
          </cell>
          <cell r="D97" t="str">
            <v>VC.IHR.PSRC.P5</v>
          </cell>
          <cell r="G97">
            <v>23.344556677890001</v>
          </cell>
          <cell r="H97">
            <v>21.540891792920199</v>
          </cell>
          <cell r="I97">
            <v>10.7718961230151</v>
          </cell>
          <cell r="J97">
            <v>19.717678691463099</v>
          </cell>
          <cell r="K97">
            <v>5.3609721229449603</v>
          </cell>
          <cell r="L97">
            <v>19.6176344699672</v>
          </cell>
          <cell r="M97">
            <v>10.690899371909699</v>
          </cell>
          <cell r="N97">
            <v>19.605571546968701</v>
          </cell>
          <cell r="O97">
            <v>23.138260002847801</v>
          </cell>
          <cell r="P97">
            <v>30.149327847338</v>
          </cell>
          <cell r="Q97">
            <v>21.2145319543888</v>
          </cell>
          <cell r="R97">
            <v>8.8139118785090407</v>
          </cell>
          <cell r="S97">
            <v>19.343720324974498</v>
          </cell>
          <cell r="T97">
            <v>17.5787086680612</v>
          </cell>
          <cell r="U97">
            <v>14.081779936984001</v>
          </cell>
          <cell r="V97">
            <v>14.107356986668499</v>
          </cell>
          <cell r="W97">
            <v>14.1398966020061</v>
          </cell>
          <cell r="X97">
            <v>17.717302717834201</v>
          </cell>
          <cell r="Y97">
            <v>19.5205054036308</v>
          </cell>
          <cell r="Z97">
            <v>1.77659338218965</v>
          </cell>
          <cell r="AA97">
            <v>14.2352553893787</v>
          </cell>
          <cell r="AB97">
            <v>12.480165451336299</v>
          </cell>
          <cell r="AC97">
            <v>7.1489209597426404</v>
          </cell>
          <cell r="AD97">
            <v>7.1563391746951801</v>
          </cell>
          <cell r="AE97">
            <v>5.3651906431075203</v>
          </cell>
        </row>
        <row r="98">
          <cell r="A98" t="str">
            <v>Guatemala</v>
          </cell>
          <cell r="B98" t="str">
            <v>GTM</v>
          </cell>
          <cell r="C98" t="str">
            <v>Intentional homicides (per 100,000 people)</v>
          </cell>
          <cell r="D98" t="str">
            <v>VC.IHR.PSRC.P5</v>
          </cell>
          <cell r="G98">
            <v>27.869927737109599</v>
          </cell>
          <cell r="H98">
            <v>32.862524191740597</v>
          </cell>
          <cell r="I98">
            <v>32.085441778098101</v>
          </cell>
          <cell r="J98">
            <v>31.4577987839534</v>
          </cell>
          <cell r="K98">
            <v>34.037812915802803</v>
          </cell>
          <cell r="L98">
            <v>36.660800755150099</v>
          </cell>
          <cell r="M98">
            <v>29.595765212592099</v>
          </cell>
          <cell r="N98">
            <v>23.160456734674799</v>
          </cell>
          <cell r="O98">
            <v>24.7445997722883</v>
          </cell>
          <cell r="P98">
            <v>26.8960598021816</v>
          </cell>
          <cell r="Q98">
            <v>29.544691166438401</v>
          </cell>
          <cell r="R98">
            <v>33.705889346437097</v>
          </cell>
          <cell r="S98">
            <v>35.067280822589602</v>
          </cell>
          <cell r="T98">
            <v>40.646277332489397</v>
          </cell>
          <cell r="U98">
            <v>43.877289573447499</v>
          </cell>
          <cell r="V98">
            <v>42.207535129230699</v>
          </cell>
          <cell r="W98">
            <v>45.008920593519697</v>
          </cell>
          <cell r="X98">
            <v>45.569904675585803</v>
          </cell>
          <cell r="Y98">
            <v>40.981574725260103</v>
          </cell>
          <cell r="Z98">
            <v>38.298566143076499</v>
          </cell>
          <cell r="AA98">
            <v>34.075196522333698</v>
          </cell>
          <cell r="AB98">
            <v>33.424840453121497</v>
          </cell>
          <cell r="AC98">
            <v>33.429342728083803</v>
          </cell>
          <cell r="AF98">
            <v>32.782983345581002</v>
          </cell>
          <cell r="AG98">
            <v>28.895841470612599</v>
          </cell>
          <cell r="AH98">
            <v>25.645466190527301</v>
          </cell>
          <cell r="AI98">
            <v>18.960164561787899</v>
          </cell>
          <cell r="AJ98">
            <v>19.990364303660801</v>
          </cell>
        </row>
        <row r="99">
          <cell r="A99" t="str">
            <v>Guam</v>
          </cell>
          <cell r="B99" t="str">
            <v>GUM</v>
          </cell>
          <cell r="C99" t="str">
            <v>Intentional homicides (per 100,000 people)</v>
          </cell>
          <cell r="D99" t="str">
            <v>VC.IHR.PSRC.P5</v>
          </cell>
          <cell r="O99">
            <v>1.24853687085447</v>
          </cell>
          <cell r="P99">
            <v>4.9528396796750904</v>
          </cell>
          <cell r="Q99">
            <v>1.2302960399846199</v>
          </cell>
          <cell r="R99">
            <v>4.8964103191847501</v>
          </cell>
          <cell r="S99">
            <v>5.4876710324138402</v>
          </cell>
          <cell r="T99">
            <v>4.25711774883613</v>
          </cell>
          <cell r="U99">
            <v>6.6798238955518396</v>
          </cell>
          <cell r="V99">
            <v>0.60693053983436895</v>
          </cell>
          <cell r="W99">
            <v>0.60707423607295796</v>
          </cell>
          <cell r="X99">
            <v>3.0380362133916599</v>
          </cell>
          <cell r="Y99">
            <v>1.8192292532063901</v>
          </cell>
          <cell r="Z99">
            <v>2.41474442948644</v>
          </cell>
          <cell r="AH99">
            <v>4.1512477464655104</v>
          </cell>
        </row>
        <row r="100">
          <cell r="A100" t="str">
            <v>Guyana</v>
          </cell>
          <cell r="B100" t="str">
            <v>GUY</v>
          </cell>
          <cell r="C100" t="str">
            <v>Intentional homicides (per 100,000 people)</v>
          </cell>
          <cell r="D100" t="str">
            <v>VC.IHR.PSRC.P5</v>
          </cell>
          <cell r="E100">
            <v>12.0463140621309</v>
          </cell>
          <cell r="F100">
            <v>25.803104839224499</v>
          </cell>
          <cell r="G100">
            <v>14.0939975677787</v>
          </cell>
          <cell r="H100">
            <v>15.6586782871012</v>
          </cell>
          <cell r="I100">
            <v>14.408722079765599</v>
          </cell>
          <cell r="J100">
            <v>14.500668161521499</v>
          </cell>
          <cell r="K100">
            <v>11.677739508115</v>
          </cell>
          <cell r="L100">
            <v>11.5199593226264</v>
          </cell>
          <cell r="M100">
            <v>14.933331923697301</v>
          </cell>
          <cell r="N100">
            <v>12.005055315601</v>
          </cell>
          <cell r="O100">
            <v>10.012502453721799</v>
          </cell>
          <cell r="P100">
            <v>10.5289549551565</v>
          </cell>
          <cell r="Q100">
            <v>18.807783792030602</v>
          </cell>
          <cell r="R100">
            <v>27.479697565548602</v>
          </cell>
          <cell r="S100">
            <v>17.2272197963111</v>
          </cell>
          <cell r="T100">
            <v>18.691367352499402</v>
          </cell>
          <cell r="U100">
            <v>20.174915196128499</v>
          </cell>
          <cell r="V100">
            <v>15.2011542302499</v>
          </cell>
          <cell r="W100">
            <v>20.950739242856201</v>
          </cell>
          <cell r="X100">
            <v>15.5738774162804</v>
          </cell>
          <cell r="Y100">
            <v>18.718291715217202</v>
          </cell>
          <cell r="Z100">
            <v>17.467718312887101</v>
          </cell>
          <cell r="AA100">
            <v>18.683649521617902</v>
          </cell>
          <cell r="AB100">
            <v>20.737991532209801</v>
          </cell>
          <cell r="AC100">
            <v>19.837175399239801</v>
          </cell>
          <cell r="AD100">
            <v>19.734289055681199</v>
          </cell>
          <cell r="AE100">
            <v>18.7066831601648</v>
          </cell>
          <cell r="AF100">
            <v>15.0671075870093</v>
          </cell>
          <cell r="AG100">
            <v>14.1308748157258</v>
          </cell>
          <cell r="AH100">
            <v>17.026540119411099</v>
          </cell>
          <cell r="AI100">
            <v>19.693879343002099</v>
          </cell>
          <cell r="AJ100">
            <v>16.282049847930601</v>
          </cell>
        </row>
        <row r="101">
          <cell r="A101" t="str">
            <v>High income</v>
          </cell>
          <cell r="B101" t="str">
            <v>HIC</v>
          </cell>
          <cell r="C101" t="str">
            <v>Intentional homicides (per 100,000 people)</v>
          </cell>
          <cell r="D101" t="str">
            <v>VC.IHR.PSRC.P5</v>
          </cell>
          <cell r="Y101">
            <v>2.2999999999999998</v>
          </cell>
          <cell r="Z101">
            <v>2.2999999999999998</v>
          </cell>
          <cell r="AA101">
            <v>2.2000000000000002</v>
          </cell>
          <cell r="AB101">
            <v>2.1</v>
          </cell>
          <cell r="AC101">
            <v>2</v>
          </cell>
          <cell r="AD101">
            <v>2.2000000000000002</v>
          </cell>
          <cell r="AE101">
            <v>2.2999999999999998</v>
          </cell>
          <cell r="AF101">
            <v>2.2999999999999998</v>
          </cell>
          <cell r="AG101">
            <v>2.2000000000000002</v>
          </cell>
          <cell r="AH101">
            <v>2.2000000000000002</v>
          </cell>
          <cell r="AI101">
            <v>2.6</v>
          </cell>
          <cell r="AJ101">
            <v>2.7</v>
          </cell>
        </row>
        <row r="102">
          <cell r="A102" t="str">
            <v>Hong Kong SAR, China</v>
          </cell>
          <cell r="B102" t="str">
            <v>HKG</v>
          </cell>
          <cell r="C102" t="str">
            <v>Intentional homicides (per 100,000 people)</v>
          </cell>
          <cell r="D102" t="str">
            <v>VC.IHR.PSRC.P5</v>
          </cell>
          <cell r="E102">
            <v>2.3464635668284402</v>
          </cell>
          <cell r="F102">
            <v>1.5531497116459401</v>
          </cell>
          <cell r="G102">
            <v>1.7976972995673599</v>
          </cell>
          <cell r="H102">
            <v>1.4121955897460201</v>
          </cell>
          <cell r="I102">
            <v>1.5562418510070299</v>
          </cell>
          <cell r="J102">
            <v>1.16914875880445</v>
          </cell>
          <cell r="K102">
            <v>1.2157683257141201</v>
          </cell>
          <cell r="L102">
            <v>1.5835470086797001</v>
          </cell>
          <cell r="M102">
            <v>0.97768771508652397</v>
          </cell>
          <cell r="N102">
            <v>0.94851455469236501</v>
          </cell>
          <cell r="O102">
            <v>0.63881673313579501</v>
          </cell>
          <cell r="P102">
            <v>0.97036826137133803</v>
          </cell>
          <cell r="Q102">
            <v>1.00746884840616</v>
          </cell>
          <cell r="R102">
            <v>0.755105328843651</v>
          </cell>
          <cell r="S102">
            <v>0.65066526547106696</v>
          </cell>
          <cell r="T102">
            <v>0.490134281656674</v>
          </cell>
          <cell r="U102">
            <v>0.50283061310352195</v>
          </cell>
          <cell r="V102">
            <v>0.25708940091099602</v>
          </cell>
          <cell r="W102">
            <v>0.51058926681792405</v>
          </cell>
          <cell r="X102">
            <v>0.66247615262041004</v>
          </cell>
          <cell r="Y102">
            <v>0.49071583171952099</v>
          </cell>
          <cell r="Z102">
            <v>0.23692176195369599</v>
          </cell>
          <cell r="AA102">
            <v>0.37323439396410901</v>
          </cell>
          <cell r="AB102">
            <v>0.84968444843796098</v>
          </cell>
          <cell r="AC102">
            <v>0.36723786663090402</v>
          </cell>
          <cell r="AD102">
            <v>0.29730378575153998</v>
          </cell>
          <cell r="AE102">
            <v>0.37655022702616597</v>
          </cell>
          <cell r="AF102">
            <v>0.32165034503365503</v>
          </cell>
          <cell r="AG102">
            <v>0.641577853801783</v>
          </cell>
          <cell r="AH102">
            <v>0.320165568287547</v>
          </cell>
          <cell r="AI102">
            <v>0.29329588922480898</v>
          </cell>
          <cell r="AJ102">
            <v>0.30688850613813701</v>
          </cell>
        </row>
        <row r="103">
          <cell r="A103" t="str">
            <v>Honduras</v>
          </cell>
          <cell r="B103" t="str">
            <v>HND</v>
          </cell>
          <cell r="C103" t="str">
            <v>Intentional homicides (per 100,000 people)</v>
          </cell>
          <cell r="D103" t="str">
            <v>VC.IHR.PSRC.P5</v>
          </cell>
          <cell r="E103">
            <v>9.8062508088879294</v>
          </cell>
          <cell r="F103">
            <v>13.5425913683912</v>
          </cell>
          <cell r="G103">
            <v>17.869908837109701</v>
          </cell>
          <cell r="H103">
            <v>22.786230744734201</v>
          </cell>
          <cell r="I103">
            <v>29.762338902240899</v>
          </cell>
          <cell r="J103">
            <v>26.3898927742874</v>
          </cell>
          <cell r="N103">
            <v>39.568559128596299</v>
          </cell>
          <cell r="O103">
            <v>47.711149251320997</v>
          </cell>
          <cell r="P103">
            <v>51.010100160700802</v>
          </cell>
          <cell r="Q103">
            <v>51.6103666608143</v>
          </cell>
          <cell r="R103">
            <v>56.554673463409998</v>
          </cell>
          <cell r="S103">
            <v>49.2861933038632</v>
          </cell>
          <cell r="T103">
            <v>42.460863496916502</v>
          </cell>
          <cell r="U103">
            <v>40.257191550896003</v>
          </cell>
          <cell r="V103">
            <v>45.277521679074198</v>
          </cell>
          <cell r="W103">
            <v>54.987936597119401</v>
          </cell>
          <cell r="X103">
            <v>63.788897409512302</v>
          </cell>
          <cell r="Y103">
            <v>73.790673396101596</v>
          </cell>
          <cell r="Z103">
            <v>82.389055291302</v>
          </cell>
          <cell r="AA103">
            <v>81.570757997860994</v>
          </cell>
          <cell r="AB103">
            <v>71.769291024084495</v>
          </cell>
          <cell r="AC103">
            <v>64.538771549236699</v>
          </cell>
          <cell r="AD103">
            <v>55.387562038669003</v>
          </cell>
          <cell r="AE103">
            <v>54.435157289858502</v>
          </cell>
          <cell r="AF103">
            <v>40.137773113966098</v>
          </cell>
          <cell r="AG103">
            <v>38.099225455306701</v>
          </cell>
          <cell r="AH103">
            <v>41.109250896867501</v>
          </cell>
          <cell r="AI103">
            <v>35.794159574769701</v>
          </cell>
          <cell r="AJ103">
            <v>38.342746894429702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Intentional homicides (per 100,000 people)</v>
          </cell>
          <cell r="D104" t="str">
            <v>VC.IHR.PSRC.P5</v>
          </cell>
          <cell r="AA104">
            <v>12.6</v>
          </cell>
          <cell r="AC104">
            <v>8.3000000000000007</v>
          </cell>
          <cell r="AD104">
            <v>8.1</v>
          </cell>
        </row>
        <row r="105">
          <cell r="A105" t="str">
            <v>Croatia</v>
          </cell>
          <cell r="B105" t="str">
            <v>HRV</v>
          </cell>
          <cell r="C105" t="str">
            <v>Intentional homicides (per 100,000 people)</v>
          </cell>
          <cell r="D105" t="str">
            <v>VC.IHR.PSRC.P5</v>
          </cell>
          <cell r="E105">
            <v>2.8110022628568201</v>
          </cell>
          <cell r="F105">
            <v>9.0204977911133408</v>
          </cell>
          <cell r="G105">
            <v>8.0653211821385007</v>
          </cell>
          <cell r="H105">
            <v>4.5488666696922904</v>
          </cell>
          <cell r="I105">
            <v>2.9671586374765999</v>
          </cell>
          <cell r="J105">
            <v>3.45322543737388</v>
          </cell>
          <cell r="K105">
            <v>2.5637639080251802</v>
          </cell>
          <cell r="L105">
            <v>2.5045780184012201</v>
          </cell>
          <cell r="M105">
            <v>2.2532515224201202</v>
          </cell>
          <cell r="N105">
            <v>2.4102512545792099</v>
          </cell>
          <cell r="O105">
            <v>2.22054447750588</v>
          </cell>
          <cell r="P105">
            <v>1.7973004547170199</v>
          </cell>
          <cell r="Q105">
            <v>1.6284216233422899</v>
          </cell>
          <cell r="R105">
            <v>1.5466903795970499</v>
          </cell>
          <cell r="S105">
            <v>1.86795998514634</v>
          </cell>
          <cell r="T105">
            <v>1.5350990810513101</v>
          </cell>
          <cell r="U105">
            <v>1.67513306838312</v>
          </cell>
          <cell r="V105">
            <v>1.4073215221226401</v>
          </cell>
          <cell r="W105">
            <v>1.6159633508616</v>
          </cell>
          <cell r="X105">
            <v>1.11817781742872</v>
          </cell>
          <cell r="Y105">
            <v>1.4191923330652101</v>
          </cell>
          <cell r="Z105">
            <v>1.1259601251562099</v>
          </cell>
          <cell r="AA105">
            <v>1.1773955295215199</v>
          </cell>
          <cell r="AB105">
            <v>1.06756936618987</v>
          </cell>
          <cell r="AC105">
            <v>0.84034162688271496</v>
          </cell>
          <cell r="AD105">
            <v>0.86960302621853103</v>
          </cell>
          <cell r="AE105">
            <v>1.0417280753529301</v>
          </cell>
          <cell r="AF105">
            <v>1.09720614344802</v>
          </cell>
          <cell r="AG105">
            <v>0.57685582329944696</v>
          </cell>
          <cell r="AH105">
            <v>0.79907955720822399</v>
          </cell>
          <cell r="AI105">
            <v>0.97635523904288402</v>
          </cell>
          <cell r="AJ105">
            <v>0.81278075571615804</v>
          </cell>
        </row>
        <row r="106">
          <cell r="A106" t="str">
            <v>Haiti</v>
          </cell>
          <cell r="B106" t="str">
            <v>HTI</v>
          </cell>
          <cell r="C106" t="str">
            <v>Intentional homicides (per 100,000 people)</v>
          </cell>
          <cell r="D106" t="str">
            <v>VC.IHR.PSRC.P5</v>
          </cell>
          <cell r="V106">
            <v>5.1587835906736599</v>
          </cell>
          <cell r="W106">
            <v>5.2009099503694296</v>
          </cell>
          <cell r="X106">
            <v>6.1455377409753504</v>
          </cell>
          <cell r="Y106">
            <v>6.8780682076790498</v>
          </cell>
          <cell r="Z106">
            <v>9.1819504954234894</v>
          </cell>
          <cell r="AA106">
            <v>10.219083094006001</v>
          </cell>
          <cell r="AB106">
            <v>10.125515460853199</v>
          </cell>
          <cell r="AC106">
            <v>9.4115477770500409</v>
          </cell>
          <cell r="AD106">
            <v>10.138438436249499</v>
          </cell>
          <cell r="AE106">
            <v>9.5950582090086503</v>
          </cell>
          <cell r="AG106">
            <v>6.7469269473079496</v>
          </cell>
          <cell r="AI106">
            <v>11.320619717255999</v>
          </cell>
          <cell r="AJ106">
            <v>13.0071284130281</v>
          </cell>
        </row>
        <row r="107">
          <cell r="A107" t="str">
            <v>Hungary</v>
          </cell>
          <cell r="B107" t="str">
            <v>HUN</v>
          </cell>
          <cell r="C107" t="str">
            <v>Intentional homicides (per 100,000 people)</v>
          </cell>
          <cell r="D107" t="str">
            <v>VC.IHR.PSRC.P5</v>
          </cell>
          <cell r="E107">
            <v>1.9371646434299099</v>
          </cell>
          <cell r="F107">
            <v>2.9591083040386401</v>
          </cell>
          <cell r="G107">
            <v>2.9411593114620702</v>
          </cell>
          <cell r="H107">
            <v>2.8771642514658899</v>
          </cell>
          <cell r="I107">
            <v>3.0263669074417101</v>
          </cell>
          <cell r="J107">
            <v>2.86622583274149</v>
          </cell>
          <cell r="K107">
            <v>2.6289577758823199</v>
          </cell>
          <cell r="L107">
            <v>2.8095840843380802</v>
          </cell>
          <cell r="M107">
            <v>2.8164988161690201</v>
          </cell>
          <cell r="N107">
            <v>2.4730563927236999</v>
          </cell>
          <cell r="O107">
            <v>2.0093990867526199</v>
          </cell>
          <cell r="P107">
            <v>2.4955897329080301</v>
          </cell>
          <cell r="Q107">
            <v>2.0003150249820099</v>
          </cell>
          <cell r="R107">
            <v>2.25339595665652</v>
          </cell>
          <cell r="S107">
            <v>2.0704359332576701</v>
          </cell>
          <cell r="T107">
            <v>1.6280298292787401</v>
          </cell>
          <cell r="U107">
            <v>1.73012746018035</v>
          </cell>
          <cell r="V107">
            <v>1.5336855863879999</v>
          </cell>
          <cell r="W107">
            <v>1.80575467076902</v>
          </cell>
          <cell r="X107">
            <v>1.38880847177164</v>
          </cell>
          <cell r="Y107">
            <v>1.3818205485727399</v>
          </cell>
          <cell r="Z107">
            <v>1.45681139451563</v>
          </cell>
          <cell r="AA107">
            <v>1.24973203830187</v>
          </cell>
          <cell r="AB107">
            <v>1.55639829020552</v>
          </cell>
          <cell r="AC107">
            <v>1.4795446366962901</v>
          </cell>
          <cell r="AD107">
            <v>2.2449662472880099</v>
          </cell>
          <cell r="AE107">
            <v>2.0580524639345401</v>
          </cell>
          <cell r="AF107">
            <v>1.6344975416646199</v>
          </cell>
          <cell r="AG107">
            <v>0.87967323208055803</v>
          </cell>
          <cell r="AH107">
            <v>0.65494616623935697</v>
          </cell>
          <cell r="AI107">
            <v>0.82046464451189904</v>
          </cell>
          <cell r="AJ107">
            <v>0.77241661144746099</v>
          </cell>
        </row>
        <row r="108">
          <cell r="A108" t="str">
            <v>IBRD only</v>
          </cell>
          <cell r="B108" t="str">
            <v>IBD</v>
          </cell>
          <cell r="C108" t="str">
            <v>Intentional homicides (per 100,000 people)</v>
          </cell>
          <cell r="D108" t="str">
            <v>VC.IHR.PSRC.P5</v>
          </cell>
          <cell r="AA108">
            <v>5.8</v>
          </cell>
          <cell r="AC108">
            <v>5.6</v>
          </cell>
          <cell r="AD108">
            <v>5.6</v>
          </cell>
        </row>
        <row r="109">
          <cell r="A109" t="str">
            <v>IDA &amp; IBRD total</v>
          </cell>
          <cell r="B109" t="str">
            <v>IBT</v>
          </cell>
          <cell r="C109" t="str">
            <v>Intentional homicides (per 100,000 people)</v>
          </cell>
          <cell r="D109" t="str">
            <v>VC.IHR.PSRC.P5</v>
          </cell>
          <cell r="AA109">
            <v>7</v>
          </cell>
          <cell r="AC109">
            <v>5.9</v>
          </cell>
          <cell r="AD109">
            <v>5.9</v>
          </cell>
        </row>
        <row r="110">
          <cell r="A110" t="str">
            <v>IDA total</v>
          </cell>
          <cell r="B110" t="str">
            <v>IDA</v>
          </cell>
          <cell r="C110" t="str">
            <v>Intentional homicides (per 100,000 people)</v>
          </cell>
          <cell r="D110" t="str">
            <v>VC.IHR.PSRC.P5</v>
          </cell>
          <cell r="AA110">
            <v>10.9</v>
          </cell>
          <cell r="AC110">
            <v>7.1</v>
          </cell>
          <cell r="AD110">
            <v>6.9</v>
          </cell>
        </row>
        <row r="111">
          <cell r="A111" t="str">
            <v>IDA blend</v>
          </cell>
          <cell r="B111" t="str">
            <v>IDB</v>
          </cell>
          <cell r="C111" t="str">
            <v>Intentional homicides (per 100,000 people)</v>
          </cell>
          <cell r="D111" t="str">
            <v>VC.IHR.PSRC.P5</v>
          </cell>
          <cell r="AA111">
            <v>11.9</v>
          </cell>
          <cell r="AC111">
            <v>8</v>
          </cell>
          <cell r="AD111">
            <v>7.7</v>
          </cell>
        </row>
        <row r="112">
          <cell r="A112" t="str">
            <v>Indonesia</v>
          </cell>
          <cell r="B112" t="str">
            <v>IDN</v>
          </cell>
          <cell r="C112" t="str">
            <v>Intentional homicides (per 100,000 people)</v>
          </cell>
          <cell r="D112" t="str">
            <v>VC.IHR.PSRC.P5</v>
          </cell>
          <cell r="M112">
            <v>0.84577993973606203</v>
          </cell>
          <cell r="N112">
            <v>0.99053583061824002</v>
          </cell>
          <cell r="O112">
            <v>1.02955812082501</v>
          </cell>
          <cell r="R112">
            <v>0.73292052768789695</v>
          </cell>
          <cell r="S112">
            <v>0.62804675010935296</v>
          </cell>
        </row>
        <row r="113">
          <cell r="A113" t="str">
            <v>IDA only</v>
          </cell>
          <cell r="B113" t="str">
            <v>IDX</v>
          </cell>
          <cell r="C113" t="str">
            <v>Intentional homicides (per 100,000 people)</v>
          </cell>
          <cell r="D113" t="str">
            <v>VC.IHR.PSRC.P5</v>
          </cell>
          <cell r="AA113">
            <v>10.4</v>
          </cell>
          <cell r="AC113">
            <v>6.7</v>
          </cell>
          <cell r="AD113">
            <v>6.5</v>
          </cell>
        </row>
        <row r="114">
          <cell r="A114" t="str">
            <v>Isle of Man</v>
          </cell>
          <cell r="B114" t="str">
            <v>IMN</v>
          </cell>
          <cell r="C114" t="str">
            <v>Intentional homicides (per 100,000 people)</v>
          </cell>
          <cell r="D114" t="str">
            <v>VC.IHR.PSRC.P5</v>
          </cell>
          <cell r="Z114">
            <v>1.18554348277109</v>
          </cell>
          <cell r="AA114">
            <v>2.37141027769214</v>
          </cell>
          <cell r="AB114">
            <v>2.37689185736272</v>
          </cell>
          <cell r="AC114">
            <v>3.5758558214932799</v>
          </cell>
          <cell r="AD114">
            <v>1.19627241515438</v>
          </cell>
          <cell r="AE114">
            <v>0</v>
          </cell>
        </row>
        <row r="115">
          <cell r="A115" t="str">
            <v>India</v>
          </cell>
          <cell r="B115" t="str">
            <v>IND</v>
          </cell>
          <cell r="C115" t="str">
            <v>Intentional homicides (per 100,000 people)</v>
          </cell>
          <cell r="D115" t="str">
            <v>VC.IHR.PSRC.P5</v>
          </cell>
          <cell r="E115">
            <v>5.0734551277725899</v>
          </cell>
          <cell r="F115">
            <v>5.4642500109984704</v>
          </cell>
          <cell r="G115">
            <v>5.4748149842012603</v>
          </cell>
          <cell r="H115">
            <v>5.1758981912322497</v>
          </cell>
          <cell r="I115">
            <v>5.0206188425597196</v>
          </cell>
          <cell r="J115">
            <v>4.8104328513367598</v>
          </cell>
          <cell r="K115">
            <v>4.7709647214938302</v>
          </cell>
          <cell r="L115">
            <v>4.7307526022353104</v>
          </cell>
          <cell r="M115">
            <v>4.8257618434221499</v>
          </cell>
          <cell r="N115">
            <v>4.5921189373586104</v>
          </cell>
          <cell r="O115">
            <v>4.5456275233298804</v>
          </cell>
          <cell r="P115">
            <v>4.30224760652525</v>
          </cell>
          <cell r="Q115">
            <v>4.1642044113819399</v>
          </cell>
          <cell r="R115">
            <v>3.96728118920971</v>
          </cell>
          <cell r="S115">
            <v>4.0914766415807602</v>
          </cell>
          <cell r="T115">
            <v>3.9055506707230898</v>
          </cell>
          <cell r="U115">
            <v>3.8350396827534698</v>
          </cell>
          <cell r="V115">
            <v>3.8129202569751701</v>
          </cell>
          <cell r="W115">
            <v>3.8118565728234501</v>
          </cell>
          <cell r="X115">
            <v>3.7448918004394698</v>
          </cell>
          <cell r="Y115">
            <v>3.74492100127032</v>
          </cell>
          <cell r="Z115">
            <v>3.7881041080517202</v>
          </cell>
          <cell r="AA115">
            <v>3.7252629496660998</v>
          </cell>
          <cell r="AB115">
            <v>3.5533158301122199</v>
          </cell>
          <cell r="AC115">
            <v>3.6225761303601201</v>
          </cell>
          <cell r="AD115">
            <v>3.3543067156856901</v>
          </cell>
          <cell r="AE115">
            <v>3.16142620301247</v>
          </cell>
          <cell r="AF115">
            <v>3.0288827989131102</v>
          </cell>
          <cell r="AG115">
            <v>2.9937838575994702</v>
          </cell>
          <cell r="AH115">
            <v>2.92666092999238</v>
          </cell>
          <cell r="AI115">
            <v>2.91115545352632</v>
          </cell>
          <cell r="AJ115">
            <v>2.9362788931317301</v>
          </cell>
        </row>
        <row r="116">
          <cell r="A116" t="str">
            <v>Not classified</v>
          </cell>
          <cell r="B116" t="str">
            <v>INX</v>
          </cell>
          <cell r="C116" t="str">
            <v>Intentional homicides (per 100,000 people)</v>
          </cell>
          <cell r="D116" t="str">
            <v>VC.IHR.PSRC.P5</v>
          </cell>
        </row>
        <row r="117">
          <cell r="A117" t="str">
            <v>Ireland</v>
          </cell>
          <cell r="B117" t="str">
            <v>IRL</v>
          </cell>
          <cell r="C117" t="str">
            <v>Intentional homicides (per 100,000 people)</v>
          </cell>
          <cell r="D117" t="str">
            <v>VC.IHR.PSRC.P5</v>
          </cell>
          <cell r="E117">
            <v>0.48775246390309002</v>
          </cell>
          <cell r="F117">
            <v>0.65624202434115797</v>
          </cell>
          <cell r="G117">
            <v>0.70854307389225701</v>
          </cell>
          <cell r="H117">
            <v>0.64867304058437003</v>
          </cell>
          <cell r="I117">
            <v>0.70236606054816897</v>
          </cell>
          <cell r="J117">
            <v>1.20129113653875</v>
          </cell>
          <cell r="K117">
            <v>1.1644903635649799</v>
          </cell>
          <cell r="L117">
            <v>1.0439130255621301</v>
          </cell>
          <cell r="M117">
            <v>1.03298287124113</v>
          </cell>
          <cell r="N117">
            <v>1.0215296788646699</v>
          </cell>
          <cell r="O117">
            <v>0.98170564988847697</v>
          </cell>
          <cell r="P117">
            <v>1.35805054977543</v>
          </cell>
          <cell r="Q117">
            <v>1.33529947621594</v>
          </cell>
          <cell r="R117">
            <v>0.934649083475531</v>
          </cell>
          <cell r="S117">
            <v>0.74405601551307199</v>
          </cell>
          <cell r="T117">
            <v>1.2617636714217</v>
          </cell>
          <cell r="U117">
            <v>1.46405744866973</v>
          </cell>
          <cell r="V117">
            <v>1.78905894123492</v>
          </cell>
          <cell r="W117">
            <v>1.1454515746309399</v>
          </cell>
          <cell r="X117">
            <v>1.1778320889241001</v>
          </cell>
          <cell r="Y117">
            <v>1.21558109749292</v>
          </cell>
          <cell r="Z117">
            <v>0.92419387739159897</v>
          </cell>
          <cell r="AA117">
            <v>1.13921416130834</v>
          </cell>
          <cell r="AB117">
            <v>1.1113939233338701</v>
          </cell>
          <cell r="AD117">
            <v>0.66441480058982905</v>
          </cell>
          <cell r="AE117">
            <v>0.72098244460760796</v>
          </cell>
          <cell r="AF117">
            <v>0.81729248393732101</v>
          </cell>
          <cell r="AG117">
            <v>0.80670066254946005</v>
          </cell>
          <cell r="AH117">
            <v>0.65359223483405604</v>
          </cell>
          <cell r="AI117">
            <v>0.66718977040382599</v>
          </cell>
          <cell r="AJ117">
            <v>0.44118891589054199</v>
          </cell>
        </row>
        <row r="118">
          <cell r="A118" t="str">
            <v>Iran, Islamic Rep.</v>
          </cell>
          <cell r="B118" t="str">
            <v>IRN</v>
          </cell>
          <cell r="C118" t="str">
            <v>Intentional homicides (per 100,000 people)</v>
          </cell>
          <cell r="D118" t="str">
            <v>VC.IHR.PSRC.P5</v>
          </cell>
          <cell r="X118">
            <v>2.9802475716549202</v>
          </cell>
          <cell r="AB118">
            <v>2.5962628663258198</v>
          </cell>
          <cell r="AC118">
            <v>2.4211599777453401</v>
          </cell>
        </row>
        <row r="119">
          <cell r="A119" t="str">
            <v>Iraq</v>
          </cell>
          <cell r="B119" t="str">
            <v>IRQ</v>
          </cell>
          <cell r="C119" t="str">
            <v>Intentional homicides (per 100,000 people)</v>
          </cell>
          <cell r="D119" t="str">
            <v>VC.IHR.PSRC.P5</v>
          </cell>
          <cell r="E119">
            <v>6.6144227317775401</v>
          </cell>
          <cell r="F119">
            <v>6.5615553318002302</v>
          </cell>
          <cell r="G119">
            <v>7.5983076605354603</v>
          </cell>
          <cell r="H119">
            <v>5.7940015810679801</v>
          </cell>
          <cell r="I119">
            <v>6.2573855793585897</v>
          </cell>
          <cell r="W119">
            <v>15.729824049289</v>
          </cell>
          <cell r="X119">
            <v>8.4320927894695092</v>
          </cell>
          <cell r="Y119">
            <v>8.6071030189629703</v>
          </cell>
          <cell r="Z119">
            <v>8.1351381727275101</v>
          </cell>
          <cell r="AA119">
            <v>7.9641046552450696</v>
          </cell>
          <cell r="AB119">
            <v>9.4104584520861199</v>
          </cell>
        </row>
        <row r="120">
          <cell r="A120" t="str">
            <v>Iceland</v>
          </cell>
          <cell r="B120" t="str">
            <v>ISL</v>
          </cell>
          <cell r="C120" t="str">
            <v>Intentional homicides (per 100,000 people)</v>
          </cell>
          <cell r="D120" t="str">
            <v>VC.IHR.PSRC.P5</v>
          </cell>
          <cell r="I120">
            <v>0</v>
          </cell>
          <cell r="J120">
            <v>0</v>
          </cell>
          <cell r="K120">
            <v>0.371558670042896</v>
          </cell>
          <cell r="L120">
            <v>0.73704052433062905</v>
          </cell>
          <cell r="M120">
            <v>0</v>
          </cell>
          <cell r="N120">
            <v>0.72039362307564803</v>
          </cell>
          <cell r="O120">
            <v>1.7764387377336901</v>
          </cell>
          <cell r="P120">
            <v>0.35058442423519998</v>
          </cell>
          <cell r="Q120">
            <v>1.3898637238618801</v>
          </cell>
          <cell r="T120">
            <v>1.0100040905165699</v>
          </cell>
          <cell r="U120">
            <v>0</v>
          </cell>
          <cell r="V120">
            <v>0.64132780508765397</v>
          </cell>
          <cell r="W120">
            <v>0</v>
          </cell>
          <cell r="X120">
            <v>0.31367579410948199</v>
          </cell>
          <cell r="Y120">
            <v>0.62827290918629197</v>
          </cell>
          <cell r="Z120">
            <v>0.93957587544982202</v>
          </cell>
          <cell r="AA120">
            <v>0.311546376014668</v>
          </cell>
          <cell r="AB120">
            <v>0.30861863840542902</v>
          </cell>
          <cell r="AC120">
            <v>0.30520977831087798</v>
          </cell>
          <cell r="AD120">
            <v>0.90618151721971396</v>
          </cell>
          <cell r="AE120">
            <v>0.29790764565077199</v>
          </cell>
          <cell r="AF120">
            <v>0.87302695907249594</v>
          </cell>
          <cell r="AG120">
            <v>0.84998838349209205</v>
          </cell>
          <cell r="AH120">
            <v>0.277181452680275</v>
          </cell>
          <cell r="AI120">
            <v>1.36362768600563</v>
          </cell>
          <cell r="AJ120">
            <v>0.54005157492540501</v>
          </cell>
        </row>
        <row r="121">
          <cell r="A121" t="str">
            <v>Israel</v>
          </cell>
          <cell r="B121" t="str">
            <v>ISR</v>
          </cell>
          <cell r="C121" t="str">
            <v>Intentional homicides (per 100,000 people)</v>
          </cell>
          <cell r="D121" t="str">
            <v>VC.IHR.PSRC.P5</v>
          </cell>
          <cell r="E121">
            <v>3.0604252866910602</v>
          </cell>
          <cell r="F121">
            <v>2.26591664825609</v>
          </cell>
          <cell r="G121">
            <v>2.93342397416539</v>
          </cell>
          <cell r="H121">
            <v>2.7047775579426698</v>
          </cell>
          <cell r="I121">
            <v>2.6186373658602999</v>
          </cell>
          <cell r="J121">
            <v>2.0442677045219102</v>
          </cell>
          <cell r="K121">
            <v>2.0846345595528</v>
          </cell>
          <cell r="L121">
            <v>2.7162164915084301</v>
          </cell>
          <cell r="M121">
            <v>2.5044705651448602</v>
          </cell>
          <cell r="N121">
            <v>2.28558539681099</v>
          </cell>
          <cell r="O121">
            <v>2.5175912602309798</v>
          </cell>
          <cell r="P121">
            <v>3.0939492932169399</v>
          </cell>
          <cell r="Q121">
            <v>3.2721419197168999</v>
          </cell>
          <cell r="R121">
            <v>2.6405541086983302</v>
          </cell>
          <cell r="S121">
            <v>2.4105567832802599</v>
          </cell>
          <cell r="T121">
            <v>2.5170819007811001</v>
          </cell>
          <cell r="U121">
            <v>2.2394361187673999</v>
          </cell>
          <cell r="V121">
            <v>1.94188638871416</v>
          </cell>
          <cell r="W121">
            <v>1.69622767446338</v>
          </cell>
          <cell r="X121">
            <v>2.00008264230362</v>
          </cell>
          <cell r="Y121">
            <v>2.04681893635007</v>
          </cell>
          <cell r="Z121">
            <v>1.9705756855894201</v>
          </cell>
          <cell r="AA121">
            <v>1.6859617081215701</v>
          </cell>
          <cell r="AB121">
            <v>1.6436563407084801</v>
          </cell>
          <cell r="AC121">
            <v>1.37337370458592</v>
          </cell>
          <cell r="AD121">
            <v>1.3736644547338801</v>
          </cell>
          <cell r="AE121">
            <v>1.2746646069394001</v>
          </cell>
          <cell r="AF121">
            <v>1.4802767563935</v>
          </cell>
          <cell r="AG121">
            <v>1.3717286488957601</v>
          </cell>
          <cell r="AH121">
            <v>1.5334715897378</v>
          </cell>
          <cell r="AI121">
            <v>1.4273496987920999</v>
          </cell>
          <cell r="AJ121">
            <v>1.9438073388052799</v>
          </cell>
        </row>
        <row r="122">
          <cell r="A122" t="str">
            <v>Italy</v>
          </cell>
          <cell r="B122" t="str">
            <v>ITA</v>
          </cell>
          <cell r="C122" t="str">
            <v>Intentional homicides (per 100,000 people)</v>
          </cell>
          <cell r="D122" t="str">
            <v>VC.IHR.PSRC.P5</v>
          </cell>
          <cell r="E122">
            <v>3.1608680448415498</v>
          </cell>
          <cell r="F122">
            <v>3.4123029084740999</v>
          </cell>
          <cell r="G122">
            <v>2.5970742041196999</v>
          </cell>
          <cell r="H122">
            <v>1.88326056374658</v>
          </cell>
          <cell r="I122">
            <v>1.7034721094985501</v>
          </cell>
          <cell r="J122">
            <v>1.77902390706646</v>
          </cell>
          <cell r="K122">
            <v>1.67489843511673</v>
          </cell>
          <cell r="L122">
            <v>1.5335752722528699</v>
          </cell>
          <cell r="M122">
            <v>1.5613272071583999</v>
          </cell>
          <cell r="N122">
            <v>1.4382281534899599</v>
          </cell>
          <cell r="O122">
            <v>1.34465234527074</v>
          </cell>
          <cell r="P122">
            <v>1.2439689328847601</v>
          </cell>
          <cell r="Q122">
            <v>1.12769624247935</v>
          </cell>
          <cell r="T122">
            <v>1.0481121987270201</v>
          </cell>
          <cell r="U122">
            <v>1.0696577743762501</v>
          </cell>
          <cell r="V122">
            <v>1.07352210054079</v>
          </cell>
          <cell r="W122">
            <v>1.03842635957681</v>
          </cell>
          <cell r="X122">
            <v>0.99055046753058695</v>
          </cell>
          <cell r="Y122">
            <v>0.88428340865344002</v>
          </cell>
          <cell r="Z122">
            <v>0.91960224903723498</v>
          </cell>
          <cell r="AA122">
            <v>0.88054281244427302</v>
          </cell>
          <cell r="AB122">
            <v>0.83233023308836196</v>
          </cell>
          <cell r="AC122">
            <v>0.78743040265303399</v>
          </cell>
          <cell r="AD122">
            <v>0.77864415175319601</v>
          </cell>
          <cell r="AE122">
            <v>0.67200470722663597</v>
          </cell>
          <cell r="AF122">
            <v>0.626624557496403</v>
          </cell>
          <cell r="AG122">
            <v>0.599558175726844</v>
          </cell>
          <cell r="AH122">
            <v>0.53073995597235801</v>
          </cell>
          <cell r="AI122">
            <v>0.47898693959756999</v>
          </cell>
          <cell r="AJ122">
            <v>0.51147588569709102</v>
          </cell>
        </row>
        <row r="123">
          <cell r="A123" t="str">
            <v>Jamaica</v>
          </cell>
          <cell r="B123" t="str">
            <v>JAM</v>
          </cell>
          <cell r="C123" t="str">
            <v>Intentional homicides (per 100,000 people)</v>
          </cell>
          <cell r="D123" t="str">
            <v>VC.IHR.PSRC.P5</v>
          </cell>
          <cell r="E123">
            <v>22.742194441999999</v>
          </cell>
          <cell r="F123">
            <v>23.4672973260963</v>
          </cell>
          <cell r="G123">
            <v>25.959367018624199</v>
          </cell>
          <cell r="H123">
            <v>26.7175044793503</v>
          </cell>
          <cell r="I123">
            <v>27.856257684875299</v>
          </cell>
          <cell r="J123">
            <v>31.083474271650399</v>
          </cell>
          <cell r="K123">
            <v>36.519491143332502</v>
          </cell>
          <cell r="L123">
            <v>40.626946585545902</v>
          </cell>
          <cell r="M123">
            <v>33.3389351024056</v>
          </cell>
          <cell r="N123">
            <v>32.893336807547598</v>
          </cell>
          <cell r="O123">
            <v>33.955987374650903</v>
          </cell>
          <cell r="P123">
            <v>43.383774430273697</v>
          </cell>
          <cell r="Q123">
            <v>39.609687278676098</v>
          </cell>
          <cell r="R123">
            <v>36.778199543044998</v>
          </cell>
          <cell r="S123">
            <v>55.2172099017858</v>
          </cell>
          <cell r="T123">
            <v>62.535886222044198</v>
          </cell>
          <cell r="U123">
            <v>49.820414137769397</v>
          </cell>
          <cell r="V123">
            <v>58.640148288496199</v>
          </cell>
          <cell r="W123">
            <v>59.7114450870463</v>
          </cell>
          <cell r="X123">
            <v>61.820418479787101</v>
          </cell>
          <cell r="Y123">
            <v>52.928128941261797</v>
          </cell>
          <cell r="Z123">
            <v>41.257467902108701</v>
          </cell>
          <cell r="AA123">
            <v>39.9301837766779</v>
          </cell>
          <cell r="AB123">
            <v>43.344539687839998</v>
          </cell>
          <cell r="AC123">
            <v>36.092098416149398</v>
          </cell>
          <cell r="AD123">
            <v>43.264412658759198</v>
          </cell>
          <cell r="AE123">
            <v>48.310635243821501</v>
          </cell>
          <cell r="AF123">
            <v>58.646003712822598</v>
          </cell>
          <cell r="AG123">
            <v>45.841950185555</v>
          </cell>
          <cell r="AH123">
            <v>47.622889266476001</v>
          </cell>
          <cell r="AI123">
            <v>47.262204719803002</v>
          </cell>
          <cell r="AJ123">
            <v>52.127271881739702</v>
          </cell>
        </row>
        <row r="124">
          <cell r="A124" t="str">
            <v>Jordan</v>
          </cell>
          <cell r="B124" t="str">
            <v>JOR</v>
          </cell>
          <cell r="C124" t="str">
            <v>Intentional homicides (per 100,000 people)</v>
          </cell>
          <cell r="D124" t="str">
            <v>VC.IHR.PSRC.P5</v>
          </cell>
          <cell r="E124">
            <v>3.44769431133312</v>
          </cell>
          <cell r="F124">
            <v>3.30025892031348</v>
          </cell>
          <cell r="G124">
            <v>3.6463434739179799</v>
          </cell>
          <cell r="H124">
            <v>4.0483257228899001</v>
          </cell>
          <cell r="I124">
            <v>4.6047769067399402</v>
          </cell>
          <cell r="J124">
            <v>0.78507108818703497</v>
          </cell>
          <cell r="K124">
            <v>0.976419363871464</v>
          </cell>
          <cell r="L124">
            <v>0.88726177285464902</v>
          </cell>
          <cell r="V124">
            <v>1.73014215821177</v>
          </cell>
          <cell r="W124">
            <v>1.80917091350693</v>
          </cell>
          <cell r="X124">
            <v>1.5043155051052699</v>
          </cell>
          <cell r="Y124">
            <v>1.6735777492644399</v>
          </cell>
          <cell r="Z124">
            <v>1.9831280807490399</v>
          </cell>
          <cell r="AA124">
            <v>2.2324328679011201</v>
          </cell>
          <cell r="AB124">
            <v>1.87139026362431</v>
          </cell>
          <cell r="AC124">
            <v>1.96349606711738</v>
          </cell>
          <cell r="AD124">
            <v>1.5904369030233201</v>
          </cell>
          <cell r="AE124">
            <v>1.3146465525075099</v>
          </cell>
          <cell r="AF124">
            <v>1.30195822838335</v>
          </cell>
          <cell r="AG124">
            <v>0.89867312347371997</v>
          </cell>
          <cell r="AH124">
            <v>1.1403272187648099</v>
          </cell>
          <cell r="AI124">
            <v>0.988221769043239</v>
          </cell>
          <cell r="AJ124">
            <v>1.0225794971465301</v>
          </cell>
        </row>
        <row r="125">
          <cell r="A125" t="str">
            <v>Japan</v>
          </cell>
          <cell r="B125" t="str">
            <v>JPN</v>
          </cell>
          <cell r="C125" t="str">
            <v>Intentional homicides (per 100,000 people)</v>
          </cell>
          <cell r="D125" t="str">
            <v>VC.IHR.PSRC.P5</v>
          </cell>
          <cell r="E125">
            <v>0.54654386559043999</v>
          </cell>
          <cell r="F125">
            <v>0.51501526190101699</v>
          </cell>
          <cell r="G125">
            <v>0.54080249127216695</v>
          </cell>
          <cell r="H125">
            <v>0.57301043973330001</v>
          </cell>
          <cell r="I125">
            <v>0.60022729432757205</v>
          </cell>
          <cell r="J125">
            <v>0.57719612052296698</v>
          </cell>
          <cell r="K125">
            <v>0.51858712084272196</v>
          </cell>
          <cell r="L125">
            <v>0.56336694014177502</v>
          </cell>
          <cell r="M125">
            <v>0.61357760953171803</v>
          </cell>
          <cell r="N125">
            <v>0.58156503782073099</v>
          </cell>
          <cell r="O125">
            <v>0.53468403458156499</v>
          </cell>
          <cell r="P125">
            <v>0.54853499622386404</v>
          </cell>
          <cell r="Q125">
            <v>0.52002427099382298</v>
          </cell>
          <cell r="R125">
            <v>0.54665658031682196</v>
          </cell>
          <cell r="S125">
            <v>0.547499761467513</v>
          </cell>
          <cell r="T125">
            <v>0.50313629579619101</v>
          </cell>
          <cell r="U125">
            <v>0.48396365325069102</v>
          </cell>
          <cell r="V125">
            <v>0.44841498816629699</v>
          </cell>
          <cell r="W125">
            <v>0.51062780024986898</v>
          </cell>
          <cell r="X125">
            <v>0.39495136017892102</v>
          </cell>
          <cell r="Y125">
            <v>0.36298226887820201</v>
          </cell>
          <cell r="Z125">
            <v>0.34529292485852198</v>
          </cell>
          <cell r="AA125">
            <v>0.33553979426678598</v>
          </cell>
          <cell r="AB125">
            <v>0.28978940956614002</v>
          </cell>
          <cell r="AC125">
            <v>0.30986046198939798</v>
          </cell>
          <cell r="AD125">
            <v>0.28526313437717599</v>
          </cell>
          <cell r="AE125">
            <v>0.28505315700013301</v>
          </cell>
          <cell r="AF125">
            <v>0.24158694771092101</v>
          </cell>
          <cell r="AG125">
            <v>0.26454216392607099</v>
          </cell>
          <cell r="AH125">
            <v>0.25359388544280997</v>
          </cell>
          <cell r="AI125">
            <v>0.253902836917477</v>
          </cell>
          <cell r="AJ125">
            <v>0.228708941914955</v>
          </cell>
        </row>
        <row r="126">
          <cell r="A126" t="str">
            <v>Kazakhstan</v>
          </cell>
          <cell r="B126" t="str">
            <v>KAZ</v>
          </cell>
          <cell r="C126" t="str">
            <v>Intentional homicides (per 100,000 people)</v>
          </cell>
          <cell r="D126" t="str">
            <v>VC.IHR.PSRC.P5</v>
          </cell>
          <cell r="E126">
            <v>8.7451130381453499</v>
          </cell>
          <cell r="F126">
            <v>8.8973667560483296</v>
          </cell>
          <cell r="G126">
            <v>11.030651893338099</v>
          </cell>
          <cell r="H126">
            <v>15.229953750058099</v>
          </cell>
          <cell r="I126">
            <v>15.2204992956712</v>
          </cell>
          <cell r="J126">
            <v>14.8895689290293</v>
          </cell>
          <cell r="K126">
            <v>16.2596615295944</v>
          </cell>
          <cell r="L126">
            <v>16.3143464196915</v>
          </cell>
          <cell r="M126">
            <v>16.3561999061086</v>
          </cell>
          <cell r="N126">
            <v>15.560830623242699</v>
          </cell>
          <cell r="O126">
            <v>15.259657845654599</v>
          </cell>
          <cell r="P126">
            <v>14.1349369506557</v>
          </cell>
          <cell r="Q126">
            <v>12.823552674323601</v>
          </cell>
          <cell r="R126">
            <v>12.914556618817301</v>
          </cell>
          <cell r="S126">
            <v>13.4712694255496</v>
          </cell>
          <cell r="W126">
            <v>11.156719682386001</v>
          </cell>
          <cell r="X126">
            <v>10.7972211452267</v>
          </cell>
          <cell r="Y126">
            <v>8.3414339562456004</v>
          </cell>
          <cell r="Z126">
            <v>8.4198455165879107</v>
          </cell>
          <cell r="AA126">
            <v>7.4022687836882497</v>
          </cell>
          <cell r="AB126">
            <v>6.4569199632774197</v>
          </cell>
          <cell r="AC126">
            <v>5.1386125092529804</v>
          </cell>
          <cell r="AD126">
            <v>4.7824869700357597</v>
          </cell>
          <cell r="AF126">
            <v>4.99595573288377</v>
          </cell>
          <cell r="AI126">
            <v>3.19296191107306</v>
          </cell>
        </row>
        <row r="127">
          <cell r="A127" t="str">
            <v>Kenya</v>
          </cell>
          <cell r="B127" t="str">
            <v>KEN</v>
          </cell>
          <cell r="C127" t="str">
            <v>Intentional homicides (per 100,000 people)</v>
          </cell>
          <cell r="D127" t="str">
            <v>VC.IHR.PSRC.P5</v>
          </cell>
          <cell r="S127">
            <v>3.4482227382308901</v>
          </cell>
          <cell r="T127">
            <v>3.02318359981486</v>
          </cell>
          <cell r="U127">
            <v>2.9951317734352201</v>
          </cell>
          <cell r="V127">
            <v>2.89630091979231</v>
          </cell>
          <cell r="W127">
            <v>3.10098571347622</v>
          </cell>
          <cell r="X127">
            <v>4.7256441247444902</v>
          </cell>
          <cell r="Y127">
            <v>4.6389634561318296</v>
          </cell>
          <cell r="Z127">
            <v>5.32659160245829</v>
          </cell>
          <cell r="AA127">
            <v>5.4292880795692096</v>
          </cell>
          <cell r="AC127">
            <v>5.0292521926366804</v>
          </cell>
          <cell r="AD127">
            <v>4.8258872287483499</v>
          </cell>
          <cell r="AE127">
            <v>4.9337431492898904</v>
          </cell>
          <cell r="AF127">
            <v>5.0379854089237304</v>
          </cell>
          <cell r="AG127">
            <v>3.14093338050272</v>
          </cell>
          <cell r="AH127">
            <v>3.0931406270086499</v>
          </cell>
          <cell r="AI127">
            <v>3.5759778924159602</v>
          </cell>
          <cell r="AJ127">
            <v>5.2749129554465704</v>
          </cell>
        </row>
        <row r="128">
          <cell r="A128" t="str">
            <v>Kyrgyz Republic</v>
          </cell>
          <cell r="B128" t="str">
            <v>KGZ</v>
          </cell>
          <cell r="C128" t="str">
            <v>Intentional homicides (per 100,000 people)</v>
          </cell>
          <cell r="D128" t="str">
            <v>VC.IHR.PSRC.P5</v>
          </cell>
          <cell r="E128">
            <v>13.7895233924514</v>
          </cell>
          <cell r="F128">
            <v>8.2812418333040299</v>
          </cell>
          <cell r="G128">
            <v>10.5069561437854</v>
          </cell>
          <cell r="H128">
            <v>12.2216562396016</v>
          </cell>
          <cell r="I128">
            <v>12.0828324637825</v>
          </cell>
          <cell r="J128">
            <v>11.716792638612899</v>
          </cell>
          <cell r="K128">
            <v>11.2109487983656</v>
          </cell>
          <cell r="L128">
            <v>9.3292086472201206</v>
          </cell>
          <cell r="M128">
            <v>8.8786347041388201</v>
          </cell>
          <cell r="N128">
            <v>8.9074104512107404</v>
          </cell>
          <cell r="O128">
            <v>8.7385727919049092</v>
          </cell>
          <cell r="P128">
            <v>7.7778062113238002</v>
          </cell>
          <cell r="Q128">
            <v>8.2340340876990705</v>
          </cell>
          <cell r="R128">
            <v>8.3773175749341107</v>
          </cell>
          <cell r="S128">
            <v>8.3151501440267293</v>
          </cell>
          <cell r="T128">
            <v>9.6742287216225904</v>
          </cell>
          <cell r="U128">
            <v>8.7034936330821804</v>
          </cell>
          <cell r="V128">
            <v>8.0240969804705795</v>
          </cell>
          <cell r="W128">
            <v>7.9353465263068204</v>
          </cell>
          <cell r="X128">
            <v>7.8542255733584696</v>
          </cell>
          <cell r="Y128">
            <v>16.764109976987601</v>
          </cell>
          <cell r="Z128">
            <v>8.4633232733959698</v>
          </cell>
          <cell r="AA128">
            <v>6.7596618247920599</v>
          </cell>
          <cell r="AB128">
            <v>5.2518515830232202</v>
          </cell>
          <cell r="AC128">
            <v>5.4752134520519302</v>
          </cell>
          <cell r="AD128">
            <v>5.1182002192939002</v>
          </cell>
          <cell r="AE128">
            <v>2.9962167002204501</v>
          </cell>
          <cell r="AF128">
            <v>3.26347187848511</v>
          </cell>
          <cell r="AG128">
            <v>2.9187701508163402</v>
          </cell>
          <cell r="AH128">
            <v>2.1976819598834201</v>
          </cell>
          <cell r="AI128">
            <v>1.7473430805443899</v>
          </cell>
        </row>
        <row r="129">
          <cell r="A129" t="str">
            <v>Cambodia</v>
          </cell>
          <cell r="B129" t="str">
            <v>KHM</v>
          </cell>
          <cell r="C129" t="str">
            <v>Intentional homicides (per 100,000 people)</v>
          </cell>
          <cell r="D129" t="str">
            <v>VC.IHR.PSRC.P5</v>
          </cell>
          <cell r="G129">
            <v>4.4143909143808804</v>
          </cell>
          <cell r="H129">
            <v>5.8475818516245903</v>
          </cell>
          <cell r="I129">
            <v>2.8487207974387498</v>
          </cell>
          <cell r="J129">
            <v>3.6356882824971901</v>
          </cell>
          <cell r="K129">
            <v>4.8468101707002704</v>
          </cell>
          <cell r="L129">
            <v>2.7730226708162302</v>
          </cell>
          <cell r="M129">
            <v>6.7957388574949</v>
          </cell>
          <cell r="N129">
            <v>4.8827605901383402</v>
          </cell>
          <cell r="O129">
            <v>4.7116716854359302</v>
          </cell>
          <cell r="P129">
            <v>3.2987004903149502</v>
          </cell>
          <cell r="Q129">
            <v>3.3832788884153602</v>
          </cell>
          <cell r="R129">
            <v>3.98038413522108</v>
          </cell>
          <cell r="S129">
            <v>3.9258255594368601</v>
          </cell>
          <cell r="T129">
            <v>3.38200424969971</v>
          </cell>
          <cell r="U129">
            <v>2.96784804083818</v>
          </cell>
          <cell r="V129">
            <v>2.86551942351874</v>
          </cell>
          <cell r="W129">
            <v>2.3881430205068002</v>
          </cell>
          <cell r="X129">
            <v>2.3382740026916999</v>
          </cell>
          <cell r="Y129">
            <v>2.3044471234512498</v>
          </cell>
          <cell r="Z129">
            <v>1.8389057495275201</v>
          </cell>
        </row>
        <row r="130">
          <cell r="A130" t="str">
            <v>Kiribati</v>
          </cell>
          <cell r="B130" t="str">
            <v>KIR</v>
          </cell>
          <cell r="C130" t="str">
            <v>Intentional homicides (per 100,000 people)</v>
          </cell>
          <cell r="D130" t="str">
            <v>VC.IHR.PSRC.P5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1.20727018103016</v>
          </cell>
          <cell r="L130">
            <v>0</v>
          </cell>
          <cell r="M130">
            <v>0</v>
          </cell>
          <cell r="N130">
            <v>0</v>
          </cell>
          <cell r="O130">
            <v>3.37740851444687</v>
          </cell>
          <cell r="P130">
            <v>4.4183760258916802</v>
          </cell>
          <cell r="W130">
            <v>6.73297039416732</v>
          </cell>
          <cell r="X130">
            <v>0.94343627795519602</v>
          </cell>
          <cell r="Y130">
            <v>3.7038751794064502</v>
          </cell>
          <cell r="Z130">
            <v>10.011786603319401</v>
          </cell>
          <cell r="AA130">
            <v>7.1673348713239404</v>
          </cell>
        </row>
        <row r="131">
          <cell r="A131" t="str">
            <v>St. Kitts and Nevis</v>
          </cell>
          <cell r="B131" t="str">
            <v>KNA</v>
          </cell>
          <cell r="C131" t="str">
            <v>Intentional homicides (per 100,000 people)</v>
          </cell>
          <cell r="D131" t="str">
            <v>VC.IHR.PSRC.P5</v>
          </cell>
          <cell r="J131">
            <v>9.4007050528789708</v>
          </cell>
          <cell r="K131">
            <v>9.2812808167527105</v>
          </cell>
          <cell r="L131">
            <v>16.034634811192198</v>
          </cell>
          <cell r="M131">
            <v>18.087066616927199</v>
          </cell>
          <cell r="N131">
            <v>13.385238313013801</v>
          </cell>
          <cell r="O131">
            <v>6.5990629330635002</v>
          </cell>
          <cell r="P131">
            <v>13.047591088495301</v>
          </cell>
          <cell r="Q131">
            <v>10.807539339443201</v>
          </cell>
          <cell r="R131">
            <v>21.537566901067201</v>
          </cell>
          <cell r="S131">
            <v>23.615539024678199</v>
          </cell>
          <cell r="T131">
            <v>17.121272110517801</v>
          </cell>
          <cell r="U131">
            <v>36.267440372061301</v>
          </cell>
          <cell r="V131">
            <v>34.031692013187303</v>
          </cell>
          <cell r="W131">
            <v>48.7747982737963</v>
          </cell>
          <cell r="X131">
            <v>57.0987491144407</v>
          </cell>
          <cell r="Y131">
            <v>44.300993607999501</v>
          </cell>
          <cell r="Z131">
            <v>71.456343326713096</v>
          </cell>
          <cell r="AA131">
            <v>37.7145012257213</v>
          </cell>
          <cell r="AE131">
            <v>62.777923097044201</v>
          </cell>
          <cell r="AF131">
            <v>48.131755448828599</v>
          </cell>
          <cell r="AG131">
            <v>48.156445635560402</v>
          </cell>
          <cell r="AH131">
            <v>25.151169005376101</v>
          </cell>
          <cell r="AI131">
            <v>20.989662591173801</v>
          </cell>
          <cell r="AJ131">
            <v>29.407748941846201</v>
          </cell>
        </row>
        <row r="132">
          <cell r="A132" t="str">
            <v>Korea, Rep.</v>
          </cell>
          <cell r="B132" t="str">
            <v>KOR</v>
          </cell>
          <cell r="C132" t="str">
            <v>Intentional homicides (per 100,000 people)</v>
          </cell>
          <cell r="D132" t="str">
            <v>VC.IHR.PSRC.P5</v>
          </cell>
          <cell r="E132">
            <v>0.471514622075203</v>
          </cell>
          <cell r="F132">
            <v>0.48677853939132099</v>
          </cell>
          <cell r="G132">
            <v>0.53641863143816804</v>
          </cell>
          <cell r="H132">
            <v>0.68197612143220798</v>
          </cell>
          <cell r="I132">
            <v>0.49490638920066199</v>
          </cell>
          <cell r="J132">
            <v>0.50266561313696201</v>
          </cell>
          <cell r="K132">
            <v>0.53960551226127895</v>
          </cell>
          <cell r="L132">
            <v>0.60348593480967105</v>
          </cell>
          <cell r="M132">
            <v>0.81667114045867895</v>
          </cell>
          <cell r="N132">
            <v>0.82691746438792202</v>
          </cell>
          <cell r="O132">
            <v>0.79071534460311099</v>
          </cell>
          <cell r="P132">
            <v>0.86509410568631895</v>
          </cell>
          <cell r="Q132">
            <v>0.78346181306774898</v>
          </cell>
          <cell r="R132">
            <v>0.813262065129294</v>
          </cell>
          <cell r="S132">
            <v>0.87987162003026298</v>
          </cell>
          <cell r="T132">
            <v>0.85828433461907805</v>
          </cell>
          <cell r="U132">
            <v>0.86510534291220897</v>
          </cell>
          <cell r="V132">
            <v>0.89256160739898904</v>
          </cell>
          <cell r="W132">
            <v>0.88767762133719397</v>
          </cell>
          <cell r="X132">
            <v>1.09550484406961</v>
          </cell>
          <cell r="Y132">
            <v>0.99283755956384201</v>
          </cell>
          <cell r="Z132">
            <v>0.81960749241240205</v>
          </cell>
          <cell r="AA132">
            <v>0.87641209380188301</v>
          </cell>
          <cell r="AB132">
            <v>0.70261964749292805</v>
          </cell>
          <cell r="AC132">
            <v>0.74567760411214501</v>
          </cell>
          <cell r="AD132">
            <v>0.73537485027032701</v>
          </cell>
          <cell r="AE132">
            <v>0.69382208343701701</v>
          </cell>
          <cell r="AF132">
            <v>0.58433396561439199</v>
          </cell>
          <cell r="AG132">
            <v>0.59794608422718898</v>
          </cell>
          <cell r="AH132">
            <v>0.57331668887528897</v>
          </cell>
          <cell r="AI132">
            <v>0.59408204973274903</v>
          </cell>
          <cell r="AJ132">
            <v>0.52093242505099202</v>
          </cell>
        </row>
        <row r="133">
          <cell r="A133" t="str">
            <v>Kuwait</v>
          </cell>
          <cell r="B133" t="str">
            <v>KWT</v>
          </cell>
          <cell r="C133" t="str">
            <v>Intentional homicides (per 100,000 people)</v>
          </cell>
          <cell r="D133" t="str">
            <v>VC.IHR.PSRC.P5</v>
          </cell>
          <cell r="K133">
            <v>0.93934336963014797</v>
          </cell>
          <cell r="P133">
            <v>1.95815178588464</v>
          </cell>
          <cell r="Q133">
            <v>1.1233957420370799</v>
          </cell>
          <cell r="R133">
            <v>1.3799627505227201</v>
          </cell>
          <cell r="S133">
            <v>1.9967675583781701</v>
          </cell>
          <cell r="T133">
            <v>1.8341215955515799</v>
          </cell>
          <cell r="U133">
            <v>1.9040293068190901</v>
          </cell>
          <cell r="V133">
            <v>2.3536273186719598</v>
          </cell>
          <cell r="W133">
            <v>1.43345893074149</v>
          </cell>
          <cell r="X133">
            <v>1.75278567723704</v>
          </cell>
          <cell r="Y133">
            <v>2.0384890515301199</v>
          </cell>
          <cell r="Z133">
            <v>1.87669508905475</v>
          </cell>
          <cell r="AA133">
            <v>1.79693831169692</v>
          </cell>
          <cell r="AF133">
            <v>1.1151773331964401</v>
          </cell>
          <cell r="AG133">
            <v>0.85703984690951995</v>
          </cell>
          <cell r="AH133">
            <v>0.36027114456678999</v>
          </cell>
          <cell r="AI133">
            <v>0.25226785938910601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Intentional homicides (per 100,000 people)</v>
          </cell>
          <cell r="D134" t="str">
            <v>VC.IHR.PSRC.P5</v>
          </cell>
          <cell r="AA134">
            <v>22.3</v>
          </cell>
          <cell r="AC134">
            <v>20.100000000000001</v>
          </cell>
          <cell r="AD134">
            <v>21.2</v>
          </cell>
        </row>
        <row r="135">
          <cell r="A135" t="str">
            <v>Lao PDR</v>
          </cell>
          <cell r="B135" t="str">
            <v>LAO</v>
          </cell>
          <cell r="C135" t="str">
            <v>Intentional homicides (per 100,000 people)</v>
          </cell>
          <cell r="D135" t="str">
            <v>VC.IHR.PSRC.P5</v>
          </cell>
        </row>
        <row r="136">
          <cell r="A136" t="str">
            <v>Lebanon</v>
          </cell>
          <cell r="B136" t="str">
            <v>LBN</v>
          </cell>
          <cell r="C136" t="str">
            <v>Intentional homicides (per 100,000 people)</v>
          </cell>
          <cell r="D136" t="str">
            <v>VC.IHR.PSRC.P5</v>
          </cell>
          <cell r="W136">
            <v>3.74415895857548</v>
          </cell>
          <cell r="X136">
            <v>2.92862171286197</v>
          </cell>
          <cell r="Y136">
            <v>3.2627410287382399</v>
          </cell>
          <cell r="Z136">
            <v>3.3299924391332398</v>
          </cell>
          <cell r="AA136">
            <v>3.74637612940447</v>
          </cell>
          <cell r="AB136">
            <v>4.1557698770605302</v>
          </cell>
          <cell r="AC136">
            <v>3.8251019927585999</v>
          </cell>
          <cell r="AD136">
            <v>3.60997318383773</v>
          </cell>
          <cell r="AE136">
            <v>3.75482165036555</v>
          </cell>
          <cell r="AF136">
            <v>4.0266798641371997</v>
          </cell>
          <cell r="AG136">
            <v>2.8903487390601601</v>
          </cell>
          <cell r="AH136">
            <v>3.1477506597521101</v>
          </cell>
          <cell r="AI136">
            <v>2.2603166014868501</v>
          </cell>
        </row>
        <row r="137">
          <cell r="A137" t="str">
            <v>Liberia</v>
          </cell>
          <cell r="B137" t="str">
            <v>LBR</v>
          </cell>
          <cell r="C137" t="str">
            <v>Intentional homicides (per 100,000 people)</v>
          </cell>
          <cell r="D137" t="str">
            <v>VC.IHR.PSRC.P5</v>
          </cell>
          <cell r="V137">
            <v>2.7527427296279501</v>
          </cell>
          <cell r="W137">
            <v>4.6777289229661303</v>
          </cell>
          <cell r="X137">
            <v>3.71312593860462</v>
          </cell>
          <cell r="Y137">
            <v>3.2089903471580299</v>
          </cell>
          <cell r="Z137">
            <v>3.8506157218248198</v>
          </cell>
          <cell r="AA137">
            <v>3.1165301799588399</v>
          </cell>
        </row>
        <row r="138">
          <cell r="A138" t="str">
            <v>Libya</v>
          </cell>
          <cell r="B138" t="str">
            <v>LBY</v>
          </cell>
          <cell r="C138" t="str">
            <v>Intentional homicides (per 100,000 people)</v>
          </cell>
          <cell r="D138" t="str">
            <v>VC.IHR.PSRC.P5</v>
          </cell>
        </row>
        <row r="139">
          <cell r="A139" t="str">
            <v>St. Lucia</v>
          </cell>
          <cell r="B139" t="str">
            <v>LCA</v>
          </cell>
          <cell r="C139" t="str">
            <v>Intentional homicides (per 100,000 people)</v>
          </cell>
          <cell r="D139" t="str">
            <v>VC.IHR.PSRC.P5</v>
          </cell>
          <cell r="E139">
            <v>9.8383005038615305</v>
          </cell>
          <cell r="F139">
            <v>6.9315200476888599</v>
          </cell>
          <cell r="G139">
            <v>9.5615353093839595</v>
          </cell>
          <cell r="H139">
            <v>5.3837431146972801</v>
          </cell>
          <cell r="I139">
            <v>6.6418041796873704</v>
          </cell>
          <cell r="J139">
            <v>10.502271116128901</v>
          </cell>
          <cell r="K139">
            <v>7.7937766693295396</v>
          </cell>
          <cell r="L139">
            <v>8.3626024418799094</v>
          </cell>
          <cell r="M139">
            <v>8.9254406936342505</v>
          </cell>
          <cell r="N139">
            <v>10.1102331356572</v>
          </cell>
          <cell r="O139">
            <v>14.4200626959248</v>
          </cell>
          <cell r="P139">
            <v>21.1714670892658</v>
          </cell>
          <cell r="Q139">
            <v>25.958053022413502</v>
          </cell>
          <cell r="R139">
            <v>22.079590791584</v>
          </cell>
          <cell r="S139">
            <v>22.5281449594798</v>
          </cell>
          <cell r="T139">
            <v>24.790565073721702</v>
          </cell>
          <cell r="U139">
            <v>25.830557549581201</v>
          </cell>
          <cell r="V139">
            <v>17.3115724877327</v>
          </cell>
          <cell r="W139">
            <v>23.1349658314351</v>
          </cell>
          <cell r="X139">
            <v>22.9834254143646</v>
          </cell>
          <cell r="Y139">
            <v>25.740778658554401</v>
          </cell>
          <cell r="Z139">
            <v>26.721581452898899</v>
          </cell>
          <cell r="AA139">
            <v>22.5272059333195</v>
          </cell>
          <cell r="AB139">
            <v>18.9678609713269</v>
          </cell>
          <cell r="AC139">
            <v>19.450411462013101</v>
          </cell>
          <cell r="AD139">
            <v>15.943242058272601</v>
          </cell>
          <cell r="AE139">
            <v>17.005501279663999</v>
          </cell>
          <cell r="AF139">
            <v>27.6580672655485</v>
          </cell>
          <cell r="AG139">
            <v>20.799604245367899</v>
          </cell>
          <cell r="AH139">
            <v>25.758258741709099</v>
          </cell>
          <cell r="AI139">
            <v>29.011947901236599</v>
          </cell>
          <cell r="AJ139">
            <v>38.9643281575717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Intentional homicides (per 100,000 people)</v>
          </cell>
          <cell r="D140" t="str">
            <v>VC.IHR.PSRC.P5</v>
          </cell>
          <cell r="Y140">
            <v>23.8</v>
          </cell>
          <cell r="Z140">
            <v>24.2</v>
          </cell>
          <cell r="AA140">
            <v>24.4</v>
          </cell>
          <cell r="AB140">
            <v>23.7</v>
          </cell>
          <cell r="AC140">
            <v>23.3</v>
          </cell>
          <cell r="AD140">
            <v>22.6</v>
          </cell>
          <cell r="AE140">
            <v>23.5</v>
          </cell>
          <cell r="AF140">
            <v>23.9</v>
          </cell>
          <cell r="AG140">
            <v>23.1</v>
          </cell>
          <cell r="AH140">
            <v>20.9</v>
          </cell>
          <cell r="AI140">
            <v>20.100000000000001</v>
          </cell>
          <cell r="AJ140">
            <v>19.5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Intentional homicides (per 100,000 people)</v>
          </cell>
          <cell r="D141" t="str">
            <v>VC.IHR.PSRC.P5</v>
          </cell>
          <cell r="AA141">
            <v>10</v>
          </cell>
          <cell r="AC141">
            <v>6.3</v>
          </cell>
          <cell r="AD141">
            <v>6.2</v>
          </cell>
        </row>
        <row r="142">
          <cell r="A142" t="str">
            <v>Low income</v>
          </cell>
          <cell r="B142" t="str">
            <v>LIC</v>
          </cell>
          <cell r="C142" t="str">
            <v>Intentional homicides (per 100,000 people)</v>
          </cell>
          <cell r="D142" t="str">
            <v>VC.IHR.PSRC.P5</v>
          </cell>
          <cell r="Y142">
            <v>9.6</v>
          </cell>
          <cell r="Z142">
            <v>10.199999999999999</v>
          </cell>
          <cell r="AA142">
            <v>10.4</v>
          </cell>
          <cell r="AB142">
            <v>10.5</v>
          </cell>
          <cell r="AC142">
            <v>10.7</v>
          </cell>
          <cell r="AD142">
            <v>10.7</v>
          </cell>
          <cell r="AE142">
            <v>10.6</v>
          </cell>
          <cell r="AF142">
            <v>10.7</v>
          </cell>
          <cell r="AG142">
            <v>10.5</v>
          </cell>
          <cell r="AH142">
            <v>10.6</v>
          </cell>
          <cell r="AI142">
            <v>10.4</v>
          </cell>
          <cell r="AJ142">
            <v>10.5</v>
          </cell>
        </row>
        <row r="143">
          <cell r="A143" t="str">
            <v>Liechtenstein</v>
          </cell>
          <cell r="B143" t="str">
            <v>LIE</v>
          </cell>
          <cell r="C143" t="str">
            <v>Intentional homicides (per 100,000 people)</v>
          </cell>
          <cell r="D143" t="str">
            <v>VC.IHR.PSRC.P5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3.06607389238081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2.9154518950437298</v>
          </cell>
          <cell r="V143">
            <v>0</v>
          </cell>
          <cell r="W143">
            <v>2.8248188584906999</v>
          </cell>
          <cell r="X143">
            <v>0</v>
          </cell>
          <cell r="Y143">
            <v>2.78349941546512</v>
          </cell>
          <cell r="Z143">
            <v>0</v>
          </cell>
          <cell r="AA143">
            <v>0</v>
          </cell>
          <cell r="AB143">
            <v>0</v>
          </cell>
          <cell r="AC143">
            <v>2.6956720984459399</v>
          </cell>
          <cell r="AD143">
            <v>0</v>
          </cell>
          <cell r="AE143">
            <v>0</v>
          </cell>
          <cell r="AF143">
            <v>2.6393232775116502</v>
          </cell>
          <cell r="AG143">
            <v>2.6191037426992501</v>
          </cell>
          <cell r="AH143">
            <v>2.5986175354711301</v>
          </cell>
          <cell r="AI143">
            <v>2.5802456393848701</v>
          </cell>
          <cell r="AJ143">
            <v>5.1230164320752101</v>
          </cell>
        </row>
        <row r="144">
          <cell r="A144" t="str">
            <v>Sri Lanka</v>
          </cell>
          <cell r="B144" t="str">
            <v>LKA</v>
          </cell>
          <cell r="C144" t="str">
            <v>Intentional homicides (per 100,000 people)</v>
          </cell>
          <cell r="D144" t="str">
            <v>VC.IHR.PSRC.P5</v>
          </cell>
          <cell r="E144">
            <v>11.5379513736672</v>
          </cell>
          <cell r="J144">
            <v>8.8790733746213899</v>
          </cell>
          <cell r="K144">
            <v>9.6875394664900103</v>
          </cell>
          <cell r="L144">
            <v>10.032997504352799</v>
          </cell>
          <cell r="N144">
            <v>10.2782951516628</v>
          </cell>
          <cell r="T144">
            <v>6.1960369151645098</v>
          </cell>
          <cell r="U144">
            <v>10.2864991309317</v>
          </cell>
          <cell r="W144">
            <v>9.8690490084304692</v>
          </cell>
          <cell r="X144">
            <v>5.3655621184284001</v>
          </cell>
          <cell r="Y144">
            <v>3.6915977324494</v>
          </cell>
          <cell r="Z144">
            <v>3.5091516589910001</v>
          </cell>
          <cell r="AA144">
            <v>3.2164213344465802</v>
          </cell>
          <cell r="AB144">
            <v>2.9292406431050799</v>
          </cell>
          <cell r="AC144">
            <v>2.60364471652924</v>
          </cell>
          <cell r="AD144">
            <v>2.2824525679290302</v>
          </cell>
          <cell r="AE144">
            <v>2.47368858799708</v>
          </cell>
          <cell r="AF144">
            <v>2.2597490911310101</v>
          </cell>
          <cell r="AG144">
            <v>2.38175667065634</v>
          </cell>
          <cell r="AH144">
            <v>3.4273049226075698</v>
          </cell>
        </row>
        <row r="145">
          <cell r="A145" t="str">
            <v>Lower middle income</v>
          </cell>
          <cell r="B145" t="str">
            <v>LMC</v>
          </cell>
          <cell r="C145" t="str">
            <v>Intentional homicides (per 100,000 people)</v>
          </cell>
          <cell r="D145" t="str">
            <v>VC.IHR.PSRC.P5</v>
          </cell>
          <cell r="Y145">
            <v>5.4</v>
          </cell>
          <cell r="Z145">
            <v>5.5</v>
          </cell>
          <cell r="AA145">
            <v>5.4</v>
          </cell>
          <cell r="AB145">
            <v>5.3</v>
          </cell>
          <cell r="AC145">
            <v>5.3</v>
          </cell>
          <cell r="AD145">
            <v>5.0999999999999996</v>
          </cell>
          <cell r="AE145">
            <v>5</v>
          </cell>
          <cell r="AF145">
            <v>4.7</v>
          </cell>
          <cell r="AG145">
            <v>4.5999999999999996</v>
          </cell>
          <cell r="AH145">
            <v>4.5</v>
          </cell>
          <cell r="AI145">
            <v>4.4000000000000004</v>
          </cell>
          <cell r="AJ145">
            <v>4.5</v>
          </cell>
        </row>
        <row r="146">
          <cell r="A146" t="str">
            <v>Low &amp; middle income</v>
          </cell>
          <cell r="B146" t="str">
            <v>LMY</v>
          </cell>
          <cell r="C146" t="str">
            <v>Intentional homicides (per 100,000 people)</v>
          </cell>
          <cell r="D146" t="str">
            <v>VC.IHR.PSRC.P5</v>
          </cell>
          <cell r="AA146">
            <v>6.8</v>
          </cell>
          <cell r="AC146">
            <v>5.6</v>
          </cell>
          <cell r="AD146">
            <v>5.7</v>
          </cell>
        </row>
        <row r="147">
          <cell r="A147" t="str">
            <v>Lesotho</v>
          </cell>
          <cell r="B147" t="str">
            <v>LSO</v>
          </cell>
          <cell r="C147" t="str">
            <v>Intentional homicides (per 100,000 people)</v>
          </cell>
          <cell r="D147" t="str">
            <v>VC.IHR.PSRC.P5</v>
          </cell>
          <cell r="E147">
            <v>28.849408865050901</v>
          </cell>
          <cell r="F147">
            <v>30.008043139431599</v>
          </cell>
          <cell r="G147">
            <v>34.436243716058101</v>
          </cell>
          <cell r="H147">
            <v>35.269570899262703</v>
          </cell>
          <cell r="I147">
            <v>43.597911068635597</v>
          </cell>
          <cell r="V147">
            <v>45.1230548560222</v>
          </cell>
          <cell r="W147">
            <v>37.693980516923801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Intentional homicides (per 100,000 people)</v>
          </cell>
          <cell r="D148" t="str">
            <v>VC.IHR.PSRC.P5</v>
          </cell>
          <cell r="AA148">
            <v>5</v>
          </cell>
          <cell r="AC148">
            <v>4.5999999999999996</v>
          </cell>
          <cell r="AD148">
            <v>4.8</v>
          </cell>
        </row>
        <row r="149">
          <cell r="A149" t="str">
            <v>Lithuania</v>
          </cell>
          <cell r="B149" t="str">
            <v>LTU</v>
          </cell>
          <cell r="C149" t="str">
            <v>Intentional homicides (per 100,000 people)</v>
          </cell>
          <cell r="D149" t="str">
            <v>VC.IHR.PSRC.P5</v>
          </cell>
          <cell r="E149">
            <v>4.7545503027459901</v>
          </cell>
          <cell r="F149">
            <v>5.6413392064770997</v>
          </cell>
          <cell r="G149">
            <v>7.0078534062448696</v>
          </cell>
          <cell r="H149">
            <v>10.9805194762345</v>
          </cell>
          <cell r="I149">
            <v>12.3327241674848</v>
          </cell>
          <cell r="J149">
            <v>13.3964281973465</v>
          </cell>
          <cell r="K149">
            <v>10.881182325091</v>
          </cell>
          <cell r="L149">
            <v>10.5821666675012</v>
          </cell>
          <cell r="M149">
            <v>8.4844934968812709</v>
          </cell>
          <cell r="N149">
            <v>8.5031580013340893</v>
          </cell>
          <cell r="O149">
            <v>10.278815652636</v>
          </cell>
          <cell r="P149">
            <v>9.9153348377677109</v>
          </cell>
          <cell r="Q149">
            <v>8.3338097541981195</v>
          </cell>
          <cell r="S149">
            <v>10.021647342612701</v>
          </cell>
          <cell r="T149">
            <v>11.0270152982052</v>
          </cell>
          <cell r="U149">
            <v>8.6670459502400199</v>
          </cell>
          <cell r="V149">
            <v>8.4646900953194404</v>
          </cell>
          <cell r="W149">
            <v>9.2420940165969991</v>
          </cell>
          <cell r="X149">
            <v>7.9233348184345802</v>
          </cell>
          <cell r="Y149">
            <v>6.9767030681724203</v>
          </cell>
          <cell r="Z149">
            <v>6.8068962569329097</v>
          </cell>
          <cell r="AA149">
            <v>6.594107544671</v>
          </cell>
          <cell r="AB149">
            <v>6.5385604170412703</v>
          </cell>
          <cell r="AC149">
            <v>5.3089765945920204</v>
          </cell>
          <cell r="AD149">
            <v>5.8034300633535496</v>
          </cell>
          <cell r="AE149">
            <v>5.21530429340552</v>
          </cell>
          <cell r="AF149">
            <v>3.4429926492106899</v>
          </cell>
          <cell r="AG149">
            <v>3.19874553544653</v>
          </cell>
          <cell r="AH149">
            <v>3.2993071805910898</v>
          </cell>
          <cell r="AI149">
            <v>3.58122184552417</v>
          </cell>
          <cell r="AJ149">
            <v>2.5837470468578698</v>
          </cell>
        </row>
        <row r="150">
          <cell r="A150" t="str">
            <v>Luxembourg</v>
          </cell>
          <cell r="B150" t="str">
            <v>LUX</v>
          </cell>
          <cell r="C150" t="str">
            <v>Intentional homicides (per 100,000 people)</v>
          </cell>
          <cell r="D150" t="str">
            <v>VC.IHR.PSRC.P5</v>
          </cell>
          <cell r="I150">
            <v>1.49237582500401</v>
          </cell>
          <cell r="J150">
            <v>0.490634402548355</v>
          </cell>
          <cell r="K150">
            <v>0.96805069681499201</v>
          </cell>
          <cell r="L150">
            <v>0.95599666835161101</v>
          </cell>
          <cell r="M150">
            <v>0.94434614063438804</v>
          </cell>
          <cell r="N150">
            <v>1.3974661609391901</v>
          </cell>
          <cell r="O150">
            <v>0.91821462348609395</v>
          </cell>
          <cell r="P150">
            <v>2.0396623678893699</v>
          </cell>
          <cell r="Q150">
            <v>1.3455554621142001</v>
          </cell>
          <cell r="R150">
            <v>0.66467043977919604</v>
          </cell>
          <cell r="S150">
            <v>0.436882971066333</v>
          </cell>
          <cell r="T150">
            <v>0.86047504676144104</v>
          </cell>
          <cell r="U150">
            <v>1.48178411040562</v>
          </cell>
          <cell r="V150">
            <v>1.4587329653853101</v>
          </cell>
          <cell r="W150">
            <v>1.63721219600295</v>
          </cell>
          <cell r="X150">
            <v>1.00428225955474</v>
          </cell>
          <cell r="Y150">
            <v>1.9721162483643799</v>
          </cell>
          <cell r="Z150">
            <v>0.77189380285060405</v>
          </cell>
          <cell r="AA150">
            <v>0</v>
          </cell>
          <cell r="AB150">
            <v>0.18413985053368301</v>
          </cell>
          <cell r="AC150">
            <v>0.71933454361370297</v>
          </cell>
          <cell r="AD150">
            <v>0.87810575027550597</v>
          </cell>
          <cell r="AE150">
            <v>0.85711689874535202</v>
          </cell>
          <cell r="AF150">
            <v>0.33541148700490098</v>
          </cell>
          <cell r="AG150">
            <v>0.493491667393196</v>
          </cell>
          <cell r="AH150">
            <v>0.64518938727976904</v>
          </cell>
          <cell r="AI150">
            <v>0.47588870232289199</v>
          </cell>
          <cell r="AJ150">
            <v>0.62566379017739104</v>
          </cell>
        </row>
        <row r="151">
          <cell r="A151" t="str">
            <v>Latvia</v>
          </cell>
          <cell r="B151" t="str">
            <v>LVA</v>
          </cell>
          <cell r="C151" t="str">
            <v>Intentional homicides (per 100,000 people)</v>
          </cell>
          <cell r="D151" t="str">
            <v>VC.IHR.PSRC.P5</v>
          </cell>
          <cell r="G151">
            <v>9.7262985782141804</v>
          </cell>
          <cell r="H151">
            <v>14.6652653190917</v>
          </cell>
          <cell r="I151">
            <v>13.351470359448101</v>
          </cell>
          <cell r="J151">
            <v>11.205569479297001</v>
          </cell>
          <cell r="K151">
            <v>10.574964363751199</v>
          </cell>
          <cell r="L151">
            <v>10.884880780542</v>
          </cell>
          <cell r="M151">
            <v>10.152956317514599</v>
          </cell>
          <cell r="N151">
            <v>9.4380428548966808</v>
          </cell>
          <cell r="O151">
            <v>9.9476307397672592</v>
          </cell>
          <cell r="P151">
            <v>9.2826129665387196</v>
          </cell>
          <cell r="Q151">
            <v>9.1997743905794298</v>
          </cell>
          <cell r="AA151">
            <v>3.4085884742963199</v>
          </cell>
          <cell r="AB151">
            <v>2.4612518960869298</v>
          </cell>
          <cell r="AC151">
            <v>3.1824345524875399</v>
          </cell>
          <cell r="AD151">
            <v>3.3635306428937</v>
          </cell>
          <cell r="AE151">
            <v>3.4963688436038698</v>
          </cell>
          <cell r="AF151">
            <v>4.1435139300078596</v>
          </cell>
          <cell r="AG151">
            <v>4.3396712337401198</v>
          </cell>
          <cell r="AH151">
            <v>3.3915010548872702</v>
          </cell>
          <cell r="AI151">
            <v>3.6899357529471999</v>
          </cell>
          <cell r="AJ151">
            <v>3.04175367238392</v>
          </cell>
        </row>
        <row r="152">
          <cell r="A152" t="str">
            <v>Macao SAR, China</v>
          </cell>
          <cell r="B152" t="str">
            <v>MAC</v>
          </cell>
          <cell r="C152" t="str">
            <v>Intentional homicides (per 100,000 people)</v>
          </cell>
          <cell r="D152" t="str">
            <v>VC.IHR.PSRC.P5</v>
          </cell>
          <cell r="F152">
            <v>3.31134508216965</v>
          </cell>
          <cell r="G152">
            <v>0.805651375851137</v>
          </cell>
          <cell r="H152">
            <v>3.1519847654069699</v>
          </cell>
          <cell r="I152">
            <v>3.34379770538313</v>
          </cell>
          <cell r="J152">
            <v>2.0169372303922199</v>
          </cell>
          <cell r="K152">
            <v>4.2048296178304598</v>
          </cell>
          <cell r="L152">
            <v>7.2868682133449303</v>
          </cell>
          <cell r="M152">
            <v>5.7309874491374897</v>
          </cell>
          <cell r="N152">
            <v>8.6952843357977798</v>
          </cell>
          <cell r="O152">
            <v>2.3153748997153198</v>
          </cell>
          <cell r="P152">
            <v>1.82181717153775</v>
          </cell>
          <cell r="Q152">
            <v>0.44477555513549</v>
          </cell>
          <cell r="R152">
            <v>1.7296063199814899</v>
          </cell>
          <cell r="S152">
            <v>0.84116758266311598</v>
          </cell>
          <cell r="T152">
            <v>0.81863374121759502</v>
          </cell>
          <cell r="U152">
            <v>1.99257764826023</v>
          </cell>
          <cell r="V152">
            <v>1.16430248578581</v>
          </cell>
          <cell r="W152">
            <v>0.75608864005171605</v>
          </cell>
          <cell r="X152">
            <v>0.92077470300412001</v>
          </cell>
          <cell r="Y152">
            <v>0.35887507020493598</v>
          </cell>
          <cell r="Z152">
            <v>0.70052171354616399</v>
          </cell>
          <cell r="AA152">
            <v>0.68638125218247803</v>
          </cell>
          <cell r="AB152">
            <v>0.16852791707078299</v>
          </cell>
          <cell r="AC152">
            <v>0.16551715005950299</v>
          </cell>
          <cell r="AD152">
            <v>0.162538460663254</v>
          </cell>
          <cell r="AE152">
            <v>0.159568908636428</v>
          </cell>
          <cell r="AF152">
            <v>0.31318067863121302</v>
          </cell>
          <cell r="AG152">
            <v>0.30722390939352501</v>
          </cell>
          <cell r="AH152">
            <v>0.30136253536301</v>
          </cell>
          <cell r="AI152">
            <v>0.29573418228759302</v>
          </cell>
          <cell r="AJ152">
            <v>0.43693117023275302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Intentional homicides (per 100,000 people)</v>
          </cell>
          <cell r="D153" t="str">
            <v>VC.IHR.PSRC.P5</v>
          </cell>
          <cell r="Z153">
            <v>22.0082530949106</v>
          </cell>
          <cell r="AA153">
            <v>5.5515461055904103</v>
          </cell>
          <cell r="AB153">
            <v>22.447004026431301</v>
          </cell>
          <cell r="AC153">
            <v>22.688277250748001</v>
          </cell>
          <cell r="AD153">
            <v>17.1330668189606</v>
          </cell>
          <cell r="AE153">
            <v>28.726551951969199</v>
          </cell>
        </row>
        <row r="154">
          <cell r="A154" t="str">
            <v>Morocco</v>
          </cell>
          <cell r="B154" t="str">
            <v>MAR</v>
          </cell>
          <cell r="C154" t="str">
            <v>Intentional homicides (per 100,000 people)</v>
          </cell>
          <cell r="D154" t="str">
            <v>VC.IHR.PSRC.P5</v>
          </cell>
          <cell r="E154">
            <v>0.36221836936738</v>
          </cell>
          <cell r="F154">
            <v>0.49623655596622901</v>
          </cell>
          <cell r="G154">
            <v>0.51967121897998303</v>
          </cell>
          <cell r="H154">
            <v>0.57349276897304902</v>
          </cell>
          <cell r="I154">
            <v>0.70224850429655905</v>
          </cell>
          <cell r="L154">
            <v>2.67181387472945</v>
          </cell>
          <cell r="M154">
            <v>2.0005883024954301</v>
          </cell>
          <cell r="N154">
            <v>1.9164569225822199</v>
          </cell>
          <cell r="O154">
            <v>1.6144613431152199</v>
          </cell>
          <cell r="P154">
            <v>1.8769380552025099</v>
          </cell>
          <cell r="Q154">
            <v>1.5766940592232599</v>
          </cell>
          <cell r="R154">
            <v>1.7194139023716799</v>
          </cell>
          <cell r="S154">
            <v>1.5649387395573799</v>
          </cell>
          <cell r="T154">
            <v>1.5411458672547</v>
          </cell>
          <cell r="U154">
            <v>1.6151514176075299</v>
          </cell>
          <cell r="V154">
            <v>1.6553199341214699</v>
          </cell>
          <cell r="W154">
            <v>1.34661012948273</v>
          </cell>
          <cell r="X154">
            <v>1.3481935470401101</v>
          </cell>
          <cell r="Y154">
            <v>1.38919413341161</v>
          </cell>
          <cell r="Z154">
            <v>1.34027484265523</v>
          </cell>
          <cell r="AA154">
            <v>1.1483511012432199</v>
          </cell>
          <cell r="AB154">
            <v>1.2690983211737299</v>
          </cell>
          <cell r="AC154">
            <v>1.0365386139029</v>
          </cell>
          <cell r="AD154">
            <v>1.24277482148592</v>
          </cell>
          <cell r="AE154">
            <v>1.69195756314074</v>
          </cell>
          <cell r="AF154">
            <v>2.1419656255611299</v>
          </cell>
          <cell r="AG154">
            <v>1.41952499854499</v>
          </cell>
          <cell r="AH154">
            <v>1.7270630294682501</v>
          </cell>
          <cell r="AI154">
            <v>1.24833833697593</v>
          </cell>
          <cell r="AJ154">
            <v>1.9311379666053099</v>
          </cell>
        </row>
        <row r="155">
          <cell r="A155" t="str">
            <v>Monaco</v>
          </cell>
          <cell r="B155" t="str">
            <v>MCO</v>
          </cell>
          <cell r="C155" t="str">
            <v>Intentional homicides (per 100,000 people)</v>
          </cell>
          <cell r="D155" t="str">
            <v>VC.IHR.PSRC.P5</v>
          </cell>
          <cell r="P155">
            <v>3.08228150476983</v>
          </cell>
          <cell r="V155">
            <v>0</v>
          </cell>
          <cell r="W155">
            <v>0</v>
          </cell>
        </row>
        <row r="156">
          <cell r="A156" t="str">
            <v>Moldova</v>
          </cell>
          <cell r="B156" t="str">
            <v>MDA</v>
          </cell>
          <cell r="C156" t="str">
            <v>Intentional homicides (per 100,000 people)</v>
          </cell>
          <cell r="D156" t="str">
            <v>VC.IHR.PSRC.P5</v>
          </cell>
          <cell r="E156">
            <v>6.4729274830121897</v>
          </cell>
          <cell r="F156">
            <v>6.4574634081712503</v>
          </cell>
          <cell r="G156">
            <v>11.1014656159356</v>
          </cell>
          <cell r="H156">
            <v>8.6120779608913693</v>
          </cell>
          <cell r="I156">
            <v>8.9458857570232695</v>
          </cell>
          <cell r="J156">
            <v>9.0109647975004208</v>
          </cell>
          <cell r="K156">
            <v>9.0289479357003497</v>
          </cell>
          <cell r="L156">
            <v>9.4223903989938496</v>
          </cell>
          <cell r="M156">
            <v>8.6136917731663498</v>
          </cell>
          <cell r="N156">
            <v>9.0847044131100905</v>
          </cell>
          <cell r="O156">
            <v>10.1844658435831</v>
          </cell>
          <cell r="P156">
            <v>9.7845471290210408</v>
          </cell>
          <cell r="Q156">
            <v>9.6681439719242892</v>
          </cell>
          <cell r="R156">
            <v>7.7919248301531399</v>
          </cell>
          <cell r="S156">
            <v>6.8445838400363899</v>
          </cell>
          <cell r="T156">
            <v>7.3974441830347599</v>
          </cell>
          <cell r="U156">
            <v>6.6451114806221403</v>
          </cell>
          <cell r="V156">
            <v>5.59733783390248</v>
          </cell>
          <cell r="W156">
            <v>6.1902905816827198</v>
          </cell>
          <cell r="X156">
            <v>6.5608879068300601</v>
          </cell>
          <cell r="Y156">
            <v>7.2046383733720898</v>
          </cell>
          <cell r="Z156">
            <v>6.0081335107401603</v>
          </cell>
          <cell r="AA156">
            <v>6.5294428688718202</v>
          </cell>
          <cell r="AB156">
            <v>6.7027061517524897</v>
          </cell>
          <cell r="AC156">
            <v>4.8227612764620904</v>
          </cell>
          <cell r="AD156">
            <v>5.7667874539114701</v>
          </cell>
          <cell r="AE156">
            <v>6.2013138723701404</v>
          </cell>
          <cell r="AF156">
            <v>4.4332568465520898</v>
          </cell>
          <cell r="AG156">
            <v>5.2835331686526104</v>
          </cell>
          <cell r="AH156">
            <v>3.8913121150696401</v>
          </cell>
          <cell r="AI156">
            <v>3.0147362251677299</v>
          </cell>
        </row>
        <row r="157">
          <cell r="A157" t="str">
            <v>Madagascar</v>
          </cell>
          <cell r="B157" t="str">
            <v>MDG</v>
          </cell>
          <cell r="C157" t="str">
            <v>Intentional homicides (per 100,000 people)</v>
          </cell>
          <cell r="D157" t="str">
            <v>VC.IHR.PSRC.P5</v>
          </cell>
        </row>
        <row r="158">
          <cell r="A158" t="str">
            <v>Maldives</v>
          </cell>
          <cell r="B158" t="str">
            <v>MDV</v>
          </cell>
          <cell r="C158" t="str">
            <v>Intentional homicides (per 100,000 people)</v>
          </cell>
          <cell r="D158" t="str">
            <v>VC.IHR.PSRC.P5</v>
          </cell>
          <cell r="E158">
            <v>0.44452939895179999</v>
          </cell>
          <cell r="J158">
            <v>0.77456933944726702</v>
          </cell>
          <cell r="L158">
            <v>2.2301516503122198</v>
          </cell>
          <cell r="P158">
            <v>2.43627827170419</v>
          </cell>
          <cell r="Q158">
            <v>2.7370686337066599</v>
          </cell>
          <cell r="V158">
            <v>0.92271919194404595</v>
          </cell>
          <cell r="W158">
            <v>1.4841948094739099</v>
          </cell>
          <cell r="X158">
            <v>1.7190154625440901</v>
          </cell>
          <cell r="Y158">
            <v>1.6594090567780599</v>
          </cell>
          <cell r="Z158">
            <v>0.80119538351219999</v>
          </cell>
          <cell r="AA158">
            <v>2.5803821287894499</v>
          </cell>
          <cell r="AB158">
            <v>0.74863747978678796</v>
          </cell>
          <cell r="AD158">
            <v>0.91831159230638504</v>
          </cell>
          <cell r="AE158">
            <v>3.96255386596662</v>
          </cell>
          <cell r="AF158">
            <v>7.1966505941470098</v>
          </cell>
          <cell r="AH158">
            <v>0.59463873714589299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Intentional homicides (per 100,000 people)</v>
          </cell>
          <cell r="D159" t="str">
            <v>VC.IHR.PSRC.P5</v>
          </cell>
          <cell r="Y159">
            <v>2.9</v>
          </cell>
          <cell r="Z159">
            <v>3.8</v>
          </cell>
          <cell r="AA159">
            <v>3.7</v>
          </cell>
          <cell r="AB159">
            <v>3.9</v>
          </cell>
          <cell r="AC159">
            <v>3.9</v>
          </cell>
          <cell r="AD159">
            <v>3.7</v>
          </cell>
          <cell r="AE159">
            <v>3.8</v>
          </cell>
          <cell r="AF159">
            <v>4</v>
          </cell>
          <cell r="AG159">
            <v>4</v>
          </cell>
          <cell r="AH159">
            <v>3.8</v>
          </cell>
          <cell r="AI159">
            <v>3.5</v>
          </cell>
          <cell r="AJ159">
            <v>3.9</v>
          </cell>
        </row>
        <row r="160">
          <cell r="A160" t="str">
            <v>Mexico</v>
          </cell>
          <cell r="B160" t="str">
            <v>MEX</v>
          </cell>
          <cell r="C160" t="str">
            <v>Intentional homicides (per 100,000 people)</v>
          </cell>
          <cell r="D160" t="str">
            <v>VC.IHR.PSRC.P5</v>
          </cell>
          <cell r="E160">
            <v>17.734855720530501</v>
          </cell>
          <cell r="F160">
            <v>18.149622582809499</v>
          </cell>
          <cell r="G160">
            <v>19.523923123982101</v>
          </cell>
          <cell r="H160">
            <v>18.511584047845599</v>
          </cell>
          <cell r="I160">
            <v>17.934782759466199</v>
          </cell>
          <cell r="J160">
            <v>17.352533268956002</v>
          </cell>
          <cell r="K160">
            <v>15.837477455069701</v>
          </cell>
          <cell r="L160">
            <v>14.543410631975799</v>
          </cell>
          <cell r="M160">
            <v>14.4100361976712</v>
          </cell>
          <cell r="N160">
            <v>12.715030008363501</v>
          </cell>
          <cell r="O160">
            <v>10.970289626527499</v>
          </cell>
          <cell r="P160">
            <v>10.3476771220495</v>
          </cell>
          <cell r="Q160">
            <v>9.9963255972494895</v>
          </cell>
          <cell r="R160">
            <v>9.8477642260726803</v>
          </cell>
          <cell r="S160">
            <v>8.9748684730572101</v>
          </cell>
          <cell r="T160">
            <v>9.4089283427407508</v>
          </cell>
          <cell r="U160">
            <v>9.7785703920942897</v>
          </cell>
          <cell r="V160">
            <v>8.1872175383403398</v>
          </cell>
          <cell r="W160">
            <v>12.7693534350575</v>
          </cell>
          <cell r="X160">
            <v>17.8325996517848</v>
          </cell>
          <cell r="Y160">
            <v>22.888519115878999</v>
          </cell>
          <cell r="Z160">
            <v>23.8395841713536</v>
          </cell>
          <cell r="AA160">
            <v>22.4325481302212</v>
          </cell>
          <cell r="AB160">
            <v>19.6631129758381</v>
          </cell>
          <cell r="AC160">
            <v>16.849690925849899</v>
          </cell>
          <cell r="AD160">
            <v>17.280081396990301</v>
          </cell>
          <cell r="AE160">
            <v>20.2099714735253</v>
          </cell>
          <cell r="AF160">
            <v>26.114615679763499</v>
          </cell>
          <cell r="AG160">
            <v>29.581370627669699</v>
          </cell>
          <cell r="AH160">
            <v>29.308797214841601</v>
          </cell>
          <cell r="AI160">
            <v>29.185314057586702</v>
          </cell>
          <cell r="AJ160">
            <v>28.175652987331901</v>
          </cell>
        </row>
        <row r="161">
          <cell r="A161" t="str">
            <v>Marshall Islands</v>
          </cell>
          <cell r="B161" t="str">
            <v>MHL</v>
          </cell>
          <cell r="C161" t="str">
            <v>Intentional homicides (per 100,000 people)</v>
          </cell>
          <cell r="D161" t="str">
            <v>VC.IHR.PSRC.P5</v>
          </cell>
          <cell r="F161">
            <v>10.626202089111301</v>
          </cell>
          <cell r="G161">
            <v>4.1653649901072596</v>
          </cell>
          <cell r="I161">
            <v>4.0128813491307103</v>
          </cell>
        </row>
        <row r="162">
          <cell r="A162" t="str">
            <v>Middle income</v>
          </cell>
          <cell r="B162" t="str">
            <v>MIC</v>
          </cell>
          <cell r="C162" t="str">
            <v>Intentional homicides (per 100,000 people)</v>
          </cell>
          <cell r="D162" t="str">
            <v>VC.IHR.PSRC.P5</v>
          </cell>
          <cell r="AA162">
            <v>6.3</v>
          </cell>
          <cell r="AC162">
            <v>5.4</v>
          </cell>
          <cell r="AD162">
            <v>5.5</v>
          </cell>
        </row>
        <row r="163">
          <cell r="A163" t="str">
            <v>North Macedonia</v>
          </cell>
          <cell r="B163" t="str">
            <v>MKD</v>
          </cell>
          <cell r="C163" t="str">
            <v>Intentional homicides (per 100,000 people)</v>
          </cell>
          <cell r="D163" t="str">
            <v>VC.IHR.PSRC.P5</v>
          </cell>
          <cell r="M163">
            <v>2.38468495703468</v>
          </cell>
          <cell r="N163">
            <v>1.87767584248968</v>
          </cell>
          <cell r="O163">
            <v>2.3062555218258902</v>
          </cell>
          <cell r="P163">
            <v>2.67850533558263</v>
          </cell>
          <cell r="Q163">
            <v>2.9059391099205398</v>
          </cell>
          <cell r="R163">
            <v>3.3797771037000102</v>
          </cell>
          <cell r="S163">
            <v>2.3604509810202901</v>
          </cell>
          <cell r="U163">
            <v>2.2103955382685498</v>
          </cell>
          <cell r="V163">
            <v>2.0158503432705199</v>
          </cell>
          <cell r="W163">
            <v>1.6776697837771299</v>
          </cell>
          <cell r="X163">
            <v>1.67481143417692</v>
          </cell>
          <cell r="Y163">
            <v>2.0536548369780099</v>
          </cell>
          <cell r="Z163">
            <v>1.4305472868597799</v>
          </cell>
          <cell r="AA163">
            <v>1.38129573160567</v>
          </cell>
          <cell r="AB163">
            <v>1.0465149743211399</v>
          </cell>
          <cell r="AC163">
            <v>1.66247801372827</v>
          </cell>
          <cell r="AD163">
            <v>1.1859796334089501</v>
          </cell>
          <cell r="AE163">
            <v>0.90039029549861704</v>
          </cell>
          <cell r="AF163">
            <v>1.4678179725787901</v>
          </cell>
          <cell r="AG163">
            <v>1.18287705033994</v>
          </cell>
          <cell r="AH163">
            <v>1.13519404250167</v>
          </cell>
        </row>
        <row r="164">
          <cell r="A164" t="str">
            <v>Mali</v>
          </cell>
          <cell r="B164" t="str">
            <v>MLI</v>
          </cell>
          <cell r="C164" t="str">
            <v>Intentional homicides (per 100,000 people)</v>
          </cell>
          <cell r="D164" t="str">
            <v>VC.IHR.PSRC.P5</v>
          </cell>
        </row>
        <row r="165">
          <cell r="A165" t="str">
            <v>Malta</v>
          </cell>
          <cell r="B165" t="str">
            <v>MLT</v>
          </cell>
          <cell r="C165" t="str">
            <v>Intentional homicides (per 100,000 people)</v>
          </cell>
          <cell r="D165" t="str">
            <v>VC.IHR.PSRC.P5</v>
          </cell>
          <cell r="E165">
            <v>1.0947162153471</v>
          </cell>
          <cell r="F165">
            <v>0.81373696495099301</v>
          </cell>
          <cell r="G165">
            <v>1.6134258543426001</v>
          </cell>
          <cell r="H165">
            <v>1.86546530700895</v>
          </cell>
          <cell r="I165">
            <v>0.79247047387092795</v>
          </cell>
          <cell r="M165">
            <v>1.2739421502869599</v>
          </cell>
          <cell r="N165">
            <v>2.5253641259399102</v>
          </cell>
          <cell r="O165">
            <v>1.00197514350163</v>
          </cell>
          <cell r="P165">
            <v>1.4919750392575899</v>
          </cell>
          <cell r="Q165">
            <v>1.48258518378497</v>
          </cell>
          <cell r="S165">
            <v>1.7123350501530701</v>
          </cell>
          <cell r="T165">
            <v>0.97511506357750199</v>
          </cell>
          <cell r="U165">
            <v>0</v>
          </cell>
          <cell r="V165">
            <v>0.97068294825531898</v>
          </cell>
          <cell r="W165">
            <v>1.45137354363736</v>
          </cell>
          <cell r="X165">
            <v>0.96269554753309305</v>
          </cell>
          <cell r="Y165">
            <v>0.95521247507492502</v>
          </cell>
          <cell r="Z165">
            <v>0.70826378576436999</v>
          </cell>
          <cell r="AA165">
            <v>2.7913013744833202</v>
          </cell>
          <cell r="AB165">
            <v>1.5999085766527601</v>
          </cell>
          <cell r="AC165">
            <v>1.34396258408166</v>
          </cell>
          <cell r="AD165">
            <v>0.87608155005108701</v>
          </cell>
          <cell r="AE165">
            <v>1.06904993532248</v>
          </cell>
          <cell r="AF165">
            <v>1.66841502657994</v>
          </cell>
          <cell r="AG165">
            <v>1.6273856456449101</v>
          </cell>
          <cell r="AH165">
            <v>0.99278345705069804</v>
          </cell>
          <cell r="AI165">
            <v>1.3582790991892999</v>
          </cell>
          <cell r="AJ165">
            <v>0.379688200050119</v>
          </cell>
        </row>
        <row r="166">
          <cell r="A166" t="str">
            <v>Myanmar</v>
          </cell>
          <cell r="B166" t="str">
            <v>MMR</v>
          </cell>
          <cell r="C166" t="str">
            <v>Intentional homicides (per 100,000 people)</v>
          </cell>
          <cell r="D166" t="str">
            <v>VC.IHR.PSRC.P5</v>
          </cell>
          <cell r="E166">
            <v>5.1023012650539998</v>
          </cell>
          <cell r="J166">
            <v>3.76164413092798</v>
          </cell>
          <cell r="O166">
            <v>2.2859862324338098</v>
          </cell>
          <cell r="P166">
            <v>1.99066274856717</v>
          </cell>
          <cell r="Q166">
            <v>1.7512822118135001</v>
          </cell>
          <cell r="R166">
            <v>1.6281545254182099</v>
          </cell>
          <cell r="S166">
            <v>1.56954877648497</v>
          </cell>
          <cell r="T166">
            <v>1.4164640880308099</v>
          </cell>
          <cell r="U166">
            <v>1.61577849918487</v>
          </cell>
          <cell r="V166">
            <v>1.54606255486755</v>
          </cell>
          <cell r="W166">
            <v>1.62324716497112</v>
          </cell>
          <cell r="X166">
            <v>1.79329796809649</v>
          </cell>
          <cell r="Y166">
            <v>1.6217533449624499</v>
          </cell>
          <cell r="Z166">
            <v>2.1187069746217002</v>
          </cell>
          <cell r="AA166">
            <v>2.8595219042663498</v>
          </cell>
          <cell r="AB166">
            <v>2.4443054972381302</v>
          </cell>
          <cell r="AC166">
            <v>2.4083441016990101</v>
          </cell>
          <cell r="AD166">
            <v>2.5289435353919698</v>
          </cell>
          <cell r="AE166">
            <v>2.5803418783406999</v>
          </cell>
          <cell r="AF166">
            <v>2.6621613410913101</v>
          </cell>
          <cell r="AG166">
            <v>2.75699619113001</v>
          </cell>
          <cell r="AH166">
            <v>2.8638648729382901</v>
          </cell>
          <cell r="AI166">
            <v>2.9406700811883302</v>
          </cell>
          <cell r="AJ166">
            <v>28.4378154764971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Intentional homicides (per 100,000 people)</v>
          </cell>
          <cell r="D167" t="str">
            <v>VC.IHR.PSRC.P5</v>
          </cell>
          <cell r="AA167">
            <v>4.2</v>
          </cell>
          <cell r="AC167">
            <v>3.9</v>
          </cell>
          <cell r="AD167">
            <v>3.7</v>
          </cell>
        </row>
        <row r="168">
          <cell r="A168" t="str">
            <v>Montenegro</v>
          </cell>
          <cell r="B168" t="str">
            <v>MNE</v>
          </cell>
          <cell r="C168" t="str">
            <v>Intentional homicides (per 100,000 people)</v>
          </cell>
          <cell r="D168" t="str">
            <v>VC.IHR.PSRC.P5</v>
          </cell>
          <cell r="Q168">
            <v>4.26717577761376</v>
          </cell>
          <cell r="V168">
            <v>1.89896704105329</v>
          </cell>
          <cell r="W168">
            <v>3.8006766788103601</v>
          </cell>
          <cell r="X168">
            <v>3.3270910767417301</v>
          </cell>
          <cell r="Y168">
            <v>2.3770133302907599</v>
          </cell>
          <cell r="Z168">
            <v>3.3238997891697801</v>
          </cell>
          <cell r="AA168">
            <v>2.6854097737858198</v>
          </cell>
          <cell r="AB168">
            <v>1.5774226648820799</v>
          </cell>
          <cell r="AC168">
            <v>3.1531094783259199</v>
          </cell>
          <cell r="AD168">
            <v>2.6815297022792199</v>
          </cell>
          <cell r="AE168">
            <v>4.4215401645602501</v>
          </cell>
          <cell r="AF168">
            <v>2.3717739920751102</v>
          </cell>
          <cell r="AG168">
            <v>2.2171035284410801</v>
          </cell>
          <cell r="AH168">
            <v>3.64850030774307</v>
          </cell>
          <cell r="AI168">
            <v>2.8614691259404101</v>
          </cell>
          <cell r="AJ168">
            <v>2.3890733341987098</v>
          </cell>
        </row>
        <row r="169">
          <cell r="A169" t="str">
            <v>Mongolia</v>
          </cell>
          <cell r="B169" t="str">
            <v>MNG</v>
          </cell>
          <cell r="C169" t="str">
            <v>Intentional homicides (per 100,000 people)</v>
          </cell>
          <cell r="D169" t="str">
            <v>VC.IHR.PSRC.P5</v>
          </cell>
          <cell r="R169">
            <v>13.630293585794499</v>
          </cell>
          <cell r="S169">
            <v>13.120831033247701</v>
          </cell>
          <cell r="T169">
            <v>15.551400700594501</v>
          </cell>
          <cell r="U169">
            <v>13.0169894957544</v>
          </cell>
          <cell r="V169">
            <v>11.3215816594982</v>
          </cell>
          <cell r="W169">
            <v>8.0489390682024204</v>
          </cell>
          <cell r="X169">
            <v>8.2123588500822606</v>
          </cell>
          <cell r="Y169">
            <v>8.8435978272131202</v>
          </cell>
          <cell r="Z169">
            <v>9.6940983531877105</v>
          </cell>
          <cell r="AA169">
            <v>7.1266163362817503</v>
          </cell>
          <cell r="AB169">
            <v>7.3106776137034402</v>
          </cell>
          <cell r="AC169">
            <v>7.3376859935459402</v>
          </cell>
          <cell r="AD169">
            <v>7.2181502073447401</v>
          </cell>
          <cell r="AE169">
            <v>6.0735002456631797</v>
          </cell>
          <cell r="AF169">
            <v>6.1691918633204201</v>
          </cell>
          <cell r="AG169">
            <v>6.1947078863372198</v>
          </cell>
          <cell r="AH169">
            <v>6.3419789975311103</v>
          </cell>
          <cell r="AI169">
            <v>6.2228036917921203</v>
          </cell>
          <cell r="AJ169">
            <v>6.1533268663660197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Intentional homicides (per 100,000 people)</v>
          </cell>
          <cell r="D170" t="str">
            <v>VC.IHR.PSRC.P5</v>
          </cell>
        </row>
        <row r="171">
          <cell r="A171" t="str">
            <v>Mozambique</v>
          </cell>
          <cell r="B171" t="str">
            <v>MOZ</v>
          </cell>
          <cell r="C171" t="str">
            <v>Intentional homicides (per 100,000 people)</v>
          </cell>
          <cell r="D171" t="str">
            <v>VC.IHR.PSRC.P5</v>
          </cell>
          <cell r="P171">
            <v>6.0370842167485597</v>
          </cell>
          <cell r="Q171">
            <v>5.5630008238590296</v>
          </cell>
          <cell r="R171">
            <v>5.4412537565954704</v>
          </cell>
          <cell r="S171">
            <v>5.7376685633723303</v>
          </cell>
          <cell r="T171">
            <v>5.3881244401440602</v>
          </cell>
          <cell r="U171">
            <v>4.3113462311226396</v>
          </cell>
          <cell r="V171">
            <v>3.9895654771104399</v>
          </cell>
          <cell r="W171">
            <v>4.55469908648071</v>
          </cell>
          <cell r="X171">
            <v>3.6681039795607702</v>
          </cell>
          <cell r="Y171">
            <v>3.7921925300048001</v>
          </cell>
          <cell r="Z171">
            <v>3.5731690107679501</v>
          </cell>
        </row>
        <row r="172">
          <cell r="A172" t="str">
            <v>Mauritania</v>
          </cell>
          <cell r="B172" t="str">
            <v>MRT</v>
          </cell>
          <cell r="C172" t="str">
            <v>Intentional homicides (per 100,000 people)</v>
          </cell>
          <cell r="D172" t="str">
            <v>VC.IHR.PSRC.P5</v>
          </cell>
          <cell r="AG172">
            <v>1.2410110118653499</v>
          </cell>
          <cell r="AH172">
            <v>1.0949283489153401</v>
          </cell>
          <cell r="AI172">
            <v>1.02253955032934</v>
          </cell>
        </row>
        <row r="173">
          <cell r="A173" t="str">
            <v>Mauritius</v>
          </cell>
          <cell r="B173" t="str">
            <v>MUS</v>
          </cell>
          <cell r="C173" t="str">
            <v>Intentional homicides (per 100,000 people)</v>
          </cell>
          <cell r="D173" t="str">
            <v>VC.IHR.PSRC.P5</v>
          </cell>
          <cell r="E173">
            <v>1.8343743407717199</v>
          </cell>
          <cell r="F173">
            <v>2.6261942958154298</v>
          </cell>
          <cell r="G173">
            <v>2.7710388892961002</v>
          </cell>
          <cell r="H173">
            <v>1.8530741617927899</v>
          </cell>
          <cell r="I173">
            <v>2.3536364991487702</v>
          </cell>
          <cell r="J173">
            <v>2.1547869669865101</v>
          </cell>
          <cell r="K173">
            <v>2.8996829111451898</v>
          </cell>
          <cell r="L173">
            <v>2.0265871343804598</v>
          </cell>
          <cell r="M173">
            <v>2.5944027852169298</v>
          </cell>
          <cell r="N173">
            <v>1.9080597272470099</v>
          </cell>
          <cell r="O173">
            <v>2.1382801072923199</v>
          </cell>
          <cell r="X173">
            <v>2.9690573438266101</v>
          </cell>
          <cell r="Y173">
            <v>2.5714352504811702</v>
          </cell>
          <cell r="Z173">
            <v>2.4878803298462802</v>
          </cell>
          <cell r="AA173">
            <v>2.1726571868977902</v>
          </cell>
          <cell r="AB173">
            <v>2.7117246840162799</v>
          </cell>
          <cell r="AC173">
            <v>1.4704590579697501</v>
          </cell>
          <cell r="AD173">
            <v>1.6239377707046301</v>
          </cell>
          <cell r="AE173">
            <v>1.62298643415196</v>
          </cell>
          <cell r="AF173">
            <v>2.5487732870022999</v>
          </cell>
          <cell r="AG173">
            <v>2.8563014061880598</v>
          </cell>
          <cell r="AH173">
            <v>2.0828849344932698</v>
          </cell>
          <cell r="AI173">
            <v>2.6968144842053401</v>
          </cell>
          <cell r="AJ173">
            <v>2.6175702865738999</v>
          </cell>
        </row>
        <row r="174">
          <cell r="A174" t="str">
            <v>Malawi</v>
          </cell>
          <cell r="B174" t="str">
            <v>MWI</v>
          </cell>
          <cell r="C174" t="str">
            <v>Intentional homicides (per 100,000 people)</v>
          </cell>
          <cell r="D174" t="str">
            <v>VC.IHR.PSRC.P5</v>
          </cell>
          <cell r="O174">
            <v>6.2336439201890501</v>
          </cell>
          <cell r="P174">
            <v>7.8268910845057702</v>
          </cell>
          <cell r="Q174">
            <v>4.8114054238286004</v>
          </cell>
          <cell r="R174">
            <v>2.4818073182706901</v>
          </cell>
          <cell r="S174">
            <v>3.3114871864783</v>
          </cell>
          <cell r="T174">
            <v>1.5679328259947001</v>
          </cell>
          <cell r="U174">
            <v>6.2584297752152702</v>
          </cell>
          <cell r="V174">
            <v>5.1128294005177901</v>
          </cell>
          <cell r="W174">
            <v>5.6157842415694397</v>
          </cell>
          <cell r="X174">
            <v>2.2379293782220899</v>
          </cell>
          <cell r="Y174">
            <v>3.5329875557647301</v>
          </cell>
          <cell r="Z174">
            <v>2.26461026849563</v>
          </cell>
          <cell r="AA174">
            <v>1.7906136609510299</v>
          </cell>
        </row>
        <row r="175">
          <cell r="A175" t="str">
            <v>Malaysia</v>
          </cell>
          <cell r="B175" t="str">
            <v>MYS</v>
          </cell>
          <cell r="C175" t="str">
            <v>Intentional homicides (per 100,000 people)</v>
          </cell>
          <cell r="D175" t="str">
            <v>VC.IHR.PSRC.P5</v>
          </cell>
          <cell r="E175">
            <v>1.78683008607412</v>
          </cell>
          <cell r="F175">
            <v>2.1312654730081499</v>
          </cell>
          <cell r="G175">
            <v>1.9755263590271901</v>
          </cell>
          <cell r="H175">
            <v>1.88975614114316</v>
          </cell>
          <cell r="I175">
            <v>1.7152743599206099</v>
          </cell>
          <cell r="J175">
            <v>1.9665402121718101</v>
          </cell>
          <cell r="K175">
            <v>2.1605631442583602</v>
          </cell>
          <cell r="L175">
            <v>2.54127483287294</v>
          </cell>
          <cell r="M175">
            <v>2.8839264975625101</v>
          </cell>
          <cell r="N175">
            <v>2.62867844822763</v>
          </cell>
          <cell r="O175">
            <v>2.4013789406475898</v>
          </cell>
          <cell r="P175">
            <v>2.1960269200618399</v>
          </cell>
          <cell r="Q175">
            <v>2.34027663726686</v>
          </cell>
          <cell r="R175">
            <v>2.2838053362748698</v>
          </cell>
          <cell r="S175">
            <v>1.9618487910373299</v>
          </cell>
          <cell r="T175">
            <v>2.3299290652324598</v>
          </cell>
          <cell r="U175">
            <v>2.2180800457558201</v>
          </cell>
          <cell r="V175">
            <v>2.40656089031827</v>
          </cell>
          <cell r="W175">
            <v>2.1580162776962801</v>
          </cell>
          <cell r="X175">
            <v>1.98814879036208</v>
          </cell>
          <cell r="Y175">
            <v>1.8803713984228101</v>
          </cell>
          <cell r="Z175">
            <v>1.8160553201974501</v>
          </cell>
          <cell r="AA175">
            <v>2.0296551155746099</v>
          </cell>
          <cell r="AB175">
            <v>2.0806504239325201</v>
          </cell>
          <cell r="AC175">
            <v>1.6663149707438401</v>
          </cell>
          <cell r="AD175">
            <v>1.6028925451254099</v>
          </cell>
          <cell r="AE175">
            <v>1.4464059951244701</v>
          </cell>
          <cell r="AF175">
            <v>1.1852711390605799</v>
          </cell>
          <cell r="AG175">
            <v>0.99693599592200699</v>
          </cell>
          <cell r="AH175">
            <v>0.94500614475003597</v>
          </cell>
          <cell r="AI175">
            <v>0.76204835344392996</v>
          </cell>
          <cell r="AJ175">
            <v>0.72377707624352605</v>
          </cell>
        </row>
        <row r="176">
          <cell r="A176" t="str">
            <v>North America</v>
          </cell>
          <cell r="B176" t="str">
            <v>NAC</v>
          </cell>
          <cell r="C176" t="str">
            <v>Intentional homicides (per 100,000 people)</v>
          </cell>
          <cell r="D176" t="str">
            <v>VC.IHR.PSRC.P5</v>
          </cell>
          <cell r="Y176">
            <v>4.4000000000000004</v>
          </cell>
          <cell r="Z176">
            <v>4.4000000000000004</v>
          </cell>
          <cell r="AA176">
            <v>4.4000000000000004</v>
          </cell>
          <cell r="AB176">
            <v>4.2</v>
          </cell>
          <cell r="AC176">
            <v>4.0999999999999996</v>
          </cell>
          <cell r="AD176">
            <v>4.5999999999999996</v>
          </cell>
          <cell r="AE176">
            <v>5</v>
          </cell>
          <cell r="AF176">
            <v>4.9000000000000004</v>
          </cell>
          <cell r="AG176">
            <v>4.5999999999999996</v>
          </cell>
          <cell r="AH176">
            <v>4.7</v>
          </cell>
          <cell r="AI176">
            <v>6</v>
          </cell>
          <cell r="AJ176">
            <v>6.3</v>
          </cell>
        </row>
        <row r="177">
          <cell r="A177" t="str">
            <v>Namibia</v>
          </cell>
          <cell r="B177" t="str">
            <v>NAM</v>
          </cell>
          <cell r="C177" t="str">
            <v>Intentional homicides (per 100,000 people)</v>
          </cell>
          <cell r="D177" t="str">
            <v>VC.IHR.PSRC.P5</v>
          </cell>
          <cell r="J177">
            <v>23.234511908621698</v>
          </cell>
          <cell r="K177">
            <v>21.393077188101199</v>
          </cell>
          <cell r="L177">
            <v>19.3120652570631</v>
          </cell>
          <cell r="M177">
            <v>23.445335213568601</v>
          </cell>
          <cell r="N177">
            <v>21.312759116617102</v>
          </cell>
          <cell r="O177">
            <v>20.888980018591202</v>
          </cell>
          <cell r="P177">
            <v>19.015272819337401</v>
          </cell>
          <cell r="Q177">
            <v>18.321176579605801</v>
          </cell>
          <cell r="S177">
            <v>18.149891809629299</v>
          </cell>
          <cell r="W177">
            <v>17.365271370382398</v>
          </cell>
          <cell r="X177">
            <v>18.762819345724001</v>
          </cell>
          <cell r="Y177">
            <v>14.9575769297001</v>
          </cell>
          <cell r="Z177">
            <v>14.4442222055999</v>
          </cell>
          <cell r="AA177">
            <v>17.901055147245401</v>
          </cell>
          <cell r="AG177">
            <v>19.786501158404</v>
          </cell>
          <cell r="AH177">
            <v>13.0382652649373</v>
          </cell>
          <cell r="AI177">
            <v>12.173084386392199</v>
          </cell>
          <cell r="AJ177">
            <v>12.449852291395301</v>
          </cell>
        </row>
        <row r="178">
          <cell r="A178" t="str">
            <v>New Caledonia</v>
          </cell>
          <cell r="B178" t="str">
            <v>NCL</v>
          </cell>
          <cell r="C178" t="str">
            <v>Intentional homicides (per 100,000 people)</v>
          </cell>
          <cell r="D178" t="str">
            <v>VC.IHR.PSRC.P5</v>
          </cell>
          <cell r="U178">
            <v>3.2568714899576401</v>
          </cell>
          <cell r="V178">
            <v>4.81218445103001</v>
          </cell>
          <cell r="W178">
            <v>4.3465118254756998</v>
          </cell>
          <cell r="X178">
            <v>3.1131251301188998</v>
          </cell>
        </row>
        <row r="179">
          <cell r="A179" t="str">
            <v>Niger</v>
          </cell>
          <cell r="B179" t="str">
            <v>NER</v>
          </cell>
          <cell r="C179" t="str">
            <v>Intentional homicides (per 100,000 people)</v>
          </cell>
          <cell r="D179" t="str">
            <v>VC.IHR.PSRC.P5</v>
          </cell>
          <cell r="Z179">
            <v>4.8081618634421899</v>
          </cell>
          <cell r="AA179">
            <v>4.3888946039821901</v>
          </cell>
        </row>
        <row r="180">
          <cell r="A180" t="str">
            <v>Nigeria</v>
          </cell>
          <cell r="B180" t="str">
            <v>NGA</v>
          </cell>
          <cell r="C180" t="str">
            <v>Intentional homicides (per 100,000 people)</v>
          </cell>
          <cell r="D180" t="str">
            <v>VC.IHR.PSRC.P5</v>
          </cell>
          <cell r="AE180">
            <v>33.604193201192203</v>
          </cell>
          <cell r="AH180">
            <v>21.740788741993899</v>
          </cell>
        </row>
        <row r="181">
          <cell r="A181" t="str">
            <v>Nicaragua</v>
          </cell>
          <cell r="B181" t="str">
            <v>NIC</v>
          </cell>
          <cell r="C181" t="str">
            <v>Intentional homicides (per 100,000 people)</v>
          </cell>
          <cell r="D181" t="str">
            <v>VC.IHR.PSRC.P5</v>
          </cell>
          <cell r="E181">
            <v>15.8947164259595</v>
          </cell>
          <cell r="F181">
            <v>16.9159008196701</v>
          </cell>
          <cell r="G181">
            <v>18.657508675967399</v>
          </cell>
          <cell r="H181">
            <v>16.833497599845899</v>
          </cell>
          <cell r="I181">
            <v>15.674794498039001</v>
          </cell>
          <cell r="J181">
            <v>14.972694422131299</v>
          </cell>
          <cell r="K181">
            <v>13.7561542945955</v>
          </cell>
          <cell r="L181">
            <v>13.8685702760183</v>
          </cell>
          <cell r="M181">
            <v>12.8453778350292</v>
          </cell>
          <cell r="N181">
            <v>11.109179271261601</v>
          </cell>
          <cell r="O181">
            <v>9.2910272782413799</v>
          </cell>
          <cell r="P181">
            <v>10.341313412279099</v>
          </cell>
          <cell r="Q181">
            <v>10.5343110974119</v>
          </cell>
          <cell r="R181">
            <v>11.929224194645901</v>
          </cell>
          <cell r="S181">
            <v>11.9935620935115</v>
          </cell>
          <cell r="T181">
            <v>13.364675238391699</v>
          </cell>
          <cell r="U181">
            <v>13.056502920578801</v>
          </cell>
          <cell r="V181">
            <v>12.7330525344526</v>
          </cell>
          <cell r="W181">
            <v>12.940104195969401</v>
          </cell>
          <cell r="X181">
            <v>13.897942142797501</v>
          </cell>
          <cell r="Y181">
            <v>13.405664721592901</v>
          </cell>
          <cell r="Z181">
            <v>12.418904804046299</v>
          </cell>
          <cell r="AA181">
            <v>11.159738978182499</v>
          </cell>
          <cell r="AB181">
            <v>9.7068673144775008</v>
          </cell>
          <cell r="AC181">
            <v>8.4559097991189898</v>
          </cell>
          <cell r="AD181">
            <v>8.3193116944437495</v>
          </cell>
          <cell r="AE181">
            <v>7.0900506868193096</v>
          </cell>
          <cell r="AF181">
            <v>6.6506890677099602</v>
          </cell>
          <cell r="AG181">
            <v>10.3769913800219</v>
          </cell>
          <cell r="AH181">
            <v>7.7281793729940498</v>
          </cell>
          <cell r="AJ181">
            <v>11.0064316097709</v>
          </cell>
        </row>
        <row r="182">
          <cell r="A182" t="str">
            <v>Netherlands</v>
          </cell>
          <cell r="B182" t="str">
            <v>NLD</v>
          </cell>
          <cell r="C182" t="str">
            <v>Intentional homicides (per 100,000 people)</v>
          </cell>
          <cell r="D182" t="str">
            <v>VC.IHR.PSRC.P5</v>
          </cell>
          <cell r="E182">
            <v>0.90333946533545195</v>
          </cell>
          <cell r="F182">
            <v>1.1763467375718</v>
          </cell>
          <cell r="G182">
            <v>1.27386979532609</v>
          </cell>
          <cell r="H182">
            <v>1.25892674134812</v>
          </cell>
          <cell r="I182">
            <v>1.1140443631358501</v>
          </cell>
          <cell r="J182">
            <v>1.2494603609833399</v>
          </cell>
          <cell r="K182">
            <v>1.35790729367403</v>
          </cell>
          <cell r="L182">
            <v>1.33078224083896</v>
          </cell>
          <cell r="M182">
            <v>1.11940812313133</v>
          </cell>
          <cell r="N182">
            <v>1.28379556244997</v>
          </cell>
          <cell r="O182">
            <v>1.1321370628024701</v>
          </cell>
          <cell r="P182">
            <v>1.2639506994152501</v>
          </cell>
          <cell r="Q182">
            <v>1.2144205527787</v>
          </cell>
          <cell r="R182">
            <v>1.25251285391316</v>
          </cell>
          <cell r="S182">
            <v>1.1793009468273901</v>
          </cell>
          <cell r="T182">
            <v>1.0699902120493101</v>
          </cell>
          <cell r="U182">
            <v>0.784040992603247</v>
          </cell>
          <cell r="V182">
            <v>0.87241761716210198</v>
          </cell>
          <cell r="W182">
            <v>0.911257492814735</v>
          </cell>
          <cell r="X182">
            <v>0.93128971682291695</v>
          </cell>
          <cell r="Y182">
            <v>0.86657631405014501</v>
          </cell>
          <cell r="Z182">
            <v>0.85621195544919604</v>
          </cell>
          <cell r="AA182">
            <v>0.86385115927931899</v>
          </cell>
          <cell r="AB182">
            <v>0.74107660763823502</v>
          </cell>
          <cell r="AC182">
            <v>0.72548904302155903</v>
          </cell>
          <cell r="AD182">
            <v>0.61028897329589604</v>
          </cell>
          <cell r="AE182">
            <v>0.54892097610996604</v>
          </cell>
          <cell r="AF182">
            <v>0.76712082931805603</v>
          </cell>
          <cell r="AG182">
            <v>0.57850141233888597</v>
          </cell>
          <cell r="AH182">
            <v>0.62776224386184598</v>
          </cell>
          <cell r="AI182">
            <v>0.61372363479830205</v>
          </cell>
          <cell r="AJ182">
            <v>0.65136546342038704</v>
          </cell>
        </row>
        <row r="183">
          <cell r="A183" t="str">
            <v>Norway</v>
          </cell>
          <cell r="B183" t="str">
            <v>NOR</v>
          </cell>
          <cell r="C183" t="str">
            <v>Intentional homicides (per 100,000 people)</v>
          </cell>
          <cell r="D183" t="str">
            <v>VC.IHR.PSRC.P5</v>
          </cell>
          <cell r="E183">
            <v>1.1080631515838599</v>
          </cell>
          <cell r="F183">
            <v>1.1731893845601</v>
          </cell>
          <cell r="G183">
            <v>1.0731223217141399</v>
          </cell>
          <cell r="H183">
            <v>0.88123380153130604</v>
          </cell>
          <cell r="I183">
            <v>0.76094033316965404</v>
          </cell>
          <cell r="J183">
            <v>0.96345025299171405</v>
          </cell>
          <cell r="K183">
            <v>0.98139682438246201</v>
          </cell>
          <cell r="L183">
            <v>0.86259076639714105</v>
          </cell>
          <cell r="M183">
            <v>0.857463503363457</v>
          </cell>
          <cell r="N183">
            <v>0.73955504558628504</v>
          </cell>
          <cell r="O183">
            <v>1.0687563227790999</v>
          </cell>
          <cell r="P183">
            <v>0.81966904422380304</v>
          </cell>
          <cell r="Q183">
            <v>1.0135646904909501</v>
          </cell>
          <cell r="S183">
            <v>0.78392483728660101</v>
          </cell>
          <cell r="T183">
            <v>0.71371582301491299</v>
          </cell>
          <cell r="U183">
            <v>0.70798928361675295</v>
          </cell>
          <cell r="V183">
            <v>0.63699995105717</v>
          </cell>
          <cell r="W183">
            <v>0.71298945153076698</v>
          </cell>
          <cell r="X183">
            <v>0.600513604791022</v>
          </cell>
          <cell r="Y183">
            <v>0.59307844730426396</v>
          </cell>
          <cell r="Z183">
            <v>2.2408122156969501</v>
          </cell>
          <cell r="AA183">
            <v>0.53794976585238297</v>
          </cell>
          <cell r="AB183">
            <v>0.90539266633908499</v>
          </cell>
          <cell r="AC183">
            <v>0.56443035790626295</v>
          </cell>
          <cell r="AD183">
            <v>0.46239598378261698</v>
          </cell>
          <cell r="AE183">
            <v>0.51560276015524997</v>
          </cell>
          <cell r="AF183">
            <v>0.53056504703790697</v>
          </cell>
          <cell r="AG183">
            <v>0.47060418047105601</v>
          </cell>
          <cell r="AH183">
            <v>0.52353294616202195</v>
          </cell>
          <cell r="AI183">
            <v>0.57622542235929397</v>
          </cell>
          <cell r="AJ183">
            <v>0.53673676263705095</v>
          </cell>
        </row>
        <row r="184">
          <cell r="A184" t="str">
            <v>Nepal</v>
          </cell>
          <cell r="B184" t="str">
            <v>NPL</v>
          </cell>
          <cell r="C184" t="str">
            <v>Intentional homicides (per 100,000 people)</v>
          </cell>
          <cell r="D184" t="str">
            <v>VC.IHR.PSRC.P5</v>
          </cell>
          <cell r="E184">
            <v>1.80460050783701</v>
          </cell>
          <cell r="L184">
            <v>2.4731802420426199</v>
          </cell>
          <cell r="M184">
            <v>2.7422309643607901</v>
          </cell>
          <cell r="N184">
            <v>2.6094350461292199</v>
          </cell>
          <cell r="O184">
            <v>2.5855574709265801</v>
          </cell>
          <cell r="P184">
            <v>3.3979707102538201</v>
          </cell>
          <cell r="Q184">
            <v>3.38699657013305</v>
          </cell>
          <cell r="R184">
            <v>2.94748554174629</v>
          </cell>
          <cell r="S184">
            <v>3.59945108370973</v>
          </cell>
          <cell r="T184">
            <v>3.3402941817629799</v>
          </cell>
          <cell r="U184">
            <v>2.3002400809594001</v>
          </cell>
          <cell r="V184">
            <v>3.1482026701325601</v>
          </cell>
          <cell r="W184">
            <v>3.3182617784157</v>
          </cell>
          <cell r="X184">
            <v>2.9822094923728102</v>
          </cell>
          <cell r="Y184">
            <v>2.9931999687867799</v>
          </cell>
          <cell r="Z184">
            <v>2.4902444946984001</v>
          </cell>
          <cell r="AA184">
            <v>2.3490073102424698</v>
          </cell>
          <cell r="AB184">
            <v>2.2131686823483898</v>
          </cell>
          <cell r="AC184">
            <v>2.0318907806997801</v>
          </cell>
          <cell r="AD184">
            <v>2.02098305577745</v>
          </cell>
          <cell r="AE184">
            <v>2.14635514798257</v>
          </cell>
          <cell r="AF184">
            <v>2.1892299784495699</v>
          </cell>
          <cell r="AG184">
            <v>2.2100058400281299</v>
          </cell>
          <cell r="AH184">
            <v>2.2856155479153699</v>
          </cell>
        </row>
        <row r="185">
          <cell r="A185" t="str">
            <v>Nauru</v>
          </cell>
          <cell r="B185" t="str">
            <v>NRU</v>
          </cell>
          <cell r="C185" t="str">
            <v>Intentional homicides (per 100,000 people)</v>
          </cell>
          <cell r="D185" t="str">
            <v>VC.IHR.PSRC.P5</v>
          </cell>
        </row>
        <row r="186">
          <cell r="A186" t="str">
            <v>New Zealand</v>
          </cell>
          <cell r="B186" t="str">
            <v>NZL</v>
          </cell>
          <cell r="C186" t="str">
            <v>Intentional homicides (per 100,000 people)</v>
          </cell>
          <cell r="D186" t="str">
            <v>VC.IHR.PSRC.P5</v>
          </cell>
          <cell r="E186">
            <v>1.8646106060093699</v>
          </cell>
          <cell r="F186">
            <v>1.5395859760056101</v>
          </cell>
          <cell r="G186">
            <v>1.8852231229560099</v>
          </cell>
          <cell r="H186">
            <v>1.15900614825475</v>
          </cell>
          <cell r="I186">
            <v>1.57007865135059</v>
          </cell>
          <cell r="J186">
            <v>1.0615442529218999</v>
          </cell>
          <cell r="K186">
            <v>1.2873956589286599</v>
          </cell>
          <cell r="L186">
            <v>1.5890453333446299</v>
          </cell>
          <cell r="M186">
            <v>1.2860743865425199</v>
          </cell>
          <cell r="N186">
            <v>1.17386399637824</v>
          </cell>
          <cell r="O186">
            <v>1.34880446641036</v>
          </cell>
          <cell r="P186">
            <v>1.3111960589045799</v>
          </cell>
          <cell r="Q186">
            <v>1.5195322575804699</v>
          </cell>
          <cell r="R186">
            <v>1.0945434273786601</v>
          </cell>
          <cell r="S186">
            <v>1.1025605498690001</v>
          </cell>
          <cell r="T186">
            <v>1.4760036885574099</v>
          </cell>
          <cell r="U186">
            <v>1.1722549735907699</v>
          </cell>
          <cell r="V186">
            <v>1.1370382144330899</v>
          </cell>
          <cell r="W186">
            <v>1.1971160769520299</v>
          </cell>
          <cell r="X186">
            <v>1.5570942900771401</v>
          </cell>
          <cell r="Y186">
            <v>0.98933849722013101</v>
          </cell>
          <cell r="Z186">
            <v>0.89015305839472503</v>
          </cell>
          <cell r="AA186">
            <v>0.92964524170719598</v>
          </cell>
          <cell r="AB186">
            <v>1.03355828954192</v>
          </cell>
          <cell r="AC186">
            <v>0.95255078701739704</v>
          </cell>
          <cell r="AD186">
            <v>1.0456172300292601</v>
          </cell>
          <cell r="AE186">
            <v>1.0711039504241699</v>
          </cell>
          <cell r="AF186">
            <v>0.73742404927341099</v>
          </cell>
          <cell r="AG186">
            <v>1.55005884023358</v>
          </cell>
          <cell r="AH186">
            <v>2.6013130783132401</v>
          </cell>
        </row>
        <row r="187">
          <cell r="A187" t="str">
            <v>OECD members</v>
          </cell>
          <cell r="B187" t="str">
            <v>OED</v>
          </cell>
          <cell r="C187" t="str">
            <v>Intentional homicides (per 100,000 people)</v>
          </cell>
          <cell r="D187" t="str">
            <v>VC.IHR.PSRC.P5</v>
          </cell>
          <cell r="AA187">
            <v>5</v>
          </cell>
          <cell r="AC187">
            <v>4.2</v>
          </cell>
          <cell r="AD187">
            <v>4.5</v>
          </cell>
        </row>
        <row r="188">
          <cell r="A188" t="str">
            <v>Oman</v>
          </cell>
          <cell r="B188" t="str">
            <v>OMN</v>
          </cell>
          <cell r="C188" t="str">
            <v>Intentional homicides (per 100,000 people)</v>
          </cell>
          <cell r="D188" t="str">
            <v>VC.IHR.PSRC.P5</v>
          </cell>
          <cell r="Q188">
            <v>1.16489093604603</v>
          </cell>
          <cell r="R188">
            <v>1.43938147721665</v>
          </cell>
          <cell r="S188">
            <v>1.7011934682271701</v>
          </cell>
          <cell r="T188">
            <v>2.1071949974395601</v>
          </cell>
          <cell r="U188">
            <v>4.7253636235650402</v>
          </cell>
          <cell r="V188">
            <v>1.41996365276823</v>
          </cell>
          <cell r="W188">
            <v>1.7728968209885301</v>
          </cell>
          <cell r="X188">
            <v>1.37162159406896</v>
          </cell>
          <cell r="Y188">
            <v>1.66555947443965</v>
          </cell>
          <cell r="Z188">
            <v>1.06022383196076</v>
          </cell>
          <cell r="AA188">
            <v>1.10307266547752</v>
          </cell>
          <cell r="AB188">
            <v>2.5414758376390001</v>
          </cell>
          <cell r="AC188">
            <v>0.29930654415052099</v>
          </cell>
          <cell r="AD188">
            <v>0.38169973995512402</v>
          </cell>
          <cell r="AE188">
            <v>0.36379593776361002</v>
          </cell>
          <cell r="AF188">
            <v>0.37429648773386398</v>
          </cell>
          <cell r="AG188">
            <v>0.28253766199867397</v>
          </cell>
          <cell r="AH188">
            <v>0.49969931137089701</v>
          </cell>
          <cell r="AI188">
            <v>0.308139380686066</v>
          </cell>
          <cell r="AJ188">
            <v>0.24333747523211599</v>
          </cell>
        </row>
        <row r="189">
          <cell r="A189" t="str">
            <v>Other small states</v>
          </cell>
          <cell r="B189" t="str">
            <v>OSS</v>
          </cell>
          <cell r="C189" t="str">
            <v>Intentional homicides (per 100,000 people)</v>
          </cell>
          <cell r="D189" t="str">
            <v>VC.IHR.PSRC.P5</v>
          </cell>
          <cell r="AA189">
            <v>11.4</v>
          </cell>
          <cell r="AC189">
            <v>10</v>
          </cell>
          <cell r="AD189">
            <v>9.1999999999999993</v>
          </cell>
        </row>
        <row r="190">
          <cell r="A190" t="str">
            <v>Pakistan</v>
          </cell>
          <cell r="B190" t="str">
            <v>PAK</v>
          </cell>
          <cell r="C190" t="str">
            <v>Intentional homicides (per 100,000 people)</v>
          </cell>
          <cell r="D190" t="str">
            <v>VC.IHR.PSRC.P5</v>
          </cell>
          <cell r="E190">
            <v>7.1126510273515704</v>
          </cell>
          <cell r="K190">
            <v>6.6032809263308696</v>
          </cell>
          <cell r="L190">
            <v>6.5831616712959198</v>
          </cell>
          <cell r="M190">
            <v>7.0430810371123096</v>
          </cell>
          <cell r="N190">
            <v>6.2340315568921998</v>
          </cell>
          <cell r="O190">
            <v>5.76925854342345</v>
          </cell>
          <cell r="P190">
            <v>6.0250828728386496</v>
          </cell>
          <cell r="Q190">
            <v>5.7980137331645496</v>
          </cell>
          <cell r="R190">
            <v>5.60054285116248</v>
          </cell>
          <cell r="S190">
            <v>5.6337988552148897</v>
          </cell>
          <cell r="T190">
            <v>5.60984246458972</v>
          </cell>
          <cell r="U190">
            <v>5.6427252623251603</v>
          </cell>
          <cell r="V190">
            <v>5.80240638864292</v>
          </cell>
          <cell r="W190">
            <v>6.4857060207859396</v>
          </cell>
          <cell r="X190">
            <v>6.5699496719027799</v>
          </cell>
          <cell r="Y190">
            <v>6.7830778591709402</v>
          </cell>
          <cell r="Z190">
            <v>6.97875575109141</v>
          </cell>
          <cell r="AA190">
            <v>6.8474771036618902</v>
          </cell>
          <cell r="AB190">
            <v>6.7873602200458603</v>
          </cell>
          <cell r="AC190">
            <v>6.3749801907310397</v>
          </cell>
          <cell r="AD190">
            <v>4.4963888536994601</v>
          </cell>
          <cell r="AE190">
            <v>3.9882947669889202</v>
          </cell>
          <cell r="AF190">
            <v>3.8058106710633202</v>
          </cell>
          <cell r="AG190">
            <v>3.75048673897451</v>
          </cell>
          <cell r="AH190">
            <v>3.65125185059589</v>
          </cell>
          <cell r="AI190">
            <v>3.7368493849496902</v>
          </cell>
          <cell r="AJ190">
            <v>3.9787881542561401</v>
          </cell>
        </row>
        <row r="191">
          <cell r="A191" t="str">
            <v>Panama</v>
          </cell>
          <cell r="B191" t="str">
            <v>PAN</v>
          </cell>
          <cell r="C191" t="str">
            <v>Intentional homicides (per 100,000 people)</v>
          </cell>
          <cell r="D191" t="str">
            <v>VC.IHR.PSRC.P5</v>
          </cell>
          <cell r="E191">
            <v>11.347089298123301</v>
          </cell>
          <cell r="F191">
            <v>11.7503952269415</v>
          </cell>
          <cell r="G191">
            <v>12.175156260888199</v>
          </cell>
          <cell r="H191">
            <v>11.8120828019334</v>
          </cell>
          <cell r="I191">
            <v>12.1365402105558</v>
          </cell>
          <cell r="J191">
            <v>13.880364512362901</v>
          </cell>
          <cell r="K191">
            <v>8.9478823735917707</v>
          </cell>
          <cell r="L191">
            <v>11.138647340347401</v>
          </cell>
          <cell r="M191">
            <v>9.7394388176945199</v>
          </cell>
          <cell r="N191">
            <v>9.6836010764087099</v>
          </cell>
          <cell r="O191">
            <v>9.9609175570833006</v>
          </cell>
          <cell r="P191">
            <v>9.9966547142394209</v>
          </cell>
          <cell r="Q191">
            <v>12.047457369703601</v>
          </cell>
          <cell r="R191">
            <v>10.592128257158</v>
          </cell>
          <cell r="S191">
            <v>9.4964682696170701</v>
          </cell>
          <cell r="T191">
            <v>11.010723961150299</v>
          </cell>
          <cell r="U191">
            <v>6.5606405797587604</v>
          </cell>
          <cell r="V191">
            <v>8.1302850495422891</v>
          </cell>
          <cell r="W191">
            <v>14.104749652852901</v>
          </cell>
          <cell r="X191">
            <v>15.7894330202839</v>
          </cell>
          <cell r="Y191">
            <v>12.6944965907688</v>
          </cell>
          <cell r="Z191">
            <v>14.8833971231939</v>
          </cell>
          <cell r="AA191">
            <v>16.964671404701399</v>
          </cell>
          <cell r="AB191">
            <v>17.348954195620799</v>
          </cell>
          <cell r="AC191">
            <v>15.5318135385213</v>
          </cell>
          <cell r="AD191">
            <v>11.902660497331601</v>
          </cell>
          <cell r="AE191">
            <v>10.0587717891935</v>
          </cell>
          <cell r="AF191">
            <v>9.2283736846821007</v>
          </cell>
          <cell r="AG191">
            <v>9.6272628719325599</v>
          </cell>
          <cell r="AH191">
            <v>11.34072937901</v>
          </cell>
          <cell r="AI191">
            <v>11.643079533992699</v>
          </cell>
          <cell r="AJ191">
            <v>12.7319238281632</v>
          </cell>
        </row>
        <row r="192">
          <cell r="A192" t="str">
            <v>Peru</v>
          </cell>
          <cell r="B192" t="str">
            <v>PER</v>
          </cell>
          <cell r="C192" t="str">
            <v>Intentional homicides (per 100,000 people)</v>
          </cell>
          <cell r="D192" t="str">
            <v>VC.IHR.PSRC.P5</v>
          </cell>
          <cell r="Z192">
            <v>5.4854985993405201</v>
          </cell>
          <cell r="AA192">
            <v>6.6152174404829598</v>
          </cell>
          <cell r="AB192">
            <v>6.7013309349248802</v>
          </cell>
          <cell r="AC192">
            <v>6.8393072315477603</v>
          </cell>
          <cell r="AD192">
            <v>7.3163910636095304</v>
          </cell>
          <cell r="AE192">
            <v>7.8213385291004496</v>
          </cell>
          <cell r="AF192">
            <v>7.8688869415125096</v>
          </cell>
          <cell r="AG192">
            <v>7.6139742386833102</v>
          </cell>
          <cell r="AH192">
            <v>7.2658343818399498</v>
          </cell>
          <cell r="AI192">
            <v>5.7138986395816902</v>
          </cell>
        </row>
        <row r="193">
          <cell r="A193" t="str">
            <v>Philippines</v>
          </cell>
          <cell r="B193" t="str">
            <v>PHL</v>
          </cell>
          <cell r="C193" t="str">
            <v>Intentional homicides (per 100,000 people)</v>
          </cell>
          <cell r="D193" t="str">
            <v>VC.IHR.PSRC.P5</v>
          </cell>
          <cell r="E193">
            <v>15.076618168181</v>
          </cell>
          <cell r="F193">
            <v>13.811920147114201</v>
          </cell>
          <cell r="G193">
            <v>12.8486939627174</v>
          </cell>
          <cell r="H193">
            <v>11.739724852355099</v>
          </cell>
          <cell r="I193">
            <v>9.5284154243671093</v>
          </cell>
          <cell r="M193">
            <v>7.9377738136788603</v>
          </cell>
          <cell r="N193">
            <v>7.47943602639217</v>
          </cell>
          <cell r="O193">
            <v>7.3565042179289799</v>
          </cell>
          <cell r="P193">
            <v>7.3493503121577497</v>
          </cell>
          <cell r="Q193">
            <v>8.0617012324050492</v>
          </cell>
          <cell r="V193">
            <v>6.6568873767985899</v>
          </cell>
          <cell r="W193">
            <v>6.3779195810421303</v>
          </cell>
          <cell r="X193">
            <v>9.7776203020493906</v>
          </cell>
          <cell r="Y193">
            <v>9.1349339586805893</v>
          </cell>
          <cell r="Z193">
            <v>8.8116917749106101</v>
          </cell>
          <cell r="AA193">
            <v>8.6542889728904395</v>
          </cell>
          <cell r="AE193">
            <v>10.6364449619778</v>
          </cell>
          <cell r="AF193">
            <v>7.7460334216889901</v>
          </cell>
          <cell r="AG193">
            <v>5.2049927107996297</v>
          </cell>
          <cell r="AH193">
            <v>4.3159678184806101</v>
          </cell>
        </row>
        <row r="194">
          <cell r="A194" t="str">
            <v>Palau</v>
          </cell>
          <cell r="B194" t="str">
            <v>PLW</v>
          </cell>
          <cell r="C194" t="str">
            <v>Intentional homicides (per 100,000 people)</v>
          </cell>
          <cell r="D194" t="str">
            <v>VC.IHR.PSRC.P5</v>
          </cell>
          <cell r="AD194">
            <v>16.8596156007643</v>
          </cell>
          <cell r="AE194">
            <v>0</v>
          </cell>
          <cell r="AF194">
            <v>0</v>
          </cell>
          <cell r="AG194">
            <v>11.1953875003499</v>
          </cell>
        </row>
        <row r="195">
          <cell r="A195" t="str">
            <v>Papua New Guinea</v>
          </cell>
          <cell r="B195" t="str">
            <v>PNG</v>
          </cell>
          <cell r="C195" t="str">
            <v>Intentional homicides (per 100,000 people)</v>
          </cell>
          <cell r="D195" t="str">
            <v>VC.IHR.PSRC.P5</v>
          </cell>
          <cell r="M195">
            <v>9.7687624943347995</v>
          </cell>
          <cell r="N195">
            <v>8.4564403121892298</v>
          </cell>
          <cell r="O195">
            <v>8.4418098332560998</v>
          </cell>
          <cell r="P195">
            <v>7.6511510331949397</v>
          </cell>
          <cell r="Q195">
            <v>7.9761110383267404</v>
          </cell>
          <cell r="R195">
            <v>9.9983910635070199</v>
          </cell>
          <cell r="T195">
            <v>9.27861035652945</v>
          </cell>
          <cell r="U195">
            <v>9.0933247170354896</v>
          </cell>
          <cell r="V195">
            <v>7.5132929296373598</v>
          </cell>
          <cell r="W195">
            <v>8.4477592598754203</v>
          </cell>
          <cell r="X195">
            <v>9.4715377911300305</v>
          </cell>
          <cell r="Y195">
            <v>9.4022775665745204</v>
          </cell>
        </row>
        <row r="196">
          <cell r="A196" t="str">
            <v>Poland</v>
          </cell>
          <cell r="B196" t="str">
            <v>POL</v>
          </cell>
          <cell r="C196" t="str">
            <v>Intentional homicides (per 100,000 people)</v>
          </cell>
          <cell r="D196" t="str">
            <v>VC.IHR.PSRC.P5</v>
          </cell>
          <cell r="E196">
            <v>1.7838258201011099</v>
          </cell>
          <cell r="F196">
            <v>2.2244124868770498</v>
          </cell>
          <cell r="G196">
            <v>2.2403895360319299</v>
          </cell>
          <cell r="H196">
            <v>2.3617343810056601</v>
          </cell>
          <cell r="I196">
            <v>2.3895479660582</v>
          </cell>
          <cell r="J196">
            <v>2.2212397786025502</v>
          </cell>
          <cell r="K196">
            <v>2.2733541436814</v>
          </cell>
          <cell r="L196">
            <v>2.1017743468127401</v>
          </cell>
          <cell r="M196">
            <v>1.9775929855949299</v>
          </cell>
          <cell r="N196">
            <v>1.9319537219648999</v>
          </cell>
          <cell r="O196">
            <v>2.22052365869268</v>
          </cell>
          <cell r="P196">
            <v>2.0070940428569402</v>
          </cell>
          <cell r="Q196">
            <v>1.8526436001584701</v>
          </cell>
          <cell r="W196">
            <v>0.84625027735139002</v>
          </cell>
          <cell r="X196">
            <v>1.00375345434165</v>
          </cell>
          <cell r="Y196">
            <v>0.99488687734622605</v>
          </cell>
          <cell r="Z196">
            <v>1.0926741197571399</v>
          </cell>
          <cell r="AA196">
            <v>1.0588757300207099</v>
          </cell>
          <cell r="AB196">
            <v>0.79000496084262695</v>
          </cell>
          <cell r="AC196">
            <v>0.74387265677683201</v>
          </cell>
          <cell r="AD196">
            <v>0.77295896941847497</v>
          </cell>
          <cell r="AE196">
            <v>0.67476186258928805</v>
          </cell>
          <cell r="AF196">
            <v>0.74481976555461304</v>
          </cell>
          <cell r="AG196">
            <v>0.70869594455754803</v>
          </cell>
          <cell r="AH196">
            <v>0.65725209756291703</v>
          </cell>
          <cell r="AI196">
            <v>0.69219699983864802</v>
          </cell>
          <cell r="AJ196">
            <v>0.712649984922754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Intentional homicides (per 100,000 people)</v>
          </cell>
          <cell r="D197" t="str">
            <v>VC.IHR.PSRC.P5</v>
          </cell>
          <cell r="AA197">
            <v>13.3</v>
          </cell>
          <cell r="AC197">
            <v>8.1999999999999993</v>
          </cell>
          <cell r="AD197">
            <v>8.1</v>
          </cell>
        </row>
        <row r="198">
          <cell r="A198" t="str">
            <v>Puerto Rico</v>
          </cell>
          <cell r="B198" t="str">
            <v>PRI</v>
          </cell>
          <cell r="C198" t="str">
            <v>Intentional homicides (per 100,000 people)</v>
          </cell>
          <cell r="D198" t="str">
            <v>VC.IHR.PSRC.P5</v>
          </cell>
          <cell r="E198">
            <v>16.931095098998199</v>
          </cell>
          <cell r="F198">
            <v>22.831117219902101</v>
          </cell>
          <cell r="G198">
            <v>23.916100989058101</v>
          </cell>
          <cell r="H198">
            <v>26.172717438629199</v>
          </cell>
          <cell r="I198">
            <v>27.069316630340701</v>
          </cell>
          <cell r="J198">
            <v>23.320174798745398</v>
          </cell>
          <cell r="K198">
            <v>23.2532502645794</v>
          </cell>
          <cell r="L198">
            <v>19.2577878334404</v>
          </cell>
          <cell r="M198">
            <v>17.2248063100912</v>
          </cell>
          <cell r="N198">
            <v>15.5638367298411</v>
          </cell>
          <cell r="O198">
            <v>19.178970233010102</v>
          </cell>
          <cell r="P198">
            <v>20.9283033382731</v>
          </cell>
          <cell r="Q198">
            <v>21.4055986343228</v>
          </cell>
          <cell r="R198">
            <v>21.382107541283698</v>
          </cell>
          <cell r="S198">
            <v>22.085193305697601</v>
          </cell>
          <cell r="T198">
            <v>21.678812495089399</v>
          </cell>
          <cell r="U198">
            <v>20.651135852033399</v>
          </cell>
          <cell r="V198">
            <v>20.500921746869199</v>
          </cell>
          <cell r="W198">
            <v>23.259406653600799</v>
          </cell>
          <cell r="X198">
            <v>25.568747501798299</v>
          </cell>
          <cell r="Y198">
            <v>27.703647360003799</v>
          </cell>
          <cell r="Z198">
            <v>31.937250210883398</v>
          </cell>
          <cell r="AA198">
            <v>27.7474939775636</v>
          </cell>
          <cell r="AB198">
            <v>25.560038705201499</v>
          </cell>
          <cell r="AC198">
            <v>19.7752225730795</v>
          </cell>
          <cell r="AD198">
            <v>17.556224954143701</v>
          </cell>
          <cell r="AE198">
            <v>20.508395551600799</v>
          </cell>
          <cell r="AF198">
            <v>21.625423893954601</v>
          </cell>
          <cell r="AG198">
            <v>20.004404584262399</v>
          </cell>
          <cell r="AH198">
            <v>19.223255948846099</v>
          </cell>
          <cell r="AI198">
            <v>16.9949270448435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Intentional homicides (per 100,000 people)</v>
          </cell>
          <cell r="D199" t="str">
            <v>VC.IHR.PSRC.P5</v>
          </cell>
        </row>
        <row r="200">
          <cell r="A200" t="str">
            <v>Portugal</v>
          </cell>
          <cell r="B200" t="str">
            <v>PRT</v>
          </cell>
          <cell r="C200" t="str">
            <v>Intentional homicides (per 100,000 people)</v>
          </cell>
          <cell r="D200" t="str">
            <v>VC.IHR.PSRC.P5</v>
          </cell>
          <cell r="E200">
            <v>1.54755279706757</v>
          </cell>
          <cell r="F200">
            <v>1.5226000120777601</v>
          </cell>
          <cell r="G200">
            <v>1.42971072315352</v>
          </cell>
          <cell r="H200">
            <v>1.3996189443742699</v>
          </cell>
          <cell r="I200">
            <v>1.4274157351822401</v>
          </cell>
          <cell r="J200">
            <v>1.08444239538999</v>
          </cell>
          <cell r="K200">
            <v>1.050790347995</v>
          </cell>
          <cell r="L200">
            <v>1.1253092009129999</v>
          </cell>
          <cell r="M200">
            <v>1.22796834454788</v>
          </cell>
          <cell r="N200">
            <v>1.06514286741737</v>
          </cell>
          <cell r="O200">
            <v>1.12614520351216</v>
          </cell>
          <cell r="P200">
            <v>1.0123585843524601</v>
          </cell>
          <cell r="Q200">
            <v>1.1408396781355701</v>
          </cell>
          <cell r="T200">
            <v>1.28286577389662</v>
          </cell>
          <cell r="Y200">
            <v>1.1710927835090501</v>
          </cell>
          <cell r="Z200">
            <v>1.0790523194608199</v>
          </cell>
          <cell r="AA200">
            <v>1.15946590818589</v>
          </cell>
          <cell r="AB200">
            <v>1.37607643340101</v>
          </cell>
          <cell r="AC200">
            <v>0.88390384202255601</v>
          </cell>
          <cell r="AD200">
            <v>0.96474480015817998</v>
          </cell>
          <cell r="AE200">
            <v>0.63874555019364199</v>
          </cell>
          <cell r="AF200">
            <v>0.737325042954035</v>
          </cell>
          <cell r="AG200">
            <v>0.78718463415594098</v>
          </cell>
          <cell r="AH200">
            <v>0.70943193646832903</v>
          </cell>
          <cell r="AI200">
            <v>0.78654587069972404</v>
          </cell>
          <cell r="AJ200">
            <v>0.79688220807896704</v>
          </cell>
        </row>
        <row r="201">
          <cell r="A201" t="str">
            <v>Paraguay</v>
          </cell>
          <cell r="B201" t="str">
            <v>PRY</v>
          </cell>
          <cell r="C201" t="str">
            <v>Intentional homicides (per 100,000 people)</v>
          </cell>
          <cell r="D201" t="str">
            <v>VC.IHR.PSRC.P5</v>
          </cell>
          <cell r="O201">
            <v>19.419109066889401</v>
          </cell>
          <cell r="P201">
            <v>25.213271851838101</v>
          </cell>
          <cell r="Q201">
            <v>25.952837527576101</v>
          </cell>
          <cell r="R201">
            <v>24.004091716925799</v>
          </cell>
          <cell r="S201">
            <v>22.3214141474378</v>
          </cell>
          <cell r="T201">
            <v>16.195358012356699</v>
          </cell>
          <cell r="U201">
            <v>13.4063879089558</v>
          </cell>
          <cell r="V201">
            <v>14.0067935632075</v>
          </cell>
          <cell r="W201">
            <v>14.7560347399218</v>
          </cell>
          <cell r="X201">
            <v>14.397006124163701</v>
          </cell>
          <cell r="Y201">
            <v>12.845376596191899</v>
          </cell>
          <cell r="Z201">
            <v>11.2424181055293</v>
          </cell>
          <cell r="AA201">
            <v>10.956689506327701</v>
          </cell>
          <cell r="AB201">
            <v>10.057192791057499</v>
          </cell>
          <cell r="AC201">
            <v>9.4898452908941309</v>
          </cell>
          <cell r="AD201">
            <v>9.9871316537038997</v>
          </cell>
          <cell r="AE201">
            <v>10.675619080187699</v>
          </cell>
          <cell r="AF201">
            <v>8.5124407512095193</v>
          </cell>
          <cell r="AG201">
            <v>7.7134052464813196</v>
          </cell>
          <cell r="AH201">
            <v>8.4838859382882994</v>
          </cell>
          <cell r="AI201">
            <v>7.2672936281245804</v>
          </cell>
          <cell r="AJ201">
            <v>7.8313803859572797</v>
          </cell>
        </row>
        <row r="202">
          <cell r="A202" t="str">
            <v>West Bank and Gaza</v>
          </cell>
          <cell r="B202" t="str">
            <v>PSE</v>
          </cell>
          <cell r="C202" t="str">
            <v>Intentional homicides (per 100,000 people)</v>
          </cell>
          <cell r="D202" t="str">
            <v>VC.IHR.PSRC.P5</v>
          </cell>
          <cell r="J202">
            <v>1.18178773605495</v>
          </cell>
          <cell r="K202">
            <v>4.3891725696465702</v>
          </cell>
          <cell r="L202">
            <v>1.5804926465823499</v>
          </cell>
          <cell r="M202">
            <v>1.52494918530437</v>
          </cell>
          <cell r="N202">
            <v>1.7736984174011601</v>
          </cell>
          <cell r="O202">
            <v>1.33759942623354</v>
          </cell>
          <cell r="P202">
            <v>1.7337042634883699</v>
          </cell>
          <cell r="Q202">
            <v>2.56837466603575</v>
          </cell>
          <cell r="S202">
            <v>2.7744662403814901</v>
          </cell>
          <cell r="T202">
            <v>2.34384321100872</v>
          </cell>
          <cell r="W202">
            <v>1.2339784634001301</v>
          </cell>
          <cell r="X202">
            <v>1.1283793036771299</v>
          </cell>
          <cell r="Y202">
            <v>0.97688587818784201</v>
          </cell>
          <cell r="Z202">
            <v>0.73390105472590095</v>
          </cell>
          <cell r="AA202">
            <v>0.69308996475039997</v>
          </cell>
          <cell r="AB202">
            <v>0.56051271966843796</v>
          </cell>
          <cell r="AC202">
            <v>0.54788585117890798</v>
          </cell>
          <cell r="AD202">
            <v>1.20411714409726</v>
          </cell>
          <cell r="AE202">
            <v>0.413596618782337</v>
          </cell>
          <cell r="AF202">
            <v>0.72325860334721903</v>
          </cell>
          <cell r="AG202">
            <v>0.49942290642698001</v>
          </cell>
          <cell r="AH202">
            <v>0.71286369669319805</v>
          </cell>
          <cell r="AI202">
            <v>0.95628931058812505</v>
          </cell>
          <cell r="AJ202">
            <v>0.87661335818499697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Intentional homicides (per 100,000 people)</v>
          </cell>
          <cell r="D203" t="str">
            <v>VC.IHR.PSRC.P5</v>
          </cell>
          <cell r="AA203">
            <v>4</v>
          </cell>
          <cell r="AC203">
            <v>3.5</v>
          </cell>
          <cell r="AD203">
            <v>3.4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Intentional homicides (per 100,000 people)</v>
          </cell>
          <cell r="D204" t="str">
            <v>VC.IHR.PSRC.P5</v>
          </cell>
          <cell r="AA204">
            <v>2.2000000000000002</v>
          </cell>
          <cell r="AC204">
            <v>1.9</v>
          </cell>
          <cell r="AD204">
            <v>2.2999999999999998</v>
          </cell>
        </row>
        <row r="205">
          <cell r="A205" t="str">
            <v>French Polynesia</v>
          </cell>
          <cell r="B205" t="str">
            <v>PYF</v>
          </cell>
          <cell r="C205" t="str">
            <v>Intentional homicides (per 100,000 people)</v>
          </cell>
          <cell r="D205" t="str">
            <v>VC.IHR.PSRC.P5</v>
          </cell>
          <cell r="U205">
            <v>1.0913019596145499</v>
          </cell>
          <cell r="V205">
            <v>2.5163789307186999</v>
          </cell>
          <cell r="W205">
            <v>3.2078871251450201</v>
          </cell>
          <cell r="X205">
            <v>0.35425504592030999</v>
          </cell>
        </row>
        <row r="206">
          <cell r="A206" t="str">
            <v>Qatar</v>
          </cell>
          <cell r="B206" t="str">
            <v>QAT</v>
          </cell>
          <cell r="C206" t="str">
            <v>Intentional homicides (per 100,000 people)</v>
          </cell>
          <cell r="D206" t="str">
            <v>VC.IHR.PSRC.P5</v>
          </cell>
          <cell r="E206">
            <v>0.90564431498762099</v>
          </cell>
          <cell r="F206">
            <v>0.87626003454655199</v>
          </cell>
          <cell r="G206">
            <v>1.2730947341619101</v>
          </cell>
          <cell r="H206">
            <v>0.82297668609920405</v>
          </cell>
          <cell r="I206">
            <v>0.998636860685165</v>
          </cell>
          <cell r="M206">
            <v>0.34423556039397801</v>
          </cell>
          <cell r="N206">
            <v>0.48915542424449898</v>
          </cell>
          <cell r="O206">
            <v>0.154813859555963</v>
          </cell>
          <cell r="P206">
            <v>0.73656035154552502</v>
          </cell>
          <cell r="S206">
            <v>0.64272019754648002</v>
          </cell>
          <cell r="T206">
            <v>0.70695526151453403</v>
          </cell>
          <cell r="U206">
            <v>0.49258171930723299</v>
          </cell>
          <cell r="V206">
            <v>0.730582635593093</v>
          </cell>
          <cell r="W206">
            <v>0.83086525961942903</v>
          </cell>
          <cell r="X206">
            <v>0.496809705426</v>
          </cell>
          <cell r="Y206">
            <v>0.23343984999155201</v>
          </cell>
          <cell r="Z206">
            <v>0.22170841297515201</v>
          </cell>
          <cell r="AA206">
            <v>0.36732680541124901</v>
          </cell>
          <cell r="AB206">
            <v>0.44215169684311101</v>
          </cell>
          <cell r="AC206">
            <v>0.406418797862869</v>
          </cell>
          <cell r="AD206">
            <v>0.248491192540294</v>
          </cell>
          <cell r="AE206">
            <v>0.46239816643713699</v>
          </cell>
          <cell r="AF206">
            <v>0.44251793442216097</v>
          </cell>
          <cell r="AG206">
            <v>0.36143724798787902</v>
          </cell>
          <cell r="AH206">
            <v>0.39184464428521298</v>
          </cell>
          <cell r="AI206">
            <v>0.43472196813125702</v>
          </cell>
          <cell r="AJ206">
            <v>0.334792159167632</v>
          </cell>
        </row>
        <row r="207">
          <cell r="A207" t="str">
            <v>Romania</v>
          </cell>
          <cell r="B207" t="str">
            <v>ROU</v>
          </cell>
          <cell r="C207" t="str">
            <v>Intentional homicides (per 100,000 people)</v>
          </cell>
          <cell r="D207" t="str">
            <v>VC.IHR.PSRC.P5</v>
          </cell>
          <cell r="E207">
            <v>3.4856885771971</v>
          </cell>
          <cell r="F207">
            <v>3.6160693129566801</v>
          </cell>
          <cell r="G207">
            <v>3.67966914379888</v>
          </cell>
          <cell r="H207">
            <v>3.2436016107276702</v>
          </cell>
          <cell r="I207">
            <v>3.4286558573283301</v>
          </cell>
          <cell r="J207">
            <v>3.3639350833310599</v>
          </cell>
          <cell r="K207">
            <v>3.22064517418326</v>
          </cell>
          <cell r="L207">
            <v>3.1090823563613998</v>
          </cell>
          <cell r="M207">
            <v>2.5314465678412801</v>
          </cell>
          <cell r="N207">
            <v>2.56817372560901</v>
          </cell>
          <cell r="O207">
            <v>2.5365106413806702</v>
          </cell>
          <cell r="P207">
            <v>3.2067765289649</v>
          </cell>
          <cell r="Q207">
            <v>3.0295288546921602</v>
          </cell>
          <cell r="R207">
            <v>3.24002435604516</v>
          </cell>
          <cell r="S207">
            <v>2.2875356714061601</v>
          </cell>
          <cell r="T207">
            <v>2.0528854098565601</v>
          </cell>
          <cell r="U207">
            <v>1.7073659425402501</v>
          </cell>
          <cell r="V207">
            <v>1.82701406608006</v>
          </cell>
          <cell r="W207">
            <v>1.4661967845818999</v>
          </cell>
          <cell r="X207">
            <v>1.2606077947191101</v>
          </cell>
          <cell r="Y207">
            <v>1.3080759280048799</v>
          </cell>
          <cell r="Z207">
            <v>1.0138333856323001</v>
          </cell>
          <cell r="AA207">
            <v>1.0527822303072401</v>
          </cell>
          <cell r="AB207">
            <v>1.08638527029016</v>
          </cell>
          <cell r="AC207">
            <v>1.62533843609586</v>
          </cell>
          <cell r="AD207">
            <v>1.7029973607559801</v>
          </cell>
          <cell r="AE207">
            <v>1.54562472029749</v>
          </cell>
          <cell r="AF207">
            <v>1.2944916132934201</v>
          </cell>
          <cell r="AG207">
            <v>1.27506893915233</v>
          </cell>
          <cell r="AH207">
            <v>1.2497303988366</v>
          </cell>
          <cell r="AI207">
            <v>1.44532169299017</v>
          </cell>
          <cell r="AJ207">
            <v>1.26238064294495</v>
          </cell>
        </row>
        <row r="208">
          <cell r="A208" t="str">
            <v>Russian Federation</v>
          </cell>
          <cell r="B208" t="str">
            <v>RUS</v>
          </cell>
          <cell r="C208" t="str">
            <v>Intentional homicides (per 100,000 people)</v>
          </cell>
          <cell r="D208" t="str">
            <v>VC.IHR.PSRC.P5</v>
          </cell>
          <cell r="E208">
            <v>14.2866115966943</v>
          </cell>
          <cell r="F208">
            <v>15.2375728814421</v>
          </cell>
          <cell r="G208">
            <v>22.8017233657093</v>
          </cell>
          <cell r="H208">
            <v>30.262475598108701</v>
          </cell>
          <cell r="I208">
            <v>32.164405898192797</v>
          </cell>
          <cell r="J208">
            <v>30.4643082814328</v>
          </cell>
          <cell r="K208">
            <v>26.365850813485</v>
          </cell>
          <cell r="L208">
            <v>23.6548645554698</v>
          </cell>
          <cell r="M208">
            <v>22.7211891733957</v>
          </cell>
          <cell r="N208">
            <v>25.944032325348001</v>
          </cell>
          <cell r="O208">
            <v>27.981916340961799</v>
          </cell>
          <cell r="P208">
            <v>29.350596160349699</v>
          </cell>
          <cell r="Q208">
            <v>30.394916210549699</v>
          </cell>
          <cell r="R208">
            <v>28.813345538047599</v>
          </cell>
          <cell r="S208">
            <v>27.1943270372686</v>
          </cell>
          <cell r="T208">
            <v>24.781632637755099</v>
          </cell>
          <cell r="U208">
            <v>20.122971840906398</v>
          </cell>
          <cell r="V208">
            <v>17.7315602760589</v>
          </cell>
          <cell r="W208">
            <v>12.7111878280047</v>
          </cell>
          <cell r="X208">
            <v>12.334835597889899</v>
          </cell>
          <cell r="Y208">
            <v>11.651561837411201</v>
          </cell>
          <cell r="Z208">
            <v>11.282427103619399</v>
          </cell>
          <cell r="AA208">
            <v>11.3117539295343</v>
          </cell>
          <cell r="AB208">
            <v>11.1373638823174</v>
          </cell>
          <cell r="AC208">
            <v>11.4467837871236</v>
          </cell>
          <cell r="AD208">
            <v>11.506314584361901</v>
          </cell>
          <cell r="AE208">
            <v>10.932459661840801</v>
          </cell>
          <cell r="AF208">
            <v>9.1390637561657897</v>
          </cell>
          <cell r="AG208">
            <v>8.2140828645041797</v>
          </cell>
          <cell r="AH208">
            <v>7.6861700670518802</v>
          </cell>
          <cell r="AI208">
            <v>7.3459663833895998</v>
          </cell>
          <cell r="AJ208">
            <v>6.7993195580607697</v>
          </cell>
        </row>
        <row r="209">
          <cell r="A209" t="str">
            <v>Rwanda</v>
          </cell>
          <cell r="B209" t="str">
            <v>RWA</v>
          </cell>
          <cell r="C209" t="str">
            <v>Intentional homicides (per 100,000 people)</v>
          </cell>
          <cell r="D209" t="str">
            <v>VC.IHR.PSRC.P5</v>
          </cell>
          <cell r="U209">
            <v>3.4411838837600399</v>
          </cell>
          <cell r="V209">
            <v>2.8141894160541199</v>
          </cell>
          <cell r="W209">
            <v>1.4720921235250899</v>
          </cell>
          <cell r="Y209">
            <v>2.8227677266660698</v>
          </cell>
          <cell r="AA209">
            <v>2.36155085258443</v>
          </cell>
          <cell r="AB209">
            <v>3.2338410749071498</v>
          </cell>
          <cell r="AC209">
            <v>3.7648047317614002</v>
          </cell>
          <cell r="AD209">
            <v>2.51654240129163</v>
          </cell>
          <cell r="AE209">
            <v>3.2855863047040201</v>
          </cell>
          <cell r="AF209">
            <v>3.84290247392161</v>
          </cell>
          <cell r="AG209">
            <v>2.27421303750477</v>
          </cell>
          <cell r="AH209">
            <v>3.1476362965472302</v>
          </cell>
          <cell r="AI209">
            <v>3.59034703252303</v>
          </cell>
        </row>
        <row r="210">
          <cell r="A210" t="str">
            <v>South Asia</v>
          </cell>
          <cell r="B210" t="str">
            <v>SAS</v>
          </cell>
          <cell r="C210" t="str">
            <v>Intentional homicides (per 100,000 people)</v>
          </cell>
          <cell r="D210" t="str">
            <v>VC.IHR.PSRC.P5</v>
          </cell>
          <cell r="Y210">
            <v>4</v>
          </cell>
          <cell r="Z210">
            <v>4</v>
          </cell>
          <cell r="AA210">
            <v>4</v>
          </cell>
          <cell r="AB210">
            <v>3.9</v>
          </cell>
          <cell r="AC210">
            <v>3.9</v>
          </cell>
          <cell r="AD210">
            <v>3.5</v>
          </cell>
          <cell r="AE210">
            <v>3.2</v>
          </cell>
          <cell r="AF210">
            <v>3.1</v>
          </cell>
          <cell r="AG210">
            <v>3.1</v>
          </cell>
          <cell r="AH210">
            <v>3</v>
          </cell>
          <cell r="AI210">
            <v>3</v>
          </cell>
          <cell r="AJ210">
            <v>3</v>
          </cell>
        </row>
        <row r="211">
          <cell r="A211" t="str">
            <v>Saudi Arabia</v>
          </cell>
          <cell r="B211" t="str">
            <v>SAU</v>
          </cell>
          <cell r="C211" t="str">
            <v>Intentional homicides (per 100,000 people)</v>
          </cell>
          <cell r="D211" t="str">
            <v>VC.IHR.PSRC.P5</v>
          </cell>
          <cell r="N211">
            <v>0.87578761388808801</v>
          </cell>
          <cell r="O211">
            <v>0.80288148130426695</v>
          </cell>
          <cell r="P211">
            <v>1.0368592365560201</v>
          </cell>
          <cell r="Q211">
            <v>1.2597567608603699</v>
          </cell>
          <cell r="R211">
            <v>1.0798740737245101</v>
          </cell>
          <cell r="S211">
            <v>1.2720921410570101</v>
          </cell>
          <cell r="T211">
            <v>1.2173306570093401</v>
          </cell>
          <cell r="U211">
            <v>1.0046145491942899</v>
          </cell>
          <cell r="V211">
            <v>1.00378529328031</v>
          </cell>
          <cell r="AG211">
            <v>0.63966859683810096</v>
          </cell>
          <cell r="AH211">
            <v>0.79548139770938198</v>
          </cell>
        </row>
        <row r="212">
          <cell r="A212" t="str">
            <v>Sudan</v>
          </cell>
          <cell r="B212" t="str">
            <v>SDN</v>
          </cell>
          <cell r="C212" t="str">
            <v>Intentional homicides (per 100,000 people)</v>
          </cell>
          <cell r="D212" t="str">
            <v>VC.IHR.PSRC.P5</v>
          </cell>
          <cell r="V212">
            <v>4.6692555541000003</v>
          </cell>
          <cell r="W212">
            <v>5.1480839388000001</v>
          </cell>
        </row>
        <row r="213">
          <cell r="A213" t="str">
            <v>Senegal</v>
          </cell>
          <cell r="B213" t="str">
            <v>SEN</v>
          </cell>
          <cell r="C213" t="str">
            <v>Intentional homicides (per 100,000 people)</v>
          </cell>
          <cell r="D213" t="str">
            <v>VC.IHR.PSRC.P5</v>
          </cell>
          <cell r="AD213">
            <v>0.26751815179254301</v>
          </cell>
        </row>
        <row r="214">
          <cell r="A214" t="str">
            <v>Singapore</v>
          </cell>
          <cell r="B214" t="str">
            <v>SGP</v>
          </cell>
          <cell r="C214" t="str">
            <v>Intentional homicides (per 100,000 people)</v>
          </cell>
          <cell r="D214" t="str">
            <v>VC.IHR.PSRC.P5</v>
          </cell>
          <cell r="E214">
            <v>1.5551538626216801</v>
          </cell>
          <cell r="F214">
            <v>1.6342906217354201</v>
          </cell>
          <cell r="G214">
            <v>1.3319988563395899</v>
          </cell>
          <cell r="H214">
            <v>1.73958371761637</v>
          </cell>
          <cell r="I214">
            <v>1.4249929513741499</v>
          </cell>
          <cell r="J214">
            <v>1.5237557758103799</v>
          </cell>
          <cell r="K214">
            <v>0.90363858290302101</v>
          </cell>
          <cell r="L214">
            <v>1.01046375100897</v>
          </cell>
          <cell r="M214">
            <v>1.03458287235123</v>
          </cell>
          <cell r="N214">
            <v>0.98323917557664098</v>
          </cell>
          <cell r="O214">
            <v>1.0114459915593601</v>
          </cell>
          <cell r="P214">
            <v>0.77644696654908796</v>
          </cell>
          <cell r="Q214">
            <v>0.74219604797363703</v>
          </cell>
          <cell r="R214">
            <v>0.63883952670508903</v>
          </cell>
          <cell r="S214">
            <v>0.46834003781611599</v>
          </cell>
          <cell r="U214">
            <v>0.37890751157395303</v>
          </cell>
          <cell r="V214">
            <v>0.38599643532292</v>
          </cell>
          <cell r="W214">
            <v>0.55803548361628497</v>
          </cell>
          <cell r="X214">
            <v>0.39914550929370401</v>
          </cell>
          <cell r="Y214">
            <v>0.367961085984856</v>
          </cell>
          <cell r="Z214">
            <v>0.30295318767344098</v>
          </cell>
          <cell r="AA214">
            <v>0.20442279875439601</v>
          </cell>
          <cell r="AB214">
            <v>0.310329150613598</v>
          </cell>
          <cell r="AC214">
            <v>0.251323870929754</v>
          </cell>
          <cell r="AD214">
            <v>0.24778682121012699</v>
          </cell>
          <cell r="AE214">
            <v>0.315129746794999</v>
          </cell>
          <cell r="AF214">
            <v>0.19082357198481001</v>
          </cell>
          <cell r="AG214">
            <v>0.15478447852206301</v>
          </cell>
          <cell r="AH214">
            <v>0.20455457814453701</v>
          </cell>
          <cell r="AI214">
            <v>0.16920847406190601</v>
          </cell>
          <cell r="AJ214">
            <v>0.100992070355116</v>
          </cell>
        </row>
        <row r="215">
          <cell r="A215" t="str">
            <v>Solomon Islands</v>
          </cell>
          <cell r="B215" t="str">
            <v>SLB</v>
          </cell>
          <cell r="C215" t="str">
            <v>Intentional homicides (per 100,000 people)</v>
          </cell>
          <cell r="D215" t="str">
            <v>VC.IHR.PSRC.P5</v>
          </cell>
          <cell r="S215">
            <v>4.2392191358351798</v>
          </cell>
          <cell r="T215">
            <v>5.3887573939969204</v>
          </cell>
          <cell r="U215">
            <v>4.6612535326728501</v>
          </cell>
          <cell r="V215">
            <v>5.1524021093141599</v>
          </cell>
          <cell r="W215">
            <v>3.6821634066600599</v>
          </cell>
        </row>
        <row r="216">
          <cell r="A216" t="str">
            <v>Sierra Leone</v>
          </cell>
          <cell r="B216" t="str">
            <v>SLE</v>
          </cell>
          <cell r="C216" t="str">
            <v>Intentional homicides (per 100,000 people)</v>
          </cell>
          <cell r="D216" t="str">
            <v>VC.IHR.PSRC.P5</v>
          </cell>
          <cell r="S216">
            <v>2.0240979706791302</v>
          </cell>
          <cell r="T216">
            <v>1.74193527953838</v>
          </cell>
          <cell r="U216">
            <v>1.73844972282915</v>
          </cell>
          <cell r="V216">
            <v>2.2562099864736802</v>
          </cell>
          <cell r="W216">
            <v>3.0209196221125101</v>
          </cell>
          <cell r="X216">
            <v>2.5240251651698902</v>
          </cell>
          <cell r="Y216">
            <v>2.5323543220452498</v>
          </cell>
          <cell r="Z216">
            <v>2.8280267126026901</v>
          </cell>
          <cell r="AA216">
            <v>1.6645583488464999</v>
          </cell>
          <cell r="AD216">
            <v>1.6951995639509301</v>
          </cell>
          <cell r="AI216">
            <v>2.13748640464524</v>
          </cell>
        </row>
        <row r="217">
          <cell r="A217" t="str">
            <v>El Salvador</v>
          </cell>
          <cell r="B217" t="str">
            <v>SLV</v>
          </cell>
          <cell r="C217" t="str">
            <v>Intentional homicides (per 100,000 people)</v>
          </cell>
          <cell r="D217" t="str">
            <v>VC.IHR.PSRC.P5</v>
          </cell>
          <cell r="I217">
            <v>134.77865420887801</v>
          </cell>
          <cell r="J217">
            <v>138.77398567950601</v>
          </cell>
          <cell r="K217">
            <v>117.16123098297</v>
          </cell>
          <cell r="L217">
            <v>112.500551976693</v>
          </cell>
          <cell r="M217">
            <v>94.883971465140903</v>
          </cell>
          <cell r="N217">
            <v>64.9070908591234</v>
          </cell>
          <cell r="O217">
            <v>59.5957158215801</v>
          </cell>
          <cell r="P217">
            <v>59.952288666095001</v>
          </cell>
          <cell r="Q217">
            <v>47.161375914427502</v>
          </cell>
          <cell r="R217">
            <v>55.684160635529501</v>
          </cell>
          <cell r="S217">
            <v>64.566309326302701</v>
          </cell>
          <cell r="T217">
            <v>64.294760838230104</v>
          </cell>
          <cell r="U217">
            <v>65.076504249941493</v>
          </cell>
          <cell r="V217">
            <v>57.857779720525599</v>
          </cell>
          <cell r="W217">
            <v>52.388729979520797</v>
          </cell>
          <cell r="X217">
            <v>71.939995280066498</v>
          </cell>
          <cell r="Y217">
            <v>65.210623198151694</v>
          </cell>
          <cell r="Z217">
            <v>71.219680616148807</v>
          </cell>
          <cell r="AA217">
            <v>42.101579718140101</v>
          </cell>
          <cell r="AB217">
            <v>40.626337522739099</v>
          </cell>
          <cell r="AC217">
            <v>63.144911290740097</v>
          </cell>
          <cell r="AD217">
            <v>106.819603579869</v>
          </cell>
          <cell r="AE217">
            <v>84.409112216443106</v>
          </cell>
          <cell r="AF217">
            <v>63.223527003124197</v>
          </cell>
          <cell r="AG217">
            <v>53.3113035179326</v>
          </cell>
          <cell r="AH217">
            <v>38.183393981450003</v>
          </cell>
          <cell r="AI217">
            <v>21.310302315481099</v>
          </cell>
          <cell r="AJ217">
            <v>18.165498460406699</v>
          </cell>
        </row>
        <row r="218">
          <cell r="A218" t="str">
            <v>San Marino</v>
          </cell>
          <cell r="B218" t="str">
            <v>SMR</v>
          </cell>
          <cell r="C218" t="str">
            <v>Intentional homicides (per 100,000 people)</v>
          </cell>
          <cell r="D218" t="str">
            <v>VC.IHR.PSRC.P5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3.5753870356466102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Somalia</v>
          </cell>
          <cell r="B219" t="str">
            <v>SOM</v>
          </cell>
          <cell r="C219" t="str">
            <v>Intentional homicides (per 100,000 people)</v>
          </cell>
          <cell r="D219" t="str">
            <v>VC.IHR.PSRC.P5</v>
          </cell>
        </row>
        <row r="220">
          <cell r="A220" t="str">
            <v>Serbia</v>
          </cell>
          <cell r="B220" t="str">
            <v>SRB</v>
          </cell>
          <cell r="C220" t="str">
            <v>Intentional homicides (per 100,000 people)</v>
          </cell>
          <cell r="D220" t="str">
            <v>VC.IHR.PSRC.P5</v>
          </cell>
          <cell r="O220">
            <v>2.8733379693213199</v>
          </cell>
          <cell r="P220">
            <v>3.0690368471973901</v>
          </cell>
          <cell r="Q220">
            <v>2.5302784185532201</v>
          </cell>
          <cell r="R220">
            <v>2.2313892312395001</v>
          </cell>
          <cell r="S220">
            <v>2.0856132806258199</v>
          </cell>
          <cell r="T220">
            <v>1.87716832095849</v>
          </cell>
          <cell r="U220">
            <v>2.0013364052136602</v>
          </cell>
          <cell r="V220">
            <v>2.2041268989326599</v>
          </cell>
          <cell r="W220">
            <v>1.8128154136961301</v>
          </cell>
          <cell r="X220">
            <v>2.00311275918442</v>
          </cell>
          <cell r="Y220">
            <v>1.72464511996965</v>
          </cell>
          <cell r="Z220">
            <v>1.6927093499294099</v>
          </cell>
          <cell r="AA220">
            <v>1.4490177273487399</v>
          </cell>
          <cell r="AB220">
            <v>1.8370022607682901</v>
          </cell>
          <cell r="AC220">
            <v>1.5641652394763499</v>
          </cell>
          <cell r="AD220">
            <v>1.32987636405419</v>
          </cell>
          <cell r="AE220">
            <v>1.5480520700659</v>
          </cell>
          <cell r="AF220">
            <v>1.1520613861173901</v>
          </cell>
          <cell r="AG220">
            <v>1.4124639586279899</v>
          </cell>
          <cell r="AH220">
            <v>1.1890195932188301</v>
          </cell>
          <cell r="AI220">
            <v>1.14161387098907</v>
          </cell>
          <cell r="AJ220">
            <v>1.05526165452556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Intentional homicides (per 100,000 people)</v>
          </cell>
          <cell r="D221" t="str">
            <v>VC.IHR.PSRC.P5</v>
          </cell>
          <cell r="AA221">
            <v>14.4</v>
          </cell>
          <cell r="AC221">
            <v>9.5</v>
          </cell>
          <cell r="AD221">
            <v>9.4</v>
          </cell>
        </row>
        <row r="222">
          <cell r="A222" t="str">
            <v>South Sudan</v>
          </cell>
          <cell r="B222" t="str">
            <v>SSD</v>
          </cell>
          <cell r="C222" t="str">
            <v>Intentional homicides (per 100,000 people)</v>
          </cell>
          <cell r="D222" t="str">
            <v>VC.IHR.PSRC.P5</v>
          </cell>
          <cell r="AA222">
            <v>14.053967327983401</v>
          </cell>
        </row>
        <row r="223">
          <cell r="A223" t="str">
            <v>Sub-Saharan Africa</v>
          </cell>
          <cell r="B223" t="str">
            <v>SSF</v>
          </cell>
          <cell r="C223" t="str">
            <v>Intentional homicides (per 100,000 people)</v>
          </cell>
          <cell r="D223" t="str">
            <v>VC.IHR.PSRC.P5</v>
          </cell>
          <cell r="Y223">
            <v>13.6</v>
          </cell>
          <cell r="Z223">
            <v>13.6</v>
          </cell>
          <cell r="AA223">
            <v>13.7</v>
          </cell>
          <cell r="AB223">
            <v>13.6</v>
          </cell>
          <cell r="AC223">
            <v>13.7</v>
          </cell>
          <cell r="AD223">
            <v>13.7</v>
          </cell>
          <cell r="AE223">
            <v>13.6</v>
          </cell>
          <cell r="AF223">
            <v>13.8</v>
          </cell>
          <cell r="AG223">
            <v>13.6</v>
          </cell>
          <cell r="AH223">
            <v>13.5</v>
          </cell>
          <cell r="AI223">
            <v>13.2</v>
          </cell>
          <cell r="AJ223">
            <v>13.9</v>
          </cell>
        </row>
        <row r="224">
          <cell r="A224" t="str">
            <v>Small states</v>
          </cell>
          <cell r="B224" t="str">
            <v>SST</v>
          </cell>
          <cell r="C224" t="str">
            <v>Intentional homicides (per 100,000 people)</v>
          </cell>
          <cell r="D224" t="str">
            <v>VC.IHR.PSRC.P5</v>
          </cell>
          <cell r="AA224">
            <v>14.4</v>
          </cell>
          <cell r="AC224">
            <v>13</v>
          </cell>
          <cell r="AD224">
            <v>13</v>
          </cell>
        </row>
        <row r="225">
          <cell r="A225" t="str">
            <v>Sao Tome and Principe</v>
          </cell>
          <cell r="B225" t="str">
            <v>STP</v>
          </cell>
          <cell r="C225" t="str">
            <v>Intentional homicides (per 100,000 people)</v>
          </cell>
          <cell r="D225" t="str">
            <v>VC.IHR.PSRC.P5</v>
          </cell>
          <cell r="E225">
            <v>6.6476654229992604</v>
          </cell>
          <cell r="F225">
            <v>5.68717298755322</v>
          </cell>
          <cell r="G225">
            <v>9.5504902584999396</v>
          </cell>
          <cell r="H225">
            <v>6.2411258991122001</v>
          </cell>
          <cell r="I225">
            <v>6.1224802167358003</v>
          </cell>
          <cell r="U225">
            <v>2.4136443314054401</v>
          </cell>
          <cell r="V225">
            <v>2.35509539608289</v>
          </cell>
          <cell r="W225">
            <v>8.0458151703845004</v>
          </cell>
          <cell r="X225">
            <v>2.8069702685709199</v>
          </cell>
          <cell r="Y225">
            <v>3.29419644940526</v>
          </cell>
          <cell r="Z225">
            <v>3.22503487068954</v>
          </cell>
        </row>
        <row r="226">
          <cell r="A226" t="str">
            <v>Suriname</v>
          </cell>
          <cell r="B226" t="str">
            <v>SUR</v>
          </cell>
          <cell r="C226" t="str">
            <v>Intentional homicides (per 100,000 people)</v>
          </cell>
          <cell r="D226" t="str">
            <v>VC.IHR.PSRC.P5</v>
          </cell>
          <cell r="O226">
            <v>14.196286627202401</v>
          </cell>
          <cell r="P226">
            <v>16.208669175932801</v>
          </cell>
          <cell r="Q226">
            <v>11.4996792194744</v>
          </cell>
          <cell r="R226">
            <v>11.9099606971297</v>
          </cell>
          <cell r="S226">
            <v>9.0095030671482199</v>
          </cell>
          <cell r="T226">
            <v>13.3664071194521</v>
          </cell>
          <cell r="U226">
            <v>11.8768827014161</v>
          </cell>
          <cell r="V226">
            <v>8.5235990044436392</v>
          </cell>
          <cell r="W226">
            <v>8.0533694923380601</v>
          </cell>
          <cell r="AB226">
            <v>5.1423272045068096</v>
          </cell>
          <cell r="AC226">
            <v>5.61716887667155</v>
          </cell>
          <cell r="AD226">
            <v>5.9081628220165996</v>
          </cell>
          <cell r="AE226">
            <v>7.0513007930133602</v>
          </cell>
          <cell r="AF226">
            <v>6.1270390488112296</v>
          </cell>
          <cell r="AG226">
            <v>6.4003826755115503</v>
          </cell>
          <cell r="AH226">
            <v>4.9974970868756596</v>
          </cell>
          <cell r="AI226">
            <v>9.0599853392964498</v>
          </cell>
          <cell r="AJ226">
            <v>5.7097691703460702</v>
          </cell>
        </row>
        <row r="227">
          <cell r="A227" t="str">
            <v>Slovak Republic</v>
          </cell>
          <cell r="B227" t="str">
            <v>SVK</v>
          </cell>
          <cell r="C227" t="str">
            <v>Intentional homicides (per 100,000 people)</v>
          </cell>
          <cell r="D227" t="str">
            <v>VC.IHR.PSRC.P5</v>
          </cell>
          <cell r="E227">
            <v>1.7676222914277</v>
          </cell>
          <cell r="F227">
            <v>2.4241384342129999</v>
          </cell>
          <cell r="H227">
            <v>2.5742881787841299</v>
          </cell>
          <cell r="I227">
            <v>2.4162683413966102</v>
          </cell>
          <cell r="J227">
            <v>2.3925249296892099</v>
          </cell>
          <cell r="K227">
            <v>2.4634729481743101</v>
          </cell>
          <cell r="L227">
            <v>2.6091028991046898</v>
          </cell>
          <cell r="M227">
            <v>2.3831331517001102</v>
          </cell>
          <cell r="N227">
            <v>2.6234410410930402</v>
          </cell>
          <cell r="O227">
            <v>2.3992458556515102</v>
          </cell>
          <cell r="P227">
            <v>2.19475451810212</v>
          </cell>
          <cell r="Q227">
            <v>2.2510765168814002</v>
          </cell>
          <cell r="R227">
            <v>2.5491333830321299</v>
          </cell>
          <cell r="S227">
            <v>2.00932830666369</v>
          </cell>
          <cell r="T227">
            <v>1.7298330069436101</v>
          </cell>
          <cell r="U227">
            <v>1.5249471591861701</v>
          </cell>
          <cell r="V227">
            <v>1.52462208894794</v>
          </cell>
          <cell r="W227">
            <v>1.5980272168191201</v>
          </cell>
          <cell r="X227">
            <v>1.44741257836788</v>
          </cell>
          <cell r="Y227">
            <v>1.64924031173236</v>
          </cell>
          <cell r="Z227">
            <v>1.7768960753640901</v>
          </cell>
          <cell r="AA227">
            <v>1.3865052552708701</v>
          </cell>
          <cell r="AB227">
            <v>1.4405126452078301</v>
          </cell>
          <cell r="AC227">
            <v>1.3285189283502099</v>
          </cell>
          <cell r="AD227">
            <v>0.88488323550918402</v>
          </cell>
          <cell r="AE227">
            <v>1.10472752493991</v>
          </cell>
          <cell r="AF227">
            <v>1.4707459890229</v>
          </cell>
          <cell r="AG227">
            <v>1.2300923551504299</v>
          </cell>
          <cell r="AH227">
            <v>1.3934920985330901</v>
          </cell>
          <cell r="AI227">
            <v>1.15454808101739</v>
          </cell>
          <cell r="AJ227">
            <v>1.0096148374464999</v>
          </cell>
        </row>
        <row r="228">
          <cell r="A228" t="str">
            <v>Slovenia</v>
          </cell>
          <cell r="B228" t="str">
            <v>SVN</v>
          </cell>
          <cell r="C228" t="str">
            <v>Intentional homicides (per 100,000 people)</v>
          </cell>
          <cell r="D228" t="str">
            <v>VC.IHR.PSRC.P5</v>
          </cell>
          <cell r="E228">
            <v>2.06442621035798</v>
          </cell>
          <cell r="F228">
            <v>2.01025481236156</v>
          </cell>
          <cell r="G228">
            <v>2.4104371930458899</v>
          </cell>
          <cell r="H228">
            <v>1.3054276417776001</v>
          </cell>
          <cell r="I228">
            <v>2.0588024097026798</v>
          </cell>
          <cell r="J228">
            <v>2.2098271011186701</v>
          </cell>
          <cell r="K228">
            <v>1.90890839826762</v>
          </cell>
          <cell r="L228">
            <v>1.8092015993342101</v>
          </cell>
          <cell r="M228">
            <v>0.70412653354986898</v>
          </cell>
          <cell r="N228">
            <v>1.2586462705555801</v>
          </cell>
          <cell r="O228">
            <v>1.8142061411885799</v>
          </cell>
          <cell r="P228">
            <v>1.4123673950951501</v>
          </cell>
          <cell r="Q228">
            <v>1.81472924995728</v>
          </cell>
          <cell r="R228">
            <v>1.05558854967914</v>
          </cell>
          <cell r="S228">
            <v>1.3522166210961299</v>
          </cell>
          <cell r="T228">
            <v>0.99761644490900103</v>
          </cell>
          <cell r="U228">
            <v>0.595956583569626</v>
          </cell>
          <cell r="V228">
            <v>1.1862226174100901</v>
          </cell>
          <cell r="W228">
            <v>0.49163410819785103</v>
          </cell>
          <cell r="X228">
            <v>0.63551719856197098</v>
          </cell>
          <cell r="Y228">
            <v>0.72911540074005199</v>
          </cell>
          <cell r="Z228">
            <v>0.77464846694647604</v>
          </cell>
          <cell r="AA228">
            <v>0.67653963507452097</v>
          </cell>
          <cell r="AB228">
            <v>0.57904592051291903</v>
          </cell>
          <cell r="AC228">
            <v>0.77111518195667605</v>
          </cell>
          <cell r="AD228">
            <v>0.96114014288309402</v>
          </cell>
          <cell r="AE228">
            <v>0.47846432091558899</v>
          </cell>
          <cell r="AF228">
            <v>0.90545522476258</v>
          </cell>
          <cell r="AG228">
            <v>0.42736584985972897</v>
          </cell>
          <cell r="AH228">
            <v>0.66259596105166296</v>
          </cell>
          <cell r="AI228">
            <v>0.51944593063696798</v>
          </cell>
          <cell r="AJ228">
            <v>0.42464658198427402</v>
          </cell>
        </row>
        <row r="229">
          <cell r="A229" t="str">
            <v>Sweden</v>
          </cell>
          <cell r="B229" t="str">
            <v>SWE</v>
          </cell>
          <cell r="C229" t="str">
            <v>Intentional homicides (per 100,000 people)</v>
          </cell>
          <cell r="D229" t="str">
            <v>VC.IHR.PSRC.P5</v>
          </cell>
          <cell r="E229">
            <v>1.11131836223726</v>
          </cell>
          <cell r="F229">
            <v>1.3381163429326901</v>
          </cell>
          <cell r="G229">
            <v>1.3194029076862399</v>
          </cell>
          <cell r="H229">
            <v>1.24375180264837</v>
          </cell>
          <cell r="I229">
            <v>1.1463340723558</v>
          </cell>
          <cell r="J229">
            <v>0.99332128446032797</v>
          </cell>
          <cell r="K229">
            <v>1.12685758631544</v>
          </cell>
          <cell r="L229">
            <v>0.98775311031533297</v>
          </cell>
          <cell r="M229">
            <v>1.0420639299424901</v>
          </cell>
          <cell r="N229">
            <v>1.1413879005650001</v>
          </cell>
          <cell r="O229">
            <v>1.0821725764280199</v>
          </cell>
          <cell r="P229">
            <v>0.97788534766381197</v>
          </cell>
          <cell r="Q229">
            <v>1.13152435824644</v>
          </cell>
          <cell r="R229">
            <v>0.94850123692930399</v>
          </cell>
          <cell r="S229">
            <v>1.1883260844516701</v>
          </cell>
          <cell r="T229">
            <v>0.91695097670745696</v>
          </cell>
          <cell r="U229">
            <v>0.99948164246026505</v>
          </cell>
          <cell r="V229">
            <v>1.21122544097199</v>
          </cell>
          <cell r="W229">
            <v>0.88847758877584104</v>
          </cell>
          <cell r="X229">
            <v>0.99984808759701305</v>
          </cell>
          <cell r="Y229">
            <v>0.96997040897416598</v>
          </cell>
          <cell r="Z229">
            <v>0.85556865608384602</v>
          </cell>
          <cell r="AA229">
            <v>0.71159581483293199</v>
          </cell>
          <cell r="AB229">
            <v>0.90165419343819597</v>
          </cell>
          <cell r="AC229">
            <v>0.89253576952510505</v>
          </cell>
          <cell r="AD229">
            <v>1.1371310498354299</v>
          </cell>
          <cell r="AE229">
            <v>1.06497160695274</v>
          </cell>
          <cell r="AF229">
            <v>1.1234625712976201</v>
          </cell>
          <cell r="AG229">
            <v>1.0627517516215299</v>
          </cell>
          <cell r="AH229">
            <v>1.0810367025108201</v>
          </cell>
          <cell r="AI229">
            <v>1.1958758293193901</v>
          </cell>
          <cell r="AJ229">
            <v>1.0795734481107799</v>
          </cell>
        </row>
        <row r="230">
          <cell r="A230" t="str">
            <v>Eswatini</v>
          </cell>
          <cell r="B230" t="str">
            <v>SWZ</v>
          </cell>
          <cell r="C230" t="str">
            <v>Intentional homicides (per 100,000 people)</v>
          </cell>
          <cell r="D230" t="str">
            <v>VC.IHR.PSRC.P5</v>
          </cell>
          <cell r="E230">
            <v>19.086405210237299</v>
          </cell>
          <cell r="F230">
            <v>19.107317371979601</v>
          </cell>
          <cell r="G230">
            <v>18.807455967313899</v>
          </cell>
          <cell r="H230">
            <v>18.249495779017501</v>
          </cell>
          <cell r="I230">
            <v>15.9372993092963</v>
          </cell>
          <cell r="M230">
            <v>16.4153378948075</v>
          </cell>
          <cell r="N230">
            <v>11.1943596138928</v>
          </cell>
          <cell r="O230">
            <v>12.421196966704899</v>
          </cell>
          <cell r="P230">
            <v>17.668591006687201</v>
          </cell>
          <cell r="Q230">
            <v>12.752085655949699</v>
          </cell>
          <cell r="R230">
            <v>12.7503194663377</v>
          </cell>
          <cell r="S230">
            <v>13.6990992842221</v>
          </cell>
          <cell r="T230">
            <v>12.967796948556099</v>
          </cell>
          <cell r="U230">
            <v>11.7839783360373</v>
          </cell>
          <cell r="V230">
            <v>11.1622740965592</v>
          </cell>
          <cell r="W230">
            <v>19.910631543211601</v>
          </cell>
          <cell r="X230">
            <v>17.0794037004766</v>
          </cell>
          <cell r="Y230">
            <v>18.910466215724799</v>
          </cell>
          <cell r="Z230">
            <v>15.5603794742311</v>
          </cell>
          <cell r="AA230">
            <v>9.3571965839034608</v>
          </cell>
          <cell r="AB230">
            <v>9.1208322491167504</v>
          </cell>
          <cell r="AC230">
            <v>10.480830294928801</v>
          </cell>
          <cell r="AD230">
            <v>9.8771006476556007</v>
          </cell>
          <cell r="AE230">
            <v>10.152959587719799</v>
          </cell>
          <cell r="AF230">
            <v>11.2906959020419</v>
          </cell>
          <cell r="AJ230">
            <v>12.6649058812971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Intentional homicides (per 100,000 people)</v>
          </cell>
          <cell r="D231" t="str">
            <v>VC.IHR.PSRC.P5</v>
          </cell>
        </row>
        <row r="232">
          <cell r="A232" t="str">
            <v>Seychelles</v>
          </cell>
          <cell r="B232" t="str">
            <v>SYC</v>
          </cell>
          <cell r="C232" t="str">
            <v>Intentional homicides (per 100,000 people)</v>
          </cell>
          <cell r="D232" t="str">
            <v>VC.IHR.PSRC.P5</v>
          </cell>
          <cell r="S232">
            <v>11.8043546264217</v>
          </cell>
          <cell r="U232">
            <v>10.3337811305157</v>
          </cell>
          <cell r="V232">
            <v>9.0575095245373607</v>
          </cell>
          <cell r="W232">
            <v>6.6931417607424901</v>
          </cell>
          <cell r="X232">
            <v>15.3795452048775</v>
          </cell>
          <cell r="Y232">
            <v>9.7393638031133491</v>
          </cell>
          <cell r="Z232">
            <v>17.0526607479723</v>
          </cell>
          <cell r="AA232">
            <v>4.1968754262451604</v>
          </cell>
          <cell r="AB232">
            <v>18.611576400521098</v>
          </cell>
          <cell r="AC232">
            <v>16.326364016693699</v>
          </cell>
          <cell r="AD232">
            <v>7.0536074163643701</v>
          </cell>
          <cell r="AE232">
            <v>11.9392887168747</v>
          </cell>
          <cell r="AF232">
            <v>6.8755187333330099</v>
          </cell>
          <cell r="AG232">
            <v>8.7293042744493299</v>
          </cell>
          <cell r="AH232">
            <v>9.5810678100074291</v>
          </cell>
          <cell r="AI232">
            <v>8.5283805552923297</v>
          </cell>
          <cell r="AJ232">
            <v>4.6961364885109003</v>
          </cell>
        </row>
        <row r="233">
          <cell r="A233" t="str">
            <v>Syrian Arab Republic</v>
          </cell>
          <cell r="B233" t="str">
            <v>SYR</v>
          </cell>
          <cell r="C233" t="str">
            <v>Intentional homicides (per 100,000 people)</v>
          </cell>
          <cell r="D233" t="str">
            <v>VC.IHR.PSRC.P5</v>
          </cell>
          <cell r="L233">
            <v>1.95974621683738</v>
          </cell>
          <cell r="M233">
            <v>2.16766606717152</v>
          </cell>
          <cell r="N233">
            <v>2.0753148747910699</v>
          </cell>
          <cell r="O233">
            <v>2.1891560858477899</v>
          </cell>
          <cell r="P233">
            <v>2.24773534685785</v>
          </cell>
          <cell r="Q233">
            <v>2.1440197492184399</v>
          </cell>
          <cell r="R233">
            <v>2.2996526303724898</v>
          </cell>
          <cell r="S233">
            <v>2.3556726117170799</v>
          </cell>
          <cell r="T233">
            <v>2.3138734335446798</v>
          </cell>
          <cell r="U233">
            <v>2.2951821399423999</v>
          </cell>
          <cell r="V233">
            <v>2.5745054262773599</v>
          </cell>
          <cell r="W233">
            <v>2.4634373393628701</v>
          </cell>
          <cell r="X233">
            <v>2.18076323552053</v>
          </cell>
          <cell r="Y233">
            <v>2.0727418222109102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Intentional homicides (per 100,000 people)</v>
          </cell>
          <cell r="D234" t="str">
            <v>VC.IHR.PSRC.P5</v>
          </cell>
          <cell r="E234">
            <v>0</v>
          </cell>
          <cell r="F234">
            <v>0</v>
          </cell>
          <cell r="G234">
            <v>7.6840325802981404</v>
          </cell>
          <cell r="H234">
            <v>7.2968732897953199</v>
          </cell>
          <cell r="I234">
            <v>13.886478042006599</v>
          </cell>
          <cell r="J234">
            <v>6.6220780080789297</v>
          </cell>
          <cell r="K234">
            <v>6.3269115181424196</v>
          </cell>
          <cell r="L234">
            <v>12.109836214465201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9.7096805515098605</v>
          </cell>
          <cell r="R234">
            <v>0</v>
          </cell>
          <cell r="T234">
            <v>0</v>
          </cell>
          <cell r="V234">
            <v>7.6138267093041003</v>
          </cell>
          <cell r="W234">
            <v>7.2934140471154496</v>
          </cell>
          <cell r="X234">
            <v>6.9977782054197801</v>
          </cell>
          <cell r="AB234">
            <v>11.9067109199423</v>
          </cell>
          <cell r="AC234">
            <v>5.71673574389024</v>
          </cell>
        </row>
        <row r="235">
          <cell r="A235" t="str">
            <v>Chad</v>
          </cell>
          <cell r="B235" t="str">
            <v>TCD</v>
          </cell>
          <cell r="C235" t="str">
            <v>Intentional homicides (per 100,000 people)</v>
          </cell>
          <cell r="D235" t="str">
            <v>VC.IHR.PSRC.P5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Intentional homicides (per 100,000 people)</v>
          </cell>
          <cell r="D236" t="str">
            <v>VC.IHR.PSRC.P5</v>
          </cell>
          <cell r="AA236">
            <v>2.1</v>
          </cell>
          <cell r="AC236">
            <v>1.5</v>
          </cell>
          <cell r="AD236">
            <v>1.4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Intentional homicides (per 100,000 people)</v>
          </cell>
          <cell r="D237" t="str">
            <v>VC.IHR.PSRC.P5</v>
          </cell>
          <cell r="AA237">
            <v>5.2</v>
          </cell>
          <cell r="AC237">
            <v>5.0999999999999996</v>
          </cell>
          <cell r="AD237">
            <v>5.7</v>
          </cell>
        </row>
        <row r="238">
          <cell r="A238" t="str">
            <v>Togo</v>
          </cell>
          <cell r="B238" t="str">
            <v>TGO</v>
          </cell>
          <cell r="C238" t="str">
            <v>Intentional homicides (per 100,000 people)</v>
          </cell>
          <cell r="D238" t="str">
            <v>VC.IHR.PSRC.P5</v>
          </cell>
        </row>
        <row r="239">
          <cell r="A239" t="str">
            <v>Thailand</v>
          </cell>
          <cell r="B239" t="str">
            <v>THA</v>
          </cell>
          <cell r="C239" t="str">
            <v>Intentional homicides (per 100,000 people)</v>
          </cell>
          <cell r="D239" t="str">
            <v>VC.IHR.PSRC.P5</v>
          </cell>
          <cell r="E239">
            <v>9.6761794308054405</v>
          </cell>
          <cell r="F239">
            <v>9.95670403168441</v>
          </cell>
          <cell r="G239">
            <v>10.4649477963208</v>
          </cell>
          <cell r="H239">
            <v>9.4887644855289306</v>
          </cell>
          <cell r="I239">
            <v>8.5409197822196194</v>
          </cell>
          <cell r="J239">
            <v>7.6432690780148498</v>
          </cell>
          <cell r="K239">
            <v>7.4305241014048304</v>
          </cell>
          <cell r="L239">
            <v>7.8489424701866399</v>
          </cell>
          <cell r="M239">
            <v>8.6824538976031107</v>
          </cell>
          <cell r="N239">
            <v>8.0906237621892192</v>
          </cell>
          <cell r="O239">
            <v>8.1532852510962499</v>
          </cell>
          <cell r="P239">
            <v>7.8868947648803598</v>
          </cell>
          <cell r="Q239">
            <v>7.06605060089458</v>
          </cell>
          <cell r="R239">
            <v>9.9325445301875597</v>
          </cell>
          <cell r="S239">
            <v>6.5425260248953903</v>
          </cell>
          <cell r="T239">
            <v>7.3015810726063597</v>
          </cell>
          <cell r="U239">
            <v>7.0673003161587804</v>
          </cell>
          <cell r="V239">
            <v>6.6365636032281596</v>
          </cell>
          <cell r="W239">
            <v>5.9024267224453402</v>
          </cell>
          <cell r="X239">
            <v>5.46055227654118</v>
          </cell>
          <cell r="Y239">
            <v>5.3522393449368799</v>
          </cell>
          <cell r="Z239">
            <v>4.8127827509866199</v>
          </cell>
        </row>
        <row r="240">
          <cell r="A240" t="str">
            <v>Tajikistan</v>
          </cell>
          <cell r="B240" t="str">
            <v>TJK</v>
          </cell>
          <cell r="C240" t="str">
            <v>Intentional homicides (per 100,000 people)</v>
          </cell>
          <cell r="D240" t="str">
            <v>VC.IHR.PSRC.P5</v>
          </cell>
          <cell r="E240">
            <v>3.1008550330891702</v>
          </cell>
          <cell r="F240">
            <v>2.6636404351776601</v>
          </cell>
          <cell r="G240">
            <v>10.6962129660201</v>
          </cell>
          <cell r="H240">
            <v>22.805952388551901</v>
          </cell>
          <cell r="I240">
            <v>10.9579741875959</v>
          </cell>
          <cell r="J240">
            <v>7.3527261626730702</v>
          </cell>
          <cell r="K240">
            <v>8.0190874162541803</v>
          </cell>
          <cell r="L240">
            <v>8.1411545415912894</v>
          </cell>
          <cell r="M240">
            <v>7.9749162085624103</v>
          </cell>
          <cell r="N240">
            <v>5.7677725145282803</v>
          </cell>
          <cell r="O240">
            <v>4.5113991339229598</v>
          </cell>
          <cell r="P240">
            <v>3.6356203413738299</v>
          </cell>
          <cell r="Q240">
            <v>2.7515554122368902</v>
          </cell>
          <cell r="R240">
            <v>2.4578525128132398</v>
          </cell>
          <cell r="S240">
            <v>2.0878656190874398</v>
          </cell>
          <cell r="T240">
            <v>2.2657919747524402</v>
          </cell>
          <cell r="U240">
            <v>2.7488810707940301</v>
          </cell>
          <cell r="V240">
            <v>1.83629423025919</v>
          </cell>
          <cell r="W240">
            <v>1.36525723425916</v>
          </cell>
          <cell r="X240">
            <v>1.29877154956567</v>
          </cell>
          <cell r="Y240">
            <v>2.37477350269711</v>
          </cell>
          <cell r="Z240">
            <v>1.6185347404994299</v>
          </cell>
          <cell r="AI240">
            <v>0.91164322433747902</v>
          </cell>
        </row>
        <row r="241">
          <cell r="A241" t="str">
            <v>Turkmenistan</v>
          </cell>
          <cell r="B241" t="str">
            <v>TKM</v>
          </cell>
          <cell r="C241" t="str">
            <v>Intentional homicides (per 100,000 people)</v>
          </cell>
          <cell r="D241" t="str">
            <v>VC.IHR.PSRC.P5</v>
          </cell>
          <cell r="E241">
            <v>8.9240630775357292</v>
          </cell>
          <cell r="F241">
            <v>8.0067371721800402</v>
          </cell>
          <cell r="G241">
            <v>7.53877086708217</v>
          </cell>
          <cell r="H241">
            <v>8.2347427517211393</v>
          </cell>
          <cell r="I241">
            <v>7.4521480756339802</v>
          </cell>
          <cell r="J241">
            <v>6.3644190645818197</v>
          </cell>
          <cell r="K241">
            <v>7.7654679868582202</v>
          </cell>
          <cell r="L241">
            <v>8.2040987264740899</v>
          </cell>
          <cell r="M241">
            <v>7.7851435766641996</v>
          </cell>
          <cell r="N241">
            <v>7.1316225363271197</v>
          </cell>
          <cell r="O241">
            <v>5.8435606587859601</v>
          </cell>
          <cell r="P241">
            <v>5.3504848013869797</v>
          </cell>
          <cell r="Q241">
            <v>5.1287851791302703</v>
          </cell>
          <cell r="R241">
            <v>4.8959994116395604</v>
          </cell>
          <cell r="S241">
            <v>4.3362867111277801</v>
          </cell>
          <cell r="T241">
            <v>4.2163218731930998</v>
          </cell>
          <cell r="U241">
            <v>4.0976748420326201</v>
          </cell>
          <cell r="Y241">
            <v>1.9931778268647899</v>
          </cell>
          <cell r="Z241">
            <v>1.86538922325473</v>
          </cell>
          <cell r="AA241">
            <v>1.4472357979453601</v>
          </cell>
          <cell r="AB241">
            <v>1.5107656893241701</v>
          </cell>
          <cell r="AC241">
            <v>1.5715629741175901</v>
          </cell>
          <cell r="AD241">
            <v>1.0925301028894601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Intentional homicides (per 100,000 people)</v>
          </cell>
          <cell r="D242" t="str">
            <v>VC.IHR.PSRC.P5</v>
          </cell>
          <cell r="AA242">
            <v>23.6</v>
          </cell>
          <cell r="AC242">
            <v>22.9</v>
          </cell>
          <cell r="AD242">
            <v>22.7</v>
          </cell>
        </row>
        <row r="243">
          <cell r="A243" t="str">
            <v>Timor-Leste</v>
          </cell>
          <cell r="B243" t="str">
            <v>TLS</v>
          </cell>
          <cell r="C243" t="str">
            <v>Intentional homicides (per 100,000 people)</v>
          </cell>
          <cell r="D243" t="str">
            <v>VC.IHR.PSRC.P5</v>
          </cell>
          <cell r="S243">
            <v>2.4313191967978498</v>
          </cell>
          <cell r="T243">
            <v>4.7456266728978802</v>
          </cell>
          <cell r="U243">
            <v>4.9267795100267504</v>
          </cell>
          <cell r="V243">
            <v>6.0822357513817504</v>
          </cell>
          <cell r="W243">
            <v>3.3554585881284802</v>
          </cell>
          <cell r="X243">
            <v>3.0031721005311902</v>
          </cell>
          <cell r="Y243">
            <v>3.5829567018056698</v>
          </cell>
          <cell r="AD243">
            <v>4.0636483434827797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Intentional homicides (per 100,000 people)</v>
          </cell>
          <cell r="D244" t="str">
            <v>VC.IHR.PSRC.P5</v>
          </cell>
          <cell r="AA244">
            <v>4.2</v>
          </cell>
          <cell r="AC244">
            <v>3.9</v>
          </cell>
          <cell r="AD244">
            <v>3.8</v>
          </cell>
        </row>
        <row r="245">
          <cell r="A245" t="str">
            <v>Tonga</v>
          </cell>
          <cell r="B245" t="str">
            <v>TON</v>
          </cell>
          <cell r="C245" t="str">
            <v>Intentional homicides (per 100,000 people)</v>
          </cell>
          <cell r="D245" t="str">
            <v>VC.IHR.PSRC.P5</v>
          </cell>
          <cell r="J245">
            <v>2.0004701104759599</v>
          </cell>
          <cell r="K245">
            <v>1.9961075901991101</v>
          </cell>
          <cell r="L245">
            <v>1.9869260267440201</v>
          </cell>
          <cell r="O245">
            <v>0.974635120976584</v>
          </cell>
          <cell r="P245">
            <v>5.8134183384281499</v>
          </cell>
          <cell r="Q245">
            <v>5.78012407999692</v>
          </cell>
          <cell r="R245">
            <v>5.7465484793196104</v>
          </cell>
          <cell r="S245">
            <v>1.9041090673673799</v>
          </cell>
          <cell r="T245">
            <v>3.7866775218089002</v>
          </cell>
          <cell r="U245">
            <v>7.5336660702514404</v>
          </cell>
          <cell r="V245">
            <v>0.93775641777048402</v>
          </cell>
          <cell r="W245">
            <v>3.7406950211349299</v>
          </cell>
          <cell r="X245">
            <v>7.4665870230717504</v>
          </cell>
          <cell r="Y245">
            <v>0.93124176433064698</v>
          </cell>
          <cell r="Z245">
            <v>1.85855469494148</v>
          </cell>
          <cell r="AA245">
            <v>0.93021525180926901</v>
          </cell>
          <cell r="AG245">
            <v>9.5101782682916394</v>
          </cell>
          <cell r="AH245">
            <v>0.95283014373442698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Intentional homicides (per 100,000 people)</v>
          </cell>
          <cell r="D246" t="str">
            <v>VC.IHR.PSRC.P5</v>
          </cell>
          <cell r="AA246">
            <v>3.9</v>
          </cell>
          <cell r="AC246">
            <v>3.7</v>
          </cell>
          <cell r="AD246">
            <v>3.6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Intentional homicides (per 100,000 people)</v>
          </cell>
          <cell r="D247" t="str">
            <v>VC.IHR.PSRC.P5</v>
          </cell>
          <cell r="AA247">
            <v>14.4</v>
          </cell>
          <cell r="AC247">
            <v>9.5</v>
          </cell>
          <cell r="AD247">
            <v>9.4</v>
          </cell>
        </row>
        <row r="248">
          <cell r="A248" t="str">
            <v>Trinidad and Tobago</v>
          </cell>
          <cell r="B248" t="str">
            <v>TTO</v>
          </cell>
          <cell r="C248" t="str">
            <v>Intentional homicides (per 100,000 people)</v>
          </cell>
          <cell r="D248" t="str">
            <v>VC.IHR.PSRC.P5</v>
          </cell>
          <cell r="O248">
            <v>9.0076396043394293</v>
          </cell>
          <cell r="P248">
            <v>11.2807203524366</v>
          </cell>
          <cell r="Q248">
            <v>12.704653580873501</v>
          </cell>
          <cell r="R248">
            <v>16.9184986420873</v>
          </cell>
          <cell r="S248">
            <v>19.101179314157498</v>
          </cell>
          <cell r="T248">
            <v>28.1942084275118</v>
          </cell>
          <cell r="U248">
            <v>26.944204072932401</v>
          </cell>
          <cell r="V248">
            <v>28.233890705959201</v>
          </cell>
          <cell r="W248">
            <v>39.2733355949605</v>
          </cell>
          <cell r="X248">
            <v>36.183503890618802</v>
          </cell>
          <cell r="Y248">
            <v>33.539058467158704</v>
          </cell>
          <cell r="Z248">
            <v>24.788383262207599</v>
          </cell>
          <cell r="AA248">
            <v>26.566431984865499</v>
          </cell>
          <cell r="AB248">
            <v>28.249577731281299</v>
          </cell>
          <cell r="AC248">
            <v>27.918307585300798</v>
          </cell>
          <cell r="AD248">
            <v>28.7636460386809</v>
          </cell>
          <cell r="AE248">
            <v>31.5109715009465</v>
          </cell>
          <cell r="AF248">
            <v>33.477455469911902</v>
          </cell>
          <cell r="AG248">
            <v>34.358802931330899</v>
          </cell>
          <cell r="AH248">
            <v>35.461576165083798</v>
          </cell>
          <cell r="AI248">
            <v>26.282039881513398</v>
          </cell>
          <cell r="AJ248">
            <v>29.364282937975201</v>
          </cell>
        </row>
        <row r="249">
          <cell r="A249" t="str">
            <v>Tunisia</v>
          </cell>
          <cell r="B249" t="str">
            <v>TUN</v>
          </cell>
          <cell r="C249" t="str">
            <v>Intentional homicides (per 100,000 people)</v>
          </cell>
          <cell r="D249" t="str">
            <v>VC.IHR.PSRC.P5</v>
          </cell>
          <cell r="S249">
            <v>1.8946341483320699</v>
          </cell>
          <cell r="T249">
            <v>2.50280494644743</v>
          </cell>
          <cell r="U249">
            <v>2.37514782672066</v>
          </cell>
          <cell r="V249">
            <v>2.5802440542268998</v>
          </cell>
          <cell r="W249">
            <v>2.6216294447562101</v>
          </cell>
          <cell r="X249">
            <v>2.3645036264763002</v>
          </cell>
          <cell r="Y249">
            <v>2.6250423070083402</v>
          </cell>
          <cell r="AA249">
            <v>2.97108126685831</v>
          </cell>
          <cell r="AH249">
            <v>4.7388591889488101</v>
          </cell>
          <cell r="AI249">
            <v>4.6210557500775202</v>
          </cell>
        </row>
        <row r="250">
          <cell r="A250" t="str">
            <v>Turkiye</v>
          </cell>
          <cell r="B250" t="str">
            <v>TUR</v>
          </cell>
          <cell r="C250" t="str">
            <v>Intentional homicides (per 100,000 people)</v>
          </cell>
          <cell r="D250" t="str">
            <v>VC.IHR.PSRC.P5</v>
          </cell>
          <cell r="R250">
            <v>4.2427297864022604</v>
          </cell>
          <cell r="S250">
            <v>4.2988814278069301</v>
          </cell>
          <cell r="T250">
            <v>4.8104413562478303</v>
          </cell>
          <cell r="U250">
            <v>4.5516369636196501</v>
          </cell>
          <cell r="V250">
            <v>5.1072197568546196</v>
          </cell>
          <cell r="W250">
            <v>4.56669499246751</v>
          </cell>
          <cell r="Y250">
            <v>4.1860585533137398</v>
          </cell>
          <cell r="Z250">
            <v>4.1267910927211604</v>
          </cell>
          <cell r="AA250">
            <v>4.2721963482312404</v>
          </cell>
          <cell r="AD250">
            <v>2.8061610011834999</v>
          </cell>
          <cell r="AE250">
            <v>3.3374724862946201</v>
          </cell>
          <cell r="AF250">
            <v>3.0953896583031502</v>
          </cell>
          <cell r="AG250">
            <v>2.6096101314315501</v>
          </cell>
          <cell r="AH250">
            <v>2.4196924441533798</v>
          </cell>
          <cell r="AI250">
            <v>2.5054843870615602</v>
          </cell>
          <cell r="AJ250">
            <v>2.5195987418685699</v>
          </cell>
        </row>
        <row r="251">
          <cell r="A251" t="str">
            <v>Tuvalu</v>
          </cell>
          <cell r="B251" t="str">
            <v>TUV</v>
          </cell>
          <cell r="C251" t="str">
            <v>Intentional homicides (per 100,000 people)</v>
          </cell>
          <cell r="D251" t="str">
            <v>VC.IHR.PSRC.P5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9.4791222332812008</v>
          </cell>
          <cell r="Z251">
            <v>9.3453576935657203</v>
          </cell>
          <cell r="AA251">
            <v>18.4255377953844</v>
          </cell>
          <cell r="AH251">
            <v>0</v>
          </cell>
        </row>
        <row r="252">
          <cell r="A252" t="str">
            <v>Tanzania</v>
          </cell>
          <cell r="B252" t="str">
            <v>TZA</v>
          </cell>
          <cell r="C252" t="str">
            <v>Intentional homicides (per 100,000 people)</v>
          </cell>
          <cell r="D252" t="str">
            <v>VC.IHR.PSRC.P5</v>
          </cell>
          <cell r="J252">
            <v>6.9044342207189304</v>
          </cell>
          <cell r="K252">
            <v>7.3312338644817103</v>
          </cell>
          <cell r="L252">
            <v>7.4089580626546798</v>
          </cell>
          <cell r="R252">
            <v>7.4409548979027598</v>
          </cell>
          <cell r="S252">
            <v>7.6275624445414802</v>
          </cell>
          <cell r="Y252">
            <v>8.6188307152914607</v>
          </cell>
          <cell r="Z252">
            <v>8.93872195859743</v>
          </cell>
          <cell r="AA252">
            <v>8.5631528599690707</v>
          </cell>
          <cell r="AB252">
            <v>7.5060436899454999</v>
          </cell>
          <cell r="AD252">
            <v>7.1294227269685999</v>
          </cell>
          <cell r="AE252">
            <v>6.3214818354866402</v>
          </cell>
          <cell r="AF252">
            <v>5.5929731641078897</v>
          </cell>
          <cell r="AG252">
            <v>4.7064540375427999</v>
          </cell>
          <cell r="AH252">
            <v>4.5413109730917096</v>
          </cell>
          <cell r="AI252">
            <v>3.7047530295917701</v>
          </cell>
        </row>
        <row r="253">
          <cell r="A253" t="str">
            <v>Uganda</v>
          </cell>
          <cell r="B253" t="str">
            <v>UGA</v>
          </cell>
          <cell r="C253" t="str">
            <v>Intentional homicides (per 100,000 people)</v>
          </cell>
          <cell r="D253" t="str">
            <v>VC.IHR.PSRC.P5</v>
          </cell>
          <cell r="J253">
            <v>8.2685265403503401</v>
          </cell>
          <cell r="K253">
            <v>8.4989945091836603</v>
          </cell>
          <cell r="L253">
            <v>8.7717955006037194</v>
          </cell>
          <cell r="V253">
            <v>8.9268226162890407</v>
          </cell>
          <cell r="W253">
            <v>9.1544170209619402</v>
          </cell>
          <cell r="X253">
            <v>10.292074625022099</v>
          </cell>
          <cell r="Y253">
            <v>9.7706591311385704</v>
          </cell>
          <cell r="Z253">
            <v>11.271712914127299</v>
          </cell>
          <cell r="AA253">
            <v>11.863463959330399</v>
          </cell>
          <cell r="AB253">
            <v>10.934532569286301</v>
          </cell>
          <cell r="AC253">
            <v>12.309922908316601</v>
          </cell>
          <cell r="AE253">
            <v>11.5669593651066</v>
          </cell>
          <cell r="AF253">
            <v>11.8000098935669</v>
          </cell>
          <cell r="AG253">
            <v>10.832126250996801</v>
          </cell>
          <cell r="AH253">
            <v>10.985101427085301</v>
          </cell>
          <cell r="AI253">
            <v>10.0440019618683</v>
          </cell>
          <cell r="AJ253">
            <v>8.5314671345074302</v>
          </cell>
        </row>
        <row r="254">
          <cell r="A254" t="str">
            <v>Ukraine</v>
          </cell>
          <cell r="B254" t="str">
            <v>UKR</v>
          </cell>
          <cell r="C254" t="str">
            <v>Intentional homicides (per 100,000 people)</v>
          </cell>
          <cell r="D254" t="str">
            <v>VC.IHR.PSRC.P5</v>
          </cell>
          <cell r="E254">
            <v>4.9583428450618499</v>
          </cell>
          <cell r="F254">
            <v>5.1245513199382096</v>
          </cell>
          <cell r="G254">
            <v>6.5076566780863203</v>
          </cell>
          <cell r="H254">
            <v>7.1381092324808897</v>
          </cell>
          <cell r="I254">
            <v>8.2020111649901306</v>
          </cell>
          <cell r="J254">
            <v>8.6308085003377801</v>
          </cell>
          <cell r="K254">
            <v>9.6728105642185405</v>
          </cell>
          <cell r="L254">
            <v>8.4334353640813795</v>
          </cell>
          <cell r="M254">
            <v>8.4328601805247203</v>
          </cell>
          <cell r="N254">
            <v>8.6171730445338106</v>
          </cell>
          <cell r="O254">
            <v>9.0385067494864995</v>
          </cell>
          <cell r="P254">
            <v>10.025914945293099</v>
          </cell>
          <cell r="Q254">
            <v>8.9543769180925192</v>
          </cell>
          <cell r="R254">
            <v>8.4884893951701308</v>
          </cell>
          <cell r="S254">
            <v>7.3780265632442399</v>
          </cell>
          <cell r="T254">
            <v>6.4588177890763303</v>
          </cell>
          <cell r="U254">
            <v>6.34865363471366</v>
          </cell>
          <cell r="V254">
            <v>5.71329025319592</v>
          </cell>
          <cell r="W254">
            <v>5.3535449265159203</v>
          </cell>
          <cell r="X254">
            <v>4.8840172367434</v>
          </cell>
          <cell r="Y254">
            <v>4.3517263564419197</v>
          </cell>
          <cell r="AA254">
            <v>5.1446688704686796</v>
          </cell>
          <cell r="AC254">
            <v>6.3014868995132902</v>
          </cell>
          <cell r="AF254">
            <v>6.1602530374878697</v>
          </cell>
          <cell r="AG254">
            <v>4.5042457184382698</v>
          </cell>
          <cell r="AH254">
            <v>4.1166137608287396</v>
          </cell>
          <cell r="AI254">
            <v>3.8670300536215598</v>
          </cell>
          <cell r="AJ254">
            <v>3.84320089520623</v>
          </cell>
        </row>
        <row r="255">
          <cell r="A255" t="str">
            <v>Upper middle income</v>
          </cell>
          <cell r="B255" t="str">
            <v>UMC</v>
          </cell>
          <cell r="C255" t="str">
            <v>Intentional homicides (per 100,000 people)</v>
          </cell>
          <cell r="D255" t="str">
            <v>VC.IHR.PSRC.P5</v>
          </cell>
          <cell r="Y255">
            <v>7.4</v>
          </cell>
          <cell r="Z255">
            <v>7.3</v>
          </cell>
          <cell r="AA255">
            <v>7.4</v>
          </cell>
          <cell r="AB255">
            <v>7.1</v>
          </cell>
          <cell r="AC255">
            <v>7</v>
          </cell>
          <cell r="AD255">
            <v>6.8</v>
          </cell>
          <cell r="AE255">
            <v>7.1</v>
          </cell>
          <cell r="AF255">
            <v>7.3</v>
          </cell>
          <cell r="AG255">
            <v>7.1</v>
          </cell>
          <cell r="AH255">
            <v>6.5</v>
          </cell>
          <cell r="AI255">
            <v>6.4</v>
          </cell>
          <cell r="AJ255">
            <v>6.5</v>
          </cell>
        </row>
        <row r="256">
          <cell r="A256" t="str">
            <v>Uruguay</v>
          </cell>
          <cell r="B256" t="str">
            <v>URY</v>
          </cell>
          <cell r="C256" t="str">
            <v>Intentional homicides (per 100,000 people)</v>
          </cell>
          <cell r="D256" t="str">
            <v>VC.IHR.PSRC.P5</v>
          </cell>
          <cell r="E256">
            <v>6.6088923287923897</v>
          </cell>
          <cell r="F256">
            <v>6.18745961406837</v>
          </cell>
          <cell r="G256">
            <v>5.7709405872154003</v>
          </cell>
          <cell r="J256">
            <v>5.9533086058037004</v>
          </cell>
          <cell r="K256">
            <v>6.3533710909528498</v>
          </cell>
          <cell r="L256">
            <v>7.4882845326247303</v>
          </cell>
          <cell r="M256">
            <v>7.4785077189539999</v>
          </cell>
          <cell r="N256">
            <v>6.5874485317461602</v>
          </cell>
          <cell r="O256">
            <v>6.5001642506457298</v>
          </cell>
          <cell r="P256">
            <v>6.60418141625762</v>
          </cell>
          <cell r="Q256">
            <v>6.9863638879387198</v>
          </cell>
          <cell r="R256">
            <v>5.9512975414646103</v>
          </cell>
          <cell r="S256">
            <v>6.0353654308149496</v>
          </cell>
          <cell r="T256">
            <v>5.72691938456716</v>
          </cell>
          <cell r="U256">
            <v>6.0801581563515699</v>
          </cell>
          <cell r="V256">
            <v>5.8281877295318303</v>
          </cell>
          <cell r="W256">
            <v>6.6244510285959004</v>
          </cell>
          <cell r="X256">
            <v>6.7580579374885597</v>
          </cell>
          <cell r="Y256">
            <v>6.1145642657109196</v>
          </cell>
          <cell r="Z256">
            <v>5.9197340581784896</v>
          </cell>
          <cell r="AA256">
            <v>7.9201870587999696</v>
          </cell>
          <cell r="AB256">
            <v>7.68962201219367</v>
          </cell>
          <cell r="AC256">
            <v>7.9017319387562699</v>
          </cell>
          <cell r="AD256">
            <v>8.6105117303528598</v>
          </cell>
          <cell r="AE256">
            <v>7.8212742173892398</v>
          </cell>
          <cell r="AF256">
            <v>8.2695330095358202</v>
          </cell>
          <cell r="AG256">
            <v>12.2846466427899</v>
          </cell>
          <cell r="AH256">
            <v>11.4922127861951</v>
          </cell>
          <cell r="AI256">
            <v>9.8568525465893</v>
          </cell>
          <cell r="AJ256">
            <v>8.90183595258911</v>
          </cell>
        </row>
        <row r="257">
          <cell r="A257" t="str">
            <v>United States</v>
          </cell>
          <cell r="B257" t="str">
            <v>USA</v>
          </cell>
          <cell r="C257" t="str">
            <v>Intentional homicides (per 100,000 people)</v>
          </cell>
          <cell r="D257" t="str">
            <v>VC.IHR.PSRC.P5</v>
          </cell>
          <cell r="E257">
            <v>9.44761666194219</v>
          </cell>
          <cell r="F257">
            <v>9.8199162984410098</v>
          </cell>
          <cell r="G257">
            <v>9.3112446287594501</v>
          </cell>
          <cell r="H257">
            <v>9.4775575246074997</v>
          </cell>
          <cell r="I257">
            <v>8.8937662893951703</v>
          </cell>
          <cell r="J257">
            <v>8.1329348872794895</v>
          </cell>
          <cell r="K257">
            <v>7.3033989459182198</v>
          </cell>
          <cell r="L257">
            <v>6.6843997462901701</v>
          </cell>
          <cell r="M257">
            <v>6.1536784393228796</v>
          </cell>
          <cell r="N257">
            <v>5.5598223624218601</v>
          </cell>
          <cell r="O257">
            <v>5.5191500732684302</v>
          </cell>
          <cell r="P257">
            <v>6.6672389733336797</v>
          </cell>
          <cell r="Q257">
            <v>5.6282246633861099</v>
          </cell>
          <cell r="U257">
            <v>5.77441905204262</v>
          </cell>
          <cell r="V257">
            <v>5.65759652724517</v>
          </cell>
          <cell r="W257">
            <v>5.3860890258198904</v>
          </cell>
          <cell r="X257">
            <v>4.9913773947402396</v>
          </cell>
          <cell r="Y257">
            <v>4.7309805911698</v>
          </cell>
          <cell r="Z257">
            <v>4.67094380497615</v>
          </cell>
          <cell r="AA257">
            <v>4.6915957757839299</v>
          </cell>
          <cell r="AB257">
            <v>4.4834418966689498</v>
          </cell>
          <cell r="AC257">
            <v>4.3982938464190902</v>
          </cell>
          <cell r="AD257">
            <v>4.8929819769736804</v>
          </cell>
          <cell r="AE257">
            <v>5.3216556532874302</v>
          </cell>
          <cell r="AF257">
            <v>5.2439235493861904</v>
          </cell>
          <cell r="AG257">
            <v>4.9298483023143502</v>
          </cell>
          <cell r="AH257">
            <v>4.9859465268885499</v>
          </cell>
          <cell r="AI257">
            <v>6.4207511342058199</v>
          </cell>
          <cell r="AJ257">
            <v>6.8074663932942103</v>
          </cell>
        </row>
        <row r="258">
          <cell r="A258" t="str">
            <v>Uzbekistan</v>
          </cell>
          <cell r="B258" t="str">
            <v>UZB</v>
          </cell>
          <cell r="C258" t="str">
            <v>Intentional homicides (per 100,000 people)</v>
          </cell>
          <cell r="D258" t="str">
            <v>VC.IHR.PSRC.P5</v>
          </cell>
          <cell r="E258">
            <v>5.4667115050393704</v>
          </cell>
          <cell r="F258">
            <v>5.0393124498752702</v>
          </cell>
          <cell r="G258">
            <v>5.3038386172999301</v>
          </cell>
          <cell r="H258">
            <v>5.1571322505136497</v>
          </cell>
          <cell r="I258">
            <v>5.4022355461116103</v>
          </cell>
          <cell r="J258">
            <v>5.0247097812099399</v>
          </cell>
          <cell r="K258">
            <v>4.9135073553031701</v>
          </cell>
          <cell r="L258">
            <v>4.4142363813949697</v>
          </cell>
          <cell r="M258">
            <v>4.3905259458439998</v>
          </cell>
          <cell r="N258">
            <v>4.1214975197039303</v>
          </cell>
          <cell r="O258">
            <v>4.2847592417653102</v>
          </cell>
          <cell r="P258">
            <v>4.2814518732035198</v>
          </cell>
          <cell r="Q258">
            <v>4.1362007108205603</v>
          </cell>
          <cell r="R258">
            <v>3.7172993461258899</v>
          </cell>
          <cell r="S258">
            <v>3.66686808394422</v>
          </cell>
          <cell r="T258">
            <v>3.42447414471218</v>
          </cell>
          <cell r="U258">
            <v>3.1975555671837799</v>
          </cell>
          <cell r="V258">
            <v>2.9842968132543501</v>
          </cell>
          <cell r="W258">
            <v>2.99709914344457</v>
          </cell>
          <cell r="AD258">
            <v>1.6349257623346201</v>
          </cell>
          <cell r="AE258">
            <v>2.40672169072548</v>
          </cell>
          <cell r="AF258">
            <v>1.85001528532088</v>
          </cell>
          <cell r="AG258">
            <v>1.4607278689866401</v>
          </cell>
          <cell r="AH258">
            <v>1.2008388405136801</v>
          </cell>
          <cell r="AI258">
            <v>1.3392328578902599</v>
          </cell>
          <cell r="AJ258">
            <v>1.4054566752722299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Intentional homicides (per 100,000 people)</v>
          </cell>
          <cell r="D259" t="str">
            <v>VC.IHR.PSRC.P5</v>
          </cell>
          <cell r="E259">
            <v>9.7788643182575807</v>
          </cell>
          <cell r="F259">
            <v>15.960276644795201</v>
          </cell>
          <cell r="G259">
            <v>15.8980405665002</v>
          </cell>
          <cell r="H259">
            <v>12.3216658892282</v>
          </cell>
          <cell r="I259">
            <v>11.409163313396601</v>
          </cell>
          <cell r="J259">
            <v>17.517122987720501</v>
          </cell>
          <cell r="K259">
            <v>20.9991206618223</v>
          </cell>
          <cell r="L259">
            <v>7.8756349730697002</v>
          </cell>
          <cell r="M259">
            <v>21.0222967735154</v>
          </cell>
          <cell r="N259">
            <v>12.2812942729693</v>
          </cell>
          <cell r="O259">
            <v>17.572762218561198</v>
          </cell>
          <cell r="P259">
            <v>10.5595691695779</v>
          </cell>
          <cell r="Q259">
            <v>17.628989109692</v>
          </cell>
          <cell r="R259">
            <v>15.9139937051314</v>
          </cell>
          <cell r="S259">
            <v>25.753169193881401</v>
          </cell>
          <cell r="T259">
            <v>23.2054800633688</v>
          </cell>
          <cell r="U259">
            <v>17.949051616985201</v>
          </cell>
          <cell r="V259">
            <v>36.0932649967516</v>
          </cell>
          <cell r="W259">
            <v>14.5038548526726</v>
          </cell>
          <cell r="X259">
            <v>20.939643752930401</v>
          </cell>
          <cell r="Y259">
            <v>22.8712576904604</v>
          </cell>
          <cell r="AE259">
            <v>37.749203727733899</v>
          </cell>
          <cell r="AF259">
            <v>36.949838226028803</v>
          </cell>
          <cell r="AG259">
            <v>32.294679451560398</v>
          </cell>
          <cell r="AH259">
            <v>18.1084313809585</v>
          </cell>
          <cell r="AI259">
            <v>31.5389577808042</v>
          </cell>
          <cell r="AJ259">
            <v>30.671318483303299</v>
          </cell>
        </row>
        <row r="260">
          <cell r="A260" t="str">
            <v>Venezuela</v>
          </cell>
          <cell r="B260" t="str">
            <v>VEN</v>
          </cell>
          <cell r="C260" t="str">
            <v>Intentional homicides (per 100,000 people)</v>
          </cell>
          <cell r="D260" t="str">
            <v>VC.IHR.PSRC.P5</v>
          </cell>
          <cell r="E260">
            <v>12.526215054252299</v>
          </cell>
          <cell r="F260">
            <v>12.3700859777832</v>
          </cell>
          <cell r="G260">
            <v>15.777426787196401</v>
          </cell>
          <cell r="H260">
            <v>20.271961685425602</v>
          </cell>
          <cell r="I260">
            <v>21.870692315771802</v>
          </cell>
          <cell r="J260">
            <v>20.269336097369401</v>
          </cell>
          <cell r="K260">
            <v>21.978449910565502</v>
          </cell>
          <cell r="L260">
            <v>18.339615031296098</v>
          </cell>
          <cell r="M260">
            <v>19.3585561563421</v>
          </cell>
          <cell r="N260">
            <v>24.925981954448599</v>
          </cell>
          <cell r="O260">
            <v>32.8397296539463</v>
          </cell>
          <cell r="P260">
            <v>31.9933080931856</v>
          </cell>
          <cell r="Q260">
            <v>37.965446075140903</v>
          </cell>
          <cell r="R260">
            <v>43.991883726294098</v>
          </cell>
          <cell r="S260">
            <v>37.0573342427803</v>
          </cell>
          <cell r="T260">
            <v>37.362032754061197</v>
          </cell>
          <cell r="U260">
            <v>45.225310285680798</v>
          </cell>
          <cell r="V260">
            <v>47.796379286213202</v>
          </cell>
          <cell r="W260">
            <v>52.226989400273098</v>
          </cell>
          <cell r="X260">
            <v>49.368305438475701</v>
          </cell>
          <cell r="Y260">
            <v>45.551070794931</v>
          </cell>
          <cell r="Z260">
            <v>48.453130875453397</v>
          </cell>
          <cell r="AA260">
            <v>54.536028763208201</v>
          </cell>
          <cell r="AC260">
            <v>63.027314524532002</v>
          </cell>
          <cell r="AD260">
            <v>51.2746335406461</v>
          </cell>
          <cell r="AE260">
            <v>56.623849414326003</v>
          </cell>
          <cell r="AF260">
            <v>47.982174515831097</v>
          </cell>
          <cell r="AH260">
            <v>40.984846462236099</v>
          </cell>
          <cell r="AI260">
            <v>29.427401006445901</v>
          </cell>
          <cell r="AJ260">
            <v>19.305055929963402</v>
          </cell>
        </row>
        <row r="261">
          <cell r="A261" t="str">
            <v>British Virgin Islands</v>
          </cell>
          <cell r="B261" t="str">
            <v>VGB</v>
          </cell>
          <cell r="C261" t="str">
            <v>Intentional homicides (per 100,000 people)</v>
          </cell>
          <cell r="D261" t="str">
            <v>VC.IHR.PSRC.P5</v>
          </cell>
          <cell r="E261">
            <v>6.4034834950212902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11.315737361735801</v>
          </cell>
          <cell r="K261">
            <v>11.0372230346845</v>
          </cell>
          <cell r="N261">
            <v>5.1056877361380604</v>
          </cell>
          <cell r="P261">
            <v>4.8410911819524101</v>
          </cell>
          <cell r="Q261">
            <v>4.6975924838520298</v>
          </cell>
          <cell r="R261">
            <v>9.0985601528558107</v>
          </cell>
          <cell r="S261">
            <v>17.609121524949899</v>
          </cell>
          <cell r="U261">
            <v>8.2228389351423594</v>
          </cell>
        </row>
        <row r="262">
          <cell r="A262" t="str">
            <v>Virgin Islands (U.S.)</v>
          </cell>
          <cell r="B262" t="str">
            <v>VIR</v>
          </cell>
          <cell r="C262" t="str">
            <v>Intentional homicides (per 100,000 people)</v>
          </cell>
          <cell r="D262" t="str">
            <v>VC.IHR.PSRC.P5</v>
          </cell>
          <cell r="L262">
            <v>28.359408233681499</v>
          </cell>
          <cell r="M262">
            <v>23.393235611990399</v>
          </cell>
          <cell r="N262">
            <v>25.040110547451</v>
          </cell>
          <cell r="O262">
            <v>21.259878911124499</v>
          </cell>
          <cell r="P262">
            <v>25.924485676721702</v>
          </cell>
          <cell r="Q262">
            <v>38.059698028786102</v>
          </cell>
          <cell r="R262">
            <v>28.8941913354709</v>
          </cell>
          <cell r="S262">
            <v>34.662694509241803</v>
          </cell>
          <cell r="T262">
            <v>34.747983208271897</v>
          </cell>
          <cell r="U262">
            <v>40.370090457167798</v>
          </cell>
          <cell r="V262">
            <v>40.373122767155103</v>
          </cell>
          <cell r="W262">
            <v>43.199789635807001</v>
          </cell>
          <cell r="X262">
            <v>46.962908694712901</v>
          </cell>
          <cell r="Y262">
            <v>52.759510843963703</v>
          </cell>
          <cell r="Z262">
            <v>42.662318270374797</v>
          </cell>
          <cell r="AA262">
            <v>49.6311072509139</v>
          </cell>
        </row>
        <row r="263">
          <cell r="A263" t="str">
            <v>Viet Nam</v>
          </cell>
          <cell r="B263" t="str">
            <v>VNM</v>
          </cell>
          <cell r="C263" t="str">
            <v>Intentional homicides (per 100,000 people)</v>
          </cell>
          <cell r="D263" t="str">
            <v>VC.IHR.PSRC.P5</v>
          </cell>
          <cell r="P263">
            <v>1.25786515739385</v>
          </cell>
          <cell r="Q263">
            <v>1.3231268132851599</v>
          </cell>
          <cell r="R263">
            <v>1.29977205692469</v>
          </cell>
          <cell r="S263">
            <v>1.2914398742436399</v>
          </cell>
          <cell r="T263">
            <v>1.2665064626198499</v>
          </cell>
          <cell r="U263">
            <v>1.24833534689944</v>
          </cell>
          <cell r="V263">
            <v>1.3779716148111301</v>
          </cell>
          <cell r="W263">
            <v>1.2757420534150199</v>
          </cell>
          <cell r="X263">
            <v>1.42571500171031</v>
          </cell>
          <cell r="Y263">
            <v>1.5284115461333401</v>
          </cell>
          <cell r="Z263">
            <v>1.53708384848421</v>
          </cell>
        </row>
        <row r="264">
          <cell r="A264" t="str">
            <v>Vanuatu</v>
          </cell>
          <cell r="B264" t="str">
            <v>VUT</v>
          </cell>
          <cell r="C264" t="str">
            <v>Intentional homicides (per 100,000 people)</v>
          </cell>
          <cell r="D264" t="str">
            <v>VC.IHR.PSRC.P5</v>
          </cell>
          <cell r="AH264">
            <v>0.65702051053778798</v>
          </cell>
          <cell r="AI264">
            <v>0.320836742223719</v>
          </cell>
        </row>
        <row r="265">
          <cell r="A265" t="str">
            <v>World</v>
          </cell>
          <cell r="B265" t="str">
            <v>WLD</v>
          </cell>
          <cell r="C265" t="str">
            <v>Intentional homicides (per 100,000 people)</v>
          </cell>
          <cell r="D265" t="str">
            <v>VC.IHR.PSRC.P5</v>
          </cell>
          <cell r="O265">
            <v>6.8542485823212003</v>
          </cell>
          <cell r="P265">
            <v>6.9437234176715501</v>
          </cell>
          <cell r="Q265">
            <v>6.9060006231123401</v>
          </cell>
          <cell r="R265">
            <v>6.7293417777226203</v>
          </cell>
          <cell r="S265">
            <v>6.5042041506187998</v>
          </cell>
          <cell r="T265">
            <v>6.2939814841579604</v>
          </cell>
          <cell r="U265">
            <v>6.1781885458718904</v>
          </cell>
          <cell r="V265">
            <v>6.0124060234425096</v>
          </cell>
          <cell r="W265">
            <v>6.0100902453827398</v>
          </cell>
          <cell r="X265">
            <v>6.0668364176825804</v>
          </cell>
          <cell r="Y265">
            <v>6.0496164900513101</v>
          </cell>
          <cell r="Z265">
            <v>6.0839697123339196</v>
          </cell>
          <cell r="AA265">
            <v>6.1131755226357498</v>
          </cell>
          <cell r="AB265">
            <v>6.0320250060718399</v>
          </cell>
          <cell r="AC265">
            <v>6.0320963755177397</v>
          </cell>
          <cell r="AD265">
            <v>5.9119688927216396</v>
          </cell>
          <cell r="AE265">
            <v>5.9478453763225296</v>
          </cell>
          <cell r="AF265">
            <v>5.9069058734124704</v>
          </cell>
          <cell r="AG265">
            <v>5.7747336531261704</v>
          </cell>
          <cell r="AH265">
            <v>5.5641341041406598</v>
          </cell>
          <cell r="AI265">
            <v>5.6053100662624704</v>
          </cell>
        </row>
        <row r="266">
          <cell r="A266" t="str">
            <v>Samoa</v>
          </cell>
          <cell r="B266" t="str">
            <v>WSM</v>
          </cell>
          <cell r="C266" t="str">
            <v>Intentional homicides (per 100,000 people)</v>
          </cell>
          <cell r="D266" t="str">
            <v>VC.IHR.PSRC.P5</v>
          </cell>
          <cell r="X266">
            <v>8.2826023936720894</v>
          </cell>
          <cell r="Y266">
            <v>8.2189740151999704</v>
          </cell>
          <cell r="AB266">
            <v>3.0009152791601399</v>
          </cell>
          <cell r="AF266">
            <v>3.3713899036504902</v>
          </cell>
          <cell r="AG266">
            <v>6.1993028168678297</v>
          </cell>
        </row>
        <row r="267">
          <cell r="A267" t="str">
            <v>Kosovo</v>
          </cell>
          <cell r="B267" t="str">
            <v>XKX</v>
          </cell>
          <cell r="C267" t="str">
            <v>Intentional homicides (per 100,000 people)</v>
          </cell>
          <cell r="D267" t="str">
            <v>VC.IHR.PSRC.P5</v>
          </cell>
          <cell r="W267">
            <v>6.2660463465622698</v>
          </cell>
          <cell r="X267">
            <v>4.0612729253293196</v>
          </cell>
          <cell r="Y267">
            <v>5.9133224085631602</v>
          </cell>
          <cell r="Z267">
            <v>3.4457117006365698</v>
          </cell>
          <cell r="AA267">
            <v>4.9684983403835403</v>
          </cell>
          <cell r="AB267">
            <v>2.2706196493332498</v>
          </cell>
          <cell r="AC267">
            <v>3.0936956669698499</v>
          </cell>
          <cell r="AD267">
            <v>2.38755470058359</v>
          </cell>
          <cell r="AE267">
            <v>2.1705318317061</v>
          </cell>
          <cell r="AF267">
            <v>2.7718979213941699</v>
          </cell>
          <cell r="AG267">
            <v>2.5731565964623799</v>
          </cell>
          <cell r="AH267">
            <v>1.42276266125385</v>
          </cell>
          <cell r="AI267">
            <v>2.21464255818749</v>
          </cell>
        </row>
        <row r="268">
          <cell r="A268" t="str">
            <v>Yemen, Rep.</v>
          </cell>
          <cell r="B268" t="str">
            <v>YEM</v>
          </cell>
          <cell r="C268" t="str">
            <v>Intentional homicides (per 100,000 people)</v>
          </cell>
          <cell r="D268" t="str">
            <v>VC.IHR.PSRC.P5</v>
          </cell>
          <cell r="M268">
            <v>3.4927040960928699</v>
          </cell>
          <cell r="N268">
            <v>5.6529139018429504</v>
          </cell>
          <cell r="O268">
            <v>3.7415384932513098</v>
          </cell>
          <cell r="R268">
            <v>3.4870821191493402</v>
          </cell>
          <cell r="S268">
            <v>3.11574470687547</v>
          </cell>
          <cell r="X268">
            <v>4.1199207385511398</v>
          </cell>
          <cell r="Y268">
            <v>4.44149054563671</v>
          </cell>
          <cell r="Z268">
            <v>5.3973192398533296</v>
          </cell>
          <cell r="AA268">
            <v>6.1624373095462204</v>
          </cell>
          <cell r="AB268">
            <v>6.3111468788061904</v>
          </cell>
        </row>
        <row r="269">
          <cell r="A269" t="str">
            <v>South Africa</v>
          </cell>
          <cell r="B269" t="str">
            <v>ZAF</v>
          </cell>
          <cell r="C269" t="str">
            <v>Intentional homicides (per 100,000 people)</v>
          </cell>
          <cell r="D269" t="str">
            <v>VC.IHR.PSRC.P5</v>
          </cell>
          <cell r="I269">
            <v>60.009732600999698</v>
          </cell>
          <cell r="J269">
            <v>61.103416253195</v>
          </cell>
          <cell r="K269">
            <v>57.028852535489499</v>
          </cell>
          <cell r="L269">
            <v>54.070826489232999</v>
          </cell>
          <cell r="M269">
            <v>54.800027824203198</v>
          </cell>
          <cell r="N269">
            <v>48.752626500841998</v>
          </cell>
          <cell r="O269">
            <v>46.478278683635097</v>
          </cell>
          <cell r="P269">
            <v>45.321045136966099</v>
          </cell>
          <cell r="Q269">
            <v>45.220971733913302</v>
          </cell>
          <cell r="R269">
            <v>41.210668578134303</v>
          </cell>
          <cell r="S269">
            <v>38.703708131574302</v>
          </cell>
          <cell r="T269">
            <v>37.799017170470798</v>
          </cell>
          <cell r="U269">
            <v>38.6044091868553</v>
          </cell>
          <cell r="V269">
            <v>36.802874672540703</v>
          </cell>
          <cell r="W269">
            <v>35.763293982107903</v>
          </cell>
          <cell r="X269">
            <v>32.766747600227099</v>
          </cell>
          <cell r="Y269">
            <v>30.690400872771399</v>
          </cell>
          <cell r="Z269">
            <v>29.658683639350802</v>
          </cell>
          <cell r="AA269">
            <v>30.507084265052601</v>
          </cell>
          <cell r="AB269">
            <v>31.598027501996501</v>
          </cell>
          <cell r="AC269">
            <v>32.532698833944401</v>
          </cell>
          <cell r="AD269">
            <v>33.418339844597298</v>
          </cell>
          <cell r="AE269">
            <v>33.703002059993203</v>
          </cell>
          <cell r="AF269">
            <v>35.903188119596898</v>
          </cell>
          <cell r="AG269">
            <v>36.662249419620501</v>
          </cell>
          <cell r="AH269">
            <v>36.712138358537899</v>
          </cell>
          <cell r="AI269">
            <v>33.964873582840902</v>
          </cell>
          <cell r="AJ269">
            <v>41.865728115559797</v>
          </cell>
        </row>
        <row r="270">
          <cell r="A270" t="str">
            <v>Zambia</v>
          </cell>
          <cell r="B270" t="str">
            <v>ZMB</v>
          </cell>
          <cell r="C270" t="str">
            <v>Intentional homicides (per 100,000 people)</v>
          </cell>
          <cell r="D270" t="str">
            <v>VC.IHR.PSRC.P5</v>
          </cell>
          <cell r="E270">
            <v>7.1554944895536901</v>
          </cell>
          <cell r="F270">
            <v>8.6796903050968304</v>
          </cell>
          <cell r="G270">
            <v>9.5116162781156994</v>
          </cell>
          <cell r="H270">
            <v>9.0074650121948405</v>
          </cell>
          <cell r="I270">
            <v>9.8062168818920803</v>
          </cell>
          <cell r="M270">
            <v>9.3038838380228004</v>
          </cell>
          <cell r="N270">
            <v>11.1420166956676</v>
          </cell>
          <cell r="O270">
            <v>8.0577199655186202</v>
          </cell>
          <cell r="W270">
            <v>5.3995321157595901</v>
          </cell>
          <cell r="X270">
            <v>6.0969717347544004</v>
          </cell>
          <cell r="Y270">
            <v>5.9019351423006201</v>
          </cell>
          <cell r="Z270">
            <v>6.0494269727615997</v>
          </cell>
          <cell r="AA270">
            <v>6.0021738042347303</v>
          </cell>
          <cell r="AB270">
            <v>5.69085241748986</v>
          </cell>
          <cell r="AC270">
            <v>5.2421581602960501</v>
          </cell>
          <cell r="AD270">
            <v>5.2498025938825297</v>
          </cell>
        </row>
        <row r="271">
          <cell r="A271" t="str">
            <v>Zimbabwe</v>
          </cell>
          <cell r="B271" t="str">
            <v>ZWE</v>
          </cell>
          <cell r="C271" t="str">
            <v>Intentional homicides (per 100,000 people)</v>
          </cell>
          <cell r="D271" t="str">
            <v>VC.IHR.PSRC.P5</v>
          </cell>
          <cell r="E271">
            <v>5.8038976682865799</v>
          </cell>
          <cell r="P271">
            <v>12.836897727327599</v>
          </cell>
          <cell r="Q271">
            <v>13.542329667864999</v>
          </cell>
          <cell r="R271">
            <v>11.2621672293541</v>
          </cell>
          <cell r="S271">
            <v>11.1505074693804</v>
          </cell>
          <cell r="T271">
            <v>11.0431683586232</v>
          </cell>
          <cell r="U271">
            <v>8.6938961874183391</v>
          </cell>
          <cell r="Y271">
            <v>5.5374821535945697</v>
          </cell>
          <cell r="AA271">
            <v>7.3952169003547699</v>
          </cell>
          <cell r="AG271">
            <v>4.8763687714686501</v>
          </cell>
          <cell r="AH271">
            <v>5.1450354559698104</v>
          </cell>
          <cell r="AI271">
            <v>4.9777704259937599</v>
          </cell>
          <cell r="AJ271">
            <v>6.1399851589930998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5b98b69-e046-48c2-93f8-822d0ce"/>
      <sheetName val="pov"/>
      <sheetName val="ppincppp"/>
    </sheetNames>
    <sheetDataSet>
      <sheetData sheetId="0"/>
      <sheetData sheetId="1">
        <row r="1">
          <cell r="B1" t="str">
            <v>country</v>
          </cell>
          <cell r="C1">
            <v>1990</v>
          </cell>
          <cell r="D1">
            <v>1991</v>
          </cell>
          <cell r="E1">
            <v>1992</v>
          </cell>
          <cell r="F1">
            <v>1993</v>
          </cell>
          <cell r="G1">
            <v>1994</v>
          </cell>
          <cell r="H1">
            <v>1995</v>
          </cell>
          <cell r="I1">
            <v>1996</v>
          </cell>
          <cell r="J1">
            <v>1997</v>
          </cell>
          <cell r="K1">
            <v>1998</v>
          </cell>
          <cell r="L1">
            <v>1999</v>
          </cell>
          <cell r="M1">
            <v>2000</v>
          </cell>
          <cell r="N1">
            <v>2001</v>
          </cell>
          <cell r="O1">
            <v>2002</v>
          </cell>
          <cell r="P1">
            <v>2003</v>
          </cell>
          <cell r="Q1">
            <v>2004</v>
          </cell>
          <cell r="R1">
            <v>2005</v>
          </cell>
          <cell r="S1">
            <v>2006</v>
          </cell>
          <cell r="T1">
            <v>2007</v>
          </cell>
          <cell r="U1">
            <v>2008</v>
          </cell>
          <cell r="V1">
            <v>2009</v>
          </cell>
          <cell r="W1">
            <v>2010</v>
          </cell>
          <cell r="X1">
            <v>2011</v>
          </cell>
          <cell r="Y1">
            <v>2012</v>
          </cell>
          <cell r="Z1">
            <v>2013</v>
          </cell>
          <cell r="AA1">
            <v>2014</v>
          </cell>
          <cell r="AB1">
            <v>2015</v>
          </cell>
          <cell r="AC1">
            <v>2016</v>
          </cell>
          <cell r="AD1">
            <v>2017</v>
          </cell>
          <cell r="AE1">
            <v>2018</v>
          </cell>
          <cell r="AF1">
            <v>2019</v>
          </cell>
          <cell r="AG1">
            <v>2020</v>
          </cell>
          <cell r="AH1">
            <v>2021</v>
          </cell>
          <cell r="AI1">
            <v>2022</v>
          </cell>
        </row>
        <row r="2">
          <cell r="B2" t="str">
            <v>Chile</v>
          </cell>
          <cell r="C2" t="str">
            <v>..</v>
          </cell>
          <cell r="D2" t="str">
            <v>..</v>
          </cell>
          <cell r="E2" t="str">
            <v>..</v>
          </cell>
          <cell r="F2" t="str">
            <v>..</v>
          </cell>
          <cell r="G2" t="str">
            <v>..</v>
          </cell>
          <cell r="H2" t="str">
            <v>..</v>
          </cell>
          <cell r="I2" t="str">
            <v>..</v>
          </cell>
          <cell r="J2" t="str">
            <v>..</v>
          </cell>
          <cell r="K2" t="str">
            <v>..</v>
          </cell>
          <cell r="L2" t="str">
            <v>..</v>
          </cell>
          <cell r="M2">
            <v>36</v>
          </cell>
          <cell r="N2" t="str">
            <v>..</v>
          </cell>
          <cell r="O2" t="str">
            <v>..</v>
          </cell>
          <cell r="P2">
            <v>35.4</v>
          </cell>
          <cell r="Q2" t="str">
            <v>..</v>
          </cell>
          <cell r="R2" t="str">
            <v>..</v>
          </cell>
          <cell r="S2">
            <v>29.1</v>
          </cell>
          <cell r="T2" t="str">
            <v>..</v>
          </cell>
          <cell r="U2" t="str">
            <v>..</v>
          </cell>
          <cell r="V2">
            <v>25.3</v>
          </cell>
          <cell r="W2" t="str">
            <v>..</v>
          </cell>
          <cell r="X2">
            <v>22.2</v>
          </cell>
          <cell r="Y2" t="str">
            <v>..</v>
          </cell>
          <cell r="Z2">
            <v>14.4</v>
          </cell>
          <cell r="AA2" t="str">
            <v>..</v>
          </cell>
          <cell r="AB2">
            <v>11.7</v>
          </cell>
          <cell r="AC2" t="str">
            <v>..</v>
          </cell>
          <cell r="AD2">
            <v>8.6</v>
          </cell>
          <cell r="AE2" t="str">
            <v>..</v>
          </cell>
          <cell r="AF2" t="str">
            <v>..</v>
          </cell>
          <cell r="AG2">
            <v>10.8</v>
          </cell>
          <cell r="AH2" t="str">
            <v>..</v>
          </cell>
          <cell r="AI2" t="str">
            <v>..</v>
          </cell>
        </row>
        <row r="3">
          <cell r="B3" t="str">
            <v>Bolivia</v>
          </cell>
          <cell r="C3" t="str">
            <v>..</v>
          </cell>
          <cell r="D3" t="str">
            <v>..</v>
          </cell>
          <cell r="E3" t="str">
            <v>..</v>
          </cell>
          <cell r="F3" t="str">
            <v>..</v>
          </cell>
          <cell r="G3" t="str">
            <v>..</v>
          </cell>
          <cell r="H3" t="str">
            <v>..</v>
          </cell>
          <cell r="I3" t="str">
            <v>..</v>
          </cell>
          <cell r="J3" t="str">
            <v>..</v>
          </cell>
          <cell r="K3" t="str">
            <v>..</v>
          </cell>
          <cell r="L3" t="str">
            <v>..</v>
          </cell>
          <cell r="M3" t="str">
            <v>..</v>
          </cell>
          <cell r="N3" t="str">
            <v>..</v>
          </cell>
          <cell r="O3" t="str">
            <v>..</v>
          </cell>
          <cell r="P3" t="str">
            <v>..</v>
          </cell>
          <cell r="Q3" t="str">
            <v>..</v>
          </cell>
          <cell r="R3" t="str">
            <v>..</v>
          </cell>
          <cell r="S3" t="str">
            <v>..</v>
          </cell>
          <cell r="T3" t="str">
            <v>..</v>
          </cell>
          <cell r="U3" t="str">
            <v>..</v>
          </cell>
          <cell r="V3" t="str">
            <v>..</v>
          </cell>
          <cell r="W3" t="str">
            <v>..</v>
          </cell>
          <cell r="X3" t="str">
            <v>..</v>
          </cell>
          <cell r="Y3" t="str">
            <v>..</v>
          </cell>
          <cell r="Z3" t="str">
            <v>..</v>
          </cell>
          <cell r="AA3" t="str">
            <v>..</v>
          </cell>
          <cell r="AB3" t="str">
            <v>..</v>
          </cell>
          <cell r="AC3" t="str">
            <v>..</v>
          </cell>
          <cell r="AD3" t="str">
            <v>..</v>
          </cell>
          <cell r="AE3" t="str">
            <v>..</v>
          </cell>
          <cell r="AF3">
            <v>37.200000000000003</v>
          </cell>
          <cell r="AG3">
            <v>39</v>
          </cell>
          <cell r="AH3">
            <v>36.4</v>
          </cell>
          <cell r="AI3" t="str">
            <v>..</v>
          </cell>
        </row>
        <row r="4">
          <cell r="B4" t="str">
            <v>Argentina</v>
          </cell>
          <cell r="C4" t="str">
            <v>..</v>
          </cell>
          <cell r="D4" t="str">
            <v>..</v>
          </cell>
          <cell r="E4" t="str">
            <v>..</v>
          </cell>
          <cell r="F4" t="str">
            <v>..</v>
          </cell>
          <cell r="G4" t="str">
            <v>..</v>
          </cell>
          <cell r="H4" t="str">
            <v>..</v>
          </cell>
          <cell r="I4" t="str">
            <v>..</v>
          </cell>
          <cell r="J4" t="str">
            <v>..</v>
          </cell>
          <cell r="K4" t="str">
            <v>..</v>
          </cell>
          <cell r="L4" t="str">
            <v>..</v>
          </cell>
          <cell r="M4" t="str">
            <v>..</v>
          </cell>
          <cell r="N4" t="str">
            <v>..</v>
          </cell>
          <cell r="O4" t="str">
            <v>..</v>
          </cell>
          <cell r="P4" t="str">
            <v>..</v>
          </cell>
          <cell r="Q4" t="str">
            <v>..</v>
          </cell>
          <cell r="R4" t="str">
            <v>..</v>
          </cell>
          <cell r="S4" t="str">
            <v>..</v>
          </cell>
          <cell r="T4" t="str">
            <v>..</v>
          </cell>
          <cell r="U4" t="str">
            <v>..</v>
          </cell>
          <cell r="V4" t="str">
            <v>..</v>
          </cell>
          <cell r="W4" t="str">
            <v>..</v>
          </cell>
          <cell r="X4" t="str">
            <v>..</v>
          </cell>
          <cell r="Y4" t="str">
            <v>..</v>
          </cell>
          <cell r="Z4" t="str">
            <v>..</v>
          </cell>
          <cell r="AA4" t="str">
            <v>..</v>
          </cell>
          <cell r="AB4" t="str">
            <v>..</v>
          </cell>
          <cell r="AC4">
            <v>30.3</v>
          </cell>
          <cell r="AD4">
            <v>25.7</v>
          </cell>
          <cell r="AE4">
            <v>32</v>
          </cell>
          <cell r="AF4">
            <v>35.5</v>
          </cell>
          <cell r="AG4">
            <v>42</v>
          </cell>
          <cell r="AH4">
            <v>37.299999999999997</v>
          </cell>
          <cell r="AI4">
            <v>39.200000000000003</v>
          </cell>
        </row>
        <row r="5">
          <cell r="B5" t="str">
            <v>Brazil</v>
          </cell>
          <cell r="C5" t="str">
            <v>..</v>
          </cell>
          <cell r="D5" t="str">
            <v>..</v>
          </cell>
          <cell r="E5" t="str">
            <v>..</v>
          </cell>
          <cell r="F5" t="str">
            <v>..</v>
          </cell>
          <cell r="G5" t="str">
            <v>..</v>
          </cell>
          <cell r="H5" t="str">
            <v>..</v>
          </cell>
          <cell r="I5" t="str">
            <v>..</v>
          </cell>
          <cell r="J5" t="str">
            <v>..</v>
          </cell>
          <cell r="K5" t="str">
            <v>..</v>
          </cell>
          <cell r="L5" t="str">
            <v>..</v>
          </cell>
          <cell r="M5" t="str">
            <v>..</v>
          </cell>
          <cell r="N5" t="str">
            <v>..</v>
          </cell>
          <cell r="O5" t="str">
            <v>..</v>
          </cell>
          <cell r="P5" t="str">
            <v>..</v>
          </cell>
          <cell r="Q5" t="str">
            <v>..</v>
          </cell>
          <cell r="R5" t="str">
            <v>..</v>
          </cell>
          <cell r="S5" t="str">
            <v>..</v>
          </cell>
          <cell r="T5" t="str">
            <v>..</v>
          </cell>
          <cell r="U5" t="str">
            <v>..</v>
          </cell>
          <cell r="V5" t="str">
            <v>..</v>
          </cell>
          <cell r="W5" t="str">
            <v>..</v>
          </cell>
          <cell r="X5" t="str">
            <v>..</v>
          </cell>
          <cell r="Y5" t="str">
            <v>..</v>
          </cell>
          <cell r="Z5" t="str">
            <v>..</v>
          </cell>
          <cell r="AA5" t="str">
            <v>..</v>
          </cell>
          <cell r="AB5" t="str">
            <v>..</v>
          </cell>
          <cell r="AC5" t="str">
            <v>..</v>
          </cell>
          <cell r="AD5" t="str">
            <v>..</v>
          </cell>
          <cell r="AE5" t="str">
            <v>..</v>
          </cell>
          <cell r="AF5" t="str">
            <v>..</v>
          </cell>
          <cell r="AG5" t="str">
            <v>..</v>
          </cell>
          <cell r="AH5" t="str">
            <v>..</v>
          </cell>
          <cell r="AI5" t="str">
            <v>..</v>
          </cell>
        </row>
        <row r="6">
          <cell r="B6" t="str">
            <v>Colombia</v>
          </cell>
          <cell r="C6" t="str">
            <v>..</v>
          </cell>
          <cell r="D6" t="str">
            <v>..</v>
          </cell>
          <cell r="E6" t="str">
            <v>..</v>
          </cell>
          <cell r="F6" t="str">
            <v>..</v>
          </cell>
          <cell r="G6" t="str">
            <v>..</v>
          </cell>
          <cell r="H6" t="str">
            <v>..</v>
          </cell>
          <cell r="I6" t="str">
            <v>..</v>
          </cell>
          <cell r="J6" t="str">
            <v>..</v>
          </cell>
          <cell r="K6" t="str">
            <v>..</v>
          </cell>
          <cell r="L6" t="str">
            <v>..</v>
          </cell>
          <cell r="M6" t="str">
            <v>..</v>
          </cell>
          <cell r="N6" t="str">
            <v>..</v>
          </cell>
          <cell r="O6" t="str">
            <v>..</v>
          </cell>
          <cell r="P6" t="str">
            <v>..</v>
          </cell>
          <cell r="Q6" t="str">
            <v>..</v>
          </cell>
          <cell r="R6" t="str">
            <v>..</v>
          </cell>
          <cell r="S6" t="str">
            <v>..</v>
          </cell>
          <cell r="T6" t="str">
            <v>..</v>
          </cell>
          <cell r="U6" t="str">
            <v>..</v>
          </cell>
          <cell r="V6" t="str">
            <v>..</v>
          </cell>
          <cell r="W6" t="str">
            <v>..</v>
          </cell>
          <cell r="X6" t="str">
            <v>..</v>
          </cell>
          <cell r="Y6" t="str">
            <v>..</v>
          </cell>
          <cell r="Z6" t="str">
            <v>..</v>
          </cell>
          <cell r="AA6" t="str">
            <v>..</v>
          </cell>
          <cell r="AB6" t="str">
            <v>..</v>
          </cell>
          <cell r="AC6" t="str">
            <v>..</v>
          </cell>
          <cell r="AD6" t="str">
            <v>..</v>
          </cell>
          <cell r="AE6" t="str">
            <v>..</v>
          </cell>
          <cell r="AF6">
            <v>35.700000000000003</v>
          </cell>
          <cell r="AG6">
            <v>42.5</v>
          </cell>
          <cell r="AH6">
            <v>39.299999999999997</v>
          </cell>
          <cell r="AI6" t="str">
            <v>..</v>
          </cell>
        </row>
        <row r="7">
          <cell r="B7" t="str">
            <v>Ecuador</v>
          </cell>
          <cell r="C7" t="str">
            <v>..</v>
          </cell>
          <cell r="D7" t="str">
            <v>..</v>
          </cell>
          <cell r="E7" t="str">
            <v>..</v>
          </cell>
          <cell r="F7" t="str">
            <v>..</v>
          </cell>
          <cell r="G7" t="str">
            <v>..</v>
          </cell>
          <cell r="H7" t="str">
            <v>..</v>
          </cell>
          <cell r="I7" t="str">
            <v>..</v>
          </cell>
          <cell r="J7" t="str">
            <v>..</v>
          </cell>
          <cell r="K7" t="str">
            <v>..</v>
          </cell>
          <cell r="L7" t="str">
            <v>..</v>
          </cell>
          <cell r="M7" t="str">
            <v>..</v>
          </cell>
          <cell r="N7" t="str">
            <v>..</v>
          </cell>
          <cell r="O7" t="str">
            <v>..</v>
          </cell>
          <cell r="P7" t="str">
            <v>..</v>
          </cell>
          <cell r="Q7" t="str">
            <v>..</v>
          </cell>
          <cell r="R7" t="str">
            <v>..</v>
          </cell>
          <cell r="S7" t="str">
            <v>..</v>
          </cell>
          <cell r="T7">
            <v>36.700000000000003</v>
          </cell>
          <cell r="U7">
            <v>35.1</v>
          </cell>
          <cell r="V7">
            <v>36</v>
          </cell>
          <cell r="W7">
            <v>32.799999999999997</v>
          </cell>
          <cell r="X7">
            <v>28.6</v>
          </cell>
          <cell r="Y7">
            <v>27.3</v>
          </cell>
          <cell r="Z7">
            <v>25.6</v>
          </cell>
          <cell r="AA7">
            <v>22.5</v>
          </cell>
          <cell r="AB7">
            <v>23.3</v>
          </cell>
          <cell r="AC7">
            <v>22.9</v>
          </cell>
          <cell r="AD7">
            <v>21.5</v>
          </cell>
          <cell r="AE7">
            <v>23.2</v>
          </cell>
          <cell r="AF7">
            <v>25</v>
          </cell>
          <cell r="AG7">
            <v>33</v>
          </cell>
          <cell r="AH7">
            <v>27.7</v>
          </cell>
          <cell r="AI7">
            <v>25.2</v>
          </cell>
        </row>
        <row r="8">
          <cell r="B8" t="str">
            <v>Guyana</v>
          </cell>
          <cell r="C8" t="str">
            <v>..</v>
          </cell>
          <cell r="D8" t="str">
            <v>..</v>
          </cell>
          <cell r="E8" t="str">
            <v>..</v>
          </cell>
          <cell r="F8" t="str">
            <v>..</v>
          </cell>
          <cell r="G8" t="str">
            <v>..</v>
          </cell>
          <cell r="H8" t="str">
            <v>..</v>
          </cell>
          <cell r="I8" t="str">
            <v>..</v>
          </cell>
          <cell r="J8" t="str">
            <v>..</v>
          </cell>
          <cell r="K8" t="str">
            <v>..</v>
          </cell>
          <cell r="L8" t="str">
            <v>..</v>
          </cell>
          <cell r="M8" t="str">
            <v>..</v>
          </cell>
          <cell r="N8" t="str">
            <v>..</v>
          </cell>
          <cell r="O8" t="str">
            <v>..</v>
          </cell>
          <cell r="P8" t="str">
            <v>..</v>
          </cell>
          <cell r="Q8" t="str">
            <v>..</v>
          </cell>
          <cell r="R8" t="str">
            <v>..</v>
          </cell>
          <cell r="S8" t="str">
            <v>..</v>
          </cell>
          <cell r="T8" t="str">
            <v>..</v>
          </cell>
          <cell r="U8" t="str">
            <v>..</v>
          </cell>
          <cell r="V8" t="str">
            <v>..</v>
          </cell>
          <cell r="W8" t="str">
            <v>..</v>
          </cell>
          <cell r="X8" t="str">
            <v>..</v>
          </cell>
          <cell r="Y8" t="str">
            <v>..</v>
          </cell>
          <cell r="Z8" t="str">
            <v>..</v>
          </cell>
          <cell r="AA8" t="str">
            <v>..</v>
          </cell>
          <cell r="AB8" t="str">
            <v>..</v>
          </cell>
          <cell r="AC8" t="str">
            <v>..</v>
          </cell>
          <cell r="AD8" t="str">
            <v>..</v>
          </cell>
          <cell r="AE8" t="str">
            <v>..</v>
          </cell>
          <cell r="AF8" t="str">
            <v>..</v>
          </cell>
          <cell r="AG8" t="str">
            <v>..</v>
          </cell>
          <cell r="AH8" t="str">
            <v>..</v>
          </cell>
          <cell r="AI8" t="str">
            <v>..</v>
          </cell>
        </row>
        <row r="9">
          <cell r="B9" t="str">
            <v>Paraguay</v>
          </cell>
          <cell r="C9" t="str">
            <v>..</v>
          </cell>
          <cell r="D9" t="str">
            <v>..</v>
          </cell>
          <cell r="E9" t="str">
            <v>..</v>
          </cell>
          <cell r="F9" t="str">
            <v>..</v>
          </cell>
          <cell r="G9" t="str">
            <v>..</v>
          </cell>
          <cell r="H9" t="str">
            <v>..</v>
          </cell>
          <cell r="I9" t="str">
            <v>..</v>
          </cell>
          <cell r="J9" t="str">
            <v>..</v>
          </cell>
          <cell r="K9" t="str">
            <v>..</v>
          </cell>
          <cell r="L9" t="str">
            <v>..</v>
          </cell>
          <cell r="M9" t="str">
            <v>..</v>
          </cell>
          <cell r="N9" t="str">
            <v>..</v>
          </cell>
          <cell r="O9">
            <v>57.7</v>
          </cell>
          <cell r="P9">
            <v>51.4</v>
          </cell>
          <cell r="Q9">
            <v>48.8</v>
          </cell>
          <cell r="R9">
            <v>44.9</v>
          </cell>
          <cell r="S9">
            <v>48.9</v>
          </cell>
          <cell r="T9">
            <v>45.3</v>
          </cell>
          <cell r="U9">
            <v>43.2</v>
          </cell>
          <cell r="V9">
            <v>41.6</v>
          </cell>
          <cell r="W9">
            <v>39</v>
          </cell>
          <cell r="X9">
            <v>37</v>
          </cell>
          <cell r="Y9">
            <v>31.4</v>
          </cell>
          <cell r="Z9">
            <v>28</v>
          </cell>
          <cell r="AA9">
            <v>27.2</v>
          </cell>
          <cell r="AB9">
            <v>26.6</v>
          </cell>
          <cell r="AC9">
            <v>28.9</v>
          </cell>
          <cell r="AD9">
            <v>26.4</v>
          </cell>
          <cell r="AE9">
            <v>24.2</v>
          </cell>
          <cell r="AF9">
            <v>23.5</v>
          </cell>
          <cell r="AG9">
            <v>26.9</v>
          </cell>
          <cell r="AH9">
            <v>26.9</v>
          </cell>
          <cell r="AI9">
            <v>24.7</v>
          </cell>
        </row>
        <row r="10">
          <cell r="B10" t="str">
            <v>Peru</v>
          </cell>
          <cell r="C10" t="str">
            <v>..</v>
          </cell>
          <cell r="D10" t="str">
            <v>..</v>
          </cell>
          <cell r="E10" t="str">
            <v>..</v>
          </cell>
          <cell r="F10" t="str">
            <v>..</v>
          </cell>
          <cell r="G10" t="str">
            <v>..</v>
          </cell>
          <cell r="H10" t="str">
            <v>..</v>
          </cell>
          <cell r="I10" t="str">
            <v>..</v>
          </cell>
          <cell r="J10" t="str">
            <v>..</v>
          </cell>
          <cell r="K10" t="str">
            <v>..</v>
          </cell>
          <cell r="L10" t="str">
            <v>..</v>
          </cell>
          <cell r="M10" t="str">
            <v>..</v>
          </cell>
          <cell r="N10" t="str">
            <v>..</v>
          </cell>
          <cell r="O10" t="str">
            <v>..</v>
          </cell>
          <cell r="P10" t="str">
            <v>..</v>
          </cell>
          <cell r="Q10">
            <v>58.7</v>
          </cell>
          <cell r="R10">
            <v>55.6</v>
          </cell>
          <cell r="S10">
            <v>49.2</v>
          </cell>
          <cell r="T10">
            <v>42.4</v>
          </cell>
          <cell r="U10">
            <v>37.299999999999997</v>
          </cell>
          <cell r="V10">
            <v>33.5</v>
          </cell>
          <cell r="W10">
            <v>30.8</v>
          </cell>
          <cell r="X10">
            <v>27.8</v>
          </cell>
          <cell r="Y10">
            <v>25.8</v>
          </cell>
          <cell r="Z10">
            <v>23.9</v>
          </cell>
          <cell r="AA10">
            <v>22.7</v>
          </cell>
          <cell r="AB10">
            <v>21.8</v>
          </cell>
          <cell r="AC10">
            <v>20.7</v>
          </cell>
          <cell r="AD10">
            <v>21.7</v>
          </cell>
          <cell r="AE10">
            <v>20.5</v>
          </cell>
          <cell r="AF10">
            <v>20.2</v>
          </cell>
          <cell r="AG10">
            <v>30.1</v>
          </cell>
          <cell r="AH10">
            <v>25.9</v>
          </cell>
          <cell r="AI10">
            <v>27.5</v>
          </cell>
        </row>
        <row r="11">
          <cell r="B11" t="str">
            <v>Suriname</v>
          </cell>
          <cell r="C11" t="str">
            <v>..</v>
          </cell>
          <cell r="D11" t="str">
            <v>..</v>
          </cell>
          <cell r="E11" t="str">
            <v>..</v>
          </cell>
          <cell r="F11" t="str">
            <v>..</v>
          </cell>
          <cell r="G11" t="str">
            <v>..</v>
          </cell>
          <cell r="H11" t="str">
            <v>..</v>
          </cell>
          <cell r="I11" t="str">
            <v>..</v>
          </cell>
          <cell r="J11" t="str">
            <v>..</v>
          </cell>
          <cell r="K11" t="str">
            <v>..</v>
          </cell>
          <cell r="L11" t="str">
            <v>..</v>
          </cell>
          <cell r="M11" t="str">
            <v>..</v>
          </cell>
          <cell r="N11" t="str">
            <v>..</v>
          </cell>
          <cell r="O11" t="str">
            <v>..</v>
          </cell>
          <cell r="P11" t="str">
            <v>..</v>
          </cell>
          <cell r="Q11" t="str">
            <v>..</v>
          </cell>
          <cell r="R11" t="str">
            <v>..</v>
          </cell>
          <cell r="S11" t="str">
            <v>..</v>
          </cell>
          <cell r="T11" t="str">
            <v>..</v>
          </cell>
          <cell r="U11" t="str">
            <v>..</v>
          </cell>
          <cell r="V11" t="str">
            <v>..</v>
          </cell>
          <cell r="W11" t="str">
            <v>..</v>
          </cell>
          <cell r="X11" t="str">
            <v>..</v>
          </cell>
          <cell r="Y11" t="str">
            <v>..</v>
          </cell>
          <cell r="Z11" t="str">
            <v>..</v>
          </cell>
          <cell r="AA11" t="str">
            <v>..</v>
          </cell>
          <cell r="AB11" t="str">
            <v>..</v>
          </cell>
          <cell r="AC11" t="str">
            <v>..</v>
          </cell>
          <cell r="AD11" t="str">
            <v>..</v>
          </cell>
          <cell r="AE11" t="str">
            <v>..</v>
          </cell>
          <cell r="AF11" t="str">
            <v>..</v>
          </cell>
          <cell r="AG11" t="str">
            <v>..</v>
          </cell>
          <cell r="AH11" t="str">
            <v>..</v>
          </cell>
          <cell r="AI11" t="str">
            <v>..</v>
          </cell>
        </row>
        <row r="12">
          <cell r="B12" t="str">
            <v>Uruguay</v>
          </cell>
          <cell r="C12" t="str">
            <v>..</v>
          </cell>
          <cell r="D12" t="str">
            <v>..</v>
          </cell>
          <cell r="E12" t="str">
            <v>..</v>
          </cell>
          <cell r="F12" t="str">
            <v>..</v>
          </cell>
          <cell r="G12" t="str">
            <v>..</v>
          </cell>
          <cell r="H12" t="str">
            <v>..</v>
          </cell>
          <cell r="I12" t="str">
            <v>..</v>
          </cell>
          <cell r="J12" t="str">
            <v>..</v>
          </cell>
          <cell r="K12" t="str">
            <v>..</v>
          </cell>
          <cell r="L12" t="str">
            <v>..</v>
          </cell>
          <cell r="M12" t="str">
            <v>..</v>
          </cell>
          <cell r="N12" t="str">
            <v>..</v>
          </cell>
          <cell r="O12" t="str">
            <v>..</v>
          </cell>
          <cell r="P12" t="str">
            <v>..</v>
          </cell>
          <cell r="Q12" t="str">
            <v>..</v>
          </cell>
          <cell r="R12" t="str">
            <v>..</v>
          </cell>
          <cell r="S12" t="str">
            <v>..</v>
          </cell>
          <cell r="T12" t="str">
            <v>..</v>
          </cell>
          <cell r="U12" t="str">
            <v>..</v>
          </cell>
          <cell r="V12" t="str">
            <v>..</v>
          </cell>
          <cell r="W12" t="str">
            <v>..</v>
          </cell>
          <cell r="X12" t="str">
            <v>..</v>
          </cell>
          <cell r="Y12" t="str">
            <v>..</v>
          </cell>
          <cell r="Z12" t="str">
            <v>..</v>
          </cell>
          <cell r="AA12" t="str">
            <v>..</v>
          </cell>
          <cell r="AB12" t="str">
            <v>..</v>
          </cell>
          <cell r="AC12" t="str">
            <v>..</v>
          </cell>
          <cell r="AD12" t="str">
            <v>..</v>
          </cell>
          <cell r="AE12" t="str">
            <v>..</v>
          </cell>
          <cell r="AF12" t="str">
            <v>..</v>
          </cell>
          <cell r="AG12" t="str">
            <v>..</v>
          </cell>
          <cell r="AH12" t="str">
            <v>..</v>
          </cell>
          <cell r="AI12">
            <v>9.9</v>
          </cell>
        </row>
        <row r="13">
          <cell r="B13" t="str">
            <v>Venezuela</v>
          </cell>
          <cell r="C13" t="str">
            <v>..</v>
          </cell>
          <cell r="D13" t="str">
            <v>..</v>
          </cell>
          <cell r="E13" t="str">
            <v>..</v>
          </cell>
          <cell r="F13" t="str">
            <v>..</v>
          </cell>
          <cell r="G13" t="str">
            <v>..</v>
          </cell>
          <cell r="H13" t="str">
            <v>..</v>
          </cell>
          <cell r="I13" t="str">
            <v>..</v>
          </cell>
          <cell r="J13" t="str">
            <v>..</v>
          </cell>
          <cell r="K13" t="str">
            <v>..</v>
          </cell>
          <cell r="L13" t="str">
            <v>..</v>
          </cell>
          <cell r="M13">
            <v>41.6</v>
          </cell>
          <cell r="N13">
            <v>31.1</v>
          </cell>
          <cell r="O13">
            <v>41.1</v>
          </cell>
          <cell r="P13">
            <v>54</v>
          </cell>
          <cell r="Q13">
            <v>53.1</v>
          </cell>
          <cell r="R13">
            <v>42.4</v>
          </cell>
          <cell r="S13">
            <v>33.1</v>
          </cell>
          <cell r="T13">
            <v>27.5</v>
          </cell>
          <cell r="U13">
            <v>27.7</v>
          </cell>
          <cell r="V13">
            <v>26.4</v>
          </cell>
          <cell r="W13">
            <v>26.8</v>
          </cell>
          <cell r="X13">
            <v>27.4</v>
          </cell>
          <cell r="Y13">
            <v>27.2</v>
          </cell>
          <cell r="Z13">
            <v>29.4</v>
          </cell>
          <cell r="AA13">
            <v>29.5</v>
          </cell>
          <cell r="AB13">
            <v>33.1</v>
          </cell>
          <cell r="AC13" t="str">
            <v>..</v>
          </cell>
          <cell r="AD13" t="str">
            <v>..</v>
          </cell>
          <cell r="AE13" t="str">
            <v>..</v>
          </cell>
          <cell r="AF13" t="str">
            <v>..</v>
          </cell>
          <cell r="AG13" t="str">
            <v>..</v>
          </cell>
          <cell r="AH13" t="str">
            <v>..</v>
          </cell>
          <cell r="AI13" t="str">
            <v>..</v>
          </cell>
        </row>
      </sheetData>
      <sheetData sheetId="2">
        <row r="1">
          <cell r="B1" t="str">
            <v>country</v>
          </cell>
          <cell r="C1">
            <v>1990</v>
          </cell>
          <cell r="D1">
            <v>1991</v>
          </cell>
          <cell r="E1">
            <v>1992</v>
          </cell>
          <cell r="F1">
            <v>1993</v>
          </cell>
          <cell r="G1">
            <v>1994</v>
          </cell>
          <cell r="H1">
            <v>1995</v>
          </cell>
          <cell r="I1">
            <v>1996</v>
          </cell>
          <cell r="J1">
            <v>1997</v>
          </cell>
          <cell r="K1">
            <v>1998</v>
          </cell>
          <cell r="L1">
            <v>1999</v>
          </cell>
          <cell r="M1">
            <v>2000</v>
          </cell>
          <cell r="N1">
            <v>2001</v>
          </cell>
          <cell r="O1">
            <v>2002</v>
          </cell>
          <cell r="P1">
            <v>2003</v>
          </cell>
          <cell r="Q1">
            <v>2004</v>
          </cell>
          <cell r="R1">
            <v>2005</v>
          </cell>
          <cell r="S1">
            <v>2006</v>
          </cell>
          <cell r="T1">
            <v>2007</v>
          </cell>
          <cell r="U1">
            <v>2008</v>
          </cell>
          <cell r="V1">
            <v>2009</v>
          </cell>
          <cell r="W1">
            <v>2010</v>
          </cell>
          <cell r="X1">
            <v>2011</v>
          </cell>
          <cell r="Y1">
            <v>2012</v>
          </cell>
          <cell r="Z1">
            <v>2013</v>
          </cell>
          <cell r="AA1">
            <v>2014</v>
          </cell>
          <cell r="AB1">
            <v>2015</v>
          </cell>
          <cell r="AC1">
            <v>2016</v>
          </cell>
          <cell r="AD1">
            <v>2017</v>
          </cell>
          <cell r="AE1">
            <v>2018</v>
          </cell>
          <cell r="AF1">
            <v>2019</v>
          </cell>
          <cell r="AG1">
            <v>2020</v>
          </cell>
          <cell r="AH1">
            <v>2021</v>
          </cell>
          <cell r="AI1">
            <v>2022</v>
          </cell>
        </row>
        <row r="2">
          <cell r="B2" t="str">
            <v>Chile</v>
          </cell>
          <cell r="C2">
            <v>4437.0555298886102</v>
          </cell>
          <cell r="D2">
            <v>4872.1399557805098</v>
          </cell>
          <cell r="E2">
            <v>5533.6329596814403</v>
          </cell>
          <cell r="F2">
            <v>6026.7503511084096</v>
          </cell>
          <cell r="G2">
            <v>6473.8871903357403</v>
          </cell>
          <cell r="H2">
            <v>7250.1891517600297</v>
          </cell>
          <cell r="I2">
            <v>7959.4861823335204</v>
          </cell>
          <cell r="J2">
            <v>8581.4350360382705</v>
          </cell>
          <cell r="K2">
            <v>8927.8363149206707</v>
          </cell>
          <cell r="L2">
            <v>8921.9843837225399</v>
          </cell>
          <cell r="M2">
            <v>9468.3187990306105</v>
          </cell>
          <cell r="N2">
            <v>9876.2262782073703</v>
          </cell>
          <cell r="O2">
            <v>10239.385152020601</v>
          </cell>
          <cell r="P2">
            <v>10820.670884022</v>
          </cell>
          <cell r="Q2">
            <v>11735.176791227401</v>
          </cell>
          <cell r="R2">
            <v>12685.0279639862</v>
          </cell>
          <cell r="S2">
            <v>15676.583428153201</v>
          </cell>
          <cell r="T2">
            <v>16875.714563251098</v>
          </cell>
          <cell r="U2">
            <v>16550.448913679498</v>
          </cell>
          <cell r="V2">
            <v>16118.376746567101</v>
          </cell>
          <cell r="W2">
            <v>18104.724595627202</v>
          </cell>
          <cell r="X2">
            <v>20330.524599554599</v>
          </cell>
          <cell r="Y2">
            <v>21584.681267793901</v>
          </cell>
          <cell r="Z2">
            <v>22425.5894162187</v>
          </cell>
          <cell r="AA2">
            <v>22779.427669696801</v>
          </cell>
          <cell r="AB2">
            <v>22691.4866247346</v>
          </cell>
          <cell r="AC2">
            <v>23492.287856264498</v>
          </cell>
          <cell r="AD2">
            <v>24546.912420860401</v>
          </cell>
          <cell r="AE2">
            <v>25564.536716881001</v>
          </cell>
          <cell r="AF2">
            <v>25600.1927034849</v>
          </cell>
          <cell r="AG2">
            <v>24941.235088040299</v>
          </cell>
          <cell r="AH2">
            <v>28337.073211983301</v>
          </cell>
          <cell r="AI2">
            <v>30208.805531053</v>
          </cell>
        </row>
        <row r="3">
          <cell r="B3" t="str">
            <v>Bolivia</v>
          </cell>
          <cell r="C3">
            <v>2294.7289135363399</v>
          </cell>
          <cell r="D3">
            <v>2446.0156605018301</v>
          </cell>
          <cell r="E3">
            <v>2491.5267079653399</v>
          </cell>
          <cell r="F3">
            <v>2606.5758008819098</v>
          </cell>
          <cell r="G3">
            <v>2732.4421138578</v>
          </cell>
          <cell r="H3">
            <v>2865.2270463366399</v>
          </cell>
          <cell r="I3">
            <v>2988.5721005623</v>
          </cell>
          <cell r="J3">
            <v>3132.592372612</v>
          </cell>
          <cell r="K3">
            <v>3267.2261367183</v>
          </cell>
          <cell r="L3">
            <v>3267.43222632468</v>
          </cell>
          <cell r="M3">
            <v>3364.02436571423</v>
          </cell>
          <cell r="N3">
            <v>3436.37487036006</v>
          </cell>
          <cell r="O3">
            <v>3514.59137568506</v>
          </cell>
          <cell r="P3">
            <v>3617.4034102017199</v>
          </cell>
          <cell r="Q3">
            <v>3802.8109040193199</v>
          </cell>
          <cell r="R3">
            <v>4025.1090461799699</v>
          </cell>
          <cell r="S3">
            <v>4273.0381227053404</v>
          </cell>
          <cell r="T3">
            <v>4509.2105538811002</v>
          </cell>
          <cell r="U3">
            <v>4794.6036995842596</v>
          </cell>
          <cell r="V3">
            <v>4902.6105767833296</v>
          </cell>
          <cell r="W3">
            <v>5079.3827211500602</v>
          </cell>
          <cell r="X3">
            <v>5363.9879027080897</v>
          </cell>
          <cell r="Y3">
            <v>5814.0701349634801</v>
          </cell>
          <cell r="Z3">
            <v>6500.8768068682402</v>
          </cell>
          <cell r="AA3">
            <v>6920.7788613615103</v>
          </cell>
          <cell r="AB3">
            <v>6992.1275814474102</v>
          </cell>
          <cell r="AC3">
            <v>7345.82684148722</v>
          </cell>
          <cell r="AD3">
            <v>8244.9334457511504</v>
          </cell>
          <cell r="AE3">
            <v>8669.8278486623094</v>
          </cell>
          <cell r="AF3">
            <v>8890.4629536660195</v>
          </cell>
          <cell r="AG3">
            <v>8110.1147562400201</v>
          </cell>
          <cell r="AH3">
            <v>8885.2413340222301</v>
          </cell>
          <cell r="AI3">
            <v>9683.6174966317394</v>
          </cell>
        </row>
        <row r="4">
          <cell r="B4" t="str">
            <v>Argentina</v>
          </cell>
          <cell r="C4">
            <v>7183.5838256264296</v>
          </cell>
          <cell r="D4">
            <v>7990.1880035235299</v>
          </cell>
          <cell r="E4">
            <v>8699.3950800072907</v>
          </cell>
          <cell r="F4">
            <v>9506.5054311512704</v>
          </cell>
          <cell r="G4">
            <v>10138.6816541837</v>
          </cell>
          <cell r="H4">
            <v>9925.1298952690395</v>
          </cell>
          <cell r="I4">
            <v>10531.845819399499</v>
          </cell>
          <cell r="J4">
            <v>11444.4740607451</v>
          </cell>
          <cell r="K4">
            <v>11880.4806279761</v>
          </cell>
          <cell r="L4">
            <v>11506.6988843989</v>
          </cell>
          <cell r="M4">
            <v>11542.9860028113</v>
          </cell>
          <cell r="N4">
            <v>11159.329922381599</v>
          </cell>
          <cell r="O4">
            <v>9990.7202216180904</v>
          </cell>
          <cell r="P4">
            <v>10974.324172828599</v>
          </cell>
          <cell r="Q4">
            <v>12162.3374741639</v>
          </cell>
          <cell r="R4">
            <v>13513.6702919661</v>
          </cell>
          <cell r="S4">
            <v>14896.733537816201</v>
          </cell>
          <cell r="T4">
            <v>16510.448242922601</v>
          </cell>
          <cell r="U4">
            <v>17336.932824216699</v>
          </cell>
          <cell r="V4">
            <v>16249.730130137001</v>
          </cell>
          <cell r="W4">
            <v>18063.914343250599</v>
          </cell>
          <cell r="X4">
            <v>19322.2271236942</v>
          </cell>
          <cell r="Y4">
            <v>19641.352863834702</v>
          </cell>
          <cell r="Z4">
            <v>20131.680424698301</v>
          </cell>
          <cell r="AA4">
            <v>19683.771505644199</v>
          </cell>
          <cell r="AB4">
            <v>20105.198991816502</v>
          </cell>
          <cell r="AC4">
            <v>20307.870052142</v>
          </cell>
          <cell r="AD4">
            <v>23597.117752839</v>
          </cell>
          <cell r="AE4">
            <v>23294.098675241901</v>
          </cell>
          <cell r="AF4">
            <v>23007.836591605599</v>
          </cell>
          <cell r="AG4">
            <v>20787.857870615</v>
          </cell>
          <cell r="AH4">
            <v>23754.3613898843</v>
          </cell>
          <cell r="AI4">
            <v>26504.590561969599</v>
          </cell>
        </row>
        <row r="5">
          <cell r="B5" t="str">
            <v>Brazil</v>
          </cell>
          <cell r="C5">
            <v>6617.9447034061304</v>
          </cell>
          <cell r="D5">
            <v>6793.80794114951</v>
          </cell>
          <cell r="E5">
            <v>6797.1539412375796</v>
          </cell>
          <cell r="F5">
            <v>7183.8958657828998</v>
          </cell>
          <cell r="G5">
            <v>7644.2186022330998</v>
          </cell>
          <cell r="H5">
            <v>8008.0589303506804</v>
          </cell>
          <cell r="I5">
            <v>8208.2195925880005</v>
          </cell>
          <cell r="J5">
            <v>8504.6814785447896</v>
          </cell>
          <cell r="K5">
            <v>8503.6978871871306</v>
          </cell>
          <cell r="L5">
            <v>8541.7107251543002</v>
          </cell>
          <cell r="M5">
            <v>8994.74306173275</v>
          </cell>
          <cell r="N5">
            <v>9202.8764838898205</v>
          </cell>
          <cell r="O5">
            <v>9510.8238825831195</v>
          </cell>
          <cell r="P5">
            <v>9693.5554822964805</v>
          </cell>
          <cell r="Q5">
            <v>10407.8393520952</v>
          </cell>
          <cell r="R5">
            <v>10954.860263148399</v>
          </cell>
          <cell r="S5">
            <v>11614.4985380566</v>
          </cell>
          <cell r="T5">
            <v>12522.515938583099</v>
          </cell>
          <cell r="U5">
            <v>13281.0743858475</v>
          </cell>
          <cell r="V5">
            <v>13222.748878001499</v>
          </cell>
          <cell r="W5">
            <v>14254.5197697447</v>
          </cell>
          <cell r="X5">
            <v>14989.1577837574</v>
          </cell>
          <cell r="Y5">
            <v>14994.3434693981</v>
          </cell>
          <cell r="Z5">
            <v>15535.723765174</v>
          </cell>
          <cell r="AA5">
            <v>15664.8017411414</v>
          </cell>
          <cell r="AB5">
            <v>14692.632306695599</v>
          </cell>
          <cell r="AC5">
            <v>14208.161105180699</v>
          </cell>
          <cell r="AD5">
            <v>14477.8617680601</v>
          </cell>
          <cell r="AE5">
            <v>14971.0546665932</v>
          </cell>
          <cell r="AF5">
            <v>15307.9412354827</v>
          </cell>
          <cell r="AG5">
            <v>14900.104216322001</v>
          </cell>
          <cell r="AH5">
            <v>16260.098748632199</v>
          </cell>
          <cell r="AI5">
            <v>17821.737260987698</v>
          </cell>
        </row>
        <row r="6">
          <cell r="B6" t="str">
            <v>Colombia</v>
          </cell>
          <cell r="C6">
            <v>5083.6704940796599</v>
          </cell>
          <cell r="D6">
            <v>5252.6370231144101</v>
          </cell>
          <cell r="E6">
            <v>5479.8915853444496</v>
          </cell>
          <cell r="F6">
            <v>5796.4905132233298</v>
          </cell>
          <cell r="G6">
            <v>6143.6932766493701</v>
          </cell>
          <cell r="H6">
            <v>6475.0792521698904</v>
          </cell>
          <cell r="I6">
            <v>6607.4991778885596</v>
          </cell>
          <cell r="J6">
            <v>6829.0850778261001</v>
          </cell>
          <cell r="K6">
            <v>6825.8707680734296</v>
          </cell>
          <cell r="L6">
            <v>6520.9645450368398</v>
          </cell>
          <cell r="M6">
            <v>6753.4647939232</v>
          </cell>
          <cell r="N6">
            <v>6911.7274943754901</v>
          </cell>
          <cell r="O6">
            <v>7085.6208098096904</v>
          </cell>
          <cell r="P6">
            <v>7398.1835023334797</v>
          </cell>
          <cell r="Q6">
            <v>7888.4500837386804</v>
          </cell>
          <cell r="R6">
            <v>8412.9968293089605</v>
          </cell>
          <cell r="S6">
            <v>9135.6789753492903</v>
          </cell>
          <cell r="T6">
            <v>9891.3757702978601</v>
          </cell>
          <cell r="U6">
            <v>10291.1999875576</v>
          </cell>
          <cell r="V6">
            <v>10357.3340858966</v>
          </cell>
          <cell r="W6">
            <v>10830.195117557399</v>
          </cell>
          <cell r="X6">
            <v>11694.726607933701</v>
          </cell>
          <cell r="Y6">
            <v>12095.648497370201</v>
          </cell>
          <cell r="Z6">
            <v>12798.6631873849</v>
          </cell>
          <cell r="AA6">
            <v>13390.031948220099</v>
          </cell>
          <cell r="AB6">
            <v>13378.675147177801</v>
          </cell>
          <cell r="AC6">
            <v>13971.3395877313</v>
          </cell>
          <cell r="AD6">
            <v>14334.9146083622</v>
          </cell>
          <cell r="AE6">
            <v>15161.3179744309</v>
          </cell>
          <cell r="AF6">
            <v>15872.308983164499</v>
          </cell>
          <cell r="AG6">
            <v>15103.0738208886</v>
          </cell>
          <cell r="AH6">
            <v>17105.002466705901</v>
          </cell>
          <cell r="AI6">
            <v>20287.400263168201</v>
          </cell>
        </row>
        <row r="7">
          <cell r="B7" t="str">
            <v>Ecuador</v>
          </cell>
          <cell r="C7">
            <v>4723.5497496915004</v>
          </cell>
          <cell r="D7">
            <v>4980.1644856811299</v>
          </cell>
          <cell r="E7">
            <v>5092.7237007807398</v>
          </cell>
          <cell r="F7">
            <v>5211.9186523126</v>
          </cell>
          <cell r="G7">
            <v>5444.8257544840399</v>
          </cell>
          <cell r="H7">
            <v>5578.9907074723496</v>
          </cell>
          <cell r="I7">
            <v>5674.7143503184498</v>
          </cell>
          <cell r="J7">
            <v>5915.5863235503602</v>
          </cell>
          <cell r="K7">
            <v>6070.3001440157796</v>
          </cell>
          <cell r="L7">
            <v>5763.7689752981896</v>
          </cell>
          <cell r="M7">
            <v>5857.4960218834904</v>
          </cell>
          <cell r="N7">
            <v>6123.75719042114</v>
          </cell>
          <cell r="O7">
            <v>6362.4965020344298</v>
          </cell>
          <cell r="P7">
            <v>6549.1962269165597</v>
          </cell>
          <cell r="Q7">
            <v>7151.6969284486304</v>
          </cell>
          <cell r="R7">
            <v>7633.4707995157496</v>
          </cell>
          <cell r="S7">
            <v>8075.3329990099201</v>
          </cell>
          <cell r="T7">
            <v>8330.8339770633102</v>
          </cell>
          <cell r="U7">
            <v>8877.7809874632403</v>
          </cell>
          <cell r="V7">
            <v>8835.3866460391091</v>
          </cell>
          <cell r="W7">
            <v>9104.3640631914295</v>
          </cell>
          <cell r="X7">
            <v>9861.5035807915792</v>
          </cell>
          <cell r="Y7">
            <v>10304.888997555199</v>
          </cell>
          <cell r="Z7">
            <v>11142.678362013899</v>
          </cell>
          <cell r="AA7">
            <v>11708.6529969655</v>
          </cell>
          <cell r="AB7">
            <v>11071.294720829101</v>
          </cell>
          <cell r="AC7">
            <v>11068.8568481159</v>
          </cell>
          <cell r="AD7">
            <v>11679.430234276901</v>
          </cell>
          <cell r="AE7">
            <v>11887.492245474499</v>
          </cell>
          <cell r="AF7">
            <v>11873.2893067757</v>
          </cell>
          <cell r="AG7">
            <v>10937.1067659167</v>
          </cell>
          <cell r="AH7">
            <v>11772.528964127299</v>
          </cell>
          <cell r="AI7">
            <v>12822.1137763438</v>
          </cell>
        </row>
        <row r="8">
          <cell r="B8" t="str">
            <v>Guyana</v>
          </cell>
          <cell r="C8">
            <v>3032.5666759696601</v>
          </cell>
          <cell r="D8">
            <v>3338.5373459551502</v>
          </cell>
          <cell r="E8">
            <v>3675.06695790514</v>
          </cell>
          <cell r="F8">
            <v>4057.80679160215</v>
          </cell>
          <cell r="G8">
            <v>4483.9363371571199</v>
          </cell>
          <cell r="H8">
            <v>4794.5896046538401</v>
          </cell>
          <cell r="I8">
            <v>5257.6318517736599</v>
          </cell>
          <cell r="J8">
            <v>5666.5243170096401</v>
          </cell>
          <cell r="K8">
            <v>5623.0209455177001</v>
          </cell>
          <cell r="L8">
            <v>5860.85744052061</v>
          </cell>
          <cell r="M8">
            <v>5903.8197788813004</v>
          </cell>
          <cell r="N8">
            <v>6168.2811334319804</v>
          </cell>
          <cell r="O8">
            <v>6331.0853033317499</v>
          </cell>
          <cell r="P8">
            <v>6413.2029369593902</v>
          </cell>
          <cell r="Q8">
            <v>6689.5256080623203</v>
          </cell>
          <cell r="R8">
            <v>6771.0615877214796</v>
          </cell>
          <cell r="S8">
            <v>7351.0197664360603</v>
          </cell>
          <cell r="T8">
            <v>8112.3454607043104</v>
          </cell>
          <cell r="U8">
            <v>8439.5056595964106</v>
          </cell>
          <cell r="V8">
            <v>8834.2234316594095</v>
          </cell>
          <cell r="W8">
            <v>9351.7879231712395</v>
          </cell>
          <cell r="X8">
            <v>10092.082486306101</v>
          </cell>
          <cell r="Y8">
            <v>10640.672560819999</v>
          </cell>
          <cell r="Z8">
            <v>11198.1601399341</v>
          </cell>
          <cell r="AA8">
            <v>11130.494471980301</v>
          </cell>
          <cell r="AB8">
            <v>11382.2423763029</v>
          </cell>
          <cell r="AC8">
            <v>11479.462006751301</v>
          </cell>
          <cell r="AD8">
            <v>12193.621679911201</v>
          </cell>
          <cell r="AE8">
            <v>12671.7029914346</v>
          </cell>
          <cell r="AF8">
            <v>13364.2215719827</v>
          </cell>
          <cell r="AG8">
            <v>19462.934360600699</v>
          </cell>
          <cell r="AH8">
            <v>24193.527520998101</v>
          </cell>
          <cell r="AI8">
            <v>40641.787344848599</v>
          </cell>
        </row>
        <row r="9">
          <cell r="B9" t="str">
            <v>Paraguay</v>
          </cell>
          <cell r="C9">
            <v>5603.71322491105</v>
          </cell>
          <cell r="D9">
            <v>5839.1032628037201</v>
          </cell>
          <cell r="E9">
            <v>5918.6248298360197</v>
          </cell>
          <cell r="F9">
            <v>6199.7867131375397</v>
          </cell>
          <cell r="G9">
            <v>6507.0667131250502</v>
          </cell>
          <cell r="H9">
            <v>6929.3597438438001</v>
          </cell>
          <cell r="I9">
            <v>7003.3949674471796</v>
          </cell>
          <cell r="J9">
            <v>7262.0529836803198</v>
          </cell>
          <cell r="K9">
            <v>7191.8235374805599</v>
          </cell>
          <cell r="L9">
            <v>7046.7212978508496</v>
          </cell>
          <cell r="M9">
            <v>6905.2519409622701</v>
          </cell>
          <cell r="N9">
            <v>6884.0745055388797</v>
          </cell>
          <cell r="O9">
            <v>6890.7412515092301</v>
          </cell>
          <cell r="P9">
            <v>7238.9528039156003</v>
          </cell>
          <cell r="Q9">
            <v>7644.8067322377001</v>
          </cell>
          <cell r="R9">
            <v>7963.7166142557599</v>
          </cell>
          <cell r="S9">
            <v>8514.2313578245594</v>
          </cell>
          <cell r="T9">
            <v>9126.9426848999592</v>
          </cell>
          <cell r="U9">
            <v>9809.7549359532895</v>
          </cell>
          <cell r="V9">
            <v>9747.6902565552791</v>
          </cell>
          <cell r="W9">
            <v>10833.901040954001</v>
          </cell>
          <cell r="X9">
            <v>11384.372178331199</v>
          </cell>
          <cell r="Y9">
            <v>10861.360231303101</v>
          </cell>
          <cell r="Z9">
            <v>11992.083030108801</v>
          </cell>
          <cell r="AA9">
            <v>12411.3020900799</v>
          </cell>
          <cell r="AB9">
            <v>12436.234680555301</v>
          </cell>
          <cell r="AC9">
            <v>13024.1498931552</v>
          </cell>
          <cell r="AD9">
            <v>13604.174717199499</v>
          </cell>
          <cell r="AE9">
            <v>14181.4251478856</v>
          </cell>
          <cell r="AF9">
            <v>14186.9271811206</v>
          </cell>
          <cell r="AG9">
            <v>14063.2737005537</v>
          </cell>
          <cell r="AH9">
            <v>15091.3251038992</v>
          </cell>
          <cell r="AI9">
            <v>15977.311653622601</v>
          </cell>
        </row>
        <row r="10">
          <cell r="B10" t="str">
            <v>Peru</v>
          </cell>
          <cell r="C10">
            <v>3351.98581706505</v>
          </cell>
          <cell r="D10">
            <v>3467.91244022108</v>
          </cell>
          <cell r="E10">
            <v>3456.71140604931</v>
          </cell>
          <cell r="F10">
            <v>3650.2920089939998</v>
          </cell>
          <cell r="G10">
            <v>4105.1805917851598</v>
          </cell>
          <cell r="H10">
            <v>4416.1242586039798</v>
          </cell>
          <cell r="I10">
            <v>4537.7993520182099</v>
          </cell>
          <cell r="J10">
            <v>4826.2620108586198</v>
          </cell>
          <cell r="K10">
            <v>4776.2058197189699</v>
          </cell>
          <cell r="L10">
            <v>4834.6478336821601</v>
          </cell>
          <cell r="M10">
            <v>5000.77871191954</v>
          </cell>
          <cell r="N10">
            <v>5076.3872720420504</v>
          </cell>
          <cell r="O10">
            <v>5373.0960403245199</v>
          </cell>
          <cell r="P10">
            <v>5647.6691087175795</v>
          </cell>
          <cell r="Q10">
            <v>6027.7735552163504</v>
          </cell>
          <cell r="R10">
            <v>6548.0482865819804</v>
          </cell>
          <cell r="S10">
            <v>7198.5056387980303</v>
          </cell>
          <cell r="T10">
            <v>7961.2962961332096</v>
          </cell>
          <cell r="U10">
            <v>8791.2586319416805</v>
          </cell>
          <cell r="V10">
            <v>8881.9255148858301</v>
          </cell>
          <cell r="W10">
            <v>9664.2712715020807</v>
          </cell>
          <cell r="X10">
            <v>10400.948481171999</v>
          </cell>
          <cell r="Y10">
            <v>10679.7977510315</v>
          </cell>
          <cell r="Z10">
            <v>11196.377728924101</v>
          </cell>
          <cell r="AA10">
            <v>11410.3291928696</v>
          </cell>
          <cell r="AB10">
            <v>11481.464556987999</v>
          </cell>
          <cell r="AC10">
            <v>11933.6003263784</v>
          </cell>
          <cell r="AD10">
            <v>12442.7464624852</v>
          </cell>
          <cell r="AE10">
            <v>13001.4612484879</v>
          </cell>
          <cell r="AF10">
            <v>13275.2815672205</v>
          </cell>
          <cell r="AG10">
            <v>11813.9884362791</v>
          </cell>
          <cell r="AH10">
            <v>13830.5702579441</v>
          </cell>
          <cell r="AI10">
            <v>15047.518327203699</v>
          </cell>
        </row>
        <row r="11">
          <cell r="B11" t="str">
            <v>Suriname</v>
          </cell>
          <cell r="C11">
            <v>6487.9685338222198</v>
          </cell>
          <cell r="D11">
            <v>6835.07057656508</v>
          </cell>
          <cell r="E11">
            <v>6959.5730539062997</v>
          </cell>
          <cell r="F11">
            <v>6602.2793322807602</v>
          </cell>
          <cell r="G11">
            <v>6904.3232876448701</v>
          </cell>
          <cell r="H11">
            <v>6920.2502852849402</v>
          </cell>
          <cell r="I11">
            <v>6967.58490431678</v>
          </cell>
          <cell r="J11">
            <v>7341.9805865053004</v>
          </cell>
          <cell r="K11">
            <v>7449.6108636538202</v>
          </cell>
          <cell r="L11">
            <v>7310.9380355268304</v>
          </cell>
          <cell r="M11">
            <v>7497.4805313510697</v>
          </cell>
          <cell r="N11">
            <v>7850.7734523592399</v>
          </cell>
          <cell r="O11">
            <v>8059.5913798924203</v>
          </cell>
          <cell r="P11">
            <v>8595.7196436880495</v>
          </cell>
          <cell r="Q11">
            <v>9449.31687157542</v>
          </cell>
          <cell r="R11">
            <v>10072.758342577499</v>
          </cell>
          <cell r="S11">
            <v>10863.022985465699</v>
          </cell>
          <cell r="T11">
            <v>11595.3041231231</v>
          </cell>
          <cell r="U11">
            <v>12169.232953418999</v>
          </cell>
          <cell r="V11">
            <v>12474.997313334499</v>
          </cell>
          <cell r="W11">
            <v>13129.334641679099</v>
          </cell>
          <cell r="X11">
            <v>14030.212900005001</v>
          </cell>
          <cell r="Y11">
            <v>15308.1569354288</v>
          </cell>
          <cell r="Z11">
            <v>16318.6006204121</v>
          </cell>
          <cell r="AA11">
            <v>16764.042707018001</v>
          </cell>
          <cell r="AB11">
            <v>16721.2959326991</v>
          </cell>
          <cell r="AC11">
            <v>14633.1925874059</v>
          </cell>
          <cell r="AD11">
            <v>17753.060265297601</v>
          </cell>
          <cell r="AE11">
            <v>18881.615325674</v>
          </cell>
          <cell r="AF11">
            <v>19231.651190712299</v>
          </cell>
          <cell r="AG11">
            <v>16187.823320663199</v>
          </cell>
          <cell r="AH11">
            <v>16294.4893681793</v>
          </cell>
          <cell r="AI11">
            <v>17619.802934395699</v>
          </cell>
        </row>
        <row r="12">
          <cell r="B12" t="str">
            <v>Uruguay</v>
          </cell>
          <cell r="C12">
            <v>6655.4130746979199</v>
          </cell>
          <cell r="D12">
            <v>7082.2495923475799</v>
          </cell>
          <cell r="E12">
            <v>7772.6740701238105</v>
          </cell>
          <cell r="F12">
            <v>8121.9764652957401</v>
          </cell>
          <cell r="G12">
            <v>8848.6631835229091</v>
          </cell>
          <cell r="H12">
            <v>8852.4943139372208</v>
          </cell>
          <cell r="I12">
            <v>9463.3343661508607</v>
          </cell>
          <cell r="J12">
            <v>10390.002447168599</v>
          </cell>
          <cell r="K12">
            <v>10922.4563739802</v>
          </cell>
          <cell r="L12">
            <v>10853.755849655099</v>
          </cell>
          <cell r="M12">
            <v>10841.5909789507</v>
          </cell>
          <cell r="N12">
            <v>10631.5492275084</v>
          </cell>
          <cell r="O12">
            <v>9945.8237931898402</v>
          </cell>
          <cell r="P12">
            <v>10212.171212405299</v>
          </cell>
          <cell r="Q12">
            <v>10999.1004881107</v>
          </cell>
          <cell r="R12">
            <v>12176.0935596199</v>
          </cell>
          <cell r="S12">
            <v>13048.083880792199</v>
          </cell>
          <cell r="T12">
            <v>14250.0027804729</v>
          </cell>
          <cell r="U12">
            <v>15530.645432269999</v>
          </cell>
          <cell r="V12">
            <v>16254.3321295274</v>
          </cell>
          <cell r="W12">
            <v>17688.3779412736</v>
          </cell>
          <cell r="X12">
            <v>18937.204204183199</v>
          </cell>
          <cell r="Y12">
            <v>19290.293446457399</v>
          </cell>
          <cell r="Z12">
            <v>20445.556210773</v>
          </cell>
          <cell r="AA12">
            <v>21645.118952505902</v>
          </cell>
          <cell r="AB12">
            <v>21948.7663951215</v>
          </cell>
          <cell r="AC12">
            <v>22618.691776010299</v>
          </cell>
          <cell r="AD12">
            <v>23384.740188579501</v>
          </cell>
          <cell r="AE12">
            <v>23950.393328508399</v>
          </cell>
          <cell r="AF12">
            <v>24551.7461680548</v>
          </cell>
          <cell r="AG12">
            <v>23309.786523020201</v>
          </cell>
          <cell r="AH12">
            <v>25663.410606934802</v>
          </cell>
          <cell r="AI12">
            <v>28841.985700236099</v>
          </cell>
        </row>
        <row r="13">
          <cell r="B13" t="str">
            <v>Venezuela</v>
          </cell>
          <cell r="C13">
            <v>9533.1328957063306</v>
          </cell>
          <cell r="D13">
            <v>10560.1416805589</v>
          </cell>
          <cell r="E13">
            <v>11192.934921210401</v>
          </cell>
          <cell r="F13">
            <v>11233.8483052065</v>
          </cell>
          <cell r="G13">
            <v>10961.4838690406</v>
          </cell>
          <cell r="H13">
            <v>11388.116258933</v>
          </cell>
          <cell r="I13">
            <v>11335.3514033098</v>
          </cell>
          <cell r="J13">
            <v>12017.6314334943</v>
          </cell>
          <cell r="K13">
            <v>11946.837602527899</v>
          </cell>
          <cell r="L13">
            <v>11171.7256042553</v>
          </cell>
          <cell r="M13">
            <v>11622.6066954163</v>
          </cell>
          <cell r="N13">
            <v>12064.3770198481</v>
          </cell>
          <cell r="O13">
            <v>10968.6676938614</v>
          </cell>
          <cell r="P13">
            <v>10137.178074843199</v>
          </cell>
          <cell r="Q13">
            <v>12103.942107938299</v>
          </cell>
          <cell r="R13">
            <v>13543.3654813626</v>
          </cell>
          <cell r="S13">
            <v>15094.2917609382</v>
          </cell>
          <cell r="T13">
            <v>16600.119187677101</v>
          </cell>
          <cell r="U13">
            <v>17550.809937316899</v>
          </cell>
          <cell r="V13">
            <v>16859.830801894601</v>
          </cell>
          <cell r="W13">
            <v>16581.818823559501</v>
          </cell>
          <cell r="X13">
            <v>17402.275658657101</v>
          </cell>
          <cell r="Y13" t="str">
            <v>..</v>
          </cell>
          <cell r="Z13" t="str">
            <v>..</v>
          </cell>
          <cell r="AA13" t="str">
            <v>..</v>
          </cell>
          <cell r="AB13" t="str">
            <v>..</v>
          </cell>
          <cell r="AC13" t="str">
            <v>..</v>
          </cell>
          <cell r="AD13" t="str">
            <v>..</v>
          </cell>
          <cell r="AE13" t="str">
            <v>..</v>
          </cell>
          <cell r="AF13" t="str">
            <v>..</v>
          </cell>
          <cell r="AG13" t="str">
            <v>..</v>
          </cell>
          <cell r="AH13" t="str">
            <v>..</v>
          </cell>
          <cell r="AI13" t="str">
            <v>..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4404-EFD0-4F4F-BB60-0F65EF030B6B}">
  <dimension ref="A1:FE13"/>
  <sheetViews>
    <sheetView tabSelected="1" workbookViewId="0">
      <selection activeCell="A12" sqref="A12"/>
    </sheetView>
  </sheetViews>
  <sheetFormatPr baseColWidth="10" defaultRowHeight="16" x14ac:dyDescent="0.2"/>
  <cols>
    <col min="1" max="1" width="9.6640625" bestFit="1" customWidth="1"/>
    <col min="2" max="33" width="7.6640625" bestFit="1" customWidth="1"/>
    <col min="34" max="65" width="8.1640625" bestFit="1" customWidth="1"/>
    <col min="66" max="97" width="12.1640625" bestFit="1" customWidth="1"/>
    <col min="98" max="129" width="12.5" bestFit="1" customWidth="1"/>
    <col min="130" max="161" width="8" bestFit="1" customWidth="1"/>
  </cols>
  <sheetData>
    <row r="1" spans="1:161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  <c r="CZ1" t="s">
        <v>115</v>
      </c>
      <c r="DA1" t="s">
        <v>116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123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  <c r="DS1" t="s">
        <v>134</v>
      </c>
      <c r="DT1" t="s">
        <v>135</v>
      </c>
      <c r="DU1" t="s">
        <v>136</v>
      </c>
      <c r="DV1" t="s">
        <v>137</v>
      </c>
      <c r="DW1" t="s">
        <v>138</v>
      </c>
      <c r="DX1" t="s">
        <v>139</v>
      </c>
      <c r="DY1" t="s">
        <v>140</v>
      </c>
      <c r="DZ1" t="s">
        <v>141</v>
      </c>
      <c r="EA1" t="s">
        <v>142</v>
      </c>
      <c r="EB1" t="s">
        <v>143</v>
      </c>
      <c r="EC1" t="s">
        <v>144</v>
      </c>
      <c r="ED1" t="s">
        <v>145</v>
      </c>
      <c r="EE1" t="s">
        <v>146</v>
      </c>
      <c r="EF1" t="s">
        <v>147</v>
      </c>
      <c r="EG1" t="s">
        <v>148</v>
      </c>
      <c r="EH1" t="s">
        <v>149</v>
      </c>
      <c r="EI1" t="s">
        <v>150</v>
      </c>
      <c r="EJ1" t="s">
        <v>151</v>
      </c>
      <c r="EK1" t="s">
        <v>152</v>
      </c>
      <c r="EL1" t="s">
        <v>153</v>
      </c>
      <c r="EM1" t="s">
        <v>154</v>
      </c>
      <c r="EN1" t="s">
        <v>155</v>
      </c>
      <c r="EO1" t="s">
        <v>156</v>
      </c>
      <c r="EP1" t="s">
        <v>157</v>
      </c>
      <c r="EQ1" t="s">
        <v>158</v>
      </c>
      <c r="ER1" t="s">
        <v>159</v>
      </c>
      <c r="ES1" t="s">
        <v>160</v>
      </c>
      <c r="ET1" t="s">
        <v>161</v>
      </c>
      <c r="EU1" t="s">
        <v>162</v>
      </c>
      <c r="EV1" t="s">
        <v>163</v>
      </c>
      <c r="EW1" t="s">
        <v>164</v>
      </c>
      <c r="EX1" t="s">
        <v>165</v>
      </c>
      <c r="EY1" t="s">
        <v>166</v>
      </c>
      <c r="EZ1" t="s">
        <v>167</v>
      </c>
      <c r="FA1" t="s">
        <v>168</v>
      </c>
      <c r="FB1" t="s">
        <v>169</v>
      </c>
      <c r="FC1" t="s">
        <v>170</v>
      </c>
      <c r="FD1" t="s">
        <v>171</v>
      </c>
      <c r="FE1" t="s">
        <v>172</v>
      </c>
    </row>
    <row r="2" spans="1:161" x14ac:dyDescent="0.2">
      <c r="A2" t="s">
        <v>0</v>
      </c>
      <c r="B2">
        <f>VLOOKUP(A2,'[1]HDR21-22_Composite_indices_comp'!$A$1:$ALT$207,6,FALSE)</f>
        <v>0.72299999999999998</v>
      </c>
      <c r="C2">
        <f>VLOOKUP(A2,'[1]HDR21-22_Composite_indices_comp'!$A$1:$ALT$207,7,FALSE)</f>
        <v>0.73</v>
      </c>
      <c r="D2">
        <f>VLOOKUP(A2,'[1]HDR21-22_Composite_indices_comp'!$A$1:$ALT$207,8,FALSE)</f>
        <v>0.73499999999999999</v>
      </c>
      <c r="E2">
        <f>VLOOKUP(A2,'[1]HDR21-22_Composite_indices_comp'!$A$1:$ALT$207,9,FALSE)</f>
        <v>0.73899999999999999</v>
      </c>
      <c r="F2">
        <f>VLOOKUP(A2,'[1]HDR21-22_Composite_indices_comp'!$A$1:$ALT$207,10,FALSE)</f>
        <v>0.74399999999999999</v>
      </c>
      <c r="G2">
        <f>VLOOKUP(A2,'[1]HDR21-22_Composite_indices_comp'!$A$1:$ALT$207,11,FALSE)</f>
        <v>0.745</v>
      </c>
      <c r="H2">
        <f>VLOOKUP(A2,'[1]HDR21-22_Composite_indices_comp'!$A$1:$ALT$207,12,FALSE)</f>
        <v>0.751</v>
      </c>
      <c r="I2">
        <f>VLOOKUP(A2,'[1]HDR21-22_Composite_indices_comp'!$A$1:$ALT$207,13,FALSE)</f>
        <v>0.75600000000000001</v>
      </c>
      <c r="J2">
        <f>VLOOKUP(A2,'[1]HDR21-22_Composite_indices_comp'!$A$1:$ALT$207,14,FALSE)</f>
        <v>0.76200000000000001</v>
      </c>
      <c r="K2">
        <f>VLOOKUP(A2,'[1]HDR21-22_Composite_indices_comp'!$A$1:$ALT$207,15,FALSE)</f>
        <v>0.77300000000000002</v>
      </c>
      <c r="L2">
        <f>VLOOKUP(A2,'[1]HDR21-22_Composite_indices_comp'!$A$1:$ALT$207,16,FALSE)</f>
        <v>0.77900000000000003</v>
      </c>
      <c r="M2">
        <f>VLOOKUP(A2,'[1]HDR21-22_Composite_indices_comp'!$A$1:$ALT$207,17,FALSE)</f>
        <v>0.78400000000000003</v>
      </c>
      <c r="N2">
        <f>VLOOKUP(A2,'[1]HDR21-22_Composite_indices_comp'!$A$1:$ALT$207,18,FALSE)</f>
        <v>0.78500000000000003</v>
      </c>
      <c r="O2">
        <f>VLOOKUP(A2,'[1]HDR21-22_Composite_indices_comp'!$A$1:$ALT$207,19,FALSE)</f>
        <v>0.79300000000000004</v>
      </c>
      <c r="P2">
        <f>VLOOKUP(A2,'[1]HDR21-22_Composite_indices_comp'!$A$1:$ALT$207,20,FALSE)</f>
        <v>0.79800000000000004</v>
      </c>
      <c r="Q2">
        <f>VLOOKUP(A2,'[1]HDR21-22_Composite_indices_comp'!$A$1:$ALT$207,21,FALSE)</f>
        <v>0.80200000000000005</v>
      </c>
      <c r="R2">
        <f>VLOOKUP(A2,'[1]HDR21-22_Composite_indices_comp'!$A$1:$ALT$207,22,FALSE)</f>
        <v>0.81399999999999995</v>
      </c>
      <c r="S2">
        <f>VLOOKUP(A2,'[1]HDR21-22_Composite_indices_comp'!$A$1:$ALT$207,23,FALSE)</f>
        <v>0.81699999999999995</v>
      </c>
      <c r="T2">
        <f>VLOOKUP(A2,'[1]HDR21-22_Composite_indices_comp'!$A$1:$ALT$207,24,FALSE)</f>
        <v>0.82499999999999996</v>
      </c>
      <c r="U2">
        <f>VLOOKUP(A2,'[1]HDR21-22_Composite_indices_comp'!$A$1:$ALT$207,25,FALSE)</f>
        <v>0.82699999999999996</v>
      </c>
      <c r="V2">
        <f>VLOOKUP(A2,'[1]HDR21-22_Composite_indices_comp'!$A$1:$ALT$207,26,FALSE)</f>
        <v>0.83399999999999996</v>
      </c>
      <c r="W2">
        <f>VLOOKUP(A2,'[1]HDR21-22_Composite_indices_comp'!$A$1:$ALT$207,27,FALSE)</f>
        <v>0.84099999999999997</v>
      </c>
      <c r="X2">
        <f>VLOOKUP(A2,'[1]HDR21-22_Composite_indices_comp'!$A$1:$ALT$207,28,FALSE)</f>
        <v>0.84299999999999997</v>
      </c>
      <c r="Y2">
        <f>VLOOKUP(A2,'[1]HDR21-22_Composite_indices_comp'!$A$1:$ALT$207,29,FALSE)</f>
        <v>0.84499999999999997</v>
      </c>
      <c r="Z2">
        <f>VLOOKUP(A2,'[1]HDR21-22_Composite_indices_comp'!$A$1:$ALT$207,30,FALSE)</f>
        <v>0.84599999999999997</v>
      </c>
      <c r="AA2">
        <f>VLOOKUP(A2,'[1]HDR21-22_Composite_indices_comp'!$A$1:$ALT$207,31,FALSE)</f>
        <v>0.84799999999999998</v>
      </c>
      <c r="AB2">
        <f>VLOOKUP(A2,'[1]HDR21-22_Composite_indices_comp'!$A$1:$ALT$207,32,FALSE)</f>
        <v>0.84699999999999998</v>
      </c>
      <c r="AC2">
        <f>VLOOKUP(A2,'[1]HDR21-22_Composite_indices_comp'!$A$1:$ALT$207,33,FALSE)</f>
        <v>0.85099999999999998</v>
      </c>
      <c r="AD2">
        <f>VLOOKUP(A2,'[1]HDR21-22_Composite_indices_comp'!$A$1:$ALT$207,34,FALSE)</f>
        <v>0.85</v>
      </c>
      <c r="AE2">
        <f>VLOOKUP(A2,'[1]HDR21-22_Composite_indices_comp'!$A$1:$ALT$207,35,FALSE)</f>
        <v>0.85199999999999998</v>
      </c>
      <c r="AF2">
        <f>VLOOKUP(A2,'[1]HDR21-22_Composite_indices_comp'!$A$1:$ALT$207,36,FALSE)</f>
        <v>0.84</v>
      </c>
      <c r="AG2">
        <f>VLOOKUP(A2,'[1]HDR21-22_Composite_indices_comp'!$A$1:$ALT$207,37,FALSE)</f>
        <v>0.84199999999999997</v>
      </c>
      <c r="AH2">
        <f>VLOOKUP(A2,'[2]API_SI.POV.GINI_DS2_en_csv_v2_5'!$A$5:$AK$271,5,FALSE)</f>
        <v>0</v>
      </c>
      <c r="AI2">
        <f>VLOOKUP(A2,'[2]API_SI.POV.GINI_DS2_en_csv_v2_5'!$A$5:$AK$271,6,FALSE)</f>
        <v>46.8</v>
      </c>
      <c r="AJ2">
        <f>VLOOKUP(A2,'[2]API_SI.POV.GINI_DS2_en_csv_v2_5'!$A$5:$AK$271,7,FALSE)</f>
        <v>45.5</v>
      </c>
      <c r="AK2">
        <f>VLOOKUP(A2,'[2]API_SI.POV.GINI_DS2_en_csv_v2_5'!$A$5:$AK$271,8,FALSE)</f>
        <v>44.9</v>
      </c>
      <c r="AL2">
        <f>VLOOKUP(A2,'[2]API_SI.POV.GINI_DS2_en_csv_v2_5'!$A$5:$AK$271,9,FALSE)</f>
        <v>45.9</v>
      </c>
      <c r="AM2">
        <f>VLOOKUP(A2,'[2]API_SI.POV.GINI_DS2_en_csv_v2_5'!$A$5:$AK$271,10,FALSE)</f>
        <v>48.9</v>
      </c>
      <c r="AN2">
        <f>VLOOKUP(A2,'[2]API_SI.POV.GINI_DS2_en_csv_v2_5'!$A$5:$AK$271,11,FALSE)</f>
        <v>49.5</v>
      </c>
      <c r="AO2">
        <f>VLOOKUP(A2,'[2]API_SI.POV.GINI_DS2_en_csv_v2_5'!$A$5:$AK$271,12,FALSE)</f>
        <v>49.1</v>
      </c>
      <c r="AP2">
        <f>VLOOKUP(A2,'[2]API_SI.POV.GINI_DS2_en_csv_v2_5'!$A$5:$AK$271,13,FALSE)</f>
        <v>50.7</v>
      </c>
      <c r="AQ2">
        <f>VLOOKUP(A2,'[2]API_SI.POV.GINI_DS2_en_csv_v2_5'!$A$5:$AK$271,14,FALSE)</f>
        <v>49.8</v>
      </c>
      <c r="AR2">
        <f>VLOOKUP(A2,'[2]API_SI.POV.GINI_DS2_en_csv_v2_5'!$A$5:$AK$271,15,FALSE)</f>
        <v>51.1</v>
      </c>
      <c r="AS2">
        <f>VLOOKUP(A2,'[2]API_SI.POV.GINI_DS2_en_csv_v2_5'!$A$5:$AK$271,16,FALSE)</f>
        <v>53.3</v>
      </c>
      <c r="AT2">
        <f>VLOOKUP(A2,'[2]API_SI.POV.GINI_DS2_en_csv_v2_5'!$A$5:$AK$271,17,FALSE)</f>
        <v>53.8</v>
      </c>
      <c r="AU2">
        <f>VLOOKUP(A2,'[2]API_SI.POV.GINI_DS2_en_csv_v2_5'!$A$5:$AK$271,18,FALSE)</f>
        <v>50.9</v>
      </c>
      <c r="AV2">
        <f>VLOOKUP(A2,'[2]API_SI.POV.GINI_DS2_en_csv_v2_5'!$A$5:$AK$271,19,FALSE)</f>
        <v>48.4</v>
      </c>
      <c r="AW2">
        <f>VLOOKUP(A2,'[2]API_SI.POV.GINI_DS2_en_csv_v2_5'!$A$5:$AK$271,20,FALSE)</f>
        <v>47.7</v>
      </c>
      <c r="AX2">
        <f>VLOOKUP(A2,'[2]API_SI.POV.GINI_DS2_en_csv_v2_5'!$A$5:$AK$271,21,FALSE)</f>
        <v>46.3</v>
      </c>
      <c r="AY2">
        <f>VLOOKUP(A2,'[2]API_SI.POV.GINI_DS2_en_csv_v2_5'!$A$5:$AK$271,22,FALSE)</f>
        <v>46.2</v>
      </c>
      <c r="AZ2">
        <f>VLOOKUP(A2,'[2]API_SI.POV.GINI_DS2_en_csv_v2_5'!$A$5:$AK$271,23,FALSE)</f>
        <v>44.9</v>
      </c>
      <c r="BA2">
        <f>VLOOKUP(A2,'[2]API_SI.POV.GINI_DS2_en_csv_v2_5'!$A$5:$AK$271,24,FALSE)</f>
        <v>43.7</v>
      </c>
      <c r="BB2">
        <f>VLOOKUP(A2,'[2]API_SI.POV.GINI_DS2_en_csv_v2_5'!$A$5:$AK$271,25,FALSE)</f>
        <v>43.6</v>
      </c>
      <c r="BC2">
        <f>VLOOKUP(A2,'[2]API_SI.POV.GINI_DS2_en_csv_v2_5'!$A$5:$AK$271,26,FALSE)</f>
        <v>42.6</v>
      </c>
      <c r="BD2">
        <f>VLOOKUP(A2,'[2]API_SI.POV.GINI_DS2_en_csv_v2_5'!$A$5:$AK$271,27,FALSE)</f>
        <v>41.3</v>
      </c>
      <c r="BE2">
        <f>VLOOKUP(A2,'[2]API_SI.POV.GINI_DS2_en_csv_v2_5'!$A$5:$AK$271,28,FALSE)</f>
        <v>40.9</v>
      </c>
      <c r="BF2">
        <f>VLOOKUP(A2,'[2]API_SI.POV.GINI_DS2_en_csv_v2_5'!$A$5:$AK$271,29,FALSE)</f>
        <v>41.6</v>
      </c>
      <c r="BG2">
        <f>VLOOKUP(A2,'[2]API_SI.POV.GINI_DS2_en_csv_v2_5'!$A$5:$AK$271,30,FALSE)</f>
        <v>0</v>
      </c>
      <c r="BH2">
        <f>VLOOKUP(A2,'[2]API_SI.POV.GINI_DS2_en_csv_v2_5'!$A$5:$AK$271,31,FALSE)</f>
        <v>42</v>
      </c>
      <c r="BI2">
        <f>VLOOKUP(A2,'[2]API_SI.POV.GINI_DS2_en_csv_v2_5'!$A$5:$AK$271,32,FALSE)</f>
        <v>41.1</v>
      </c>
      <c r="BJ2">
        <f>VLOOKUP(A2,'[2]API_SI.POV.GINI_DS2_en_csv_v2_5'!$A$5:$AK$271,33,FALSE)</f>
        <v>41.3</v>
      </c>
      <c r="BK2">
        <f>VLOOKUP(A2,'[2]API_SI.POV.GINI_DS2_en_csv_v2_5'!$A$5:$AK$271,34,FALSE)</f>
        <v>42.9</v>
      </c>
      <c r="BL2">
        <f>VLOOKUP(A2,'[2]API_SI.POV.GINI_DS2_en_csv_v2_5'!$A$5:$AK$271,35,FALSE)</f>
        <v>42.3</v>
      </c>
      <c r="BM2">
        <f>VLOOKUP(A2,'[2]API_SI.POV.GINI_DS2_en_csv_v2_5'!$A$5:$AK$271,36,FALSE)</f>
        <v>42</v>
      </c>
      <c r="BN2">
        <f>VLOOKUP(A2,'[3]API_VC.IHR.PSRC.P5_DS2_en_csv_v'!$A$5:$AK$271,5,FALSE)</f>
        <v>0</v>
      </c>
      <c r="BO2">
        <f>VLOOKUP(A2,'[3]API_VC.IHR.PSRC.P5_DS2_en_csv_v'!$A$5:$AK$271,6,FALSE)</f>
        <v>0</v>
      </c>
      <c r="BP2">
        <f>VLOOKUP(A2,'[3]API_VC.IHR.PSRC.P5_DS2_en_csv_v'!$A$5:$AK$271,7,FALSE)</f>
        <v>0</v>
      </c>
      <c r="BQ2">
        <f>VLOOKUP(A2,'[3]API_VC.IHR.PSRC.P5_DS2_en_csv_v'!$A$5:$AK$271,8,FALSE)</f>
        <v>0</v>
      </c>
      <c r="BR2">
        <f>VLOOKUP(A2,'[3]API_VC.IHR.PSRC.P5_DS2_en_csv_v'!$A$5:$AK$271,9,FALSE)</f>
        <v>0</v>
      </c>
      <c r="BS2">
        <f>VLOOKUP(A2,'[3]API_VC.IHR.PSRC.P5_DS2_en_csv_v'!$A$5:$AK$271,10,FALSE)</f>
        <v>0</v>
      </c>
      <c r="BT2">
        <f>VLOOKUP(A2,'[3]API_VC.IHR.PSRC.P5_DS2_en_csv_v'!$A$5:$AK$271,11,FALSE)</f>
        <v>0</v>
      </c>
      <c r="BU2">
        <f>VLOOKUP(A2,'[3]API_VC.IHR.PSRC.P5_DS2_en_csv_v'!$A$5:$AK$271,12,FALSE)</f>
        <v>0</v>
      </c>
      <c r="BV2">
        <f>VLOOKUP(A2,'[3]API_VC.IHR.PSRC.P5_DS2_en_csv_v'!$A$5:$AK$271,13,FALSE)</f>
        <v>0</v>
      </c>
      <c r="BW2">
        <f>VLOOKUP(A2,'[3]API_VC.IHR.PSRC.P5_DS2_en_csv_v'!$A$5:$AK$271,14,FALSE)</f>
        <v>0</v>
      </c>
      <c r="BX2">
        <f>VLOOKUP(A2,'[3]API_VC.IHR.PSRC.P5_DS2_en_csv_v'!$A$5:$AK$271,15,FALSE)</f>
        <v>0</v>
      </c>
      <c r="BY2">
        <f>VLOOKUP(A2,'[3]API_VC.IHR.PSRC.P5_DS2_en_csv_v'!$A$5:$AK$271,16,FALSE)</f>
        <v>8.3483428079286792</v>
      </c>
      <c r="BZ2">
        <f>VLOOKUP(A2,'[3]API_VC.IHR.PSRC.P5_DS2_en_csv_v'!$A$5:$AK$271,17,FALSE)</f>
        <v>9.4232476217253893</v>
      </c>
      <c r="CA2">
        <f>VLOOKUP(A2,'[3]API_VC.IHR.PSRC.P5_DS2_en_csv_v'!$A$5:$AK$271,18,FALSE)</f>
        <v>7.7511555641900101</v>
      </c>
      <c r="CB2">
        <f>VLOOKUP(A2,'[3]API_VC.IHR.PSRC.P5_DS2_en_csv_v'!$A$5:$AK$271,19,FALSE)</f>
        <v>6.0462186869456902</v>
      </c>
      <c r="CC2">
        <f>VLOOKUP(A2,'[3]API_VC.IHR.PSRC.P5_DS2_en_csv_v'!$A$5:$AK$271,20,FALSE)</f>
        <v>5.6257277789415596</v>
      </c>
      <c r="CD2">
        <f>VLOOKUP(A2,'[3]API_VC.IHR.PSRC.P5_DS2_en_csv_v'!$A$5:$AK$271,21,FALSE)</f>
        <v>5.3474377344261503</v>
      </c>
      <c r="CE2">
        <f>VLOOKUP(A2,'[3]API_VC.IHR.PSRC.P5_DS2_en_csv_v'!$A$5:$AK$271,22,FALSE)</f>
        <v>5.3641138003137501</v>
      </c>
      <c r="CF2">
        <f>VLOOKUP(A2,'[3]API_VC.IHR.PSRC.P5_DS2_en_csv_v'!$A$5:$AK$271,23,FALSE)</f>
        <v>5.8872066331810204</v>
      </c>
      <c r="CG2">
        <f>VLOOKUP(A2,'[3]API_VC.IHR.PSRC.P5_DS2_en_csv_v'!$A$5:$AK$271,24,FALSE)</f>
        <v>6.4938993662143503</v>
      </c>
      <c r="CH2">
        <f>VLOOKUP(A2,'[3]API_VC.IHR.PSRC.P5_DS2_en_csv_v'!$A$5:$AK$271,25,FALSE)</f>
        <v>5.8004692589362801</v>
      </c>
      <c r="CI2">
        <f>VLOOKUP(A2,'[3]API_VC.IHR.PSRC.P5_DS2_en_csv_v'!$A$5:$AK$271,26,FALSE)</f>
        <v>6.0475800768483401</v>
      </c>
      <c r="CJ2">
        <f>VLOOKUP(A2,'[3]API_VC.IHR.PSRC.P5_DS2_en_csv_v'!$A$5:$AK$271,27,FALSE)</f>
        <v>6.3119206747938996</v>
      </c>
      <c r="CK2">
        <f>VLOOKUP(A2,'[3]API_VC.IHR.PSRC.P5_DS2_en_csv_v'!$A$5:$AK$271,28,FALSE)</f>
        <v>7.2472881589007603</v>
      </c>
      <c r="CL2">
        <f>VLOOKUP(A2,'[3]API_VC.IHR.PSRC.P5_DS2_en_csv_v'!$A$5:$AK$271,29,FALSE)</f>
        <v>7.5378198376293399</v>
      </c>
      <c r="CM2">
        <f>VLOOKUP(A2,'[3]API_VC.IHR.PSRC.P5_DS2_en_csv_v'!$A$5:$AK$271,30,FALSE)</f>
        <v>6.5584661539280802</v>
      </c>
      <c r="CN2">
        <f>VLOOKUP(A2,'[3]API_VC.IHR.PSRC.P5_DS2_en_csv_v'!$A$5:$AK$271,31,FALSE)</f>
        <v>6.0112335872283804</v>
      </c>
      <c r="CO2">
        <f>VLOOKUP(A2,'[3]API_VC.IHR.PSRC.P5_DS2_en_csv_v'!$A$5:$AK$271,32,FALSE)</f>
        <v>5.2593807650031499</v>
      </c>
      <c r="CP2">
        <f>VLOOKUP(A2,'[3]API_VC.IHR.PSRC.P5_DS2_en_csv_v'!$A$5:$AK$271,33,FALSE)</f>
        <v>5.3677256847205097</v>
      </c>
      <c r="CQ2">
        <f>VLOOKUP(A2,'[3]API_VC.IHR.PSRC.P5_DS2_en_csv_v'!$A$5:$AK$271,34,FALSE)</f>
        <v>5.1558234209815899</v>
      </c>
      <c r="CR2">
        <f>VLOOKUP(A2,'[3]API_VC.IHR.PSRC.P5_DS2_en_csv_v'!$A$5:$AK$271,35,FALSE)</f>
        <v>5.3668138436352502</v>
      </c>
      <c r="CS2">
        <f>VLOOKUP(A2,'[3]API_VC.IHR.PSRC.P5_DS2_en_csv_v'!$A$5:$AK$271,36,FALSE)</f>
        <v>4.6226785562047503</v>
      </c>
      <c r="CT2">
        <f>VLOOKUP(A2,[4]ppincppp!$B$1:$AI$13,2,FALSE)</f>
        <v>7183.5838256264296</v>
      </c>
      <c r="CU2">
        <f>VLOOKUP(A2,[4]ppincppp!$B$1:$AI$13,3,FALSE)</f>
        <v>7990.1880035235299</v>
      </c>
      <c r="CV2">
        <f>VLOOKUP(A2,[4]ppincppp!$B$1:$AI$13,4,FALSE)</f>
        <v>8699.3950800072907</v>
      </c>
      <c r="CW2">
        <f>VLOOKUP(A2,[4]ppincppp!$B$1:$AI$13,5,FALSE)</f>
        <v>9506.5054311512704</v>
      </c>
      <c r="CX2">
        <f>VLOOKUP(A2,[4]ppincppp!$B$1:$AI$13,6,FALSE)</f>
        <v>10138.6816541837</v>
      </c>
      <c r="CY2">
        <f>VLOOKUP(A2,[4]ppincppp!$B$1:$AI$13,7,FALSE)</f>
        <v>9925.1298952690395</v>
      </c>
      <c r="CZ2">
        <f>VLOOKUP(A2,[4]ppincppp!$B$1:$AI$13,8,FALSE)</f>
        <v>10531.845819399499</v>
      </c>
      <c r="DA2">
        <f>VLOOKUP(A2,[4]ppincppp!$B$1:$AI$13,9,FALSE)</f>
        <v>11444.4740607451</v>
      </c>
      <c r="DB2">
        <f>VLOOKUP(A2,[4]ppincppp!$B$1:$AI$13,10,FALSE)</f>
        <v>11880.4806279761</v>
      </c>
      <c r="DC2">
        <f>VLOOKUP(A2,[4]ppincppp!$B$1:$AI$13,11,FALSE)</f>
        <v>11506.6988843989</v>
      </c>
      <c r="DD2">
        <f>VLOOKUP(A2,[4]ppincppp!$B$1:$AI$13,12,FALSE)</f>
        <v>11542.9860028113</v>
      </c>
      <c r="DE2">
        <f>VLOOKUP(A2,[4]ppincppp!$B$1:$AI$13,13,FALSE)</f>
        <v>11159.329922381599</v>
      </c>
      <c r="DF2">
        <f>VLOOKUP(A2,[4]ppincppp!$B$1:$AI$13,14,FALSE)</f>
        <v>9990.7202216180904</v>
      </c>
      <c r="DG2">
        <f>VLOOKUP(A2,[4]ppincppp!$B$1:$AI$13,15,FALSE)</f>
        <v>10974.324172828599</v>
      </c>
      <c r="DH2">
        <f>VLOOKUP(A2,[4]ppincppp!$B$1:$AI$13,16,FALSE)</f>
        <v>12162.3374741639</v>
      </c>
      <c r="DI2">
        <f>VLOOKUP(A2,[4]ppincppp!$B$1:$AI$13,17,FALSE)</f>
        <v>13513.6702919661</v>
      </c>
      <c r="DJ2">
        <f>VLOOKUP(A2,[4]ppincppp!$B$1:$AI$13,18,FALSE)</f>
        <v>14896.733537816201</v>
      </c>
      <c r="DK2">
        <f>VLOOKUP(A2,[4]ppincppp!$B$1:$AI$13,19,FALSE)</f>
        <v>16510.448242922601</v>
      </c>
      <c r="DL2">
        <f>VLOOKUP(A2,[4]ppincppp!$B$1:$AI$13,20,FALSE)</f>
        <v>17336.932824216699</v>
      </c>
      <c r="DM2">
        <f>VLOOKUP(A2,[4]ppincppp!$B$1:$AI$13,21,FALSE)</f>
        <v>16249.730130137001</v>
      </c>
      <c r="DN2">
        <f>VLOOKUP(A2,[4]ppincppp!$B$1:$AI$13,22,FALSE)</f>
        <v>18063.914343250599</v>
      </c>
      <c r="DO2">
        <f>VLOOKUP(A2,[4]ppincppp!$B$1:$AI$13,23,FALSE)</f>
        <v>19322.2271236942</v>
      </c>
      <c r="DP2">
        <f>VLOOKUP(A2,[4]ppincppp!$B$1:$AI$13,24,FALSE)</f>
        <v>19641.352863834702</v>
      </c>
      <c r="DQ2">
        <f>VLOOKUP(A2,[4]ppincppp!$B$1:$AI$13,25,FALSE)</f>
        <v>20131.680424698301</v>
      </c>
      <c r="DR2">
        <f>VLOOKUP(A2,[4]ppincppp!$B$1:$AI$13,26,FALSE)</f>
        <v>19683.771505644199</v>
      </c>
      <c r="DS2">
        <f>VLOOKUP(A2,[4]ppincppp!$B$1:$AI$13,27,FALSE)</f>
        <v>20105.198991816502</v>
      </c>
      <c r="DT2">
        <f>VLOOKUP(A2,[4]ppincppp!$B$1:$AI$13,28,FALSE)</f>
        <v>20307.870052142</v>
      </c>
      <c r="DU2">
        <f>VLOOKUP(A2,[4]ppincppp!$B$1:$AI$13,29,FALSE)</f>
        <v>23597.117752839</v>
      </c>
      <c r="DV2">
        <f>VLOOKUP(A2,[4]ppincppp!$B$1:$AI$13,30,FALSE)</f>
        <v>23294.098675241901</v>
      </c>
      <c r="DW2">
        <f>VLOOKUP(A2,[4]ppincppp!$B$1:$AI$13,31,FALSE)</f>
        <v>23007.836591605599</v>
      </c>
      <c r="DX2">
        <f>VLOOKUP(A2,[4]ppincppp!$B$1:$AI$13,32,FALSE)</f>
        <v>20787.857870615</v>
      </c>
      <c r="DY2">
        <f>VLOOKUP(A2,[4]ppincppp!$B$1:$AI$13,33,FALSE)</f>
        <v>23754.3613898843</v>
      </c>
      <c r="DZ2" t="str">
        <f>VLOOKUP(A2,[4]pov!$B$1:$AI$13,2,FALSE)</f>
        <v>..</v>
      </c>
      <c r="EA2" t="str">
        <f>VLOOKUP(A2,[4]pov!$B$1:$AI$13,3,FALSE)</f>
        <v>..</v>
      </c>
      <c r="EB2" t="str">
        <f>VLOOKUP(A2,[4]pov!$B$1:$AI$13,4,FALSE)</f>
        <v>..</v>
      </c>
      <c r="EC2" t="str">
        <f>VLOOKUP(A2,[4]pov!$B$1:$AI$13,5,FALSE)</f>
        <v>..</v>
      </c>
      <c r="ED2" t="str">
        <f>VLOOKUP(A2,[4]pov!$B$1:$AI$13,6,FALSE)</f>
        <v>..</v>
      </c>
      <c r="EE2" t="str">
        <f>VLOOKUP(A2,[4]pov!$B$1:$AI$13,7,FALSE)</f>
        <v>..</v>
      </c>
      <c r="EF2" t="str">
        <f>VLOOKUP(A2,[4]pov!$B$1:$AI$13,8,FALSE)</f>
        <v>..</v>
      </c>
      <c r="EG2" t="str">
        <f>VLOOKUP(A2,[4]pov!$B$1:$AI$13,9,FALSE)</f>
        <v>..</v>
      </c>
      <c r="EH2" t="str">
        <f>VLOOKUP(A2,[4]pov!$B$1:$AI$13,10,FALSE)</f>
        <v>..</v>
      </c>
      <c r="EI2" t="str">
        <f>VLOOKUP(A2,[4]pov!$B$1:$AI$13,11,FALSE)</f>
        <v>..</v>
      </c>
      <c r="EJ2" t="str">
        <f>VLOOKUP(A2,[4]pov!$B$1:$AI$13,12,FALSE)</f>
        <v>..</v>
      </c>
      <c r="EK2" t="str">
        <f>VLOOKUP(A2,[4]pov!$B$1:$AI$13,13,FALSE)</f>
        <v>..</v>
      </c>
      <c r="EL2" t="str">
        <f>VLOOKUP(A2,[4]pov!$B$1:$AI$13,14,FALSE)</f>
        <v>..</v>
      </c>
      <c r="EM2" t="str">
        <f>VLOOKUP(A2,[4]pov!$B$1:$AI$13,15,FALSE)</f>
        <v>..</v>
      </c>
      <c r="EN2" t="str">
        <f>VLOOKUP(A2,[4]pov!$B$1:$AI$13,16,FALSE)</f>
        <v>..</v>
      </c>
      <c r="EO2" t="str">
        <f>VLOOKUP(A2,[4]pov!$B$1:$AI$13,17,FALSE)</f>
        <v>..</v>
      </c>
      <c r="EP2" t="str">
        <f>VLOOKUP(A2,[4]pov!$B$1:$AI$13,18,FALSE)</f>
        <v>..</v>
      </c>
      <c r="EQ2" t="str">
        <f>VLOOKUP(A2,[4]pov!$B$1:$AI$13,19,FALSE)</f>
        <v>..</v>
      </c>
      <c r="ER2" t="str">
        <f>VLOOKUP(A2,[4]pov!$B$1:$AI$13,20,FALSE)</f>
        <v>..</v>
      </c>
      <c r="ES2" t="str">
        <f>VLOOKUP(A2,[4]pov!$B$1:$AI$13,21,FALSE)</f>
        <v>..</v>
      </c>
      <c r="ET2" t="str">
        <f>VLOOKUP(A2,[4]pov!$B$1:$AI$13,22,FALSE)</f>
        <v>..</v>
      </c>
      <c r="EU2" t="str">
        <f>VLOOKUP(A2,[4]pov!$B$1:$AI$13,23,FALSE)</f>
        <v>..</v>
      </c>
      <c r="EV2" t="str">
        <f>VLOOKUP(A2,[4]pov!$B$1:$AI$13,24,FALSE)</f>
        <v>..</v>
      </c>
      <c r="EW2" t="str">
        <f>VLOOKUP(A2,[4]pov!$B$1:$AI$13,25,FALSE)</f>
        <v>..</v>
      </c>
      <c r="EX2" t="str">
        <f>VLOOKUP(A2,[4]pov!$B$1:$AI$13,26,FALSE)</f>
        <v>..</v>
      </c>
      <c r="EY2" t="str">
        <f>VLOOKUP(A2,[4]pov!$B$1:$AI$13,27,FALSE)</f>
        <v>..</v>
      </c>
      <c r="EZ2">
        <f>VLOOKUP(A2,[4]pov!$B$1:$AI$13,28,FALSE)</f>
        <v>30.3</v>
      </c>
      <c r="FA2">
        <f>VLOOKUP(A2,[4]pov!$B$1:$AI$13,29,FALSE)</f>
        <v>25.7</v>
      </c>
      <c r="FB2">
        <f>VLOOKUP(A2,[4]pov!$B$1:$AI$13,30,FALSE)</f>
        <v>32</v>
      </c>
      <c r="FC2">
        <f>VLOOKUP(A2,[4]pov!$B$1:$AI$13,31,FALSE)</f>
        <v>35.5</v>
      </c>
      <c r="FD2">
        <f>VLOOKUP(A2,[4]pov!$B$1:$AI$13,32,FALSE)</f>
        <v>42</v>
      </c>
      <c r="FE2">
        <f>VLOOKUP(A2,[4]pov!$B$1:$AI$13,33,FALSE)</f>
        <v>37.299999999999997</v>
      </c>
    </row>
    <row r="3" spans="1:161" x14ac:dyDescent="0.2">
      <c r="A3" t="s">
        <v>1</v>
      </c>
      <c r="B3">
        <f>VLOOKUP(A3,'[1]HDR21-22_Composite_indices_comp'!$A$1:$ALT$207,6,FALSE)</f>
        <v>0.55000000000000004</v>
      </c>
      <c r="C3">
        <f>VLOOKUP(A3,'[1]HDR21-22_Composite_indices_comp'!$A$1:$ALT$207,7,FALSE)</f>
        <v>0.56000000000000005</v>
      </c>
      <c r="D3">
        <f>VLOOKUP(A3,'[1]HDR21-22_Composite_indices_comp'!$A$1:$ALT$207,8,FALSE)</f>
        <v>0.56799999999999995</v>
      </c>
      <c r="E3">
        <f>VLOOKUP(A3,'[1]HDR21-22_Composite_indices_comp'!$A$1:$ALT$207,9,FALSE)</f>
        <v>0.57799999999999996</v>
      </c>
      <c r="F3">
        <f>VLOOKUP(A3,'[1]HDR21-22_Composite_indices_comp'!$A$1:$ALT$207,10,FALSE)</f>
        <v>0.58699999999999997</v>
      </c>
      <c r="G3">
        <f>VLOOKUP(A3,'[1]HDR21-22_Composite_indices_comp'!$A$1:$ALT$207,11,FALSE)</f>
        <v>0.59799999999999998</v>
      </c>
      <c r="H3">
        <f>VLOOKUP(A3,'[1]HDR21-22_Composite_indices_comp'!$A$1:$ALT$207,12,FALSE)</f>
        <v>0.60899999999999999</v>
      </c>
      <c r="I3">
        <f>VLOOKUP(A3,'[1]HDR21-22_Composite_indices_comp'!$A$1:$ALT$207,13,FALSE)</f>
        <v>0.62</v>
      </c>
      <c r="J3">
        <f>VLOOKUP(A3,'[1]HDR21-22_Composite_indices_comp'!$A$1:$ALT$207,14,FALSE)</f>
        <v>0.63200000000000001</v>
      </c>
      <c r="K3">
        <f>VLOOKUP(A3,'[1]HDR21-22_Composite_indices_comp'!$A$1:$ALT$207,15,FALSE)</f>
        <v>0.63100000000000001</v>
      </c>
      <c r="L3">
        <f>VLOOKUP(A3,'[1]HDR21-22_Composite_indices_comp'!$A$1:$ALT$207,16,FALSE)</f>
        <v>0.63200000000000001</v>
      </c>
      <c r="M3">
        <f>VLOOKUP(A3,'[1]HDR21-22_Composite_indices_comp'!$A$1:$ALT$207,17,FALSE)</f>
        <v>0.63200000000000001</v>
      </c>
      <c r="N3">
        <f>VLOOKUP(A3,'[1]HDR21-22_Composite_indices_comp'!$A$1:$ALT$207,18,FALSE)</f>
        <v>0.63</v>
      </c>
      <c r="O3">
        <f>VLOOKUP(A3,'[1]HDR21-22_Composite_indices_comp'!$A$1:$ALT$207,19,FALSE)</f>
        <v>0.627</v>
      </c>
      <c r="P3">
        <f>VLOOKUP(A3,'[1]HDR21-22_Composite_indices_comp'!$A$1:$ALT$207,20,FALSE)</f>
        <v>0.626</v>
      </c>
      <c r="Q3">
        <f>VLOOKUP(A3,'[1]HDR21-22_Composite_indices_comp'!$A$1:$ALT$207,21,FALSE)</f>
        <v>0.63500000000000001</v>
      </c>
      <c r="R3">
        <f>VLOOKUP(A3,'[1]HDR21-22_Composite_indices_comp'!$A$1:$ALT$207,22,FALSE)</f>
        <v>0.63800000000000001</v>
      </c>
      <c r="S3">
        <f>VLOOKUP(A3,'[1]HDR21-22_Composite_indices_comp'!$A$1:$ALT$207,23,FALSE)</f>
        <v>0.64500000000000002</v>
      </c>
      <c r="T3">
        <f>VLOOKUP(A3,'[1]HDR21-22_Composite_indices_comp'!$A$1:$ALT$207,24,FALSE)</f>
        <v>0.65200000000000002</v>
      </c>
      <c r="U3">
        <f>VLOOKUP(A3,'[1]HDR21-22_Composite_indices_comp'!$A$1:$ALT$207,25,FALSE)</f>
        <v>0.65800000000000003</v>
      </c>
      <c r="V3">
        <f>VLOOKUP(A3,'[1]HDR21-22_Composite_indices_comp'!$A$1:$ALT$207,26,FALSE)</f>
        <v>0.66200000000000003</v>
      </c>
      <c r="W3">
        <f>VLOOKUP(A3,'[1]HDR21-22_Composite_indices_comp'!$A$1:$ALT$207,27,FALSE)</f>
        <v>0.66800000000000004</v>
      </c>
      <c r="X3">
        <f>VLOOKUP(A3,'[1]HDR21-22_Composite_indices_comp'!$A$1:$ALT$207,28,FALSE)</f>
        <v>0.67400000000000004</v>
      </c>
      <c r="Y3">
        <f>VLOOKUP(A3,'[1]HDR21-22_Composite_indices_comp'!$A$1:$ALT$207,29,FALSE)</f>
        <v>0.68200000000000005</v>
      </c>
      <c r="Z3">
        <f>VLOOKUP(A3,'[1]HDR21-22_Composite_indices_comp'!$A$1:$ALT$207,30,FALSE)</f>
        <v>0.68400000000000005</v>
      </c>
      <c r="AA3">
        <f>VLOOKUP(A3,'[1]HDR21-22_Composite_indices_comp'!$A$1:$ALT$207,31,FALSE)</f>
        <v>0.69</v>
      </c>
      <c r="AB3">
        <f>VLOOKUP(A3,'[1]HDR21-22_Composite_indices_comp'!$A$1:$ALT$207,32,FALSE)</f>
        <v>0.70099999999999996</v>
      </c>
      <c r="AC3">
        <f>VLOOKUP(A3,'[1]HDR21-22_Composite_indices_comp'!$A$1:$ALT$207,33,FALSE)</f>
        <v>0.70799999999999996</v>
      </c>
      <c r="AD3">
        <f>VLOOKUP(A3,'[1]HDR21-22_Composite_indices_comp'!$A$1:$ALT$207,34,FALSE)</f>
        <v>0.71399999999999997</v>
      </c>
      <c r="AE3">
        <f>VLOOKUP(A3,'[1]HDR21-22_Composite_indices_comp'!$A$1:$ALT$207,35,FALSE)</f>
        <v>0.71699999999999997</v>
      </c>
      <c r="AF3">
        <f>VLOOKUP(A3,'[1]HDR21-22_Composite_indices_comp'!$A$1:$ALT$207,36,FALSE)</f>
        <v>0.69399999999999995</v>
      </c>
      <c r="AG3">
        <f>VLOOKUP(A3,'[1]HDR21-22_Composite_indices_comp'!$A$1:$ALT$207,37,FALSE)</f>
        <v>0.69199999999999995</v>
      </c>
      <c r="AH3">
        <f>VLOOKUP(A3,'[2]API_SI.POV.GINI_DS2_en_csv_v2_5'!$A$5:$AK$271,5,FALSE)</f>
        <v>0</v>
      </c>
      <c r="AI3">
        <f>VLOOKUP(A3,'[2]API_SI.POV.GINI_DS2_en_csv_v2_5'!$A$5:$AK$271,6,FALSE)</f>
        <v>0</v>
      </c>
      <c r="AJ3">
        <f>VLOOKUP(A3,'[2]API_SI.POV.GINI_DS2_en_csv_v2_5'!$A$5:$AK$271,7,FALSE)</f>
        <v>0</v>
      </c>
      <c r="AK3">
        <f>VLOOKUP(A3,'[2]API_SI.POV.GINI_DS2_en_csv_v2_5'!$A$5:$AK$271,8,FALSE)</f>
        <v>0</v>
      </c>
      <c r="AL3">
        <f>VLOOKUP(A3,'[2]API_SI.POV.GINI_DS2_en_csv_v2_5'!$A$5:$AK$271,9,FALSE)</f>
        <v>0</v>
      </c>
      <c r="AM3">
        <f>VLOOKUP(A3,'[2]API_SI.POV.GINI_DS2_en_csv_v2_5'!$A$5:$AK$271,10,FALSE)</f>
        <v>0</v>
      </c>
      <c r="AN3">
        <f>VLOOKUP(A3,'[2]API_SI.POV.GINI_DS2_en_csv_v2_5'!$A$5:$AK$271,11,FALSE)</f>
        <v>0</v>
      </c>
      <c r="AO3">
        <f>VLOOKUP(A3,'[2]API_SI.POV.GINI_DS2_en_csv_v2_5'!$A$5:$AK$271,12,FALSE)</f>
        <v>58.2</v>
      </c>
      <c r="AP3">
        <f>VLOOKUP(A3,'[2]API_SI.POV.GINI_DS2_en_csv_v2_5'!$A$5:$AK$271,13,FALSE)</f>
        <v>0</v>
      </c>
      <c r="AQ3">
        <f>VLOOKUP(A3,'[2]API_SI.POV.GINI_DS2_en_csv_v2_5'!$A$5:$AK$271,14,FALSE)</f>
        <v>58.1</v>
      </c>
      <c r="AR3">
        <f>VLOOKUP(A3,'[2]API_SI.POV.GINI_DS2_en_csv_v2_5'!$A$5:$AK$271,15,FALSE)</f>
        <v>61.6</v>
      </c>
      <c r="AS3">
        <f>VLOOKUP(A3,'[2]API_SI.POV.GINI_DS2_en_csv_v2_5'!$A$5:$AK$271,16,FALSE)</f>
        <v>57.4</v>
      </c>
      <c r="AT3">
        <f>VLOOKUP(A3,'[2]API_SI.POV.GINI_DS2_en_csv_v2_5'!$A$5:$AK$271,17,FALSE)</f>
        <v>59.3</v>
      </c>
      <c r="AU3">
        <f>VLOOKUP(A3,'[2]API_SI.POV.GINI_DS2_en_csv_v2_5'!$A$5:$AK$271,18,FALSE)</f>
        <v>0</v>
      </c>
      <c r="AV3">
        <f>VLOOKUP(A3,'[2]API_SI.POV.GINI_DS2_en_csv_v2_5'!$A$5:$AK$271,19,FALSE)</f>
        <v>55</v>
      </c>
      <c r="AW3">
        <f>VLOOKUP(A3,'[2]API_SI.POV.GINI_DS2_en_csv_v2_5'!$A$5:$AK$271,20,FALSE)</f>
        <v>58.5</v>
      </c>
      <c r="AX3">
        <f>VLOOKUP(A3,'[2]API_SI.POV.GINI_DS2_en_csv_v2_5'!$A$5:$AK$271,21,FALSE)</f>
        <v>56.7</v>
      </c>
      <c r="AY3">
        <f>VLOOKUP(A3,'[2]API_SI.POV.GINI_DS2_en_csv_v2_5'!$A$5:$AK$271,22,FALSE)</f>
        <v>54.5</v>
      </c>
      <c r="AZ3">
        <f>VLOOKUP(A3,'[2]API_SI.POV.GINI_DS2_en_csv_v2_5'!$A$5:$AK$271,23,FALSE)</f>
        <v>50.8</v>
      </c>
      <c r="BA3">
        <f>VLOOKUP(A3,'[2]API_SI.POV.GINI_DS2_en_csv_v2_5'!$A$5:$AK$271,24,FALSE)</f>
        <v>49.2</v>
      </c>
      <c r="BB3">
        <f>VLOOKUP(A3,'[2]API_SI.POV.GINI_DS2_en_csv_v2_5'!$A$5:$AK$271,25,FALSE)</f>
        <v>0</v>
      </c>
      <c r="BC3">
        <f>VLOOKUP(A3,'[2]API_SI.POV.GINI_DS2_en_csv_v2_5'!$A$5:$AK$271,26,FALSE)</f>
        <v>46.1</v>
      </c>
      <c r="BD3">
        <f>VLOOKUP(A3,'[2]API_SI.POV.GINI_DS2_en_csv_v2_5'!$A$5:$AK$271,27,FALSE)</f>
        <v>46.6</v>
      </c>
      <c r="BE3">
        <f>VLOOKUP(A3,'[2]API_SI.POV.GINI_DS2_en_csv_v2_5'!$A$5:$AK$271,28,FALSE)</f>
        <v>47.6</v>
      </c>
      <c r="BF3">
        <f>VLOOKUP(A3,'[2]API_SI.POV.GINI_DS2_en_csv_v2_5'!$A$5:$AK$271,29,FALSE)</f>
        <v>47.8</v>
      </c>
      <c r="BG3">
        <f>VLOOKUP(A3,'[2]API_SI.POV.GINI_DS2_en_csv_v2_5'!$A$5:$AK$271,30,FALSE)</f>
        <v>46.7</v>
      </c>
      <c r="BH3">
        <f>VLOOKUP(A3,'[2]API_SI.POV.GINI_DS2_en_csv_v2_5'!$A$5:$AK$271,31,FALSE)</f>
        <v>45.2</v>
      </c>
      <c r="BI3">
        <f>VLOOKUP(A3,'[2]API_SI.POV.GINI_DS2_en_csv_v2_5'!$A$5:$AK$271,32,FALSE)</f>
        <v>44.6</v>
      </c>
      <c r="BJ3">
        <f>VLOOKUP(A3,'[2]API_SI.POV.GINI_DS2_en_csv_v2_5'!$A$5:$AK$271,33,FALSE)</f>
        <v>42.6</v>
      </c>
      <c r="BK3">
        <f>VLOOKUP(A3,'[2]API_SI.POV.GINI_DS2_en_csv_v2_5'!$A$5:$AK$271,34,FALSE)</f>
        <v>41.6</v>
      </c>
      <c r="BL3">
        <f>VLOOKUP(A3,'[2]API_SI.POV.GINI_DS2_en_csv_v2_5'!$A$5:$AK$271,35,FALSE)</f>
        <v>43.6</v>
      </c>
      <c r="BM3">
        <f>VLOOKUP(A3,'[2]API_SI.POV.GINI_DS2_en_csv_v2_5'!$A$5:$AK$271,36,FALSE)</f>
        <v>40.9</v>
      </c>
      <c r="BN3">
        <f>VLOOKUP(A3,'[3]API_VC.IHR.PSRC.P5_DS2_en_csv_v'!$A$5:$AK$271,5,FALSE)</f>
        <v>0</v>
      </c>
      <c r="BO3">
        <f>VLOOKUP(A3,'[3]API_VC.IHR.PSRC.P5_DS2_en_csv_v'!$A$5:$AK$271,6,FALSE)</f>
        <v>0</v>
      </c>
      <c r="BP3">
        <f>VLOOKUP(A3,'[3]API_VC.IHR.PSRC.P5_DS2_en_csv_v'!$A$5:$AK$271,7,FALSE)</f>
        <v>0</v>
      </c>
      <c r="BQ3">
        <f>VLOOKUP(A3,'[3]API_VC.IHR.PSRC.P5_DS2_en_csv_v'!$A$5:$AK$271,8,FALSE)</f>
        <v>0</v>
      </c>
      <c r="BR3">
        <f>VLOOKUP(A3,'[3]API_VC.IHR.PSRC.P5_DS2_en_csv_v'!$A$5:$AK$271,9,FALSE)</f>
        <v>0</v>
      </c>
      <c r="BS3">
        <f>VLOOKUP(A3,'[3]API_VC.IHR.PSRC.P5_DS2_en_csv_v'!$A$5:$AK$271,10,FALSE)</f>
        <v>0</v>
      </c>
      <c r="BT3">
        <f>VLOOKUP(A3,'[3]API_VC.IHR.PSRC.P5_DS2_en_csv_v'!$A$5:$AK$271,11,FALSE)</f>
        <v>0</v>
      </c>
      <c r="BU3">
        <f>VLOOKUP(A3,'[3]API_VC.IHR.PSRC.P5_DS2_en_csv_v'!$A$5:$AK$271,12,FALSE)</f>
        <v>0</v>
      </c>
      <c r="BV3">
        <f>VLOOKUP(A3,'[3]API_VC.IHR.PSRC.P5_DS2_en_csv_v'!$A$5:$AK$271,13,FALSE)</f>
        <v>0</v>
      </c>
      <c r="BW3">
        <f>VLOOKUP(A3,'[3]API_VC.IHR.PSRC.P5_DS2_en_csv_v'!$A$5:$AK$271,14,FALSE)</f>
        <v>0</v>
      </c>
      <c r="BX3">
        <f>VLOOKUP(A3,'[3]API_VC.IHR.PSRC.P5_DS2_en_csv_v'!$A$5:$AK$271,15,FALSE)</f>
        <v>0</v>
      </c>
      <c r="BY3">
        <f>VLOOKUP(A3,'[3]API_VC.IHR.PSRC.P5_DS2_en_csv_v'!$A$5:$AK$271,16,FALSE)</f>
        <v>0</v>
      </c>
      <c r="BZ3">
        <f>VLOOKUP(A3,'[3]API_VC.IHR.PSRC.P5_DS2_en_csv_v'!$A$5:$AK$271,17,FALSE)</f>
        <v>0</v>
      </c>
      <c r="CA3">
        <f>VLOOKUP(A3,'[3]API_VC.IHR.PSRC.P5_DS2_en_csv_v'!$A$5:$AK$271,18,FALSE)</f>
        <v>0</v>
      </c>
      <c r="CB3">
        <f>VLOOKUP(A3,'[3]API_VC.IHR.PSRC.P5_DS2_en_csv_v'!$A$5:$AK$271,19,FALSE)</f>
        <v>0</v>
      </c>
      <c r="CC3">
        <f>VLOOKUP(A3,'[3]API_VC.IHR.PSRC.P5_DS2_en_csv_v'!$A$5:$AK$271,20,FALSE)</f>
        <v>0</v>
      </c>
      <c r="CD3">
        <f>VLOOKUP(A3,'[3]API_VC.IHR.PSRC.P5_DS2_en_csv_v'!$A$5:$AK$271,21,FALSE)</f>
        <v>0</v>
      </c>
      <c r="CE3">
        <f>VLOOKUP(A3,'[3]API_VC.IHR.PSRC.P5_DS2_en_csv_v'!$A$5:$AK$271,22,FALSE)</f>
        <v>0</v>
      </c>
      <c r="CF3">
        <f>VLOOKUP(A3,'[3]API_VC.IHR.PSRC.P5_DS2_en_csv_v'!$A$5:$AK$271,23,FALSE)</f>
        <v>0</v>
      </c>
      <c r="CG3">
        <f>VLOOKUP(A3,'[3]API_VC.IHR.PSRC.P5_DS2_en_csv_v'!$A$5:$AK$271,24,FALSE)</f>
        <v>0</v>
      </c>
      <c r="CH3">
        <f>VLOOKUP(A3,'[3]API_VC.IHR.PSRC.P5_DS2_en_csv_v'!$A$5:$AK$271,25,FALSE)</f>
        <v>0</v>
      </c>
      <c r="CI3">
        <f>VLOOKUP(A3,'[3]API_VC.IHR.PSRC.P5_DS2_en_csv_v'!$A$5:$AK$271,26,FALSE)</f>
        <v>0</v>
      </c>
      <c r="CJ3">
        <f>VLOOKUP(A3,'[3]API_VC.IHR.PSRC.P5_DS2_en_csv_v'!$A$5:$AK$271,27,FALSE)</f>
        <v>0</v>
      </c>
      <c r="CK3">
        <f>VLOOKUP(A3,'[3]API_VC.IHR.PSRC.P5_DS2_en_csv_v'!$A$5:$AK$271,28,FALSE)</f>
        <v>0</v>
      </c>
      <c r="CL3">
        <f>VLOOKUP(A3,'[3]API_VC.IHR.PSRC.P5_DS2_en_csv_v'!$A$5:$AK$271,29,FALSE)</f>
        <v>0</v>
      </c>
      <c r="CM3">
        <f>VLOOKUP(A3,'[3]API_VC.IHR.PSRC.P5_DS2_en_csv_v'!$A$5:$AK$271,30,FALSE)</f>
        <v>4.8962652271706997</v>
      </c>
      <c r="CN3">
        <f>VLOOKUP(A3,'[3]API_VC.IHR.PSRC.P5_DS2_en_csv_v'!$A$5:$AK$271,31,FALSE)</f>
        <v>5.7000720632942397</v>
      </c>
      <c r="CO3">
        <f>VLOOKUP(A3,'[3]API_VC.IHR.PSRC.P5_DS2_en_csv_v'!$A$5:$AK$271,32,FALSE)</f>
        <v>6.53227066319206</v>
      </c>
      <c r="CP3">
        <f>VLOOKUP(A3,'[3]API_VC.IHR.PSRC.P5_DS2_en_csv_v'!$A$5:$AK$271,33,FALSE)</f>
        <v>4.9453321104980201</v>
      </c>
      <c r="CQ3">
        <f>VLOOKUP(A3,'[3]API_VC.IHR.PSRC.P5_DS2_en_csv_v'!$A$5:$AK$271,34,FALSE)</f>
        <v>4.21997731316422</v>
      </c>
      <c r="CR3">
        <f>VLOOKUP(A3,'[3]API_VC.IHR.PSRC.P5_DS2_en_csv_v'!$A$5:$AK$271,35,FALSE)</f>
        <v>3.49358529148649</v>
      </c>
      <c r="CS3">
        <f>VLOOKUP(A3,'[3]API_VC.IHR.PSRC.P5_DS2_en_csv_v'!$A$5:$AK$271,36,FALSE)</f>
        <v>3.4935301807893602</v>
      </c>
      <c r="CT3">
        <f>VLOOKUP(A3,[4]ppincppp!$B$1:$AI$13,2,FALSE)</f>
        <v>2294.7289135363399</v>
      </c>
      <c r="CU3">
        <f>VLOOKUP(A3,[4]ppincppp!$B$1:$AI$13,3,FALSE)</f>
        <v>2446.0156605018301</v>
      </c>
      <c r="CV3">
        <f>VLOOKUP(A3,[4]ppincppp!$B$1:$AI$13,4,FALSE)</f>
        <v>2491.5267079653399</v>
      </c>
      <c r="CW3">
        <f>VLOOKUP(A3,[4]ppincppp!$B$1:$AI$13,5,FALSE)</f>
        <v>2606.5758008819098</v>
      </c>
      <c r="CX3">
        <f>VLOOKUP(A3,[4]ppincppp!$B$1:$AI$13,6,FALSE)</f>
        <v>2732.4421138578</v>
      </c>
      <c r="CY3">
        <f>VLOOKUP(A3,[4]ppincppp!$B$1:$AI$13,7,FALSE)</f>
        <v>2865.2270463366399</v>
      </c>
      <c r="CZ3">
        <f>VLOOKUP(A3,[4]ppincppp!$B$1:$AI$13,8,FALSE)</f>
        <v>2988.5721005623</v>
      </c>
      <c r="DA3">
        <f>VLOOKUP(A3,[4]ppincppp!$B$1:$AI$13,9,FALSE)</f>
        <v>3132.592372612</v>
      </c>
      <c r="DB3">
        <f>VLOOKUP(A3,[4]ppincppp!$B$1:$AI$13,10,FALSE)</f>
        <v>3267.2261367183</v>
      </c>
      <c r="DC3">
        <f>VLOOKUP(A3,[4]ppincppp!$B$1:$AI$13,11,FALSE)</f>
        <v>3267.43222632468</v>
      </c>
      <c r="DD3">
        <f>VLOOKUP(A3,[4]ppincppp!$B$1:$AI$13,12,FALSE)</f>
        <v>3364.02436571423</v>
      </c>
      <c r="DE3">
        <f>VLOOKUP(A3,[4]ppincppp!$B$1:$AI$13,13,FALSE)</f>
        <v>3436.37487036006</v>
      </c>
      <c r="DF3">
        <f>VLOOKUP(A3,[4]ppincppp!$B$1:$AI$13,14,FALSE)</f>
        <v>3514.59137568506</v>
      </c>
      <c r="DG3">
        <f>VLOOKUP(A3,[4]ppincppp!$B$1:$AI$13,15,FALSE)</f>
        <v>3617.4034102017199</v>
      </c>
      <c r="DH3">
        <f>VLOOKUP(A3,[4]ppincppp!$B$1:$AI$13,16,FALSE)</f>
        <v>3802.8109040193199</v>
      </c>
      <c r="DI3">
        <f>VLOOKUP(A3,[4]ppincppp!$B$1:$AI$13,17,FALSE)</f>
        <v>4025.1090461799699</v>
      </c>
      <c r="DJ3">
        <f>VLOOKUP(A3,[4]ppincppp!$B$1:$AI$13,18,FALSE)</f>
        <v>4273.0381227053404</v>
      </c>
      <c r="DK3">
        <f>VLOOKUP(A3,[4]ppincppp!$B$1:$AI$13,19,FALSE)</f>
        <v>4509.2105538811002</v>
      </c>
      <c r="DL3">
        <f>VLOOKUP(A3,[4]ppincppp!$B$1:$AI$13,20,FALSE)</f>
        <v>4794.6036995842596</v>
      </c>
      <c r="DM3">
        <f>VLOOKUP(A3,[4]ppincppp!$B$1:$AI$13,21,FALSE)</f>
        <v>4902.6105767833296</v>
      </c>
      <c r="DN3">
        <f>VLOOKUP(A3,[4]ppincppp!$B$1:$AI$13,22,FALSE)</f>
        <v>5079.3827211500602</v>
      </c>
      <c r="DO3">
        <f>VLOOKUP(A3,[4]ppincppp!$B$1:$AI$13,23,FALSE)</f>
        <v>5363.9879027080897</v>
      </c>
      <c r="DP3">
        <f>VLOOKUP(A3,[4]ppincppp!$B$1:$AI$13,24,FALSE)</f>
        <v>5814.0701349634801</v>
      </c>
      <c r="DQ3">
        <f>VLOOKUP(A3,[4]ppincppp!$B$1:$AI$13,25,FALSE)</f>
        <v>6500.8768068682402</v>
      </c>
      <c r="DR3">
        <f>VLOOKUP(A3,[4]ppincppp!$B$1:$AI$13,26,FALSE)</f>
        <v>6920.7788613615103</v>
      </c>
      <c r="DS3">
        <f>VLOOKUP(A3,[4]ppincppp!$B$1:$AI$13,27,FALSE)</f>
        <v>6992.1275814474102</v>
      </c>
      <c r="DT3">
        <f>VLOOKUP(A3,[4]ppincppp!$B$1:$AI$13,28,FALSE)</f>
        <v>7345.82684148722</v>
      </c>
      <c r="DU3">
        <f>VLOOKUP(A3,[4]ppincppp!$B$1:$AI$13,29,FALSE)</f>
        <v>8244.9334457511504</v>
      </c>
      <c r="DV3">
        <f>VLOOKUP(A3,[4]ppincppp!$B$1:$AI$13,30,FALSE)</f>
        <v>8669.8278486623094</v>
      </c>
      <c r="DW3">
        <f>VLOOKUP(A3,[4]ppincppp!$B$1:$AI$13,31,FALSE)</f>
        <v>8890.4629536660195</v>
      </c>
      <c r="DX3">
        <f>VLOOKUP(A3,[4]ppincppp!$B$1:$AI$13,32,FALSE)</f>
        <v>8110.1147562400201</v>
      </c>
      <c r="DY3">
        <f>VLOOKUP(A3,[4]ppincppp!$B$1:$AI$13,33,FALSE)</f>
        <v>8885.2413340222301</v>
      </c>
      <c r="DZ3" t="str">
        <f>VLOOKUP(A3,[4]pov!$B$1:$AI$13,2,FALSE)</f>
        <v>..</v>
      </c>
      <c r="EA3" t="str">
        <f>VLOOKUP(A3,[4]pov!$B$1:$AI$13,3,FALSE)</f>
        <v>..</v>
      </c>
      <c r="EB3" t="str">
        <f>VLOOKUP(A3,[4]pov!$B$1:$AI$13,4,FALSE)</f>
        <v>..</v>
      </c>
      <c r="EC3" t="str">
        <f>VLOOKUP(A3,[4]pov!$B$1:$AI$13,5,FALSE)</f>
        <v>..</v>
      </c>
      <c r="ED3" t="str">
        <f>VLOOKUP(A3,[4]pov!$B$1:$AI$13,6,FALSE)</f>
        <v>..</v>
      </c>
      <c r="EE3" t="str">
        <f>VLOOKUP(A3,[4]pov!$B$1:$AI$13,7,FALSE)</f>
        <v>..</v>
      </c>
      <c r="EF3" t="str">
        <f>VLOOKUP(A3,[4]pov!$B$1:$AI$13,8,FALSE)</f>
        <v>..</v>
      </c>
      <c r="EG3" t="str">
        <f>VLOOKUP(A3,[4]pov!$B$1:$AI$13,9,FALSE)</f>
        <v>..</v>
      </c>
      <c r="EH3" t="str">
        <f>VLOOKUP(A3,[4]pov!$B$1:$AI$13,10,FALSE)</f>
        <v>..</v>
      </c>
      <c r="EI3" t="str">
        <f>VLOOKUP(A3,[4]pov!$B$1:$AI$13,11,FALSE)</f>
        <v>..</v>
      </c>
      <c r="EJ3" t="str">
        <f>VLOOKUP(A3,[4]pov!$B$1:$AI$13,12,FALSE)</f>
        <v>..</v>
      </c>
      <c r="EK3" t="str">
        <f>VLOOKUP(A3,[4]pov!$B$1:$AI$13,13,FALSE)</f>
        <v>..</v>
      </c>
      <c r="EL3" t="str">
        <f>VLOOKUP(A3,[4]pov!$B$1:$AI$13,14,FALSE)</f>
        <v>..</v>
      </c>
      <c r="EM3" t="str">
        <f>VLOOKUP(A3,[4]pov!$B$1:$AI$13,15,FALSE)</f>
        <v>..</v>
      </c>
      <c r="EN3" t="str">
        <f>VLOOKUP(A3,[4]pov!$B$1:$AI$13,16,FALSE)</f>
        <v>..</v>
      </c>
      <c r="EO3" t="str">
        <f>VLOOKUP(A3,[4]pov!$B$1:$AI$13,17,FALSE)</f>
        <v>..</v>
      </c>
      <c r="EP3" t="str">
        <f>VLOOKUP(A3,[4]pov!$B$1:$AI$13,18,FALSE)</f>
        <v>..</v>
      </c>
      <c r="EQ3" t="str">
        <f>VLOOKUP(A3,[4]pov!$B$1:$AI$13,19,FALSE)</f>
        <v>..</v>
      </c>
      <c r="ER3" t="str">
        <f>VLOOKUP(A3,[4]pov!$B$1:$AI$13,20,FALSE)</f>
        <v>..</v>
      </c>
      <c r="ES3" t="str">
        <f>VLOOKUP(A3,[4]pov!$B$1:$AI$13,21,FALSE)</f>
        <v>..</v>
      </c>
      <c r="ET3" t="str">
        <f>VLOOKUP(A3,[4]pov!$B$1:$AI$13,22,FALSE)</f>
        <v>..</v>
      </c>
      <c r="EU3" t="str">
        <f>VLOOKUP(A3,[4]pov!$B$1:$AI$13,23,FALSE)</f>
        <v>..</v>
      </c>
      <c r="EV3" t="str">
        <f>VLOOKUP(A3,[4]pov!$B$1:$AI$13,24,FALSE)</f>
        <v>..</v>
      </c>
      <c r="EW3" t="str">
        <f>VLOOKUP(A3,[4]pov!$B$1:$AI$13,25,FALSE)</f>
        <v>..</v>
      </c>
      <c r="EX3" t="str">
        <f>VLOOKUP(A3,[4]pov!$B$1:$AI$13,26,FALSE)</f>
        <v>..</v>
      </c>
      <c r="EY3" t="str">
        <f>VLOOKUP(A3,[4]pov!$B$1:$AI$13,27,FALSE)</f>
        <v>..</v>
      </c>
      <c r="EZ3" t="str">
        <f>VLOOKUP(A3,[4]pov!$B$1:$AI$13,28,FALSE)</f>
        <v>..</v>
      </c>
      <c r="FA3" t="str">
        <f>VLOOKUP(A3,[4]pov!$B$1:$AI$13,29,FALSE)</f>
        <v>..</v>
      </c>
      <c r="FB3" t="str">
        <f>VLOOKUP(A3,[4]pov!$B$1:$AI$13,30,FALSE)</f>
        <v>..</v>
      </c>
      <c r="FC3">
        <f>VLOOKUP(A3,[4]pov!$B$1:$AI$13,31,FALSE)</f>
        <v>37.200000000000003</v>
      </c>
      <c r="FD3">
        <f>VLOOKUP(A3,[4]pov!$B$1:$AI$13,32,FALSE)</f>
        <v>39</v>
      </c>
      <c r="FE3">
        <f>VLOOKUP(A3,[4]pov!$B$1:$AI$13,33,FALSE)</f>
        <v>36.4</v>
      </c>
    </row>
    <row r="4" spans="1:161" x14ac:dyDescent="0.2">
      <c r="A4" t="s">
        <v>2</v>
      </c>
      <c r="B4">
        <f>VLOOKUP(A4,'[1]HDR21-22_Composite_indices_comp'!$A$1:$ALT$207,6,FALSE)</f>
        <v>0.61</v>
      </c>
      <c r="C4">
        <f>VLOOKUP(A4,'[1]HDR21-22_Composite_indices_comp'!$A$1:$ALT$207,7,FALSE)</f>
        <v>0.61599999999999999</v>
      </c>
      <c r="D4">
        <f>VLOOKUP(A4,'[1]HDR21-22_Composite_indices_comp'!$A$1:$ALT$207,8,FALSE)</f>
        <v>0.622</v>
      </c>
      <c r="E4">
        <f>VLOOKUP(A4,'[1]HDR21-22_Composite_indices_comp'!$A$1:$ALT$207,9,FALSE)</f>
        <v>0.63</v>
      </c>
      <c r="F4">
        <f>VLOOKUP(A4,'[1]HDR21-22_Composite_indices_comp'!$A$1:$ALT$207,10,FALSE)</f>
        <v>0.63800000000000001</v>
      </c>
      <c r="G4">
        <f>VLOOKUP(A4,'[1]HDR21-22_Composite_indices_comp'!$A$1:$ALT$207,11,FALSE)</f>
        <v>0.64600000000000002</v>
      </c>
      <c r="H4">
        <f>VLOOKUP(A4,'[1]HDR21-22_Composite_indices_comp'!$A$1:$ALT$207,12,FALSE)</f>
        <v>0.65300000000000002</v>
      </c>
      <c r="I4">
        <f>VLOOKUP(A4,'[1]HDR21-22_Composite_indices_comp'!$A$1:$ALT$207,13,FALSE)</f>
        <v>0.66</v>
      </c>
      <c r="J4">
        <f>VLOOKUP(A4,'[1]HDR21-22_Composite_indices_comp'!$A$1:$ALT$207,14,FALSE)</f>
        <v>0.66600000000000004</v>
      </c>
      <c r="K4">
        <f>VLOOKUP(A4,'[1]HDR21-22_Composite_indices_comp'!$A$1:$ALT$207,15,FALSE)</f>
        <v>0.67100000000000004</v>
      </c>
      <c r="L4">
        <f>VLOOKUP(A4,'[1]HDR21-22_Composite_indices_comp'!$A$1:$ALT$207,16,FALSE)</f>
        <v>0.67900000000000005</v>
      </c>
      <c r="M4">
        <f>VLOOKUP(A4,'[1]HDR21-22_Composite_indices_comp'!$A$1:$ALT$207,17,FALSE)</f>
        <v>0.68600000000000005</v>
      </c>
      <c r="N4">
        <f>VLOOKUP(A4,'[1]HDR21-22_Composite_indices_comp'!$A$1:$ALT$207,18,FALSE)</f>
        <v>0.69199999999999995</v>
      </c>
      <c r="O4">
        <f>VLOOKUP(A4,'[1]HDR21-22_Composite_indices_comp'!$A$1:$ALT$207,19,FALSE)</f>
        <v>0.68799999999999994</v>
      </c>
      <c r="P4">
        <f>VLOOKUP(A4,'[1]HDR21-22_Composite_indices_comp'!$A$1:$ALT$207,20,FALSE)</f>
        <v>0.69199999999999995</v>
      </c>
      <c r="Q4">
        <f>VLOOKUP(A4,'[1]HDR21-22_Composite_indices_comp'!$A$1:$ALT$207,21,FALSE)</f>
        <v>0.69799999999999995</v>
      </c>
      <c r="R4">
        <f>VLOOKUP(A4,'[1]HDR21-22_Composite_indices_comp'!$A$1:$ALT$207,22,FALSE)</f>
        <v>0.7</v>
      </c>
      <c r="S4">
        <f>VLOOKUP(A4,'[1]HDR21-22_Composite_indices_comp'!$A$1:$ALT$207,23,FALSE)</f>
        <v>0.70399999999999996</v>
      </c>
      <c r="T4">
        <f>VLOOKUP(A4,'[1]HDR21-22_Composite_indices_comp'!$A$1:$ALT$207,24,FALSE)</f>
        <v>0.71499999999999997</v>
      </c>
      <c r="U4">
        <f>VLOOKUP(A4,'[1]HDR21-22_Composite_indices_comp'!$A$1:$ALT$207,25,FALSE)</f>
        <v>0.71699999999999997</v>
      </c>
      <c r="V4">
        <f>VLOOKUP(A4,'[1]HDR21-22_Composite_indices_comp'!$A$1:$ALT$207,26,FALSE)</f>
        <v>0.72299999999999998</v>
      </c>
      <c r="W4">
        <f>VLOOKUP(A4,'[1]HDR21-22_Composite_indices_comp'!$A$1:$ALT$207,27,FALSE)</f>
        <v>0.72799999999999998</v>
      </c>
      <c r="X4">
        <f>VLOOKUP(A4,'[1]HDR21-22_Composite_indices_comp'!$A$1:$ALT$207,28,FALSE)</f>
        <v>0.73199999999999998</v>
      </c>
      <c r="Y4">
        <f>VLOOKUP(A4,'[1]HDR21-22_Composite_indices_comp'!$A$1:$ALT$207,29,FALSE)</f>
        <v>0.75</v>
      </c>
      <c r="Z4">
        <f>VLOOKUP(A4,'[1]HDR21-22_Composite_indices_comp'!$A$1:$ALT$207,30,FALSE)</f>
        <v>0.754</v>
      </c>
      <c r="AA4">
        <f>VLOOKUP(A4,'[1]HDR21-22_Composite_indices_comp'!$A$1:$ALT$207,31,FALSE)</f>
        <v>0.753</v>
      </c>
      <c r="AB4">
        <f>VLOOKUP(A4,'[1]HDR21-22_Composite_indices_comp'!$A$1:$ALT$207,32,FALSE)</f>
        <v>0.755</v>
      </c>
      <c r="AC4">
        <f>VLOOKUP(A4,'[1]HDR21-22_Composite_indices_comp'!$A$1:$ALT$207,33,FALSE)</f>
        <v>0.75900000000000001</v>
      </c>
      <c r="AD4">
        <f>VLOOKUP(A4,'[1]HDR21-22_Composite_indices_comp'!$A$1:$ALT$207,34,FALSE)</f>
        <v>0.76400000000000001</v>
      </c>
      <c r="AE4">
        <f>VLOOKUP(A4,'[1]HDR21-22_Composite_indices_comp'!$A$1:$ALT$207,35,FALSE)</f>
        <v>0.76600000000000001</v>
      </c>
      <c r="AF4">
        <f>VLOOKUP(A4,'[1]HDR21-22_Composite_indices_comp'!$A$1:$ALT$207,36,FALSE)</f>
        <v>0.75800000000000001</v>
      </c>
      <c r="AG4">
        <f>VLOOKUP(A4,'[1]HDR21-22_Composite_indices_comp'!$A$1:$ALT$207,37,FALSE)</f>
        <v>0.754</v>
      </c>
      <c r="AH4">
        <f>VLOOKUP(A4,'[2]API_SI.POV.GINI_DS2_en_csv_v2_5'!$A$5:$AK$271,5,FALSE)</f>
        <v>60.5</v>
      </c>
      <c r="AI4">
        <f>VLOOKUP(A4,'[2]API_SI.POV.GINI_DS2_en_csv_v2_5'!$A$5:$AK$271,6,FALSE)</f>
        <v>0</v>
      </c>
      <c r="AJ4">
        <f>VLOOKUP(A4,'[2]API_SI.POV.GINI_DS2_en_csv_v2_5'!$A$5:$AK$271,7,FALSE)</f>
        <v>53.2</v>
      </c>
      <c r="AK4">
        <f>VLOOKUP(A4,'[2]API_SI.POV.GINI_DS2_en_csv_v2_5'!$A$5:$AK$271,8,FALSE)</f>
        <v>60.1</v>
      </c>
      <c r="AL4">
        <f>VLOOKUP(A4,'[2]API_SI.POV.GINI_DS2_en_csv_v2_5'!$A$5:$AK$271,9,FALSE)</f>
        <v>0</v>
      </c>
      <c r="AM4">
        <f>VLOOKUP(A4,'[2]API_SI.POV.GINI_DS2_en_csv_v2_5'!$A$5:$AK$271,10,FALSE)</f>
        <v>59.6</v>
      </c>
      <c r="AN4">
        <f>VLOOKUP(A4,'[2]API_SI.POV.GINI_DS2_en_csv_v2_5'!$A$5:$AK$271,11,FALSE)</f>
        <v>59.9</v>
      </c>
      <c r="AO4">
        <f>VLOOKUP(A4,'[2]API_SI.POV.GINI_DS2_en_csv_v2_5'!$A$5:$AK$271,12,FALSE)</f>
        <v>59.8</v>
      </c>
      <c r="AP4">
        <f>VLOOKUP(A4,'[2]API_SI.POV.GINI_DS2_en_csv_v2_5'!$A$5:$AK$271,13,FALSE)</f>
        <v>59.6</v>
      </c>
      <c r="AQ4">
        <f>VLOOKUP(A4,'[2]API_SI.POV.GINI_DS2_en_csv_v2_5'!$A$5:$AK$271,14,FALSE)</f>
        <v>59</v>
      </c>
      <c r="AR4">
        <f>VLOOKUP(A4,'[2]API_SI.POV.GINI_DS2_en_csv_v2_5'!$A$5:$AK$271,15,FALSE)</f>
        <v>0</v>
      </c>
      <c r="AS4">
        <f>VLOOKUP(A4,'[2]API_SI.POV.GINI_DS2_en_csv_v2_5'!$A$5:$AK$271,16,FALSE)</f>
        <v>58.4</v>
      </c>
      <c r="AT4">
        <f>VLOOKUP(A4,'[2]API_SI.POV.GINI_DS2_en_csv_v2_5'!$A$5:$AK$271,17,FALSE)</f>
        <v>58.1</v>
      </c>
      <c r="AU4">
        <f>VLOOKUP(A4,'[2]API_SI.POV.GINI_DS2_en_csv_v2_5'!$A$5:$AK$271,18,FALSE)</f>
        <v>57.6</v>
      </c>
      <c r="AV4">
        <f>VLOOKUP(A4,'[2]API_SI.POV.GINI_DS2_en_csv_v2_5'!$A$5:$AK$271,19,FALSE)</f>
        <v>56.5</v>
      </c>
      <c r="AW4">
        <f>VLOOKUP(A4,'[2]API_SI.POV.GINI_DS2_en_csv_v2_5'!$A$5:$AK$271,20,FALSE)</f>
        <v>56.3</v>
      </c>
      <c r="AX4">
        <f>VLOOKUP(A4,'[2]API_SI.POV.GINI_DS2_en_csv_v2_5'!$A$5:$AK$271,21,FALSE)</f>
        <v>55.6</v>
      </c>
      <c r="AY4">
        <f>VLOOKUP(A4,'[2]API_SI.POV.GINI_DS2_en_csv_v2_5'!$A$5:$AK$271,22,FALSE)</f>
        <v>54.9</v>
      </c>
      <c r="AZ4">
        <f>VLOOKUP(A4,'[2]API_SI.POV.GINI_DS2_en_csv_v2_5'!$A$5:$AK$271,23,FALSE)</f>
        <v>54</v>
      </c>
      <c r="BA4">
        <f>VLOOKUP(A4,'[2]API_SI.POV.GINI_DS2_en_csv_v2_5'!$A$5:$AK$271,24,FALSE)</f>
        <v>53.7</v>
      </c>
      <c r="BB4">
        <f>VLOOKUP(A4,'[2]API_SI.POV.GINI_DS2_en_csv_v2_5'!$A$5:$AK$271,25,FALSE)</f>
        <v>0</v>
      </c>
      <c r="BC4">
        <f>VLOOKUP(A4,'[2]API_SI.POV.GINI_DS2_en_csv_v2_5'!$A$5:$AK$271,26,FALSE)</f>
        <v>52.9</v>
      </c>
      <c r="BD4">
        <f>VLOOKUP(A4,'[2]API_SI.POV.GINI_DS2_en_csv_v2_5'!$A$5:$AK$271,27,FALSE)</f>
        <v>53.4</v>
      </c>
      <c r="BE4">
        <f>VLOOKUP(A4,'[2]API_SI.POV.GINI_DS2_en_csv_v2_5'!$A$5:$AK$271,28,FALSE)</f>
        <v>52.7</v>
      </c>
      <c r="BF4">
        <f>VLOOKUP(A4,'[2]API_SI.POV.GINI_DS2_en_csv_v2_5'!$A$5:$AK$271,29,FALSE)</f>
        <v>52</v>
      </c>
      <c r="BG4">
        <f>VLOOKUP(A4,'[2]API_SI.POV.GINI_DS2_en_csv_v2_5'!$A$5:$AK$271,30,FALSE)</f>
        <v>51.9</v>
      </c>
      <c r="BH4">
        <f>VLOOKUP(A4,'[2]API_SI.POV.GINI_DS2_en_csv_v2_5'!$A$5:$AK$271,31,FALSE)</f>
        <v>53.3</v>
      </c>
      <c r="BI4">
        <f>VLOOKUP(A4,'[2]API_SI.POV.GINI_DS2_en_csv_v2_5'!$A$5:$AK$271,32,FALSE)</f>
        <v>53.3</v>
      </c>
      <c r="BJ4">
        <f>VLOOKUP(A4,'[2]API_SI.POV.GINI_DS2_en_csv_v2_5'!$A$5:$AK$271,33,FALSE)</f>
        <v>53.9</v>
      </c>
      <c r="BK4">
        <f>VLOOKUP(A4,'[2]API_SI.POV.GINI_DS2_en_csv_v2_5'!$A$5:$AK$271,34,FALSE)</f>
        <v>53.5</v>
      </c>
      <c r="BL4">
        <f>VLOOKUP(A4,'[2]API_SI.POV.GINI_DS2_en_csv_v2_5'!$A$5:$AK$271,35,FALSE)</f>
        <v>48.9</v>
      </c>
      <c r="BM4">
        <f>VLOOKUP(A4,'[2]API_SI.POV.GINI_DS2_en_csv_v2_5'!$A$5:$AK$271,36,FALSE)</f>
        <v>52.9</v>
      </c>
      <c r="BN4">
        <f>VLOOKUP(A4,'[3]API_VC.IHR.PSRC.P5_DS2_en_csv_v'!$A$5:$AK$271,5,FALSE)</f>
        <v>19.44255874481</v>
      </c>
      <c r="BO4">
        <f>VLOOKUP(A4,'[3]API_VC.IHR.PSRC.P5_DS2_en_csv_v'!$A$5:$AK$271,6,FALSE)</f>
        <v>18.357327229611201</v>
      </c>
      <c r="BP4">
        <f>VLOOKUP(A4,'[3]API_VC.IHR.PSRC.P5_DS2_en_csv_v'!$A$5:$AK$271,7,FALSE)</f>
        <v>16.656002975724402</v>
      </c>
      <c r="BQ4">
        <f>VLOOKUP(A4,'[3]API_VC.IHR.PSRC.P5_DS2_en_csv_v'!$A$5:$AK$271,8,FALSE)</f>
        <v>17.680255361029101</v>
      </c>
      <c r="BR4">
        <f>VLOOKUP(A4,'[3]API_VC.IHR.PSRC.P5_DS2_en_csv_v'!$A$5:$AK$271,9,FALSE)</f>
        <v>18.543498822025398</v>
      </c>
      <c r="BS4">
        <f>VLOOKUP(A4,'[3]API_VC.IHR.PSRC.P5_DS2_en_csv_v'!$A$5:$AK$271,10,FALSE)</f>
        <v>20.7932131522543</v>
      </c>
      <c r="BT4">
        <f>VLOOKUP(A4,'[3]API_VC.IHR.PSRC.P5_DS2_en_csv_v'!$A$5:$AK$271,11,FALSE)</f>
        <v>23.4248819868581</v>
      </c>
      <c r="BU4">
        <f>VLOOKUP(A4,'[3]API_VC.IHR.PSRC.P5_DS2_en_csv_v'!$A$5:$AK$271,12,FALSE)</f>
        <v>24.033100806887902</v>
      </c>
      <c r="BV4">
        <f>VLOOKUP(A4,'[3]API_VC.IHR.PSRC.P5_DS2_en_csv_v'!$A$5:$AK$271,13,FALSE)</f>
        <v>24.526454744202301</v>
      </c>
      <c r="BW4">
        <f>VLOOKUP(A4,'[3]API_VC.IHR.PSRC.P5_DS2_en_csv_v'!$A$5:$AK$271,14,FALSE)</f>
        <v>24.736249894019</v>
      </c>
      <c r="BX4">
        <f>VLOOKUP(A4,'[3]API_VC.IHR.PSRC.P5_DS2_en_csv_v'!$A$5:$AK$271,15,FALSE)</f>
        <v>25.799761402100799</v>
      </c>
      <c r="BY4">
        <f>VLOOKUP(A4,'[3]API_VC.IHR.PSRC.P5_DS2_en_csv_v'!$A$5:$AK$271,16,FALSE)</f>
        <v>26.908980252250998</v>
      </c>
      <c r="BZ4">
        <f>VLOOKUP(A4,'[3]API_VC.IHR.PSRC.P5_DS2_en_csv_v'!$A$5:$AK$271,17,FALSE)</f>
        <v>27.543723923276499</v>
      </c>
      <c r="CA4">
        <f>VLOOKUP(A4,'[3]API_VC.IHR.PSRC.P5_DS2_en_csv_v'!$A$5:$AK$271,18,FALSE)</f>
        <v>27.9604675434352</v>
      </c>
      <c r="CB4">
        <f>VLOOKUP(A4,'[3]API_VC.IHR.PSRC.P5_DS2_en_csv_v'!$A$5:$AK$271,19,FALSE)</f>
        <v>26.198281057339798</v>
      </c>
      <c r="CC4">
        <f>VLOOKUP(A4,'[3]API_VC.IHR.PSRC.P5_DS2_en_csv_v'!$A$5:$AK$271,20,FALSE)</f>
        <v>25.478415086690699</v>
      </c>
      <c r="CD4">
        <f>VLOOKUP(A4,'[3]API_VC.IHR.PSRC.P5_DS2_en_csv_v'!$A$5:$AK$271,21,FALSE)</f>
        <v>26.037931586329101</v>
      </c>
      <c r="CE4">
        <f>VLOOKUP(A4,'[3]API_VC.IHR.PSRC.P5_DS2_en_csv_v'!$A$5:$AK$271,22,FALSE)</f>
        <v>25.018941701806199</v>
      </c>
      <c r="CF4">
        <f>VLOOKUP(A4,'[3]API_VC.IHR.PSRC.P5_DS2_en_csv_v'!$A$5:$AK$271,23,FALSE)</f>
        <v>26.020863183993399</v>
      </c>
      <c r="CG4">
        <f>VLOOKUP(A4,'[3]API_VC.IHR.PSRC.P5_DS2_en_csv_v'!$A$5:$AK$271,24,FALSE)</f>
        <v>26.4557107555774</v>
      </c>
      <c r="CH4">
        <f>VLOOKUP(A4,'[3]API_VC.IHR.PSRC.P5_DS2_en_csv_v'!$A$5:$AK$271,25,FALSE)</f>
        <v>26.630033144508602</v>
      </c>
      <c r="CI4">
        <f>VLOOKUP(A4,'[3]API_VC.IHR.PSRC.P5_DS2_en_csv_v'!$A$5:$AK$271,26,FALSE)</f>
        <v>26.355637614337301</v>
      </c>
      <c r="CJ4">
        <f>VLOOKUP(A4,'[3]API_VC.IHR.PSRC.P5_DS2_en_csv_v'!$A$5:$AK$271,27,FALSE)</f>
        <v>28.1971430650446</v>
      </c>
      <c r="CK4">
        <f>VLOOKUP(A4,'[3]API_VC.IHR.PSRC.P5_DS2_en_csv_v'!$A$5:$AK$271,28,FALSE)</f>
        <v>28.179903857376001</v>
      </c>
      <c r="CL4">
        <f>VLOOKUP(A4,'[3]API_VC.IHR.PSRC.P5_DS2_en_csv_v'!$A$5:$AK$271,29,FALSE)</f>
        <v>29.358646716047499</v>
      </c>
      <c r="CM4">
        <f>VLOOKUP(A4,'[3]API_VC.IHR.PSRC.P5_DS2_en_csv_v'!$A$5:$AK$271,30,FALSE)</f>
        <v>28.356405769035302</v>
      </c>
      <c r="CN4">
        <f>VLOOKUP(A4,'[3]API_VC.IHR.PSRC.P5_DS2_en_csv_v'!$A$5:$AK$271,31,FALSE)</f>
        <v>29.589154435962399</v>
      </c>
      <c r="CO4">
        <f>VLOOKUP(A4,'[3]API_VC.IHR.PSRC.P5_DS2_en_csv_v'!$A$5:$AK$271,32,FALSE)</f>
        <v>30.5930372112011</v>
      </c>
      <c r="CP4">
        <f>VLOOKUP(A4,'[3]API_VC.IHR.PSRC.P5_DS2_en_csv_v'!$A$5:$AK$271,33,FALSE)</f>
        <v>26.636012571788701</v>
      </c>
      <c r="CQ4">
        <f>VLOOKUP(A4,'[3]API_VC.IHR.PSRC.P5_DS2_en_csv_v'!$A$5:$AK$271,34,FALSE)</f>
        <v>20.810464196260501</v>
      </c>
      <c r="CR4">
        <f>VLOOKUP(A4,'[3]API_VC.IHR.PSRC.P5_DS2_en_csv_v'!$A$5:$AK$271,35,FALSE)</f>
        <v>22.384065397269001</v>
      </c>
      <c r="CS4">
        <f>VLOOKUP(A4,'[3]API_VC.IHR.PSRC.P5_DS2_en_csv_v'!$A$5:$AK$271,36,FALSE)</f>
        <v>0</v>
      </c>
      <c r="CT4">
        <f>VLOOKUP(A4,[4]ppincppp!$B$1:$AI$13,2,FALSE)</f>
        <v>6617.9447034061304</v>
      </c>
      <c r="CU4">
        <f>VLOOKUP(A4,[4]ppincppp!$B$1:$AI$13,3,FALSE)</f>
        <v>6793.80794114951</v>
      </c>
      <c r="CV4">
        <f>VLOOKUP(A4,[4]ppincppp!$B$1:$AI$13,4,FALSE)</f>
        <v>6797.1539412375796</v>
      </c>
      <c r="CW4">
        <f>VLOOKUP(A4,[4]ppincppp!$B$1:$AI$13,5,FALSE)</f>
        <v>7183.8958657828998</v>
      </c>
      <c r="CX4">
        <f>VLOOKUP(A4,[4]ppincppp!$B$1:$AI$13,6,FALSE)</f>
        <v>7644.2186022330998</v>
      </c>
      <c r="CY4">
        <f>VLOOKUP(A4,[4]ppincppp!$B$1:$AI$13,7,FALSE)</f>
        <v>8008.0589303506804</v>
      </c>
      <c r="CZ4">
        <f>VLOOKUP(A4,[4]ppincppp!$B$1:$AI$13,8,FALSE)</f>
        <v>8208.2195925880005</v>
      </c>
      <c r="DA4">
        <f>VLOOKUP(A4,[4]ppincppp!$B$1:$AI$13,9,FALSE)</f>
        <v>8504.6814785447896</v>
      </c>
      <c r="DB4">
        <f>VLOOKUP(A4,[4]ppincppp!$B$1:$AI$13,10,FALSE)</f>
        <v>8503.6978871871306</v>
      </c>
      <c r="DC4">
        <f>VLOOKUP(A4,[4]ppincppp!$B$1:$AI$13,11,FALSE)</f>
        <v>8541.7107251543002</v>
      </c>
      <c r="DD4">
        <f>VLOOKUP(A4,[4]ppincppp!$B$1:$AI$13,12,FALSE)</f>
        <v>8994.74306173275</v>
      </c>
      <c r="DE4">
        <f>VLOOKUP(A4,[4]ppincppp!$B$1:$AI$13,13,FALSE)</f>
        <v>9202.8764838898205</v>
      </c>
      <c r="DF4">
        <f>VLOOKUP(A4,[4]ppincppp!$B$1:$AI$13,14,FALSE)</f>
        <v>9510.8238825831195</v>
      </c>
      <c r="DG4">
        <f>VLOOKUP(A4,[4]ppincppp!$B$1:$AI$13,15,FALSE)</f>
        <v>9693.5554822964805</v>
      </c>
      <c r="DH4">
        <f>VLOOKUP(A4,[4]ppincppp!$B$1:$AI$13,16,FALSE)</f>
        <v>10407.8393520952</v>
      </c>
      <c r="DI4">
        <f>VLOOKUP(A4,[4]ppincppp!$B$1:$AI$13,17,FALSE)</f>
        <v>10954.860263148399</v>
      </c>
      <c r="DJ4">
        <f>VLOOKUP(A4,[4]ppincppp!$B$1:$AI$13,18,FALSE)</f>
        <v>11614.4985380566</v>
      </c>
      <c r="DK4">
        <f>VLOOKUP(A4,[4]ppincppp!$B$1:$AI$13,19,FALSE)</f>
        <v>12522.515938583099</v>
      </c>
      <c r="DL4">
        <f>VLOOKUP(A4,[4]ppincppp!$B$1:$AI$13,20,FALSE)</f>
        <v>13281.0743858475</v>
      </c>
      <c r="DM4">
        <f>VLOOKUP(A4,[4]ppincppp!$B$1:$AI$13,21,FALSE)</f>
        <v>13222.748878001499</v>
      </c>
      <c r="DN4">
        <f>VLOOKUP(A4,[4]ppincppp!$B$1:$AI$13,22,FALSE)</f>
        <v>14254.5197697447</v>
      </c>
      <c r="DO4">
        <f>VLOOKUP(A4,[4]ppincppp!$B$1:$AI$13,23,FALSE)</f>
        <v>14989.1577837574</v>
      </c>
      <c r="DP4">
        <f>VLOOKUP(A4,[4]ppincppp!$B$1:$AI$13,24,FALSE)</f>
        <v>14994.3434693981</v>
      </c>
      <c r="DQ4">
        <f>VLOOKUP(A4,[4]ppincppp!$B$1:$AI$13,25,FALSE)</f>
        <v>15535.723765174</v>
      </c>
      <c r="DR4">
        <f>VLOOKUP(A4,[4]ppincppp!$B$1:$AI$13,26,FALSE)</f>
        <v>15664.8017411414</v>
      </c>
      <c r="DS4">
        <f>VLOOKUP(A4,[4]ppincppp!$B$1:$AI$13,27,FALSE)</f>
        <v>14692.632306695599</v>
      </c>
      <c r="DT4">
        <f>VLOOKUP(A4,[4]ppincppp!$B$1:$AI$13,28,FALSE)</f>
        <v>14208.161105180699</v>
      </c>
      <c r="DU4">
        <f>VLOOKUP(A4,[4]ppincppp!$B$1:$AI$13,29,FALSE)</f>
        <v>14477.8617680601</v>
      </c>
      <c r="DV4">
        <f>VLOOKUP(A4,[4]ppincppp!$B$1:$AI$13,30,FALSE)</f>
        <v>14971.0546665932</v>
      </c>
      <c r="DW4">
        <f>VLOOKUP(A4,[4]ppincppp!$B$1:$AI$13,31,FALSE)</f>
        <v>15307.9412354827</v>
      </c>
      <c r="DX4">
        <f>VLOOKUP(A4,[4]ppincppp!$B$1:$AI$13,32,FALSE)</f>
        <v>14900.104216322001</v>
      </c>
      <c r="DY4">
        <f>VLOOKUP(A4,[4]ppincppp!$B$1:$AI$13,33,FALSE)</f>
        <v>16260.098748632199</v>
      </c>
      <c r="DZ4" t="str">
        <f>VLOOKUP(A4,[4]pov!$B$1:$AI$13,2,FALSE)</f>
        <v>..</v>
      </c>
      <c r="EA4" t="str">
        <f>VLOOKUP(A4,[4]pov!$B$1:$AI$13,3,FALSE)</f>
        <v>..</v>
      </c>
      <c r="EB4" t="str">
        <f>VLOOKUP(A4,[4]pov!$B$1:$AI$13,4,FALSE)</f>
        <v>..</v>
      </c>
      <c r="EC4" t="str">
        <f>VLOOKUP(A4,[4]pov!$B$1:$AI$13,5,FALSE)</f>
        <v>..</v>
      </c>
      <c r="ED4" t="str">
        <f>VLOOKUP(A4,[4]pov!$B$1:$AI$13,6,FALSE)</f>
        <v>..</v>
      </c>
      <c r="EE4" t="str">
        <f>VLOOKUP(A4,[4]pov!$B$1:$AI$13,7,FALSE)</f>
        <v>..</v>
      </c>
      <c r="EF4" t="str">
        <f>VLOOKUP(A4,[4]pov!$B$1:$AI$13,8,FALSE)</f>
        <v>..</v>
      </c>
      <c r="EG4" t="str">
        <f>VLOOKUP(A4,[4]pov!$B$1:$AI$13,9,FALSE)</f>
        <v>..</v>
      </c>
      <c r="EH4" t="str">
        <f>VLOOKUP(A4,[4]pov!$B$1:$AI$13,10,FALSE)</f>
        <v>..</v>
      </c>
      <c r="EI4" t="str">
        <f>VLOOKUP(A4,[4]pov!$B$1:$AI$13,11,FALSE)</f>
        <v>..</v>
      </c>
      <c r="EJ4" t="str">
        <f>VLOOKUP(A4,[4]pov!$B$1:$AI$13,12,FALSE)</f>
        <v>..</v>
      </c>
      <c r="EK4" t="str">
        <f>VLOOKUP(A4,[4]pov!$B$1:$AI$13,13,FALSE)</f>
        <v>..</v>
      </c>
      <c r="EL4" t="str">
        <f>VLOOKUP(A4,[4]pov!$B$1:$AI$13,14,FALSE)</f>
        <v>..</v>
      </c>
      <c r="EM4" t="str">
        <f>VLOOKUP(A4,[4]pov!$B$1:$AI$13,15,FALSE)</f>
        <v>..</v>
      </c>
      <c r="EN4" t="str">
        <f>VLOOKUP(A4,[4]pov!$B$1:$AI$13,16,FALSE)</f>
        <v>..</v>
      </c>
      <c r="EO4" t="str">
        <f>VLOOKUP(A4,[4]pov!$B$1:$AI$13,17,FALSE)</f>
        <v>..</v>
      </c>
      <c r="EP4" t="str">
        <f>VLOOKUP(A4,[4]pov!$B$1:$AI$13,18,FALSE)</f>
        <v>..</v>
      </c>
      <c r="EQ4" t="str">
        <f>VLOOKUP(A4,[4]pov!$B$1:$AI$13,19,FALSE)</f>
        <v>..</v>
      </c>
      <c r="ER4" t="str">
        <f>VLOOKUP(A4,[4]pov!$B$1:$AI$13,20,FALSE)</f>
        <v>..</v>
      </c>
      <c r="ES4" t="str">
        <f>VLOOKUP(A4,[4]pov!$B$1:$AI$13,21,FALSE)</f>
        <v>..</v>
      </c>
      <c r="ET4" t="str">
        <f>VLOOKUP(A4,[4]pov!$B$1:$AI$13,22,FALSE)</f>
        <v>..</v>
      </c>
      <c r="EU4" t="str">
        <f>VLOOKUP(A4,[4]pov!$B$1:$AI$13,23,FALSE)</f>
        <v>..</v>
      </c>
      <c r="EV4" t="str">
        <f>VLOOKUP(A4,[4]pov!$B$1:$AI$13,24,FALSE)</f>
        <v>..</v>
      </c>
      <c r="EW4" t="str">
        <f>VLOOKUP(A4,[4]pov!$B$1:$AI$13,25,FALSE)</f>
        <v>..</v>
      </c>
      <c r="EX4" t="str">
        <f>VLOOKUP(A4,[4]pov!$B$1:$AI$13,26,FALSE)</f>
        <v>..</v>
      </c>
      <c r="EY4" t="str">
        <f>VLOOKUP(A4,[4]pov!$B$1:$AI$13,27,FALSE)</f>
        <v>..</v>
      </c>
      <c r="EZ4" t="str">
        <f>VLOOKUP(A4,[4]pov!$B$1:$AI$13,28,FALSE)</f>
        <v>..</v>
      </c>
      <c r="FA4" t="str">
        <f>VLOOKUP(A4,[4]pov!$B$1:$AI$13,29,FALSE)</f>
        <v>..</v>
      </c>
      <c r="FB4" t="str">
        <f>VLOOKUP(A4,[4]pov!$B$1:$AI$13,30,FALSE)</f>
        <v>..</v>
      </c>
      <c r="FC4" t="str">
        <f>VLOOKUP(A4,[4]pov!$B$1:$AI$13,31,FALSE)</f>
        <v>..</v>
      </c>
      <c r="FD4" t="str">
        <f>VLOOKUP(A4,[4]pov!$B$1:$AI$13,32,FALSE)</f>
        <v>..</v>
      </c>
      <c r="FE4" t="str">
        <f>VLOOKUP(A4,[4]pov!$B$1:$AI$13,33,FALSE)</f>
        <v>..</v>
      </c>
    </row>
    <row r="5" spans="1:161" x14ac:dyDescent="0.2">
      <c r="A5" t="s">
        <v>3</v>
      </c>
      <c r="B5">
        <f>VLOOKUP(A5,'[1]HDR21-22_Composite_indices_comp'!$A$1:$ALT$207,6,FALSE)</f>
        <v>0.70599999999999996</v>
      </c>
      <c r="C5">
        <f>VLOOKUP(A5,'[1]HDR21-22_Composite_indices_comp'!$A$1:$ALT$207,7,FALSE)</f>
        <v>0.71499999999999997</v>
      </c>
      <c r="D5">
        <f>VLOOKUP(A5,'[1]HDR21-22_Composite_indices_comp'!$A$1:$ALT$207,8,FALSE)</f>
        <v>0.72299999999999998</v>
      </c>
      <c r="E5">
        <f>VLOOKUP(A5,'[1]HDR21-22_Composite_indices_comp'!$A$1:$ALT$207,9,FALSE)</f>
        <v>0.71599999999999997</v>
      </c>
      <c r="F5">
        <f>VLOOKUP(A5,'[1]HDR21-22_Composite_indices_comp'!$A$1:$ALT$207,10,FALSE)</f>
        <v>0.72199999999999998</v>
      </c>
      <c r="G5">
        <f>VLOOKUP(A5,'[1]HDR21-22_Composite_indices_comp'!$A$1:$ALT$207,11,FALSE)</f>
        <v>0.72799999999999998</v>
      </c>
      <c r="H5">
        <f>VLOOKUP(A5,'[1]HDR21-22_Composite_indices_comp'!$A$1:$ALT$207,12,FALSE)</f>
        <v>0.73499999999999999</v>
      </c>
      <c r="I5">
        <f>VLOOKUP(A5,'[1]HDR21-22_Composite_indices_comp'!$A$1:$ALT$207,13,FALSE)</f>
        <v>0.74399999999999999</v>
      </c>
      <c r="J5">
        <f>VLOOKUP(A5,'[1]HDR21-22_Composite_indices_comp'!$A$1:$ALT$207,14,FALSE)</f>
        <v>0.749</v>
      </c>
      <c r="K5">
        <f>VLOOKUP(A5,'[1]HDR21-22_Composite_indices_comp'!$A$1:$ALT$207,15,FALSE)</f>
        <v>0.755</v>
      </c>
      <c r="L5">
        <f>VLOOKUP(A5,'[1]HDR21-22_Composite_indices_comp'!$A$1:$ALT$207,16,FALSE)</f>
        <v>0.76300000000000001</v>
      </c>
      <c r="M5">
        <f>VLOOKUP(A5,'[1]HDR21-22_Composite_indices_comp'!$A$1:$ALT$207,17,FALSE)</f>
        <v>0.76800000000000002</v>
      </c>
      <c r="N5">
        <f>VLOOKUP(A5,'[1]HDR21-22_Composite_indices_comp'!$A$1:$ALT$207,18,FALSE)</f>
        <v>0.77500000000000002</v>
      </c>
      <c r="O5">
        <f>VLOOKUP(A5,'[1]HDR21-22_Composite_indices_comp'!$A$1:$ALT$207,19,FALSE)</f>
        <v>0.77900000000000003</v>
      </c>
      <c r="P5">
        <f>VLOOKUP(A5,'[1]HDR21-22_Composite_indices_comp'!$A$1:$ALT$207,20,FALSE)</f>
        <v>0.78700000000000003</v>
      </c>
      <c r="Q5">
        <f>VLOOKUP(A5,'[1]HDR21-22_Composite_indices_comp'!$A$1:$ALT$207,21,FALSE)</f>
        <v>0.79500000000000004</v>
      </c>
      <c r="R5">
        <f>VLOOKUP(A5,'[1]HDR21-22_Composite_indices_comp'!$A$1:$ALT$207,22,FALSE)</f>
        <v>0.79600000000000004</v>
      </c>
      <c r="S5">
        <f>VLOOKUP(A5,'[1]HDR21-22_Composite_indices_comp'!$A$1:$ALT$207,23,FALSE)</f>
        <v>0.80100000000000005</v>
      </c>
      <c r="T5">
        <f>VLOOKUP(A5,'[1]HDR21-22_Composite_indices_comp'!$A$1:$ALT$207,24,FALSE)</f>
        <v>0.81299999999999994</v>
      </c>
      <c r="U5">
        <f>VLOOKUP(A5,'[1]HDR21-22_Composite_indices_comp'!$A$1:$ALT$207,25,FALSE)</f>
        <v>0.81100000000000005</v>
      </c>
      <c r="V5">
        <f>VLOOKUP(A5,'[1]HDR21-22_Composite_indices_comp'!$A$1:$ALT$207,26,FALSE)</f>
        <v>0.81299999999999994</v>
      </c>
      <c r="W5">
        <f>VLOOKUP(A5,'[1]HDR21-22_Composite_indices_comp'!$A$1:$ALT$207,27,FALSE)</f>
        <v>0.81699999999999995</v>
      </c>
      <c r="X5">
        <f>VLOOKUP(A5,'[1]HDR21-22_Composite_indices_comp'!$A$1:$ALT$207,28,FALSE)</f>
        <v>0.82399999999999995</v>
      </c>
      <c r="Y5">
        <f>VLOOKUP(A5,'[1]HDR21-22_Composite_indices_comp'!$A$1:$ALT$207,29,FALSE)</f>
        <v>0.83599999999999997</v>
      </c>
      <c r="Z5">
        <f>VLOOKUP(A5,'[1]HDR21-22_Composite_indices_comp'!$A$1:$ALT$207,30,FALSE)</f>
        <v>0.84099999999999997</v>
      </c>
      <c r="AA5">
        <f>VLOOKUP(A5,'[1]HDR21-22_Composite_indices_comp'!$A$1:$ALT$207,31,FALSE)</f>
        <v>0.84599999999999997</v>
      </c>
      <c r="AB5">
        <f>VLOOKUP(A5,'[1]HDR21-22_Composite_indices_comp'!$A$1:$ALT$207,32,FALSE)</f>
        <v>0.85</v>
      </c>
      <c r="AC5">
        <f>VLOOKUP(A5,'[1]HDR21-22_Composite_indices_comp'!$A$1:$ALT$207,33,FALSE)</f>
        <v>0.85299999999999998</v>
      </c>
      <c r="AD5">
        <f>VLOOKUP(A5,'[1]HDR21-22_Composite_indices_comp'!$A$1:$ALT$207,34,FALSE)</f>
        <v>0.85599999999999998</v>
      </c>
      <c r="AE5">
        <f>VLOOKUP(A5,'[1]HDR21-22_Composite_indices_comp'!$A$1:$ALT$207,35,FALSE)</f>
        <v>0.86099999999999999</v>
      </c>
      <c r="AF5">
        <f>VLOOKUP(A5,'[1]HDR21-22_Composite_indices_comp'!$A$1:$ALT$207,36,FALSE)</f>
        <v>0.85199999999999998</v>
      </c>
      <c r="AG5">
        <f>VLOOKUP(A5,'[1]HDR21-22_Composite_indices_comp'!$A$1:$ALT$207,37,FALSE)</f>
        <v>0.85499999999999998</v>
      </c>
      <c r="AH5">
        <f>VLOOKUP(A5,'[2]API_SI.POV.GINI_DS2_en_csv_v2_5'!$A$5:$AK$271,5,FALSE)</f>
        <v>57.2</v>
      </c>
      <c r="AI5">
        <f>VLOOKUP(A5,'[2]API_SI.POV.GINI_DS2_en_csv_v2_5'!$A$5:$AK$271,6,FALSE)</f>
        <v>0</v>
      </c>
      <c r="AJ5">
        <f>VLOOKUP(A5,'[2]API_SI.POV.GINI_DS2_en_csv_v2_5'!$A$5:$AK$271,7,FALSE)</f>
        <v>54.8</v>
      </c>
      <c r="AK5">
        <f>VLOOKUP(A5,'[2]API_SI.POV.GINI_DS2_en_csv_v2_5'!$A$5:$AK$271,8,FALSE)</f>
        <v>0</v>
      </c>
      <c r="AL5">
        <f>VLOOKUP(A5,'[2]API_SI.POV.GINI_DS2_en_csv_v2_5'!$A$5:$AK$271,9,FALSE)</f>
        <v>56.4</v>
      </c>
      <c r="AM5">
        <f>VLOOKUP(A5,'[2]API_SI.POV.GINI_DS2_en_csv_v2_5'!$A$5:$AK$271,10,FALSE)</f>
        <v>0</v>
      </c>
      <c r="AN5">
        <f>VLOOKUP(A5,'[2]API_SI.POV.GINI_DS2_en_csv_v2_5'!$A$5:$AK$271,11,FALSE)</f>
        <v>54.9</v>
      </c>
      <c r="AO5">
        <f>VLOOKUP(A5,'[2]API_SI.POV.GINI_DS2_en_csv_v2_5'!$A$5:$AK$271,12,FALSE)</f>
        <v>0</v>
      </c>
      <c r="AP5">
        <f>VLOOKUP(A5,'[2]API_SI.POV.GINI_DS2_en_csv_v2_5'!$A$5:$AK$271,13,FALSE)</f>
        <v>55.5</v>
      </c>
      <c r="AQ5">
        <f>VLOOKUP(A5,'[2]API_SI.POV.GINI_DS2_en_csv_v2_5'!$A$5:$AK$271,14,FALSE)</f>
        <v>0</v>
      </c>
      <c r="AR5">
        <f>VLOOKUP(A5,'[2]API_SI.POV.GINI_DS2_en_csv_v2_5'!$A$5:$AK$271,15,FALSE)</f>
        <v>52.8</v>
      </c>
      <c r="AS5">
        <f>VLOOKUP(A5,'[2]API_SI.POV.GINI_DS2_en_csv_v2_5'!$A$5:$AK$271,16,FALSE)</f>
        <v>0</v>
      </c>
      <c r="AT5">
        <f>VLOOKUP(A5,'[2]API_SI.POV.GINI_DS2_en_csv_v2_5'!$A$5:$AK$271,17,FALSE)</f>
        <v>0</v>
      </c>
      <c r="AU5">
        <f>VLOOKUP(A5,'[2]API_SI.POV.GINI_DS2_en_csv_v2_5'!$A$5:$AK$271,18,FALSE)</f>
        <v>51.5</v>
      </c>
      <c r="AV5">
        <f>VLOOKUP(A5,'[2]API_SI.POV.GINI_DS2_en_csv_v2_5'!$A$5:$AK$271,19,FALSE)</f>
        <v>0</v>
      </c>
      <c r="AW5">
        <f>VLOOKUP(A5,'[2]API_SI.POV.GINI_DS2_en_csv_v2_5'!$A$5:$AK$271,20,FALSE)</f>
        <v>0</v>
      </c>
      <c r="AX5">
        <f>VLOOKUP(A5,'[2]API_SI.POV.GINI_DS2_en_csv_v2_5'!$A$5:$AK$271,21,FALSE)</f>
        <v>47.3</v>
      </c>
      <c r="AY5">
        <f>VLOOKUP(A5,'[2]API_SI.POV.GINI_DS2_en_csv_v2_5'!$A$5:$AK$271,22,FALSE)</f>
        <v>0</v>
      </c>
      <c r="AZ5">
        <f>VLOOKUP(A5,'[2]API_SI.POV.GINI_DS2_en_csv_v2_5'!$A$5:$AK$271,23,FALSE)</f>
        <v>0</v>
      </c>
      <c r="BA5">
        <f>VLOOKUP(A5,'[2]API_SI.POV.GINI_DS2_en_csv_v2_5'!$A$5:$AK$271,24,FALSE)</f>
        <v>47</v>
      </c>
      <c r="BB5">
        <f>VLOOKUP(A5,'[2]API_SI.POV.GINI_DS2_en_csv_v2_5'!$A$5:$AK$271,25,FALSE)</f>
        <v>0</v>
      </c>
      <c r="BC5">
        <f>VLOOKUP(A5,'[2]API_SI.POV.GINI_DS2_en_csv_v2_5'!$A$5:$AK$271,26,FALSE)</f>
        <v>46</v>
      </c>
      <c r="BD5">
        <f>VLOOKUP(A5,'[2]API_SI.POV.GINI_DS2_en_csv_v2_5'!$A$5:$AK$271,27,FALSE)</f>
        <v>0</v>
      </c>
      <c r="BE5">
        <f>VLOOKUP(A5,'[2]API_SI.POV.GINI_DS2_en_csv_v2_5'!$A$5:$AK$271,28,FALSE)</f>
        <v>45.8</v>
      </c>
      <c r="BF5">
        <f>VLOOKUP(A5,'[2]API_SI.POV.GINI_DS2_en_csv_v2_5'!$A$5:$AK$271,29,FALSE)</f>
        <v>0</v>
      </c>
      <c r="BG5">
        <f>VLOOKUP(A5,'[2]API_SI.POV.GINI_DS2_en_csv_v2_5'!$A$5:$AK$271,30,FALSE)</f>
        <v>44.4</v>
      </c>
      <c r="BH5">
        <f>VLOOKUP(A5,'[2]API_SI.POV.GINI_DS2_en_csv_v2_5'!$A$5:$AK$271,31,FALSE)</f>
        <v>0</v>
      </c>
      <c r="BI5">
        <f>VLOOKUP(A5,'[2]API_SI.POV.GINI_DS2_en_csv_v2_5'!$A$5:$AK$271,32,FALSE)</f>
        <v>44.4</v>
      </c>
      <c r="BJ5">
        <f>VLOOKUP(A5,'[2]API_SI.POV.GINI_DS2_en_csv_v2_5'!$A$5:$AK$271,33,FALSE)</f>
        <v>0</v>
      </c>
      <c r="BK5">
        <f>VLOOKUP(A5,'[2]API_SI.POV.GINI_DS2_en_csv_v2_5'!$A$5:$AK$271,34,FALSE)</f>
        <v>0</v>
      </c>
      <c r="BL5">
        <f>VLOOKUP(A5,'[2]API_SI.POV.GINI_DS2_en_csv_v2_5'!$A$5:$AK$271,35,FALSE)</f>
        <v>44.9</v>
      </c>
      <c r="BM5">
        <f>VLOOKUP(A5,'[2]API_SI.POV.GINI_DS2_en_csv_v2_5'!$A$5:$AK$271,36,FALSE)</f>
        <v>0</v>
      </c>
      <c r="BN5">
        <f>VLOOKUP(A5,'[3]API_VC.IHR.PSRC.P5_DS2_en_csv_v'!$A$5:$AK$271,5,FALSE)</f>
        <v>0</v>
      </c>
      <c r="BO5">
        <f>VLOOKUP(A5,'[3]API_VC.IHR.PSRC.P5_DS2_en_csv_v'!$A$5:$AK$271,6,FALSE)</f>
        <v>0</v>
      </c>
      <c r="BP5">
        <f>VLOOKUP(A5,'[3]API_VC.IHR.PSRC.P5_DS2_en_csv_v'!$A$5:$AK$271,7,FALSE)</f>
        <v>0</v>
      </c>
      <c r="BQ5">
        <f>VLOOKUP(A5,'[3]API_VC.IHR.PSRC.P5_DS2_en_csv_v'!$A$5:$AK$271,8,FALSE)</f>
        <v>0</v>
      </c>
      <c r="BR5">
        <f>VLOOKUP(A5,'[3]API_VC.IHR.PSRC.P5_DS2_en_csv_v'!$A$5:$AK$271,9,FALSE)</f>
        <v>0</v>
      </c>
      <c r="BS5">
        <f>VLOOKUP(A5,'[3]API_VC.IHR.PSRC.P5_DS2_en_csv_v'!$A$5:$AK$271,10,FALSE)</f>
        <v>0</v>
      </c>
      <c r="BT5">
        <f>VLOOKUP(A5,'[3]API_VC.IHR.PSRC.P5_DS2_en_csv_v'!$A$5:$AK$271,11,FALSE)</f>
        <v>0</v>
      </c>
      <c r="BU5">
        <f>VLOOKUP(A5,'[3]API_VC.IHR.PSRC.P5_DS2_en_csv_v'!$A$5:$AK$271,12,FALSE)</f>
        <v>0</v>
      </c>
      <c r="BV5">
        <f>VLOOKUP(A5,'[3]API_VC.IHR.PSRC.P5_DS2_en_csv_v'!$A$5:$AK$271,13,FALSE)</f>
        <v>0</v>
      </c>
      <c r="BW5">
        <f>VLOOKUP(A5,'[3]API_VC.IHR.PSRC.P5_DS2_en_csv_v'!$A$5:$AK$271,14,FALSE)</f>
        <v>0</v>
      </c>
      <c r="BX5">
        <f>VLOOKUP(A5,'[3]API_VC.IHR.PSRC.P5_DS2_en_csv_v'!$A$5:$AK$271,15,FALSE)</f>
        <v>0</v>
      </c>
      <c r="BY5">
        <f>VLOOKUP(A5,'[3]API_VC.IHR.PSRC.P5_DS2_en_csv_v'!$A$5:$AK$271,16,FALSE)</f>
        <v>0</v>
      </c>
      <c r="BZ5">
        <f>VLOOKUP(A5,'[3]API_VC.IHR.PSRC.P5_DS2_en_csv_v'!$A$5:$AK$271,17,FALSE)</f>
        <v>0</v>
      </c>
      <c r="CA5">
        <f>VLOOKUP(A5,'[3]API_VC.IHR.PSRC.P5_DS2_en_csv_v'!$A$5:$AK$271,18,FALSE)</f>
        <v>3.2347335473365</v>
      </c>
      <c r="CB5">
        <f>VLOOKUP(A5,'[3]API_VC.IHR.PSRC.P5_DS2_en_csv_v'!$A$5:$AK$271,19,FALSE)</f>
        <v>0</v>
      </c>
      <c r="CC5">
        <f>VLOOKUP(A5,'[3]API_VC.IHR.PSRC.P5_DS2_en_csv_v'!$A$5:$AK$271,20,FALSE)</f>
        <v>3.5609825369045498</v>
      </c>
      <c r="CD5">
        <f>VLOOKUP(A5,'[3]API_VC.IHR.PSRC.P5_DS2_en_csv_v'!$A$5:$AK$271,21,FALSE)</f>
        <v>3.6119704250637201</v>
      </c>
      <c r="CE5">
        <f>VLOOKUP(A5,'[3]API_VC.IHR.PSRC.P5_DS2_en_csv_v'!$A$5:$AK$271,22,FALSE)</f>
        <v>3.7343430770689898</v>
      </c>
      <c r="CF5">
        <f>VLOOKUP(A5,'[3]API_VC.IHR.PSRC.P5_DS2_en_csv_v'!$A$5:$AK$271,23,FALSE)</f>
        <v>3.52910217389993</v>
      </c>
      <c r="CG5">
        <f>VLOOKUP(A5,'[3]API_VC.IHR.PSRC.P5_DS2_en_csv_v'!$A$5:$AK$271,24,FALSE)</f>
        <v>3.7425489859563501</v>
      </c>
      <c r="CH5">
        <f>VLOOKUP(A5,'[3]API_VC.IHR.PSRC.P5_DS2_en_csv_v'!$A$5:$AK$271,25,FALSE)</f>
        <v>3.1815740169965401</v>
      </c>
      <c r="CI5">
        <f>VLOOKUP(A5,'[3]API_VC.IHR.PSRC.P5_DS2_en_csv_v'!$A$5:$AK$271,26,FALSE)</f>
        <v>3.70336446585693</v>
      </c>
      <c r="CJ5">
        <f>VLOOKUP(A5,'[3]API_VC.IHR.PSRC.P5_DS2_en_csv_v'!$A$5:$AK$271,27,FALSE)</f>
        <v>2.50262790345923</v>
      </c>
      <c r="CK5">
        <f>VLOOKUP(A5,'[3]API_VC.IHR.PSRC.P5_DS2_en_csv_v'!$A$5:$AK$271,28,FALSE)</f>
        <v>3.17534207528993</v>
      </c>
      <c r="CL5">
        <f>VLOOKUP(A5,'[3]API_VC.IHR.PSRC.P5_DS2_en_csv_v'!$A$5:$AK$271,29,FALSE)</f>
        <v>2.4763799712197199</v>
      </c>
      <c r="CM5">
        <f>VLOOKUP(A5,'[3]API_VC.IHR.PSRC.P5_DS2_en_csv_v'!$A$5:$AK$271,30,FALSE)</f>
        <v>2.3446955376470799</v>
      </c>
      <c r="CN5">
        <f>VLOOKUP(A5,'[3]API_VC.IHR.PSRC.P5_DS2_en_csv_v'!$A$5:$AK$271,31,FALSE)</f>
        <v>3.4284678793618402</v>
      </c>
      <c r="CO5">
        <f>VLOOKUP(A5,'[3]API_VC.IHR.PSRC.P5_DS2_en_csv_v'!$A$5:$AK$271,32,FALSE)</f>
        <v>4.2409382065905303</v>
      </c>
      <c r="CP5">
        <f>VLOOKUP(A5,'[3]API_VC.IHR.PSRC.P5_DS2_en_csv_v'!$A$5:$AK$271,33,FALSE)</f>
        <v>4.4114225257554196</v>
      </c>
      <c r="CQ5">
        <f>VLOOKUP(A5,'[3]API_VC.IHR.PSRC.P5_DS2_en_csv_v'!$A$5:$AK$271,34,FALSE)</f>
        <v>3.9444343178286001</v>
      </c>
      <c r="CR5">
        <f>VLOOKUP(A5,'[3]API_VC.IHR.PSRC.P5_DS2_en_csv_v'!$A$5:$AK$271,35,FALSE)</f>
        <v>4.7978492785700499</v>
      </c>
      <c r="CS5">
        <f>VLOOKUP(A5,'[3]API_VC.IHR.PSRC.P5_DS2_en_csv_v'!$A$5:$AK$271,36,FALSE)</f>
        <v>3.6320386748506901</v>
      </c>
      <c r="CT5">
        <f>VLOOKUP(A5,[4]ppincppp!$B$1:$AI$13,2,FALSE)</f>
        <v>4437.0555298886102</v>
      </c>
      <c r="CU5">
        <f>VLOOKUP(A5,[4]ppincppp!$B$1:$AI$13,3,FALSE)</f>
        <v>4872.1399557805098</v>
      </c>
      <c r="CV5">
        <f>VLOOKUP(A5,[4]ppincppp!$B$1:$AI$13,4,FALSE)</f>
        <v>5533.6329596814403</v>
      </c>
      <c r="CW5">
        <f>VLOOKUP(A5,[4]ppincppp!$B$1:$AI$13,5,FALSE)</f>
        <v>6026.7503511084096</v>
      </c>
      <c r="CX5">
        <f>VLOOKUP(A5,[4]ppincppp!$B$1:$AI$13,6,FALSE)</f>
        <v>6473.8871903357403</v>
      </c>
      <c r="CY5">
        <f>VLOOKUP(A5,[4]ppincppp!$B$1:$AI$13,7,FALSE)</f>
        <v>7250.1891517600297</v>
      </c>
      <c r="CZ5">
        <f>VLOOKUP(A5,[4]ppincppp!$B$1:$AI$13,8,FALSE)</f>
        <v>7959.4861823335204</v>
      </c>
      <c r="DA5">
        <f>VLOOKUP(A5,[4]ppincppp!$B$1:$AI$13,9,FALSE)</f>
        <v>8581.4350360382705</v>
      </c>
      <c r="DB5">
        <f>VLOOKUP(A5,[4]ppincppp!$B$1:$AI$13,10,FALSE)</f>
        <v>8927.8363149206707</v>
      </c>
      <c r="DC5">
        <f>VLOOKUP(A5,[4]ppincppp!$B$1:$AI$13,11,FALSE)</f>
        <v>8921.9843837225399</v>
      </c>
      <c r="DD5">
        <f>VLOOKUP(A5,[4]ppincppp!$B$1:$AI$13,12,FALSE)</f>
        <v>9468.3187990306105</v>
      </c>
      <c r="DE5">
        <f>VLOOKUP(A5,[4]ppincppp!$B$1:$AI$13,13,FALSE)</f>
        <v>9876.2262782073703</v>
      </c>
      <c r="DF5">
        <f>VLOOKUP(A5,[4]ppincppp!$B$1:$AI$13,14,FALSE)</f>
        <v>10239.385152020601</v>
      </c>
      <c r="DG5">
        <f>VLOOKUP(A5,[4]ppincppp!$B$1:$AI$13,15,FALSE)</f>
        <v>10820.670884022</v>
      </c>
      <c r="DH5">
        <f>VLOOKUP(A5,[4]ppincppp!$B$1:$AI$13,16,FALSE)</f>
        <v>11735.176791227401</v>
      </c>
      <c r="DI5">
        <f>VLOOKUP(A5,[4]ppincppp!$B$1:$AI$13,17,FALSE)</f>
        <v>12685.0279639862</v>
      </c>
      <c r="DJ5">
        <f>VLOOKUP(A5,[4]ppincppp!$B$1:$AI$13,18,FALSE)</f>
        <v>15676.583428153201</v>
      </c>
      <c r="DK5">
        <f>VLOOKUP(A5,[4]ppincppp!$B$1:$AI$13,19,FALSE)</f>
        <v>16875.714563251098</v>
      </c>
      <c r="DL5">
        <f>VLOOKUP(A5,[4]ppincppp!$B$1:$AI$13,20,FALSE)</f>
        <v>16550.448913679498</v>
      </c>
      <c r="DM5">
        <f>VLOOKUP(A5,[4]ppincppp!$B$1:$AI$13,21,FALSE)</f>
        <v>16118.376746567101</v>
      </c>
      <c r="DN5">
        <f>VLOOKUP(A5,[4]ppincppp!$B$1:$AI$13,22,FALSE)</f>
        <v>18104.724595627202</v>
      </c>
      <c r="DO5">
        <f>VLOOKUP(A5,[4]ppincppp!$B$1:$AI$13,23,FALSE)</f>
        <v>20330.524599554599</v>
      </c>
      <c r="DP5">
        <f>VLOOKUP(A5,[4]ppincppp!$B$1:$AI$13,24,FALSE)</f>
        <v>21584.681267793901</v>
      </c>
      <c r="DQ5">
        <f>VLOOKUP(A5,[4]ppincppp!$B$1:$AI$13,25,FALSE)</f>
        <v>22425.5894162187</v>
      </c>
      <c r="DR5">
        <f>VLOOKUP(A5,[4]ppincppp!$B$1:$AI$13,26,FALSE)</f>
        <v>22779.427669696801</v>
      </c>
      <c r="DS5">
        <f>VLOOKUP(A5,[4]ppincppp!$B$1:$AI$13,27,FALSE)</f>
        <v>22691.4866247346</v>
      </c>
      <c r="DT5">
        <f>VLOOKUP(A5,[4]ppincppp!$B$1:$AI$13,28,FALSE)</f>
        <v>23492.287856264498</v>
      </c>
      <c r="DU5">
        <f>VLOOKUP(A5,[4]ppincppp!$B$1:$AI$13,29,FALSE)</f>
        <v>24546.912420860401</v>
      </c>
      <c r="DV5">
        <f>VLOOKUP(A5,[4]ppincppp!$B$1:$AI$13,30,FALSE)</f>
        <v>25564.536716881001</v>
      </c>
      <c r="DW5">
        <f>VLOOKUP(A5,[4]ppincppp!$B$1:$AI$13,31,FALSE)</f>
        <v>25600.1927034849</v>
      </c>
      <c r="DX5">
        <f>VLOOKUP(A5,[4]ppincppp!$B$1:$AI$13,32,FALSE)</f>
        <v>24941.235088040299</v>
      </c>
      <c r="DY5">
        <f>VLOOKUP(A5,[4]ppincppp!$B$1:$AI$13,33,FALSE)</f>
        <v>28337.073211983301</v>
      </c>
      <c r="DZ5" t="str">
        <f>VLOOKUP(A5,[4]pov!$B$1:$AI$13,2,FALSE)</f>
        <v>..</v>
      </c>
      <c r="EA5" t="str">
        <f>VLOOKUP(A5,[4]pov!$B$1:$AI$13,3,FALSE)</f>
        <v>..</v>
      </c>
      <c r="EB5" t="str">
        <f>VLOOKUP(A5,[4]pov!$B$1:$AI$13,4,FALSE)</f>
        <v>..</v>
      </c>
      <c r="EC5" t="str">
        <f>VLOOKUP(A5,[4]pov!$B$1:$AI$13,5,FALSE)</f>
        <v>..</v>
      </c>
      <c r="ED5" t="str">
        <f>VLOOKUP(A5,[4]pov!$B$1:$AI$13,6,FALSE)</f>
        <v>..</v>
      </c>
      <c r="EE5" t="str">
        <f>VLOOKUP(A5,[4]pov!$B$1:$AI$13,7,FALSE)</f>
        <v>..</v>
      </c>
      <c r="EF5" t="str">
        <f>VLOOKUP(A5,[4]pov!$B$1:$AI$13,8,FALSE)</f>
        <v>..</v>
      </c>
      <c r="EG5" t="str">
        <f>VLOOKUP(A5,[4]pov!$B$1:$AI$13,9,FALSE)</f>
        <v>..</v>
      </c>
      <c r="EH5" t="str">
        <f>VLOOKUP(A5,[4]pov!$B$1:$AI$13,10,FALSE)</f>
        <v>..</v>
      </c>
      <c r="EI5" t="str">
        <f>VLOOKUP(A5,[4]pov!$B$1:$AI$13,11,FALSE)</f>
        <v>..</v>
      </c>
      <c r="EJ5">
        <f>VLOOKUP(A5,[4]pov!$B$1:$AI$13,12,FALSE)</f>
        <v>36</v>
      </c>
      <c r="EK5" t="str">
        <f>VLOOKUP(A5,[4]pov!$B$1:$AI$13,13,FALSE)</f>
        <v>..</v>
      </c>
      <c r="EL5" t="str">
        <f>VLOOKUP(A5,[4]pov!$B$1:$AI$13,14,FALSE)</f>
        <v>..</v>
      </c>
      <c r="EM5">
        <f>VLOOKUP(A5,[4]pov!$B$1:$AI$13,15,FALSE)</f>
        <v>35.4</v>
      </c>
      <c r="EN5" t="str">
        <f>VLOOKUP(A5,[4]pov!$B$1:$AI$13,16,FALSE)</f>
        <v>..</v>
      </c>
      <c r="EO5" t="str">
        <f>VLOOKUP(A5,[4]pov!$B$1:$AI$13,17,FALSE)</f>
        <v>..</v>
      </c>
      <c r="EP5">
        <f>VLOOKUP(A5,[4]pov!$B$1:$AI$13,18,FALSE)</f>
        <v>29.1</v>
      </c>
      <c r="EQ5" t="str">
        <f>VLOOKUP(A5,[4]pov!$B$1:$AI$13,19,FALSE)</f>
        <v>..</v>
      </c>
      <c r="ER5" t="str">
        <f>VLOOKUP(A5,[4]pov!$B$1:$AI$13,20,FALSE)</f>
        <v>..</v>
      </c>
      <c r="ES5">
        <f>VLOOKUP(A5,[4]pov!$B$1:$AI$13,21,FALSE)</f>
        <v>25.3</v>
      </c>
      <c r="ET5" t="str">
        <f>VLOOKUP(A5,[4]pov!$B$1:$AI$13,22,FALSE)</f>
        <v>..</v>
      </c>
      <c r="EU5">
        <f>VLOOKUP(A5,[4]pov!$B$1:$AI$13,23,FALSE)</f>
        <v>22.2</v>
      </c>
      <c r="EV5" t="str">
        <f>VLOOKUP(A5,[4]pov!$B$1:$AI$13,24,FALSE)</f>
        <v>..</v>
      </c>
      <c r="EW5">
        <f>VLOOKUP(A5,[4]pov!$B$1:$AI$13,25,FALSE)</f>
        <v>14.4</v>
      </c>
      <c r="EX5" t="str">
        <f>VLOOKUP(A5,[4]pov!$B$1:$AI$13,26,FALSE)</f>
        <v>..</v>
      </c>
      <c r="EY5">
        <f>VLOOKUP(A5,[4]pov!$B$1:$AI$13,27,FALSE)</f>
        <v>11.7</v>
      </c>
      <c r="EZ5" t="str">
        <f>VLOOKUP(A5,[4]pov!$B$1:$AI$13,28,FALSE)</f>
        <v>..</v>
      </c>
      <c r="FA5">
        <f>VLOOKUP(A5,[4]pov!$B$1:$AI$13,29,FALSE)</f>
        <v>8.6</v>
      </c>
      <c r="FB5" t="str">
        <f>VLOOKUP(A5,[4]pov!$B$1:$AI$13,30,FALSE)</f>
        <v>..</v>
      </c>
      <c r="FC5" t="str">
        <f>VLOOKUP(A5,[4]pov!$B$1:$AI$13,31,FALSE)</f>
        <v>..</v>
      </c>
      <c r="FD5">
        <f>VLOOKUP(A5,[4]pov!$B$1:$AI$13,32,FALSE)</f>
        <v>10.8</v>
      </c>
      <c r="FE5" t="str">
        <f>VLOOKUP(A5,[4]pov!$B$1:$AI$13,33,FALSE)</f>
        <v>..</v>
      </c>
    </row>
    <row r="6" spans="1:161" x14ac:dyDescent="0.2">
      <c r="A6" t="s">
        <v>4</v>
      </c>
      <c r="B6">
        <f>VLOOKUP(A6,'[1]HDR21-22_Composite_indices_comp'!$A$1:$ALT$207,6,FALSE)</f>
        <v>0.61</v>
      </c>
      <c r="C6">
        <f>VLOOKUP(A6,'[1]HDR21-22_Composite_indices_comp'!$A$1:$ALT$207,7,FALSE)</f>
        <v>0.61899999999999999</v>
      </c>
      <c r="D6">
        <f>VLOOKUP(A6,'[1]HDR21-22_Composite_indices_comp'!$A$1:$ALT$207,8,FALSE)</f>
        <v>0.628</v>
      </c>
      <c r="E6">
        <f>VLOOKUP(A6,'[1]HDR21-22_Composite_indices_comp'!$A$1:$ALT$207,9,FALSE)</f>
        <v>0.63500000000000001</v>
      </c>
      <c r="F6">
        <f>VLOOKUP(A6,'[1]HDR21-22_Composite_indices_comp'!$A$1:$ALT$207,10,FALSE)</f>
        <v>0.64</v>
      </c>
      <c r="G6">
        <f>VLOOKUP(A6,'[1]HDR21-22_Composite_indices_comp'!$A$1:$ALT$207,11,FALSE)</f>
        <v>0.64500000000000002</v>
      </c>
      <c r="H6">
        <f>VLOOKUP(A6,'[1]HDR21-22_Composite_indices_comp'!$A$1:$ALT$207,12,FALSE)</f>
        <v>0.65300000000000002</v>
      </c>
      <c r="I6">
        <f>VLOOKUP(A6,'[1]HDR21-22_Composite_indices_comp'!$A$1:$ALT$207,13,FALSE)</f>
        <v>0.66</v>
      </c>
      <c r="J6">
        <f>VLOOKUP(A6,'[1]HDR21-22_Composite_indices_comp'!$A$1:$ALT$207,14,FALSE)</f>
        <v>0.66500000000000004</v>
      </c>
      <c r="K6">
        <f>VLOOKUP(A6,'[1]HDR21-22_Composite_indices_comp'!$A$1:$ALT$207,15,FALSE)</f>
        <v>0.66300000000000003</v>
      </c>
      <c r="L6">
        <f>VLOOKUP(A6,'[1]HDR21-22_Composite_indices_comp'!$A$1:$ALT$207,16,FALSE)</f>
        <v>0.66600000000000004</v>
      </c>
      <c r="M6">
        <f>VLOOKUP(A6,'[1]HDR21-22_Composite_indices_comp'!$A$1:$ALT$207,17,FALSE)</f>
        <v>0.66700000000000004</v>
      </c>
      <c r="N6">
        <f>VLOOKUP(A6,'[1]HDR21-22_Composite_indices_comp'!$A$1:$ALT$207,18,FALSE)</f>
        <v>0.67</v>
      </c>
      <c r="O6">
        <f>VLOOKUP(A6,'[1]HDR21-22_Composite_indices_comp'!$A$1:$ALT$207,19,FALSE)</f>
        <v>0.67700000000000005</v>
      </c>
      <c r="P6">
        <f>VLOOKUP(A6,'[1]HDR21-22_Composite_indices_comp'!$A$1:$ALT$207,20,FALSE)</f>
        <v>0.68300000000000005</v>
      </c>
      <c r="Q6">
        <f>VLOOKUP(A6,'[1]HDR21-22_Composite_indices_comp'!$A$1:$ALT$207,21,FALSE)</f>
        <v>0.69599999999999995</v>
      </c>
      <c r="R6">
        <f>VLOOKUP(A6,'[1]HDR21-22_Composite_indices_comp'!$A$1:$ALT$207,22,FALSE)</f>
        <v>0.69799999999999995</v>
      </c>
      <c r="S6">
        <f>VLOOKUP(A6,'[1]HDR21-22_Composite_indices_comp'!$A$1:$ALT$207,23,FALSE)</f>
        <v>0.71</v>
      </c>
      <c r="T6">
        <f>VLOOKUP(A6,'[1]HDR21-22_Composite_indices_comp'!$A$1:$ALT$207,24,FALSE)</f>
        <v>0.71599999999999997</v>
      </c>
      <c r="U6">
        <f>VLOOKUP(A6,'[1]HDR21-22_Composite_indices_comp'!$A$1:$ALT$207,25,FALSE)</f>
        <v>0.72199999999999998</v>
      </c>
      <c r="V6">
        <f>VLOOKUP(A6,'[1]HDR21-22_Composite_indices_comp'!$A$1:$ALT$207,26,FALSE)</f>
        <v>0.72599999999999998</v>
      </c>
      <c r="W6">
        <f>VLOOKUP(A6,'[1]HDR21-22_Composite_indices_comp'!$A$1:$ALT$207,27,FALSE)</f>
        <v>0.73299999999999998</v>
      </c>
      <c r="X6">
        <f>VLOOKUP(A6,'[1]HDR21-22_Composite_indices_comp'!$A$1:$ALT$207,28,FALSE)</f>
        <v>0.73399999999999999</v>
      </c>
      <c r="Y6">
        <f>VLOOKUP(A6,'[1]HDR21-22_Composite_indices_comp'!$A$1:$ALT$207,29,FALSE)</f>
        <v>0.746</v>
      </c>
      <c r="Z6">
        <f>VLOOKUP(A6,'[1]HDR21-22_Composite_indices_comp'!$A$1:$ALT$207,30,FALSE)</f>
        <v>0.75</v>
      </c>
      <c r="AA6">
        <f>VLOOKUP(A6,'[1]HDR21-22_Composite_indices_comp'!$A$1:$ALT$207,31,FALSE)</f>
        <v>0.754</v>
      </c>
      <c r="AB6">
        <f>VLOOKUP(A6,'[1]HDR21-22_Composite_indices_comp'!$A$1:$ALT$207,32,FALSE)</f>
        <v>0.75900000000000001</v>
      </c>
      <c r="AC6">
        <f>VLOOKUP(A6,'[1]HDR21-22_Composite_indices_comp'!$A$1:$ALT$207,33,FALSE)</f>
        <v>0.76100000000000001</v>
      </c>
      <c r="AD6">
        <f>VLOOKUP(A6,'[1]HDR21-22_Composite_indices_comp'!$A$1:$ALT$207,34,FALSE)</f>
        <v>0.76300000000000001</v>
      </c>
      <c r="AE6">
        <f>VLOOKUP(A6,'[1]HDR21-22_Composite_indices_comp'!$A$1:$ALT$207,35,FALSE)</f>
        <v>0.76800000000000002</v>
      </c>
      <c r="AF6">
        <f>VLOOKUP(A6,'[1]HDR21-22_Composite_indices_comp'!$A$1:$ALT$207,36,FALSE)</f>
        <v>0.75600000000000001</v>
      </c>
      <c r="AG6">
        <f>VLOOKUP(A6,'[1]HDR21-22_Composite_indices_comp'!$A$1:$ALT$207,37,FALSE)</f>
        <v>0.752</v>
      </c>
      <c r="AH6">
        <f>VLOOKUP(A6,'[2]API_SI.POV.GINI_DS2_en_csv_v2_5'!$A$5:$AK$271,5,FALSE)</f>
        <v>0</v>
      </c>
      <c r="AI6">
        <f>VLOOKUP(A6,'[2]API_SI.POV.GINI_DS2_en_csv_v2_5'!$A$5:$AK$271,6,FALSE)</f>
        <v>0</v>
      </c>
      <c r="AJ6">
        <f>VLOOKUP(A6,'[2]API_SI.POV.GINI_DS2_en_csv_v2_5'!$A$5:$AK$271,7,FALSE)</f>
        <v>51.5</v>
      </c>
      <c r="AK6">
        <f>VLOOKUP(A6,'[2]API_SI.POV.GINI_DS2_en_csv_v2_5'!$A$5:$AK$271,8,FALSE)</f>
        <v>0</v>
      </c>
      <c r="AL6">
        <f>VLOOKUP(A6,'[2]API_SI.POV.GINI_DS2_en_csv_v2_5'!$A$5:$AK$271,9,FALSE)</f>
        <v>0</v>
      </c>
      <c r="AM6">
        <f>VLOOKUP(A6,'[2]API_SI.POV.GINI_DS2_en_csv_v2_5'!$A$5:$AK$271,10,FALSE)</f>
        <v>0</v>
      </c>
      <c r="AN6">
        <f>VLOOKUP(A6,'[2]API_SI.POV.GINI_DS2_en_csv_v2_5'!$A$5:$AK$271,11,FALSE)</f>
        <v>56.9</v>
      </c>
      <c r="AO6">
        <f>VLOOKUP(A6,'[2]API_SI.POV.GINI_DS2_en_csv_v2_5'!$A$5:$AK$271,12,FALSE)</f>
        <v>0</v>
      </c>
      <c r="AP6">
        <f>VLOOKUP(A6,'[2]API_SI.POV.GINI_DS2_en_csv_v2_5'!$A$5:$AK$271,13,FALSE)</f>
        <v>0</v>
      </c>
      <c r="AQ6">
        <f>VLOOKUP(A6,'[2]API_SI.POV.GINI_DS2_en_csv_v2_5'!$A$5:$AK$271,14,FALSE)</f>
        <v>58.7</v>
      </c>
      <c r="AR6">
        <f>VLOOKUP(A6,'[2]API_SI.POV.GINI_DS2_en_csv_v2_5'!$A$5:$AK$271,15,FALSE)</f>
        <v>58.7</v>
      </c>
      <c r="AS6">
        <f>VLOOKUP(A6,'[2]API_SI.POV.GINI_DS2_en_csv_v2_5'!$A$5:$AK$271,16,FALSE)</f>
        <v>57.5</v>
      </c>
      <c r="AT6">
        <f>VLOOKUP(A6,'[2]API_SI.POV.GINI_DS2_en_csv_v2_5'!$A$5:$AK$271,17,FALSE)</f>
        <v>56</v>
      </c>
      <c r="AU6">
        <f>VLOOKUP(A6,'[2]API_SI.POV.GINI_DS2_en_csv_v2_5'!$A$5:$AK$271,18,FALSE)</f>
        <v>53.6</v>
      </c>
      <c r="AV6">
        <f>VLOOKUP(A6,'[2]API_SI.POV.GINI_DS2_en_csv_v2_5'!$A$5:$AK$271,19,FALSE)</f>
        <v>55</v>
      </c>
      <c r="AW6">
        <f>VLOOKUP(A6,'[2]API_SI.POV.GINI_DS2_en_csv_v2_5'!$A$5:$AK$271,20,FALSE)</f>
        <v>53.9</v>
      </c>
      <c r="AX6">
        <f>VLOOKUP(A6,'[2]API_SI.POV.GINI_DS2_en_csv_v2_5'!$A$5:$AK$271,21,FALSE)</f>
        <v>0</v>
      </c>
      <c r="AY6">
        <f>VLOOKUP(A6,'[2]API_SI.POV.GINI_DS2_en_csv_v2_5'!$A$5:$AK$271,22,FALSE)</f>
        <v>0</v>
      </c>
      <c r="AZ6">
        <f>VLOOKUP(A6,'[2]API_SI.POV.GINI_DS2_en_csv_v2_5'!$A$5:$AK$271,23,FALSE)</f>
        <v>55.3</v>
      </c>
      <c r="BA6">
        <f>VLOOKUP(A6,'[2]API_SI.POV.GINI_DS2_en_csv_v2_5'!$A$5:$AK$271,24,FALSE)</f>
        <v>54.3</v>
      </c>
      <c r="BB6">
        <f>VLOOKUP(A6,'[2]API_SI.POV.GINI_DS2_en_csv_v2_5'!$A$5:$AK$271,25,FALSE)</f>
        <v>54.6</v>
      </c>
      <c r="BC6">
        <f>VLOOKUP(A6,'[2]API_SI.POV.GINI_DS2_en_csv_v2_5'!$A$5:$AK$271,26,FALSE)</f>
        <v>53.5</v>
      </c>
      <c r="BD6">
        <f>VLOOKUP(A6,'[2]API_SI.POV.GINI_DS2_en_csv_v2_5'!$A$5:$AK$271,27,FALSE)</f>
        <v>52.6</v>
      </c>
      <c r="BE6">
        <f>VLOOKUP(A6,'[2]API_SI.POV.GINI_DS2_en_csv_v2_5'!$A$5:$AK$271,28,FALSE)</f>
        <v>52.6</v>
      </c>
      <c r="BF6">
        <f>VLOOKUP(A6,'[2]API_SI.POV.GINI_DS2_en_csv_v2_5'!$A$5:$AK$271,29,FALSE)</f>
        <v>52.6</v>
      </c>
      <c r="BG6">
        <f>VLOOKUP(A6,'[2]API_SI.POV.GINI_DS2_en_csv_v2_5'!$A$5:$AK$271,30,FALSE)</f>
        <v>51</v>
      </c>
      <c r="BH6">
        <f>VLOOKUP(A6,'[2]API_SI.POV.GINI_DS2_en_csv_v2_5'!$A$5:$AK$271,31,FALSE)</f>
        <v>50.6</v>
      </c>
      <c r="BI6">
        <f>VLOOKUP(A6,'[2]API_SI.POV.GINI_DS2_en_csv_v2_5'!$A$5:$AK$271,32,FALSE)</f>
        <v>49.7</v>
      </c>
      <c r="BJ6">
        <f>VLOOKUP(A6,'[2]API_SI.POV.GINI_DS2_en_csv_v2_5'!$A$5:$AK$271,33,FALSE)</f>
        <v>50.4</v>
      </c>
      <c r="BK6">
        <f>VLOOKUP(A6,'[2]API_SI.POV.GINI_DS2_en_csv_v2_5'!$A$5:$AK$271,34,FALSE)</f>
        <v>51.3</v>
      </c>
      <c r="BL6">
        <f>VLOOKUP(A6,'[2]API_SI.POV.GINI_DS2_en_csv_v2_5'!$A$5:$AK$271,35,FALSE)</f>
        <v>53.5</v>
      </c>
      <c r="BM6">
        <f>VLOOKUP(A6,'[2]API_SI.POV.GINI_DS2_en_csv_v2_5'!$A$5:$AK$271,36,FALSE)</f>
        <v>51.5</v>
      </c>
      <c r="BN6">
        <f>VLOOKUP(A6,'[3]API_VC.IHR.PSRC.P5_DS2_en_csv_v'!$A$5:$AK$271,5,FALSE)</f>
        <v>74.628714095571198</v>
      </c>
      <c r="BO6">
        <f>VLOOKUP(A6,'[3]API_VC.IHR.PSRC.P5_DS2_en_csv_v'!$A$5:$AK$271,6,FALSE)</f>
        <v>85.4275785704029</v>
      </c>
      <c r="BP6">
        <f>VLOOKUP(A6,'[3]API_VC.IHR.PSRC.P5_DS2_en_csv_v'!$A$5:$AK$271,7,FALSE)</f>
        <v>83.043011323921107</v>
      </c>
      <c r="BQ6">
        <f>VLOOKUP(A6,'[3]API_VC.IHR.PSRC.P5_DS2_en_csv_v'!$A$5:$AK$271,8,FALSE)</f>
        <v>82.164430841374397</v>
      </c>
      <c r="BR6">
        <f>VLOOKUP(A6,'[3]API_VC.IHR.PSRC.P5_DS2_en_csv_v'!$A$5:$AK$271,9,FALSE)</f>
        <v>76.720913207508502</v>
      </c>
      <c r="BS6">
        <f>VLOOKUP(A6,'[3]API_VC.IHR.PSRC.P5_DS2_en_csv_v'!$A$5:$AK$271,10,FALSE)</f>
        <v>62.054315610623398</v>
      </c>
      <c r="BT6">
        <f>VLOOKUP(A6,'[3]API_VC.IHR.PSRC.P5_DS2_en_csv_v'!$A$5:$AK$271,11,FALSE)</f>
        <v>63.741086382329698</v>
      </c>
      <c r="BU6">
        <f>VLOOKUP(A6,'[3]API_VC.IHR.PSRC.P5_DS2_en_csv_v'!$A$5:$AK$271,12,FALSE)</f>
        <v>62.211825339066898</v>
      </c>
      <c r="BV6">
        <f>VLOOKUP(A6,'[3]API_VC.IHR.PSRC.P5_DS2_en_csv_v'!$A$5:$AK$271,13,FALSE)</f>
        <v>60.8495355752557</v>
      </c>
      <c r="BW6">
        <f>VLOOKUP(A6,'[3]API_VC.IHR.PSRC.P5_DS2_en_csv_v'!$A$5:$AK$271,14,FALSE)</f>
        <v>63.120329584789999</v>
      </c>
      <c r="BX6">
        <f>VLOOKUP(A6,'[3]API_VC.IHR.PSRC.P5_DS2_en_csv_v'!$A$5:$AK$271,15,FALSE)</f>
        <v>67.675400484080996</v>
      </c>
      <c r="BY6">
        <f>VLOOKUP(A6,'[3]API_VC.IHR.PSRC.P5_DS2_en_csv_v'!$A$5:$AK$271,16,FALSE)</f>
        <v>69.883245529536893</v>
      </c>
      <c r="BZ6">
        <f>VLOOKUP(A6,'[3]API_VC.IHR.PSRC.P5_DS2_en_csv_v'!$A$5:$AK$271,17,FALSE)</f>
        <v>70.170972624137406</v>
      </c>
      <c r="CA6">
        <f>VLOOKUP(A6,'[3]API_VC.IHR.PSRC.P5_DS2_en_csv_v'!$A$5:$AK$271,18,FALSE)</f>
        <v>57.2925607973552</v>
      </c>
      <c r="CB6">
        <f>VLOOKUP(A6,'[3]API_VC.IHR.PSRC.P5_DS2_en_csv_v'!$A$5:$AK$271,19,FALSE)</f>
        <v>48.525426693309001</v>
      </c>
      <c r="CC6">
        <f>VLOOKUP(A6,'[3]API_VC.IHR.PSRC.P5_DS2_en_csv_v'!$A$5:$AK$271,20,FALSE)</f>
        <v>42.895776361208398</v>
      </c>
      <c r="CD6">
        <f>VLOOKUP(A6,'[3]API_VC.IHR.PSRC.P5_DS2_en_csv_v'!$A$5:$AK$271,21,FALSE)</f>
        <v>40.8646505564463</v>
      </c>
      <c r="CE6">
        <f>VLOOKUP(A6,'[3]API_VC.IHR.PSRC.P5_DS2_en_csv_v'!$A$5:$AK$271,22,FALSE)</f>
        <v>39.712208639696001</v>
      </c>
      <c r="CF6">
        <f>VLOOKUP(A6,'[3]API_VC.IHR.PSRC.P5_DS2_en_csv_v'!$A$5:$AK$271,23,FALSE)</f>
        <v>36.836436612925702</v>
      </c>
      <c r="CG6">
        <f>VLOOKUP(A6,'[3]API_VC.IHR.PSRC.P5_DS2_en_csv_v'!$A$5:$AK$271,24,FALSE)</f>
        <v>35.693075834393099</v>
      </c>
      <c r="CH6">
        <f>VLOOKUP(A6,'[3]API_VC.IHR.PSRC.P5_DS2_en_csv_v'!$A$5:$AK$271,25,FALSE)</f>
        <v>34.494293882012201</v>
      </c>
      <c r="CI6">
        <f>VLOOKUP(A6,'[3]API_VC.IHR.PSRC.P5_DS2_en_csv_v'!$A$5:$AK$271,26,FALSE)</f>
        <v>35.593448920559197</v>
      </c>
      <c r="CJ6">
        <f>VLOOKUP(A6,'[3]API_VC.IHR.PSRC.P5_DS2_en_csv_v'!$A$5:$AK$271,27,FALSE)</f>
        <v>35.908982262775702</v>
      </c>
      <c r="CK6">
        <f>VLOOKUP(A6,'[3]API_VC.IHR.PSRC.P5_DS2_en_csv_v'!$A$5:$AK$271,28,FALSE)</f>
        <v>33.353569244989998</v>
      </c>
      <c r="CL6">
        <f>VLOOKUP(A6,'[3]API_VC.IHR.PSRC.P5_DS2_en_csv_v'!$A$5:$AK$271,29,FALSE)</f>
        <v>28.585233193739199</v>
      </c>
      <c r="CM6">
        <f>VLOOKUP(A6,'[3]API_VC.IHR.PSRC.P5_DS2_en_csv_v'!$A$5:$AK$271,30,FALSE)</f>
        <v>27.1287644105246</v>
      </c>
      <c r="CN6">
        <f>VLOOKUP(A6,'[3]API_VC.IHR.PSRC.P5_DS2_en_csv_v'!$A$5:$AK$271,31,FALSE)</f>
        <v>26.040422433099501</v>
      </c>
      <c r="CO6">
        <f>VLOOKUP(A6,'[3]API_VC.IHR.PSRC.P5_DS2_en_csv_v'!$A$5:$AK$271,32,FALSE)</f>
        <v>25.4344883492702</v>
      </c>
      <c r="CP6">
        <f>VLOOKUP(A6,'[3]API_VC.IHR.PSRC.P5_DS2_en_csv_v'!$A$5:$AK$271,33,FALSE)</f>
        <v>26.231325159933</v>
      </c>
      <c r="CQ6">
        <f>VLOOKUP(A6,'[3]API_VC.IHR.PSRC.P5_DS2_en_csv_v'!$A$5:$AK$271,34,FALSE)</f>
        <v>25.753472636606599</v>
      </c>
      <c r="CR6">
        <f>VLOOKUP(A6,'[3]API_VC.IHR.PSRC.P5_DS2_en_csv_v'!$A$5:$AK$271,35,FALSE)</f>
        <v>24.242763384434699</v>
      </c>
      <c r="CS6">
        <f>VLOOKUP(A6,'[3]API_VC.IHR.PSRC.P5_DS2_en_csv_v'!$A$5:$AK$271,36,FALSE)</f>
        <v>27.4843651251417</v>
      </c>
      <c r="CT6">
        <f>VLOOKUP(A6,[4]ppincppp!$B$1:$AI$13,2,FALSE)</f>
        <v>5083.6704940796599</v>
      </c>
      <c r="CU6">
        <f>VLOOKUP(A6,[4]ppincppp!$B$1:$AI$13,3,FALSE)</f>
        <v>5252.6370231144101</v>
      </c>
      <c r="CV6">
        <f>VLOOKUP(A6,[4]ppincppp!$B$1:$AI$13,4,FALSE)</f>
        <v>5479.8915853444496</v>
      </c>
      <c r="CW6">
        <f>VLOOKUP(A6,[4]ppincppp!$B$1:$AI$13,5,FALSE)</f>
        <v>5796.4905132233298</v>
      </c>
      <c r="CX6">
        <f>VLOOKUP(A6,[4]ppincppp!$B$1:$AI$13,6,FALSE)</f>
        <v>6143.6932766493701</v>
      </c>
      <c r="CY6">
        <f>VLOOKUP(A6,[4]ppincppp!$B$1:$AI$13,7,FALSE)</f>
        <v>6475.0792521698904</v>
      </c>
      <c r="CZ6">
        <f>VLOOKUP(A6,[4]ppincppp!$B$1:$AI$13,8,FALSE)</f>
        <v>6607.4991778885596</v>
      </c>
      <c r="DA6">
        <f>VLOOKUP(A6,[4]ppincppp!$B$1:$AI$13,9,FALSE)</f>
        <v>6829.0850778261001</v>
      </c>
      <c r="DB6">
        <f>VLOOKUP(A6,[4]ppincppp!$B$1:$AI$13,10,FALSE)</f>
        <v>6825.8707680734296</v>
      </c>
      <c r="DC6">
        <f>VLOOKUP(A6,[4]ppincppp!$B$1:$AI$13,11,FALSE)</f>
        <v>6520.9645450368398</v>
      </c>
      <c r="DD6">
        <f>VLOOKUP(A6,[4]ppincppp!$B$1:$AI$13,12,FALSE)</f>
        <v>6753.4647939232</v>
      </c>
      <c r="DE6">
        <f>VLOOKUP(A6,[4]ppincppp!$B$1:$AI$13,13,FALSE)</f>
        <v>6911.7274943754901</v>
      </c>
      <c r="DF6">
        <f>VLOOKUP(A6,[4]ppincppp!$B$1:$AI$13,14,FALSE)</f>
        <v>7085.6208098096904</v>
      </c>
      <c r="DG6">
        <f>VLOOKUP(A6,[4]ppincppp!$B$1:$AI$13,15,FALSE)</f>
        <v>7398.1835023334797</v>
      </c>
      <c r="DH6">
        <f>VLOOKUP(A6,[4]ppincppp!$B$1:$AI$13,16,FALSE)</f>
        <v>7888.4500837386804</v>
      </c>
      <c r="DI6">
        <f>VLOOKUP(A6,[4]ppincppp!$B$1:$AI$13,17,FALSE)</f>
        <v>8412.9968293089605</v>
      </c>
      <c r="DJ6">
        <f>VLOOKUP(A6,[4]ppincppp!$B$1:$AI$13,18,FALSE)</f>
        <v>9135.6789753492903</v>
      </c>
      <c r="DK6">
        <f>VLOOKUP(A6,[4]ppincppp!$B$1:$AI$13,19,FALSE)</f>
        <v>9891.3757702978601</v>
      </c>
      <c r="DL6">
        <f>VLOOKUP(A6,[4]ppincppp!$B$1:$AI$13,20,FALSE)</f>
        <v>10291.1999875576</v>
      </c>
      <c r="DM6">
        <f>VLOOKUP(A6,[4]ppincppp!$B$1:$AI$13,21,FALSE)</f>
        <v>10357.3340858966</v>
      </c>
      <c r="DN6">
        <f>VLOOKUP(A6,[4]ppincppp!$B$1:$AI$13,22,FALSE)</f>
        <v>10830.195117557399</v>
      </c>
      <c r="DO6">
        <f>VLOOKUP(A6,[4]ppincppp!$B$1:$AI$13,23,FALSE)</f>
        <v>11694.726607933701</v>
      </c>
      <c r="DP6">
        <f>VLOOKUP(A6,[4]ppincppp!$B$1:$AI$13,24,FALSE)</f>
        <v>12095.648497370201</v>
      </c>
      <c r="DQ6">
        <f>VLOOKUP(A6,[4]ppincppp!$B$1:$AI$13,25,FALSE)</f>
        <v>12798.6631873849</v>
      </c>
      <c r="DR6">
        <f>VLOOKUP(A6,[4]ppincppp!$B$1:$AI$13,26,FALSE)</f>
        <v>13390.031948220099</v>
      </c>
      <c r="DS6">
        <f>VLOOKUP(A6,[4]ppincppp!$B$1:$AI$13,27,FALSE)</f>
        <v>13378.675147177801</v>
      </c>
      <c r="DT6">
        <f>VLOOKUP(A6,[4]ppincppp!$B$1:$AI$13,28,FALSE)</f>
        <v>13971.3395877313</v>
      </c>
      <c r="DU6">
        <f>VLOOKUP(A6,[4]ppincppp!$B$1:$AI$13,29,FALSE)</f>
        <v>14334.9146083622</v>
      </c>
      <c r="DV6">
        <f>VLOOKUP(A6,[4]ppincppp!$B$1:$AI$13,30,FALSE)</f>
        <v>15161.3179744309</v>
      </c>
      <c r="DW6">
        <f>VLOOKUP(A6,[4]ppincppp!$B$1:$AI$13,31,FALSE)</f>
        <v>15872.308983164499</v>
      </c>
      <c r="DX6">
        <f>VLOOKUP(A6,[4]ppincppp!$B$1:$AI$13,32,FALSE)</f>
        <v>15103.0738208886</v>
      </c>
      <c r="DY6">
        <f>VLOOKUP(A6,[4]ppincppp!$B$1:$AI$13,33,FALSE)</f>
        <v>17105.002466705901</v>
      </c>
      <c r="DZ6" t="str">
        <f>VLOOKUP(A6,[4]pov!$B$1:$AI$13,2,FALSE)</f>
        <v>..</v>
      </c>
      <c r="EA6" t="str">
        <f>VLOOKUP(A6,[4]pov!$B$1:$AI$13,3,FALSE)</f>
        <v>..</v>
      </c>
      <c r="EB6" t="str">
        <f>VLOOKUP(A6,[4]pov!$B$1:$AI$13,4,FALSE)</f>
        <v>..</v>
      </c>
      <c r="EC6" t="str">
        <f>VLOOKUP(A6,[4]pov!$B$1:$AI$13,5,FALSE)</f>
        <v>..</v>
      </c>
      <c r="ED6" t="str">
        <f>VLOOKUP(A6,[4]pov!$B$1:$AI$13,6,FALSE)</f>
        <v>..</v>
      </c>
      <c r="EE6" t="str">
        <f>VLOOKUP(A6,[4]pov!$B$1:$AI$13,7,FALSE)</f>
        <v>..</v>
      </c>
      <c r="EF6" t="str">
        <f>VLOOKUP(A6,[4]pov!$B$1:$AI$13,8,FALSE)</f>
        <v>..</v>
      </c>
      <c r="EG6" t="str">
        <f>VLOOKUP(A6,[4]pov!$B$1:$AI$13,9,FALSE)</f>
        <v>..</v>
      </c>
      <c r="EH6" t="str">
        <f>VLOOKUP(A6,[4]pov!$B$1:$AI$13,10,FALSE)</f>
        <v>..</v>
      </c>
      <c r="EI6" t="str">
        <f>VLOOKUP(A6,[4]pov!$B$1:$AI$13,11,FALSE)</f>
        <v>..</v>
      </c>
      <c r="EJ6" t="str">
        <f>VLOOKUP(A6,[4]pov!$B$1:$AI$13,12,FALSE)</f>
        <v>..</v>
      </c>
      <c r="EK6" t="str">
        <f>VLOOKUP(A6,[4]pov!$B$1:$AI$13,13,FALSE)</f>
        <v>..</v>
      </c>
      <c r="EL6" t="str">
        <f>VLOOKUP(A6,[4]pov!$B$1:$AI$13,14,FALSE)</f>
        <v>..</v>
      </c>
      <c r="EM6" t="str">
        <f>VLOOKUP(A6,[4]pov!$B$1:$AI$13,15,FALSE)</f>
        <v>..</v>
      </c>
      <c r="EN6" t="str">
        <f>VLOOKUP(A6,[4]pov!$B$1:$AI$13,16,FALSE)</f>
        <v>..</v>
      </c>
      <c r="EO6" t="str">
        <f>VLOOKUP(A6,[4]pov!$B$1:$AI$13,17,FALSE)</f>
        <v>..</v>
      </c>
      <c r="EP6" t="str">
        <f>VLOOKUP(A6,[4]pov!$B$1:$AI$13,18,FALSE)</f>
        <v>..</v>
      </c>
      <c r="EQ6" t="str">
        <f>VLOOKUP(A6,[4]pov!$B$1:$AI$13,19,FALSE)</f>
        <v>..</v>
      </c>
      <c r="ER6" t="str">
        <f>VLOOKUP(A6,[4]pov!$B$1:$AI$13,20,FALSE)</f>
        <v>..</v>
      </c>
      <c r="ES6" t="str">
        <f>VLOOKUP(A6,[4]pov!$B$1:$AI$13,21,FALSE)</f>
        <v>..</v>
      </c>
      <c r="ET6" t="str">
        <f>VLOOKUP(A6,[4]pov!$B$1:$AI$13,22,FALSE)</f>
        <v>..</v>
      </c>
      <c r="EU6" t="str">
        <f>VLOOKUP(A6,[4]pov!$B$1:$AI$13,23,FALSE)</f>
        <v>..</v>
      </c>
      <c r="EV6" t="str">
        <f>VLOOKUP(A6,[4]pov!$B$1:$AI$13,24,FALSE)</f>
        <v>..</v>
      </c>
      <c r="EW6" t="str">
        <f>VLOOKUP(A6,[4]pov!$B$1:$AI$13,25,FALSE)</f>
        <v>..</v>
      </c>
      <c r="EX6" t="str">
        <f>VLOOKUP(A6,[4]pov!$B$1:$AI$13,26,FALSE)</f>
        <v>..</v>
      </c>
      <c r="EY6" t="str">
        <f>VLOOKUP(A6,[4]pov!$B$1:$AI$13,27,FALSE)</f>
        <v>..</v>
      </c>
      <c r="EZ6" t="str">
        <f>VLOOKUP(A6,[4]pov!$B$1:$AI$13,28,FALSE)</f>
        <v>..</v>
      </c>
      <c r="FA6" t="str">
        <f>VLOOKUP(A6,[4]pov!$B$1:$AI$13,29,FALSE)</f>
        <v>..</v>
      </c>
      <c r="FB6" t="str">
        <f>VLOOKUP(A6,[4]pov!$B$1:$AI$13,30,FALSE)</f>
        <v>..</v>
      </c>
      <c r="FC6">
        <f>VLOOKUP(A6,[4]pov!$B$1:$AI$13,31,FALSE)</f>
        <v>35.700000000000003</v>
      </c>
      <c r="FD6">
        <f>VLOOKUP(A6,[4]pov!$B$1:$AI$13,32,FALSE)</f>
        <v>42.5</v>
      </c>
      <c r="FE6">
        <f>VLOOKUP(A6,[4]pov!$B$1:$AI$13,33,FALSE)</f>
        <v>39.299999999999997</v>
      </c>
    </row>
    <row r="7" spans="1:161" x14ac:dyDescent="0.2">
      <c r="A7" t="s">
        <v>5</v>
      </c>
      <c r="B7">
        <f>VLOOKUP(A7,'[1]HDR21-22_Composite_indices_comp'!$A$1:$ALT$207,6,FALSE)</f>
        <v>0.65100000000000002</v>
      </c>
      <c r="C7">
        <f>VLOOKUP(A7,'[1]HDR21-22_Composite_indices_comp'!$A$1:$ALT$207,7,FALSE)</f>
        <v>0.65200000000000002</v>
      </c>
      <c r="D7">
        <f>VLOOKUP(A7,'[1]HDR21-22_Composite_indices_comp'!$A$1:$ALT$207,8,FALSE)</f>
        <v>0.65800000000000003</v>
      </c>
      <c r="E7">
        <f>VLOOKUP(A7,'[1]HDR21-22_Composite_indices_comp'!$A$1:$ALT$207,9,FALSE)</f>
        <v>0.66200000000000003</v>
      </c>
      <c r="F7">
        <f>VLOOKUP(A7,'[1]HDR21-22_Composite_indices_comp'!$A$1:$ALT$207,10,FALSE)</f>
        <v>0.66700000000000004</v>
      </c>
      <c r="G7">
        <f>VLOOKUP(A7,'[1]HDR21-22_Composite_indices_comp'!$A$1:$ALT$207,11,FALSE)</f>
        <v>0.67100000000000004</v>
      </c>
      <c r="H7">
        <f>VLOOKUP(A7,'[1]HDR21-22_Composite_indices_comp'!$A$1:$ALT$207,12,FALSE)</f>
        <v>0.67400000000000004</v>
      </c>
      <c r="I7">
        <f>VLOOKUP(A7,'[1]HDR21-22_Composite_indices_comp'!$A$1:$ALT$207,13,FALSE)</f>
        <v>0.67900000000000005</v>
      </c>
      <c r="J7">
        <f>VLOOKUP(A7,'[1]HDR21-22_Composite_indices_comp'!$A$1:$ALT$207,14,FALSE)</f>
        <v>0.68400000000000005</v>
      </c>
      <c r="K7">
        <f>VLOOKUP(A7,'[1]HDR21-22_Composite_indices_comp'!$A$1:$ALT$207,15,FALSE)</f>
        <v>0.68300000000000005</v>
      </c>
      <c r="L7">
        <f>VLOOKUP(A7,'[1]HDR21-22_Composite_indices_comp'!$A$1:$ALT$207,16,FALSE)</f>
        <v>0.68700000000000006</v>
      </c>
      <c r="M7">
        <f>VLOOKUP(A7,'[1]HDR21-22_Composite_indices_comp'!$A$1:$ALT$207,17,FALSE)</f>
        <v>0.69299999999999995</v>
      </c>
      <c r="N7">
        <f>VLOOKUP(A7,'[1]HDR21-22_Composite_indices_comp'!$A$1:$ALT$207,18,FALSE)</f>
        <v>0.69799999999999995</v>
      </c>
      <c r="O7">
        <f>VLOOKUP(A7,'[1]HDR21-22_Composite_indices_comp'!$A$1:$ALT$207,19,FALSE)</f>
        <v>0.70299999999999996</v>
      </c>
      <c r="P7">
        <f>VLOOKUP(A7,'[1]HDR21-22_Composite_indices_comp'!$A$1:$ALT$207,20,FALSE)</f>
        <v>0.71</v>
      </c>
      <c r="Q7">
        <f>VLOOKUP(A7,'[1]HDR21-22_Composite_indices_comp'!$A$1:$ALT$207,21,FALSE)</f>
        <v>0.71499999999999997</v>
      </c>
      <c r="R7">
        <f>VLOOKUP(A7,'[1]HDR21-22_Composite_indices_comp'!$A$1:$ALT$207,22,FALSE)</f>
        <v>0.72</v>
      </c>
      <c r="S7">
        <f>VLOOKUP(A7,'[1]HDR21-22_Composite_indices_comp'!$A$1:$ALT$207,23,FALSE)</f>
        <v>0.72299999999999998</v>
      </c>
      <c r="T7">
        <f>VLOOKUP(A7,'[1]HDR21-22_Composite_indices_comp'!$A$1:$ALT$207,24,FALSE)</f>
        <v>0.72899999999999998</v>
      </c>
      <c r="U7">
        <f>VLOOKUP(A7,'[1]HDR21-22_Composite_indices_comp'!$A$1:$ALT$207,25,FALSE)</f>
        <v>0.73099999999999998</v>
      </c>
      <c r="V7">
        <f>VLOOKUP(A7,'[1]HDR21-22_Composite_indices_comp'!$A$1:$ALT$207,26,FALSE)</f>
        <v>0.73599999999999999</v>
      </c>
      <c r="W7">
        <f>VLOOKUP(A7,'[1]HDR21-22_Composite_indices_comp'!$A$1:$ALT$207,27,FALSE)</f>
        <v>0.74299999999999999</v>
      </c>
      <c r="X7">
        <f>VLOOKUP(A7,'[1]HDR21-22_Composite_indices_comp'!$A$1:$ALT$207,28,FALSE)</f>
        <v>0.751</v>
      </c>
      <c r="Y7">
        <f>VLOOKUP(A7,'[1]HDR21-22_Composite_indices_comp'!$A$1:$ALT$207,29,FALSE)</f>
        <v>0.755</v>
      </c>
      <c r="Z7">
        <f>VLOOKUP(A7,'[1]HDR21-22_Composite_indices_comp'!$A$1:$ALT$207,30,FALSE)</f>
        <v>0.76</v>
      </c>
      <c r="AA7">
        <f>VLOOKUP(A7,'[1]HDR21-22_Composite_indices_comp'!$A$1:$ALT$207,31,FALSE)</f>
        <v>0.76500000000000001</v>
      </c>
      <c r="AB7">
        <f>VLOOKUP(A7,'[1]HDR21-22_Composite_indices_comp'!$A$1:$ALT$207,32,FALSE)</f>
        <v>0.76200000000000001</v>
      </c>
      <c r="AC7">
        <f>VLOOKUP(A7,'[1]HDR21-22_Composite_indices_comp'!$A$1:$ALT$207,33,FALSE)</f>
        <v>0.76200000000000001</v>
      </c>
      <c r="AD7">
        <f>VLOOKUP(A7,'[1]HDR21-22_Composite_indices_comp'!$A$1:$ALT$207,34,FALSE)</f>
        <v>0.76200000000000001</v>
      </c>
      <c r="AE7">
        <f>VLOOKUP(A7,'[1]HDR21-22_Composite_indices_comp'!$A$1:$ALT$207,35,FALSE)</f>
        <v>0.76</v>
      </c>
      <c r="AF7">
        <f>VLOOKUP(A7,'[1]HDR21-22_Composite_indices_comp'!$A$1:$ALT$207,36,FALSE)</f>
        <v>0.73099999999999998</v>
      </c>
      <c r="AG7">
        <f>VLOOKUP(A7,'[1]HDR21-22_Composite_indices_comp'!$A$1:$ALT$207,37,FALSE)</f>
        <v>0.74</v>
      </c>
      <c r="AH7">
        <f>VLOOKUP(A7,'[2]API_SI.POV.GINI_DS2_en_csv_v2_5'!$A$5:$AK$271,5,FALSE)</f>
        <v>0</v>
      </c>
      <c r="AI7">
        <f>VLOOKUP(A7,'[2]API_SI.POV.GINI_DS2_en_csv_v2_5'!$A$5:$AK$271,6,FALSE)</f>
        <v>0</v>
      </c>
      <c r="AJ7">
        <f>VLOOKUP(A7,'[2]API_SI.POV.GINI_DS2_en_csv_v2_5'!$A$5:$AK$271,7,FALSE)</f>
        <v>0</v>
      </c>
      <c r="AK7">
        <f>VLOOKUP(A7,'[2]API_SI.POV.GINI_DS2_en_csv_v2_5'!$A$5:$AK$271,8,FALSE)</f>
        <v>0</v>
      </c>
      <c r="AL7">
        <f>VLOOKUP(A7,'[2]API_SI.POV.GINI_DS2_en_csv_v2_5'!$A$5:$AK$271,9,FALSE)</f>
        <v>53.4</v>
      </c>
      <c r="AM7">
        <f>VLOOKUP(A7,'[2]API_SI.POV.GINI_DS2_en_csv_v2_5'!$A$5:$AK$271,10,FALSE)</f>
        <v>0</v>
      </c>
      <c r="AN7">
        <f>VLOOKUP(A7,'[2]API_SI.POV.GINI_DS2_en_csv_v2_5'!$A$5:$AK$271,11,FALSE)</f>
        <v>0</v>
      </c>
      <c r="AO7">
        <f>VLOOKUP(A7,'[2]API_SI.POV.GINI_DS2_en_csv_v2_5'!$A$5:$AK$271,12,FALSE)</f>
        <v>0</v>
      </c>
      <c r="AP7">
        <f>VLOOKUP(A7,'[2]API_SI.POV.GINI_DS2_en_csv_v2_5'!$A$5:$AK$271,13,FALSE)</f>
        <v>0</v>
      </c>
      <c r="AQ7">
        <f>VLOOKUP(A7,'[2]API_SI.POV.GINI_DS2_en_csv_v2_5'!$A$5:$AK$271,14,FALSE)</f>
        <v>58.6</v>
      </c>
      <c r="AR7">
        <f>VLOOKUP(A7,'[2]API_SI.POV.GINI_DS2_en_csv_v2_5'!$A$5:$AK$271,15,FALSE)</f>
        <v>56.4</v>
      </c>
      <c r="AS7">
        <f>VLOOKUP(A7,'[2]API_SI.POV.GINI_DS2_en_csv_v2_5'!$A$5:$AK$271,16,FALSE)</f>
        <v>0</v>
      </c>
      <c r="AT7">
        <f>VLOOKUP(A7,'[2]API_SI.POV.GINI_DS2_en_csv_v2_5'!$A$5:$AK$271,17,FALSE)</f>
        <v>0</v>
      </c>
      <c r="AU7">
        <f>VLOOKUP(A7,'[2]API_SI.POV.GINI_DS2_en_csv_v2_5'!$A$5:$AK$271,18,FALSE)</f>
        <v>53.5</v>
      </c>
      <c r="AV7">
        <f>VLOOKUP(A7,'[2]API_SI.POV.GINI_DS2_en_csv_v2_5'!$A$5:$AK$271,19,FALSE)</f>
        <v>53.9</v>
      </c>
      <c r="AW7">
        <f>VLOOKUP(A7,'[2]API_SI.POV.GINI_DS2_en_csv_v2_5'!$A$5:$AK$271,20,FALSE)</f>
        <v>53.1</v>
      </c>
      <c r="AX7">
        <f>VLOOKUP(A7,'[2]API_SI.POV.GINI_DS2_en_csv_v2_5'!$A$5:$AK$271,21,FALSE)</f>
        <v>52.3</v>
      </c>
      <c r="AY7">
        <f>VLOOKUP(A7,'[2]API_SI.POV.GINI_DS2_en_csv_v2_5'!$A$5:$AK$271,22,FALSE)</f>
        <v>53.4</v>
      </c>
      <c r="AZ7">
        <f>VLOOKUP(A7,'[2]API_SI.POV.GINI_DS2_en_csv_v2_5'!$A$5:$AK$271,23,FALSE)</f>
        <v>49.8</v>
      </c>
      <c r="BA7">
        <f>VLOOKUP(A7,'[2]API_SI.POV.GINI_DS2_en_csv_v2_5'!$A$5:$AK$271,24,FALSE)</f>
        <v>48.5</v>
      </c>
      <c r="BB7">
        <f>VLOOKUP(A7,'[2]API_SI.POV.GINI_DS2_en_csv_v2_5'!$A$5:$AK$271,25,FALSE)</f>
        <v>48.8</v>
      </c>
      <c r="BC7">
        <f>VLOOKUP(A7,'[2]API_SI.POV.GINI_DS2_en_csv_v2_5'!$A$5:$AK$271,26,FALSE)</f>
        <v>45.9</v>
      </c>
      <c r="BD7">
        <f>VLOOKUP(A7,'[2]API_SI.POV.GINI_DS2_en_csv_v2_5'!$A$5:$AK$271,27,FALSE)</f>
        <v>46.1</v>
      </c>
      <c r="BE7">
        <f>VLOOKUP(A7,'[2]API_SI.POV.GINI_DS2_en_csv_v2_5'!$A$5:$AK$271,28,FALSE)</f>
        <v>46.9</v>
      </c>
      <c r="BF7">
        <f>VLOOKUP(A7,'[2]API_SI.POV.GINI_DS2_en_csv_v2_5'!$A$5:$AK$271,29,FALSE)</f>
        <v>45</v>
      </c>
      <c r="BG7">
        <f>VLOOKUP(A7,'[2]API_SI.POV.GINI_DS2_en_csv_v2_5'!$A$5:$AK$271,30,FALSE)</f>
        <v>46</v>
      </c>
      <c r="BH7">
        <f>VLOOKUP(A7,'[2]API_SI.POV.GINI_DS2_en_csv_v2_5'!$A$5:$AK$271,31,FALSE)</f>
        <v>45</v>
      </c>
      <c r="BI7">
        <f>VLOOKUP(A7,'[2]API_SI.POV.GINI_DS2_en_csv_v2_5'!$A$5:$AK$271,32,FALSE)</f>
        <v>44.7</v>
      </c>
      <c r="BJ7">
        <f>VLOOKUP(A7,'[2]API_SI.POV.GINI_DS2_en_csv_v2_5'!$A$5:$AK$271,33,FALSE)</f>
        <v>45.4</v>
      </c>
      <c r="BK7">
        <f>VLOOKUP(A7,'[2]API_SI.POV.GINI_DS2_en_csv_v2_5'!$A$5:$AK$271,34,FALSE)</f>
        <v>45.7</v>
      </c>
      <c r="BL7">
        <f>VLOOKUP(A7,'[2]API_SI.POV.GINI_DS2_en_csv_v2_5'!$A$5:$AK$271,35,FALSE)</f>
        <v>47.3</v>
      </c>
      <c r="BM7">
        <f>VLOOKUP(A7,'[2]API_SI.POV.GINI_DS2_en_csv_v2_5'!$A$5:$AK$271,36,FALSE)</f>
        <v>45.8</v>
      </c>
      <c r="BN7">
        <f>VLOOKUP(A7,'[3]API_VC.IHR.PSRC.P5_DS2_en_csv_v'!$A$5:$AK$271,5,FALSE)</f>
        <v>8.5360179045846394</v>
      </c>
      <c r="BO7">
        <f>VLOOKUP(A7,'[3]API_VC.IHR.PSRC.P5_DS2_en_csv_v'!$A$5:$AK$271,6,FALSE)</f>
        <v>10.789536750818501</v>
      </c>
      <c r="BP7">
        <f>VLOOKUP(A7,'[3]API_VC.IHR.PSRC.P5_DS2_en_csv_v'!$A$5:$AK$271,7,FALSE)</f>
        <v>8.5668039371015201</v>
      </c>
      <c r="BQ7">
        <f>VLOOKUP(A7,'[3]API_VC.IHR.PSRC.P5_DS2_en_csv_v'!$A$5:$AK$271,8,FALSE)</f>
        <v>8.3177420581956305</v>
      </c>
      <c r="BR7">
        <f>VLOOKUP(A7,'[3]API_VC.IHR.PSRC.P5_DS2_en_csv_v'!$A$5:$AK$271,9,FALSE)</f>
        <v>10.037318733426099</v>
      </c>
      <c r="BS7">
        <f>VLOOKUP(A7,'[3]API_VC.IHR.PSRC.P5_DS2_en_csv_v'!$A$5:$AK$271,10,FALSE)</f>
        <v>11.867913945614401</v>
      </c>
      <c r="BT7">
        <f>VLOOKUP(A7,'[3]API_VC.IHR.PSRC.P5_DS2_en_csv_v'!$A$5:$AK$271,11,FALSE)</f>
        <v>12.4214216953588</v>
      </c>
      <c r="BU7">
        <f>VLOOKUP(A7,'[3]API_VC.IHR.PSRC.P5_DS2_en_csv_v'!$A$5:$AK$271,12,FALSE)</f>
        <v>10.9824984093946</v>
      </c>
      <c r="BV7">
        <f>VLOOKUP(A7,'[3]API_VC.IHR.PSRC.P5_DS2_en_csv_v'!$A$5:$AK$271,13,FALSE)</f>
        <v>13.465850294803699</v>
      </c>
      <c r="BW7">
        <f>VLOOKUP(A7,'[3]API_VC.IHR.PSRC.P5_DS2_en_csv_v'!$A$5:$AK$271,14,FALSE)</f>
        <v>13.5513516466181</v>
      </c>
      <c r="BX7">
        <f>VLOOKUP(A7,'[3]API_VC.IHR.PSRC.P5_DS2_en_csv_v'!$A$5:$AK$271,15,FALSE)</f>
        <v>14.517079030645601</v>
      </c>
      <c r="BY7">
        <f>VLOOKUP(A7,'[3]API_VC.IHR.PSRC.P5_DS2_en_csv_v'!$A$5:$AK$271,16,FALSE)</f>
        <v>12.9072226809641</v>
      </c>
      <c r="BZ7">
        <f>VLOOKUP(A7,'[3]API_VC.IHR.PSRC.P5_DS2_en_csv_v'!$A$5:$AK$271,17,FALSE)</f>
        <v>14.582335627296899</v>
      </c>
      <c r="CA7">
        <f>VLOOKUP(A7,'[3]API_VC.IHR.PSRC.P5_DS2_en_csv_v'!$A$5:$AK$271,18,FALSE)</f>
        <v>0</v>
      </c>
      <c r="CB7">
        <f>VLOOKUP(A7,'[3]API_VC.IHR.PSRC.P5_DS2_en_csv_v'!$A$5:$AK$271,19,FALSE)</f>
        <v>0</v>
      </c>
      <c r="CC7">
        <f>VLOOKUP(A7,'[3]API_VC.IHR.PSRC.P5_DS2_en_csv_v'!$A$5:$AK$271,20,FALSE)</f>
        <v>0</v>
      </c>
      <c r="CD7">
        <f>VLOOKUP(A7,'[3]API_VC.IHR.PSRC.P5_DS2_en_csv_v'!$A$5:$AK$271,21,FALSE)</f>
        <v>0</v>
      </c>
      <c r="CE7">
        <f>VLOOKUP(A7,'[3]API_VC.IHR.PSRC.P5_DS2_en_csv_v'!$A$5:$AK$271,22,FALSE)</f>
        <v>15.948822872674899</v>
      </c>
      <c r="CF7">
        <f>VLOOKUP(A7,'[3]API_VC.IHR.PSRC.P5_DS2_en_csv_v'!$A$5:$AK$271,23,FALSE)</f>
        <v>17.9832827899846</v>
      </c>
      <c r="CG7">
        <f>VLOOKUP(A7,'[3]API_VC.IHR.PSRC.P5_DS2_en_csv_v'!$A$5:$AK$271,24,FALSE)</f>
        <v>17.805342633804301</v>
      </c>
      <c r="CH7">
        <f>VLOOKUP(A7,'[3]API_VC.IHR.PSRC.P5_DS2_en_csv_v'!$A$5:$AK$271,25,FALSE)</f>
        <v>17.505487393230499</v>
      </c>
      <c r="CI7">
        <f>VLOOKUP(A7,'[3]API_VC.IHR.PSRC.P5_DS2_en_csv_v'!$A$5:$AK$271,26,FALSE)</f>
        <v>15.3763080690245</v>
      </c>
      <c r="CJ7">
        <f>VLOOKUP(A7,'[3]API_VC.IHR.PSRC.P5_DS2_en_csv_v'!$A$5:$AK$271,27,FALSE)</f>
        <v>12.4129070208035</v>
      </c>
      <c r="CK7">
        <f>VLOOKUP(A7,'[3]API_VC.IHR.PSRC.P5_DS2_en_csv_v'!$A$5:$AK$271,28,FALSE)</f>
        <v>10.971196031136399</v>
      </c>
      <c r="CL7">
        <f>VLOOKUP(A7,'[3]API_VC.IHR.PSRC.P5_DS2_en_csv_v'!$A$5:$AK$271,29,FALSE)</f>
        <v>8.2090518394730605</v>
      </c>
      <c r="CM7">
        <f>VLOOKUP(A7,'[3]API_VC.IHR.PSRC.P5_DS2_en_csv_v'!$A$5:$AK$271,30,FALSE)</f>
        <v>6.4831214710980598</v>
      </c>
      <c r="CN7">
        <f>VLOOKUP(A7,'[3]API_VC.IHR.PSRC.P5_DS2_en_csv_v'!$A$5:$AK$271,31,FALSE)</f>
        <v>5.8334805896864204</v>
      </c>
      <c r="CO7">
        <f>VLOOKUP(A7,'[3]API_VC.IHR.PSRC.P5_DS2_en_csv_v'!$A$5:$AK$271,32,FALSE)</f>
        <v>5.8094463274237498</v>
      </c>
      <c r="CP7">
        <f>VLOOKUP(A7,'[3]API_VC.IHR.PSRC.P5_DS2_en_csv_v'!$A$5:$AK$271,33,FALSE)</f>
        <v>5.8416736594850196</v>
      </c>
      <c r="CQ7">
        <f>VLOOKUP(A7,'[3]API_VC.IHR.PSRC.P5_DS2_en_csv_v'!$A$5:$AK$271,34,FALSE)</f>
        <v>6.8439677127318603</v>
      </c>
      <c r="CR7">
        <f>VLOOKUP(A7,'[3]API_VC.IHR.PSRC.P5_DS2_en_csv_v'!$A$5:$AK$271,35,FALSE)</f>
        <v>7.8005091424156099</v>
      </c>
      <c r="CS7">
        <f>VLOOKUP(A7,'[3]API_VC.IHR.PSRC.P5_DS2_en_csv_v'!$A$5:$AK$271,36,FALSE)</f>
        <v>14.0242548813931</v>
      </c>
      <c r="CT7">
        <f>VLOOKUP(A7,[4]ppincppp!$B$1:$AI$13,2,FALSE)</f>
        <v>4723.5497496915004</v>
      </c>
      <c r="CU7">
        <f>VLOOKUP(A7,[4]ppincppp!$B$1:$AI$13,3,FALSE)</f>
        <v>4980.1644856811299</v>
      </c>
      <c r="CV7">
        <f>VLOOKUP(A7,[4]ppincppp!$B$1:$AI$13,4,FALSE)</f>
        <v>5092.7237007807398</v>
      </c>
      <c r="CW7">
        <f>VLOOKUP(A7,[4]ppincppp!$B$1:$AI$13,5,FALSE)</f>
        <v>5211.9186523126</v>
      </c>
      <c r="CX7">
        <f>VLOOKUP(A7,[4]ppincppp!$B$1:$AI$13,6,FALSE)</f>
        <v>5444.8257544840399</v>
      </c>
      <c r="CY7">
        <f>VLOOKUP(A7,[4]ppincppp!$B$1:$AI$13,7,FALSE)</f>
        <v>5578.9907074723496</v>
      </c>
      <c r="CZ7">
        <f>VLOOKUP(A7,[4]ppincppp!$B$1:$AI$13,8,FALSE)</f>
        <v>5674.7143503184498</v>
      </c>
      <c r="DA7">
        <f>VLOOKUP(A7,[4]ppincppp!$B$1:$AI$13,9,FALSE)</f>
        <v>5915.5863235503602</v>
      </c>
      <c r="DB7">
        <f>VLOOKUP(A7,[4]ppincppp!$B$1:$AI$13,10,FALSE)</f>
        <v>6070.3001440157796</v>
      </c>
      <c r="DC7">
        <f>VLOOKUP(A7,[4]ppincppp!$B$1:$AI$13,11,FALSE)</f>
        <v>5763.7689752981896</v>
      </c>
      <c r="DD7">
        <f>VLOOKUP(A7,[4]ppincppp!$B$1:$AI$13,12,FALSE)</f>
        <v>5857.4960218834904</v>
      </c>
      <c r="DE7">
        <f>VLOOKUP(A7,[4]ppincppp!$B$1:$AI$13,13,FALSE)</f>
        <v>6123.75719042114</v>
      </c>
      <c r="DF7">
        <f>VLOOKUP(A7,[4]ppincppp!$B$1:$AI$13,14,FALSE)</f>
        <v>6362.4965020344298</v>
      </c>
      <c r="DG7">
        <f>VLOOKUP(A7,[4]ppincppp!$B$1:$AI$13,15,FALSE)</f>
        <v>6549.1962269165597</v>
      </c>
      <c r="DH7">
        <f>VLOOKUP(A7,[4]ppincppp!$B$1:$AI$13,16,FALSE)</f>
        <v>7151.6969284486304</v>
      </c>
      <c r="DI7">
        <f>VLOOKUP(A7,[4]ppincppp!$B$1:$AI$13,17,FALSE)</f>
        <v>7633.4707995157496</v>
      </c>
      <c r="DJ7">
        <f>VLOOKUP(A7,[4]ppincppp!$B$1:$AI$13,18,FALSE)</f>
        <v>8075.3329990099201</v>
      </c>
      <c r="DK7">
        <f>VLOOKUP(A7,[4]ppincppp!$B$1:$AI$13,19,FALSE)</f>
        <v>8330.8339770633102</v>
      </c>
      <c r="DL7">
        <f>VLOOKUP(A7,[4]ppincppp!$B$1:$AI$13,20,FALSE)</f>
        <v>8877.7809874632403</v>
      </c>
      <c r="DM7">
        <f>VLOOKUP(A7,[4]ppincppp!$B$1:$AI$13,21,FALSE)</f>
        <v>8835.3866460391091</v>
      </c>
      <c r="DN7">
        <f>VLOOKUP(A7,[4]ppincppp!$B$1:$AI$13,22,FALSE)</f>
        <v>9104.3640631914295</v>
      </c>
      <c r="DO7">
        <f>VLOOKUP(A7,[4]ppincppp!$B$1:$AI$13,23,FALSE)</f>
        <v>9861.5035807915792</v>
      </c>
      <c r="DP7">
        <f>VLOOKUP(A7,[4]ppincppp!$B$1:$AI$13,24,FALSE)</f>
        <v>10304.888997555199</v>
      </c>
      <c r="DQ7">
        <f>VLOOKUP(A7,[4]ppincppp!$B$1:$AI$13,25,FALSE)</f>
        <v>11142.678362013899</v>
      </c>
      <c r="DR7">
        <f>VLOOKUP(A7,[4]ppincppp!$B$1:$AI$13,26,FALSE)</f>
        <v>11708.6529969655</v>
      </c>
      <c r="DS7">
        <f>VLOOKUP(A7,[4]ppincppp!$B$1:$AI$13,27,FALSE)</f>
        <v>11071.294720829101</v>
      </c>
      <c r="DT7">
        <f>VLOOKUP(A7,[4]ppincppp!$B$1:$AI$13,28,FALSE)</f>
        <v>11068.8568481159</v>
      </c>
      <c r="DU7">
        <f>VLOOKUP(A7,[4]ppincppp!$B$1:$AI$13,29,FALSE)</f>
        <v>11679.430234276901</v>
      </c>
      <c r="DV7">
        <f>VLOOKUP(A7,[4]ppincppp!$B$1:$AI$13,30,FALSE)</f>
        <v>11887.492245474499</v>
      </c>
      <c r="DW7">
        <f>VLOOKUP(A7,[4]ppincppp!$B$1:$AI$13,31,FALSE)</f>
        <v>11873.2893067757</v>
      </c>
      <c r="DX7">
        <f>VLOOKUP(A7,[4]ppincppp!$B$1:$AI$13,32,FALSE)</f>
        <v>10937.1067659167</v>
      </c>
      <c r="DY7">
        <f>VLOOKUP(A7,[4]ppincppp!$B$1:$AI$13,33,FALSE)</f>
        <v>11772.528964127299</v>
      </c>
      <c r="DZ7" t="str">
        <f>VLOOKUP(A7,[4]pov!$B$1:$AI$13,2,FALSE)</f>
        <v>..</v>
      </c>
      <c r="EA7" t="str">
        <f>VLOOKUP(A7,[4]pov!$B$1:$AI$13,3,FALSE)</f>
        <v>..</v>
      </c>
      <c r="EB7" t="str">
        <f>VLOOKUP(A7,[4]pov!$B$1:$AI$13,4,FALSE)</f>
        <v>..</v>
      </c>
      <c r="EC7" t="str">
        <f>VLOOKUP(A7,[4]pov!$B$1:$AI$13,5,FALSE)</f>
        <v>..</v>
      </c>
      <c r="ED7" t="str">
        <f>VLOOKUP(A7,[4]pov!$B$1:$AI$13,6,FALSE)</f>
        <v>..</v>
      </c>
      <c r="EE7" t="str">
        <f>VLOOKUP(A7,[4]pov!$B$1:$AI$13,7,FALSE)</f>
        <v>..</v>
      </c>
      <c r="EF7" t="str">
        <f>VLOOKUP(A7,[4]pov!$B$1:$AI$13,8,FALSE)</f>
        <v>..</v>
      </c>
      <c r="EG7" t="str">
        <f>VLOOKUP(A7,[4]pov!$B$1:$AI$13,9,FALSE)</f>
        <v>..</v>
      </c>
      <c r="EH7" t="str">
        <f>VLOOKUP(A7,[4]pov!$B$1:$AI$13,10,FALSE)</f>
        <v>..</v>
      </c>
      <c r="EI7" t="str">
        <f>VLOOKUP(A7,[4]pov!$B$1:$AI$13,11,FALSE)</f>
        <v>..</v>
      </c>
      <c r="EJ7" t="str">
        <f>VLOOKUP(A7,[4]pov!$B$1:$AI$13,12,FALSE)</f>
        <v>..</v>
      </c>
      <c r="EK7" t="str">
        <f>VLOOKUP(A7,[4]pov!$B$1:$AI$13,13,FALSE)</f>
        <v>..</v>
      </c>
      <c r="EL7" t="str">
        <f>VLOOKUP(A7,[4]pov!$B$1:$AI$13,14,FALSE)</f>
        <v>..</v>
      </c>
      <c r="EM7" t="str">
        <f>VLOOKUP(A7,[4]pov!$B$1:$AI$13,15,FALSE)</f>
        <v>..</v>
      </c>
      <c r="EN7" t="str">
        <f>VLOOKUP(A7,[4]pov!$B$1:$AI$13,16,FALSE)</f>
        <v>..</v>
      </c>
      <c r="EO7" t="str">
        <f>VLOOKUP(A7,[4]pov!$B$1:$AI$13,17,FALSE)</f>
        <v>..</v>
      </c>
      <c r="EP7" t="str">
        <f>VLOOKUP(A7,[4]pov!$B$1:$AI$13,18,FALSE)</f>
        <v>..</v>
      </c>
      <c r="EQ7">
        <f>VLOOKUP(A7,[4]pov!$B$1:$AI$13,19,FALSE)</f>
        <v>36.700000000000003</v>
      </c>
      <c r="ER7">
        <f>VLOOKUP(A7,[4]pov!$B$1:$AI$13,20,FALSE)</f>
        <v>35.1</v>
      </c>
      <c r="ES7">
        <f>VLOOKUP(A7,[4]pov!$B$1:$AI$13,21,FALSE)</f>
        <v>36</v>
      </c>
      <c r="ET7">
        <f>VLOOKUP(A7,[4]pov!$B$1:$AI$13,22,FALSE)</f>
        <v>32.799999999999997</v>
      </c>
      <c r="EU7">
        <f>VLOOKUP(A7,[4]pov!$B$1:$AI$13,23,FALSE)</f>
        <v>28.6</v>
      </c>
      <c r="EV7">
        <f>VLOOKUP(A7,[4]pov!$B$1:$AI$13,24,FALSE)</f>
        <v>27.3</v>
      </c>
      <c r="EW7">
        <f>VLOOKUP(A7,[4]pov!$B$1:$AI$13,25,FALSE)</f>
        <v>25.6</v>
      </c>
      <c r="EX7">
        <f>VLOOKUP(A7,[4]pov!$B$1:$AI$13,26,FALSE)</f>
        <v>22.5</v>
      </c>
      <c r="EY7">
        <f>VLOOKUP(A7,[4]pov!$B$1:$AI$13,27,FALSE)</f>
        <v>23.3</v>
      </c>
      <c r="EZ7">
        <f>VLOOKUP(A7,[4]pov!$B$1:$AI$13,28,FALSE)</f>
        <v>22.9</v>
      </c>
      <c r="FA7">
        <f>VLOOKUP(A7,[4]pov!$B$1:$AI$13,29,FALSE)</f>
        <v>21.5</v>
      </c>
      <c r="FB7">
        <f>VLOOKUP(A7,[4]pov!$B$1:$AI$13,30,FALSE)</f>
        <v>23.2</v>
      </c>
      <c r="FC7">
        <f>VLOOKUP(A7,[4]pov!$B$1:$AI$13,31,FALSE)</f>
        <v>25</v>
      </c>
      <c r="FD7">
        <f>VLOOKUP(A7,[4]pov!$B$1:$AI$13,32,FALSE)</f>
        <v>33</v>
      </c>
      <c r="FE7">
        <f>VLOOKUP(A7,[4]pov!$B$1:$AI$13,33,FALSE)</f>
        <v>27.7</v>
      </c>
    </row>
    <row r="8" spans="1:161" x14ac:dyDescent="0.2">
      <c r="A8" t="s">
        <v>6</v>
      </c>
      <c r="B8">
        <f>VLOOKUP(A8,'[1]HDR21-22_Composite_indices_comp'!$A$1:$ALT$207,6,FALSE)</f>
        <v>0.50900000000000001</v>
      </c>
      <c r="C8">
        <f>VLOOKUP(A8,'[1]HDR21-22_Composite_indices_comp'!$A$1:$ALT$207,7,FALSE)</f>
        <v>0.505</v>
      </c>
      <c r="D8">
        <f>VLOOKUP(A8,'[1]HDR21-22_Composite_indices_comp'!$A$1:$ALT$207,8,FALSE)</f>
        <v>0.52</v>
      </c>
      <c r="E8">
        <f>VLOOKUP(A8,'[1]HDR21-22_Composite_indices_comp'!$A$1:$ALT$207,9,FALSE)</f>
        <v>0.53400000000000003</v>
      </c>
      <c r="F8">
        <f>VLOOKUP(A8,'[1]HDR21-22_Composite_indices_comp'!$A$1:$ALT$207,10,FALSE)</f>
        <v>0.54400000000000004</v>
      </c>
      <c r="G8">
        <f>VLOOKUP(A8,'[1]HDR21-22_Composite_indices_comp'!$A$1:$ALT$207,11,FALSE)</f>
        <v>0.54900000000000004</v>
      </c>
      <c r="H8">
        <f>VLOOKUP(A8,'[1]HDR21-22_Composite_indices_comp'!$A$1:$ALT$207,12,FALSE)</f>
        <v>0.55900000000000005</v>
      </c>
      <c r="I8">
        <f>VLOOKUP(A8,'[1]HDR21-22_Composite_indices_comp'!$A$1:$ALT$207,13,FALSE)</f>
        <v>0.56399999999999995</v>
      </c>
      <c r="J8">
        <f>VLOOKUP(A8,'[1]HDR21-22_Composite_indices_comp'!$A$1:$ALT$207,14,FALSE)</f>
        <v>0.56899999999999995</v>
      </c>
      <c r="K8">
        <f>VLOOKUP(A8,'[1]HDR21-22_Composite_indices_comp'!$A$1:$ALT$207,15,FALSE)</f>
        <v>0.57299999999999995</v>
      </c>
      <c r="L8">
        <f>VLOOKUP(A8,'[1]HDR21-22_Composite_indices_comp'!$A$1:$ALT$207,16,FALSE)</f>
        <v>0.57699999999999996</v>
      </c>
      <c r="M8">
        <f>VLOOKUP(A8,'[1]HDR21-22_Composite_indices_comp'!$A$1:$ALT$207,17,FALSE)</f>
        <v>0.58399999999999996</v>
      </c>
      <c r="N8">
        <f>VLOOKUP(A8,'[1]HDR21-22_Composite_indices_comp'!$A$1:$ALT$207,18,FALSE)</f>
        <v>0.59</v>
      </c>
      <c r="O8">
        <f>VLOOKUP(A8,'[1]HDR21-22_Composite_indices_comp'!$A$1:$ALT$207,19,FALSE)</f>
        <v>0.59799999999999998</v>
      </c>
      <c r="P8">
        <f>VLOOKUP(A8,'[1]HDR21-22_Composite_indices_comp'!$A$1:$ALT$207,20,FALSE)</f>
        <v>0.61199999999999999</v>
      </c>
      <c r="Q8">
        <f>VLOOKUP(A8,'[1]HDR21-22_Composite_indices_comp'!$A$1:$ALT$207,21,FALSE)</f>
        <v>0.622</v>
      </c>
      <c r="R8">
        <f>VLOOKUP(A8,'[1]HDR21-22_Composite_indices_comp'!$A$1:$ALT$207,22,FALSE)</f>
        <v>0.63100000000000001</v>
      </c>
      <c r="S8">
        <f>VLOOKUP(A8,'[1]HDR21-22_Composite_indices_comp'!$A$1:$ALT$207,23,FALSE)</f>
        <v>0.63800000000000001</v>
      </c>
      <c r="T8">
        <f>VLOOKUP(A8,'[1]HDR21-22_Composite_indices_comp'!$A$1:$ALT$207,24,FALSE)</f>
        <v>0.64400000000000002</v>
      </c>
      <c r="U8">
        <f>VLOOKUP(A8,'[1]HDR21-22_Composite_indices_comp'!$A$1:$ALT$207,25,FALSE)</f>
        <v>0.64900000000000002</v>
      </c>
      <c r="V8">
        <f>VLOOKUP(A8,'[1]HDR21-22_Composite_indices_comp'!$A$1:$ALT$207,26,FALSE)</f>
        <v>0.65600000000000003</v>
      </c>
      <c r="W8">
        <f>VLOOKUP(A8,'[1]HDR21-22_Composite_indices_comp'!$A$1:$ALT$207,27,FALSE)</f>
        <v>0.66500000000000004</v>
      </c>
      <c r="X8">
        <f>VLOOKUP(A8,'[1]HDR21-22_Composite_indices_comp'!$A$1:$ALT$207,28,FALSE)</f>
        <v>0.66900000000000004</v>
      </c>
      <c r="Y8">
        <f>VLOOKUP(A8,'[1]HDR21-22_Composite_indices_comp'!$A$1:$ALT$207,29,FALSE)</f>
        <v>0.67300000000000004</v>
      </c>
      <c r="Z8">
        <f>VLOOKUP(A8,'[1]HDR21-22_Composite_indices_comp'!$A$1:$ALT$207,30,FALSE)</f>
        <v>0.68100000000000005</v>
      </c>
      <c r="AA8">
        <f>VLOOKUP(A8,'[1]HDR21-22_Composite_indices_comp'!$A$1:$ALT$207,31,FALSE)</f>
        <v>0.68400000000000005</v>
      </c>
      <c r="AB8">
        <f>VLOOKUP(A8,'[1]HDR21-22_Composite_indices_comp'!$A$1:$ALT$207,32,FALSE)</f>
        <v>0.69099999999999995</v>
      </c>
      <c r="AC8">
        <f>VLOOKUP(A8,'[1]HDR21-22_Composite_indices_comp'!$A$1:$ALT$207,33,FALSE)</f>
        <v>0.69499999999999995</v>
      </c>
      <c r="AD8">
        <f>VLOOKUP(A8,'[1]HDR21-22_Composite_indices_comp'!$A$1:$ALT$207,34,FALSE)</f>
        <v>0.70099999999999996</v>
      </c>
      <c r="AE8">
        <f>VLOOKUP(A8,'[1]HDR21-22_Composite_indices_comp'!$A$1:$ALT$207,35,FALSE)</f>
        <v>0.70799999999999996</v>
      </c>
      <c r="AF8">
        <f>VLOOKUP(A8,'[1]HDR21-22_Composite_indices_comp'!$A$1:$ALT$207,36,FALSE)</f>
        <v>0.72099999999999997</v>
      </c>
      <c r="AG8">
        <f>VLOOKUP(A8,'[1]HDR21-22_Composite_indices_comp'!$A$1:$ALT$207,37,FALSE)</f>
        <v>0.71399999999999997</v>
      </c>
      <c r="AH8">
        <f>VLOOKUP(A8,'[2]API_SI.POV.GINI_DS2_en_csv_v2_5'!$A$5:$AK$271,5,FALSE)</f>
        <v>0</v>
      </c>
      <c r="AI8">
        <f>VLOOKUP(A8,'[2]API_SI.POV.GINI_DS2_en_csv_v2_5'!$A$5:$AK$271,6,FALSE)</f>
        <v>0</v>
      </c>
      <c r="AJ8">
        <f>VLOOKUP(A8,'[2]API_SI.POV.GINI_DS2_en_csv_v2_5'!$A$5:$AK$271,7,FALSE)</f>
        <v>0</v>
      </c>
      <c r="AK8">
        <f>VLOOKUP(A8,'[2]API_SI.POV.GINI_DS2_en_csv_v2_5'!$A$5:$AK$271,8,FALSE)</f>
        <v>0</v>
      </c>
      <c r="AL8">
        <f>VLOOKUP(A8,'[2]API_SI.POV.GINI_DS2_en_csv_v2_5'!$A$5:$AK$271,9,FALSE)</f>
        <v>0</v>
      </c>
      <c r="AM8">
        <f>VLOOKUP(A8,'[2]API_SI.POV.GINI_DS2_en_csv_v2_5'!$A$5:$AK$271,10,FALSE)</f>
        <v>0</v>
      </c>
      <c r="AN8">
        <f>VLOOKUP(A8,'[2]API_SI.POV.GINI_DS2_en_csv_v2_5'!$A$5:$AK$271,11,FALSE)</f>
        <v>0</v>
      </c>
      <c r="AO8">
        <f>VLOOKUP(A8,'[2]API_SI.POV.GINI_DS2_en_csv_v2_5'!$A$5:$AK$271,12,FALSE)</f>
        <v>0</v>
      </c>
      <c r="AP8">
        <f>VLOOKUP(A8,'[2]API_SI.POV.GINI_DS2_en_csv_v2_5'!$A$5:$AK$271,13,FALSE)</f>
        <v>45.1</v>
      </c>
      <c r="AQ8">
        <f>VLOOKUP(A8,'[2]API_SI.POV.GINI_DS2_en_csv_v2_5'!$A$5:$AK$271,14,FALSE)</f>
        <v>0</v>
      </c>
      <c r="AR8">
        <f>VLOOKUP(A8,'[2]API_SI.POV.GINI_DS2_en_csv_v2_5'!$A$5:$AK$271,15,FALSE)</f>
        <v>0</v>
      </c>
      <c r="AS8">
        <f>VLOOKUP(A8,'[2]API_SI.POV.GINI_DS2_en_csv_v2_5'!$A$5:$AK$271,16,FALSE)</f>
        <v>0</v>
      </c>
      <c r="AT8">
        <f>VLOOKUP(A8,'[2]API_SI.POV.GINI_DS2_en_csv_v2_5'!$A$5:$AK$271,17,FALSE)</f>
        <v>0</v>
      </c>
      <c r="AU8">
        <f>VLOOKUP(A8,'[2]API_SI.POV.GINI_DS2_en_csv_v2_5'!$A$5:$AK$271,18,FALSE)</f>
        <v>0</v>
      </c>
      <c r="AV8">
        <f>VLOOKUP(A8,'[2]API_SI.POV.GINI_DS2_en_csv_v2_5'!$A$5:$AK$271,19,FALSE)</f>
        <v>0</v>
      </c>
      <c r="AW8">
        <f>VLOOKUP(A8,'[2]API_SI.POV.GINI_DS2_en_csv_v2_5'!$A$5:$AK$271,20,FALSE)</f>
        <v>0</v>
      </c>
      <c r="AX8">
        <f>VLOOKUP(A8,'[2]API_SI.POV.GINI_DS2_en_csv_v2_5'!$A$5:$AK$271,21,FALSE)</f>
        <v>0</v>
      </c>
      <c r="AY8">
        <f>VLOOKUP(A8,'[2]API_SI.POV.GINI_DS2_en_csv_v2_5'!$A$5:$AK$271,22,FALSE)</f>
        <v>0</v>
      </c>
      <c r="AZ8">
        <f>VLOOKUP(A8,'[2]API_SI.POV.GINI_DS2_en_csv_v2_5'!$A$5:$AK$271,23,FALSE)</f>
        <v>0</v>
      </c>
      <c r="BA8">
        <f>VLOOKUP(A8,'[2]API_SI.POV.GINI_DS2_en_csv_v2_5'!$A$5:$AK$271,24,FALSE)</f>
        <v>0</v>
      </c>
      <c r="BB8">
        <f>VLOOKUP(A8,'[2]API_SI.POV.GINI_DS2_en_csv_v2_5'!$A$5:$AK$271,25,FALSE)</f>
        <v>0</v>
      </c>
      <c r="BC8">
        <f>VLOOKUP(A8,'[2]API_SI.POV.GINI_DS2_en_csv_v2_5'!$A$5:$AK$271,26,FALSE)</f>
        <v>0</v>
      </c>
      <c r="BD8">
        <f>VLOOKUP(A8,'[2]API_SI.POV.GINI_DS2_en_csv_v2_5'!$A$5:$AK$271,27,FALSE)</f>
        <v>0</v>
      </c>
      <c r="BE8">
        <f>VLOOKUP(A8,'[2]API_SI.POV.GINI_DS2_en_csv_v2_5'!$A$5:$AK$271,28,FALSE)</f>
        <v>0</v>
      </c>
      <c r="BF8">
        <f>VLOOKUP(A8,'[2]API_SI.POV.GINI_DS2_en_csv_v2_5'!$A$5:$AK$271,29,FALSE)</f>
        <v>0</v>
      </c>
      <c r="BG8">
        <f>VLOOKUP(A8,'[2]API_SI.POV.GINI_DS2_en_csv_v2_5'!$A$5:$AK$271,30,FALSE)</f>
        <v>0</v>
      </c>
      <c r="BH8">
        <f>VLOOKUP(A8,'[2]API_SI.POV.GINI_DS2_en_csv_v2_5'!$A$5:$AK$271,31,FALSE)</f>
        <v>0</v>
      </c>
      <c r="BI8">
        <f>VLOOKUP(A8,'[2]API_SI.POV.GINI_DS2_en_csv_v2_5'!$A$5:$AK$271,32,FALSE)</f>
        <v>0</v>
      </c>
      <c r="BJ8">
        <f>VLOOKUP(A8,'[2]API_SI.POV.GINI_DS2_en_csv_v2_5'!$A$5:$AK$271,33,FALSE)</f>
        <v>0</v>
      </c>
      <c r="BK8">
        <f>VLOOKUP(A8,'[2]API_SI.POV.GINI_DS2_en_csv_v2_5'!$A$5:$AK$271,34,FALSE)</f>
        <v>0</v>
      </c>
      <c r="BL8">
        <f>VLOOKUP(A8,'[2]API_SI.POV.GINI_DS2_en_csv_v2_5'!$A$5:$AK$271,35,FALSE)</f>
        <v>0</v>
      </c>
      <c r="BM8">
        <f>VLOOKUP(A8,'[2]API_SI.POV.GINI_DS2_en_csv_v2_5'!$A$5:$AK$271,36,FALSE)</f>
        <v>0</v>
      </c>
      <c r="BN8">
        <f>VLOOKUP(A8,'[3]API_VC.IHR.PSRC.P5_DS2_en_csv_v'!$A$5:$AK$271,5,FALSE)</f>
        <v>12.0463140621309</v>
      </c>
      <c r="BO8">
        <f>VLOOKUP(A8,'[3]API_VC.IHR.PSRC.P5_DS2_en_csv_v'!$A$5:$AK$271,6,FALSE)</f>
        <v>25.803104839224499</v>
      </c>
      <c r="BP8">
        <f>VLOOKUP(A8,'[3]API_VC.IHR.PSRC.P5_DS2_en_csv_v'!$A$5:$AK$271,7,FALSE)</f>
        <v>14.0939975677787</v>
      </c>
      <c r="BQ8">
        <f>VLOOKUP(A8,'[3]API_VC.IHR.PSRC.P5_DS2_en_csv_v'!$A$5:$AK$271,8,FALSE)</f>
        <v>15.6586782871012</v>
      </c>
      <c r="BR8">
        <f>VLOOKUP(A8,'[3]API_VC.IHR.PSRC.P5_DS2_en_csv_v'!$A$5:$AK$271,9,FALSE)</f>
        <v>14.408722079765599</v>
      </c>
      <c r="BS8">
        <f>VLOOKUP(A8,'[3]API_VC.IHR.PSRC.P5_DS2_en_csv_v'!$A$5:$AK$271,10,FALSE)</f>
        <v>14.500668161521499</v>
      </c>
      <c r="BT8">
        <f>VLOOKUP(A8,'[3]API_VC.IHR.PSRC.P5_DS2_en_csv_v'!$A$5:$AK$271,11,FALSE)</f>
        <v>11.677739508115</v>
      </c>
      <c r="BU8">
        <f>VLOOKUP(A8,'[3]API_VC.IHR.PSRC.P5_DS2_en_csv_v'!$A$5:$AK$271,12,FALSE)</f>
        <v>11.5199593226264</v>
      </c>
      <c r="BV8">
        <f>VLOOKUP(A8,'[3]API_VC.IHR.PSRC.P5_DS2_en_csv_v'!$A$5:$AK$271,13,FALSE)</f>
        <v>14.933331923697301</v>
      </c>
      <c r="BW8">
        <f>VLOOKUP(A8,'[3]API_VC.IHR.PSRC.P5_DS2_en_csv_v'!$A$5:$AK$271,14,FALSE)</f>
        <v>12.005055315601</v>
      </c>
      <c r="BX8">
        <f>VLOOKUP(A8,'[3]API_VC.IHR.PSRC.P5_DS2_en_csv_v'!$A$5:$AK$271,15,FALSE)</f>
        <v>10.012502453721799</v>
      </c>
      <c r="BY8">
        <f>VLOOKUP(A8,'[3]API_VC.IHR.PSRC.P5_DS2_en_csv_v'!$A$5:$AK$271,16,FALSE)</f>
        <v>10.5289549551565</v>
      </c>
      <c r="BZ8">
        <f>VLOOKUP(A8,'[3]API_VC.IHR.PSRC.P5_DS2_en_csv_v'!$A$5:$AK$271,17,FALSE)</f>
        <v>18.807783792030602</v>
      </c>
      <c r="CA8">
        <f>VLOOKUP(A8,'[3]API_VC.IHR.PSRC.P5_DS2_en_csv_v'!$A$5:$AK$271,18,FALSE)</f>
        <v>27.479697565548602</v>
      </c>
      <c r="CB8">
        <f>VLOOKUP(A8,'[3]API_VC.IHR.PSRC.P5_DS2_en_csv_v'!$A$5:$AK$271,19,FALSE)</f>
        <v>17.2272197963111</v>
      </c>
      <c r="CC8">
        <f>VLOOKUP(A8,'[3]API_VC.IHR.PSRC.P5_DS2_en_csv_v'!$A$5:$AK$271,20,FALSE)</f>
        <v>18.691367352499402</v>
      </c>
      <c r="CD8">
        <f>VLOOKUP(A8,'[3]API_VC.IHR.PSRC.P5_DS2_en_csv_v'!$A$5:$AK$271,21,FALSE)</f>
        <v>20.174915196128499</v>
      </c>
      <c r="CE8">
        <f>VLOOKUP(A8,'[3]API_VC.IHR.PSRC.P5_DS2_en_csv_v'!$A$5:$AK$271,22,FALSE)</f>
        <v>15.2011542302499</v>
      </c>
      <c r="CF8">
        <f>VLOOKUP(A8,'[3]API_VC.IHR.PSRC.P5_DS2_en_csv_v'!$A$5:$AK$271,23,FALSE)</f>
        <v>20.950739242856201</v>
      </c>
      <c r="CG8">
        <f>VLOOKUP(A8,'[3]API_VC.IHR.PSRC.P5_DS2_en_csv_v'!$A$5:$AK$271,24,FALSE)</f>
        <v>15.5738774162804</v>
      </c>
      <c r="CH8">
        <f>VLOOKUP(A8,'[3]API_VC.IHR.PSRC.P5_DS2_en_csv_v'!$A$5:$AK$271,25,FALSE)</f>
        <v>18.718291715217202</v>
      </c>
      <c r="CI8">
        <f>VLOOKUP(A8,'[3]API_VC.IHR.PSRC.P5_DS2_en_csv_v'!$A$5:$AK$271,26,FALSE)</f>
        <v>17.467718312887101</v>
      </c>
      <c r="CJ8">
        <f>VLOOKUP(A8,'[3]API_VC.IHR.PSRC.P5_DS2_en_csv_v'!$A$5:$AK$271,27,FALSE)</f>
        <v>18.683649521617902</v>
      </c>
      <c r="CK8">
        <f>VLOOKUP(A8,'[3]API_VC.IHR.PSRC.P5_DS2_en_csv_v'!$A$5:$AK$271,28,FALSE)</f>
        <v>20.737991532209801</v>
      </c>
      <c r="CL8">
        <f>VLOOKUP(A8,'[3]API_VC.IHR.PSRC.P5_DS2_en_csv_v'!$A$5:$AK$271,29,FALSE)</f>
        <v>19.837175399239801</v>
      </c>
      <c r="CM8">
        <f>VLOOKUP(A8,'[3]API_VC.IHR.PSRC.P5_DS2_en_csv_v'!$A$5:$AK$271,30,FALSE)</f>
        <v>19.734289055681199</v>
      </c>
      <c r="CN8">
        <f>VLOOKUP(A8,'[3]API_VC.IHR.PSRC.P5_DS2_en_csv_v'!$A$5:$AK$271,31,FALSE)</f>
        <v>18.7066831601648</v>
      </c>
      <c r="CO8">
        <f>VLOOKUP(A8,'[3]API_VC.IHR.PSRC.P5_DS2_en_csv_v'!$A$5:$AK$271,32,FALSE)</f>
        <v>15.0671075870093</v>
      </c>
      <c r="CP8">
        <f>VLOOKUP(A8,'[3]API_VC.IHR.PSRC.P5_DS2_en_csv_v'!$A$5:$AK$271,33,FALSE)</f>
        <v>14.1308748157258</v>
      </c>
      <c r="CQ8">
        <f>VLOOKUP(A8,'[3]API_VC.IHR.PSRC.P5_DS2_en_csv_v'!$A$5:$AK$271,34,FALSE)</f>
        <v>17.026540119411099</v>
      </c>
      <c r="CR8">
        <f>VLOOKUP(A8,'[3]API_VC.IHR.PSRC.P5_DS2_en_csv_v'!$A$5:$AK$271,35,FALSE)</f>
        <v>19.693879343002099</v>
      </c>
      <c r="CS8">
        <f>VLOOKUP(A8,'[3]API_VC.IHR.PSRC.P5_DS2_en_csv_v'!$A$5:$AK$271,36,FALSE)</f>
        <v>16.282049847930601</v>
      </c>
      <c r="CT8">
        <f>VLOOKUP(A8,[4]ppincppp!$B$1:$AI$13,2,FALSE)</f>
        <v>3032.5666759696601</v>
      </c>
      <c r="CU8">
        <f>VLOOKUP(A8,[4]ppincppp!$B$1:$AI$13,3,FALSE)</f>
        <v>3338.5373459551502</v>
      </c>
      <c r="CV8">
        <f>VLOOKUP(A8,[4]ppincppp!$B$1:$AI$13,4,FALSE)</f>
        <v>3675.06695790514</v>
      </c>
      <c r="CW8">
        <f>VLOOKUP(A8,[4]ppincppp!$B$1:$AI$13,5,FALSE)</f>
        <v>4057.80679160215</v>
      </c>
      <c r="CX8">
        <f>VLOOKUP(A8,[4]ppincppp!$B$1:$AI$13,6,FALSE)</f>
        <v>4483.9363371571199</v>
      </c>
      <c r="CY8">
        <f>VLOOKUP(A8,[4]ppincppp!$B$1:$AI$13,7,FALSE)</f>
        <v>4794.5896046538401</v>
      </c>
      <c r="CZ8">
        <f>VLOOKUP(A8,[4]ppincppp!$B$1:$AI$13,8,FALSE)</f>
        <v>5257.6318517736599</v>
      </c>
      <c r="DA8">
        <f>VLOOKUP(A8,[4]ppincppp!$B$1:$AI$13,9,FALSE)</f>
        <v>5666.5243170096401</v>
      </c>
      <c r="DB8">
        <f>VLOOKUP(A8,[4]ppincppp!$B$1:$AI$13,10,FALSE)</f>
        <v>5623.0209455177001</v>
      </c>
      <c r="DC8">
        <f>VLOOKUP(A8,[4]ppincppp!$B$1:$AI$13,11,FALSE)</f>
        <v>5860.85744052061</v>
      </c>
      <c r="DD8">
        <f>VLOOKUP(A8,[4]ppincppp!$B$1:$AI$13,12,FALSE)</f>
        <v>5903.8197788813004</v>
      </c>
      <c r="DE8">
        <f>VLOOKUP(A8,[4]ppincppp!$B$1:$AI$13,13,FALSE)</f>
        <v>6168.2811334319804</v>
      </c>
      <c r="DF8">
        <f>VLOOKUP(A8,[4]ppincppp!$B$1:$AI$13,14,FALSE)</f>
        <v>6331.0853033317499</v>
      </c>
      <c r="DG8">
        <f>VLOOKUP(A8,[4]ppincppp!$B$1:$AI$13,15,FALSE)</f>
        <v>6413.2029369593902</v>
      </c>
      <c r="DH8">
        <f>VLOOKUP(A8,[4]ppincppp!$B$1:$AI$13,16,FALSE)</f>
        <v>6689.5256080623203</v>
      </c>
      <c r="DI8">
        <f>VLOOKUP(A8,[4]ppincppp!$B$1:$AI$13,17,FALSE)</f>
        <v>6771.0615877214796</v>
      </c>
      <c r="DJ8">
        <f>VLOOKUP(A8,[4]ppincppp!$B$1:$AI$13,18,FALSE)</f>
        <v>7351.0197664360603</v>
      </c>
      <c r="DK8">
        <f>VLOOKUP(A8,[4]ppincppp!$B$1:$AI$13,19,FALSE)</f>
        <v>8112.3454607043104</v>
      </c>
      <c r="DL8">
        <f>VLOOKUP(A8,[4]ppincppp!$B$1:$AI$13,20,FALSE)</f>
        <v>8439.5056595964106</v>
      </c>
      <c r="DM8">
        <f>VLOOKUP(A8,[4]ppincppp!$B$1:$AI$13,21,FALSE)</f>
        <v>8834.2234316594095</v>
      </c>
      <c r="DN8">
        <f>VLOOKUP(A8,[4]ppincppp!$B$1:$AI$13,22,FALSE)</f>
        <v>9351.7879231712395</v>
      </c>
      <c r="DO8">
        <f>VLOOKUP(A8,[4]ppincppp!$B$1:$AI$13,23,FALSE)</f>
        <v>10092.082486306101</v>
      </c>
      <c r="DP8">
        <f>VLOOKUP(A8,[4]ppincppp!$B$1:$AI$13,24,FALSE)</f>
        <v>10640.672560819999</v>
      </c>
      <c r="DQ8">
        <f>VLOOKUP(A8,[4]ppincppp!$B$1:$AI$13,25,FALSE)</f>
        <v>11198.1601399341</v>
      </c>
      <c r="DR8">
        <f>VLOOKUP(A8,[4]ppincppp!$B$1:$AI$13,26,FALSE)</f>
        <v>11130.494471980301</v>
      </c>
      <c r="DS8">
        <f>VLOOKUP(A8,[4]ppincppp!$B$1:$AI$13,27,FALSE)</f>
        <v>11382.2423763029</v>
      </c>
      <c r="DT8">
        <f>VLOOKUP(A8,[4]ppincppp!$B$1:$AI$13,28,FALSE)</f>
        <v>11479.462006751301</v>
      </c>
      <c r="DU8">
        <f>VLOOKUP(A8,[4]ppincppp!$B$1:$AI$13,29,FALSE)</f>
        <v>12193.621679911201</v>
      </c>
      <c r="DV8">
        <f>VLOOKUP(A8,[4]ppincppp!$B$1:$AI$13,30,FALSE)</f>
        <v>12671.7029914346</v>
      </c>
      <c r="DW8">
        <f>VLOOKUP(A8,[4]ppincppp!$B$1:$AI$13,31,FALSE)</f>
        <v>13364.2215719827</v>
      </c>
      <c r="DX8">
        <f>VLOOKUP(A8,[4]ppincppp!$B$1:$AI$13,32,FALSE)</f>
        <v>19462.934360600699</v>
      </c>
      <c r="DY8">
        <f>VLOOKUP(A8,[4]ppincppp!$B$1:$AI$13,33,FALSE)</f>
        <v>24193.527520998101</v>
      </c>
      <c r="DZ8" t="str">
        <f>VLOOKUP(A8,[4]pov!$B$1:$AI$13,2,FALSE)</f>
        <v>..</v>
      </c>
      <c r="EA8" t="str">
        <f>VLOOKUP(A8,[4]pov!$B$1:$AI$13,3,FALSE)</f>
        <v>..</v>
      </c>
      <c r="EB8" t="str">
        <f>VLOOKUP(A8,[4]pov!$B$1:$AI$13,4,FALSE)</f>
        <v>..</v>
      </c>
      <c r="EC8" t="str">
        <f>VLOOKUP(A8,[4]pov!$B$1:$AI$13,5,FALSE)</f>
        <v>..</v>
      </c>
      <c r="ED8" t="str">
        <f>VLOOKUP(A8,[4]pov!$B$1:$AI$13,6,FALSE)</f>
        <v>..</v>
      </c>
      <c r="EE8" t="str">
        <f>VLOOKUP(A8,[4]pov!$B$1:$AI$13,7,FALSE)</f>
        <v>..</v>
      </c>
      <c r="EF8" t="str">
        <f>VLOOKUP(A8,[4]pov!$B$1:$AI$13,8,FALSE)</f>
        <v>..</v>
      </c>
      <c r="EG8" t="str">
        <f>VLOOKUP(A8,[4]pov!$B$1:$AI$13,9,FALSE)</f>
        <v>..</v>
      </c>
      <c r="EH8" t="str">
        <f>VLOOKUP(A8,[4]pov!$B$1:$AI$13,10,FALSE)</f>
        <v>..</v>
      </c>
      <c r="EI8" t="str">
        <f>VLOOKUP(A8,[4]pov!$B$1:$AI$13,11,FALSE)</f>
        <v>..</v>
      </c>
      <c r="EJ8" t="str">
        <f>VLOOKUP(A8,[4]pov!$B$1:$AI$13,12,FALSE)</f>
        <v>..</v>
      </c>
      <c r="EK8" t="str">
        <f>VLOOKUP(A8,[4]pov!$B$1:$AI$13,13,FALSE)</f>
        <v>..</v>
      </c>
      <c r="EL8" t="str">
        <f>VLOOKUP(A8,[4]pov!$B$1:$AI$13,14,FALSE)</f>
        <v>..</v>
      </c>
      <c r="EM8" t="str">
        <f>VLOOKUP(A8,[4]pov!$B$1:$AI$13,15,FALSE)</f>
        <v>..</v>
      </c>
      <c r="EN8" t="str">
        <f>VLOOKUP(A8,[4]pov!$B$1:$AI$13,16,FALSE)</f>
        <v>..</v>
      </c>
      <c r="EO8" t="str">
        <f>VLOOKUP(A8,[4]pov!$B$1:$AI$13,17,FALSE)</f>
        <v>..</v>
      </c>
      <c r="EP8" t="str">
        <f>VLOOKUP(A8,[4]pov!$B$1:$AI$13,18,FALSE)</f>
        <v>..</v>
      </c>
      <c r="EQ8" t="str">
        <f>VLOOKUP(A8,[4]pov!$B$1:$AI$13,19,FALSE)</f>
        <v>..</v>
      </c>
      <c r="ER8" t="str">
        <f>VLOOKUP(A8,[4]pov!$B$1:$AI$13,20,FALSE)</f>
        <v>..</v>
      </c>
      <c r="ES8" t="str">
        <f>VLOOKUP(A8,[4]pov!$B$1:$AI$13,21,FALSE)</f>
        <v>..</v>
      </c>
      <c r="ET8" t="str">
        <f>VLOOKUP(A8,[4]pov!$B$1:$AI$13,22,FALSE)</f>
        <v>..</v>
      </c>
      <c r="EU8" t="str">
        <f>VLOOKUP(A8,[4]pov!$B$1:$AI$13,23,FALSE)</f>
        <v>..</v>
      </c>
      <c r="EV8" t="str">
        <f>VLOOKUP(A8,[4]pov!$B$1:$AI$13,24,FALSE)</f>
        <v>..</v>
      </c>
      <c r="EW8" t="str">
        <f>VLOOKUP(A8,[4]pov!$B$1:$AI$13,25,FALSE)</f>
        <v>..</v>
      </c>
      <c r="EX8" t="str">
        <f>VLOOKUP(A8,[4]pov!$B$1:$AI$13,26,FALSE)</f>
        <v>..</v>
      </c>
      <c r="EY8" t="str">
        <f>VLOOKUP(A8,[4]pov!$B$1:$AI$13,27,FALSE)</f>
        <v>..</v>
      </c>
      <c r="EZ8" t="str">
        <f>VLOOKUP(A8,[4]pov!$B$1:$AI$13,28,FALSE)</f>
        <v>..</v>
      </c>
      <c r="FA8" t="str">
        <f>VLOOKUP(A8,[4]pov!$B$1:$AI$13,29,FALSE)</f>
        <v>..</v>
      </c>
      <c r="FB8" t="str">
        <f>VLOOKUP(A8,[4]pov!$B$1:$AI$13,30,FALSE)</f>
        <v>..</v>
      </c>
      <c r="FC8" t="str">
        <f>VLOOKUP(A8,[4]pov!$B$1:$AI$13,31,FALSE)</f>
        <v>..</v>
      </c>
      <c r="FD8" t="str">
        <f>VLOOKUP(A8,[4]pov!$B$1:$AI$13,32,FALSE)</f>
        <v>..</v>
      </c>
      <c r="FE8" t="str">
        <f>VLOOKUP(A8,[4]pov!$B$1:$AI$13,33,FALSE)</f>
        <v>..</v>
      </c>
    </row>
    <row r="9" spans="1:161" x14ac:dyDescent="0.2">
      <c r="A9" t="s">
        <v>7</v>
      </c>
      <c r="B9">
        <f>VLOOKUP(A9,'[1]HDR21-22_Composite_indices_comp'!$A$1:$ALT$207,6,FALSE)</f>
        <v>0.59499999999999997</v>
      </c>
      <c r="C9">
        <f>VLOOKUP(A9,'[1]HDR21-22_Composite_indices_comp'!$A$1:$ALT$207,7,FALSE)</f>
        <v>0.6</v>
      </c>
      <c r="D9">
        <f>VLOOKUP(A9,'[1]HDR21-22_Composite_indices_comp'!$A$1:$ALT$207,8,FALSE)</f>
        <v>0.60499999999999998</v>
      </c>
      <c r="E9">
        <f>VLOOKUP(A9,'[1]HDR21-22_Composite_indices_comp'!$A$1:$ALT$207,9,FALSE)</f>
        <v>0.61199999999999999</v>
      </c>
      <c r="F9">
        <f>VLOOKUP(A9,'[1]HDR21-22_Composite_indices_comp'!$A$1:$ALT$207,10,FALSE)</f>
        <v>0.61699999999999999</v>
      </c>
      <c r="G9">
        <f>VLOOKUP(A9,'[1]HDR21-22_Composite_indices_comp'!$A$1:$ALT$207,11,FALSE)</f>
        <v>0.623</v>
      </c>
      <c r="H9">
        <f>VLOOKUP(A9,'[1]HDR21-22_Composite_indices_comp'!$A$1:$ALT$207,12,FALSE)</f>
        <v>0.63200000000000001</v>
      </c>
      <c r="I9">
        <f>VLOOKUP(A9,'[1]HDR21-22_Composite_indices_comp'!$A$1:$ALT$207,13,FALSE)</f>
        <v>0.63800000000000001</v>
      </c>
      <c r="J9">
        <f>VLOOKUP(A9,'[1]HDR21-22_Composite_indices_comp'!$A$1:$ALT$207,14,FALSE)</f>
        <v>0.64400000000000002</v>
      </c>
      <c r="K9">
        <f>VLOOKUP(A9,'[1]HDR21-22_Composite_indices_comp'!$A$1:$ALT$207,15,FALSE)</f>
        <v>0.64900000000000002</v>
      </c>
      <c r="L9">
        <f>VLOOKUP(A9,'[1]HDR21-22_Composite_indices_comp'!$A$1:$ALT$207,16,FALSE)</f>
        <v>0.64900000000000002</v>
      </c>
      <c r="M9">
        <f>VLOOKUP(A9,'[1]HDR21-22_Composite_indices_comp'!$A$1:$ALT$207,17,FALSE)</f>
        <v>0.65500000000000003</v>
      </c>
      <c r="N9">
        <f>VLOOKUP(A9,'[1]HDR21-22_Composite_indices_comp'!$A$1:$ALT$207,18,FALSE)</f>
        <v>0.66200000000000003</v>
      </c>
      <c r="O9">
        <f>VLOOKUP(A9,'[1]HDR21-22_Composite_indices_comp'!$A$1:$ALT$207,19,FALSE)</f>
        <v>0.65500000000000003</v>
      </c>
      <c r="P9">
        <f>VLOOKUP(A9,'[1]HDR21-22_Composite_indices_comp'!$A$1:$ALT$207,20,FALSE)</f>
        <v>0.66200000000000003</v>
      </c>
      <c r="Q9">
        <f>VLOOKUP(A9,'[1]HDR21-22_Composite_indices_comp'!$A$1:$ALT$207,21,FALSE)</f>
        <v>0.66400000000000003</v>
      </c>
      <c r="R9">
        <f>VLOOKUP(A9,'[1]HDR21-22_Composite_indices_comp'!$A$1:$ALT$207,22,FALSE)</f>
        <v>0.66400000000000003</v>
      </c>
      <c r="S9">
        <f>VLOOKUP(A9,'[1]HDR21-22_Composite_indices_comp'!$A$1:$ALT$207,23,FALSE)</f>
        <v>0.66900000000000004</v>
      </c>
      <c r="T9">
        <f>VLOOKUP(A9,'[1]HDR21-22_Composite_indices_comp'!$A$1:$ALT$207,24,FALSE)</f>
        <v>0.67900000000000005</v>
      </c>
      <c r="U9">
        <f>VLOOKUP(A9,'[1]HDR21-22_Composite_indices_comp'!$A$1:$ALT$207,25,FALSE)</f>
        <v>0.67700000000000005</v>
      </c>
      <c r="V9">
        <f>VLOOKUP(A9,'[1]HDR21-22_Composite_indices_comp'!$A$1:$ALT$207,26,FALSE)</f>
        <v>0.68500000000000005</v>
      </c>
      <c r="W9">
        <f>VLOOKUP(A9,'[1]HDR21-22_Composite_indices_comp'!$A$1:$ALT$207,27,FALSE)</f>
        <v>0.69599999999999995</v>
      </c>
      <c r="X9">
        <f>VLOOKUP(A9,'[1]HDR21-22_Composite_indices_comp'!$A$1:$ALT$207,28,FALSE)</f>
        <v>0.70199999999999996</v>
      </c>
      <c r="Y9">
        <f>VLOOKUP(A9,'[1]HDR21-22_Composite_indices_comp'!$A$1:$ALT$207,29,FALSE)</f>
        <v>0.71499999999999997</v>
      </c>
      <c r="Z9">
        <f>VLOOKUP(A9,'[1]HDR21-22_Composite_indices_comp'!$A$1:$ALT$207,30,FALSE)</f>
        <v>0.71599999999999997</v>
      </c>
      <c r="AA9">
        <f>VLOOKUP(A9,'[1]HDR21-22_Composite_indices_comp'!$A$1:$ALT$207,31,FALSE)</f>
        <v>0.72299999999999998</v>
      </c>
      <c r="AB9">
        <f>VLOOKUP(A9,'[1]HDR21-22_Composite_indices_comp'!$A$1:$ALT$207,32,FALSE)</f>
        <v>0.72099999999999997</v>
      </c>
      <c r="AC9">
        <f>VLOOKUP(A9,'[1]HDR21-22_Composite_indices_comp'!$A$1:$ALT$207,33,FALSE)</f>
        <v>0.72399999999999998</v>
      </c>
      <c r="AD9">
        <f>VLOOKUP(A9,'[1]HDR21-22_Composite_indices_comp'!$A$1:$ALT$207,34,FALSE)</f>
        <v>0.72699999999999998</v>
      </c>
      <c r="AE9">
        <f>VLOOKUP(A9,'[1]HDR21-22_Composite_indices_comp'!$A$1:$ALT$207,35,FALSE)</f>
        <v>0.73199999999999998</v>
      </c>
      <c r="AF9">
        <f>VLOOKUP(A9,'[1]HDR21-22_Composite_indices_comp'!$A$1:$ALT$207,36,FALSE)</f>
        <v>0.73</v>
      </c>
      <c r="AG9">
        <f>VLOOKUP(A9,'[1]HDR21-22_Composite_indices_comp'!$A$1:$ALT$207,37,FALSE)</f>
        <v>0.71699999999999997</v>
      </c>
      <c r="AH9">
        <f>VLOOKUP(A9,'[2]API_SI.POV.GINI_DS2_en_csv_v2_5'!$A$5:$AK$271,5,FALSE)</f>
        <v>40.799999999999997</v>
      </c>
      <c r="AI9">
        <f>VLOOKUP(A9,'[2]API_SI.POV.GINI_DS2_en_csv_v2_5'!$A$5:$AK$271,6,FALSE)</f>
        <v>0</v>
      </c>
      <c r="AJ9">
        <f>VLOOKUP(A9,'[2]API_SI.POV.GINI_DS2_en_csv_v2_5'!$A$5:$AK$271,7,FALSE)</f>
        <v>0</v>
      </c>
      <c r="AK9">
        <f>VLOOKUP(A9,'[2]API_SI.POV.GINI_DS2_en_csv_v2_5'!$A$5:$AK$271,8,FALSE)</f>
        <v>0</v>
      </c>
      <c r="AL9">
        <f>VLOOKUP(A9,'[2]API_SI.POV.GINI_DS2_en_csv_v2_5'!$A$5:$AK$271,9,FALSE)</f>
        <v>0</v>
      </c>
      <c r="AM9">
        <f>VLOOKUP(A9,'[2]API_SI.POV.GINI_DS2_en_csv_v2_5'!$A$5:$AK$271,10,FALSE)</f>
        <v>58.2</v>
      </c>
      <c r="AN9">
        <f>VLOOKUP(A9,'[2]API_SI.POV.GINI_DS2_en_csv_v2_5'!$A$5:$AK$271,11,FALSE)</f>
        <v>0</v>
      </c>
      <c r="AO9">
        <f>VLOOKUP(A9,'[2]API_SI.POV.GINI_DS2_en_csv_v2_5'!$A$5:$AK$271,12,FALSE)</f>
        <v>54.9</v>
      </c>
      <c r="AP9">
        <f>VLOOKUP(A9,'[2]API_SI.POV.GINI_DS2_en_csv_v2_5'!$A$5:$AK$271,13,FALSE)</f>
        <v>0</v>
      </c>
      <c r="AQ9">
        <f>VLOOKUP(A9,'[2]API_SI.POV.GINI_DS2_en_csv_v2_5'!$A$5:$AK$271,14,FALSE)</f>
        <v>54.6</v>
      </c>
      <c r="AR9">
        <f>VLOOKUP(A9,'[2]API_SI.POV.GINI_DS2_en_csv_v2_5'!$A$5:$AK$271,15,FALSE)</f>
        <v>0</v>
      </c>
      <c r="AS9">
        <f>VLOOKUP(A9,'[2]API_SI.POV.GINI_DS2_en_csv_v2_5'!$A$5:$AK$271,16,FALSE)</f>
        <v>54.6</v>
      </c>
      <c r="AT9">
        <f>VLOOKUP(A9,'[2]API_SI.POV.GINI_DS2_en_csv_v2_5'!$A$5:$AK$271,17,FALSE)</f>
        <v>57.3</v>
      </c>
      <c r="AU9">
        <f>VLOOKUP(A9,'[2]API_SI.POV.GINI_DS2_en_csv_v2_5'!$A$5:$AK$271,18,FALSE)</f>
        <v>54.9</v>
      </c>
      <c r="AV9">
        <f>VLOOKUP(A9,'[2]API_SI.POV.GINI_DS2_en_csv_v2_5'!$A$5:$AK$271,19,FALSE)</f>
        <v>52.3</v>
      </c>
      <c r="AW9">
        <f>VLOOKUP(A9,'[2]API_SI.POV.GINI_DS2_en_csv_v2_5'!$A$5:$AK$271,20,FALSE)</f>
        <v>51.4</v>
      </c>
      <c r="AX9">
        <f>VLOOKUP(A9,'[2]API_SI.POV.GINI_DS2_en_csv_v2_5'!$A$5:$AK$271,21,FALSE)</f>
        <v>53</v>
      </c>
      <c r="AY9">
        <f>VLOOKUP(A9,'[2]API_SI.POV.GINI_DS2_en_csv_v2_5'!$A$5:$AK$271,22,FALSE)</f>
        <v>53</v>
      </c>
      <c r="AZ9">
        <f>VLOOKUP(A9,'[2]API_SI.POV.GINI_DS2_en_csv_v2_5'!$A$5:$AK$271,23,FALSE)</f>
        <v>50.7</v>
      </c>
      <c r="BA9">
        <f>VLOOKUP(A9,'[2]API_SI.POV.GINI_DS2_en_csv_v2_5'!$A$5:$AK$271,24,FALSE)</f>
        <v>49.1</v>
      </c>
      <c r="BB9">
        <f>VLOOKUP(A9,'[2]API_SI.POV.GINI_DS2_en_csv_v2_5'!$A$5:$AK$271,25,FALSE)</f>
        <v>51</v>
      </c>
      <c r="BC9">
        <f>VLOOKUP(A9,'[2]API_SI.POV.GINI_DS2_en_csv_v2_5'!$A$5:$AK$271,26,FALSE)</f>
        <v>52.3</v>
      </c>
      <c r="BD9">
        <f>VLOOKUP(A9,'[2]API_SI.POV.GINI_DS2_en_csv_v2_5'!$A$5:$AK$271,27,FALSE)</f>
        <v>47.6</v>
      </c>
      <c r="BE9">
        <f>VLOOKUP(A9,'[2]API_SI.POV.GINI_DS2_en_csv_v2_5'!$A$5:$AK$271,28,FALSE)</f>
        <v>47.9</v>
      </c>
      <c r="BF9">
        <f>VLOOKUP(A9,'[2]API_SI.POV.GINI_DS2_en_csv_v2_5'!$A$5:$AK$271,29,FALSE)</f>
        <v>50.7</v>
      </c>
      <c r="BG9">
        <f>VLOOKUP(A9,'[2]API_SI.POV.GINI_DS2_en_csv_v2_5'!$A$5:$AK$271,30,FALSE)</f>
        <v>47.6</v>
      </c>
      <c r="BH9">
        <f>VLOOKUP(A9,'[2]API_SI.POV.GINI_DS2_en_csv_v2_5'!$A$5:$AK$271,31,FALSE)</f>
        <v>47.9</v>
      </c>
      <c r="BI9">
        <f>VLOOKUP(A9,'[2]API_SI.POV.GINI_DS2_en_csv_v2_5'!$A$5:$AK$271,32,FALSE)</f>
        <v>48.5</v>
      </c>
      <c r="BJ9">
        <f>VLOOKUP(A9,'[2]API_SI.POV.GINI_DS2_en_csv_v2_5'!$A$5:$AK$271,33,FALSE)</f>
        <v>46</v>
      </c>
      <c r="BK9">
        <f>VLOOKUP(A9,'[2]API_SI.POV.GINI_DS2_en_csv_v2_5'!$A$5:$AK$271,34,FALSE)</f>
        <v>45.7</v>
      </c>
      <c r="BL9">
        <f>VLOOKUP(A9,'[2]API_SI.POV.GINI_DS2_en_csv_v2_5'!$A$5:$AK$271,35,FALSE)</f>
        <v>43.5</v>
      </c>
      <c r="BM9">
        <f>VLOOKUP(A9,'[2]API_SI.POV.GINI_DS2_en_csv_v2_5'!$A$5:$AK$271,36,FALSE)</f>
        <v>42.9</v>
      </c>
      <c r="BN9">
        <f>VLOOKUP(A9,'[3]API_VC.IHR.PSRC.P5_DS2_en_csv_v'!$A$5:$AK$271,5,FALSE)</f>
        <v>0</v>
      </c>
      <c r="BO9">
        <f>VLOOKUP(A9,'[3]API_VC.IHR.PSRC.P5_DS2_en_csv_v'!$A$5:$AK$271,6,FALSE)</f>
        <v>0</v>
      </c>
      <c r="BP9">
        <f>VLOOKUP(A9,'[3]API_VC.IHR.PSRC.P5_DS2_en_csv_v'!$A$5:$AK$271,7,FALSE)</f>
        <v>0</v>
      </c>
      <c r="BQ9">
        <f>VLOOKUP(A9,'[3]API_VC.IHR.PSRC.P5_DS2_en_csv_v'!$A$5:$AK$271,8,FALSE)</f>
        <v>0</v>
      </c>
      <c r="BR9">
        <f>VLOOKUP(A9,'[3]API_VC.IHR.PSRC.P5_DS2_en_csv_v'!$A$5:$AK$271,9,FALSE)</f>
        <v>0</v>
      </c>
      <c r="BS9">
        <f>VLOOKUP(A9,'[3]API_VC.IHR.PSRC.P5_DS2_en_csv_v'!$A$5:$AK$271,10,FALSE)</f>
        <v>0</v>
      </c>
      <c r="BT9">
        <f>VLOOKUP(A9,'[3]API_VC.IHR.PSRC.P5_DS2_en_csv_v'!$A$5:$AK$271,11,FALSE)</f>
        <v>0</v>
      </c>
      <c r="BU9">
        <f>VLOOKUP(A9,'[3]API_VC.IHR.PSRC.P5_DS2_en_csv_v'!$A$5:$AK$271,12,FALSE)</f>
        <v>0</v>
      </c>
      <c r="BV9">
        <f>VLOOKUP(A9,'[3]API_VC.IHR.PSRC.P5_DS2_en_csv_v'!$A$5:$AK$271,13,FALSE)</f>
        <v>0</v>
      </c>
      <c r="BW9">
        <f>VLOOKUP(A9,'[3]API_VC.IHR.PSRC.P5_DS2_en_csv_v'!$A$5:$AK$271,14,FALSE)</f>
        <v>0</v>
      </c>
      <c r="BX9">
        <f>VLOOKUP(A9,'[3]API_VC.IHR.PSRC.P5_DS2_en_csv_v'!$A$5:$AK$271,15,FALSE)</f>
        <v>19.419109066889401</v>
      </c>
      <c r="BY9">
        <f>VLOOKUP(A9,'[3]API_VC.IHR.PSRC.P5_DS2_en_csv_v'!$A$5:$AK$271,16,FALSE)</f>
        <v>25.213271851838101</v>
      </c>
      <c r="BZ9">
        <f>VLOOKUP(A9,'[3]API_VC.IHR.PSRC.P5_DS2_en_csv_v'!$A$5:$AK$271,17,FALSE)</f>
        <v>25.952837527576101</v>
      </c>
      <c r="CA9">
        <f>VLOOKUP(A9,'[3]API_VC.IHR.PSRC.P5_DS2_en_csv_v'!$A$5:$AK$271,18,FALSE)</f>
        <v>24.004091716925799</v>
      </c>
      <c r="CB9">
        <f>VLOOKUP(A9,'[3]API_VC.IHR.PSRC.P5_DS2_en_csv_v'!$A$5:$AK$271,19,FALSE)</f>
        <v>22.3214141474378</v>
      </c>
      <c r="CC9">
        <f>VLOOKUP(A9,'[3]API_VC.IHR.PSRC.P5_DS2_en_csv_v'!$A$5:$AK$271,20,FALSE)</f>
        <v>16.195358012356699</v>
      </c>
      <c r="CD9">
        <f>VLOOKUP(A9,'[3]API_VC.IHR.PSRC.P5_DS2_en_csv_v'!$A$5:$AK$271,21,FALSE)</f>
        <v>13.4063879089558</v>
      </c>
      <c r="CE9">
        <f>VLOOKUP(A9,'[3]API_VC.IHR.PSRC.P5_DS2_en_csv_v'!$A$5:$AK$271,22,FALSE)</f>
        <v>14.0067935632075</v>
      </c>
      <c r="CF9">
        <f>VLOOKUP(A9,'[3]API_VC.IHR.PSRC.P5_DS2_en_csv_v'!$A$5:$AK$271,23,FALSE)</f>
        <v>14.7560347399218</v>
      </c>
      <c r="CG9">
        <f>VLOOKUP(A9,'[3]API_VC.IHR.PSRC.P5_DS2_en_csv_v'!$A$5:$AK$271,24,FALSE)</f>
        <v>14.397006124163701</v>
      </c>
      <c r="CH9">
        <f>VLOOKUP(A9,'[3]API_VC.IHR.PSRC.P5_DS2_en_csv_v'!$A$5:$AK$271,25,FALSE)</f>
        <v>12.845376596191899</v>
      </c>
      <c r="CI9">
        <f>VLOOKUP(A9,'[3]API_VC.IHR.PSRC.P5_DS2_en_csv_v'!$A$5:$AK$271,26,FALSE)</f>
        <v>11.2424181055293</v>
      </c>
      <c r="CJ9">
        <f>VLOOKUP(A9,'[3]API_VC.IHR.PSRC.P5_DS2_en_csv_v'!$A$5:$AK$271,27,FALSE)</f>
        <v>10.956689506327701</v>
      </c>
      <c r="CK9">
        <f>VLOOKUP(A9,'[3]API_VC.IHR.PSRC.P5_DS2_en_csv_v'!$A$5:$AK$271,28,FALSE)</f>
        <v>10.057192791057499</v>
      </c>
      <c r="CL9">
        <f>VLOOKUP(A9,'[3]API_VC.IHR.PSRC.P5_DS2_en_csv_v'!$A$5:$AK$271,29,FALSE)</f>
        <v>9.4898452908941309</v>
      </c>
      <c r="CM9">
        <f>VLOOKUP(A9,'[3]API_VC.IHR.PSRC.P5_DS2_en_csv_v'!$A$5:$AK$271,30,FALSE)</f>
        <v>9.9871316537038997</v>
      </c>
      <c r="CN9">
        <f>VLOOKUP(A9,'[3]API_VC.IHR.PSRC.P5_DS2_en_csv_v'!$A$5:$AK$271,31,FALSE)</f>
        <v>10.675619080187699</v>
      </c>
      <c r="CO9">
        <f>VLOOKUP(A9,'[3]API_VC.IHR.PSRC.P5_DS2_en_csv_v'!$A$5:$AK$271,32,FALSE)</f>
        <v>8.5124407512095193</v>
      </c>
      <c r="CP9">
        <f>VLOOKUP(A9,'[3]API_VC.IHR.PSRC.P5_DS2_en_csv_v'!$A$5:$AK$271,33,FALSE)</f>
        <v>7.7134052464813196</v>
      </c>
      <c r="CQ9">
        <f>VLOOKUP(A9,'[3]API_VC.IHR.PSRC.P5_DS2_en_csv_v'!$A$5:$AK$271,34,FALSE)</f>
        <v>8.4838859382882994</v>
      </c>
      <c r="CR9">
        <f>VLOOKUP(A9,'[3]API_VC.IHR.PSRC.P5_DS2_en_csv_v'!$A$5:$AK$271,35,FALSE)</f>
        <v>7.2672936281245804</v>
      </c>
      <c r="CS9">
        <f>VLOOKUP(A9,'[3]API_VC.IHR.PSRC.P5_DS2_en_csv_v'!$A$5:$AK$271,36,FALSE)</f>
        <v>7.8313803859572797</v>
      </c>
      <c r="CT9">
        <f>VLOOKUP(A9,[4]ppincppp!$B$1:$AI$13,2,FALSE)</f>
        <v>5603.71322491105</v>
      </c>
      <c r="CU9">
        <f>VLOOKUP(A9,[4]ppincppp!$B$1:$AI$13,3,FALSE)</f>
        <v>5839.1032628037201</v>
      </c>
      <c r="CV9">
        <f>VLOOKUP(A9,[4]ppincppp!$B$1:$AI$13,4,FALSE)</f>
        <v>5918.6248298360197</v>
      </c>
      <c r="CW9">
        <f>VLOOKUP(A9,[4]ppincppp!$B$1:$AI$13,5,FALSE)</f>
        <v>6199.7867131375397</v>
      </c>
      <c r="CX9">
        <f>VLOOKUP(A9,[4]ppincppp!$B$1:$AI$13,6,FALSE)</f>
        <v>6507.0667131250502</v>
      </c>
      <c r="CY9">
        <f>VLOOKUP(A9,[4]ppincppp!$B$1:$AI$13,7,FALSE)</f>
        <v>6929.3597438438001</v>
      </c>
      <c r="CZ9">
        <f>VLOOKUP(A9,[4]ppincppp!$B$1:$AI$13,8,FALSE)</f>
        <v>7003.3949674471796</v>
      </c>
      <c r="DA9">
        <f>VLOOKUP(A9,[4]ppincppp!$B$1:$AI$13,9,FALSE)</f>
        <v>7262.0529836803198</v>
      </c>
      <c r="DB9">
        <f>VLOOKUP(A9,[4]ppincppp!$B$1:$AI$13,10,FALSE)</f>
        <v>7191.8235374805599</v>
      </c>
      <c r="DC9">
        <f>VLOOKUP(A9,[4]ppincppp!$B$1:$AI$13,11,FALSE)</f>
        <v>7046.7212978508496</v>
      </c>
      <c r="DD9">
        <f>VLOOKUP(A9,[4]ppincppp!$B$1:$AI$13,12,FALSE)</f>
        <v>6905.2519409622701</v>
      </c>
      <c r="DE9">
        <f>VLOOKUP(A9,[4]ppincppp!$B$1:$AI$13,13,FALSE)</f>
        <v>6884.0745055388797</v>
      </c>
      <c r="DF9">
        <f>VLOOKUP(A9,[4]ppincppp!$B$1:$AI$13,14,FALSE)</f>
        <v>6890.7412515092301</v>
      </c>
      <c r="DG9">
        <f>VLOOKUP(A9,[4]ppincppp!$B$1:$AI$13,15,FALSE)</f>
        <v>7238.9528039156003</v>
      </c>
      <c r="DH9">
        <f>VLOOKUP(A9,[4]ppincppp!$B$1:$AI$13,16,FALSE)</f>
        <v>7644.8067322377001</v>
      </c>
      <c r="DI9">
        <f>VLOOKUP(A9,[4]ppincppp!$B$1:$AI$13,17,FALSE)</f>
        <v>7963.7166142557599</v>
      </c>
      <c r="DJ9">
        <f>VLOOKUP(A9,[4]ppincppp!$B$1:$AI$13,18,FALSE)</f>
        <v>8514.2313578245594</v>
      </c>
      <c r="DK9">
        <f>VLOOKUP(A9,[4]ppincppp!$B$1:$AI$13,19,FALSE)</f>
        <v>9126.9426848999592</v>
      </c>
      <c r="DL9">
        <f>VLOOKUP(A9,[4]ppincppp!$B$1:$AI$13,20,FALSE)</f>
        <v>9809.7549359532895</v>
      </c>
      <c r="DM9">
        <f>VLOOKUP(A9,[4]ppincppp!$B$1:$AI$13,21,FALSE)</f>
        <v>9747.6902565552791</v>
      </c>
      <c r="DN9">
        <f>VLOOKUP(A9,[4]ppincppp!$B$1:$AI$13,22,FALSE)</f>
        <v>10833.901040954001</v>
      </c>
      <c r="DO9">
        <f>VLOOKUP(A9,[4]ppincppp!$B$1:$AI$13,23,FALSE)</f>
        <v>11384.372178331199</v>
      </c>
      <c r="DP9">
        <f>VLOOKUP(A9,[4]ppincppp!$B$1:$AI$13,24,FALSE)</f>
        <v>10861.360231303101</v>
      </c>
      <c r="DQ9">
        <f>VLOOKUP(A9,[4]ppincppp!$B$1:$AI$13,25,FALSE)</f>
        <v>11992.083030108801</v>
      </c>
      <c r="DR9">
        <f>VLOOKUP(A9,[4]ppincppp!$B$1:$AI$13,26,FALSE)</f>
        <v>12411.3020900799</v>
      </c>
      <c r="DS9">
        <f>VLOOKUP(A9,[4]ppincppp!$B$1:$AI$13,27,FALSE)</f>
        <v>12436.234680555301</v>
      </c>
      <c r="DT9">
        <f>VLOOKUP(A9,[4]ppincppp!$B$1:$AI$13,28,FALSE)</f>
        <v>13024.1498931552</v>
      </c>
      <c r="DU9">
        <f>VLOOKUP(A9,[4]ppincppp!$B$1:$AI$13,29,FALSE)</f>
        <v>13604.174717199499</v>
      </c>
      <c r="DV9">
        <f>VLOOKUP(A9,[4]ppincppp!$B$1:$AI$13,30,FALSE)</f>
        <v>14181.4251478856</v>
      </c>
      <c r="DW9">
        <f>VLOOKUP(A9,[4]ppincppp!$B$1:$AI$13,31,FALSE)</f>
        <v>14186.9271811206</v>
      </c>
      <c r="DX9">
        <f>VLOOKUP(A9,[4]ppincppp!$B$1:$AI$13,32,FALSE)</f>
        <v>14063.2737005537</v>
      </c>
      <c r="DY9">
        <f>VLOOKUP(A9,[4]ppincppp!$B$1:$AI$13,33,FALSE)</f>
        <v>15091.3251038992</v>
      </c>
      <c r="DZ9" t="str">
        <f>VLOOKUP(A9,[4]pov!$B$1:$AI$13,2,FALSE)</f>
        <v>..</v>
      </c>
      <c r="EA9" t="str">
        <f>VLOOKUP(A9,[4]pov!$B$1:$AI$13,3,FALSE)</f>
        <v>..</v>
      </c>
      <c r="EB9" t="str">
        <f>VLOOKUP(A9,[4]pov!$B$1:$AI$13,4,FALSE)</f>
        <v>..</v>
      </c>
      <c r="EC9" t="str">
        <f>VLOOKUP(A9,[4]pov!$B$1:$AI$13,5,FALSE)</f>
        <v>..</v>
      </c>
      <c r="ED9" t="str">
        <f>VLOOKUP(A9,[4]pov!$B$1:$AI$13,6,FALSE)</f>
        <v>..</v>
      </c>
      <c r="EE9" t="str">
        <f>VLOOKUP(A9,[4]pov!$B$1:$AI$13,7,FALSE)</f>
        <v>..</v>
      </c>
      <c r="EF9" t="str">
        <f>VLOOKUP(A9,[4]pov!$B$1:$AI$13,8,FALSE)</f>
        <v>..</v>
      </c>
      <c r="EG9" t="str">
        <f>VLOOKUP(A9,[4]pov!$B$1:$AI$13,9,FALSE)</f>
        <v>..</v>
      </c>
      <c r="EH9" t="str">
        <f>VLOOKUP(A9,[4]pov!$B$1:$AI$13,10,FALSE)</f>
        <v>..</v>
      </c>
      <c r="EI9" t="str">
        <f>VLOOKUP(A9,[4]pov!$B$1:$AI$13,11,FALSE)</f>
        <v>..</v>
      </c>
      <c r="EJ9" t="str">
        <f>VLOOKUP(A9,[4]pov!$B$1:$AI$13,12,FALSE)</f>
        <v>..</v>
      </c>
      <c r="EK9" t="str">
        <f>VLOOKUP(A9,[4]pov!$B$1:$AI$13,13,FALSE)</f>
        <v>..</v>
      </c>
      <c r="EL9">
        <f>VLOOKUP(A9,[4]pov!$B$1:$AI$13,14,FALSE)</f>
        <v>57.7</v>
      </c>
      <c r="EM9">
        <f>VLOOKUP(A9,[4]pov!$B$1:$AI$13,15,FALSE)</f>
        <v>51.4</v>
      </c>
      <c r="EN9">
        <f>VLOOKUP(A9,[4]pov!$B$1:$AI$13,16,FALSE)</f>
        <v>48.8</v>
      </c>
      <c r="EO9">
        <f>VLOOKUP(A9,[4]pov!$B$1:$AI$13,17,FALSE)</f>
        <v>44.9</v>
      </c>
      <c r="EP9">
        <f>VLOOKUP(A9,[4]pov!$B$1:$AI$13,18,FALSE)</f>
        <v>48.9</v>
      </c>
      <c r="EQ9">
        <f>VLOOKUP(A9,[4]pov!$B$1:$AI$13,19,FALSE)</f>
        <v>45.3</v>
      </c>
      <c r="ER9">
        <f>VLOOKUP(A9,[4]pov!$B$1:$AI$13,20,FALSE)</f>
        <v>43.2</v>
      </c>
      <c r="ES9">
        <f>VLOOKUP(A9,[4]pov!$B$1:$AI$13,21,FALSE)</f>
        <v>41.6</v>
      </c>
      <c r="ET9">
        <f>VLOOKUP(A9,[4]pov!$B$1:$AI$13,22,FALSE)</f>
        <v>39</v>
      </c>
      <c r="EU9">
        <f>VLOOKUP(A9,[4]pov!$B$1:$AI$13,23,FALSE)</f>
        <v>37</v>
      </c>
      <c r="EV9">
        <f>VLOOKUP(A9,[4]pov!$B$1:$AI$13,24,FALSE)</f>
        <v>31.4</v>
      </c>
      <c r="EW9">
        <f>VLOOKUP(A9,[4]pov!$B$1:$AI$13,25,FALSE)</f>
        <v>28</v>
      </c>
      <c r="EX9">
        <f>VLOOKUP(A9,[4]pov!$B$1:$AI$13,26,FALSE)</f>
        <v>27.2</v>
      </c>
      <c r="EY9">
        <f>VLOOKUP(A9,[4]pov!$B$1:$AI$13,27,FALSE)</f>
        <v>26.6</v>
      </c>
      <c r="EZ9">
        <f>VLOOKUP(A9,[4]pov!$B$1:$AI$13,28,FALSE)</f>
        <v>28.9</v>
      </c>
      <c r="FA9">
        <f>VLOOKUP(A9,[4]pov!$B$1:$AI$13,29,FALSE)</f>
        <v>26.4</v>
      </c>
      <c r="FB9">
        <f>VLOOKUP(A9,[4]pov!$B$1:$AI$13,30,FALSE)</f>
        <v>24.2</v>
      </c>
      <c r="FC9">
        <f>VLOOKUP(A9,[4]pov!$B$1:$AI$13,31,FALSE)</f>
        <v>23.5</v>
      </c>
      <c r="FD9">
        <f>VLOOKUP(A9,[4]pov!$B$1:$AI$13,32,FALSE)</f>
        <v>26.9</v>
      </c>
      <c r="FE9">
        <f>VLOOKUP(A9,[4]pov!$B$1:$AI$13,33,FALSE)</f>
        <v>26.9</v>
      </c>
    </row>
    <row r="10" spans="1:161" x14ac:dyDescent="0.2">
      <c r="A10" t="s">
        <v>8</v>
      </c>
      <c r="B10">
        <f>VLOOKUP(A10,'[1]HDR21-22_Composite_indices_comp'!$A$1:$ALT$207,6,FALSE)</f>
        <v>0.621</v>
      </c>
      <c r="C10">
        <f>VLOOKUP(A10,'[1]HDR21-22_Composite_indices_comp'!$A$1:$ALT$207,7,FALSE)</f>
        <v>0.625</v>
      </c>
      <c r="D10">
        <f>VLOOKUP(A10,'[1]HDR21-22_Composite_indices_comp'!$A$1:$ALT$207,8,FALSE)</f>
        <v>0.625</v>
      </c>
      <c r="E10">
        <f>VLOOKUP(A10,'[1]HDR21-22_Composite_indices_comp'!$A$1:$ALT$207,9,FALSE)</f>
        <v>0.629</v>
      </c>
      <c r="F10">
        <f>VLOOKUP(A10,'[1]HDR21-22_Composite_indices_comp'!$A$1:$ALT$207,10,FALSE)</f>
        <v>0.63900000000000001</v>
      </c>
      <c r="G10">
        <f>VLOOKUP(A10,'[1]HDR21-22_Composite_indices_comp'!$A$1:$ALT$207,11,FALSE)</f>
        <v>0.64700000000000002</v>
      </c>
      <c r="H10">
        <f>VLOOKUP(A10,'[1]HDR21-22_Composite_indices_comp'!$A$1:$ALT$207,12,FALSE)</f>
        <v>0.65100000000000002</v>
      </c>
      <c r="I10">
        <f>VLOOKUP(A10,'[1]HDR21-22_Composite_indices_comp'!$A$1:$ALT$207,13,FALSE)</f>
        <v>0.65600000000000003</v>
      </c>
      <c r="J10">
        <f>VLOOKUP(A10,'[1]HDR21-22_Composite_indices_comp'!$A$1:$ALT$207,14,FALSE)</f>
        <v>0.66400000000000003</v>
      </c>
      <c r="K10">
        <f>VLOOKUP(A10,'[1]HDR21-22_Composite_indices_comp'!$A$1:$ALT$207,15,FALSE)</f>
        <v>0.67300000000000004</v>
      </c>
      <c r="L10">
        <f>VLOOKUP(A10,'[1]HDR21-22_Composite_indices_comp'!$A$1:$ALT$207,16,FALSE)</f>
        <v>0.67600000000000005</v>
      </c>
      <c r="M10">
        <f>VLOOKUP(A10,'[1]HDR21-22_Composite_indices_comp'!$A$1:$ALT$207,17,FALSE)</f>
        <v>0.68400000000000005</v>
      </c>
      <c r="N10">
        <f>VLOOKUP(A10,'[1]HDR21-22_Composite_indices_comp'!$A$1:$ALT$207,18,FALSE)</f>
        <v>0.68500000000000005</v>
      </c>
      <c r="O10">
        <f>VLOOKUP(A10,'[1]HDR21-22_Composite_indices_comp'!$A$1:$ALT$207,19,FALSE)</f>
        <v>0.68400000000000005</v>
      </c>
      <c r="P10">
        <f>VLOOKUP(A10,'[1]HDR21-22_Composite_indices_comp'!$A$1:$ALT$207,20,FALSE)</f>
        <v>0.69</v>
      </c>
      <c r="Q10">
        <f>VLOOKUP(A10,'[1]HDR21-22_Composite_indices_comp'!$A$1:$ALT$207,21,FALSE)</f>
        <v>0.68600000000000005</v>
      </c>
      <c r="R10">
        <f>VLOOKUP(A10,'[1]HDR21-22_Composite_indices_comp'!$A$1:$ALT$207,22,FALSE)</f>
        <v>0.69099999999999995</v>
      </c>
      <c r="S10">
        <f>VLOOKUP(A10,'[1]HDR21-22_Composite_indices_comp'!$A$1:$ALT$207,23,FALSE)</f>
        <v>0.7</v>
      </c>
      <c r="T10">
        <f>VLOOKUP(A10,'[1]HDR21-22_Composite_indices_comp'!$A$1:$ALT$207,24,FALSE)</f>
        <v>0.70799999999999996</v>
      </c>
      <c r="U10">
        <f>VLOOKUP(A10,'[1]HDR21-22_Composite_indices_comp'!$A$1:$ALT$207,25,FALSE)</f>
        <v>0.71099999999999997</v>
      </c>
      <c r="V10">
        <f>VLOOKUP(A10,'[1]HDR21-22_Composite_indices_comp'!$A$1:$ALT$207,26,FALSE)</f>
        <v>0.72499999999999998</v>
      </c>
      <c r="W10">
        <f>VLOOKUP(A10,'[1]HDR21-22_Composite_indices_comp'!$A$1:$ALT$207,27,FALSE)</f>
        <v>0.73199999999999998</v>
      </c>
      <c r="X10">
        <f>VLOOKUP(A10,'[1]HDR21-22_Composite_indices_comp'!$A$1:$ALT$207,28,FALSE)</f>
        <v>0.74199999999999999</v>
      </c>
      <c r="Y10">
        <f>VLOOKUP(A10,'[1]HDR21-22_Composite_indices_comp'!$A$1:$ALT$207,29,FALSE)</f>
        <v>0.75</v>
      </c>
      <c r="Z10">
        <f>VLOOKUP(A10,'[1]HDR21-22_Composite_indices_comp'!$A$1:$ALT$207,30,FALSE)</f>
        <v>0.755</v>
      </c>
      <c r="AA10">
        <f>VLOOKUP(A10,'[1]HDR21-22_Composite_indices_comp'!$A$1:$ALT$207,31,FALSE)</f>
        <v>0.75900000000000001</v>
      </c>
      <c r="AB10">
        <f>VLOOKUP(A10,'[1]HDR21-22_Composite_indices_comp'!$A$1:$ALT$207,32,FALSE)</f>
        <v>0.76500000000000001</v>
      </c>
      <c r="AC10">
        <f>VLOOKUP(A10,'[1]HDR21-22_Composite_indices_comp'!$A$1:$ALT$207,33,FALSE)</f>
        <v>0.77</v>
      </c>
      <c r="AD10">
        <f>VLOOKUP(A10,'[1]HDR21-22_Composite_indices_comp'!$A$1:$ALT$207,34,FALSE)</f>
        <v>0.77600000000000002</v>
      </c>
      <c r="AE10">
        <f>VLOOKUP(A10,'[1]HDR21-22_Composite_indices_comp'!$A$1:$ALT$207,35,FALSE)</f>
        <v>0.78</v>
      </c>
      <c r="AF10">
        <f>VLOOKUP(A10,'[1]HDR21-22_Composite_indices_comp'!$A$1:$ALT$207,36,FALSE)</f>
        <v>0.76200000000000001</v>
      </c>
      <c r="AG10">
        <f>VLOOKUP(A10,'[1]HDR21-22_Composite_indices_comp'!$A$1:$ALT$207,37,FALSE)</f>
        <v>0.76200000000000001</v>
      </c>
      <c r="AH10">
        <f>VLOOKUP(A10,'[2]API_SI.POV.GINI_DS2_en_csv_v2_5'!$A$5:$AK$271,5,FALSE)</f>
        <v>0</v>
      </c>
      <c r="AI10">
        <f>VLOOKUP(A10,'[2]API_SI.POV.GINI_DS2_en_csv_v2_5'!$A$5:$AK$271,6,FALSE)</f>
        <v>0</v>
      </c>
      <c r="AJ10">
        <f>VLOOKUP(A10,'[2]API_SI.POV.GINI_DS2_en_csv_v2_5'!$A$5:$AK$271,7,FALSE)</f>
        <v>0</v>
      </c>
      <c r="AK10">
        <f>VLOOKUP(A10,'[2]API_SI.POV.GINI_DS2_en_csv_v2_5'!$A$5:$AK$271,8,FALSE)</f>
        <v>0</v>
      </c>
      <c r="AL10">
        <f>VLOOKUP(A10,'[2]API_SI.POV.GINI_DS2_en_csv_v2_5'!$A$5:$AK$271,9,FALSE)</f>
        <v>0</v>
      </c>
      <c r="AM10">
        <f>VLOOKUP(A10,'[2]API_SI.POV.GINI_DS2_en_csv_v2_5'!$A$5:$AK$271,10,FALSE)</f>
        <v>0</v>
      </c>
      <c r="AN10">
        <f>VLOOKUP(A10,'[2]API_SI.POV.GINI_DS2_en_csv_v2_5'!$A$5:$AK$271,11,FALSE)</f>
        <v>0</v>
      </c>
      <c r="AO10">
        <f>VLOOKUP(A10,'[2]API_SI.POV.GINI_DS2_en_csv_v2_5'!$A$5:$AK$271,12,FALSE)</f>
        <v>53.3</v>
      </c>
      <c r="AP10">
        <f>VLOOKUP(A10,'[2]API_SI.POV.GINI_DS2_en_csv_v2_5'!$A$5:$AK$271,13,FALSE)</f>
        <v>55.1</v>
      </c>
      <c r="AQ10">
        <f>VLOOKUP(A10,'[2]API_SI.POV.GINI_DS2_en_csv_v2_5'!$A$5:$AK$271,14,FALSE)</f>
        <v>54.8</v>
      </c>
      <c r="AR10">
        <f>VLOOKUP(A10,'[2]API_SI.POV.GINI_DS2_en_csv_v2_5'!$A$5:$AK$271,15,FALSE)</f>
        <v>49.1</v>
      </c>
      <c r="AS10">
        <f>VLOOKUP(A10,'[2]API_SI.POV.GINI_DS2_en_csv_v2_5'!$A$5:$AK$271,16,FALSE)</f>
        <v>51.3</v>
      </c>
      <c r="AT10">
        <f>VLOOKUP(A10,'[2]API_SI.POV.GINI_DS2_en_csv_v2_5'!$A$5:$AK$271,17,FALSE)</f>
        <v>53.6</v>
      </c>
      <c r="AU10">
        <f>VLOOKUP(A10,'[2]API_SI.POV.GINI_DS2_en_csv_v2_5'!$A$5:$AK$271,18,FALSE)</f>
        <v>53.1</v>
      </c>
      <c r="AV10">
        <f>VLOOKUP(A10,'[2]API_SI.POV.GINI_DS2_en_csv_v2_5'!$A$5:$AK$271,19,FALSE)</f>
        <v>49.9</v>
      </c>
      <c r="AW10">
        <f>VLOOKUP(A10,'[2]API_SI.POV.GINI_DS2_en_csv_v2_5'!$A$5:$AK$271,20,FALSE)</f>
        <v>50.5</v>
      </c>
      <c r="AX10">
        <f>VLOOKUP(A10,'[2]API_SI.POV.GINI_DS2_en_csv_v2_5'!$A$5:$AK$271,21,FALSE)</f>
        <v>50.3</v>
      </c>
      <c r="AY10">
        <f>VLOOKUP(A10,'[2]API_SI.POV.GINI_DS2_en_csv_v2_5'!$A$5:$AK$271,22,FALSE)</f>
        <v>50</v>
      </c>
      <c r="AZ10">
        <f>VLOOKUP(A10,'[2]API_SI.POV.GINI_DS2_en_csv_v2_5'!$A$5:$AK$271,23,FALSE)</f>
        <v>47.5</v>
      </c>
      <c r="BA10">
        <f>VLOOKUP(A10,'[2]API_SI.POV.GINI_DS2_en_csv_v2_5'!$A$5:$AK$271,24,FALSE)</f>
        <v>47</v>
      </c>
      <c r="BB10">
        <f>VLOOKUP(A10,'[2]API_SI.POV.GINI_DS2_en_csv_v2_5'!$A$5:$AK$271,25,FALSE)</f>
        <v>45.5</v>
      </c>
      <c r="BC10">
        <f>VLOOKUP(A10,'[2]API_SI.POV.GINI_DS2_en_csv_v2_5'!$A$5:$AK$271,26,FALSE)</f>
        <v>44.7</v>
      </c>
      <c r="BD10">
        <f>VLOOKUP(A10,'[2]API_SI.POV.GINI_DS2_en_csv_v2_5'!$A$5:$AK$271,27,FALSE)</f>
        <v>44.4</v>
      </c>
      <c r="BE10">
        <f>VLOOKUP(A10,'[2]API_SI.POV.GINI_DS2_en_csv_v2_5'!$A$5:$AK$271,28,FALSE)</f>
        <v>43.9</v>
      </c>
      <c r="BF10">
        <f>VLOOKUP(A10,'[2]API_SI.POV.GINI_DS2_en_csv_v2_5'!$A$5:$AK$271,29,FALSE)</f>
        <v>43.1</v>
      </c>
      <c r="BG10">
        <f>VLOOKUP(A10,'[2]API_SI.POV.GINI_DS2_en_csv_v2_5'!$A$5:$AK$271,30,FALSE)</f>
        <v>43.4</v>
      </c>
      <c r="BH10">
        <f>VLOOKUP(A10,'[2]API_SI.POV.GINI_DS2_en_csv_v2_5'!$A$5:$AK$271,31,FALSE)</f>
        <v>43.6</v>
      </c>
      <c r="BI10">
        <f>VLOOKUP(A10,'[2]API_SI.POV.GINI_DS2_en_csv_v2_5'!$A$5:$AK$271,32,FALSE)</f>
        <v>43.3</v>
      </c>
      <c r="BJ10">
        <f>VLOOKUP(A10,'[2]API_SI.POV.GINI_DS2_en_csv_v2_5'!$A$5:$AK$271,33,FALSE)</f>
        <v>42.4</v>
      </c>
      <c r="BK10">
        <f>VLOOKUP(A10,'[2]API_SI.POV.GINI_DS2_en_csv_v2_5'!$A$5:$AK$271,34,FALSE)</f>
        <v>41.6</v>
      </c>
      <c r="BL10">
        <f>VLOOKUP(A10,'[2]API_SI.POV.GINI_DS2_en_csv_v2_5'!$A$5:$AK$271,35,FALSE)</f>
        <v>43.8</v>
      </c>
      <c r="BM10">
        <f>VLOOKUP(A10,'[2]API_SI.POV.GINI_DS2_en_csv_v2_5'!$A$5:$AK$271,36,FALSE)</f>
        <v>40.200000000000003</v>
      </c>
      <c r="BN10">
        <f>VLOOKUP(A10,'[3]API_VC.IHR.PSRC.P5_DS2_en_csv_v'!$A$5:$AK$271,5,FALSE)</f>
        <v>0</v>
      </c>
      <c r="BO10">
        <f>VLOOKUP(A10,'[3]API_VC.IHR.PSRC.P5_DS2_en_csv_v'!$A$5:$AK$271,6,FALSE)</f>
        <v>0</v>
      </c>
      <c r="BP10">
        <f>VLOOKUP(A10,'[3]API_VC.IHR.PSRC.P5_DS2_en_csv_v'!$A$5:$AK$271,7,FALSE)</f>
        <v>0</v>
      </c>
      <c r="BQ10">
        <f>VLOOKUP(A10,'[3]API_VC.IHR.PSRC.P5_DS2_en_csv_v'!$A$5:$AK$271,8,FALSE)</f>
        <v>0</v>
      </c>
      <c r="BR10">
        <f>VLOOKUP(A10,'[3]API_VC.IHR.PSRC.P5_DS2_en_csv_v'!$A$5:$AK$271,9,FALSE)</f>
        <v>0</v>
      </c>
      <c r="BS10">
        <f>VLOOKUP(A10,'[3]API_VC.IHR.PSRC.P5_DS2_en_csv_v'!$A$5:$AK$271,10,FALSE)</f>
        <v>0</v>
      </c>
      <c r="BT10">
        <f>VLOOKUP(A10,'[3]API_VC.IHR.PSRC.P5_DS2_en_csv_v'!$A$5:$AK$271,11,FALSE)</f>
        <v>0</v>
      </c>
      <c r="BU10">
        <f>VLOOKUP(A10,'[3]API_VC.IHR.PSRC.P5_DS2_en_csv_v'!$A$5:$AK$271,12,FALSE)</f>
        <v>0</v>
      </c>
      <c r="BV10">
        <f>VLOOKUP(A10,'[3]API_VC.IHR.PSRC.P5_DS2_en_csv_v'!$A$5:$AK$271,13,FALSE)</f>
        <v>0</v>
      </c>
      <c r="BW10">
        <f>VLOOKUP(A10,'[3]API_VC.IHR.PSRC.P5_DS2_en_csv_v'!$A$5:$AK$271,14,FALSE)</f>
        <v>0</v>
      </c>
      <c r="BX10">
        <f>VLOOKUP(A10,'[3]API_VC.IHR.PSRC.P5_DS2_en_csv_v'!$A$5:$AK$271,15,FALSE)</f>
        <v>0</v>
      </c>
      <c r="BY10">
        <f>VLOOKUP(A10,'[3]API_VC.IHR.PSRC.P5_DS2_en_csv_v'!$A$5:$AK$271,16,FALSE)</f>
        <v>0</v>
      </c>
      <c r="BZ10">
        <f>VLOOKUP(A10,'[3]API_VC.IHR.PSRC.P5_DS2_en_csv_v'!$A$5:$AK$271,17,FALSE)</f>
        <v>0</v>
      </c>
      <c r="CA10">
        <f>VLOOKUP(A10,'[3]API_VC.IHR.PSRC.P5_DS2_en_csv_v'!$A$5:$AK$271,18,FALSE)</f>
        <v>0</v>
      </c>
      <c r="CB10">
        <f>VLOOKUP(A10,'[3]API_VC.IHR.PSRC.P5_DS2_en_csv_v'!$A$5:$AK$271,19,FALSE)</f>
        <v>0</v>
      </c>
      <c r="CC10">
        <f>VLOOKUP(A10,'[3]API_VC.IHR.PSRC.P5_DS2_en_csv_v'!$A$5:$AK$271,20,FALSE)</f>
        <v>0</v>
      </c>
      <c r="CD10">
        <f>VLOOKUP(A10,'[3]API_VC.IHR.PSRC.P5_DS2_en_csv_v'!$A$5:$AK$271,21,FALSE)</f>
        <v>0</v>
      </c>
      <c r="CE10">
        <f>VLOOKUP(A10,'[3]API_VC.IHR.PSRC.P5_DS2_en_csv_v'!$A$5:$AK$271,22,FALSE)</f>
        <v>0</v>
      </c>
      <c r="CF10">
        <f>VLOOKUP(A10,'[3]API_VC.IHR.PSRC.P5_DS2_en_csv_v'!$A$5:$AK$271,23,FALSE)</f>
        <v>0</v>
      </c>
      <c r="CG10">
        <f>VLOOKUP(A10,'[3]API_VC.IHR.PSRC.P5_DS2_en_csv_v'!$A$5:$AK$271,24,FALSE)</f>
        <v>0</v>
      </c>
      <c r="CH10">
        <f>VLOOKUP(A10,'[3]API_VC.IHR.PSRC.P5_DS2_en_csv_v'!$A$5:$AK$271,25,FALSE)</f>
        <v>0</v>
      </c>
      <c r="CI10">
        <f>VLOOKUP(A10,'[3]API_VC.IHR.PSRC.P5_DS2_en_csv_v'!$A$5:$AK$271,26,FALSE)</f>
        <v>5.4854985993405201</v>
      </c>
      <c r="CJ10">
        <f>VLOOKUP(A10,'[3]API_VC.IHR.PSRC.P5_DS2_en_csv_v'!$A$5:$AK$271,27,FALSE)</f>
        <v>6.6152174404829598</v>
      </c>
      <c r="CK10">
        <f>VLOOKUP(A10,'[3]API_VC.IHR.PSRC.P5_DS2_en_csv_v'!$A$5:$AK$271,28,FALSE)</f>
        <v>6.7013309349248802</v>
      </c>
      <c r="CL10">
        <f>VLOOKUP(A10,'[3]API_VC.IHR.PSRC.P5_DS2_en_csv_v'!$A$5:$AK$271,29,FALSE)</f>
        <v>6.8393072315477603</v>
      </c>
      <c r="CM10">
        <f>VLOOKUP(A10,'[3]API_VC.IHR.PSRC.P5_DS2_en_csv_v'!$A$5:$AK$271,30,FALSE)</f>
        <v>7.3163910636095304</v>
      </c>
      <c r="CN10">
        <f>VLOOKUP(A10,'[3]API_VC.IHR.PSRC.P5_DS2_en_csv_v'!$A$5:$AK$271,31,FALSE)</f>
        <v>7.8213385291004496</v>
      </c>
      <c r="CO10">
        <f>VLOOKUP(A10,'[3]API_VC.IHR.PSRC.P5_DS2_en_csv_v'!$A$5:$AK$271,32,FALSE)</f>
        <v>7.8688869415125096</v>
      </c>
      <c r="CP10">
        <f>VLOOKUP(A10,'[3]API_VC.IHR.PSRC.P5_DS2_en_csv_v'!$A$5:$AK$271,33,FALSE)</f>
        <v>7.6139742386833102</v>
      </c>
      <c r="CQ10">
        <f>VLOOKUP(A10,'[3]API_VC.IHR.PSRC.P5_DS2_en_csv_v'!$A$5:$AK$271,34,FALSE)</f>
        <v>7.2658343818399498</v>
      </c>
      <c r="CR10">
        <f>VLOOKUP(A10,'[3]API_VC.IHR.PSRC.P5_DS2_en_csv_v'!$A$5:$AK$271,35,FALSE)</f>
        <v>5.7138986395816902</v>
      </c>
      <c r="CS10">
        <f>VLOOKUP(A10,'[3]API_VC.IHR.PSRC.P5_DS2_en_csv_v'!$A$5:$AK$271,36,FALSE)</f>
        <v>0</v>
      </c>
      <c r="CT10">
        <f>VLOOKUP(A10,[4]ppincppp!$B$1:$AI$13,2,FALSE)</f>
        <v>3351.98581706505</v>
      </c>
      <c r="CU10">
        <f>VLOOKUP(A10,[4]ppincppp!$B$1:$AI$13,3,FALSE)</f>
        <v>3467.91244022108</v>
      </c>
      <c r="CV10">
        <f>VLOOKUP(A10,[4]ppincppp!$B$1:$AI$13,4,FALSE)</f>
        <v>3456.71140604931</v>
      </c>
      <c r="CW10">
        <f>VLOOKUP(A10,[4]ppincppp!$B$1:$AI$13,5,FALSE)</f>
        <v>3650.2920089939998</v>
      </c>
      <c r="CX10">
        <f>VLOOKUP(A10,[4]ppincppp!$B$1:$AI$13,6,FALSE)</f>
        <v>4105.1805917851598</v>
      </c>
      <c r="CY10">
        <f>VLOOKUP(A10,[4]ppincppp!$B$1:$AI$13,7,FALSE)</f>
        <v>4416.1242586039798</v>
      </c>
      <c r="CZ10">
        <f>VLOOKUP(A10,[4]ppincppp!$B$1:$AI$13,8,FALSE)</f>
        <v>4537.7993520182099</v>
      </c>
      <c r="DA10">
        <f>VLOOKUP(A10,[4]ppincppp!$B$1:$AI$13,9,FALSE)</f>
        <v>4826.2620108586198</v>
      </c>
      <c r="DB10">
        <f>VLOOKUP(A10,[4]ppincppp!$B$1:$AI$13,10,FALSE)</f>
        <v>4776.2058197189699</v>
      </c>
      <c r="DC10">
        <f>VLOOKUP(A10,[4]ppincppp!$B$1:$AI$13,11,FALSE)</f>
        <v>4834.6478336821601</v>
      </c>
      <c r="DD10">
        <f>VLOOKUP(A10,[4]ppincppp!$B$1:$AI$13,12,FALSE)</f>
        <v>5000.77871191954</v>
      </c>
      <c r="DE10">
        <f>VLOOKUP(A10,[4]ppincppp!$B$1:$AI$13,13,FALSE)</f>
        <v>5076.3872720420504</v>
      </c>
      <c r="DF10">
        <f>VLOOKUP(A10,[4]ppincppp!$B$1:$AI$13,14,FALSE)</f>
        <v>5373.0960403245199</v>
      </c>
      <c r="DG10">
        <f>VLOOKUP(A10,[4]ppincppp!$B$1:$AI$13,15,FALSE)</f>
        <v>5647.6691087175795</v>
      </c>
      <c r="DH10">
        <f>VLOOKUP(A10,[4]ppincppp!$B$1:$AI$13,16,FALSE)</f>
        <v>6027.7735552163504</v>
      </c>
      <c r="DI10">
        <f>VLOOKUP(A10,[4]ppincppp!$B$1:$AI$13,17,FALSE)</f>
        <v>6548.0482865819804</v>
      </c>
      <c r="DJ10">
        <f>VLOOKUP(A10,[4]ppincppp!$B$1:$AI$13,18,FALSE)</f>
        <v>7198.5056387980303</v>
      </c>
      <c r="DK10">
        <f>VLOOKUP(A10,[4]ppincppp!$B$1:$AI$13,19,FALSE)</f>
        <v>7961.2962961332096</v>
      </c>
      <c r="DL10">
        <f>VLOOKUP(A10,[4]ppincppp!$B$1:$AI$13,20,FALSE)</f>
        <v>8791.2586319416805</v>
      </c>
      <c r="DM10">
        <f>VLOOKUP(A10,[4]ppincppp!$B$1:$AI$13,21,FALSE)</f>
        <v>8881.9255148858301</v>
      </c>
      <c r="DN10">
        <f>VLOOKUP(A10,[4]ppincppp!$B$1:$AI$13,22,FALSE)</f>
        <v>9664.2712715020807</v>
      </c>
      <c r="DO10">
        <f>VLOOKUP(A10,[4]ppincppp!$B$1:$AI$13,23,FALSE)</f>
        <v>10400.948481171999</v>
      </c>
      <c r="DP10">
        <f>VLOOKUP(A10,[4]ppincppp!$B$1:$AI$13,24,FALSE)</f>
        <v>10679.7977510315</v>
      </c>
      <c r="DQ10">
        <f>VLOOKUP(A10,[4]ppincppp!$B$1:$AI$13,25,FALSE)</f>
        <v>11196.377728924101</v>
      </c>
      <c r="DR10">
        <f>VLOOKUP(A10,[4]ppincppp!$B$1:$AI$13,26,FALSE)</f>
        <v>11410.3291928696</v>
      </c>
      <c r="DS10">
        <f>VLOOKUP(A10,[4]ppincppp!$B$1:$AI$13,27,FALSE)</f>
        <v>11481.464556987999</v>
      </c>
      <c r="DT10">
        <f>VLOOKUP(A10,[4]ppincppp!$B$1:$AI$13,28,FALSE)</f>
        <v>11933.6003263784</v>
      </c>
      <c r="DU10">
        <f>VLOOKUP(A10,[4]ppincppp!$B$1:$AI$13,29,FALSE)</f>
        <v>12442.7464624852</v>
      </c>
      <c r="DV10">
        <f>VLOOKUP(A10,[4]ppincppp!$B$1:$AI$13,30,FALSE)</f>
        <v>13001.4612484879</v>
      </c>
      <c r="DW10">
        <f>VLOOKUP(A10,[4]ppincppp!$B$1:$AI$13,31,FALSE)</f>
        <v>13275.2815672205</v>
      </c>
      <c r="DX10">
        <f>VLOOKUP(A10,[4]ppincppp!$B$1:$AI$13,32,FALSE)</f>
        <v>11813.9884362791</v>
      </c>
      <c r="DY10">
        <f>VLOOKUP(A10,[4]ppincppp!$B$1:$AI$13,33,FALSE)</f>
        <v>13830.5702579441</v>
      </c>
      <c r="DZ10" t="str">
        <f>VLOOKUP(A10,[4]pov!$B$1:$AI$13,2,FALSE)</f>
        <v>..</v>
      </c>
      <c r="EA10" t="str">
        <f>VLOOKUP(A10,[4]pov!$B$1:$AI$13,3,FALSE)</f>
        <v>..</v>
      </c>
      <c r="EB10" t="str">
        <f>VLOOKUP(A10,[4]pov!$B$1:$AI$13,4,FALSE)</f>
        <v>..</v>
      </c>
      <c r="EC10" t="str">
        <f>VLOOKUP(A10,[4]pov!$B$1:$AI$13,5,FALSE)</f>
        <v>..</v>
      </c>
      <c r="ED10" t="str">
        <f>VLOOKUP(A10,[4]pov!$B$1:$AI$13,6,FALSE)</f>
        <v>..</v>
      </c>
      <c r="EE10" t="str">
        <f>VLOOKUP(A10,[4]pov!$B$1:$AI$13,7,FALSE)</f>
        <v>..</v>
      </c>
      <c r="EF10" t="str">
        <f>VLOOKUP(A10,[4]pov!$B$1:$AI$13,8,FALSE)</f>
        <v>..</v>
      </c>
      <c r="EG10" t="str">
        <f>VLOOKUP(A10,[4]pov!$B$1:$AI$13,9,FALSE)</f>
        <v>..</v>
      </c>
      <c r="EH10" t="str">
        <f>VLOOKUP(A10,[4]pov!$B$1:$AI$13,10,FALSE)</f>
        <v>..</v>
      </c>
      <c r="EI10" t="str">
        <f>VLOOKUP(A10,[4]pov!$B$1:$AI$13,11,FALSE)</f>
        <v>..</v>
      </c>
      <c r="EJ10" t="str">
        <f>VLOOKUP(A10,[4]pov!$B$1:$AI$13,12,FALSE)</f>
        <v>..</v>
      </c>
      <c r="EK10" t="str">
        <f>VLOOKUP(A10,[4]pov!$B$1:$AI$13,13,FALSE)</f>
        <v>..</v>
      </c>
      <c r="EL10" t="str">
        <f>VLOOKUP(A10,[4]pov!$B$1:$AI$13,14,FALSE)</f>
        <v>..</v>
      </c>
      <c r="EM10" t="str">
        <f>VLOOKUP(A10,[4]pov!$B$1:$AI$13,15,FALSE)</f>
        <v>..</v>
      </c>
      <c r="EN10">
        <f>VLOOKUP(A10,[4]pov!$B$1:$AI$13,16,FALSE)</f>
        <v>58.7</v>
      </c>
      <c r="EO10">
        <f>VLOOKUP(A10,[4]pov!$B$1:$AI$13,17,FALSE)</f>
        <v>55.6</v>
      </c>
      <c r="EP10">
        <f>VLOOKUP(A10,[4]pov!$B$1:$AI$13,18,FALSE)</f>
        <v>49.2</v>
      </c>
      <c r="EQ10">
        <f>VLOOKUP(A10,[4]pov!$B$1:$AI$13,19,FALSE)</f>
        <v>42.4</v>
      </c>
      <c r="ER10">
        <f>VLOOKUP(A10,[4]pov!$B$1:$AI$13,20,FALSE)</f>
        <v>37.299999999999997</v>
      </c>
      <c r="ES10">
        <f>VLOOKUP(A10,[4]pov!$B$1:$AI$13,21,FALSE)</f>
        <v>33.5</v>
      </c>
      <c r="ET10">
        <f>VLOOKUP(A10,[4]pov!$B$1:$AI$13,22,FALSE)</f>
        <v>30.8</v>
      </c>
      <c r="EU10">
        <f>VLOOKUP(A10,[4]pov!$B$1:$AI$13,23,FALSE)</f>
        <v>27.8</v>
      </c>
      <c r="EV10">
        <f>VLOOKUP(A10,[4]pov!$B$1:$AI$13,24,FALSE)</f>
        <v>25.8</v>
      </c>
      <c r="EW10">
        <f>VLOOKUP(A10,[4]pov!$B$1:$AI$13,25,FALSE)</f>
        <v>23.9</v>
      </c>
      <c r="EX10">
        <f>VLOOKUP(A10,[4]pov!$B$1:$AI$13,26,FALSE)</f>
        <v>22.7</v>
      </c>
      <c r="EY10">
        <f>VLOOKUP(A10,[4]pov!$B$1:$AI$13,27,FALSE)</f>
        <v>21.8</v>
      </c>
      <c r="EZ10">
        <f>VLOOKUP(A10,[4]pov!$B$1:$AI$13,28,FALSE)</f>
        <v>20.7</v>
      </c>
      <c r="FA10">
        <f>VLOOKUP(A10,[4]pov!$B$1:$AI$13,29,FALSE)</f>
        <v>21.7</v>
      </c>
      <c r="FB10">
        <f>VLOOKUP(A10,[4]pov!$B$1:$AI$13,30,FALSE)</f>
        <v>20.5</v>
      </c>
      <c r="FC10">
        <f>VLOOKUP(A10,[4]pov!$B$1:$AI$13,31,FALSE)</f>
        <v>20.2</v>
      </c>
      <c r="FD10">
        <f>VLOOKUP(A10,[4]pov!$B$1:$AI$13,32,FALSE)</f>
        <v>30.1</v>
      </c>
      <c r="FE10">
        <f>VLOOKUP(A10,[4]pov!$B$1:$AI$13,33,FALSE)</f>
        <v>25.9</v>
      </c>
    </row>
    <row r="11" spans="1:161" x14ac:dyDescent="0.2">
      <c r="A11" t="s">
        <v>9</v>
      </c>
      <c r="B11">
        <f>VLOOKUP(A11,'[1]HDR21-22_Composite_indices_comp'!$A$1:$ALT$207,6,FALSE)</f>
        <v>0</v>
      </c>
      <c r="C11">
        <f>VLOOKUP(A11,'[1]HDR21-22_Composite_indices_comp'!$A$1:$ALT$207,7,FALSE)</f>
        <v>0</v>
      </c>
      <c r="D11">
        <f>VLOOKUP(A11,'[1]HDR21-22_Composite_indices_comp'!$A$1:$ALT$207,8,FALSE)</f>
        <v>0</v>
      </c>
      <c r="E11">
        <f>VLOOKUP(A11,'[1]HDR21-22_Composite_indices_comp'!$A$1:$ALT$207,9,FALSE)</f>
        <v>0</v>
      </c>
      <c r="F11">
        <f>VLOOKUP(A11,'[1]HDR21-22_Composite_indices_comp'!$A$1:$ALT$207,10,FALSE)</f>
        <v>0</v>
      </c>
      <c r="G11">
        <f>VLOOKUP(A11,'[1]HDR21-22_Composite_indices_comp'!$A$1:$ALT$207,11,FALSE)</f>
        <v>0</v>
      </c>
      <c r="H11">
        <f>VLOOKUP(A11,'[1]HDR21-22_Composite_indices_comp'!$A$1:$ALT$207,12,FALSE)</f>
        <v>0</v>
      </c>
      <c r="I11">
        <f>VLOOKUP(A11,'[1]HDR21-22_Composite_indices_comp'!$A$1:$ALT$207,13,FALSE)</f>
        <v>0</v>
      </c>
      <c r="J11">
        <f>VLOOKUP(A11,'[1]HDR21-22_Composite_indices_comp'!$A$1:$ALT$207,14,FALSE)</f>
        <v>0</v>
      </c>
      <c r="K11">
        <f>VLOOKUP(A11,'[1]HDR21-22_Composite_indices_comp'!$A$1:$ALT$207,15,FALSE)</f>
        <v>0</v>
      </c>
      <c r="L11">
        <f>VLOOKUP(A11,'[1]HDR21-22_Composite_indices_comp'!$A$1:$ALT$207,16,FALSE)</f>
        <v>0</v>
      </c>
      <c r="M11">
        <f>VLOOKUP(A11,'[1]HDR21-22_Composite_indices_comp'!$A$1:$ALT$207,17,FALSE)</f>
        <v>0</v>
      </c>
      <c r="N11">
        <f>VLOOKUP(A11,'[1]HDR21-22_Composite_indices_comp'!$A$1:$ALT$207,18,FALSE)</f>
        <v>0</v>
      </c>
      <c r="O11">
        <f>VLOOKUP(A11,'[1]HDR21-22_Composite_indices_comp'!$A$1:$ALT$207,19,FALSE)</f>
        <v>0</v>
      </c>
      <c r="P11">
        <f>VLOOKUP(A11,'[1]HDR21-22_Composite_indices_comp'!$A$1:$ALT$207,20,FALSE)</f>
        <v>0.67400000000000004</v>
      </c>
      <c r="Q11">
        <f>VLOOKUP(A11,'[1]HDR21-22_Composite_indices_comp'!$A$1:$ALT$207,21,FALSE)</f>
        <v>0.68300000000000005</v>
      </c>
      <c r="R11">
        <f>VLOOKUP(A11,'[1]HDR21-22_Composite_indices_comp'!$A$1:$ALT$207,22,FALSE)</f>
        <v>0.69099999999999995</v>
      </c>
      <c r="S11">
        <f>VLOOKUP(A11,'[1]HDR21-22_Composite_indices_comp'!$A$1:$ALT$207,23,FALSE)</f>
        <v>0.70099999999999996</v>
      </c>
      <c r="T11">
        <f>VLOOKUP(A11,'[1]HDR21-22_Composite_indices_comp'!$A$1:$ALT$207,24,FALSE)</f>
        <v>0.70899999999999996</v>
      </c>
      <c r="U11">
        <f>VLOOKUP(A11,'[1]HDR21-22_Composite_indices_comp'!$A$1:$ALT$207,25,FALSE)</f>
        <v>0.71699999999999997</v>
      </c>
      <c r="V11">
        <f>VLOOKUP(A11,'[1]HDR21-22_Composite_indices_comp'!$A$1:$ALT$207,26,FALSE)</f>
        <v>0.72299999999999998</v>
      </c>
      <c r="W11">
        <f>VLOOKUP(A11,'[1]HDR21-22_Composite_indices_comp'!$A$1:$ALT$207,27,FALSE)</f>
        <v>0.72799999999999998</v>
      </c>
      <c r="X11">
        <f>VLOOKUP(A11,'[1]HDR21-22_Composite_indices_comp'!$A$1:$ALT$207,28,FALSE)</f>
        <v>0.73099999999999998</v>
      </c>
      <c r="Y11">
        <f>VLOOKUP(A11,'[1]HDR21-22_Composite_indices_comp'!$A$1:$ALT$207,29,FALSE)</f>
        <v>0.73399999999999999</v>
      </c>
      <c r="Z11">
        <f>VLOOKUP(A11,'[1]HDR21-22_Composite_indices_comp'!$A$1:$ALT$207,30,FALSE)</f>
        <v>0.73599999999999999</v>
      </c>
      <c r="AA11">
        <f>VLOOKUP(A11,'[1]HDR21-22_Composite_indices_comp'!$A$1:$ALT$207,31,FALSE)</f>
        <v>0.74399999999999999</v>
      </c>
      <c r="AB11">
        <f>VLOOKUP(A11,'[1]HDR21-22_Composite_indices_comp'!$A$1:$ALT$207,32,FALSE)</f>
        <v>0.747</v>
      </c>
      <c r="AC11">
        <f>VLOOKUP(A11,'[1]HDR21-22_Composite_indices_comp'!$A$1:$ALT$207,33,FALSE)</f>
        <v>0.75</v>
      </c>
      <c r="AD11">
        <f>VLOOKUP(A11,'[1]HDR21-22_Composite_indices_comp'!$A$1:$ALT$207,34,FALSE)</f>
        <v>0.755</v>
      </c>
      <c r="AE11">
        <f>VLOOKUP(A11,'[1]HDR21-22_Composite_indices_comp'!$A$1:$ALT$207,35,FALSE)</f>
        <v>0.755</v>
      </c>
      <c r="AF11">
        <f>VLOOKUP(A11,'[1]HDR21-22_Composite_indices_comp'!$A$1:$ALT$207,36,FALSE)</f>
        <v>0.74299999999999999</v>
      </c>
      <c r="AG11">
        <f>VLOOKUP(A11,'[1]HDR21-22_Composite_indices_comp'!$A$1:$ALT$207,37,FALSE)</f>
        <v>0.73</v>
      </c>
      <c r="AH11">
        <f>VLOOKUP(A11,'[2]API_SI.POV.GINI_DS2_en_csv_v2_5'!$A$5:$AK$271,5,FALSE)</f>
        <v>0</v>
      </c>
      <c r="AI11">
        <f>VLOOKUP(A11,'[2]API_SI.POV.GINI_DS2_en_csv_v2_5'!$A$5:$AK$271,6,FALSE)</f>
        <v>0</v>
      </c>
      <c r="AJ11">
        <f>VLOOKUP(A11,'[2]API_SI.POV.GINI_DS2_en_csv_v2_5'!$A$5:$AK$271,7,FALSE)</f>
        <v>0</v>
      </c>
      <c r="AK11">
        <f>VLOOKUP(A11,'[2]API_SI.POV.GINI_DS2_en_csv_v2_5'!$A$5:$AK$271,8,FALSE)</f>
        <v>0</v>
      </c>
      <c r="AL11">
        <f>VLOOKUP(A11,'[2]API_SI.POV.GINI_DS2_en_csv_v2_5'!$A$5:$AK$271,9,FALSE)</f>
        <v>0</v>
      </c>
      <c r="AM11">
        <f>VLOOKUP(A11,'[2]API_SI.POV.GINI_DS2_en_csv_v2_5'!$A$5:$AK$271,10,FALSE)</f>
        <v>0</v>
      </c>
      <c r="AN11">
        <f>VLOOKUP(A11,'[2]API_SI.POV.GINI_DS2_en_csv_v2_5'!$A$5:$AK$271,11,FALSE)</f>
        <v>0</v>
      </c>
      <c r="AO11">
        <f>VLOOKUP(A11,'[2]API_SI.POV.GINI_DS2_en_csv_v2_5'!$A$5:$AK$271,12,FALSE)</f>
        <v>0</v>
      </c>
      <c r="AP11">
        <f>VLOOKUP(A11,'[2]API_SI.POV.GINI_DS2_en_csv_v2_5'!$A$5:$AK$271,13,FALSE)</f>
        <v>0</v>
      </c>
      <c r="AQ11">
        <f>VLOOKUP(A11,'[2]API_SI.POV.GINI_DS2_en_csv_v2_5'!$A$5:$AK$271,14,FALSE)</f>
        <v>57.9</v>
      </c>
      <c r="AR11">
        <f>VLOOKUP(A11,'[2]API_SI.POV.GINI_DS2_en_csv_v2_5'!$A$5:$AK$271,15,FALSE)</f>
        <v>0</v>
      </c>
      <c r="AS11">
        <f>VLOOKUP(A11,'[2]API_SI.POV.GINI_DS2_en_csv_v2_5'!$A$5:$AK$271,16,FALSE)</f>
        <v>0</v>
      </c>
      <c r="AT11">
        <f>VLOOKUP(A11,'[2]API_SI.POV.GINI_DS2_en_csv_v2_5'!$A$5:$AK$271,17,FALSE)</f>
        <v>0</v>
      </c>
      <c r="AU11">
        <f>VLOOKUP(A11,'[2]API_SI.POV.GINI_DS2_en_csv_v2_5'!$A$5:$AK$271,18,FALSE)</f>
        <v>0</v>
      </c>
      <c r="AV11">
        <f>VLOOKUP(A11,'[2]API_SI.POV.GINI_DS2_en_csv_v2_5'!$A$5:$AK$271,19,FALSE)</f>
        <v>0</v>
      </c>
      <c r="AW11">
        <f>VLOOKUP(A11,'[2]API_SI.POV.GINI_DS2_en_csv_v2_5'!$A$5:$AK$271,20,FALSE)</f>
        <v>0</v>
      </c>
      <c r="AX11">
        <f>VLOOKUP(A11,'[2]API_SI.POV.GINI_DS2_en_csv_v2_5'!$A$5:$AK$271,21,FALSE)</f>
        <v>0</v>
      </c>
      <c r="AY11">
        <f>VLOOKUP(A11,'[2]API_SI.POV.GINI_DS2_en_csv_v2_5'!$A$5:$AK$271,22,FALSE)</f>
        <v>0</v>
      </c>
      <c r="AZ11">
        <f>VLOOKUP(A11,'[2]API_SI.POV.GINI_DS2_en_csv_v2_5'!$A$5:$AK$271,23,FALSE)</f>
        <v>0</v>
      </c>
      <c r="BA11">
        <f>VLOOKUP(A11,'[2]API_SI.POV.GINI_DS2_en_csv_v2_5'!$A$5:$AK$271,24,FALSE)</f>
        <v>0</v>
      </c>
      <c r="BB11">
        <f>VLOOKUP(A11,'[2]API_SI.POV.GINI_DS2_en_csv_v2_5'!$A$5:$AK$271,25,FALSE)</f>
        <v>0</v>
      </c>
      <c r="BC11">
        <f>VLOOKUP(A11,'[2]API_SI.POV.GINI_DS2_en_csv_v2_5'!$A$5:$AK$271,26,FALSE)</f>
        <v>0</v>
      </c>
      <c r="BD11">
        <f>VLOOKUP(A11,'[2]API_SI.POV.GINI_DS2_en_csv_v2_5'!$A$5:$AK$271,27,FALSE)</f>
        <v>0</v>
      </c>
      <c r="BE11">
        <f>VLOOKUP(A11,'[2]API_SI.POV.GINI_DS2_en_csv_v2_5'!$A$5:$AK$271,28,FALSE)</f>
        <v>0</v>
      </c>
      <c r="BF11">
        <f>VLOOKUP(A11,'[2]API_SI.POV.GINI_DS2_en_csv_v2_5'!$A$5:$AK$271,29,FALSE)</f>
        <v>0</v>
      </c>
      <c r="BG11">
        <f>VLOOKUP(A11,'[2]API_SI.POV.GINI_DS2_en_csv_v2_5'!$A$5:$AK$271,30,FALSE)</f>
        <v>0</v>
      </c>
      <c r="BH11">
        <f>VLOOKUP(A11,'[2]API_SI.POV.GINI_DS2_en_csv_v2_5'!$A$5:$AK$271,31,FALSE)</f>
        <v>0</v>
      </c>
      <c r="BI11">
        <f>VLOOKUP(A11,'[2]API_SI.POV.GINI_DS2_en_csv_v2_5'!$A$5:$AK$271,32,FALSE)</f>
        <v>0</v>
      </c>
      <c r="BJ11">
        <f>VLOOKUP(A11,'[2]API_SI.POV.GINI_DS2_en_csv_v2_5'!$A$5:$AK$271,33,FALSE)</f>
        <v>0</v>
      </c>
      <c r="BK11">
        <f>VLOOKUP(A11,'[2]API_SI.POV.GINI_DS2_en_csv_v2_5'!$A$5:$AK$271,34,FALSE)</f>
        <v>0</v>
      </c>
      <c r="BL11">
        <f>VLOOKUP(A11,'[2]API_SI.POV.GINI_DS2_en_csv_v2_5'!$A$5:$AK$271,35,FALSE)</f>
        <v>0</v>
      </c>
      <c r="BM11">
        <f>VLOOKUP(A11,'[2]API_SI.POV.GINI_DS2_en_csv_v2_5'!$A$5:$AK$271,36,FALSE)</f>
        <v>0</v>
      </c>
      <c r="BN11">
        <f>VLOOKUP(A11,'[3]API_VC.IHR.PSRC.P5_DS2_en_csv_v'!$A$5:$AK$271,5,FALSE)</f>
        <v>0</v>
      </c>
      <c r="BO11">
        <f>VLOOKUP(A11,'[3]API_VC.IHR.PSRC.P5_DS2_en_csv_v'!$A$5:$AK$271,6,FALSE)</f>
        <v>0</v>
      </c>
      <c r="BP11">
        <f>VLOOKUP(A11,'[3]API_VC.IHR.PSRC.P5_DS2_en_csv_v'!$A$5:$AK$271,7,FALSE)</f>
        <v>0</v>
      </c>
      <c r="BQ11">
        <f>VLOOKUP(A11,'[3]API_VC.IHR.PSRC.P5_DS2_en_csv_v'!$A$5:$AK$271,8,FALSE)</f>
        <v>0</v>
      </c>
      <c r="BR11">
        <f>VLOOKUP(A11,'[3]API_VC.IHR.PSRC.P5_DS2_en_csv_v'!$A$5:$AK$271,9,FALSE)</f>
        <v>0</v>
      </c>
      <c r="BS11">
        <f>VLOOKUP(A11,'[3]API_VC.IHR.PSRC.P5_DS2_en_csv_v'!$A$5:$AK$271,10,FALSE)</f>
        <v>0</v>
      </c>
      <c r="BT11">
        <f>VLOOKUP(A11,'[3]API_VC.IHR.PSRC.P5_DS2_en_csv_v'!$A$5:$AK$271,11,FALSE)</f>
        <v>0</v>
      </c>
      <c r="BU11">
        <f>VLOOKUP(A11,'[3]API_VC.IHR.PSRC.P5_DS2_en_csv_v'!$A$5:$AK$271,12,FALSE)</f>
        <v>0</v>
      </c>
      <c r="BV11">
        <f>VLOOKUP(A11,'[3]API_VC.IHR.PSRC.P5_DS2_en_csv_v'!$A$5:$AK$271,13,FALSE)</f>
        <v>0</v>
      </c>
      <c r="BW11">
        <f>VLOOKUP(A11,'[3]API_VC.IHR.PSRC.P5_DS2_en_csv_v'!$A$5:$AK$271,14,FALSE)</f>
        <v>0</v>
      </c>
      <c r="BX11">
        <f>VLOOKUP(A11,'[3]API_VC.IHR.PSRC.P5_DS2_en_csv_v'!$A$5:$AK$271,15,FALSE)</f>
        <v>14.196286627202401</v>
      </c>
      <c r="BY11">
        <f>VLOOKUP(A11,'[3]API_VC.IHR.PSRC.P5_DS2_en_csv_v'!$A$5:$AK$271,16,FALSE)</f>
        <v>16.208669175932801</v>
      </c>
      <c r="BZ11">
        <f>VLOOKUP(A11,'[3]API_VC.IHR.PSRC.P5_DS2_en_csv_v'!$A$5:$AK$271,17,FALSE)</f>
        <v>11.4996792194744</v>
      </c>
      <c r="CA11">
        <f>VLOOKUP(A11,'[3]API_VC.IHR.PSRC.P5_DS2_en_csv_v'!$A$5:$AK$271,18,FALSE)</f>
        <v>11.9099606971297</v>
      </c>
      <c r="CB11">
        <f>VLOOKUP(A11,'[3]API_VC.IHR.PSRC.P5_DS2_en_csv_v'!$A$5:$AK$271,19,FALSE)</f>
        <v>9.0095030671482199</v>
      </c>
      <c r="CC11">
        <f>VLOOKUP(A11,'[3]API_VC.IHR.PSRC.P5_DS2_en_csv_v'!$A$5:$AK$271,20,FALSE)</f>
        <v>13.3664071194521</v>
      </c>
      <c r="CD11">
        <f>VLOOKUP(A11,'[3]API_VC.IHR.PSRC.P5_DS2_en_csv_v'!$A$5:$AK$271,21,FALSE)</f>
        <v>11.8768827014161</v>
      </c>
      <c r="CE11">
        <f>VLOOKUP(A11,'[3]API_VC.IHR.PSRC.P5_DS2_en_csv_v'!$A$5:$AK$271,22,FALSE)</f>
        <v>8.5235990044436392</v>
      </c>
      <c r="CF11">
        <f>VLOOKUP(A11,'[3]API_VC.IHR.PSRC.P5_DS2_en_csv_v'!$A$5:$AK$271,23,FALSE)</f>
        <v>8.0533694923380601</v>
      </c>
      <c r="CG11">
        <f>VLOOKUP(A11,'[3]API_VC.IHR.PSRC.P5_DS2_en_csv_v'!$A$5:$AK$271,24,FALSE)</f>
        <v>0</v>
      </c>
      <c r="CH11">
        <f>VLOOKUP(A11,'[3]API_VC.IHR.PSRC.P5_DS2_en_csv_v'!$A$5:$AK$271,25,FALSE)</f>
        <v>0</v>
      </c>
      <c r="CI11">
        <f>VLOOKUP(A11,'[3]API_VC.IHR.PSRC.P5_DS2_en_csv_v'!$A$5:$AK$271,26,FALSE)</f>
        <v>0</v>
      </c>
      <c r="CJ11">
        <f>VLOOKUP(A11,'[3]API_VC.IHR.PSRC.P5_DS2_en_csv_v'!$A$5:$AK$271,27,FALSE)</f>
        <v>0</v>
      </c>
      <c r="CK11">
        <f>VLOOKUP(A11,'[3]API_VC.IHR.PSRC.P5_DS2_en_csv_v'!$A$5:$AK$271,28,FALSE)</f>
        <v>5.1423272045068096</v>
      </c>
      <c r="CL11">
        <f>VLOOKUP(A11,'[3]API_VC.IHR.PSRC.P5_DS2_en_csv_v'!$A$5:$AK$271,29,FALSE)</f>
        <v>5.61716887667155</v>
      </c>
      <c r="CM11">
        <f>VLOOKUP(A11,'[3]API_VC.IHR.PSRC.P5_DS2_en_csv_v'!$A$5:$AK$271,30,FALSE)</f>
        <v>5.9081628220165996</v>
      </c>
      <c r="CN11">
        <f>VLOOKUP(A11,'[3]API_VC.IHR.PSRC.P5_DS2_en_csv_v'!$A$5:$AK$271,31,FALSE)</f>
        <v>7.0513007930133602</v>
      </c>
      <c r="CO11">
        <f>VLOOKUP(A11,'[3]API_VC.IHR.PSRC.P5_DS2_en_csv_v'!$A$5:$AK$271,32,FALSE)</f>
        <v>6.1270390488112296</v>
      </c>
      <c r="CP11">
        <f>VLOOKUP(A11,'[3]API_VC.IHR.PSRC.P5_DS2_en_csv_v'!$A$5:$AK$271,33,FALSE)</f>
        <v>6.4003826755115503</v>
      </c>
      <c r="CQ11">
        <f>VLOOKUP(A11,'[3]API_VC.IHR.PSRC.P5_DS2_en_csv_v'!$A$5:$AK$271,34,FALSE)</f>
        <v>4.9974970868756596</v>
      </c>
      <c r="CR11">
        <f>VLOOKUP(A11,'[3]API_VC.IHR.PSRC.P5_DS2_en_csv_v'!$A$5:$AK$271,35,FALSE)</f>
        <v>9.0599853392964498</v>
      </c>
      <c r="CS11">
        <f>VLOOKUP(A11,'[3]API_VC.IHR.PSRC.P5_DS2_en_csv_v'!$A$5:$AK$271,36,FALSE)</f>
        <v>5.7097691703460702</v>
      </c>
      <c r="CT11">
        <f>VLOOKUP(A11,[4]ppincppp!$B$1:$AI$13,2,FALSE)</f>
        <v>6487.9685338222198</v>
      </c>
      <c r="CU11">
        <f>VLOOKUP(A11,[4]ppincppp!$B$1:$AI$13,3,FALSE)</f>
        <v>6835.07057656508</v>
      </c>
      <c r="CV11">
        <f>VLOOKUP(A11,[4]ppincppp!$B$1:$AI$13,4,FALSE)</f>
        <v>6959.5730539062997</v>
      </c>
      <c r="CW11">
        <f>VLOOKUP(A11,[4]ppincppp!$B$1:$AI$13,5,FALSE)</f>
        <v>6602.2793322807602</v>
      </c>
      <c r="CX11">
        <f>VLOOKUP(A11,[4]ppincppp!$B$1:$AI$13,6,FALSE)</f>
        <v>6904.3232876448701</v>
      </c>
      <c r="CY11">
        <f>VLOOKUP(A11,[4]ppincppp!$B$1:$AI$13,7,FALSE)</f>
        <v>6920.2502852849402</v>
      </c>
      <c r="CZ11">
        <f>VLOOKUP(A11,[4]ppincppp!$B$1:$AI$13,8,FALSE)</f>
        <v>6967.58490431678</v>
      </c>
      <c r="DA11">
        <f>VLOOKUP(A11,[4]ppincppp!$B$1:$AI$13,9,FALSE)</f>
        <v>7341.9805865053004</v>
      </c>
      <c r="DB11">
        <f>VLOOKUP(A11,[4]ppincppp!$B$1:$AI$13,10,FALSE)</f>
        <v>7449.6108636538202</v>
      </c>
      <c r="DC11">
        <f>VLOOKUP(A11,[4]ppincppp!$B$1:$AI$13,11,FALSE)</f>
        <v>7310.9380355268304</v>
      </c>
      <c r="DD11">
        <f>VLOOKUP(A11,[4]ppincppp!$B$1:$AI$13,12,FALSE)</f>
        <v>7497.4805313510697</v>
      </c>
      <c r="DE11">
        <f>VLOOKUP(A11,[4]ppincppp!$B$1:$AI$13,13,FALSE)</f>
        <v>7850.7734523592399</v>
      </c>
      <c r="DF11">
        <f>VLOOKUP(A11,[4]ppincppp!$B$1:$AI$13,14,FALSE)</f>
        <v>8059.5913798924203</v>
      </c>
      <c r="DG11">
        <f>VLOOKUP(A11,[4]ppincppp!$B$1:$AI$13,15,FALSE)</f>
        <v>8595.7196436880495</v>
      </c>
      <c r="DH11">
        <f>VLOOKUP(A11,[4]ppincppp!$B$1:$AI$13,16,FALSE)</f>
        <v>9449.31687157542</v>
      </c>
      <c r="DI11">
        <f>VLOOKUP(A11,[4]ppincppp!$B$1:$AI$13,17,FALSE)</f>
        <v>10072.758342577499</v>
      </c>
      <c r="DJ11">
        <f>VLOOKUP(A11,[4]ppincppp!$B$1:$AI$13,18,FALSE)</f>
        <v>10863.022985465699</v>
      </c>
      <c r="DK11">
        <f>VLOOKUP(A11,[4]ppincppp!$B$1:$AI$13,19,FALSE)</f>
        <v>11595.3041231231</v>
      </c>
      <c r="DL11">
        <f>VLOOKUP(A11,[4]ppincppp!$B$1:$AI$13,20,FALSE)</f>
        <v>12169.232953418999</v>
      </c>
      <c r="DM11">
        <f>VLOOKUP(A11,[4]ppincppp!$B$1:$AI$13,21,FALSE)</f>
        <v>12474.997313334499</v>
      </c>
      <c r="DN11">
        <f>VLOOKUP(A11,[4]ppincppp!$B$1:$AI$13,22,FALSE)</f>
        <v>13129.334641679099</v>
      </c>
      <c r="DO11">
        <f>VLOOKUP(A11,[4]ppincppp!$B$1:$AI$13,23,FALSE)</f>
        <v>14030.212900005001</v>
      </c>
      <c r="DP11">
        <f>VLOOKUP(A11,[4]ppincppp!$B$1:$AI$13,24,FALSE)</f>
        <v>15308.1569354288</v>
      </c>
      <c r="DQ11">
        <f>VLOOKUP(A11,[4]ppincppp!$B$1:$AI$13,25,FALSE)</f>
        <v>16318.6006204121</v>
      </c>
      <c r="DR11">
        <f>VLOOKUP(A11,[4]ppincppp!$B$1:$AI$13,26,FALSE)</f>
        <v>16764.042707018001</v>
      </c>
      <c r="DS11">
        <f>VLOOKUP(A11,[4]ppincppp!$B$1:$AI$13,27,FALSE)</f>
        <v>16721.2959326991</v>
      </c>
      <c r="DT11">
        <f>VLOOKUP(A11,[4]ppincppp!$B$1:$AI$13,28,FALSE)</f>
        <v>14633.1925874059</v>
      </c>
      <c r="DU11">
        <f>VLOOKUP(A11,[4]ppincppp!$B$1:$AI$13,29,FALSE)</f>
        <v>17753.060265297601</v>
      </c>
      <c r="DV11">
        <f>VLOOKUP(A11,[4]ppincppp!$B$1:$AI$13,30,FALSE)</f>
        <v>18881.615325674</v>
      </c>
      <c r="DW11">
        <f>VLOOKUP(A11,[4]ppincppp!$B$1:$AI$13,31,FALSE)</f>
        <v>19231.651190712299</v>
      </c>
      <c r="DX11">
        <f>VLOOKUP(A11,[4]ppincppp!$B$1:$AI$13,32,FALSE)</f>
        <v>16187.823320663199</v>
      </c>
      <c r="DY11">
        <f>VLOOKUP(A11,[4]ppincppp!$B$1:$AI$13,33,FALSE)</f>
        <v>16294.4893681793</v>
      </c>
      <c r="DZ11" t="str">
        <f>VLOOKUP(A11,[4]pov!$B$1:$AI$13,2,FALSE)</f>
        <v>..</v>
      </c>
      <c r="EA11" t="str">
        <f>VLOOKUP(A11,[4]pov!$B$1:$AI$13,3,FALSE)</f>
        <v>..</v>
      </c>
      <c r="EB11" t="str">
        <f>VLOOKUP(A11,[4]pov!$B$1:$AI$13,4,FALSE)</f>
        <v>..</v>
      </c>
      <c r="EC11" t="str">
        <f>VLOOKUP(A11,[4]pov!$B$1:$AI$13,5,FALSE)</f>
        <v>..</v>
      </c>
      <c r="ED11" t="str">
        <f>VLOOKUP(A11,[4]pov!$B$1:$AI$13,6,FALSE)</f>
        <v>..</v>
      </c>
      <c r="EE11" t="str">
        <f>VLOOKUP(A11,[4]pov!$B$1:$AI$13,7,FALSE)</f>
        <v>..</v>
      </c>
      <c r="EF11" t="str">
        <f>VLOOKUP(A11,[4]pov!$B$1:$AI$13,8,FALSE)</f>
        <v>..</v>
      </c>
      <c r="EG11" t="str">
        <f>VLOOKUP(A11,[4]pov!$B$1:$AI$13,9,FALSE)</f>
        <v>..</v>
      </c>
      <c r="EH11" t="str">
        <f>VLOOKUP(A11,[4]pov!$B$1:$AI$13,10,FALSE)</f>
        <v>..</v>
      </c>
      <c r="EI11" t="str">
        <f>VLOOKUP(A11,[4]pov!$B$1:$AI$13,11,FALSE)</f>
        <v>..</v>
      </c>
      <c r="EJ11" t="str">
        <f>VLOOKUP(A11,[4]pov!$B$1:$AI$13,12,FALSE)</f>
        <v>..</v>
      </c>
      <c r="EK11" t="str">
        <f>VLOOKUP(A11,[4]pov!$B$1:$AI$13,13,FALSE)</f>
        <v>..</v>
      </c>
      <c r="EL11" t="str">
        <f>VLOOKUP(A11,[4]pov!$B$1:$AI$13,14,FALSE)</f>
        <v>..</v>
      </c>
      <c r="EM11" t="str">
        <f>VLOOKUP(A11,[4]pov!$B$1:$AI$13,15,FALSE)</f>
        <v>..</v>
      </c>
      <c r="EN11" t="str">
        <f>VLOOKUP(A11,[4]pov!$B$1:$AI$13,16,FALSE)</f>
        <v>..</v>
      </c>
      <c r="EO11" t="str">
        <f>VLOOKUP(A11,[4]pov!$B$1:$AI$13,17,FALSE)</f>
        <v>..</v>
      </c>
      <c r="EP11" t="str">
        <f>VLOOKUP(A11,[4]pov!$B$1:$AI$13,18,FALSE)</f>
        <v>..</v>
      </c>
      <c r="EQ11" t="str">
        <f>VLOOKUP(A11,[4]pov!$B$1:$AI$13,19,FALSE)</f>
        <v>..</v>
      </c>
      <c r="ER11" t="str">
        <f>VLOOKUP(A11,[4]pov!$B$1:$AI$13,20,FALSE)</f>
        <v>..</v>
      </c>
      <c r="ES11" t="str">
        <f>VLOOKUP(A11,[4]pov!$B$1:$AI$13,21,FALSE)</f>
        <v>..</v>
      </c>
      <c r="ET11" t="str">
        <f>VLOOKUP(A11,[4]pov!$B$1:$AI$13,22,FALSE)</f>
        <v>..</v>
      </c>
      <c r="EU11" t="str">
        <f>VLOOKUP(A11,[4]pov!$B$1:$AI$13,23,FALSE)</f>
        <v>..</v>
      </c>
      <c r="EV11" t="str">
        <f>VLOOKUP(A11,[4]pov!$B$1:$AI$13,24,FALSE)</f>
        <v>..</v>
      </c>
      <c r="EW11" t="str">
        <f>VLOOKUP(A11,[4]pov!$B$1:$AI$13,25,FALSE)</f>
        <v>..</v>
      </c>
      <c r="EX11" t="str">
        <f>VLOOKUP(A11,[4]pov!$B$1:$AI$13,26,FALSE)</f>
        <v>..</v>
      </c>
      <c r="EY11" t="str">
        <f>VLOOKUP(A11,[4]pov!$B$1:$AI$13,27,FALSE)</f>
        <v>..</v>
      </c>
      <c r="EZ11" t="str">
        <f>VLOOKUP(A11,[4]pov!$B$1:$AI$13,28,FALSE)</f>
        <v>..</v>
      </c>
      <c r="FA11" t="str">
        <f>VLOOKUP(A11,[4]pov!$B$1:$AI$13,29,FALSE)</f>
        <v>..</v>
      </c>
      <c r="FB11" t="str">
        <f>VLOOKUP(A11,[4]pov!$B$1:$AI$13,30,FALSE)</f>
        <v>..</v>
      </c>
      <c r="FC11" t="str">
        <f>VLOOKUP(A11,[4]pov!$B$1:$AI$13,31,FALSE)</f>
        <v>..</v>
      </c>
      <c r="FD11" t="str">
        <f>VLOOKUP(A11,[4]pov!$B$1:$AI$13,32,FALSE)</f>
        <v>..</v>
      </c>
      <c r="FE11" t="str">
        <f>VLOOKUP(A11,[4]pov!$B$1:$AI$13,33,FALSE)</f>
        <v>..</v>
      </c>
    </row>
    <row r="12" spans="1:161" x14ac:dyDescent="0.2">
      <c r="A12" t="s">
        <v>10</v>
      </c>
      <c r="B12">
        <f>VLOOKUP(A12,'[1]HDR21-22_Composite_indices_comp'!$A$1:$ALT$207,6,FALSE)</f>
        <v>0.70099999999999996</v>
      </c>
      <c r="C12">
        <f>VLOOKUP(A12,'[1]HDR21-22_Composite_indices_comp'!$A$1:$ALT$207,7,FALSE)</f>
        <v>0.70499999999999996</v>
      </c>
      <c r="D12">
        <f>VLOOKUP(A12,'[1]HDR21-22_Composite_indices_comp'!$A$1:$ALT$207,8,FALSE)</f>
        <v>0.70799999999999996</v>
      </c>
      <c r="E12">
        <f>VLOOKUP(A12,'[1]HDR21-22_Composite_indices_comp'!$A$1:$ALT$207,9,FALSE)</f>
        <v>0.71099999999999997</v>
      </c>
      <c r="F12">
        <f>VLOOKUP(A12,'[1]HDR21-22_Composite_indices_comp'!$A$1:$ALT$207,10,FALSE)</f>
        <v>0.71599999999999997</v>
      </c>
      <c r="G12">
        <f>VLOOKUP(A12,'[1]HDR21-22_Composite_indices_comp'!$A$1:$ALT$207,11,FALSE)</f>
        <v>0.71699999999999997</v>
      </c>
      <c r="H12">
        <f>VLOOKUP(A12,'[1]HDR21-22_Composite_indices_comp'!$A$1:$ALT$207,12,FALSE)</f>
        <v>0.72299999999999998</v>
      </c>
      <c r="I12">
        <f>VLOOKUP(A12,'[1]HDR21-22_Composite_indices_comp'!$A$1:$ALT$207,13,FALSE)</f>
        <v>0.73499999999999999</v>
      </c>
      <c r="J12">
        <f>VLOOKUP(A12,'[1]HDR21-22_Composite_indices_comp'!$A$1:$ALT$207,14,FALSE)</f>
        <v>0.74399999999999999</v>
      </c>
      <c r="K12">
        <f>VLOOKUP(A12,'[1]HDR21-22_Composite_indices_comp'!$A$1:$ALT$207,15,FALSE)</f>
        <v>0.747</v>
      </c>
      <c r="L12">
        <f>VLOOKUP(A12,'[1]HDR21-22_Composite_indices_comp'!$A$1:$ALT$207,16,FALSE)</f>
        <v>0.753</v>
      </c>
      <c r="M12">
        <f>VLOOKUP(A12,'[1]HDR21-22_Composite_indices_comp'!$A$1:$ALT$207,17,FALSE)</f>
        <v>0.76</v>
      </c>
      <c r="N12">
        <f>VLOOKUP(A12,'[1]HDR21-22_Composite_indices_comp'!$A$1:$ALT$207,18,FALSE)</f>
        <v>0.76400000000000001</v>
      </c>
      <c r="O12">
        <f>VLOOKUP(A12,'[1]HDR21-22_Composite_indices_comp'!$A$1:$ALT$207,19,FALSE)</f>
        <v>0.77</v>
      </c>
      <c r="P12">
        <f>VLOOKUP(A12,'[1]HDR21-22_Composite_indices_comp'!$A$1:$ALT$207,20,FALSE)</f>
        <v>0.77</v>
      </c>
      <c r="Q12">
        <f>VLOOKUP(A12,'[1]HDR21-22_Composite_indices_comp'!$A$1:$ALT$207,21,FALSE)</f>
        <v>0.76800000000000002</v>
      </c>
      <c r="R12">
        <f>VLOOKUP(A12,'[1]HDR21-22_Composite_indices_comp'!$A$1:$ALT$207,22,FALSE)</f>
        <v>0.76800000000000002</v>
      </c>
      <c r="S12">
        <f>VLOOKUP(A12,'[1]HDR21-22_Composite_indices_comp'!$A$1:$ALT$207,23,FALSE)</f>
        <v>0.77100000000000002</v>
      </c>
      <c r="T12">
        <f>VLOOKUP(A12,'[1]HDR21-22_Composite_indices_comp'!$A$1:$ALT$207,24,FALSE)</f>
        <v>0.77400000000000002</v>
      </c>
      <c r="U12">
        <f>VLOOKUP(A12,'[1]HDR21-22_Composite_indices_comp'!$A$1:$ALT$207,25,FALSE)</f>
        <v>0.78</v>
      </c>
      <c r="V12">
        <f>VLOOKUP(A12,'[1]HDR21-22_Composite_indices_comp'!$A$1:$ALT$207,26,FALSE)</f>
        <v>0.78700000000000003</v>
      </c>
      <c r="W12">
        <f>VLOOKUP(A12,'[1]HDR21-22_Composite_indices_comp'!$A$1:$ALT$207,27,FALSE)</f>
        <v>0.79400000000000004</v>
      </c>
      <c r="X12">
        <f>VLOOKUP(A12,'[1]HDR21-22_Composite_indices_comp'!$A$1:$ALT$207,28,FALSE)</f>
        <v>0.79800000000000004</v>
      </c>
      <c r="Y12">
        <f>VLOOKUP(A12,'[1]HDR21-22_Composite_indices_comp'!$A$1:$ALT$207,29,FALSE)</f>
        <v>0.80500000000000005</v>
      </c>
      <c r="Z12">
        <f>VLOOKUP(A12,'[1]HDR21-22_Composite_indices_comp'!$A$1:$ALT$207,30,FALSE)</f>
        <v>0.80800000000000005</v>
      </c>
      <c r="AA12">
        <f>VLOOKUP(A12,'[1]HDR21-22_Composite_indices_comp'!$A$1:$ALT$207,31,FALSE)</f>
        <v>0.81100000000000005</v>
      </c>
      <c r="AB12">
        <f>VLOOKUP(A12,'[1]HDR21-22_Composite_indices_comp'!$A$1:$ALT$207,32,FALSE)</f>
        <v>0.81499999999999995</v>
      </c>
      <c r="AC12">
        <f>VLOOKUP(A12,'[1]HDR21-22_Composite_indices_comp'!$A$1:$ALT$207,33,FALSE)</f>
        <v>0.81899999999999995</v>
      </c>
      <c r="AD12">
        <f>VLOOKUP(A12,'[1]HDR21-22_Composite_indices_comp'!$A$1:$ALT$207,34,FALSE)</f>
        <v>0.81899999999999995</v>
      </c>
      <c r="AE12">
        <f>VLOOKUP(A12,'[1]HDR21-22_Composite_indices_comp'!$A$1:$ALT$207,35,FALSE)</f>
        <v>0.82099999999999995</v>
      </c>
      <c r="AF12">
        <f>VLOOKUP(A12,'[1]HDR21-22_Composite_indices_comp'!$A$1:$ALT$207,36,FALSE)</f>
        <v>0.82099999999999995</v>
      </c>
      <c r="AG12">
        <f>VLOOKUP(A12,'[1]HDR21-22_Composite_indices_comp'!$A$1:$ALT$207,37,FALSE)</f>
        <v>0.80900000000000005</v>
      </c>
      <c r="AH12">
        <f>VLOOKUP(A12,'[2]API_SI.POV.GINI_DS2_en_csv_v2_5'!$A$5:$AK$271,5,FALSE)</f>
        <v>0</v>
      </c>
      <c r="AI12">
        <f>VLOOKUP(A12,'[2]API_SI.POV.GINI_DS2_en_csv_v2_5'!$A$5:$AK$271,6,FALSE)</f>
        <v>0</v>
      </c>
      <c r="AJ12">
        <f>VLOOKUP(A12,'[2]API_SI.POV.GINI_DS2_en_csv_v2_5'!$A$5:$AK$271,7,FALSE)</f>
        <v>0</v>
      </c>
      <c r="AK12">
        <f>VLOOKUP(A12,'[2]API_SI.POV.GINI_DS2_en_csv_v2_5'!$A$5:$AK$271,8,FALSE)</f>
        <v>0</v>
      </c>
      <c r="AL12">
        <f>VLOOKUP(A12,'[2]API_SI.POV.GINI_DS2_en_csv_v2_5'!$A$5:$AK$271,9,FALSE)</f>
        <v>0</v>
      </c>
      <c r="AM12">
        <f>VLOOKUP(A12,'[2]API_SI.POV.GINI_DS2_en_csv_v2_5'!$A$5:$AK$271,10,FALSE)</f>
        <v>0</v>
      </c>
      <c r="AN12">
        <f>VLOOKUP(A12,'[2]API_SI.POV.GINI_DS2_en_csv_v2_5'!$A$5:$AK$271,11,FALSE)</f>
        <v>0</v>
      </c>
      <c r="AO12">
        <f>VLOOKUP(A12,'[2]API_SI.POV.GINI_DS2_en_csv_v2_5'!$A$5:$AK$271,12,FALSE)</f>
        <v>0</v>
      </c>
      <c r="AP12">
        <f>VLOOKUP(A12,'[2]API_SI.POV.GINI_DS2_en_csv_v2_5'!$A$5:$AK$271,13,FALSE)</f>
        <v>0</v>
      </c>
      <c r="AQ12">
        <f>VLOOKUP(A12,'[2]API_SI.POV.GINI_DS2_en_csv_v2_5'!$A$5:$AK$271,14,FALSE)</f>
        <v>0</v>
      </c>
      <c r="AR12">
        <f>VLOOKUP(A12,'[2]API_SI.POV.GINI_DS2_en_csv_v2_5'!$A$5:$AK$271,15,FALSE)</f>
        <v>0</v>
      </c>
      <c r="AS12">
        <f>VLOOKUP(A12,'[2]API_SI.POV.GINI_DS2_en_csv_v2_5'!$A$5:$AK$271,16,FALSE)</f>
        <v>0</v>
      </c>
      <c r="AT12">
        <f>VLOOKUP(A12,'[2]API_SI.POV.GINI_DS2_en_csv_v2_5'!$A$5:$AK$271,17,FALSE)</f>
        <v>0</v>
      </c>
      <c r="AU12">
        <f>VLOOKUP(A12,'[2]API_SI.POV.GINI_DS2_en_csv_v2_5'!$A$5:$AK$271,18,FALSE)</f>
        <v>0</v>
      </c>
      <c r="AV12">
        <f>VLOOKUP(A12,'[2]API_SI.POV.GINI_DS2_en_csv_v2_5'!$A$5:$AK$271,19,FALSE)</f>
        <v>0</v>
      </c>
      <c r="AW12">
        <f>VLOOKUP(A12,'[2]API_SI.POV.GINI_DS2_en_csv_v2_5'!$A$5:$AK$271,20,FALSE)</f>
        <v>0</v>
      </c>
      <c r="AX12">
        <f>VLOOKUP(A12,'[2]API_SI.POV.GINI_DS2_en_csv_v2_5'!$A$5:$AK$271,21,FALSE)</f>
        <v>45.9</v>
      </c>
      <c r="AY12">
        <f>VLOOKUP(A12,'[2]API_SI.POV.GINI_DS2_en_csv_v2_5'!$A$5:$AK$271,22,FALSE)</f>
        <v>46.4</v>
      </c>
      <c r="AZ12">
        <f>VLOOKUP(A12,'[2]API_SI.POV.GINI_DS2_en_csv_v2_5'!$A$5:$AK$271,23,FALSE)</f>
        <v>45.1</v>
      </c>
      <c r="BA12">
        <f>VLOOKUP(A12,'[2]API_SI.POV.GINI_DS2_en_csv_v2_5'!$A$5:$AK$271,24,FALSE)</f>
        <v>45.5</v>
      </c>
      <c r="BB12">
        <f>VLOOKUP(A12,'[2]API_SI.POV.GINI_DS2_en_csv_v2_5'!$A$5:$AK$271,25,FALSE)</f>
        <v>44.5</v>
      </c>
      <c r="BC12">
        <f>VLOOKUP(A12,'[2]API_SI.POV.GINI_DS2_en_csv_v2_5'!$A$5:$AK$271,26,FALSE)</f>
        <v>42.2</v>
      </c>
      <c r="BD12">
        <f>VLOOKUP(A12,'[2]API_SI.POV.GINI_DS2_en_csv_v2_5'!$A$5:$AK$271,27,FALSE)</f>
        <v>39.9</v>
      </c>
      <c r="BE12">
        <f>VLOOKUP(A12,'[2]API_SI.POV.GINI_DS2_en_csv_v2_5'!$A$5:$AK$271,28,FALSE)</f>
        <v>40.5</v>
      </c>
      <c r="BF12">
        <f>VLOOKUP(A12,'[2]API_SI.POV.GINI_DS2_en_csv_v2_5'!$A$5:$AK$271,29,FALSE)</f>
        <v>40.1</v>
      </c>
      <c r="BG12">
        <f>VLOOKUP(A12,'[2]API_SI.POV.GINI_DS2_en_csv_v2_5'!$A$5:$AK$271,30,FALSE)</f>
        <v>40.1</v>
      </c>
      <c r="BH12">
        <f>VLOOKUP(A12,'[2]API_SI.POV.GINI_DS2_en_csv_v2_5'!$A$5:$AK$271,31,FALSE)</f>
        <v>39.700000000000003</v>
      </c>
      <c r="BI12">
        <f>VLOOKUP(A12,'[2]API_SI.POV.GINI_DS2_en_csv_v2_5'!$A$5:$AK$271,32,FALSE)</f>
        <v>39.5</v>
      </c>
      <c r="BJ12">
        <f>VLOOKUP(A12,'[2]API_SI.POV.GINI_DS2_en_csv_v2_5'!$A$5:$AK$271,33,FALSE)</f>
        <v>39.700000000000003</v>
      </c>
      <c r="BK12">
        <f>VLOOKUP(A12,'[2]API_SI.POV.GINI_DS2_en_csv_v2_5'!$A$5:$AK$271,34,FALSE)</f>
        <v>39.700000000000003</v>
      </c>
      <c r="BL12">
        <f>VLOOKUP(A12,'[2]API_SI.POV.GINI_DS2_en_csv_v2_5'!$A$5:$AK$271,35,FALSE)</f>
        <v>40.200000000000003</v>
      </c>
      <c r="BM12">
        <f>VLOOKUP(A12,'[2]API_SI.POV.GINI_DS2_en_csv_v2_5'!$A$5:$AK$271,36,FALSE)</f>
        <v>40.799999999999997</v>
      </c>
      <c r="BN12">
        <f>VLOOKUP(A12,'[3]API_VC.IHR.PSRC.P5_DS2_en_csv_v'!$A$5:$AK$271,5,FALSE)</f>
        <v>6.6088923287923897</v>
      </c>
      <c r="BO12">
        <f>VLOOKUP(A12,'[3]API_VC.IHR.PSRC.P5_DS2_en_csv_v'!$A$5:$AK$271,6,FALSE)</f>
        <v>6.18745961406837</v>
      </c>
      <c r="BP12">
        <f>VLOOKUP(A12,'[3]API_VC.IHR.PSRC.P5_DS2_en_csv_v'!$A$5:$AK$271,7,FALSE)</f>
        <v>5.7709405872154003</v>
      </c>
      <c r="BQ12">
        <f>VLOOKUP(A12,'[3]API_VC.IHR.PSRC.P5_DS2_en_csv_v'!$A$5:$AK$271,8,FALSE)</f>
        <v>0</v>
      </c>
      <c r="BR12">
        <f>VLOOKUP(A12,'[3]API_VC.IHR.PSRC.P5_DS2_en_csv_v'!$A$5:$AK$271,9,FALSE)</f>
        <v>0</v>
      </c>
      <c r="BS12">
        <f>VLOOKUP(A12,'[3]API_VC.IHR.PSRC.P5_DS2_en_csv_v'!$A$5:$AK$271,10,FALSE)</f>
        <v>5.9533086058037004</v>
      </c>
      <c r="BT12">
        <f>VLOOKUP(A12,'[3]API_VC.IHR.PSRC.P5_DS2_en_csv_v'!$A$5:$AK$271,11,FALSE)</f>
        <v>6.3533710909528498</v>
      </c>
      <c r="BU12">
        <f>VLOOKUP(A12,'[3]API_VC.IHR.PSRC.P5_DS2_en_csv_v'!$A$5:$AK$271,12,FALSE)</f>
        <v>7.4882845326247303</v>
      </c>
      <c r="BV12">
        <f>VLOOKUP(A12,'[3]API_VC.IHR.PSRC.P5_DS2_en_csv_v'!$A$5:$AK$271,13,FALSE)</f>
        <v>7.4785077189539999</v>
      </c>
      <c r="BW12">
        <f>VLOOKUP(A12,'[3]API_VC.IHR.PSRC.P5_DS2_en_csv_v'!$A$5:$AK$271,14,FALSE)</f>
        <v>6.5874485317461602</v>
      </c>
      <c r="BX12">
        <f>VLOOKUP(A12,'[3]API_VC.IHR.PSRC.P5_DS2_en_csv_v'!$A$5:$AK$271,15,FALSE)</f>
        <v>6.5001642506457298</v>
      </c>
      <c r="BY12">
        <f>VLOOKUP(A12,'[3]API_VC.IHR.PSRC.P5_DS2_en_csv_v'!$A$5:$AK$271,16,FALSE)</f>
        <v>6.60418141625762</v>
      </c>
      <c r="BZ12">
        <f>VLOOKUP(A12,'[3]API_VC.IHR.PSRC.P5_DS2_en_csv_v'!$A$5:$AK$271,17,FALSE)</f>
        <v>6.9863638879387198</v>
      </c>
      <c r="CA12">
        <f>VLOOKUP(A12,'[3]API_VC.IHR.PSRC.P5_DS2_en_csv_v'!$A$5:$AK$271,18,FALSE)</f>
        <v>5.9512975414646103</v>
      </c>
      <c r="CB12">
        <f>VLOOKUP(A12,'[3]API_VC.IHR.PSRC.P5_DS2_en_csv_v'!$A$5:$AK$271,19,FALSE)</f>
        <v>6.0353654308149496</v>
      </c>
      <c r="CC12">
        <f>VLOOKUP(A12,'[3]API_VC.IHR.PSRC.P5_DS2_en_csv_v'!$A$5:$AK$271,20,FALSE)</f>
        <v>5.72691938456716</v>
      </c>
      <c r="CD12">
        <f>VLOOKUP(A12,'[3]API_VC.IHR.PSRC.P5_DS2_en_csv_v'!$A$5:$AK$271,21,FALSE)</f>
        <v>6.0801581563515699</v>
      </c>
      <c r="CE12">
        <f>VLOOKUP(A12,'[3]API_VC.IHR.PSRC.P5_DS2_en_csv_v'!$A$5:$AK$271,22,FALSE)</f>
        <v>5.8281877295318303</v>
      </c>
      <c r="CF12">
        <f>VLOOKUP(A12,'[3]API_VC.IHR.PSRC.P5_DS2_en_csv_v'!$A$5:$AK$271,23,FALSE)</f>
        <v>6.6244510285959004</v>
      </c>
      <c r="CG12">
        <f>VLOOKUP(A12,'[3]API_VC.IHR.PSRC.P5_DS2_en_csv_v'!$A$5:$AK$271,24,FALSE)</f>
        <v>6.7580579374885597</v>
      </c>
      <c r="CH12">
        <f>VLOOKUP(A12,'[3]API_VC.IHR.PSRC.P5_DS2_en_csv_v'!$A$5:$AK$271,25,FALSE)</f>
        <v>6.1145642657109196</v>
      </c>
      <c r="CI12">
        <f>VLOOKUP(A12,'[3]API_VC.IHR.PSRC.P5_DS2_en_csv_v'!$A$5:$AK$271,26,FALSE)</f>
        <v>5.9197340581784896</v>
      </c>
      <c r="CJ12">
        <f>VLOOKUP(A12,'[3]API_VC.IHR.PSRC.P5_DS2_en_csv_v'!$A$5:$AK$271,27,FALSE)</f>
        <v>7.9201870587999696</v>
      </c>
      <c r="CK12">
        <f>VLOOKUP(A12,'[3]API_VC.IHR.PSRC.P5_DS2_en_csv_v'!$A$5:$AK$271,28,FALSE)</f>
        <v>7.68962201219367</v>
      </c>
      <c r="CL12">
        <f>VLOOKUP(A12,'[3]API_VC.IHR.PSRC.P5_DS2_en_csv_v'!$A$5:$AK$271,29,FALSE)</f>
        <v>7.9017319387562699</v>
      </c>
      <c r="CM12">
        <f>VLOOKUP(A12,'[3]API_VC.IHR.PSRC.P5_DS2_en_csv_v'!$A$5:$AK$271,30,FALSE)</f>
        <v>8.6105117303528598</v>
      </c>
      <c r="CN12">
        <f>VLOOKUP(A12,'[3]API_VC.IHR.PSRC.P5_DS2_en_csv_v'!$A$5:$AK$271,31,FALSE)</f>
        <v>7.8212742173892398</v>
      </c>
      <c r="CO12">
        <f>VLOOKUP(A12,'[3]API_VC.IHR.PSRC.P5_DS2_en_csv_v'!$A$5:$AK$271,32,FALSE)</f>
        <v>8.2695330095358202</v>
      </c>
      <c r="CP12">
        <f>VLOOKUP(A12,'[3]API_VC.IHR.PSRC.P5_DS2_en_csv_v'!$A$5:$AK$271,33,FALSE)</f>
        <v>12.2846466427899</v>
      </c>
      <c r="CQ12">
        <f>VLOOKUP(A12,'[3]API_VC.IHR.PSRC.P5_DS2_en_csv_v'!$A$5:$AK$271,34,FALSE)</f>
        <v>11.4922127861951</v>
      </c>
      <c r="CR12">
        <f>VLOOKUP(A12,'[3]API_VC.IHR.PSRC.P5_DS2_en_csv_v'!$A$5:$AK$271,35,FALSE)</f>
        <v>9.8568525465893</v>
      </c>
      <c r="CS12">
        <f>VLOOKUP(A12,'[3]API_VC.IHR.PSRC.P5_DS2_en_csv_v'!$A$5:$AK$271,36,FALSE)</f>
        <v>8.90183595258911</v>
      </c>
      <c r="CT12">
        <f>VLOOKUP(A12,[4]ppincppp!$B$1:$AI$13,2,FALSE)</f>
        <v>6655.4130746979199</v>
      </c>
      <c r="CU12">
        <f>VLOOKUP(A12,[4]ppincppp!$B$1:$AI$13,3,FALSE)</f>
        <v>7082.2495923475799</v>
      </c>
      <c r="CV12">
        <f>VLOOKUP(A12,[4]ppincppp!$B$1:$AI$13,4,FALSE)</f>
        <v>7772.6740701238105</v>
      </c>
      <c r="CW12">
        <f>VLOOKUP(A12,[4]ppincppp!$B$1:$AI$13,5,FALSE)</f>
        <v>8121.9764652957401</v>
      </c>
      <c r="CX12">
        <f>VLOOKUP(A12,[4]ppincppp!$B$1:$AI$13,6,FALSE)</f>
        <v>8848.6631835229091</v>
      </c>
      <c r="CY12">
        <f>VLOOKUP(A12,[4]ppincppp!$B$1:$AI$13,7,FALSE)</f>
        <v>8852.4943139372208</v>
      </c>
      <c r="CZ12">
        <f>VLOOKUP(A12,[4]ppincppp!$B$1:$AI$13,8,FALSE)</f>
        <v>9463.3343661508607</v>
      </c>
      <c r="DA12">
        <f>VLOOKUP(A12,[4]ppincppp!$B$1:$AI$13,9,FALSE)</f>
        <v>10390.002447168599</v>
      </c>
      <c r="DB12">
        <f>VLOOKUP(A12,[4]ppincppp!$B$1:$AI$13,10,FALSE)</f>
        <v>10922.4563739802</v>
      </c>
      <c r="DC12">
        <f>VLOOKUP(A12,[4]ppincppp!$B$1:$AI$13,11,FALSE)</f>
        <v>10853.755849655099</v>
      </c>
      <c r="DD12">
        <f>VLOOKUP(A12,[4]ppincppp!$B$1:$AI$13,12,FALSE)</f>
        <v>10841.5909789507</v>
      </c>
      <c r="DE12">
        <f>VLOOKUP(A12,[4]ppincppp!$B$1:$AI$13,13,FALSE)</f>
        <v>10631.5492275084</v>
      </c>
      <c r="DF12">
        <f>VLOOKUP(A12,[4]ppincppp!$B$1:$AI$13,14,FALSE)</f>
        <v>9945.8237931898402</v>
      </c>
      <c r="DG12">
        <f>VLOOKUP(A12,[4]ppincppp!$B$1:$AI$13,15,FALSE)</f>
        <v>10212.171212405299</v>
      </c>
      <c r="DH12">
        <f>VLOOKUP(A12,[4]ppincppp!$B$1:$AI$13,16,FALSE)</f>
        <v>10999.1004881107</v>
      </c>
      <c r="DI12">
        <f>VLOOKUP(A12,[4]ppincppp!$B$1:$AI$13,17,FALSE)</f>
        <v>12176.0935596199</v>
      </c>
      <c r="DJ12">
        <f>VLOOKUP(A12,[4]ppincppp!$B$1:$AI$13,18,FALSE)</f>
        <v>13048.083880792199</v>
      </c>
      <c r="DK12">
        <f>VLOOKUP(A12,[4]ppincppp!$B$1:$AI$13,19,FALSE)</f>
        <v>14250.0027804729</v>
      </c>
      <c r="DL12">
        <f>VLOOKUP(A12,[4]ppincppp!$B$1:$AI$13,20,FALSE)</f>
        <v>15530.645432269999</v>
      </c>
      <c r="DM12">
        <f>VLOOKUP(A12,[4]ppincppp!$B$1:$AI$13,21,FALSE)</f>
        <v>16254.3321295274</v>
      </c>
      <c r="DN12">
        <f>VLOOKUP(A12,[4]ppincppp!$B$1:$AI$13,22,FALSE)</f>
        <v>17688.3779412736</v>
      </c>
      <c r="DO12">
        <f>VLOOKUP(A12,[4]ppincppp!$B$1:$AI$13,23,FALSE)</f>
        <v>18937.204204183199</v>
      </c>
      <c r="DP12">
        <f>VLOOKUP(A12,[4]ppincppp!$B$1:$AI$13,24,FALSE)</f>
        <v>19290.293446457399</v>
      </c>
      <c r="DQ12">
        <f>VLOOKUP(A12,[4]ppincppp!$B$1:$AI$13,25,FALSE)</f>
        <v>20445.556210773</v>
      </c>
      <c r="DR12">
        <f>VLOOKUP(A12,[4]ppincppp!$B$1:$AI$13,26,FALSE)</f>
        <v>21645.118952505902</v>
      </c>
      <c r="DS12">
        <f>VLOOKUP(A12,[4]ppincppp!$B$1:$AI$13,27,FALSE)</f>
        <v>21948.7663951215</v>
      </c>
      <c r="DT12">
        <f>VLOOKUP(A12,[4]ppincppp!$B$1:$AI$13,28,FALSE)</f>
        <v>22618.691776010299</v>
      </c>
      <c r="DU12">
        <f>VLOOKUP(A12,[4]ppincppp!$B$1:$AI$13,29,FALSE)</f>
        <v>23384.740188579501</v>
      </c>
      <c r="DV12">
        <f>VLOOKUP(A12,[4]ppincppp!$B$1:$AI$13,30,FALSE)</f>
        <v>23950.393328508399</v>
      </c>
      <c r="DW12">
        <f>VLOOKUP(A12,[4]ppincppp!$B$1:$AI$13,31,FALSE)</f>
        <v>24551.7461680548</v>
      </c>
      <c r="DX12">
        <f>VLOOKUP(A12,[4]ppincppp!$B$1:$AI$13,32,FALSE)</f>
        <v>23309.786523020201</v>
      </c>
      <c r="DY12">
        <f>VLOOKUP(A12,[4]ppincppp!$B$1:$AI$13,33,FALSE)</f>
        <v>25663.410606934802</v>
      </c>
      <c r="DZ12" t="str">
        <f>VLOOKUP(A12,[4]pov!$B$1:$AI$13,2,FALSE)</f>
        <v>..</v>
      </c>
      <c r="EA12" t="str">
        <f>VLOOKUP(A12,[4]pov!$B$1:$AI$13,3,FALSE)</f>
        <v>..</v>
      </c>
      <c r="EB12" t="str">
        <f>VLOOKUP(A12,[4]pov!$B$1:$AI$13,4,FALSE)</f>
        <v>..</v>
      </c>
      <c r="EC12" t="str">
        <f>VLOOKUP(A12,[4]pov!$B$1:$AI$13,5,FALSE)</f>
        <v>..</v>
      </c>
      <c r="ED12" t="str">
        <f>VLOOKUP(A12,[4]pov!$B$1:$AI$13,6,FALSE)</f>
        <v>..</v>
      </c>
      <c r="EE12" t="str">
        <f>VLOOKUP(A12,[4]pov!$B$1:$AI$13,7,FALSE)</f>
        <v>..</v>
      </c>
      <c r="EF12" t="str">
        <f>VLOOKUP(A12,[4]pov!$B$1:$AI$13,8,FALSE)</f>
        <v>..</v>
      </c>
      <c r="EG12" t="str">
        <f>VLOOKUP(A12,[4]pov!$B$1:$AI$13,9,FALSE)</f>
        <v>..</v>
      </c>
      <c r="EH12" t="str">
        <f>VLOOKUP(A12,[4]pov!$B$1:$AI$13,10,FALSE)</f>
        <v>..</v>
      </c>
      <c r="EI12" t="str">
        <f>VLOOKUP(A12,[4]pov!$B$1:$AI$13,11,FALSE)</f>
        <v>..</v>
      </c>
      <c r="EJ12" t="str">
        <f>VLOOKUP(A12,[4]pov!$B$1:$AI$13,12,FALSE)</f>
        <v>..</v>
      </c>
      <c r="EK12" t="str">
        <f>VLOOKUP(A12,[4]pov!$B$1:$AI$13,13,FALSE)</f>
        <v>..</v>
      </c>
      <c r="EL12" t="str">
        <f>VLOOKUP(A12,[4]pov!$B$1:$AI$13,14,FALSE)</f>
        <v>..</v>
      </c>
      <c r="EM12" t="str">
        <f>VLOOKUP(A12,[4]pov!$B$1:$AI$13,15,FALSE)</f>
        <v>..</v>
      </c>
      <c r="EN12" t="str">
        <f>VLOOKUP(A12,[4]pov!$B$1:$AI$13,16,FALSE)</f>
        <v>..</v>
      </c>
      <c r="EO12" t="str">
        <f>VLOOKUP(A12,[4]pov!$B$1:$AI$13,17,FALSE)</f>
        <v>..</v>
      </c>
      <c r="EP12" t="str">
        <f>VLOOKUP(A12,[4]pov!$B$1:$AI$13,18,FALSE)</f>
        <v>..</v>
      </c>
      <c r="EQ12" t="str">
        <f>VLOOKUP(A12,[4]pov!$B$1:$AI$13,19,FALSE)</f>
        <v>..</v>
      </c>
      <c r="ER12" t="str">
        <f>VLOOKUP(A12,[4]pov!$B$1:$AI$13,20,FALSE)</f>
        <v>..</v>
      </c>
      <c r="ES12" t="str">
        <f>VLOOKUP(A12,[4]pov!$B$1:$AI$13,21,FALSE)</f>
        <v>..</v>
      </c>
      <c r="ET12" t="str">
        <f>VLOOKUP(A12,[4]pov!$B$1:$AI$13,22,FALSE)</f>
        <v>..</v>
      </c>
      <c r="EU12" t="str">
        <f>VLOOKUP(A12,[4]pov!$B$1:$AI$13,23,FALSE)</f>
        <v>..</v>
      </c>
      <c r="EV12" t="str">
        <f>VLOOKUP(A12,[4]pov!$B$1:$AI$13,24,FALSE)</f>
        <v>..</v>
      </c>
      <c r="EW12" t="str">
        <f>VLOOKUP(A12,[4]pov!$B$1:$AI$13,25,FALSE)</f>
        <v>..</v>
      </c>
      <c r="EX12" t="str">
        <f>VLOOKUP(A12,[4]pov!$B$1:$AI$13,26,FALSE)</f>
        <v>..</v>
      </c>
      <c r="EY12" t="str">
        <f>VLOOKUP(A12,[4]pov!$B$1:$AI$13,27,FALSE)</f>
        <v>..</v>
      </c>
      <c r="EZ12" t="str">
        <f>VLOOKUP(A12,[4]pov!$B$1:$AI$13,28,FALSE)</f>
        <v>..</v>
      </c>
      <c r="FA12" t="str">
        <f>VLOOKUP(A12,[4]pov!$B$1:$AI$13,29,FALSE)</f>
        <v>..</v>
      </c>
      <c r="FB12" t="str">
        <f>VLOOKUP(A12,[4]pov!$B$1:$AI$13,30,FALSE)</f>
        <v>..</v>
      </c>
      <c r="FC12" t="str">
        <f>VLOOKUP(A12,[4]pov!$B$1:$AI$13,31,FALSE)</f>
        <v>..</v>
      </c>
      <c r="FD12" t="str">
        <f>VLOOKUP(A12,[4]pov!$B$1:$AI$13,32,FALSE)</f>
        <v>..</v>
      </c>
      <c r="FE12" t="str">
        <f>VLOOKUP(A12,[4]pov!$B$1:$AI$13,33,FALSE)</f>
        <v>..</v>
      </c>
    </row>
    <row r="13" spans="1:161" x14ac:dyDescent="0.2">
      <c r="A13" t="s">
        <v>11</v>
      </c>
      <c r="B13">
        <f>VLOOKUP(A13,'[1]HDR21-22_Composite_indices_comp'!$A$1:$ALT$207,6,FALSE)</f>
        <v>0.65900000000000003</v>
      </c>
      <c r="C13">
        <f>VLOOKUP(A13,'[1]HDR21-22_Composite_indices_comp'!$A$1:$ALT$207,7,FALSE)</f>
        <v>0.66900000000000004</v>
      </c>
      <c r="D13">
        <f>VLOOKUP(A13,'[1]HDR21-22_Composite_indices_comp'!$A$1:$ALT$207,8,FALSE)</f>
        <v>0.67500000000000004</v>
      </c>
      <c r="E13">
        <f>VLOOKUP(A13,'[1]HDR21-22_Composite_indices_comp'!$A$1:$ALT$207,9,FALSE)</f>
        <v>0.67600000000000005</v>
      </c>
      <c r="F13">
        <f>VLOOKUP(A13,'[1]HDR21-22_Composite_indices_comp'!$A$1:$ALT$207,10,FALSE)</f>
        <v>0.67500000000000004</v>
      </c>
      <c r="G13">
        <f>VLOOKUP(A13,'[1]HDR21-22_Composite_indices_comp'!$A$1:$ALT$207,11,FALSE)</f>
        <v>0.67900000000000005</v>
      </c>
      <c r="H13">
        <f>VLOOKUP(A13,'[1]HDR21-22_Composite_indices_comp'!$A$1:$ALT$207,12,FALSE)</f>
        <v>0.67900000000000005</v>
      </c>
      <c r="I13">
        <f>VLOOKUP(A13,'[1]HDR21-22_Composite_indices_comp'!$A$1:$ALT$207,13,FALSE)</f>
        <v>0.68500000000000005</v>
      </c>
      <c r="J13">
        <f>VLOOKUP(A13,'[1]HDR21-22_Composite_indices_comp'!$A$1:$ALT$207,14,FALSE)</f>
        <v>0.68600000000000005</v>
      </c>
      <c r="K13">
        <f>VLOOKUP(A13,'[1]HDR21-22_Composite_indices_comp'!$A$1:$ALT$207,15,FALSE)</f>
        <v>0.68200000000000005</v>
      </c>
      <c r="L13">
        <f>VLOOKUP(A13,'[1]HDR21-22_Composite_indices_comp'!$A$1:$ALT$207,16,FALSE)</f>
        <v>0.68400000000000005</v>
      </c>
      <c r="M13">
        <f>VLOOKUP(A13,'[1]HDR21-22_Composite_indices_comp'!$A$1:$ALT$207,17,FALSE)</f>
        <v>0.68899999999999995</v>
      </c>
      <c r="N13">
        <f>VLOOKUP(A13,'[1]HDR21-22_Composite_indices_comp'!$A$1:$ALT$207,18,FALSE)</f>
        <v>0.69899999999999995</v>
      </c>
      <c r="O13">
        <f>VLOOKUP(A13,'[1]HDR21-22_Composite_indices_comp'!$A$1:$ALT$207,19,FALSE)</f>
        <v>0.69299999999999995</v>
      </c>
      <c r="P13">
        <f>VLOOKUP(A13,'[1]HDR21-22_Composite_indices_comp'!$A$1:$ALT$207,20,FALSE)</f>
        <v>0.70699999999999996</v>
      </c>
      <c r="Q13">
        <f>VLOOKUP(A13,'[1]HDR21-22_Composite_indices_comp'!$A$1:$ALT$207,21,FALSE)</f>
        <v>0.72099999999999997</v>
      </c>
      <c r="R13">
        <f>VLOOKUP(A13,'[1]HDR21-22_Composite_indices_comp'!$A$1:$ALT$207,22,FALSE)</f>
        <v>0.73199999999999998</v>
      </c>
      <c r="S13">
        <f>VLOOKUP(A13,'[1]HDR21-22_Composite_indices_comp'!$A$1:$ALT$207,23,FALSE)</f>
        <v>0.749</v>
      </c>
      <c r="T13">
        <f>VLOOKUP(A13,'[1]HDR21-22_Composite_indices_comp'!$A$1:$ALT$207,24,FALSE)</f>
        <v>0.75600000000000001</v>
      </c>
      <c r="U13">
        <f>VLOOKUP(A13,'[1]HDR21-22_Composite_indices_comp'!$A$1:$ALT$207,25,FALSE)</f>
        <v>0.75600000000000001</v>
      </c>
      <c r="V13">
        <f>VLOOKUP(A13,'[1]HDR21-22_Composite_indices_comp'!$A$1:$ALT$207,26,FALSE)</f>
        <v>0.755</v>
      </c>
      <c r="W13">
        <f>VLOOKUP(A13,'[1]HDR21-22_Composite_indices_comp'!$A$1:$ALT$207,27,FALSE)</f>
        <v>0.76200000000000001</v>
      </c>
      <c r="X13">
        <f>VLOOKUP(A13,'[1]HDR21-22_Composite_indices_comp'!$A$1:$ALT$207,28,FALSE)</f>
        <v>0.76700000000000002</v>
      </c>
      <c r="Y13">
        <f>VLOOKUP(A13,'[1]HDR21-22_Composite_indices_comp'!$A$1:$ALT$207,29,FALSE)</f>
        <v>0.77400000000000002</v>
      </c>
      <c r="Z13">
        <f>VLOOKUP(A13,'[1]HDR21-22_Composite_indices_comp'!$A$1:$ALT$207,30,FALSE)</f>
        <v>0.77</v>
      </c>
      <c r="AA13">
        <f>VLOOKUP(A13,'[1]HDR21-22_Composite_indices_comp'!$A$1:$ALT$207,31,FALSE)</f>
        <v>0.76700000000000002</v>
      </c>
      <c r="AB13">
        <f>VLOOKUP(A13,'[1]HDR21-22_Composite_indices_comp'!$A$1:$ALT$207,32,FALSE)</f>
        <v>0.75700000000000001</v>
      </c>
      <c r="AC13">
        <f>VLOOKUP(A13,'[1]HDR21-22_Composite_indices_comp'!$A$1:$ALT$207,33,FALSE)</f>
        <v>0.74399999999999999</v>
      </c>
      <c r="AD13">
        <f>VLOOKUP(A13,'[1]HDR21-22_Composite_indices_comp'!$A$1:$ALT$207,34,FALSE)</f>
        <v>0.73799999999999999</v>
      </c>
      <c r="AE13">
        <f>VLOOKUP(A13,'[1]HDR21-22_Composite_indices_comp'!$A$1:$ALT$207,35,FALSE)</f>
        <v>0.72099999999999997</v>
      </c>
      <c r="AF13">
        <f>VLOOKUP(A13,'[1]HDR21-22_Composite_indices_comp'!$A$1:$ALT$207,36,FALSE)</f>
        <v>0.69499999999999995</v>
      </c>
      <c r="AG13">
        <f>VLOOKUP(A13,'[1]HDR21-22_Composite_indices_comp'!$A$1:$ALT$207,37,FALSE)</f>
        <v>0.69099999999999995</v>
      </c>
      <c r="AH13">
        <f>VLOOKUP(A13,'[2]API_SI.POV.GINI_DS2_en_csv_v2_5'!$A$5:$AK$271,5,FALSE)</f>
        <v>0</v>
      </c>
      <c r="AI13">
        <f>VLOOKUP(A13,'[2]API_SI.POV.GINI_DS2_en_csv_v2_5'!$A$5:$AK$271,6,FALSE)</f>
        <v>0</v>
      </c>
      <c r="AJ13">
        <f>VLOOKUP(A13,'[2]API_SI.POV.GINI_DS2_en_csv_v2_5'!$A$5:$AK$271,7,FALSE)</f>
        <v>42.1</v>
      </c>
      <c r="AK13">
        <f>VLOOKUP(A13,'[2]API_SI.POV.GINI_DS2_en_csv_v2_5'!$A$5:$AK$271,8,FALSE)</f>
        <v>0</v>
      </c>
      <c r="AL13" t="str">
        <f>VLOOKUP(A13,'[2]API_SI.POV.GINI_DS2_en_csv_v2_5'!$A$5:$AK$271,9,FALSE)</f>
        <v>s</v>
      </c>
      <c r="AM13">
        <f>VLOOKUP(A13,'[2]API_SI.POV.GINI_DS2_en_csv_v2_5'!$A$5:$AK$271,10,FALSE)</f>
        <v>47.2</v>
      </c>
      <c r="AN13">
        <f>VLOOKUP(A13,'[2]API_SI.POV.GINI_DS2_en_csv_v2_5'!$A$5:$AK$271,11,FALSE)</f>
        <v>0</v>
      </c>
      <c r="AO13">
        <f>VLOOKUP(A13,'[2]API_SI.POV.GINI_DS2_en_csv_v2_5'!$A$5:$AK$271,12,FALSE)</f>
        <v>0</v>
      </c>
      <c r="AP13">
        <f>VLOOKUP(A13,'[2]API_SI.POV.GINI_DS2_en_csv_v2_5'!$A$5:$AK$271,13,FALSE)</f>
        <v>48.1</v>
      </c>
      <c r="AQ13">
        <f>VLOOKUP(A13,'[2]API_SI.POV.GINI_DS2_en_csv_v2_5'!$A$5:$AK$271,14,FALSE)</f>
        <v>47.8</v>
      </c>
      <c r="AR13">
        <f>VLOOKUP(A13,'[2]API_SI.POV.GINI_DS2_en_csv_v2_5'!$A$5:$AK$271,15,FALSE)</f>
        <v>0</v>
      </c>
      <c r="AS13">
        <f>VLOOKUP(A13,'[2]API_SI.POV.GINI_DS2_en_csv_v2_5'!$A$5:$AK$271,16,FALSE)</f>
        <v>47.2</v>
      </c>
      <c r="AT13">
        <f>VLOOKUP(A13,'[2]API_SI.POV.GINI_DS2_en_csv_v2_5'!$A$5:$AK$271,17,FALSE)</f>
        <v>49</v>
      </c>
      <c r="AU13">
        <f>VLOOKUP(A13,'[2]API_SI.POV.GINI_DS2_en_csv_v2_5'!$A$5:$AK$271,18,FALSE)</f>
        <v>48.1</v>
      </c>
      <c r="AV13">
        <f>VLOOKUP(A13,'[2]API_SI.POV.GINI_DS2_en_csv_v2_5'!$A$5:$AK$271,19,FALSE)</f>
        <v>47.5</v>
      </c>
      <c r="AW13">
        <f>VLOOKUP(A13,'[2]API_SI.POV.GINI_DS2_en_csv_v2_5'!$A$5:$AK$271,20,FALSE)</f>
        <v>49.5</v>
      </c>
      <c r="AX13">
        <f>VLOOKUP(A13,'[2]API_SI.POV.GINI_DS2_en_csv_v2_5'!$A$5:$AK$271,21,FALSE)</f>
        <v>44.8</v>
      </c>
      <c r="AY13">
        <f>VLOOKUP(A13,'[2]API_SI.POV.GINI_DS2_en_csv_v2_5'!$A$5:$AK$271,22,FALSE)</f>
        <v>0</v>
      </c>
      <c r="AZ13">
        <f>VLOOKUP(A13,'[2]API_SI.POV.GINI_DS2_en_csv_v2_5'!$A$5:$AK$271,23,FALSE)</f>
        <v>0</v>
      </c>
      <c r="BA13">
        <f>VLOOKUP(A13,'[2]API_SI.POV.GINI_DS2_en_csv_v2_5'!$A$5:$AK$271,24,FALSE)</f>
        <v>0</v>
      </c>
      <c r="BB13">
        <f>VLOOKUP(A13,'[2]API_SI.POV.GINI_DS2_en_csv_v2_5'!$A$5:$AK$271,25,FALSE)</f>
        <v>0</v>
      </c>
      <c r="BC13">
        <f>VLOOKUP(A13,'[2]API_SI.POV.GINI_DS2_en_csv_v2_5'!$A$5:$AK$271,26,FALSE)</f>
        <v>0</v>
      </c>
      <c r="BD13">
        <f>VLOOKUP(A13,'[2]API_SI.POV.GINI_DS2_en_csv_v2_5'!$A$5:$AK$271,27,FALSE)</f>
        <v>0</v>
      </c>
      <c r="BE13">
        <f>VLOOKUP(A13,'[2]API_SI.POV.GINI_DS2_en_csv_v2_5'!$A$5:$AK$271,28,FALSE)</f>
        <v>0</v>
      </c>
      <c r="BF13">
        <f>VLOOKUP(A13,'[2]API_SI.POV.GINI_DS2_en_csv_v2_5'!$A$5:$AK$271,29,FALSE)</f>
        <v>0</v>
      </c>
      <c r="BG13">
        <f>VLOOKUP(A13,'[2]API_SI.POV.GINI_DS2_en_csv_v2_5'!$A$5:$AK$271,30,FALSE)</f>
        <v>0</v>
      </c>
      <c r="BH13">
        <f>VLOOKUP(A13,'[2]API_SI.POV.GINI_DS2_en_csv_v2_5'!$A$5:$AK$271,31,FALSE)</f>
        <v>0</v>
      </c>
      <c r="BI13">
        <f>VLOOKUP(A13,'[2]API_SI.POV.GINI_DS2_en_csv_v2_5'!$A$5:$AK$271,32,FALSE)</f>
        <v>0</v>
      </c>
      <c r="BJ13">
        <f>VLOOKUP(A13,'[2]API_SI.POV.GINI_DS2_en_csv_v2_5'!$A$5:$AK$271,33,FALSE)</f>
        <v>0</v>
      </c>
      <c r="BK13">
        <f>VLOOKUP(A13,'[2]API_SI.POV.GINI_DS2_en_csv_v2_5'!$A$5:$AK$271,34,FALSE)</f>
        <v>0</v>
      </c>
      <c r="BL13">
        <f>VLOOKUP(A13,'[2]API_SI.POV.GINI_DS2_en_csv_v2_5'!$A$5:$AK$271,35,FALSE)</f>
        <v>0</v>
      </c>
      <c r="BM13">
        <f>VLOOKUP(A13,'[2]API_SI.POV.GINI_DS2_en_csv_v2_5'!$A$5:$AK$271,36,FALSE)</f>
        <v>0</v>
      </c>
      <c r="BN13">
        <f>VLOOKUP(A13,'[3]API_VC.IHR.PSRC.P5_DS2_en_csv_v'!$A$5:$AK$271,5,FALSE)</f>
        <v>12.526215054252299</v>
      </c>
      <c r="BO13">
        <f>VLOOKUP(A13,'[3]API_VC.IHR.PSRC.P5_DS2_en_csv_v'!$A$5:$AK$271,6,FALSE)</f>
        <v>12.3700859777832</v>
      </c>
      <c r="BP13">
        <f>VLOOKUP(A13,'[3]API_VC.IHR.PSRC.P5_DS2_en_csv_v'!$A$5:$AK$271,7,FALSE)</f>
        <v>15.777426787196401</v>
      </c>
      <c r="BQ13">
        <f>VLOOKUP(A13,'[3]API_VC.IHR.PSRC.P5_DS2_en_csv_v'!$A$5:$AK$271,8,FALSE)</f>
        <v>20.271961685425602</v>
      </c>
      <c r="BR13">
        <f>VLOOKUP(A13,'[3]API_VC.IHR.PSRC.P5_DS2_en_csv_v'!$A$5:$AK$271,9,FALSE)</f>
        <v>21.870692315771802</v>
      </c>
      <c r="BS13">
        <f>VLOOKUP(A13,'[3]API_VC.IHR.PSRC.P5_DS2_en_csv_v'!$A$5:$AK$271,10,FALSE)</f>
        <v>20.269336097369401</v>
      </c>
      <c r="BT13">
        <f>VLOOKUP(A13,'[3]API_VC.IHR.PSRC.P5_DS2_en_csv_v'!$A$5:$AK$271,11,FALSE)</f>
        <v>21.978449910565502</v>
      </c>
      <c r="BU13">
        <f>VLOOKUP(A13,'[3]API_VC.IHR.PSRC.P5_DS2_en_csv_v'!$A$5:$AK$271,12,FALSE)</f>
        <v>18.339615031296098</v>
      </c>
      <c r="BV13">
        <f>VLOOKUP(A13,'[3]API_VC.IHR.PSRC.P5_DS2_en_csv_v'!$A$5:$AK$271,13,FALSE)</f>
        <v>19.3585561563421</v>
      </c>
      <c r="BW13">
        <f>VLOOKUP(A13,'[3]API_VC.IHR.PSRC.P5_DS2_en_csv_v'!$A$5:$AK$271,14,FALSE)</f>
        <v>24.925981954448599</v>
      </c>
      <c r="BX13">
        <f>VLOOKUP(A13,'[3]API_VC.IHR.PSRC.P5_DS2_en_csv_v'!$A$5:$AK$271,15,FALSE)</f>
        <v>32.8397296539463</v>
      </c>
      <c r="BY13">
        <f>VLOOKUP(A13,'[3]API_VC.IHR.PSRC.P5_DS2_en_csv_v'!$A$5:$AK$271,16,FALSE)</f>
        <v>31.9933080931856</v>
      </c>
      <c r="BZ13">
        <f>VLOOKUP(A13,'[3]API_VC.IHR.PSRC.P5_DS2_en_csv_v'!$A$5:$AK$271,17,FALSE)</f>
        <v>37.965446075140903</v>
      </c>
      <c r="CA13">
        <f>VLOOKUP(A13,'[3]API_VC.IHR.PSRC.P5_DS2_en_csv_v'!$A$5:$AK$271,18,FALSE)</f>
        <v>43.991883726294098</v>
      </c>
      <c r="CB13">
        <f>VLOOKUP(A13,'[3]API_VC.IHR.PSRC.P5_DS2_en_csv_v'!$A$5:$AK$271,19,FALSE)</f>
        <v>37.0573342427803</v>
      </c>
      <c r="CC13">
        <f>VLOOKUP(A13,'[3]API_VC.IHR.PSRC.P5_DS2_en_csv_v'!$A$5:$AK$271,20,FALSE)</f>
        <v>37.362032754061197</v>
      </c>
      <c r="CD13">
        <f>VLOOKUP(A13,'[3]API_VC.IHR.PSRC.P5_DS2_en_csv_v'!$A$5:$AK$271,21,FALSE)</f>
        <v>45.225310285680798</v>
      </c>
      <c r="CE13">
        <f>VLOOKUP(A13,'[3]API_VC.IHR.PSRC.P5_DS2_en_csv_v'!$A$5:$AK$271,22,FALSE)</f>
        <v>47.796379286213202</v>
      </c>
      <c r="CF13">
        <f>VLOOKUP(A13,'[3]API_VC.IHR.PSRC.P5_DS2_en_csv_v'!$A$5:$AK$271,23,FALSE)</f>
        <v>52.226989400273098</v>
      </c>
      <c r="CG13">
        <f>VLOOKUP(A13,'[3]API_VC.IHR.PSRC.P5_DS2_en_csv_v'!$A$5:$AK$271,24,FALSE)</f>
        <v>49.368305438475701</v>
      </c>
      <c r="CH13">
        <f>VLOOKUP(A13,'[3]API_VC.IHR.PSRC.P5_DS2_en_csv_v'!$A$5:$AK$271,25,FALSE)</f>
        <v>45.551070794931</v>
      </c>
      <c r="CI13">
        <f>VLOOKUP(A13,'[3]API_VC.IHR.PSRC.P5_DS2_en_csv_v'!$A$5:$AK$271,26,FALSE)</f>
        <v>48.453130875453397</v>
      </c>
      <c r="CJ13">
        <f>VLOOKUP(A13,'[3]API_VC.IHR.PSRC.P5_DS2_en_csv_v'!$A$5:$AK$271,27,FALSE)</f>
        <v>54.536028763208201</v>
      </c>
      <c r="CK13">
        <f>VLOOKUP(A13,'[3]API_VC.IHR.PSRC.P5_DS2_en_csv_v'!$A$5:$AK$271,28,FALSE)</f>
        <v>0</v>
      </c>
      <c r="CL13">
        <f>VLOOKUP(A13,'[3]API_VC.IHR.PSRC.P5_DS2_en_csv_v'!$A$5:$AK$271,29,FALSE)</f>
        <v>63.027314524532002</v>
      </c>
      <c r="CM13">
        <f>VLOOKUP(A13,'[3]API_VC.IHR.PSRC.P5_DS2_en_csv_v'!$A$5:$AK$271,30,FALSE)</f>
        <v>51.2746335406461</v>
      </c>
      <c r="CN13">
        <f>VLOOKUP(A13,'[3]API_VC.IHR.PSRC.P5_DS2_en_csv_v'!$A$5:$AK$271,31,FALSE)</f>
        <v>56.623849414326003</v>
      </c>
      <c r="CO13">
        <f>VLOOKUP(A13,'[3]API_VC.IHR.PSRC.P5_DS2_en_csv_v'!$A$5:$AK$271,32,FALSE)</f>
        <v>47.982174515831097</v>
      </c>
      <c r="CP13">
        <f>VLOOKUP(A13,'[3]API_VC.IHR.PSRC.P5_DS2_en_csv_v'!$A$5:$AK$271,33,FALSE)</f>
        <v>0</v>
      </c>
      <c r="CQ13">
        <f>VLOOKUP(A13,'[3]API_VC.IHR.PSRC.P5_DS2_en_csv_v'!$A$5:$AK$271,34,FALSE)</f>
        <v>40.984846462236099</v>
      </c>
      <c r="CR13">
        <f>VLOOKUP(A13,'[3]API_VC.IHR.PSRC.P5_DS2_en_csv_v'!$A$5:$AK$271,35,FALSE)</f>
        <v>29.427401006445901</v>
      </c>
      <c r="CS13">
        <f>VLOOKUP(A13,'[3]API_VC.IHR.PSRC.P5_DS2_en_csv_v'!$A$5:$AK$271,36,FALSE)</f>
        <v>19.305055929963402</v>
      </c>
      <c r="CT13">
        <f>VLOOKUP(A13,[4]ppincppp!$B$1:$AI$13,2,FALSE)</f>
        <v>9533.1328957063306</v>
      </c>
      <c r="CU13">
        <f>VLOOKUP(A13,[4]ppincppp!$B$1:$AI$13,3,FALSE)</f>
        <v>10560.1416805589</v>
      </c>
      <c r="CV13">
        <f>VLOOKUP(A13,[4]ppincppp!$B$1:$AI$13,4,FALSE)</f>
        <v>11192.934921210401</v>
      </c>
      <c r="CW13">
        <f>VLOOKUP(A13,[4]ppincppp!$B$1:$AI$13,5,FALSE)</f>
        <v>11233.8483052065</v>
      </c>
      <c r="CX13">
        <f>VLOOKUP(A13,[4]ppincppp!$B$1:$AI$13,6,FALSE)</f>
        <v>10961.4838690406</v>
      </c>
      <c r="CY13">
        <f>VLOOKUP(A13,[4]ppincppp!$B$1:$AI$13,7,FALSE)</f>
        <v>11388.116258933</v>
      </c>
      <c r="CZ13">
        <f>VLOOKUP(A13,[4]ppincppp!$B$1:$AI$13,8,FALSE)</f>
        <v>11335.3514033098</v>
      </c>
      <c r="DA13">
        <f>VLOOKUP(A13,[4]ppincppp!$B$1:$AI$13,9,FALSE)</f>
        <v>12017.6314334943</v>
      </c>
      <c r="DB13">
        <f>VLOOKUP(A13,[4]ppincppp!$B$1:$AI$13,10,FALSE)</f>
        <v>11946.837602527899</v>
      </c>
      <c r="DC13">
        <f>VLOOKUP(A13,[4]ppincppp!$B$1:$AI$13,11,FALSE)</f>
        <v>11171.7256042553</v>
      </c>
      <c r="DD13">
        <f>VLOOKUP(A13,[4]ppincppp!$B$1:$AI$13,12,FALSE)</f>
        <v>11622.6066954163</v>
      </c>
      <c r="DE13">
        <f>VLOOKUP(A13,[4]ppincppp!$B$1:$AI$13,13,FALSE)</f>
        <v>12064.3770198481</v>
      </c>
      <c r="DF13">
        <f>VLOOKUP(A13,[4]ppincppp!$B$1:$AI$13,14,FALSE)</f>
        <v>10968.6676938614</v>
      </c>
      <c r="DG13">
        <f>VLOOKUP(A13,[4]ppincppp!$B$1:$AI$13,15,FALSE)</f>
        <v>10137.178074843199</v>
      </c>
      <c r="DH13">
        <f>VLOOKUP(A13,[4]ppincppp!$B$1:$AI$13,16,FALSE)</f>
        <v>12103.942107938299</v>
      </c>
      <c r="DI13">
        <f>VLOOKUP(A13,[4]ppincppp!$B$1:$AI$13,17,FALSE)</f>
        <v>13543.3654813626</v>
      </c>
      <c r="DJ13">
        <f>VLOOKUP(A13,[4]ppincppp!$B$1:$AI$13,18,FALSE)</f>
        <v>15094.2917609382</v>
      </c>
      <c r="DK13">
        <f>VLOOKUP(A13,[4]ppincppp!$B$1:$AI$13,19,FALSE)</f>
        <v>16600.119187677101</v>
      </c>
      <c r="DL13">
        <f>VLOOKUP(A13,[4]ppincppp!$B$1:$AI$13,20,FALSE)</f>
        <v>17550.809937316899</v>
      </c>
      <c r="DM13">
        <f>VLOOKUP(A13,[4]ppincppp!$B$1:$AI$13,21,FALSE)</f>
        <v>16859.830801894601</v>
      </c>
      <c r="DN13">
        <f>VLOOKUP(A13,[4]ppincppp!$B$1:$AI$13,22,FALSE)</f>
        <v>16581.818823559501</v>
      </c>
      <c r="DO13">
        <f>VLOOKUP(A13,[4]ppincppp!$B$1:$AI$13,23,FALSE)</f>
        <v>17402.275658657101</v>
      </c>
      <c r="DP13" t="str">
        <f>VLOOKUP(A13,[4]ppincppp!$B$1:$AI$13,24,FALSE)</f>
        <v>..</v>
      </c>
      <c r="DQ13" t="str">
        <f>VLOOKUP(A13,[4]ppincppp!$B$1:$AI$13,25,FALSE)</f>
        <v>..</v>
      </c>
      <c r="DR13" t="str">
        <f>VLOOKUP(A13,[4]ppincppp!$B$1:$AI$13,26,FALSE)</f>
        <v>..</v>
      </c>
      <c r="DS13" t="str">
        <f>VLOOKUP(A13,[4]ppincppp!$B$1:$AI$13,27,FALSE)</f>
        <v>..</v>
      </c>
      <c r="DT13" t="str">
        <f>VLOOKUP(A13,[4]ppincppp!$B$1:$AI$13,28,FALSE)</f>
        <v>..</v>
      </c>
      <c r="DU13" t="str">
        <f>VLOOKUP(A13,[4]ppincppp!$B$1:$AI$13,29,FALSE)</f>
        <v>..</v>
      </c>
      <c r="DV13" t="str">
        <f>VLOOKUP(A13,[4]ppincppp!$B$1:$AI$13,30,FALSE)</f>
        <v>..</v>
      </c>
      <c r="DW13" t="str">
        <f>VLOOKUP(A13,[4]ppincppp!$B$1:$AI$13,31,FALSE)</f>
        <v>..</v>
      </c>
      <c r="DX13" t="str">
        <f>VLOOKUP(A13,[4]ppincppp!$B$1:$AI$13,32,FALSE)</f>
        <v>..</v>
      </c>
      <c r="DY13" t="str">
        <f>VLOOKUP(A13,[4]ppincppp!$B$1:$AI$13,33,FALSE)</f>
        <v>..</v>
      </c>
      <c r="DZ13" t="str">
        <f>VLOOKUP(A13,[4]pov!$B$1:$AI$13,2,FALSE)</f>
        <v>..</v>
      </c>
      <c r="EA13" t="str">
        <f>VLOOKUP(A13,[4]pov!$B$1:$AI$13,3,FALSE)</f>
        <v>..</v>
      </c>
      <c r="EB13" t="str">
        <f>VLOOKUP(A13,[4]pov!$B$1:$AI$13,4,FALSE)</f>
        <v>..</v>
      </c>
      <c r="EC13" t="str">
        <f>VLOOKUP(A13,[4]pov!$B$1:$AI$13,5,FALSE)</f>
        <v>..</v>
      </c>
      <c r="ED13" t="str">
        <f>VLOOKUP(A13,[4]pov!$B$1:$AI$13,6,FALSE)</f>
        <v>..</v>
      </c>
      <c r="EE13" t="str">
        <f>VLOOKUP(A13,[4]pov!$B$1:$AI$13,7,FALSE)</f>
        <v>..</v>
      </c>
      <c r="EF13" t="str">
        <f>VLOOKUP(A13,[4]pov!$B$1:$AI$13,8,FALSE)</f>
        <v>..</v>
      </c>
      <c r="EG13" t="str">
        <f>VLOOKUP(A13,[4]pov!$B$1:$AI$13,9,FALSE)</f>
        <v>..</v>
      </c>
      <c r="EH13" t="str">
        <f>VLOOKUP(A13,[4]pov!$B$1:$AI$13,10,FALSE)</f>
        <v>..</v>
      </c>
      <c r="EI13" t="str">
        <f>VLOOKUP(A13,[4]pov!$B$1:$AI$13,11,FALSE)</f>
        <v>..</v>
      </c>
      <c r="EJ13">
        <f>VLOOKUP(A13,[4]pov!$B$1:$AI$13,12,FALSE)</f>
        <v>41.6</v>
      </c>
      <c r="EK13">
        <f>VLOOKUP(A13,[4]pov!$B$1:$AI$13,13,FALSE)</f>
        <v>31.1</v>
      </c>
      <c r="EL13">
        <f>VLOOKUP(A13,[4]pov!$B$1:$AI$13,14,FALSE)</f>
        <v>41.1</v>
      </c>
      <c r="EM13">
        <f>VLOOKUP(A13,[4]pov!$B$1:$AI$13,15,FALSE)</f>
        <v>54</v>
      </c>
      <c r="EN13">
        <f>VLOOKUP(A13,[4]pov!$B$1:$AI$13,16,FALSE)</f>
        <v>53.1</v>
      </c>
      <c r="EO13">
        <f>VLOOKUP(A13,[4]pov!$B$1:$AI$13,17,FALSE)</f>
        <v>42.4</v>
      </c>
      <c r="EP13">
        <f>VLOOKUP(A13,[4]pov!$B$1:$AI$13,18,FALSE)</f>
        <v>33.1</v>
      </c>
      <c r="EQ13">
        <f>VLOOKUP(A13,[4]pov!$B$1:$AI$13,19,FALSE)</f>
        <v>27.5</v>
      </c>
      <c r="ER13">
        <f>VLOOKUP(A13,[4]pov!$B$1:$AI$13,20,FALSE)</f>
        <v>27.7</v>
      </c>
      <c r="ES13">
        <f>VLOOKUP(A13,[4]pov!$B$1:$AI$13,21,FALSE)</f>
        <v>26.4</v>
      </c>
      <c r="ET13">
        <f>VLOOKUP(A13,[4]pov!$B$1:$AI$13,22,FALSE)</f>
        <v>26.8</v>
      </c>
      <c r="EU13">
        <f>VLOOKUP(A13,[4]pov!$B$1:$AI$13,23,FALSE)</f>
        <v>27.4</v>
      </c>
      <c r="EV13">
        <f>VLOOKUP(A13,[4]pov!$B$1:$AI$13,24,FALSE)</f>
        <v>27.2</v>
      </c>
      <c r="EW13">
        <f>VLOOKUP(A13,[4]pov!$B$1:$AI$13,25,FALSE)</f>
        <v>29.4</v>
      </c>
      <c r="EX13">
        <f>VLOOKUP(A13,[4]pov!$B$1:$AI$13,26,FALSE)</f>
        <v>29.5</v>
      </c>
      <c r="EY13">
        <f>VLOOKUP(A13,[4]pov!$B$1:$AI$13,27,FALSE)</f>
        <v>33.1</v>
      </c>
      <c r="EZ13" t="str">
        <f>VLOOKUP(A13,[4]pov!$B$1:$AI$13,28,FALSE)</f>
        <v>..</v>
      </c>
      <c r="FA13" t="str">
        <f>VLOOKUP(A13,[4]pov!$B$1:$AI$13,29,FALSE)</f>
        <v>..</v>
      </c>
      <c r="FB13" t="str">
        <f>VLOOKUP(A13,[4]pov!$B$1:$AI$13,30,FALSE)</f>
        <v>..</v>
      </c>
      <c r="FC13" t="str">
        <f>VLOOKUP(A13,[4]pov!$B$1:$AI$13,31,FALSE)</f>
        <v>..</v>
      </c>
      <c r="FD13" t="str">
        <f>VLOOKUP(A13,[4]pov!$B$1:$AI$13,32,FALSE)</f>
        <v>..</v>
      </c>
      <c r="FE13" t="str">
        <f>VLOOKUP(A13,[4]pov!$B$1:$AI$13,33,FALSE)</f>
        <v>..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2023-12-06T07:51:37Z</dcterms:created>
  <dcterms:modified xsi:type="dcterms:W3CDTF">2023-12-07T08:19:11Z</dcterms:modified>
</cp:coreProperties>
</file>